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1.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prod.protected.ind\USER_SA1\Users_SA1\ef8071\Desktop\New folder\"/>
    </mc:Choice>
  </mc:AlternateContent>
  <xr:revisionPtr revIDLastSave="0" documentId="8_{84F33F9C-8EBB-46D5-8966-84C9F5E6D44C}" xr6:coauthVersionLast="47" xr6:coauthVersionMax="47" xr10:uidLastSave="{00000000-0000-0000-0000-000000000000}"/>
  <bookViews>
    <workbookView xWindow="28635" yWindow="-165" windowWidth="29130" windowHeight="15930" firstSheet="23" activeTab="46" xr2:uid="{00000000-000D-0000-FFFF-FFFF00000000}"/>
  </bookViews>
  <sheets>
    <sheet name="Contents" sheetId="1" r:id="rId1"/>
    <sheet name="Data directory" sheetId="2" r:id="rId2"/>
    <sheet name="About" sheetId="3" r:id="rId3"/>
    <sheet name="1" sheetId="4" r:id="rId4"/>
    <sheet name="2(1)" sheetId="5" r:id="rId5"/>
    <sheet name="2(2)" sheetId="6" r:id="rId6"/>
    <sheet name="3" sheetId="7" r:id="rId7"/>
    <sheet name="4" sheetId="8" r:id="rId8"/>
    <sheet name="5" sheetId="9" r:id="rId9"/>
    <sheet name="6" sheetId="10" r:id="rId10"/>
    <sheet name="7(1)" sheetId="11" r:id="rId11"/>
    <sheet name="7(2)" sheetId="12" r:id="rId12"/>
    <sheet name="8" sheetId="13" r:id="rId13"/>
    <sheet name="9" sheetId="14" r:id="rId14"/>
    <sheet name="10" sheetId="15" r:id="rId15"/>
    <sheet name="11" sheetId="16" r:id="rId16"/>
    <sheet name="12" sheetId="17" r:id="rId17"/>
    <sheet name="13" sheetId="18" r:id="rId18"/>
    <sheet name="14" sheetId="19" r:id="rId19"/>
    <sheet name="15" sheetId="20" r:id="rId20"/>
    <sheet name="16" sheetId="21" r:id="rId21"/>
    <sheet name="17" sheetId="22" r:id="rId22"/>
    <sheet name="18" sheetId="23" r:id="rId23"/>
    <sheet name="19" sheetId="24" r:id="rId24"/>
    <sheet name="20" sheetId="25" r:id="rId25"/>
    <sheet name="21" sheetId="26" r:id="rId26"/>
    <sheet name="22" sheetId="27" r:id="rId27"/>
    <sheet name="23" sheetId="28" r:id="rId28"/>
    <sheet name="24(1)" sheetId="29" r:id="rId29"/>
    <sheet name="24(2)" sheetId="30" r:id="rId30"/>
    <sheet name="25" sheetId="31" r:id="rId31"/>
    <sheet name="26" sheetId="32" r:id="rId32"/>
    <sheet name="27" sheetId="33" r:id="rId33"/>
    <sheet name="28" sheetId="34" r:id="rId34"/>
    <sheet name="29" sheetId="35" r:id="rId35"/>
    <sheet name="30" sheetId="48" r:id="rId36"/>
    <sheet name="31" sheetId="36" r:id="rId37"/>
    <sheet name="32" sheetId="37" r:id="rId38"/>
    <sheet name="33" sheetId="38" r:id="rId39"/>
    <sheet name="34" sheetId="39" r:id="rId40"/>
    <sheet name="35" sheetId="40" r:id="rId41"/>
    <sheet name="36" sheetId="41" r:id="rId42"/>
    <sheet name="37" sheetId="42" r:id="rId43"/>
    <sheet name="38" sheetId="43" r:id="rId44"/>
    <sheet name="39" sheetId="44" r:id="rId45"/>
    <sheet name="40" sheetId="45" r:id="rId46"/>
    <sheet name="41" sheetId="46" r:id="rId47"/>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7" i="6" l="1"/>
  <c r="AO17" i="6"/>
  <c r="EH47" i="22" l="1"/>
  <c r="EI47" i="22"/>
  <c r="EJ47" i="22"/>
  <c r="EK47" i="22"/>
  <c r="EL47" i="22"/>
  <c r="EM47" i="22"/>
  <c r="EN47" i="22"/>
  <c r="EO47" i="22"/>
  <c r="EH36" i="22"/>
  <c r="EI36" i="22"/>
  <c r="EJ36" i="22"/>
  <c r="EK36" i="22"/>
  <c r="EL36" i="22"/>
  <c r="EM36" i="22"/>
  <c r="EN36" i="22"/>
  <c r="EO36" i="22"/>
  <c r="AN43" i="11"/>
  <c r="AO43" i="11"/>
  <c r="AN48" i="5"/>
  <c r="AO48" i="5"/>
  <c r="EF31" i="24" l="1"/>
  <c r="EG31" i="24"/>
  <c r="EH31" i="24"/>
  <c r="EI31" i="24"/>
  <c r="EJ31" i="24"/>
  <c r="EK31" i="24"/>
  <c r="EL31" i="24"/>
  <c r="EM31" i="24"/>
  <c r="EN31" i="24"/>
  <c r="EO31" i="24"/>
  <c r="EP31" i="24"/>
  <c r="AN19" i="8"/>
  <c r="AN25" i="8" s="1"/>
  <c r="AO19" i="8"/>
  <c r="AO25" i="8" s="1"/>
  <c r="I25" i="48" l="1"/>
  <c r="H25" i="48"/>
  <c r="I24" i="48"/>
  <c r="H24" i="48"/>
  <c r="I3" i="46"/>
  <c r="J3" i="46" s="1"/>
  <c r="K3" i="46" s="1"/>
  <c r="L3" i="46" s="1"/>
  <c r="M3" i="46" s="1"/>
  <c r="N3" i="46" s="1"/>
  <c r="O3" i="46" s="1"/>
  <c r="P3" i="46" s="1"/>
  <c r="Q3" i="46" s="1"/>
  <c r="R3" i="46" s="1"/>
  <c r="S3" i="46" s="1"/>
  <c r="T3" i="46" s="1"/>
  <c r="U3" i="46" s="1"/>
  <c r="V3" i="46" s="1"/>
  <c r="W3" i="46" s="1"/>
  <c r="X3" i="46" s="1"/>
  <c r="Y3" i="46" s="1"/>
  <c r="Z3" i="46" s="1"/>
  <c r="AA3" i="46" s="1"/>
  <c r="AB3" i="46" s="1"/>
  <c r="AC3" i="46" s="1"/>
  <c r="AD3" i="46" s="1"/>
  <c r="AE3" i="46" s="1"/>
  <c r="AF3" i="46" s="1"/>
  <c r="AG3" i="46" s="1"/>
  <c r="AH3" i="46" s="1"/>
  <c r="AI3" i="46" s="1"/>
  <c r="AJ3" i="46" s="1"/>
  <c r="AK3" i="46" s="1"/>
  <c r="AL3" i="46" s="1"/>
  <c r="AM3" i="46" s="1"/>
  <c r="H1" i="46"/>
  <c r="H3" i="45"/>
  <c r="I3" i="45" s="1"/>
  <c r="J3" i="45" s="1"/>
  <c r="K3" i="45" s="1"/>
  <c r="L3" i="45" s="1"/>
  <c r="M3" i="45" s="1"/>
  <c r="N3" i="45" s="1"/>
  <c r="O3" i="45" s="1"/>
  <c r="P3" i="45" s="1"/>
  <c r="Q3" i="45" s="1"/>
  <c r="R3" i="45" s="1"/>
  <c r="S3" i="45" s="1"/>
  <c r="T3" i="45" s="1"/>
  <c r="U3" i="45" s="1"/>
  <c r="V3" i="45" s="1"/>
  <c r="W3" i="45" s="1"/>
  <c r="X3" i="45" s="1"/>
  <c r="Y3" i="45" s="1"/>
  <c r="Z3" i="45" s="1"/>
  <c r="AA3" i="45" s="1"/>
  <c r="AB3" i="45" s="1"/>
  <c r="AC3" i="45" s="1"/>
  <c r="AD3" i="45" s="1"/>
  <c r="AE3" i="45" s="1"/>
  <c r="AF3" i="45" s="1"/>
  <c r="AG3" i="45" s="1"/>
  <c r="AH3" i="45" s="1"/>
  <c r="AI3" i="45" s="1"/>
  <c r="AJ3" i="45" s="1"/>
  <c r="AK3" i="45" s="1"/>
  <c r="AL3" i="45" s="1"/>
  <c r="H1" i="45"/>
  <c r="H3" i="44"/>
  <c r="I2" i="44"/>
  <c r="J2" i="44" s="1"/>
  <c r="H1" i="44"/>
  <c r="G3" i="43"/>
  <c r="H2" i="43"/>
  <c r="I2" i="43" s="1"/>
  <c r="H1" i="43"/>
  <c r="O4" i="42"/>
  <c r="P4" i="42" s="1"/>
  <c r="N4" i="42"/>
  <c r="M4" i="42"/>
  <c r="M3" i="42"/>
  <c r="N3" i="42" s="1"/>
  <c r="H2" i="42"/>
  <c r="H3" i="42" s="1"/>
  <c r="H1" i="42"/>
  <c r="P4" i="41"/>
  <c r="O4" i="41"/>
  <c r="N4" i="41"/>
  <c r="M4" i="41"/>
  <c r="O3" i="41"/>
  <c r="P3" i="41" s="1"/>
  <c r="N3" i="41"/>
  <c r="M3" i="41"/>
  <c r="H2" i="41"/>
  <c r="H1" i="41"/>
  <c r="M4" i="40"/>
  <c r="N4" i="40" s="1"/>
  <c r="O4" i="40" s="1"/>
  <c r="P4" i="40" s="1"/>
  <c r="O3" i="40"/>
  <c r="P3" i="40" s="1"/>
  <c r="N3" i="40"/>
  <c r="M3" i="40"/>
  <c r="H2" i="40"/>
  <c r="H3" i="40" s="1"/>
  <c r="H1" i="40"/>
  <c r="R4" i="39"/>
  <c r="Q4" i="39"/>
  <c r="R3" i="39" s="1"/>
  <c r="N4" i="39"/>
  <c r="O4" i="39" s="1"/>
  <c r="P4" i="39" s="1"/>
  <c r="M4" i="39"/>
  <c r="N3" i="39" s="1"/>
  <c r="O3" i="39" s="1"/>
  <c r="P3" i="39" s="1"/>
  <c r="Q3" i="39" s="1"/>
  <c r="M3" i="39"/>
  <c r="H3" i="39"/>
  <c r="I2" i="39"/>
  <c r="I3" i="39" s="1"/>
  <c r="H2" i="39"/>
  <c r="H1" i="39"/>
  <c r="M4" i="38"/>
  <c r="N4" i="38" s="1"/>
  <c r="M3" i="38"/>
  <c r="H3" i="38"/>
  <c r="H2" i="38"/>
  <c r="I2" i="38" s="1"/>
  <c r="I3" i="38" s="1"/>
  <c r="H1" i="38"/>
  <c r="N4" i="37"/>
  <c r="O3" i="37" s="1"/>
  <c r="M4" i="37"/>
  <c r="N3" i="37"/>
  <c r="M3" i="37"/>
  <c r="H2" i="37"/>
  <c r="H3" i="37" s="1"/>
  <c r="H1" i="37"/>
  <c r="M4" i="36"/>
  <c r="N4" i="36" s="1"/>
  <c r="M3" i="36"/>
  <c r="N3" i="36" s="1"/>
  <c r="H2" i="36"/>
  <c r="H3" i="36" s="1"/>
  <c r="H1" i="36"/>
  <c r="EI13" i="48"/>
  <c r="EH13" i="48"/>
  <c r="EG13" i="48"/>
  <c r="EF13" i="48"/>
  <c r="EE13" i="48"/>
  <c r="ED13" i="48"/>
  <c r="EC13" i="48"/>
  <c r="EB13" i="48"/>
  <c r="EA13" i="48"/>
  <c r="DZ13" i="48"/>
  <c r="DY13" i="48"/>
  <c r="DX13" i="48"/>
  <c r="DW13" i="48"/>
  <c r="DV13" i="48"/>
  <c r="DU13" i="48"/>
  <c r="DT13" i="48"/>
  <c r="DS13" i="48"/>
  <c r="DR13" i="48"/>
  <c r="DQ13" i="48"/>
  <c r="DP13" i="48"/>
  <c r="DO13" i="48"/>
  <c r="DN13" i="48"/>
  <c r="DM13" i="48"/>
  <c r="DL13" i="48"/>
  <c r="DK13" i="48"/>
  <c r="DJ13" i="48"/>
  <c r="DI13" i="48"/>
  <c r="DH13" i="48"/>
  <c r="DG13" i="48"/>
  <c r="DF13" i="48"/>
  <c r="DE13" i="48"/>
  <c r="DD13" i="48"/>
  <c r="DC13" i="48"/>
  <c r="DB13" i="48"/>
  <c r="DA13" i="48"/>
  <c r="CZ13" i="48"/>
  <c r="CY13" i="48"/>
  <c r="CX13" i="48"/>
  <c r="CW13" i="48"/>
  <c r="CV13" i="48"/>
  <c r="CU13" i="48"/>
  <c r="CT13" i="48"/>
  <c r="CS13" i="48"/>
  <c r="CR13" i="48"/>
  <c r="CQ13" i="48"/>
  <c r="CP13" i="48"/>
  <c r="CO13" i="48"/>
  <c r="CN13" i="48"/>
  <c r="CM13" i="48"/>
  <c r="CL13" i="48"/>
  <c r="CK13" i="48"/>
  <c r="CJ13" i="48"/>
  <c r="CI13" i="48"/>
  <c r="CH13" i="48"/>
  <c r="CG13" i="48"/>
  <c r="CF13" i="48"/>
  <c r="CE13" i="48"/>
  <c r="CD13" i="48"/>
  <c r="CC13" i="48"/>
  <c r="CB13" i="48"/>
  <c r="CA13" i="48"/>
  <c r="BZ13" i="48"/>
  <c r="BY13" i="48"/>
  <c r="BX13" i="48"/>
  <c r="BW13" i="48"/>
  <c r="BV13" i="48"/>
  <c r="BU13" i="48"/>
  <c r="BT13" i="48"/>
  <c r="BS13" i="48"/>
  <c r="BR13" i="48"/>
  <c r="BQ13" i="48"/>
  <c r="BP13" i="48"/>
  <c r="BO13" i="48"/>
  <c r="BN13" i="48"/>
  <c r="BM13" i="48"/>
  <c r="BL13" i="48"/>
  <c r="BK13" i="48"/>
  <c r="BJ13" i="48"/>
  <c r="BI13" i="48"/>
  <c r="BH13" i="48"/>
  <c r="BG13" i="48"/>
  <c r="BF13" i="48"/>
  <c r="BE13" i="48"/>
  <c r="BD13" i="48"/>
  <c r="BC13" i="48"/>
  <c r="BB13" i="48"/>
  <c r="BA13" i="48"/>
  <c r="AZ13" i="48"/>
  <c r="AY13" i="48"/>
  <c r="AX13" i="48"/>
  <c r="AW13" i="48"/>
  <c r="AV13" i="48"/>
  <c r="AU13" i="48"/>
  <c r="AT13" i="48"/>
  <c r="AS13" i="48"/>
  <c r="AR13" i="48"/>
  <c r="AQ13" i="48"/>
  <c r="AP13" i="48"/>
  <c r="AO13" i="48"/>
  <c r="AN13" i="48"/>
  <c r="AM13" i="48"/>
  <c r="AL13" i="48"/>
  <c r="AK13" i="48"/>
  <c r="AJ13" i="48"/>
  <c r="AI13" i="48"/>
  <c r="AH13" i="48"/>
  <c r="AG13" i="48"/>
  <c r="AF13" i="48"/>
  <c r="AE13" i="48"/>
  <c r="AD13" i="48"/>
  <c r="AC13" i="48"/>
  <c r="AB13" i="48"/>
  <c r="AA13" i="48"/>
  <c r="Z13" i="48"/>
  <c r="Y13" i="48"/>
  <c r="X13" i="48"/>
  <c r="W13" i="48"/>
  <c r="V13" i="48"/>
  <c r="U13" i="48"/>
  <c r="T13" i="48"/>
  <c r="S13" i="48"/>
  <c r="R13" i="48"/>
  <c r="Q13" i="48"/>
  <c r="P13" i="48"/>
  <c r="O13" i="48"/>
  <c r="N13" i="48"/>
  <c r="M13" i="48"/>
  <c r="L13" i="48"/>
  <c r="I13" i="48"/>
  <c r="H13" i="48"/>
  <c r="M4" i="48"/>
  <c r="N4" i="48" s="1"/>
  <c r="N3" i="48"/>
  <c r="M3" i="48"/>
  <c r="I2" i="48"/>
  <c r="I3" i="48" s="1"/>
  <c r="H2" i="48"/>
  <c r="H3" i="48" s="1"/>
  <c r="H1" i="48"/>
  <c r="DT44" i="35"/>
  <c r="DS44" i="35"/>
  <c r="N4" i="35"/>
  <c r="M4" i="35"/>
  <c r="N3" i="35" s="1"/>
  <c r="M3" i="35"/>
  <c r="H2" i="35"/>
  <c r="H1" i="35"/>
  <c r="M4" i="34"/>
  <c r="N4" i="34" s="1"/>
  <c r="N3" i="34"/>
  <c r="M3" i="34"/>
  <c r="H2" i="34"/>
  <c r="I2" i="34" s="1"/>
  <c r="I3" i="34" s="1"/>
  <c r="H1" i="34"/>
  <c r="N4" i="33"/>
  <c r="M4" i="33"/>
  <c r="M3" i="33"/>
  <c r="N3" i="33" s="1"/>
  <c r="H2" i="33"/>
  <c r="H1" i="33"/>
  <c r="P4" i="32"/>
  <c r="N4" i="32"/>
  <c r="O4" i="32" s="1"/>
  <c r="M4" i="32"/>
  <c r="M3" i="32"/>
  <c r="N3" i="32" s="1"/>
  <c r="O3" i="32" s="1"/>
  <c r="H3" i="32"/>
  <c r="I2" i="32"/>
  <c r="I3" i="32" s="1"/>
  <c r="H2" i="32"/>
  <c r="H1" i="32"/>
  <c r="DR4" i="31"/>
  <c r="DQ4" i="31"/>
  <c r="N4" i="31"/>
  <c r="O4" i="31" s="1"/>
  <c r="M4" i="31"/>
  <c r="DQ3" i="31"/>
  <c r="DR3" i="31" s="1"/>
  <c r="N3" i="31"/>
  <c r="M3" i="31"/>
  <c r="H3" i="31"/>
  <c r="H2" i="31"/>
  <c r="I2" i="31" s="1"/>
  <c r="I3" i="31" s="1"/>
  <c r="H1" i="31"/>
  <c r="O4" i="30"/>
  <c r="M4" i="30"/>
  <c r="N4" i="30" s="1"/>
  <c r="N3" i="30"/>
  <c r="O3" i="30" s="1"/>
  <c r="M3" i="30"/>
  <c r="H3" i="30"/>
  <c r="I2" i="30"/>
  <c r="I3" i="30" s="1"/>
  <c r="H2" i="30"/>
  <c r="H1" i="30"/>
  <c r="N4" i="29"/>
  <c r="O4" i="29" s="1"/>
  <c r="M4" i="29"/>
  <c r="M3" i="29"/>
  <c r="H3" i="29"/>
  <c r="I2" i="29"/>
  <c r="I3" i="29" s="1"/>
  <c r="H2" i="29"/>
  <c r="H1" i="29"/>
  <c r="O4" i="28"/>
  <c r="N4" i="28"/>
  <c r="M4" i="28"/>
  <c r="N3" i="28"/>
  <c r="O3" i="28" s="1"/>
  <c r="M3" i="28"/>
  <c r="H2" i="28"/>
  <c r="H1" i="28"/>
  <c r="A4" i="27"/>
  <c r="A5" i="27" s="1"/>
  <c r="A3" i="27"/>
  <c r="H1" i="27"/>
  <c r="A4" i="26"/>
  <c r="A5" i="26" s="1"/>
  <c r="A3" i="26"/>
  <c r="H1" i="26"/>
  <c r="I4" i="25"/>
  <c r="I3" i="25"/>
  <c r="H1" i="25"/>
  <c r="EE31" i="24"/>
  <c r="ED31" i="24"/>
  <c r="EC31" i="24"/>
  <c r="EB31" i="24"/>
  <c r="EA31" i="24"/>
  <c r="DZ31" i="24"/>
  <c r="DY31" i="24"/>
  <c r="DX31" i="24"/>
  <c r="DW31" i="24"/>
  <c r="DV31" i="24"/>
  <c r="DU31" i="24"/>
  <c r="DT31" i="24"/>
  <c r="DS31" i="24"/>
  <c r="DR31" i="24"/>
  <c r="DQ31" i="24"/>
  <c r="DP31" i="24"/>
  <c r="DO31" i="24"/>
  <c r="DN31" i="24"/>
  <c r="DM31" i="24"/>
  <c r="DL31" i="24"/>
  <c r="DK31" i="24"/>
  <c r="DJ31" i="24"/>
  <c r="DI31" i="24"/>
  <c r="DH31" i="24"/>
  <c r="DG31" i="24"/>
  <c r="DF31" i="24"/>
  <c r="DE31" i="24"/>
  <c r="DD31" i="24"/>
  <c r="DC31" i="24"/>
  <c r="DB31" i="24"/>
  <c r="DA31" i="24"/>
  <c r="CZ31" i="24"/>
  <c r="CY31" i="24"/>
  <c r="CX31" i="24"/>
  <c r="CW31" i="24"/>
  <c r="CV31" i="24"/>
  <c r="CU31" i="24"/>
  <c r="CT31" i="24"/>
  <c r="CS31" i="24"/>
  <c r="CR31" i="24"/>
  <c r="CQ31" i="24"/>
  <c r="CP31" i="24"/>
  <c r="CO31" i="24"/>
  <c r="CN31" i="24"/>
  <c r="CM31" i="24"/>
  <c r="CL31" i="24"/>
  <c r="CK31" i="24"/>
  <c r="CJ31" i="24"/>
  <c r="CI31" i="24"/>
  <c r="CH31" i="24"/>
  <c r="CG31" i="24"/>
  <c r="CF31" i="24"/>
  <c r="CE31" i="24"/>
  <c r="CD31" i="24"/>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BF31" i="24"/>
  <c r="BE31" i="24"/>
  <c r="BD31" i="24"/>
  <c r="BC31" i="24"/>
  <c r="BB31"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O31" i="24"/>
  <c r="N31" i="24"/>
  <c r="M31" i="24"/>
  <c r="L31" i="24"/>
  <c r="K31" i="24"/>
  <c r="J31" i="24"/>
  <c r="I31" i="24"/>
  <c r="H31" i="24"/>
  <c r="I4" i="24"/>
  <c r="J3" i="24" s="1"/>
  <c r="I3" i="24"/>
  <c r="H1" i="24"/>
  <c r="J4" i="23"/>
  <c r="H4" i="23"/>
  <c r="I4" i="23" s="1"/>
  <c r="I3" i="23"/>
  <c r="H3" i="23"/>
  <c r="H1" i="23"/>
  <c r="EG47" i="22"/>
  <c r="EF47" i="22"/>
  <c r="ED47" i="22"/>
  <c r="EC47" i="22"/>
  <c r="EB47" i="22"/>
  <c r="EA47" i="22"/>
  <c r="DZ47" i="22"/>
  <c r="DY47" i="22"/>
  <c r="DX47" i="22"/>
  <c r="DW47" i="22"/>
  <c r="DV47" i="22"/>
  <c r="DU47" i="22"/>
  <c r="DT47" i="22"/>
  <c r="DS47" i="22"/>
  <c r="DR47" i="22"/>
  <c r="DQ47" i="22"/>
  <c r="DP47" i="22"/>
  <c r="DO47" i="22"/>
  <c r="DN47" i="22"/>
  <c r="DM47" i="22"/>
  <c r="DL47" i="22"/>
  <c r="DK47" i="22"/>
  <c r="DJ47" i="22"/>
  <c r="DI47" i="22"/>
  <c r="DH47" i="22"/>
  <c r="DG47" i="22"/>
  <c r="DF47" i="22"/>
  <c r="DE47" i="22"/>
  <c r="DD47" i="22"/>
  <c r="DC47" i="22"/>
  <c r="DB47" i="22"/>
  <c r="DA47" i="22"/>
  <c r="CZ47" i="22"/>
  <c r="CY47" i="22"/>
  <c r="CX47" i="22"/>
  <c r="CW47" i="22"/>
  <c r="CV47" i="22"/>
  <c r="CU47" i="22"/>
  <c r="CT47" i="22"/>
  <c r="CS47" i="22"/>
  <c r="CR47" i="22"/>
  <c r="CQ47" i="22"/>
  <c r="CP47" i="22"/>
  <c r="CO47" i="22"/>
  <c r="CN47" i="22"/>
  <c r="CM47" i="22"/>
  <c r="CL47" i="22"/>
  <c r="CK47" i="22"/>
  <c r="CJ47" i="22"/>
  <c r="CI47" i="22"/>
  <c r="CH47" i="22"/>
  <c r="CG47" i="22"/>
  <c r="CF47" i="22"/>
  <c r="CE47" i="22"/>
  <c r="CD47" i="22"/>
  <c r="CC47" i="22"/>
  <c r="CB47" i="22"/>
  <c r="CA47" i="22"/>
  <c r="BZ47" i="22"/>
  <c r="BY47" i="22"/>
  <c r="BX47" i="22"/>
  <c r="BW47" i="22"/>
  <c r="BV47" i="22"/>
  <c r="BU47" i="22"/>
  <c r="BT47" i="22"/>
  <c r="BS47" i="22"/>
  <c r="BR47" i="22"/>
  <c r="BQ47" i="22"/>
  <c r="BP47" i="22"/>
  <c r="BO47" i="22"/>
  <c r="BN47" i="22"/>
  <c r="BM47" i="22"/>
  <c r="BL47" i="22"/>
  <c r="BK47" i="22"/>
  <c r="BJ47" i="22"/>
  <c r="BI47" i="22"/>
  <c r="BH47" i="22"/>
  <c r="BG47" i="22"/>
  <c r="BF47" i="22"/>
  <c r="BE47" i="22"/>
  <c r="BD47" i="22"/>
  <c r="BC47" i="22"/>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EG36" i="22"/>
  <c r="EF36" i="22"/>
  <c r="EE36" i="22"/>
  <c r="ED36" i="22"/>
  <c r="EC36" i="22"/>
  <c r="EB36" i="22"/>
  <c r="EA36" i="22"/>
  <c r="DZ36" i="22"/>
  <c r="DY36" i="22"/>
  <c r="DX36" i="22"/>
  <c r="DW36" i="22"/>
  <c r="DV36" i="22"/>
  <c r="DU36" i="22"/>
  <c r="DT36" i="22"/>
  <c r="DS36" i="22"/>
  <c r="DR36" i="22"/>
  <c r="DQ36" i="22"/>
  <c r="DP36" i="22"/>
  <c r="DO36" i="22"/>
  <c r="DN36" i="22"/>
  <c r="DM36" i="22"/>
  <c r="DL36" i="22"/>
  <c r="DK36" i="22"/>
  <c r="DJ36" i="22"/>
  <c r="DI36" i="22"/>
  <c r="DH36" i="22"/>
  <c r="DG36" i="22"/>
  <c r="DF36" i="22"/>
  <c r="DE36" i="22"/>
  <c r="DD36" i="22"/>
  <c r="DC36" i="22"/>
  <c r="DB36" i="22"/>
  <c r="DA36" i="22"/>
  <c r="CZ36" i="22"/>
  <c r="CY36" i="22"/>
  <c r="CX36" i="22"/>
  <c r="CW36" i="22"/>
  <c r="CV36" i="22"/>
  <c r="CU36" i="22"/>
  <c r="CT36" i="22"/>
  <c r="CS36" i="22"/>
  <c r="CR36" i="22"/>
  <c r="CQ36" i="22"/>
  <c r="CP36" i="22"/>
  <c r="CO36" i="22"/>
  <c r="CN36" i="22"/>
  <c r="CM36" i="22"/>
  <c r="CL36" i="22"/>
  <c r="CK36" i="22"/>
  <c r="CJ36" i="22"/>
  <c r="CI36" i="22"/>
  <c r="CH36" i="22"/>
  <c r="CG36" i="22"/>
  <c r="CF36" i="22"/>
  <c r="CE36" i="22"/>
  <c r="CD36" i="22"/>
  <c r="CC36" i="22"/>
  <c r="CB36" i="22"/>
  <c r="CA36" i="22"/>
  <c r="BZ36" i="22"/>
  <c r="BY36" i="22"/>
  <c r="BX36" i="22"/>
  <c r="BW36" i="22"/>
  <c r="BV36" i="22"/>
  <c r="BU36" i="22"/>
  <c r="BT36" i="22"/>
  <c r="BS36" i="22"/>
  <c r="BR36" i="22"/>
  <c r="BQ36" i="22"/>
  <c r="BP36" i="22"/>
  <c r="BO36" i="22"/>
  <c r="BN36" i="22"/>
  <c r="BM36" i="22"/>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H4" i="22"/>
  <c r="I4" i="22" s="1"/>
  <c r="I3" i="22"/>
  <c r="H3" i="22"/>
  <c r="H1" i="22"/>
  <c r="J4" i="21"/>
  <c r="I4" i="21"/>
  <c r="J3" i="21"/>
  <c r="I3" i="21"/>
  <c r="H1" i="21"/>
  <c r="K4" i="20"/>
  <c r="J4" i="20"/>
  <c r="I4" i="20"/>
  <c r="I3" i="20"/>
  <c r="H1" i="20"/>
  <c r="M3" i="19"/>
  <c r="L3" i="19"/>
  <c r="J3" i="19"/>
  <c r="I3" i="19"/>
  <c r="H3" i="19"/>
  <c r="K2" i="19"/>
  <c r="L2" i="19" s="1"/>
  <c r="M2" i="19" s="1"/>
  <c r="N2" i="19" s="1"/>
  <c r="J2" i="19"/>
  <c r="I2" i="19"/>
  <c r="H1" i="19"/>
  <c r="M4" i="18"/>
  <c r="L4" i="18"/>
  <c r="J4" i="18"/>
  <c r="K4" i="18" s="1"/>
  <c r="I4" i="18"/>
  <c r="H4" i="18"/>
  <c r="I3" i="18"/>
  <c r="J3" i="18" s="1"/>
  <c r="K3" i="18" s="1"/>
  <c r="H3" i="18"/>
  <c r="H1" i="18"/>
  <c r="L4" i="17"/>
  <c r="K4" i="17"/>
  <c r="I4" i="17"/>
  <c r="J4" i="17" s="1"/>
  <c r="H4" i="17"/>
  <c r="I3" i="17"/>
  <c r="J3" i="17" s="1"/>
  <c r="H3" i="17"/>
  <c r="H1" i="17"/>
  <c r="I4" i="16"/>
  <c r="H4" i="16"/>
  <c r="I3" i="16" s="1"/>
  <c r="H3" i="16"/>
  <c r="H1" i="16"/>
  <c r="H3" i="15"/>
  <c r="G3" i="15"/>
  <c r="J2" i="15"/>
  <c r="I2" i="15"/>
  <c r="I3" i="15" s="1"/>
  <c r="H2" i="15"/>
  <c r="H1" i="15"/>
  <c r="I4" i="14"/>
  <c r="J4" i="14" s="1"/>
  <c r="H4" i="14"/>
  <c r="J3" i="14"/>
  <c r="I3" i="14"/>
  <c r="H3" i="14"/>
  <c r="H1" i="14"/>
  <c r="H3" i="13"/>
  <c r="G3" i="13"/>
  <c r="I2" i="13"/>
  <c r="I3" i="13" s="1"/>
  <c r="H2" i="13"/>
  <c r="H1" i="13"/>
  <c r="M3" i="12"/>
  <c r="N3" i="12" s="1"/>
  <c r="O3" i="12" s="1"/>
  <c r="P3" i="12" s="1"/>
  <c r="Q3" i="12" s="1"/>
  <c r="R3" i="12" s="1"/>
  <c r="S3" i="12" s="1"/>
  <c r="T3" i="12" s="1"/>
  <c r="U3" i="12" s="1"/>
  <c r="V3" i="12" s="1"/>
  <c r="W3" i="12" s="1"/>
  <c r="X3" i="12" s="1"/>
  <c r="Y3" i="12" s="1"/>
  <c r="Z3" i="12" s="1"/>
  <c r="AA3" i="12" s="1"/>
  <c r="AB3" i="12" s="1"/>
  <c r="AC3" i="12" s="1"/>
  <c r="AD3" i="12" s="1"/>
  <c r="AE3" i="12" s="1"/>
  <c r="AF3" i="12" s="1"/>
  <c r="AG3" i="12" s="1"/>
  <c r="AH3" i="12" s="1"/>
  <c r="AI3" i="12" s="1"/>
  <c r="AJ3" i="12" s="1"/>
  <c r="AK3" i="12" s="1"/>
  <c r="AL3" i="12" s="1"/>
  <c r="AM3" i="12" s="1"/>
  <c r="J3" i="12"/>
  <c r="K3" i="12" s="1"/>
  <c r="L3" i="12" s="1"/>
  <c r="I3" i="12"/>
  <c r="H1" i="12"/>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I3" i="11"/>
  <c r="J3" i="11" s="1"/>
  <c r="K3" i="11" s="1"/>
  <c r="L3" i="11" s="1"/>
  <c r="M3" i="11" s="1"/>
  <c r="N3" i="11" s="1"/>
  <c r="O3" i="11" s="1"/>
  <c r="P3" i="11" s="1"/>
  <c r="Q3" i="11" s="1"/>
  <c r="R3" i="11" s="1"/>
  <c r="S3" i="11" s="1"/>
  <c r="T3" i="11" s="1"/>
  <c r="U3" i="11" s="1"/>
  <c r="V3" i="11" s="1"/>
  <c r="W3" i="11" s="1"/>
  <c r="X3" i="11" s="1"/>
  <c r="Y3" i="11" s="1"/>
  <c r="Z3" i="11" s="1"/>
  <c r="AA3" i="11" s="1"/>
  <c r="AB3" i="11" s="1"/>
  <c r="AC3" i="11" s="1"/>
  <c r="AD3" i="11" s="1"/>
  <c r="AE3" i="11" s="1"/>
  <c r="AF3" i="11" s="1"/>
  <c r="AG3" i="11" s="1"/>
  <c r="AH3" i="11" s="1"/>
  <c r="AI3" i="11" s="1"/>
  <c r="AJ3" i="11" s="1"/>
  <c r="AK3" i="11" s="1"/>
  <c r="AL3" i="11" s="1"/>
  <c r="AM3" i="11" s="1"/>
  <c r="H1" i="11"/>
  <c r="AN3" i="10"/>
  <c r="AM3" i="10"/>
  <c r="AL3" i="10"/>
  <c r="AK3" i="10"/>
  <c r="AJ3" i="10"/>
  <c r="AI3" i="10"/>
  <c r="AH3" i="10"/>
  <c r="AG3" i="10"/>
  <c r="AF3" i="10"/>
  <c r="AE3" i="10"/>
  <c r="AD3" i="10"/>
  <c r="AC3" i="10"/>
  <c r="AB3" i="10"/>
  <c r="AA3" i="10"/>
  <c r="Z3" i="10"/>
  <c r="Y3" i="10"/>
  <c r="X3" i="10"/>
  <c r="W3" i="10"/>
  <c r="V3" i="10"/>
  <c r="U3" i="10"/>
  <c r="T3" i="10"/>
  <c r="S3" i="10"/>
  <c r="R3" i="10"/>
  <c r="Q3" i="10"/>
  <c r="P3" i="10"/>
  <c r="O3" i="10"/>
  <c r="N3" i="10"/>
  <c r="M3" i="10"/>
  <c r="L3" i="10"/>
  <c r="K3" i="10"/>
  <c r="J3" i="10"/>
  <c r="I3" i="10"/>
  <c r="H3" i="10"/>
  <c r="K2" i="10"/>
  <c r="L2" i="10" s="1"/>
  <c r="M2" i="10" s="1"/>
  <c r="N2" i="10" s="1"/>
  <c r="O2" i="10" s="1"/>
  <c r="P2" i="10" s="1"/>
  <c r="Q2" i="10" s="1"/>
  <c r="R2" i="10" s="1"/>
  <c r="S2" i="10" s="1"/>
  <c r="T2" i="10" s="1"/>
  <c r="U2" i="10" s="1"/>
  <c r="V2" i="10" s="1"/>
  <c r="W2" i="10" s="1"/>
  <c r="X2" i="10" s="1"/>
  <c r="Y2" i="10" s="1"/>
  <c r="Z2" i="10" s="1"/>
  <c r="AA2" i="10" s="1"/>
  <c r="AB2" i="10" s="1"/>
  <c r="AC2" i="10" s="1"/>
  <c r="AD2" i="10" s="1"/>
  <c r="AE2" i="10" s="1"/>
  <c r="AF2" i="10" s="1"/>
  <c r="AG2" i="10" s="1"/>
  <c r="AH2" i="10" s="1"/>
  <c r="AI2" i="10" s="1"/>
  <c r="AJ2" i="10" s="1"/>
  <c r="AK2" i="10" s="1"/>
  <c r="AL2" i="10" s="1"/>
  <c r="AM2" i="10" s="1"/>
  <c r="AN2" i="10" s="1"/>
  <c r="J2" i="10"/>
  <c r="I2" i="10"/>
  <c r="H1" i="10"/>
  <c r="H3" i="9"/>
  <c r="I2" i="9"/>
  <c r="I3" i="9" s="1"/>
  <c r="H1" i="9"/>
  <c r="AL25" i="8"/>
  <c r="AG25" i="8"/>
  <c r="AF25" i="8"/>
  <c r="AE25" i="8"/>
  <c r="AD25" i="8"/>
  <c r="AC25" i="8"/>
  <c r="AB25" i="8"/>
  <c r="AA25" i="8"/>
  <c r="Y25" i="8"/>
  <c r="U25" i="8"/>
  <c r="T25" i="8"/>
  <c r="R25" i="8"/>
  <c r="Q25" i="8"/>
  <c r="P25" i="8"/>
  <c r="O25" i="8"/>
  <c r="N25" i="8"/>
  <c r="L25" i="8"/>
  <c r="H25" i="8"/>
  <c r="AM19" i="8"/>
  <c r="AM25" i="8" s="1"/>
  <c r="AL19" i="8"/>
  <c r="AK19" i="8"/>
  <c r="AK25" i="8" s="1"/>
  <c r="AJ19" i="8"/>
  <c r="AJ25" i="8" s="1"/>
  <c r="AI19" i="8"/>
  <c r="AI25" i="8" s="1"/>
  <c r="AH19" i="8"/>
  <c r="AH25" i="8" s="1"/>
  <c r="AG19" i="8"/>
  <c r="AF19" i="8"/>
  <c r="AE19" i="8"/>
  <c r="AD19" i="8"/>
  <c r="AC19" i="8"/>
  <c r="AB19" i="8"/>
  <c r="AA19" i="8"/>
  <c r="Z19" i="8"/>
  <c r="Z25" i="8" s="1"/>
  <c r="Y19" i="8"/>
  <c r="X19" i="8"/>
  <c r="X25" i="8" s="1"/>
  <c r="W19" i="8"/>
  <c r="W25" i="8" s="1"/>
  <c r="V19" i="8"/>
  <c r="V25" i="8" s="1"/>
  <c r="U19" i="8"/>
  <c r="T19" i="8"/>
  <c r="S19" i="8"/>
  <c r="S25" i="8" s="1"/>
  <c r="R19" i="8"/>
  <c r="Q19" i="8"/>
  <c r="P19" i="8"/>
  <c r="O19" i="8"/>
  <c r="N19" i="8"/>
  <c r="M19" i="8"/>
  <c r="M25" i="8" s="1"/>
  <c r="L19" i="8"/>
  <c r="K19" i="8"/>
  <c r="K25" i="8" s="1"/>
  <c r="J19" i="8"/>
  <c r="J25" i="8" s="1"/>
  <c r="I19" i="8"/>
  <c r="I25" i="8" s="1"/>
  <c r="H19" i="8"/>
  <c r="G19" i="8"/>
  <c r="G25" i="8" s="1"/>
  <c r="H3" i="8"/>
  <c r="G3" i="8"/>
  <c r="I2" i="8"/>
  <c r="I3" i="8" s="1"/>
  <c r="H2" i="8"/>
  <c r="H1" i="8"/>
  <c r="I3" i="7"/>
  <c r="H3" i="7"/>
  <c r="G3" i="7"/>
  <c r="I2" i="7"/>
  <c r="J2" i="7" s="1"/>
  <c r="H2" i="7"/>
  <c r="H1" i="7"/>
  <c r="AM17" i="6"/>
  <c r="AL17" i="6"/>
  <c r="AK17" i="6"/>
  <c r="AJ17" i="6"/>
  <c r="AI17" i="6"/>
  <c r="AH17" i="6"/>
  <c r="AG17" i="6"/>
  <c r="AF17" i="6"/>
  <c r="AE17" i="6"/>
  <c r="AD17" i="6"/>
  <c r="AC17" i="6"/>
  <c r="AB17" i="6"/>
  <c r="AA17" i="6"/>
  <c r="Z17" i="6"/>
  <c r="Y17" i="6"/>
  <c r="X17" i="6"/>
  <c r="W17" i="6"/>
  <c r="V17" i="6"/>
  <c r="U17" i="6"/>
  <c r="T17" i="6"/>
  <c r="S17" i="6"/>
  <c r="R17" i="6"/>
  <c r="Q17" i="6"/>
  <c r="P17" i="6"/>
  <c r="O17" i="6"/>
  <c r="N17" i="6"/>
  <c r="M17" i="6"/>
  <c r="L17" i="6"/>
  <c r="K17" i="6"/>
  <c r="J17" i="6"/>
  <c r="I17" i="6"/>
  <c r="H17" i="6"/>
  <c r="G17" i="6"/>
  <c r="G3" i="6"/>
  <c r="H2" i="6"/>
  <c r="I2" i="6" s="1"/>
  <c r="H1" i="6"/>
  <c r="AM48" i="5"/>
  <c r="AL48" i="5"/>
  <c r="AK48" i="5"/>
  <c r="AJ48" i="5"/>
  <c r="AI48" i="5"/>
  <c r="AH48" i="5"/>
  <c r="AG48" i="5"/>
  <c r="AF48" i="5"/>
  <c r="AE48" i="5"/>
  <c r="AD48" i="5"/>
  <c r="AC48" i="5"/>
  <c r="AB48" i="5"/>
  <c r="AA48" i="5"/>
  <c r="Z48" i="5"/>
  <c r="Y48" i="5"/>
  <c r="X48" i="5"/>
  <c r="W48" i="5"/>
  <c r="V48" i="5"/>
  <c r="U48" i="5"/>
  <c r="T48" i="5"/>
  <c r="S48" i="5"/>
  <c r="R48" i="5"/>
  <c r="Q48" i="5"/>
  <c r="P48" i="5"/>
  <c r="O48" i="5"/>
  <c r="N48" i="5"/>
  <c r="M48" i="5"/>
  <c r="L48" i="5"/>
  <c r="K48" i="5"/>
  <c r="J48" i="5"/>
  <c r="I48" i="5"/>
  <c r="H48" i="5"/>
  <c r="G48" i="5"/>
  <c r="I3" i="5"/>
  <c r="G3" i="5"/>
  <c r="I2" i="5"/>
  <c r="J2" i="5" s="1"/>
  <c r="H2" i="5"/>
  <c r="H3" i="5" s="1"/>
  <c r="H1" i="5"/>
  <c r="J3" i="4"/>
  <c r="I3" i="4"/>
  <c r="H3" i="4"/>
  <c r="J2" i="4"/>
  <c r="K2" i="4" s="1"/>
  <c r="I2" i="4"/>
  <c r="H1" i="4"/>
  <c r="J4" i="24" l="1"/>
  <c r="I3" i="44"/>
  <c r="K2" i="44"/>
  <c r="L2" i="44" s="1"/>
  <c r="J3" i="44"/>
  <c r="H3" i="43"/>
  <c r="J2" i="6"/>
  <c r="I3" i="6"/>
  <c r="L2" i="4"/>
  <c r="K3" i="4"/>
  <c r="K2" i="7"/>
  <c r="J3" i="7"/>
  <c r="K2" i="5"/>
  <c r="J3" i="5"/>
  <c r="M4" i="17"/>
  <c r="J2" i="8"/>
  <c r="K2" i="15"/>
  <c r="J3" i="15"/>
  <c r="H3" i="6"/>
  <c r="J3" i="16"/>
  <c r="J4" i="16"/>
  <c r="N3" i="19"/>
  <c r="O2" i="19"/>
  <c r="J2" i="9"/>
  <c r="K3" i="14"/>
  <c r="K4" i="14"/>
  <c r="J2" i="13"/>
  <c r="K4" i="24"/>
  <c r="K3" i="24"/>
  <c r="J4" i="22"/>
  <c r="J3" i="22"/>
  <c r="K3" i="17"/>
  <c r="L3" i="17" s="1"/>
  <c r="M3" i="17" s="1"/>
  <c r="N4" i="18"/>
  <c r="L3" i="20"/>
  <c r="J3" i="25"/>
  <c r="J4" i="25"/>
  <c r="L4" i="20"/>
  <c r="K3" i="21"/>
  <c r="L3" i="18"/>
  <c r="M3" i="18" s="1"/>
  <c r="N3" i="18" s="1"/>
  <c r="K3" i="19"/>
  <c r="K4" i="21"/>
  <c r="J3" i="20"/>
  <c r="K3" i="20" s="1"/>
  <c r="J3" i="23"/>
  <c r="K3" i="23"/>
  <c r="K4" i="23"/>
  <c r="P4" i="28"/>
  <c r="P3" i="28"/>
  <c r="H3" i="28"/>
  <c r="I2" i="28"/>
  <c r="I3" i="28" s="1"/>
  <c r="P4" i="29"/>
  <c r="P4" i="31"/>
  <c r="P3" i="30"/>
  <c r="DS3" i="31"/>
  <c r="DS4" i="31"/>
  <c r="N3" i="29"/>
  <c r="O3" i="29" s="1"/>
  <c r="P3" i="29" s="1"/>
  <c r="O3" i="31"/>
  <c r="P3" i="31" s="1"/>
  <c r="Q4" i="32"/>
  <c r="O3" i="33"/>
  <c r="O4" i="33"/>
  <c r="P4" i="30"/>
  <c r="H3" i="34"/>
  <c r="P3" i="32"/>
  <c r="Q3" i="32" s="1"/>
  <c r="O3" i="34"/>
  <c r="O4" i="34"/>
  <c r="H3" i="33"/>
  <c r="I2" i="33"/>
  <c r="I3" i="33" s="1"/>
  <c r="H3" i="35"/>
  <c r="I2" i="35"/>
  <c r="I3" i="35" s="1"/>
  <c r="O3" i="35"/>
  <c r="O4" i="35"/>
  <c r="O3" i="48"/>
  <c r="O4" i="48"/>
  <c r="O4" i="38"/>
  <c r="O3" i="36"/>
  <c r="O4" i="36"/>
  <c r="S3" i="39"/>
  <c r="S4" i="39"/>
  <c r="I2" i="36"/>
  <c r="I3" i="36" s="1"/>
  <c r="I2" i="37"/>
  <c r="I3" i="37" s="1"/>
  <c r="Q4" i="40"/>
  <c r="Q3" i="40"/>
  <c r="J2" i="43"/>
  <c r="I3" i="43"/>
  <c r="O4" i="37"/>
  <c r="H3" i="41"/>
  <c r="I2" i="41"/>
  <c r="I3" i="41" s="1"/>
  <c r="Q4" i="42"/>
  <c r="N3" i="38"/>
  <c r="O3" i="38" s="1"/>
  <c r="I2" i="40"/>
  <c r="I3" i="40" s="1"/>
  <c r="Q3" i="41"/>
  <c r="O3" i="42"/>
  <c r="P3" i="42" s="1"/>
  <c r="Q3" i="42" s="1"/>
  <c r="M2" i="44"/>
  <c r="L3" i="44"/>
  <c r="Q4" i="41"/>
  <c r="K3" i="44"/>
  <c r="I2" i="42"/>
  <c r="I3" i="42" s="1"/>
  <c r="K3" i="15" l="1"/>
  <c r="L2" i="15"/>
  <c r="N2" i="44"/>
  <c r="M3" i="44"/>
  <c r="P3" i="35"/>
  <c r="P4" i="35"/>
  <c r="Q3" i="29"/>
  <c r="Q4" i="29"/>
  <c r="L4" i="24"/>
  <c r="L3" i="24"/>
  <c r="J3" i="8"/>
  <c r="K2" i="8"/>
  <c r="R3" i="40"/>
  <c r="R4" i="40"/>
  <c r="R4" i="32"/>
  <c r="R3" i="32"/>
  <c r="M3" i="20"/>
  <c r="M4" i="20"/>
  <c r="K2" i="13"/>
  <c r="J3" i="13"/>
  <c r="P3" i="33"/>
  <c r="P4" i="33"/>
  <c r="K3" i="25"/>
  <c r="K4" i="25"/>
  <c r="L3" i="14"/>
  <c r="L4" i="14"/>
  <c r="N3" i="17"/>
  <c r="N4" i="17"/>
  <c r="Q3" i="28"/>
  <c r="Q4" i="28"/>
  <c r="L2" i="5"/>
  <c r="K3" i="5"/>
  <c r="T3" i="39"/>
  <c r="T4" i="39"/>
  <c r="J3" i="9"/>
  <c r="K2" i="9"/>
  <c r="L4" i="23"/>
  <c r="L3" i="23"/>
  <c r="P2" i="19"/>
  <c r="O3" i="19"/>
  <c r="J3" i="43"/>
  <c r="K2" i="43"/>
  <c r="R4" i="42"/>
  <c r="R3" i="42"/>
  <c r="DT3" i="31"/>
  <c r="DT4" i="31"/>
  <c r="P3" i="36"/>
  <c r="P4" i="36"/>
  <c r="P3" i="34"/>
  <c r="P4" i="34"/>
  <c r="K3" i="7"/>
  <c r="L2" i="7"/>
  <c r="O3" i="18"/>
  <c r="O4" i="18"/>
  <c r="K3" i="16"/>
  <c r="K4" i="16"/>
  <c r="Q3" i="31"/>
  <c r="Q4" i="31"/>
  <c r="L3" i="4"/>
  <c r="M2" i="4"/>
  <c r="P3" i="37"/>
  <c r="P4" i="37"/>
  <c r="P4" i="38"/>
  <c r="P3" i="38"/>
  <c r="L3" i="21"/>
  <c r="L4" i="21"/>
  <c r="R3" i="41"/>
  <c r="R4" i="41"/>
  <c r="P3" i="48"/>
  <c r="P4" i="48"/>
  <c r="Q4" i="30"/>
  <c r="Q3" i="30"/>
  <c r="K4" i="22"/>
  <c r="K3" i="22"/>
  <c r="K2" i="6"/>
  <c r="J3" i="6"/>
  <c r="K3" i="9" l="1"/>
  <c r="L2" i="9"/>
  <c r="Q3" i="48"/>
  <c r="Q4" i="48"/>
  <c r="R3" i="31"/>
  <c r="R4" i="31"/>
  <c r="DU4" i="31"/>
  <c r="DU3" i="31"/>
  <c r="U3" i="39"/>
  <c r="U4" i="39"/>
  <c r="Q4" i="33"/>
  <c r="Q3" i="33"/>
  <c r="M4" i="24"/>
  <c r="M3" i="24"/>
  <c r="S4" i="41"/>
  <c r="S3" i="41"/>
  <c r="R4" i="29"/>
  <c r="R3" i="29"/>
  <c r="S4" i="42"/>
  <c r="S3" i="42"/>
  <c r="L3" i="5"/>
  <c r="M2" i="5"/>
  <c r="K3" i="13"/>
  <c r="L2" i="13"/>
  <c r="M3" i="21"/>
  <c r="M4" i="21"/>
  <c r="P3" i="18"/>
  <c r="P4" i="18"/>
  <c r="K3" i="43"/>
  <c r="L2" i="43"/>
  <c r="R3" i="28"/>
  <c r="R4" i="28"/>
  <c r="N4" i="20"/>
  <c r="N3" i="20"/>
  <c r="Q4" i="35"/>
  <c r="Q3" i="35"/>
  <c r="L4" i="16"/>
  <c r="L3" i="16"/>
  <c r="L3" i="7"/>
  <c r="M2" i="7"/>
  <c r="O3" i="17"/>
  <c r="O4" i="17"/>
  <c r="L3" i="25"/>
  <c r="L4" i="25"/>
  <c r="L2" i="6"/>
  <c r="K3" i="6"/>
  <c r="Q4" i="38"/>
  <c r="Q3" i="38"/>
  <c r="P3" i="19"/>
  <c r="Q2" i="19"/>
  <c r="S3" i="32"/>
  <c r="S4" i="32"/>
  <c r="O2" i="44"/>
  <c r="N3" i="44"/>
  <c r="Q3" i="36"/>
  <c r="Q4" i="36"/>
  <c r="K3" i="8"/>
  <c r="L2" i="8"/>
  <c r="Q3" i="37"/>
  <c r="Q4" i="37"/>
  <c r="Q3" i="34"/>
  <c r="Q4" i="34"/>
  <c r="M3" i="14"/>
  <c r="M4" i="14"/>
  <c r="S4" i="40"/>
  <c r="S3" i="40"/>
  <c r="L3" i="15"/>
  <c r="M2" i="15"/>
  <c r="M3" i="4"/>
  <c r="N2" i="4"/>
  <c r="R4" i="30"/>
  <c r="R3" i="30"/>
  <c r="L3" i="22"/>
  <c r="L4" i="22"/>
  <c r="M3" i="23"/>
  <c r="M4" i="23"/>
  <c r="R3" i="35" l="1"/>
  <c r="R4" i="35"/>
  <c r="R3" i="33"/>
  <c r="R4" i="33"/>
  <c r="N2" i="5"/>
  <c r="M3" i="5"/>
  <c r="V4" i="39"/>
  <c r="V3" i="39"/>
  <c r="L3" i="13"/>
  <c r="M2" i="13"/>
  <c r="M2" i="6"/>
  <c r="L3" i="6"/>
  <c r="O4" i="20"/>
  <c r="O3" i="20"/>
  <c r="N3" i="4"/>
  <c r="O2" i="4"/>
  <c r="S4" i="28"/>
  <c r="S3" i="28"/>
  <c r="P3" i="17"/>
  <c r="P4" i="17"/>
  <c r="L3" i="43"/>
  <c r="M2" i="43"/>
  <c r="S3" i="31"/>
  <c r="S4" i="31"/>
  <c r="S3" i="30"/>
  <c r="S4" i="30"/>
  <c r="R4" i="38"/>
  <c r="R3" i="38"/>
  <c r="N2" i="15"/>
  <c r="M3" i="15"/>
  <c r="T4" i="42"/>
  <c r="T3" i="42"/>
  <c r="S3" i="29"/>
  <c r="S4" i="29"/>
  <c r="T4" i="40"/>
  <c r="T3" i="40"/>
  <c r="N3" i="23"/>
  <c r="N4" i="23"/>
  <c r="N4" i="14"/>
  <c r="N3" i="14"/>
  <c r="M3" i="7"/>
  <c r="N2" i="7"/>
  <c r="Q3" i="18"/>
  <c r="Q4" i="18"/>
  <c r="R3" i="48"/>
  <c r="R4" i="48"/>
  <c r="T4" i="41"/>
  <c r="T3" i="41"/>
  <c r="L3" i="8"/>
  <c r="M2" i="8"/>
  <c r="M3" i="25"/>
  <c r="M4" i="25"/>
  <c r="DV4" i="31"/>
  <c r="DV3" i="31"/>
  <c r="N4" i="21"/>
  <c r="N3" i="21"/>
  <c r="M2" i="9"/>
  <c r="L3" i="9"/>
  <c r="R3" i="37"/>
  <c r="R4" i="37"/>
  <c r="R3" i="36"/>
  <c r="R4" i="36"/>
  <c r="P2" i="44"/>
  <c r="O3" i="44"/>
  <c r="T4" i="32"/>
  <c r="T3" i="32"/>
  <c r="M3" i="22"/>
  <c r="M4" i="22"/>
  <c r="R4" i="34"/>
  <c r="R3" i="34"/>
  <c r="R2" i="19"/>
  <c r="Q3" i="19"/>
  <c r="M3" i="16"/>
  <c r="M4" i="16"/>
  <c r="N4" i="24"/>
  <c r="N3" i="24"/>
  <c r="R3" i="19" l="1"/>
  <c r="S2" i="19"/>
  <c r="U3" i="40"/>
  <c r="U4" i="40"/>
  <c r="N2" i="6"/>
  <c r="M3" i="6"/>
  <c r="S4" i="37"/>
  <c r="S3" i="37"/>
  <c r="S4" i="48"/>
  <c r="S3" i="48"/>
  <c r="T3" i="29"/>
  <c r="T4" i="29"/>
  <c r="M3" i="43"/>
  <c r="N2" i="43"/>
  <c r="N2" i="13"/>
  <c r="M3" i="13"/>
  <c r="S4" i="34"/>
  <c r="S3" i="34"/>
  <c r="N2" i="9"/>
  <c r="M3" i="9"/>
  <c r="R3" i="18"/>
  <c r="R4" i="18"/>
  <c r="Q3" i="17"/>
  <c r="Q4" i="17"/>
  <c r="U3" i="42"/>
  <c r="U4" i="42"/>
  <c r="W4" i="39"/>
  <c r="W3" i="39"/>
  <c r="N4" i="22"/>
  <c r="N3" i="22"/>
  <c r="DW3" i="31"/>
  <c r="DW4" i="31"/>
  <c r="N3" i="15"/>
  <c r="O2" i="15"/>
  <c r="T3" i="28"/>
  <c r="T4" i="28"/>
  <c r="O2" i="5"/>
  <c r="N3" i="5"/>
  <c r="T4" i="31"/>
  <c r="T3" i="31"/>
  <c r="N3" i="7"/>
  <c r="O2" i="7"/>
  <c r="U4" i="32"/>
  <c r="U3" i="32"/>
  <c r="N4" i="25"/>
  <c r="N3" i="25"/>
  <c r="O3" i="4"/>
  <c r="P2" i="4"/>
  <c r="S4" i="33"/>
  <c r="S3" i="33"/>
  <c r="O3" i="14"/>
  <c r="O4" i="14"/>
  <c r="S3" i="38"/>
  <c r="S4" i="38"/>
  <c r="U3" i="41"/>
  <c r="U4" i="41"/>
  <c r="O3" i="21"/>
  <c r="O4" i="21"/>
  <c r="Q2" i="44"/>
  <c r="P3" i="44"/>
  <c r="N3" i="16"/>
  <c r="N4" i="16"/>
  <c r="S3" i="36"/>
  <c r="S4" i="36"/>
  <c r="O4" i="23"/>
  <c r="O3" i="23"/>
  <c r="S3" i="35"/>
  <c r="S4" i="35"/>
  <c r="O4" i="24"/>
  <c r="O3" i="24"/>
  <c r="N2" i="8"/>
  <c r="M3" i="8"/>
  <c r="T4" i="30"/>
  <c r="T3" i="30"/>
  <c r="P4" i="20"/>
  <c r="P3" i="20"/>
  <c r="P4" i="21" l="1"/>
  <c r="P3" i="21"/>
  <c r="P2" i="15"/>
  <c r="O3" i="15"/>
  <c r="S3" i="18"/>
  <c r="S4" i="18"/>
  <c r="U4" i="29"/>
  <c r="U3" i="29"/>
  <c r="T3" i="48"/>
  <c r="T4" i="48"/>
  <c r="DX4" i="31"/>
  <c r="DX3" i="31"/>
  <c r="V3" i="32"/>
  <c r="V4" i="32"/>
  <c r="O2" i="9"/>
  <c r="N3" i="9"/>
  <c r="T4" i="37"/>
  <c r="T3" i="37"/>
  <c r="R3" i="17"/>
  <c r="R4" i="17"/>
  <c r="Q3" i="44"/>
  <c r="R2" i="44"/>
  <c r="V3" i="41"/>
  <c r="V4" i="41"/>
  <c r="O3" i="22"/>
  <c r="O4" i="22"/>
  <c r="T3" i="34"/>
  <c r="T4" i="34"/>
  <c r="N3" i="6"/>
  <c r="O2" i="6"/>
  <c r="P3" i="4"/>
  <c r="Q2" i="4"/>
  <c r="T3" i="35"/>
  <c r="T4" i="35"/>
  <c r="V3" i="40"/>
  <c r="V4" i="40"/>
  <c r="U3" i="28"/>
  <c r="U4" i="28"/>
  <c r="P3" i="24"/>
  <c r="P4" i="24"/>
  <c r="O3" i="7"/>
  <c r="P2" i="7"/>
  <c r="P4" i="23"/>
  <c r="P3" i="23"/>
  <c r="P3" i="14"/>
  <c r="P4" i="14"/>
  <c r="Q4" i="20"/>
  <c r="Q3" i="20"/>
  <c r="U4" i="31"/>
  <c r="U3" i="31"/>
  <c r="X4" i="39"/>
  <c r="X3" i="39"/>
  <c r="N3" i="13"/>
  <c r="O2" i="13"/>
  <c r="O3" i="25"/>
  <c r="O4" i="25"/>
  <c r="T3" i="38"/>
  <c r="T4" i="38"/>
  <c r="T4" i="36"/>
  <c r="T3" i="36"/>
  <c r="O3" i="16"/>
  <c r="O4" i="16"/>
  <c r="V3" i="42"/>
  <c r="V4" i="42"/>
  <c r="O2" i="43"/>
  <c r="N3" i="43"/>
  <c r="S3" i="19"/>
  <c r="T2" i="19"/>
  <c r="N3" i="8"/>
  <c r="O2" i="8"/>
  <c r="U3" i="30"/>
  <c r="U4" i="30"/>
  <c r="T4" i="33"/>
  <c r="T3" i="33"/>
  <c r="P2" i="5"/>
  <c r="O3" i="5"/>
  <c r="W3" i="41" l="1"/>
  <c r="W4" i="41"/>
  <c r="U4" i="36"/>
  <c r="U3" i="36"/>
  <c r="R4" i="20"/>
  <c r="R3" i="20"/>
  <c r="DY3" i="31"/>
  <c r="DY4" i="31"/>
  <c r="V4" i="30"/>
  <c r="V3" i="30"/>
  <c r="U4" i="35"/>
  <c r="U3" i="35"/>
  <c r="R3" i="44"/>
  <c r="S2" i="44"/>
  <c r="U3" i="48"/>
  <c r="U4" i="48"/>
  <c r="P2" i="8"/>
  <c r="O3" i="8"/>
  <c r="S3" i="17"/>
  <c r="S4" i="17"/>
  <c r="Q4" i="23"/>
  <c r="Q3" i="23"/>
  <c r="V4" i="29"/>
  <c r="V3" i="29"/>
  <c r="R2" i="4"/>
  <c r="Q3" i="4"/>
  <c r="P2" i="13"/>
  <c r="O3" i="13"/>
  <c r="Q2" i="7"/>
  <c r="P3" i="7"/>
  <c r="O3" i="6"/>
  <c r="P2" i="6"/>
  <c r="T3" i="18"/>
  <c r="T4" i="18"/>
  <c r="U3" i="37"/>
  <c r="U4" i="37"/>
  <c r="Q3" i="14"/>
  <c r="Q4" i="14"/>
  <c r="Q4" i="24"/>
  <c r="Q3" i="24"/>
  <c r="U4" i="34"/>
  <c r="U3" i="34"/>
  <c r="P2" i="9"/>
  <c r="O3" i="9"/>
  <c r="Q2" i="15"/>
  <c r="P3" i="15"/>
  <c r="W3" i="40"/>
  <c r="W4" i="40"/>
  <c r="U3" i="38"/>
  <c r="U4" i="38"/>
  <c r="P3" i="25"/>
  <c r="P4" i="25"/>
  <c r="W3" i="42"/>
  <c r="W4" i="42"/>
  <c r="Q2" i="5"/>
  <c r="P3" i="5"/>
  <c r="P3" i="16"/>
  <c r="P4" i="16"/>
  <c r="W4" i="32"/>
  <c r="W3" i="32"/>
  <c r="T3" i="19"/>
  <c r="U2" i="19"/>
  <c r="P2" i="43"/>
  <c r="O3" i="43"/>
  <c r="Y4" i="39"/>
  <c r="Y3" i="39"/>
  <c r="V4" i="28"/>
  <c r="V3" i="28"/>
  <c r="P3" i="22"/>
  <c r="P4" i="22"/>
  <c r="U3" i="33"/>
  <c r="U4" i="33"/>
  <c r="V3" i="31"/>
  <c r="V4" i="31"/>
  <c r="Q4" i="21"/>
  <c r="Q3" i="21"/>
  <c r="V3" i="37" l="1"/>
  <c r="V4" i="37"/>
  <c r="X4" i="32"/>
  <c r="X3" i="32"/>
  <c r="W4" i="29"/>
  <c r="W3" i="29"/>
  <c r="V4" i="35"/>
  <c r="V3" i="35"/>
  <c r="U4" i="18"/>
  <c r="U3" i="18"/>
  <c r="R2" i="15"/>
  <c r="Q3" i="15"/>
  <c r="R4" i="23"/>
  <c r="R3" i="23"/>
  <c r="W4" i="30"/>
  <c r="W3" i="30"/>
  <c r="DZ4" i="31"/>
  <c r="DZ3" i="31"/>
  <c r="Q4" i="16"/>
  <c r="Q3" i="16"/>
  <c r="V4" i="34"/>
  <c r="V3" i="34"/>
  <c r="R2" i="7"/>
  <c r="Q3" i="7"/>
  <c r="Q2" i="8"/>
  <c r="P3" i="8"/>
  <c r="S4" i="20"/>
  <c r="S3" i="20"/>
  <c r="X3" i="42"/>
  <c r="X4" i="42"/>
  <c r="Q4" i="25"/>
  <c r="Q3" i="25"/>
  <c r="V4" i="48"/>
  <c r="V3" i="48"/>
  <c r="X3" i="40"/>
  <c r="X4" i="40"/>
  <c r="Q3" i="22"/>
  <c r="Q4" i="22"/>
  <c r="P3" i="6"/>
  <c r="Q2" i="6"/>
  <c r="Q2" i="43"/>
  <c r="P3" i="43"/>
  <c r="R3" i="24"/>
  <c r="R4" i="24"/>
  <c r="Q2" i="13"/>
  <c r="P3" i="13"/>
  <c r="V3" i="36"/>
  <c r="V4" i="36"/>
  <c r="V4" i="33"/>
  <c r="V3" i="33"/>
  <c r="W3" i="28"/>
  <c r="W4" i="28"/>
  <c r="R2" i="5"/>
  <c r="Q3" i="5"/>
  <c r="Q2" i="9"/>
  <c r="P3" i="9"/>
  <c r="Z3" i="39"/>
  <c r="Z4" i="39"/>
  <c r="W4" i="31"/>
  <c r="W3" i="31"/>
  <c r="S3" i="44"/>
  <c r="T2" i="44"/>
  <c r="X3" i="41"/>
  <c r="X4" i="41"/>
  <c r="R3" i="21"/>
  <c r="R4" i="21"/>
  <c r="V2" i="19"/>
  <c r="U3" i="19"/>
  <c r="V3" i="38"/>
  <c r="V4" i="38"/>
  <c r="R3" i="14"/>
  <c r="R4" i="14"/>
  <c r="S2" i="4"/>
  <c r="R3" i="4"/>
  <c r="S2" i="15" l="1"/>
  <c r="R3" i="15"/>
  <c r="S2" i="7"/>
  <c r="R3" i="7"/>
  <c r="R2" i="13"/>
  <c r="Q3" i="13"/>
  <c r="W4" i="48"/>
  <c r="W3" i="48"/>
  <c r="W4" i="34"/>
  <c r="W3" i="34"/>
  <c r="V4" i="18"/>
  <c r="V3" i="18"/>
  <c r="S4" i="14"/>
  <c r="S3" i="14"/>
  <c r="Y3" i="40"/>
  <c r="Y4" i="40"/>
  <c r="R3" i="25"/>
  <c r="R4" i="25"/>
  <c r="R3" i="16"/>
  <c r="R4" i="16"/>
  <c r="W3" i="35"/>
  <c r="W4" i="35"/>
  <c r="R3" i="5"/>
  <c r="S2" i="5"/>
  <c r="EA4" i="31"/>
  <c r="EA3" i="31"/>
  <c r="X4" i="29"/>
  <c r="X3" i="29"/>
  <c r="X3" i="28"/>
  <c r="X4" i="28"/>
  <c r="Q3" i="6"/>
  <c r="R2" i="6"/>
  <c r="X3" i="31"/>
  <c r="X4" i="31"/>
  <c r="AA4" i="39"/>
  <c r="AA3" i="39"/>
  <c r="R2" i="9"/>
  <c r="Q3" i="9"/>
  <c r="T3" i="20"/>
  <c r="T4" i="20"/>
  <c r="X4" i="30"/>
  <c r="X3" i="30"/>
  <c r="Y3" i="32"/>
  <c r="Y4" i="32"/>
  <c r="W3" i="36"/>
  <c r="W4" i="36"/>
  <c r="W3" i="38"/>
  <c r="W4" i="38"/>
  <c r="S4" i="24"/>
  <c r="S3" i="24"/>
  <c r="W2" i="19"/>
  <c r="V3" i="19"/>
  <c r="R2" i="43"/>
  <c r="Q3" i="43"/>
  <c r="Y4" i="41"/>
  <c r="Y3" i="41"/>
  <c r="T3" i="44"/>
  <c r="U2" i="44"/>
  <c r="W3" i="37"/>
  <c r="W4" i="37"/>
  <c r="S3" i="21"/>
  <c r="S4" i="21"/>
  <c r="Y4" i="42"/>
  <c r="Y3" i="42"/>
  <c r="R4" i="22"/>
  <c r="R3" i="22"/>
  <c r="T2" i="4"/>
  <c r="S3" i="4"/>
  <c r="W4" i="33"/>
  <c r="W3" i="33"/>
  <c r="Q3" i="8"/>
  <c r="R2" i="8"/>
  <c r="S4" i="23"/>
  <c r="S3" i="23"/>
  <c r="W4" i="18" l="1"/>
  <c r="W3" i="18"/>
  <c r="Y4" i="31"/>
  <c r="Y3" i="31"/>
  <c r="X3" i="35"/>
  <c r="X4" i="35"/>
  <c r="X3" i="34"/>
  <c r="X4" i="34"/>
  <c r="X3" i="48"/>
  <c r="X4" i="48"/>
  <c r="X3" i="36"/>
  <c r="X4" i="36"/>
  <c r="Y3" i="28"/>
  <c r="Y4" i="28"/>
  <c r="S4" i="25"/>
  <c r="S3" i="25"/>
  <c r="X3" i="37"/>
  <c r="X4" i="37"/>
  <c r="AB4" i="39"/>
  <c r="AB3" i="39"/>
  <c r="X4" i="33"/>
  <c r="X3" i="33"/>
  <c r="R3" i="6"/>
  <c r="S2" i="6"/>
  <c r="U2" i="4"/>
  <c r="T3" i="4"/>
  <c r="S2" i="43"/>
  <c r="R3" i="43"/>
  <c r="S2" i="13"/>
  <c r="R3" i="13"/>
  <c r="S3" i="5"/>
  <c r="T2" i="5"/>
  <c r="Z3" i="32"/>
  <c r="Z4" i="32"/>
  <c r="S4" i="16"/>
  <c r="S3" i="16"/>
  <c r="S4" i="22"/>
  <c r="S3" i="22"/>
  <c r="Z4" i="40"/>
  <c r="Z3" i="40"/>
  <c r="S2" i="8"/>
  <c r="R3" i="8"/>
  <c r="X3" i="38"/>
  <c r="X4" i="38"/>
  <c r="V2" i="44"/>
  <c r="U3" i="44"/>
  <c r="Z4" i="41"/>
  <c r="Z3" i="41"/>
  <c r="Y3" i="30"/>
  <c r="Y4" i="30"/>
  <c r="X2" i="19"/>
  <c r="W3" i="19"/>
  <c r="Y3" i="29"/>
  <c r="Y4" i="29"/>
  <c r="S3" i="7"/>
  <c r="T2" i="7"/>
  <c r="U4" i="20"/>
  <c r="U3" i="20"/>
  <c r="Z4" i="42"/>
  <c r="Z3" i="42"/>
  <c r="T4" i="21"/>
  <c r="T3" i="21"/>
  <c r="T3" i="23"/>
  <c r="T4" i="23"/>
  <c r="T4" i="24"/>
  <c r="T3" i="24"/>
  <c r="R3" i="9"/>
  <c r="S2" i="9"/>
  <c r="EB3" i="31"/>
  <c r="EB4" i="31"/>
  <c r="T3" i="14"/>
  <c r="T4" i="14"/>
  <c r="T2" i="15"/>
  <c r="S3" i="15"/>
  <c r="Y3" i="36" l="1"/>
  <c r="Y4" i="36"/>
  <c r="AA3" i="42"/>
  <c r="AA4" i="42"/>
  <c r="AA4" i="41"/>
  <c r="AA3" i="41"/>
  <c r="T4" i="16"/>
  <c r="T3" i="16"/>
  <c r="AA3" i="32"/>
  <c r="AA4" i="32"/>
  <c r="Y3" i="48"/>
  <c r="Y4" i="48"/>
  <c r="T2" i="6"/>
  <c r="S3" i="6"/>
  <c r="EC4" i="31"/>
  <c r="EC3" i="31"/>
  <c r="Y4" i="34"/>
  <c r="Y3" i="34"/>
  <c r="AC3" i="39"/>
  <c r="AC4" i="39"/>
  <c r="Y3" i="37"/>
  <c r="Y4" i="37"/>
  <c r="Y4" i="35"/>
  <c r="Y3" i="35"/>
  <c r="T3" i="5"/>
  <c r="U2" i="5"/>
  <c r="T2" i="13"/>
  <c r="S3" i="13"/>
  <c r="S3" i="9"/>
  <c r="T2" i="9"/>
  <c r="W2" i="44"/>
  <c r="V3" i="44"/>
  <c r="Y3" i="38"/>
  <c r="Y4" i="38"/>
  <c r="Y2" i="19"/>
  <c r="X3" i="19"/>
  <c r="AA4" i="40"/>
  <c r="AA3" i="40"/>
  <c r="T2" i="43"/>
  <c r="S3" i="43"/>
  <c r="T4" i="25"/>
  <c r="T3" i="25"/>
  <c r="Z4" i="31"/>
  <c r="Z3" i="31"/>
  <c r="U4" i="14"/>
  <c r="U3" i="14"/>
  <c r="V3" i="20"/>
  <c r="V4" i="20"/>
  <c r="Y4" i="33"/>
  <c r="Y3" i="33"/>
  <c r="U2" i="7"/>
  <c r="T3" i="7"/>
  <c r="U3" i="24"/>
  <c r="U4" i="24"/>
  <c r="U3" i="23"/>
  <c r="U4" i="23"/>
  <c r="Z3" i="29"/>
  <c r="Z4" i="29"/>
  <c r="T2" i="8"/>
  <c r="S3" i="8"/>
  <c r="Z4" i="30"/>
  <c r="Z3" i="30"/>
  <c r="Z4" i="28"/>
  <c r="Z3" i="28"/>
  <c r="U2" i="15"/>
  <c r="T3" i="15"/>
  <c r="U3" i="21"/>
  <c r="U4" i="21"/>
  <c r="T4" i="22"/>
  <c r="T3" i="22"/>
  <c r="V2" i="4"/>
  <c r="U3" i="4"/>
  <c r="X3" i="18"/>
  <c r="X4" i="18"/>
  <c r="U2" i="8" l="1"/>
  <c r="T3" i="8"/>
  <c r="Z2" i="19"/>
  <c r="Y3" i="19"/>
  <c r="Z3" i="35"/>
  <c r="Z4" i="35"/>
  <c r="W2" i="4"/>
  <c r="V3" i="4"/>
  <c r="AA4" i="29"/>
  <c r="AA3" i="29"/>
  <c r="Z3" i="38"/>
  <c r="Z4" i="38"/>
  <c r="Z3" i="37"/>
  <c r="Z4" i="37"/>
  <c r="AB4" i="32"/>
  <c r="AB3" i="32"/>
  <c r="AD3" i="39"/>
  <c r="AD4" i="39"/>
  <c r="AA3" i="31"/>
  <c r="AA4" i="31"/>
  <c r="X2" i="44"/>
  <c r="W3" i="44"/>
  <c r="U4" i="16"/>
  <c r="U3" i="16"/>
  <c r="Z4" i="48"/>
  <c r="Z3" i="48"/>
  <c r="V3" i="24"/>
  <c r="V4" i="24"/>
  <c r="T3" i="9"/>
  <c r="U2" i="9"/>
  <c r="Z3" i="34"/>
  <c r="Z4" i="34"/>
  <c r="AB4" i="41"/>
  <c r="AB3" i="41"/>
  <c r="AB3" i="42"/>
  <c r="AB4" i="42"/>
  <c r="W3" i="20"/>
  <c r="W4" i="20"/>
  <c r="U3" i="22"/>
  <c r="U4" i="22"/>
  <c r="U2" i="43"/>
  <c r="T3" i="43"/>
  <c r="U2" i="13"/>
  <c r="T3" i="13"/>
  <c r="ED4" i="31"/>
  <c r="ED3" i="31"/>
  <c r="V4" i="14"/>
  <c r="V3" i="14"/>
  <c r="V4" i="23"/>
  <c r="V3" i="23"/>
  <c r="U4" i="25"/>
  <c r="U3" i="25"/>
  <c r="Z3" i="36"/>
  <c r="Z4" i="36"/>
  <c r="V4" i="21"/>
  <c r="V3" i="21"/>
  <c r="U3" i="15"/>
  <c r="V2" i="15"/>
  <c r="AA4" i="28"/>
  <c r="AA3" i="28"/>
  <c r="V2" i="7"/>
  <c r="U3" i="7"/>
  <c r="Y3" i="18"/>
  <c r="Y4" i="18"/>
  <c r="U3" i="5"/>
  <c r="V2" i="5"/>
  <c r="AA3" i="30"/>
  <c r="AA4" i="30"/>
  <c r="Z4" i="33"/>
  <c r="Z3" i="33"/>
  <c r="AB4" i="40"/>
  <c r="AB3" i="40"/>
  <c r="U2" i="6"/>
  <c r="T3" i="6"/>
  <c r="V3" i="16" l="1"/>
  <c r="V4" i="16"/>
  <c r="EE4" i="31"/>
  <c r="EE3" i="31"/>
  <c r="AC3" i="41"/>
  <c r="AC4" i="41"/>
  <c r="Y2" i="44"/>
  <c r="X3" i="44"/>
  <c r="AB4" i="29"/>
  <c r="AB3" i="29"/>
  <c r="AA3" i="38"/>
  <c r="AA4" i="38"/>
  <c r="AA3" i="34"/>
  <c r="AA4" i="34"/>
  <c r="AB4" i="31"/>
  <c r="AB3" i="31"/>
  <c r="W3" i="14"/>
  <c r="W4" i="14"/>
  <c r="U3" i="13"/>
  <c r="V2" i="13"/>
  <c r="X2" i="4"/>
  <c r="W3" i="4"/>
  <c r="AC3" i="40"/>
  <c r="AC4" i="40"/>
  <c r="AA4" i="33"/>
  <c r="AA3" i="33"/>
  <c r="U3" i="9"/>
  <c r="V2" i="9"/>
  <c r="AE3" i="39"/>
  <c r="AE4" i="39"/>
  <c r="AA3" i="35"/>
  <c r="AA4" i="35"/>
  <c r="AB3" i="30"/>
  <c r="AB4" i="30"/>
  <c r="W3" i="21"/>
  <c r="W4" i="21"/>
  <c r="V2" i="43"/>
  <c r="U3" i="43"/>
  <c r="W3" i="24"/>
  <c r="W4" i="24"/>
  <c r="AB4" i="28"/>
  <c r="AB3" i="28"/>
  <c r="V3" i="25"/>
  <c r="V4" i="25"/>
  <c r="AC3" i="32"/>
  <c r="AC4" i="32"/>
  <c r="Z3" i="19"/>
  <c r="AA2" i="19"/>
  <c r="AC3" i="42"/>
  <c r="AC4" i="42"/>
  <c r="W2" i="15"/>
  <c r="V3" i="15"/>
  <c r="Z4" i="18"/>
  <c r="Z3" i="18"/>
  <c r="W2" i="5"/>
  <c r="V3" i="5"/>
  <c r="AA3" i="36"/>
  <c r="AA4" i="36"/>
  <c r="V4" i="22"/>
  <c r="V3" i="22"/>
  <c r="X4" i="20"/>
  <c r="X3" i="20"/>
  <c r="AA3" i="37"/>
  <c r="AA4" i="37"/>
  <c r="V2" i="6"/>
  <c r="U3" i="6"/>
  <c r="W2" i="7"/>
  <c r="V3" i="7"/>
  <c r="W3" i="23"/>
  <c r="W4" i="23"/>
  <c r="AA3" i="48"/>
  <c r="AA4" i="48"/>
  <c r="U3" i="8"/>
  <c r="V2" i="8"/>
  <c r="W4" i="22" l="1"/>
  <c r="W3" i="22"/>
  <c r="AD3" i="40"/>
  <c r="AD4" i="40"/>
  <c r="AB4" i="38"/>
  <c r="AB3" i="38"/>
  <c r="X3" i="23"/>
  <c r="X4" i="23"/>
  <c r="AB3" i="36"/>
  <c r="AB4" i="36"/>
  <c r="AD3" i="32"/>
  <c r="AD4" i="32"/>
  <c r="AC3" i="30"/>
  <c r="AC4" i="30"/>
  <c r="X3" i="4"/>
  <c r="Y2" i="4"/>
  <c r="AC3" i="29"/>
  <c r="AC4" i="29"/>
  <c r="AB3" i="35"/>
  <c r="AB4" i="35"/>
  <c r="W2" i="13"/>
  <c r="V3" i="13"/>
  <c r="AB2" i="19"/>
  <c r="AA3" i="19"/>
  <c r="Z2" i="44"/>
  <c r="Y3" i="44"/>
  <c r="AF3" i="39"/>
  <c r="AF4" i="39"/>
  <c r="X3" i="14"/>
  <c r="X4" i="14"/>
  <c r="AD3" i="41"/>
  <c r="AD4" i="41"/>
  <c r="X3" i="21"/>
  <c r="X4" i="21"/>
  <c r="W3" i="25"/>
  <c r="W4" i="25"/>
  <c r="W2" i="6"/>
  <c r="V3" i="6"/>
  <c r="AA4" i="18"/>
  <c r="AA3" i="18"/>
  <c r="AC3" i="28"/>
  <c r="AC4" i="28"/>
  <c r="X4" i="24"/>
  <c r="X3" i="24"/>
  <c r="V3" i="9"/>
  <c r="W2" i="9"/>
  <c r="W3" i="7"/>
  <c r="X2" i="7"/>
  <c r="AB3" i="37"/>
  <c r="AB4" i="37"/>
  <c r="W3" i="15"/>
  <c r="X2" i="15"/>
  <c r="AC4" i="31"/>
  <c r="AC3" i="31"/>
  <c r="EF3" i="31"/>
  <c r="EF4" i="31"/>
  <c r="AB3" i="48"/>
  <c r="AB4" i="48"/>
  <c r="V3" i="8"/>
  <c r="W2" i="8"/>
  <c r="AD4" i="42"/>
  <c r="AD3" i="42"/>
  <c r="AB3" i="34"/>
  <c r="AB4" i="34"/>
  <c r="W3" i="16"/>
  <c r="W4" i="16"/>
  <c r="X2" i="5"/>
  <c r="W3" i="5"/>
  <c r="Y3" i="20"/>
  <c r="Y4" i="20"/>
  <c r="V3" i="43"/>
  <c r="W2" i="43"/>
  <c r="AB4" i="33"/>
  <c r="AB3" i="33"/>
  <c r="W3" i="9" l="1"/>
  <c r="X2" i="9"/>
  <c r="AC3" i="36"/>
  <c r="AC4" i="36"/>
  <c r="W3" i="13"/>
  <c r="X2" i="13"/>
  <c r="AB3" i="19"/>
  <c r="AC2" i="19"/>
  <c r="AC4" i="35"/>
  <c r="AC3" i="35"/>
  <c r="Y4" i="23"/>
  <c r="Y3" i="23"/>
  <c r="EG3" i="31"/>
  <c r="EG4" i="31"/>
  <c r="X3" i="5"/>
  <c r="Y2" i="5"/>
  <c r="Y4" i="24"/>
  <c r="Y3" i="24"/>
  <c r="X3" i="7"/>
  <c r="Y2" i="7"/>
  <c r="X4" i="16"/>
  <c r="X3" i="16"/>
  <c r="AD3" i="28"/>
  <c r="AD4" i="28"/>
  <c r="Y3" i="14"/>
  <c r="Y4" i="14"/>
  <c r="AD3" i="29"/>
  <c r="AD4" i="29"/>
  <c r="AC4" i="38"/>
  <c r="AC3" i="38"/>
  <c r="X3" i="25"/>
  <c r="X4" i="25"/>
  <c r="Y3" i="21"/>
  <c r="Y4" i="21"/>
  <c r="X3" i="15"/>
  <c r="Y2" i="15"/>
  <c r="AG3" i="39"/>
  <c r="AG4" i="39"/>
  <c r="Y3" i="4"/>
  <c r="Z2" i="4"/>
  <c r="AE4" i="40"/>
  <c r="AE3" i="40"/>
  <c r="W3" i="43"/>
  <c r="X2" i="43"/>
  <c r="AD4" i="30"/>
  <c r="AD3" i="30"/>
  <c r="W3" i="8"/>
  <c r="X2" i="8"/>
  <c r="AE3" i="32"/>
  <c r="AE4" i="32"/>
  <c r="Z3" i="20"/>
  <c r="Z4" i="20"/>
  <c r="AC3" i="48"/>
  <c r="AC4" i="48"/>
  <c r="AE4" i="41"/>
  <c r="AE3" i="41"/>
  <c r="AD3" i="31"/>
  <c r="AD4" i="31"/>
  <c r="AC3" i="34"/>
  <c r="AC4" i="34"/>
  <c r="AB4" i="18"/>
  <c r="AB3" i="18"/>
  <c r="AC3" i="37"/>
  <c r="AC4" i="37"/>
  <c r="AC4" i="33"/>
  <c r="AC3" i="33"/>
  <c r="AE4" i="42"/>
  <c r="AE3" i="42"/>
  <c r="X2" i="6"/>
  <c r="W3" i="6"/>
  <c r="AA2" i="44"/>
  <c r="Z3" i="44"/>
  <c r="X4" i="22"/>
  <c r="X3" i="22"/>
  <c r="Z3" i="23" l="1"/>
  <c r="Z4" i="23"/>
  <c r="AE3" i="31"/>
  <c r="AE4" i="31"/>
  <c r="AE4" i="30"/>
  <c r="AE3" i="30"/>
  <c r="Y4" i="16"/>
  <c r="Y3" i="16"/>
  <c r="AD3" i="35"/>
  <c r="AD4" i="35"/>
  <c r="Y3" i="7"/>
  <c r="Z2" i="7"/>
  <c r="AC3" i="19"/>
  <c r="AD2" i="19"/>
  <c r="AF3" i="42"/>
  <c r="AF4" i="42"/>
  <c r="AE4" i="28"/>
  <c r="AE3" i="28"/>
  <c r="AB2" i="44"/>
  <c r="AA3" i="44"/>
  <c r="Y3" i="25"/>
  <c r="Y4" i="25"/>
  <c r="X3" i="13"/>
  <c r="Y2" i="13"/>
  <c r="AF4" i="40"/>
  <c r="AF3" i="40"/>
  <c r="AA4" i="20"/>
  <c r="AA3" i="20"/>
  <c r="AE4" i="29"/>
  <c r="AE3" i="29"/>
  <c r="Z2" i="5"/>
  <c r="Y3" i="5"/>
  <c r="AD3" i="36"/>
  <c r="AD4" i="36"/>
  <c r="AD4" i="34"/>
  <c r="AD3" i="34"/>
  <c r="Z2" i="15"/>
  <c r="Y3" i="15"/>
  <c r="X3" i="43"/>
  <c r="Y2" i="43"/>
  <c r="Z3" i="24"/>
  <c r="Z4" i="24"/>
  <c r="Z3" i="4"/>
  <c r="AA2" i="4"/>
  <c r="AF3" i="32"/>
  <c r="AF4" i="32"/>
  <c r="Z4" i="14"/>
  <c r="Z3" i="14"/>
  <c r="EH4" i="31"/>
  <c r="EH3" i="31"/>
  <c r="X3" i="9"/>
  <c r="Y2" i="9"/>
  <c r="X3" i="8"/>
  <c r="Y2" i="8"/>
  <c r="Z3" i="21"/>
  <c r="Z4" i="21"/>
  <c r="Y2" i="6"/>
  <c r="X3" i="6"/>
  <c r="AF4" i="41"/>
  <c r="AF3" i="41"/>
  <c r="AD3" i="48"/>
  <c r="AD4" i="48"/>
  <c r="AD3" i="33"/>
  <c r="AD4" i="33"/>
  <c r="AD3" i="38"/>
  <c r="AD4" i="38"/>
  <c r="AD3" i="37"/>
  <c r="AD4" i="37"/>
  <c r="AH4" i="39"/>
  <c r="AH3" i="39"/>
  <c r="Y3" i="22"/>
  <c r="Y4" i="22"/>
  <c r="AC4" i="18"/>
  <c r="AC3" i="18"/>
  <c r="Z3" i="25" l="1"/>
  <c r="Z4" i="25"/>
  <c r="AE3" i="35"/>
  <c r="AE4" i="35"/>
  <c r="Z2" i="13"/>
  <c r="Y3" i="13"/>
  <c r="AG4" i="41"/>
  <c r="AG3" i="41"/>
  <c r="AE4" i="34"/>
  <c r="AE3" i="34"/>
  <c r="AG4" i="32"/>
  <c r="AG3" i="32"/>
  <c r="AC2" i="44"/>
  <c r="AB3" i="44"/>
  <c r="Z3" i="16"/>
  <c r="Z4" i="16"/>
  <c r="AA4" i="24"/>
  <c r="AA3" i="24"/>
  <c r="AE3" i="36"/>
  <c r="AE4" i="36"/>
  <c r="AI4" i="39"/>
  <c r="AI3" i="39"/>
  <c r="AF3" i="28"/>
  <c r="AF4" i="28"/>
  <c r="AF3" i="30"/>
  <c r="AF4" i="30"/>
  <c r="AA3" i="21"/>
  <c r="AA4" i="21"/>
  <c r="AG3" i="42"/>
  <c r="AG4" i="42"/>
  <c r="AF3" i="31"/>
  <c r="AF4" i="31"/>
  <c r="AA2" i="5"/>
  <c r="Z3" i="5"/>
  <c r="AE4" i="38"/>
  <c r="AE3" i="38"/>
  <c r="AE4" i="33"/>
  <c r="AE3" i="33"/>
  <c r="AB4" i="20"/>
  <c r="AB3" i="20"/>
  <c r="Z3" i="22"/>
  <c r="Z4" i="22"/>
  <c r="AA3" i="14"/>
  <c r="AA4" i="14"/>
  <c r="Z2" i="8"/>
  <c r="Y3" i="8"/>
  <c r="Z2" i="9"/>
  <c r="Y3" i="9"/>
  <c r="AD3" i="19"/>
  <c r="AE2" i="19"/>
  <c r="AA4" i="23"/>
  <c r="AA3" i="23"/>
  <c r="AA2" i="7"/>
  <c r="Z3" i="7"/>
  <c r="Z2" i="6"/>
  <c r="Y3" i="6"/>
  <c r="AE4" i="37"/>
  <c r="AE3" i="37"/>
  <c r="AA3" i="4"/>
  <c r="AB2" i="4"/>
  <c r="AF3" i="29"/>
  <c r="AF4" i="29"/>
  <c r="Y3" i="43"/>
  <c r="Z2" i="43"/>
  <c r="AE4" i="48"/>
  <c r="AE3" i="48"/>
  <c r="AD3" i="18"/>
  <c r="AD4" i="18"/>
  <c r="EI3" i="31"/>
  <c r="EI4" i="31"/>
  <c r="Z3" i="15"/>
  <c r="AA2" i="15"/>
  <c r="AG4" i="40"/>
  <c r="AG3" i="40"/>
  <c r="AA2" i="9" l="1"/>
  <c r="Z3" i="9"/>
  <c r="AF3" i="38"/>
  <c r="AF4" i="38"/>
  <c r="AH4" i="32"/>
  <c r="AH3" i="32"/>
  <c r="EJ3" i="31"/>
  <c r="EJ4" i="31"/>
  <c r="AF3" i="34"/>
  <c r="AF4" i="34"/>
  <c r="AG4" i="28"/>
  <c r="AG3" i="28"/>
  <c r="AB3" i="14"/>
  <c r="AB4" i="14"/>
  <c r="AG4" i="31"/>
  <c r="AG3" i="31"/>
  <c r="AF4" i="36"/>
  <c r="AF3" i="36"/>
  <c r="AB2" i="15"/>
  <c r="AA3" i="15"/>
  <c r="AH4" i="41"/>
  <c r="AH3" i="41"/>
  <c r="AH3" i="42"/>
  <c r="AH4" i="42"/>
  <c r="Z3" i="8"/>
  <c r="AA2" i="8"/>
  <c r="Z3" i="6"/>
  <c r="AA2" i="6"/>
  <c r="AB3" i="24"/>
  <c r="AB4" i="24"/>
  <c r="Z3" i="13"/>
  <c r="AA2" i="13"/>
  <c r="AF3" i="48"/>
  <c r="AF4" i="48"/>
  <c r="AA2" i="43"/>
  <c r="Z3" i="43"/>
  <c r="AB3" i="21"/>
  <c r="AB4" i="21"/>
  <c r="AA3" i="16"/>
  <c r="AA4" i="16"/>
  <c r="AF3" i="35"/>
  <c r="AF4" i="35"/>
  <c r="AJ4" i="39"/>
  <c r="AJ3" i="39"/>
  <c r="AE3" i="18"/>
  <c r="AE4" i="18"/>
  <c r="AA4" i="22"/>
  <c r="AA3" i="22"/>
  <c r="AA3" i="7"/>
  <c r="AB2" i="7"/>
  <c r="AA4" i="25"/>
  <c r="AA3" i="25"/>
  <c r="AB3" i="4"/>
  <c r="AC2" i="4"/>
  <c r="AF4" i="37"/>
  <c r="AF3" i="37"/>
  <c r="AB2" i="5"/>
  <c r="AA3" i="5"/>
  <c r="AB4" i="23"/>
  <c r="AB3" i="23"/>
  <c r="AC4" i="20"/>
  <c r="AC3" i="20"/>
  <c r="AG3" i="29"/>
  <c r="AG4" i="29"/>
  <c r="AE3" i="19"/>
  <c r="AF2" i="19"/>
  <c r="AG4" i="30"/>
  <c r="AG3" i="30"/>
  <c r="AH4" i="40"/>
  <c r="AH3" i="40"/>
  <c r="AF4" i="33"/>
  <c r="AF3" i="33"/>
  <c r="AC3" i="44"/>
  <c r="AD2" i="44"/>
  <c r="AB3" i="22" l="1"/>
  <c r="AB4" i="22"/>
  <c r="AB2" i="43"/>
  <c r="AA3" i="43"/>
  <c r="AH4" i="28"/>
  <c r="AH3" i="28"/>
  <c r="AG4" i="34"/>
  <c r="AG3" i="34"/>
  <c r="AI3" i="41"/>
  <c r="AI4" i="41"/>
  <c r="EK4" i="31"/>
  <c r="EK3" i="31"/>
  <c r="AF3" i="18"/>
  <c r="AF4" i="18"/>
  <c r="AG3" i="37"/>
  <c r="AG4" i="37"/>
  <c r="AC2" i="15"/>
  <c r="AB3" i="15"/>
  <c r="AF3" i="19"/>
  <c r="AG2" i="19"/>
  <c r="AD2" i="4"/>
  <c r="AC3" i="4"/>
  <c r="AG4" i="35"/>
  <c r="AG3" i="35"/>
  <c r="AC4" i="24"/>
  <c r="AC3" i="24"/>
  <c r="AC2" i="5"/>
  <c r="AB3" i="5"/>
  <c r="AH3" i="30"/>
  <c r="AH4" i="30"/>
  <c r="AK4" i="39"/>
  <c r="AK3" i="39"/>
  <c r="AG4" i="36"/>
  <c r="AG3" i="36"/>
  <c r="AI3" i="32"/>
  <c r="AI4" i="32"/>
  <c r="AC3" i="23"/>
  <c r="AC4" i="23"/>
  <c r="AG3" i="48"/>
  <c r="AG4" i="48"/>
  <c r="AI4" i="40"/>
  <c r="AI3" i="40"/>
  <c r="AG3" i="38"/>
  <c r="AG4" i="38"/>
  <c r="AI3" i="42"/>
  <c r="AI4" i="42"/>
  <c r="AB3" i="16"/>
  <c r="AB4" i="16"/>
  <c r="AB3" i="25"/>
  <c r="AB4" i="25"/>
  <c r="AH4" i="31"/>
  <c r="AH3" i="31"/>
  <c r="AD3" i="44"/>
  <c r="AE2" i="44"/>
  <c r="AC4" i="21"/>
  <c r="AC3" i="21"/>
  <c r="AA3" i="8"/>
  <c r="AB2" i="8"/>
  <c r="AG4" i="33"/>
  <c r="AG3" i="33"/>
  <c r="AB2" i="13"/>
  <c r="AA3" i="13"/>
  <c r="AH4" i="29"/>
  <c r="AH3" i="29"/>
  <c r="AA3" i="6"/>
  <c r="AB2" i="6"/>
  <c r="AB3" i="7"/>
  <c r="AC2" i="7"/>
  <c r="AC3" i="14"/>
  <c r="AC4" i="14"/>
  <c r="AD4" i="20"/>
  <c r="AD3" i="20"/>
  <c r="AB2" i="9"/>
  <c r="AA3" i="9"/>
  <c r="AH4" i="35" l="1"/>
  <c r="AH3" i="35"/>
  <c r="EL4" i="31"/>
  <c r="EL3" i="31"/>
  <c r="AJ4" i="32"/>
  <c r="AJ3" i="32"/>
  <c r="AJ3" i="42"/>
  <c r="AJ4" i="42"/>
  <c r="AJ3" i="41"/>
  <c r="AJ4" i="41"/>
  <c r="AC3" i="16"/>
  <c r="AC4" i="16"/>
  <c r="AE4" i="20"/>
  <c r="AE3" i="20"/>
  <c r="AH3" i="36"/>
  <c r="AH4" i="36"/>
  <c r="AE2" i="4"/>
  <c r="AD3" i="4"/>
  <c r="AH3" i="33"/>
  <c r="AH4" i="33"/>
  <c r="AH3" i="38"/>
  <c r="AH4" i="38"/>
  <c r="AG3" i="19"/>
  <c r="AH2" i="19"/>
  <c r="AH4" i="34"/>
  <c r="AH3" i="34"/>
  <c r="AI3" i="30"/>
  <c r="AI4" i="30"/>
  <c r="AD3" i="21"/>
  <c r="AD4" i="21"/>
  <c r="AL3" i="39"/>
  <c r="AL4" i="39"/>
  <c r="AD2" i="15"/>
  <c r="AC3" i="15"/>
  <c r="AI3" i="28"/>
  <c r="AI4" i="28"/>
  <c r="AI3" i="29"/>
  <c r="AI4" i="29"/>
  <c r="AC3" i="5"/>
  <c r="AD2" i="5"/>
  <c r="AC2" i="43"/>
  <c r="AB3" i="43"/>
  <c r="AJ3" i="40"/>
  <c r="AJ4" i="40"/>
  <c r="AH3" i="37"/>
  <c r="AH4" i="37"/>
  <c r="AC3" i="22"/>
  <c r="AC4" i="22"/>
  <c r="AD3" i="14"/>
  <c r="AD4" i="14"/>
  <c r="AB3" i="8"/>
  <c r="AC2" i="8"/>
  <c r="AD2" i="7"/>
  <c r="AC3" i="7"/>
  <c r="AB3" i="6"/>
  <c r="AC2" i="6"/>
  <c r="AE3" i="44"/>
  <c r="AF2" i="44"/>
  <c r="AH4" i="48"/>
  <c r="AH3" i="48"/>
  <c r="AI3" i="31"/>
  <c r="AI4" i="31"/>
  <c r="AC3" i="25"/>
  <c r="AC4" i="25"/>
  <c r="AD4" i="23"/>
  <c r="AD3" i="23"/>
  <c r="AG3" i="18"/>
  <c r="AG4" i="18"/>
  <c r="AC2" i="9"/>
  <c r="AB3" i="9"/>
  <c r="AB3" i="13"/>
  <c r="AC2" i="13"/>
  <c r="AD3" i="24"/>
  <c r="AD4" i="24"/>
  <c r="AI3" i="38" l="1"/>
  <c r="AI4" i="38"/>
  <c r="AK4" i="41"/>
  <c r="AK3" i="41"/>
  <c r="AD3" i="22"/>
  <c r="AD4" i="22"/>
  <c r="AE2" i="15"/>
  <c r="AD3" i="15"/>
  <c r="AJ4" i="28"/>
  <c r="AJ3" i="28"/>
  <c r="AH4" i="18"/>
  <c r="AH3" i="18"/>
  <c r="AK3" i="40"/>
  <c r="AK4" i="40"/>
  <c r="AM4" i="39"/>
  <c r="AM3" i="39"/>
  <c r="AI4" i="33"/>
  <c r="AI3" i="33"/>
  <c r="AK4" i="42"/>
  <c r="AK3" i="42"/>
  <c r="AD2" i="13"/>
  <c r="AC3" i="13"/>
  <c r="AI2" i="19"/>
  <c r="AH3" i="19"/>
  <c r="AI4" i="48"/>
  <c r="AI3" i="48"/>
  <c r="AD2" i="9"/>
  <c r="AC3" i="9"/>
  <c r="AE3" i="21"/>
  <c r="AE4" i="21"/>
  <c r="AF3" i="44"/>
  <c r="AG2" i="44"/>
  <c r="AC3" i="6"/>
  <c r="AD2" i="6"/>
  <c r="AD2" i="43"/>
  <c r="AC3" i="43"/>
  <c r="AE3" i="4"/>
  <c r="AF2" i="4"/>
  <c r="AK4" i="32"/>
  <c r="AK3" i="32"/>
  <c r="AI3" i="37"/>
  <c r="AI4" i="37"/>
  <c r="AE2" i="7"/>
  <c r="AD3" i="7"/>
  <c r="AD3" i="25"/>
  <c r="AD4" i="25"/>
  <c r="AC3" i="8"/>
  <c r="AD2" i="8"/>
  <c r="AD3" i="5"/>
  <c r="AE2" i="5"/>
  <c r="AJ4" i="30"/>
  <c r="AJ3" i="30"/>
  <c r="AI3" i="36"/>
  <c r="AI4" i="36"/>
  <c r="AE3" i="23"/>
  <c r="AE4" i="23"/>
  <c r="AE4" i="24"/>
  <c r="AE3" i="24"/>
  <c r="AJ3" i="31"/>
  <c r="AJ4" i="31"/>
  <c r="AE4" i="14"/>
  <c r="AE3" i="14"/>
  <c r="AJ3" i="29"/>
  <c r="AJ4" i="29"/>
  <c r="AD4" i="16"/>
  <c r="AD3" i="16"/>
  <c r="AI4" i="34"/>
  <c r="AI3" i="34"/>
  <c r="AF4" i="20"/>
  <c r="AF3" i="20"/>
  <c r="AI3" i="35"/>
  <c r="AI4" i="35"/>
  <c r="AK3" i="31" l="1"/>
  <c r="AK4" i="31"/>
  <c r="AE2" i="43"/>
  <c r="AD3" i="43"/>
  <c r="AJ2" i="19"/>
  <c r="AI3" i="19"/>
  <c r="AI4" i="18"/>
  <c r="AI3" i="18"/>
  <c r="AE4" i="25"/>
  <c r="AE3" i="25"/>
  <c r="AD3" i="6"/>
  <c r="AE2" i="6"/>
  <c r="AE2" i="13"/>
  <c r="AD3" i="13"/>
  <c r="AK3" i="28"/>
  <c r="AK4" i="28"/>
  <c r="AF4" i="24"/>
  <c r="AF3" i="24"/>
  <c r="AF2" i="7"/>
  <c r="AE3" i="7"/>
  <c r="AL4" i="42"/>
  <c r="AL3" i="42"/>
  <c r="AF2" i="15"/>
  <c r="AE3" i="15"/>
  <c r="AF3" i="23"/>
  <c r="AF4" i="23"/>
  <c r="AJ3" i="36"/>
  <c r="AJ4" i="36"/>
  <c r="AF3" i="21"/>
  <c r="AF4" i="21"/>
  <c r="AE4" i="22"/>
  <c r="AE3" i="22"/>
  <c r="AE2" i="8"/>
  <c r="AD3" i="8"/>
  <c r="AJ4" i="33"/>
  <c r="AJ3" i="33"/>
  <c r="AJ3" i="37"/>
  <c r="AJ4" i="37"/>
  <c r="AE3" i="16"/>
  <c r="AE4" i="16"/>
  <c r="AJ3" i="35"/>
  <c r="AJ4" i="35"/>
  <c r="AH2" i="44"/>
  <c r="AG3" i="44"/>
  <c r="AL3" i="32"/>
  <c r="AL4" i="32"/>
  <c r="AD3" i="9"/>
  <c r="AE2" i="9"/>
  <c r="AN4" i="39"/>
  <c r="AN3" i="39"/>
  <c r="AL4" i="41"/>
  <c r="AL3" i="41"/>
  <c r="AJ4" i="34"/>
  <c r="AJ3" i="34"/>
  <c r="AL4" i="40"/>
  <c r="AL3" i="40"/>
  <c r="AJ3" i="38"/>
  <c r="AJ4" i="38"/>
  <c r="AG3" i="20"/>
  <c r="AG4" i="20"/>
  <c r="AK4" i="29"/>
  <c r="AK3" i="29"/>
  <c r="AK3" i="30"/>
  <c r="AK4" i="30"/>
  <c r="AE3" i="5"/>
  <c r="AF2" i="5"/>
  <c r="AG2" i="4"/>
  <c r="AF3" i="4"/>
  <c r="AF3" i="14"/>
  <c r="AF4" i="14"/>
  <c r="AJ3" i="48"/>
  <c r="AJ4" i="48"/>
  <c r="AK4" i="33" l="1"/>
  <c r="AK3" i="33"/>
  <c r="AG2" i="15"/>
  <c r="AF3" i="15"/>
  <c r="AH3" i="20"/>
  <c r="AH4" i="20"/>
  <c r="AF4" i="25"/>
  <c r="AF3" i="25"/>
  <c r="AK3" i="48"/>
  <c r="AK4" i="48"/>
  <c r="AF2" i="6"/>
  <c r="AE3" i="6"/>
  <c r="AG3" i="14"/>
  <c r="AG4" i="14"/>
  <c r="AM3" i="32"/>
  <c r="AM4" i="32"/>
  <c r="AM3" i="42"/>
  <c r="AM4" i="42"/>
  <c r="AM4" i="40"/>
  <c r="AM3" i="40"/>
  <c r="AG2" i="7"/>
  <c r="AF3" i="7"/>
  <c r="AJ3" i="18"/>
  <c r="AJ4" i="18"/>
  <c r="AK4" i="35"/>
  <c r="AK3" i="35"/>
  <c r="AK3" i="38"/>
  <c r="AK4" i="38"/>
  <c r="AF3" i="5"/>
  <c r="AG2" i="5"/>
  <c r="AG4" i="24"/>
  <c r="AG3" i="24"/>
  <c r="AJ3" i="19"/>
  <c r="AK2" i="19"/>
  <c r="AH2" i="4"/>
  <c r="AG3" i="4"/>
  <c r="AF3" i="22"/>
  <c r="AF4" i="22"/>
  <c r="AG4" i="21"/>
  <c r="AG3" i="21"/>
  <c r="AF4" i="16"/>
  <c r="AF3" i="16"/>
  <c r="AI2" i="44"/>
  <c r="AH3" i="44"/>
  <c r="AL4" i="30"/>
  <c r="AL3" i="30"/>
  <c r="AF2" i="43"/>
  <c r="AE3" i="43"/>
  <c r="AK3" i="34"/>
  <c r="AK4" i="34"/>
  <c r="AK3" i="36"/>
  <c r="AK4" i="36"/>
  <c r="AG3" i="23"/>
  <c r="AG4" i="23"/>
  <c r="AL4" i="31"/>
  <c r="AL3" i="31"/>
  <c r="AE3" i="9"/>
  <c r="AF2" i="9"/>
  <c r="AF2" i="8"/>
  <c r="AE3" i="8"/>
  <c r="AL3" i="28"/>
  <c r="AL4" i="28"/>
  <c r="AM4" i="41"/>
  <c r="AM3" i="41"/>
  <c r="AK3" i="37"/>
  <c r="AK4" i="37"/>
  <c r="AL3" i="29"/>
  <c r="AL4" i="29"/>
  <c r="AO4" i="39"/>
  <c r="AO3" i="39"/>
  <c r="AF2" i="13"/>
  <c r="AE3" i="13"/>
  <c r="AG2" i="43" l="1"/>
  <c r="AF3" i="43"/>
  <c r="AH3" i="4"/>
  <c r="AI2" i="4"/>
  <c r="AG2" i="6"/>
  <c r="AF3" i="6"/>
  <c r="AL4" i="48"/>
  <c r="AL3" i="48"/>
  <c r="AH2" i="7"/>
  <c r="AG3" i="7"/>
  <c r="AP4" i="39"/>
  <c r="AP3" i="39"/>
  <c r="AN3" i="40"/>
  <c r="AN4" i="40"/>
  <c r="AG3" i="25"/>
  <c r="AG4" i="25"/>
  <c r="AF3" i="13"/>
  <c r="AG2" i="13"/>
  <c r="AG3" i="5"/>
  <c r="AH2" i="5"/>
  <c r="AI4" i="20"/>
  <c r="AI3" i="20"/>
  <c r="AM3" i="31"/>
  <c r="AM4" i="31"/>
  <c r="AG2" i="8"/>
  <c r="AF3" i="8"/>
  <c r="AH3" i="23"/>
  <c r="AH4" i="23"/>
  <c r="AM3" i="29"/>
  <c r="AM4" i="29"/>
  <c r="AJ2" i="44"/>
  <c r="AI3" i="44"/>
  <c r="AG3" i="15"/>
  <c r="AH2" i="15"/>
  <c r="AK4" i="18"/>
  <c r="AK3" i="18"/>
  <c r="AF3" i="9"/>
  <c r="AG2" i="9"/>
  <c r="AL2" i="19"/>
  <c r="AK3" i="19"/>
  <c r="AM3" i="30"/>
  <c r="AM4" i="30"/>
  <c r="AH3" i="24"/>
  <c r="AH4" i="24"/>
  <c r="AN3" i="42"/>
  <c r="AN4" i="42"/>
  <c r="AG4" i="16"/>
  <c r="AG3" i="16"/>
  <c r="AL3" i="36"/>
  <c r="AL4" i="36"/>
  <c r="AL3" i="37"/>
  <c r="AL4" i="37"/>
  <c r="AL3" i="38"/>
  <c r="AL4" i="38"/>
  <c r="AN3" i="32"/>
  <c r="AN4" i="32"/>
  <c r="AN3" i="41"/>
  <c r="AN4" i="41"/>
  <c r="AH3" i="21"/>
  <c r="AH4" i="21"/>
  <c r="AM4" i="28"/>
  <c r="AM3" i="28"/>
  <c r="AL4" i="34"/>
  <c r="AL3" i="34"/>
  <c r="AG4" i="22"/>
  <c r="AG3" i="22"/>
  <c r="AH4" i="14"/>
  <c r="AH3" i="14"/>
  <c r="AL3" i="35"/>
  <c r="AL4" i="35"/>
  <c r="AL3" i="33"/>
  <c r="AL4" i="33"/>
  <c r="AQ3" i="39" l="1"/>
  <c r="AQ4" i="39"/>
  <c r="AN3" i="31"/>
  <c r="AN4" i="31"/>
  <c r="AO3" i="42"/>
  <c r="AO4" i="42"/>
  <c r="AI2" i="15"/>
  <c r="AH3" i="15"/>
  <c r="AJ3" i="20"/>
  <c r="AJ4" i="20"/>
  <c r="AI2" i="7"/>
  <c r="AH3" i="7"/>
  <c r="AO4" i="32"/>
  <c r="AO3" i="32"/>
  <c r="AI4" i="24"/>
  <c r="AI3" i="24"/>
  <c r="AI2" i="5"/>
  <c r="AH3" i="5"/>
  <c r="AM4" i="33"/>
  <c r="AM3" i="33"/>
  <c r="AH3" i="16"/>
  <c r="AH4" i="16"/>
  <c r="AM3" i="48"/>
  <c r="AM4" i="48"/>
  <c r="AI4" i="21"/>
  <c r="AI3" i="21"/>
  <c r="AM3" i="35"/>
  <c r="AM4" i="35"/>
  <c r="AK2" i="44"/>
  <c r="AJ3" i="44"/>
  <c r="AH4" i="22"/>
  <c r="AH3" i="22"/>
  <c r="AH2" i="6"/>
  <c r="AG3" i="6"/>
  <c r="AM3" i="37"/>
  <c r="AM4" i="37"/>
  <c r="AI4" i="23"/>
  <c r="AI3" i="23"/>
  <c r="AH4" i="25"/>
  <c r="AH3" i="25"/>
  <c r="AJ2" i="4"/>
  <c r="AI3" i="4"/>
  <c r="AG3" i="13"/>
  <c r="AH2" i="13"/>
  <c r="AL4" i="18"/>
  <c r="AL3" i="18"/>
  <c r="AO3" i="41"/>
  <c r="AO4" i="41"/>
  <c r="AI3" i="14"/>
  <c r="AI4" i="14"/>
  <c r="AN4" i="29"/>
  <c r="AN3" i="29"/>
  <c r="AM3" i="36"/>
  <c r="AM4" i="36"/>
  <c r="AG3" i="9"/>
  <c r="AH2" i="9"/>
  <c r="AO4" i="40"/>
  <c r="AO3" i="40"/>
  <c r="AM3" i="38"/>
  <c r="AM4" i="38"/>
  <c r="AN3" i="30"/>
  <c r="AN4" i="30"/>
  <c r="AM3" i="34"/>
  <c r="AM4" i="34"/>
  <c r="AM2" i="19"/>
  <c r="AL3" i="19"/>
  <c r="AN4" i="28"/>
  <c r="AN3" i="28"/>
  <c r="AH2" i="8"/>
  <c r="AG3" i="8"/>
  <c r="AH2" i="43"/>
  <c r="AG3" i="43"/>
  <c r="AH3" i="43" l="1"/>
  <c r="AI2" i="43"/>
  <c r="AI3" i="7"/>
  <c r="AJ2" i="7"/>
  <c r="AP3" i="41"/>
  <c r="AP4" i="41"/>
  <c r="AI4" i="16"/>
  <c r="AI3" i="16"/>
  <c r="AK4" i="20"/>
  <c r="AK3" i="20"/>
  <c r="AH3" i="8"/>
  <c r="AI2" i="8"/>
  <c r="AP3" i="40"/>
  <c r="AP4" i="40"/>
  <c r="AM3" i="18"/>
  <c r="AM4" i="18"/>
  <c r="AI2" i="6"/>
  <c r="AH3" i="6"/>
  <c r="AI2" i="13"/>
  <c r="AH3" i="13"/>
  <c r="AI3" i="15"/>
  <c r="AJ2" i="15"/>
  <c r="AO4" i="28"/>
  <c r="AO3" i="28"/>
  <c r="AP4" i="42"/>
  <c r="AP3" i="42"/>
  <c r="AJ3" i="4"/>
  <c r="AK2" i="4"/>
  <c r="AL2" i="44"/>
  <c r="AK3" i="44"/>
  <c r="AJ2" i="5"/>
  <c r="AI3" i="5"/>
  <c r="AN3" i="34"/>
  <c r="AN4" i="34"/>
  <c r="AO4" i="31"/>
  <c r="AO3" i="31"/>
  <c r="AN4" i="38"/>
  <c r="AN3" i="38"/>
  <c r="AH3" i="9"/>
  <c r="AI2" i="9"/>
  <c r="AN3" i="36"/>
  <c r="AN4" i="36"/>
  <c r="AJ4" i="24"/>
  <c r="AJ3" i="24"/>
  <c r="AN3" i="37"/>
  <c r="AN4" i="37"/>
  <c r="AN3" i="48"/>
  <c r="AN4" i="48"/>
  <c r="AI4" i="22"/>
  <c r="AI3" i="22"/>
  <c r="AN2" i="19"/>
  <c r="AN3" i="19" s="1"/>
  <c r="AM3" i="19"/>
  <c r="AO3" i="30"/>
  <c r="AO4" i="30"/>
  <c r="AR3" i="39"/>
  <c r="AR4" i="39"/>
  <c r="AN3" i="33"/>
  <c r="AN4" i="33"/>
  <c r="AN3" i="35"/>
  <c r="AN4" i="35"/>
  <c r="AO3" i="29"/>
  <c r="AO4" i="29"/>
  <c r="AI3" i="25"/>
  <c r="AI4" i="25"/>
  <c r="AJ3" i="14"/>
  <c r="AJ4" i="14"/>
  <c r="AJ3" i="23"/>
  <c r="AJ4" i="23"/>
  <c r="AJ3" i="21"/>
  <c r="AJ4" i="21"/>
  <c r="AP3" i="32"/>
  <c r="AP4" i="32"/>
  <c r="AI3" i="8" l="1"/>
  <c r="AJ2" i="8"/>
  <c r="AO3" i="33"/>
  <c r="AO4" i="33"/>
  <c r="AL3" i="20"/>
  <c r="AL4" i="20"/>
  <c r="AP4" i="28"/>
  <c r="AP3" i="28"/>
  <c r="AK4" i="24"/>
  <c r="AK3" i="24"/>
  <c r="AJ3" i="5"/>
  <c r="AK2" i="5"/>
  <c r="AI3" i="13"/>
  <c r="AJ2" i="13"/>
  <c r="AJ4" i="16"/>
  <c r="AJ3" i="16"/>
  <c r="AP3" i="30"/>
  <c r="AP4" i="30"/>
  <c r="AO3" i="36"/>
  <c r="AO4" i="36"/>
  <c r="AQ4" i="41"/>
  <c r="AQ3" i="41"/>
  <c r="AO4" i="35"/>
  <c r="AO3" i="35"/>
  <c r="AO3" i="34"/>
  <c r="AO4" i="34"/>
  <c r="AK3" i="23"/>
  <c r="AK4" i="23"/>
  <c r="AM2" i="44"/>
  <c r="AL3" i="44"/>
  <c r="AJ2" i="6"/>
  <c r="AI3" i="6"/>
  <c r="AQ3" i="32"/>
  <c r="AQ4" i="32"/>
  <c r="AO3" i="37"/>
  <c r="AO4" i="37"/>
  <c r="AS3" i="39"/>
  <c r="AS4" i="39"/>
  <c r="AI3" i="9"/>
  <c r="AJ2" i="9"/>
  <c r="AK3" i="4"/>
  <c r="AL2" i="4"/>
  <c r="AN4" i="18"/>
  <c r="AN3" i="18"/>
  <c r="AJ3" i="7"/>
  <c r="AK2" i="7"/>
  <c r="AP3" i="31"/>
  <c r="AP4" i="31"/>
  <c r="AO3" i="48"/>
  <c r="AO4" i="48"/>
  <c r="AK3" i="21"/>
  <c r="AK4" i="21"/>
  <c r="AJ3" i="15"/>
  <c r="AK2" i="15"/>
  <c r="AP3" i="29"/>
  <c r="AP4" i="29"/>
  <c r="AQ4" i="40"/>
  <c r="AQ3" i="40"/>
  <c r="AI3" i="43"/>
  <c r="AJ2" i="43"/>
  <c r="AK3" i="14"/>
  <c r="AK4" i="14"/>
  <c r="AJ3" i="25"/>
  <c r="AJ4" i="25"/>
  <c r="AJ4" i="22"/>
  <c r="AJ3" i="22"/>
  <c r="AO4" i="38"/>
  <c r="AO3" i="38"/>
  <c r="AQ4" i="42"/>
  <c r="AQ3" i="42"/>
  <c r="AK2" i="6" l="1"/>
  <c r="AJ3" i="6"/>
  <c r="AJ3" i="43"/>
  <c r="AK2" i="43"/>
  <c r="AQ3" i="31"/>
  <c r="AQ4" i="31"/>
  <c r="AP3" i="37"/>
  <c r="AP4" i="37"/>
  <c r="AL2" i="5"/>
  <c r="AK3" i="5"/>
  <c r="AP3" i="35"/>
  <c r="AP4" i="35"/>
  <c r="AR4" i="40"/>
  <c r="AR3" i="40"/>
  <c r="AR4" i="41"/>
  <c r="AR3" i="41"/>
  <c r="AL4" i="24"/>
  <c r="AL3" i="24"/>
  <c r="AQ3" i="29"/>
  <c r="AQ4" i="29"/>
  <c r="AP3" i="36"/>
  <c r="AP4" i="36"/>
  <c r="AQ3" i="28"/>
  <c r="AQ4" i="28"/>
  <c r="AR4" i="32"/>
  <c r="AR3" i="32"/>
  <c r="AL3" i="4"/>
  <c r="AM2" i="4"/>
  <c r="AQ4" i="30"/>
  <c r="AQ3" i="30"/>
  <c r="AM3" i="20"/>
  <c r="AM4" i="20"/>
  <c r="AL2" i="15"/>
  <c r="AK3" i="15"/>
  <c r="AK4" i="22"/>
  <c r="AK3" i="22"/>
  <c r="AN2" i="44"/>
  <c r="AN3" i="44" s="1"/>
  <c r="AM3" i="44"/>
  <c r="AO4" i="18"/>
  <c r="AO3" i="18"/>
  <c r="AK3" i="25"/>
  <c r="AK4" i="25"/>
  <c r="AL3" i="21"/>
  <c r="AL4" i="21"/>
  <c r="AJ3" i="9"/>
  <c r="AK2" i="9"/>
  <c r="AL3" i="23"/>
  <c r="AL4" i="23"/>
  <c r="AP3" i="33"/>
  <c r="AP4" i="33"/>
  <c r="AK4" i="16"/>
  <c r="AK3" i="16"/>
  <c r="AT4" i="39"/>
  <c r="AT3" i="39"/>
  <c r="AP4" i="34"/>
  <c r="AP3" i="34"/>
  <c r="AJ3" i="13"/>
  <c r="AK2" i="13"/>
  <c r="AJ3" i="8"/>
  <c r="AK2" i="8"/>
  <c r="AK3" i="7"/>
  <c r="AL2" i="7"/>
  <c r="AR4" i="42"/>
  <c r="AR3" i="42"/>
  <c r="AP3" i="38"/>
  <c r="AP4" i="38"/>
  <c r="AL4" i="14"/>
  <c r="AL3" i="14"/>
  <c r="AP3" i="48"/>
  <c r="AP4" i="48"/>
  <c r="AS3" i="42" l="1"/>
  <c r="AS4" i="42"/>
  <c r="AP4" i="18"/>
  <c r="AP3" i="18"/>
  <c r="AL2" i="8"/>
  <c r="AK3" i="8"/>
  <c r="AM3" i="23"/>
  <c r="AM4" i="23"/>
  <c r="AR3" i="28"/>
  <c r="AR4" i="28"/>
  <c r="AQ3" i="35"/>
  <c r="AQ4" i="35"/>
  <c r="AK3" i="9"/>
  <c r="AL2" i="9"/>
  <c r="AL3" i="22"/>
  <c r="AL4" i="22"/>
  <c r="AQ4" i="48"/>
  <c r="AQ3" i="48"/>
  <c r="AQ4" i="34"/>
  <c r="AQ3" i="34"/>
  <c r="AL3" i="5"/>
  <c r="AM2" i="5"/>
  <c r="AM3" i="5" s="1"/>
  <c r="AM3" i="21"/>
  <c r="AM4" i="21"/>
  <c r="AQ3" i="38"/>
  <c r="AQ4" i="38"/>
  <c r="AL3" i="25"/>
  <c r="AL4" i="25"/>
  <c r="AR3" i="31"/>
  <c r="AR4" i="31"/>
  <c r="AL2" i="13"/>
  <c r="AK3" i="13"/>
  <c r="AQ3" i="36"/>
  <c r="AQ4" i="36"/>
  <c r="AL3" i="15"/>
  <c r="AM2" i="15"/>
  <c r="AM3" i="15" s="1"/>
  <c r="AN4" i="20"/>
  <c r="AN3" i="20"/>
  <c r="AR4" i="29"/>
  <c r="AR3" i="29"/>
  <c r="AR4" i="30"/>
  <c r="AR3" i="30"/>
  <c r="AM3" i="24"/>
  <c r="AM4" i="24"/>
  <c r="AQ4" i="37"/>
  <c r="AQ3" i="37"/>
  <c r="AM3" i="14"/>
  <c r="AM4" i="14"/>
  <c r="AU4" i="39"/>
  <c r="AU3" i="39"/>
  <c r="AM3" i="4"/>
  <c r="AN2" i="4"/>
  <c r="AN3" i="4" s="1"/>
  <c r="AK3" i="43"/>
  <c r="AL2" i="43"/>
  <c r="AL3" i="16"/>
  <c r="AL4" i="16"/>
  <c r="AS4" i="41"/>
  <c r="AS3" i="41"/>
  <c r="AL3" i="7"/>
  <c r="AM2" i="7"/>
  <c r="AM3" i="7" s="1"/>
  <c r="AQ4" i="33"/>
  <c r="AQ3" i="33"/>
  <c r="AS4" i="32"/>
  <c r="AS3" i="32"/>
  <c r="AS3" i="40"/>
  <c r="AS4" i="40"/>
  <c r="AL2" i="6"/>
  <c r="AK3" i="6"/>
  <c r="AN4" i="21" l="1"/>
  <c r="AN3" i="21"/>
  <c r="AR3" i="35"/>
  <c r="AR4" i="35"/>
  <c r="AN4" i="23"/>
  <c r="AN3" i="23"/>
  <c r="AT4" i="41"/>
  <c r="AT3" i="41"/>
  <c r="AL3" i="6"/>
  <c r="AM2" i="6"/>
  <c r="AM3" i="6" s="1"/>
  <c r="AL3" i="13"/>
  <c r="AM2" i="13"/>
  <c r="AM3" i="13" s="1"/>
  <c r="AR3" i="34"/>
  <c r="AR4" i="34"/>
  <c r="AR4" i="36"/>
  <c r="AR3" i="36"/>
  <c r="AT4" i="40"/>
  <c r="AT3" i="40"/>
  <c r="AM2" i="43"/>
  <c r="AM3" i="43" s="1"/>
  <c r="AL3" i="43"/>
  <c r="AS4" i="31"/>
  <c r="AS3" i="31"/>
  <c r="AR3" i="48"/>
  <c r="AR4" i="48"/>
  <c r="AL3" i="8"/>
  <c r="AM2" i="8"/>
  <c r="AM3" i="8" s="1"/>
  <c r="AM3" i="25"/>
  <c r="AM4" i="25"/>
  <c r="AM4" i="22"/>
  <c r="AM3" i="22"/>
  <c r="AR4" i="37"/>
  <c r="AR3" i="37"/>
  <c r="AS3" i="29"/>
  <c r="AS4" i="29"/>
  <c r="AQ3" i="18"/>
  <c r="AQ4" i="18"/>
  <c r="AM4" i="16"/>
  <c r="AM3" i="16"/>
  <c r="AS3" i="30"/>
  <c r="AS4" i="30"/>
  <c r="AR4" i="38"/>
  <c r="AR3" i="38"/>
  <c r="AM2" i="9"/>
  <c r="AL3" i="9"/>
  <c r="AT3" i="42"/>
  <c r="AT4" i="42"/>
  <c r="AN3" i="14"/>
  <c r="AN4" i="14"/>
  <c r="AS4" i="28"/>
  <c r="AS3" i="28"/>
  <c r="AN4" i="24"/>
  <c r="AN3" i="24"/>
  <c r="AT3" i="32"/>
  <c r="AT4" i="32"/>
  <c r="AR4" i="33"/>
  <c r="AR3" i="33"/>
  <c r="AV4" i="39"/>
  <c r="AV3" i="39"/>
  <c r="AO3" i="20"/>
  <c r="AO4" i="20"/>
  <c r="AP4" i="20" l="1"/>
  <c r="AP3" i="20"/>
  <c r="AR4" i="18"/>
  <c r="AR3" i="18"/>
  <c r="AS3" i="48"/>
  <c r="AS4" i="48"/>
  <c r="AN2" i="9"/>
  <c r="AN3" i="9" s="1"/>
  <c r="AM3" i="9"/>
  <c r="AS3" i="37"/>
  <c r="AS4" i="37"/>
  <c r="AU3" i="41"/>
  <c r="AU4" i="41"/>
  <c r="AW4" i="39"/>
  <c r="AW3" i="39"/>
  <c r="AN4" i="22"/>
  <c r="AN3" i="22"/>
  <c r="AU4" i="40"/>
  <c r="AU3" i="40"/>
  <c r="AO3" i="23"/>
  <c r="AO4" i="23"/>
  <c r="AT4" i="31"/>
  <c r="AT3" i="31"/>
  <c r="AS3" i="33"/>
  <c r="AS4" i="33"/>
  <c r="AT4" i="30"/>
  <c r="AT3" i="30"/>
  <c r="AS4" i="35"/>
  <c r="AS3" i="35"/>
  <c r="AT3" i="29"/>
  <c r="AT4" i="29"/>
  <c r="AS4" i="36"/>
  <c r="AS3" i="36"/>
  <c r="AO3" i="14"/>
  <c r="AO4" i="14"/>
  <c r="AU3" i="42"/>
  <c r="AU4" i="42"/>
  <c r="AS3" i="38"/>
  <c r="AS4" i="38"/>
  <c r="AO4" i="24"/>
  <c r="AO3" i="24"/>
  <c r="AU4" i="32"/>
  <c r="AU3" i="32"/>
  <c r="AN4" i="25"/>
  <c r="AN3" i="25"/>
  <c r="AS4" i="34"/>
  <c r="AS3" i="34"/>
  <c r="AT4" i="28"/>
  <c r="AT3" i="28"/>
  <c r="AN3" i="16"/>
  <c r="AN4" i="16"/>
  <c r="AO4" i="21"/>
  <c r="AO3" i="21"/>
  <c r="AU4" i="28" l="1"/>
  <c r="AU3" i="28"/>
  <c r="AT4" i="33"/>
  <c r="AT3" i="33"/>
  <c r="AP3" i="23"/>
  <c r="AP4" i="23"/>
  <c r="AT3" i="37"/>
  <c r="AT4" i="37"/>
  <c r="AT3" i="36"/>
  <c r="AT4" i="36"/>
  <c r="AU4" i="29"/>
  <c r="AU3" i="29"/>
  <c r="AT4" i="48"/>
  <c r="AT3" i="48"/>
  <c r="AV3" i="42"/>
  <c r="AV4" i="42"/>
  <c r="AT4" i="34"/>
  <c r="AT3" i="34"/>
  <c r="AV3" i="32"/>
  <c r="AV4" i="32"/>
  <c r="AV4" i="40"/>
  <c r="AV3" i="40"/>
  <c r="AV3" i="41"/>
  <c r="AV4" i="41"/>
  <c r="AP3" i="14"/>
  <c r="AP4" i="14"/>
  <c r="AU4" i="31"/>
  <c r="AU3" i="31"/>
  <c r="AO3" i="25"/>
  <c r="AO4" i="25"/>
  <c r="AT4" i="35"/>
  <c r="AT3" i="35"/>
  <c r="AO3" i="22"/>
  <c r="AO4" i="22"/>
  <c r="AS4" i="18"/>
  <c r="AS3" i="18"/>
  <c r="AP3" i="21"/>
  <c r="AP4" i="21"/>
  <c r="AO3" i="16"/>
  <c r="AO4" i="16"/>
  <c r="AT3" i="38"/>
  <c r="AT4" i="38"/>
  <c r="AP3" i="24"/>
  <c r="AP4" i="24"/>
  <c r="AU3" i="30"/>
  <c r="AU4" i="30"/>
  <c r="AX3" i="39"/>
  <c r="AX4" i="39"/>
  <c r="AQ4" i="20"/>
  <c r="AQ3" i="20"/>
  <c r="AV3" i="29" l="1"/>
  <c r="AV4" i="29"/>
  <c r="AY4" i="39"/>
  <c r="AY3" i="39"/>
  <c r="AP3" i="22"/>
  <c r="AP4" i="22"/>
  <c r="AU3" i="36"/>
  <c r="AU4" i="36"/>
  <c r="AW4" i="40"/>
  <c r="AW3" i="40"/>
  <c r="AW4" i="32"/>
  <c r="AW3" i="32"/>
  <c r="AU3" i="37"/>
  <c r="AU4" i="37"/>
  <c r="AT3" i="18"/>
  <c r="AT4" i="18"/>
  <c r="AQ4" i="24"/>
  <c r="AQ3" i="24"/>
  <c r="AU3" i="35"/>
  <c r="AU4" i="35"/>
  <c r="AU3" i="38"/>
  <c r="AU4" i="38"/>
  <c r="AP3" i="25"/>
  <c r="AP4" i="25"/>
  <c r="AQ4" i="23"/>
  <c r="AQ3" i="23"/>
  <c r="AU4" i="34"/>
  <c r="AU3" i="34"/>
  <c r="AW4" i="42"/>
  <c r="AW3" i="42"/>
  <c r="AW4" i="41"/>
  <c r="AW3" i="41"/>
  <c r="AV4" i="30"/>
  <c r="AV3" i="30"/>
  <c r="AP3" i="16"/>
  <c r="AP4" i="16"/>
  <c r="AV4" i="31"/>
  <c r="AV3" i="31"/>
  <c r="AU4" i="33"/>
  <c r="AU3" i="33"/>
  <c r="AQ3" i="21"/>
  <c r="AQ4" i="21"/>
  <c r="AQ4" i="14"/>
  <c r="AQ3" i="14"/>
  <c r="AR4" i="20"/>
  <c r="AR3" i="20"/>
  <c r="AU4" i="48"/>
  <c r="AU3" i="48"/>
  <c r="AV3" i="28"/>
  <c r="AV4" i="28"/>
  <c r="AX4" i="40" l="1"/>
  <c r="AX3" i="40"/>
  <c r="AW3" i="30"/>
  <c r="AW4" i="30"/>
  <c r="AV3" i="36"/>
  <c r="AV4" i="36"/>
  <c r="AQ4" i="16"/>
  <c r="AQ3" i="16"/>
  <c r="AR3" i="14"/>
  <c r="AR4" i="14"/>
  <c r="AX4" i="41"/>
  <c r="AX3" i="41"/>
  <c r="AQ4" i="22"/>
  <c r="AQ3" i="22"/>
  <c r="AX4" i="32"/>
  <c r="AX3" i="32"/>
  <c r="AR3" i="21"/>
  <c r="AR4" i="21"/>
  <c r="AX4" i="42"/>
  <c r="AX3" i="42"/>
  <c r="AR4" i="24"/>
  <c r="AR3" i="24"/>
  <c r="AV3" i="38"/>
  <c r="AV4" i="38"/>
  <c r="AS4" i="20"/>
  <c r="AS3" i="20"/>
  <c r="AV4" i="35"/>
  <c r="AV3" i="35"/>
  <c r="AU4" i="18"/>
  <c r="AU3" i="18"/>
  <c r="AQ4" i="25"/>
  <c r="AQ3" i="25"/>
  <c r="AV4" i="48"/>
  <c r="AV3" i="48"/>
  <c r="AV3" i="33"/>
  <c r="AV4" i="33"/>
  <c r="AV3" i="34"/>
  <c r="AV4" i="34"/>
  <c r="AZ4" i="39"/>
  <c r="AZ3" i="39"/>
  <c r="AW3" i="28"/>
  <c r="AW4" i="28"/>
  <c r="AV3" i="37"/>
  <c r="AV4" i="37"/>
  <c r="AW3" i="29"/>
  <c r="AW4" i="29"/>
  <c r="AW4" i="31"/>
  <c r="AW3" i="31"/>
  <c r="AR4" i="23"/>
  <c r="AR3" i="23"/>
  <c r="AX3" i="31" l="1"/>
  <c r="AX4" i="31"/>
  <c r="AY4" i="41"/>
  <c r="AY3" i="41"/>
  <c r="AX3" i="29"/>
  <c r="AX4" i="29"/>
  <c r="AS3" i="14"/>
  <c r="AS4" i="14"/>
  <c r="AS4" i="24"/>
  <c r="AS3" i="24"/>
  <c r="AW3" i="37"/>
  <c r="AW4" i="37"/>
  <c r="AW3" i="38"/>
  <c r="AW4" i="38"/>
  <c r="AR4" i="25"/>
  <c r="AR3" i="25"/>
  <c r="AY3" i="42"/>
  <c r="AY4" i="42"/>
  <c r="AR3" i="16"/>
  <c r="AR4" i="16"/>
  <c r="AS3" i="21"/>
  <c r="AS4" i="21"/>
  <c r="AW3" i="36"/>
  <c r="AW4" i="36"/>
  <c r="AV3" i="18"/>
  <c r="AV4" i="18"/>
  <c r="AW3" i="33"/>
  <c r="AW4" i="33"/>
  <c r="AW4" i="48"/>
  <c r="AW3" i="48"/>
  <c r="AX3" i="28"/>
  <c r="AX4" i="28"/>
  <c r="AX4" i="30"/>
  <c r="AX3" i="30"/>
  <c r="BA4" i="39"/>
  <c r="BA3" i="39"/>
  <c r="AW4" i="35"/>
  <c r="AW3" i="35"/>
  <c r="AY3" i="32"/>
  <c r="AY4" i="32"/>
  <c r="AW4" i="34"/>
  <c r="AW3" i="34"/>
  <c r="AS3" i="23"/>
  <c r="AS4" i="23"/>
  <c r="AT3" i="20"/>
  <c r="AT4" i="20"/>
  <c r="AR3" i="22"/>
  <c r="AR4" i="22"/>
  <c r="AY4" i="40"/>
  <c r="AY3" i="40"/>
  <c r="AS3" i="22" l="1"/>
  <c r="AS4" i="22"/>
  <c r="BB4" i="39"/>
  <c r="BB3" i="39"/>
  <c r="AX3" i="37"/>
  <c r="AX4" i="37"/>
  <c r="AT3" i="24"/>
  <c r="AT4" i="24"/>
  <c r="AY4" i="28"/>
  <c r="AY3" i="28"/>
  <c r="AT4" i="14"/>
  <c r="AT3" i="14"/>
  <c r="AS4" i="16"/>
  <c r="AS3" i="16"/>
  <c r="AZ3" i="42"/>
  <c r="AZ4" i="42"/>
  <c r="AY4" i="29"/>
  <c r="AY3" i="29"/>
  <c r="AY3" i="30"/>
  <c r="AY4" i="30"/>
  <c r="AX4" i="34"/>
  <c r="AX3" i="34"/>
  <c r="AT4" i="21"/>
  <c r="AT3" i="21"/>
  <c r="AS3" i="25"/>
  <c r="AS4" i="25"/>
  <c r="AZ4" i="41"/>
  <c r="AZ3" i="41"/>
  <c r="AX3" i="36"/>
  <c r="AX4" i="36"/>
  <c r="AU4" i="20"/>
  <c r="AU3" i="20"/>
  <c r="AT3" i="23"/>
  <c r="AT4" i="23"/>
  <c r="AZ3" i="32"/>
  <c r="AZ4" i="32"/>
  <c r="AW3" i="18"/>
  <c r="AW4" i="18"/>
  <c r="AX3" i="38"/>
  <c r="AX4" i="38"/>
  <c r="AY4" i="31"/>
  <c r="AY3" i="31"/>
  <c r="AX4" i="48"/>
  <c r="AX3" i="48"/>
  <c r="AX3" i="33"/>
  <c r="AX4" i="33"/>
  <c r="AZ4" i="40"/>
  <c r="AZ3" i="40"/>
  <c r="AX3" i="35"/>
  <c r="AX4" i="35"/>
  <c r="AU4" i="21" l="1"/>
  <c r="AU3" i="21"/>
  <c r="AU3" i="14"/>
  <c r="AU4" i="14"/>
  <c r="AZ4" i="28"/>
  <c r="AZ3" i="28"/>
  <c r="AU4" i="24"/>
  <c r="AU3" i="24"/>
  <c r="AY3" i="33"/>
  <c r="AY4" i="33"/>
  <c r="AU3" i="23"/>
  <c r="AU4" i="23"/>
  <c r="BA3" i="40"/>
  <c r="BA4" i="40"/>
  <c r="AY3" i="37"/>
  <c r="AY4" i="37"/>
  <c r="AY3" i="34"/>
  <c r="AY4" i="34"/>
  <c r="AZ4" i="31"/>
  <c r="AZ3" i="31"/>
  <c r="BA3" i="32"/>
  <c r="BA4" i="32"/>
  <c r="AY3" i="48"/>
  <c r="AY4" i="48"/>
  <c r="AY3" i="36"/>
  <c r="AY4" i="36"/>
  <c r="AZ4" i="29"/>
  <c r="AZ3" i="29"/>
  <c r="BA3" i="41"/>
  <c r="BA4" i="41"/>
  <c r="BC3" i="39"/>
  <c r="BC4" i="39"/>
  <c r="AT3" i="25"/>
  <c r="AT4" i="25"/>
  <c r="AT4" i="22"/>
  <c r="AT3" i="22"/>
  <c r="AZ4" i="30"/>
  <c r="AZ3" i="30"/>
  <c r="AV4" i="20"/>
  <c r="AV3" i="20"/>
  <c r="AY3" i="38"/>
  <c r="AY4" i="38"/>
  <c r="BA3" i="42"/>
  <c r="BA4" i="42"/>
  <c r="AY3" i="35"/>
  <c r="AY4" i="35"/>
  <c r="AX4" i="18"/>
  <c r="AX3" i="18"/>
  <c r="AT3" i="16"/>
  <c r="AT4" i="16"/>
  <c r="AV4" i="23" l="1"/>
  <c r="AV3" i="23"/>
  <c r="BB4" i="32"/>
  <c r="BB3" i="32"/>
  <c r="BB4" i="42"/>
  <c r="BB3" i="42"/>
  <c r="AZ3" i="48"/>
  <c r="AZ4" i="48"/>
  <c r="AY4" i="18"/>
  <c r="AY3" i="18"/>
  <c r="AZ3" i="35"/>
  <c r="AZ4" i="35"/>
  <c r="BD4" i="39"/>
  <c r="BD3" i="39"/>
  <c r="AU4" i="22"/>
  <c r="AU3" i="22"/>
  <c r="AU4" i="25"/>
  <c r="AU3" i="25"/>
  <c r="AZ3" i="34"/>
  <c r="AZ4" i="34"/>
  <c r="AZ4" i="33"/>
  <c r="AZ3" i="33"/>
  <c r="AV4" i="24"/>
  <c r="AV3" i="24"/>
  <c r="BB3" i="41"/>
  <c r="BB4" i="41"/>
  <c r="BB3" i="40"/>
  <c r="BB4" i="40"/>
  <c r="BA4" i="31"/>
  <c r="BA3" i="31"/>
  <c r="AZ4" i="38"/>
  <c r="AZ3" i="38"/>
  <c r="BA3" i="28"/>
  <c r="BA4" i="28"/>
  <c r="AZ3" i="37"/>
  <c r="AZ4" i="37"/>
  <c r="AV3" i="14"/>
  <c r="AV4" i="14"/>
  <c r="AW3" i="20"/>
  <c r="AW4" i="20"/>
  <c r="BA3" i="29"/>
  <c r="BA4" i="29"/>
  <c r="AU4" i="16"/>
  <c r="AU3" i="16"/>
  <c r="AZ3" i="36"/>
  <c r="AZ4" i="36"/>
  <c r="BA3" i="30"/>
  <c r="BA4" i="30"/>
  <c r="AV4" i="21"/>
  <c r="AV3" i="21"/>
  <c r="AZ4" i="18" l="1"/>
  <c r="AZ3" i="18"/>
  <c r="BB4" i="28"/>
  <c r="BB3" i="28"/>
  <c r="BB3" i="30"/>
  <c r="BB4" i="30"/>
  <c r="BA3" i="37"/>
  <c r="BA4" i="37"/>
  <c r="AW4" i="24"/>
  <c r="AW3" i="24"/>
  <c r="BA3" i="36"/>
  <c r="BA4" i="36"/>
  <c r="AV4" i="16"/>
  <c r="AV3" i="16"/>
  <c r="BA4" i="38"/>
  <c r="BA3" i="38"/>
  <c r="BB3" i="29"/>
  <c r="BB4" i="29"/>
  <c r="AV3" i="25"/>
  <c r="AV4" i="25"/>
  <c r="BC3" i="32"/>
  <c r="BC4" i="32"/>
  <c r="BA4" i="35"/>
  <c r="BA3" i="35"/>
  <c r="BA3" i="48"/>
  <c r="BA4" i="48"/>
  <c r="BB3" i="31"/>
  <c r="BB4" i="31"/>
  <c r="BA3" i="33"/>
  <c r="BA4" i="33"/>
  <c r="BA3" i="34"/>
  <c r="BA4" i="34"/>
  <c r="BC4" i="42"/>
  <c r="BC3" i="42"/>
  <c r="AX4" i="20"/>
  <c r="AX3" i="20"/>
  <c r="BC3" i="40"/>
  <c r="BC4" i="40"/>
  <c r="AV3" i="22"/>
  <c r="AV4" i="22"/>
  <c r="AW3" i="14"/>
  <c r="AW4" i="14"/>
  <c r="BC4" i="41"/>
  <c r="BC3" i="41"/>
  <c r="AW4" i="21"/>
  <c r="AW3" i="21"/>
  <c r="BE3" i="39"/>
  <c r="BE4" i="39"/>
  <c r="AW3" i="23"/>
  <c r="AW4" i="23"/>
  <c r="BB3" i="35" l="1"/>
  <c r="BB4" i="35"/>
  <c r="BD4" i="32"/>
  <c r="BD3" i="32"/>
  <c r="BF4" i="39"/>
  <c r="BF3" i="39"/>
  <c r="AX4" i="24"/>
  <c r="AX3" i="24"/>
  <c r="AW3" i="25"/>
  <c r="AW4" i="25"/>
  <c r="BB3" i="37"/>
  <c r="BB4" i="37"/>
  <c r="BB3" i="36"/>
  <c r="BB4" i="36"/>
  <c r="BB3" i="33"/>
  <c r="BB4" i="33"/>
  <c r="BC4" i="29"/>
  <c r="BC3" i="29"/>
  <c r="BC3" i="30"/>
  <c r="BC4" i="30"/>
  <c r="BB4" i="34"/>
  <c r="BB3" i="34"/>
  <c r="AW4" i="22"/>
  <c r="AW3" i="22"/>
  <c r="BC3" i="31"/>
  <c r="BC4" i="31"/>
  <c r="BD3" i="42"/>
  <c r="BD4" i="42"/>
  <c r="AX4" i="14"/>
  <c r="AX3" i="14"/>
  <c r="BB3" i="38"/>
  <c r="BB4" i="38"/>
  <c r="BC4" i="28"/>
  <c r="BC3" i="28"/>
  <c r="AX3" i="21"/>
  <c r="AX4" i="21"/>
  <c r="BD4" i="41"/>
  <c r="BD3" i="41"/>
  <c r="AX3" i="23"/>
  <c r="AX4" i="23"/>
  <c r="BD4" i="40"/>
  <c r="BD3" i="40"/>
  <c r="BB3" i="48"/>
  <c r="BB4" i="48"/>
  <c r="AY3" i="20"/>
  <c r="AY4" i="20"/>
  <c r="AW4" i="16"/>
  <c r="AW3" i="16"/>
  <c r="BA3" i="18"/>
  <c r="BA4" i="18"/>
  <c r="AX3" i="25" l="1"/>
  <c r="AX4" i="25"/>
  <c r="BD3" i="28"/>
  <c r="BD4" i="28"/>
  <c r="AX4" i="22"/>
  <c r="AX3" i="22"/>
  <c r="AY3" i="21"/>
  <c r="AY4" i="21"/>
  <c r="BC4" i="37"/>
  <c r="BC3" i="37"/>
  <c r="BC4" i="34"/>
  <c r="BC3" i="34"/>
  <c r="AY3" i="24"/>
  <c r="AY4" i="24"/>
  <c r="BC3" i="38"/>
  <c r="BC4" i="38"/>
  <c r="BG4" i="39"/>
  <c r="BG3" i="39"/>
  <c r="AZ3" i="20"/>
  <c r="AZ4" i="20"/>
  <c r="BC4" i="48"/>
  <c r="BC3" i="48"/>
  <c r="BD4" i="30"/>
  <c r="BD3" i="30"/>
  <c r="AY3" i="14"/>
  <c r="AY4" i="14"/>
  <c r="BE4" i="32"/>
  <c r="BE3" i="32"/>
  <c r="BD3" i="29"/>
  <c r="BD4" i="29"/>
  <c r="BC3" i="35"/>
  <c r="BC4" i="35"/>
  <c r="AX4" i="16"/>
  <c r="AX3" i="16"/>
  <c r="BE3" i="40"/>
  <c r="BE4" i="40"/>
  <c r="AY4" i="23"/>
  <c r="AY3" i="23"/>
  <c r="BE3" i="42"/>
  <c r="BE4" i="42"/>
  <c r="BC4" i="33"/>
  <c r="BC3" i="33"/>
  <c r="BB4" i="18"/>
  <c r="BB3" i="18"/>
  <c r="BD3" i="31"/>
  <c r="BD4" i="31"/>
  <c r="BC3" i="36"/>
  <c r="BC4" i="36"/>
  <c r="BE3" i="41"/>
  <c r="BE4" i="41"/>
  <c r="BD3" i="34" l="1"/>
  <c r="BD4" i="34"/>
  <c r="BE4" i="31"/>
  <c r="BE3" i="31"/>
  <c r="AY4" i="16"/>
  <c r="AY3" i="16"/>
  <c r="BD3" i="48"/>
  <c r="BD4" i="48"/>
  <c r="BD4" i="37"/>
  <c r="BD3" i="37"/>
  <c r="BD3" i="35"/>
  <c r="BD4" i="35"/>
  <c r="BA4" i="20"/>
  <c r="BA3" i="20"/>
  <c r="AZ4" i="21"/>
  <c r="AZ3" i="21"/>
  <c r="BD4" i="36"/>
  <c r="BD3" i="36"/>
  <c r="BC4" i="18"/>
  <c r="BC3" i="18"/>
  <c r="BE4" i="29"/>
  <c r="BE3" i="29"/>
  <c r="BF4" i="40"/>
  <c r="BF3" i="40"/>
  <c r="BE4" i="30"/>
  <c r="BE3" i="30"/>
  <c r="BD4" i="33"/>
  <c r="BD3" i="33"/>
  <c r="BH4" i="39"/>
  <c r="BH3" i="39"/>
  <c r="AY4" i="22"/>
  <c r="AY3" i="22"/>
  <c r="BF3" i="42"/>
  <c r="BF4" i="42"/>
  <c r="BD3" i="38"/>
  <c r="BD4" i="38"/>
  <c r="BE4" i="28"/>
  <c r="BE3" i="28"/>
  <c r="AZ3" i="14"/>
  <c r="AZ4" i="14"/>
  <c r="AZ3" i="24"/>
  <c r="AZ4" i="24"/>
  <c r="AY3" i="25"/>
  <c r="AY4" i="25"/>
  <c r="BF4" i="32"/>
  <c r="BF3" i="32"/>
  <c r="BF3" i="41"/>
  <c r="BF4" i="41"/>
  <c r="AZ4" i="23"/>
  <c r="AZ3" i="23"/>
  <c r="BF3" i="29" l="1"/>
  <c r="BF4" i="29"/>
  <c r="BE3" i="37"/>
  <c r="BE4" i="37"/>
  <c r="BE3" i="48"/>
  <c r="BE4" i="48"/>
  <c r="BG3" i="41"/>
  <c r="BG4" i="41"/>
  <c r="BE4" i="35"/>
  <c r="BE3" i="35"/>
  <c r="BG3" i="42"/>
  <c r="BG4" i="42"/>
  <c r="AZ3" i="25"/>
  <c r="AZ4" i="25"/>
  <c r="BG4" i="32"/>
  <c r="BG3" i="32"/>
  <c r="BA4" i="24"/>
  <c r="BA3" i="24"/>
  <c r="BE4" i="36"/>
  <c r="BE3" i="36"/>
  <c r="AZ3" i="16"/>
  <c r="AZ4" i="16"/>
  <c r="BE4" i="38"/>
  <c r="BE3" i="38"/>
  <c r="BG4" i="40"/>
  <c r="BG3" i="40"/>
  <c r="BI4" i="39"/>
  <c r="BI3" i="39"/>
  <c r="BE3" i="33"/>
  <c r="BE4" i="33"/>
  <c r="BA4" i="21"/>
  <c r="BA3" i="21"/>
  <c r="BF3" i="31"/>
  <c r="BF4" i="31"/>
  <c r="AZ4" i="22"/>
  <c r="AZ3" i="22"/>
  <c r="BA3" i="14"/>
  <c r="BA4" i="14"/>
  <c r="BE4" i="34"/>
  <c r="BE3" i="34"/>
  <c r="BD4" i="18"/>
  <c r="BD3" i="18"/>
  <c r="BA3" i="23"/>
  <c r="BA4" i="23"/>
  <c r="BF4" i="28"/>
  <c r="BF3" i="28"/>
  <c r="BF3" i="30"/>
  <c r="BF4" i="30"/>
  <c r="BB4" i="20"/>
  <c r="BB3" i="20"/>
  <c r="BH3" i="42" l="1"/>
  <c r="BH4" i="42"/>
  <c r="BA3" i="22"/>
  <c r="BA4" i="22"/>
  <c r="BF3" i="38"/>
  <c r="BF4" i="38"/>
  <c r="BG4" i="31"/>
  <c r="BG3" i="31"/>
  <c r="BA4" i="16"/>
  <c r="BA3" i="16"/>
  <c r="BF4" i="35"/>
  <c r="BF3" i="35"/>
  <c r="BH3" i="41"/>
  <c r="BH4" i="41"/>
  <c r="BF3" i="36"/>
  <c r="BF4" i="36"/>
  <c r="BB3" i="23"/>
  <c r="BB4" i="23"/>
  <c r="BF4" i="48"/>
  <c r="BF3" i="48"/>
  <c r="BG4" i="30"/>
  <c r="BG3" i="30"/>
  <c r="BB4" i="21"/>
  <c r="BB3" i="21"/>
  <c r="BB3" i="24"/>
  <c r="BB4" i="24"/>
  <c r="BG4" i="28"/>
  <c r="BG3" i="28"/>
  <c r="BF3" i="37"/>
  <c r="BF4" i="37"/>
  <c r="BF4" i="34"/>
  <c r="BF3" i="34"/>
  <c r="BJ3" i="39"/>
  <c r="BJ4" i="39"/>
  <c r="BH4" i="32"/>
  <c r="BH3" i="32"/>
  <c r="BE4" i="18"/>
  <c r="BE3" i="18"/>
  <c r="BB3" i="14"/>
  <c r="BB4" i="14"/>
  <c r="BA4" i="25"/>
  <c r="BA3" i="25"/>
  <c r="BG3" i="29"/>
  <c r="BG4" i="29"/>
  <c r="BF4" i="33"/>
  <c r="BF3" i="33"/>
  <c r="BC4" i="20"/>
  <c r="BC3" i="20"/>
  <c r="BH3" i="40"/>
  <c r="BH4" i="40"/>
  <c r="BG3" i="35" l="1"/>
  <c r="BG4" i="35"/>
  <c r="BK4" i="39"/>
  <c r="BK3" i="39"/>
  <c r="BH3" i="30"/>
  <c r="BH4" i="30"/>
  <c r="BB3" i="16"/>
  <c r="BB4" i="16"/>
  <c r="BC3" i="21"/>
  <c r="BC4" i="21"/>
  <c r="BG4" i="33"/>
  <c r="BG3" i="33"/>
  <c r="BH4" i="29"/>
  <c r="BH3" i="29"/>
  <c r="BH4" i="31"/>
  <c r="BH3" i="31"/>
  <c r="BG3" i="38"/>
  <c r="BG4" i="38"/>
  <c r="BD4" i="20"/>
  <c r="BD3" i="20"/>
  <c r="BG4" i="48"/>
  <c r="BG3" i="48"/>
  <c r="BG4" i="34"/>
  <c r="BG3" i="34"/>
  <c r="BG3" i="36"/>
  <c r="BG4" i="36"/>
  <c r="BB4" i="22"/>
  <c r="BB3" i="22"/>
  <c r="BC3" i="23"/>
  <c r="BC4" i="23"/>
  <c r="BH3" i="28"/>
  <c r="BH4" i="28"/>
  <c r="BG3" i="37"/>
  <c r="BG4" i="37"/>
  <c r="BB3" i="25"/>
  <c r="BB4" i="25"/>
  <c r="BC4" i="24"/>
  <c r="BC3" i="24"/>
  <c r="BI4" i="41"/>
  <c r="BI3" i="41"/>
  <c r="BI4" i="42"/>
  <c r="BI3" i="42"/>
  <c r="BI3" i="32"/>
  <c r="BI4" i="32"/>
  <c r="BC4" i="14"/>
  <c r="BC3" i="14"/>
  <c r="BI3" i="40"/>
  <c r="BI4" i="40"/>
  <c r="BF4" i="18"/>
  <c r="BF3" i="18"/>
  <c r="BD3" i="21" l="1"/>
  <c r="BD4" i="21"/>
  <c r="BH3" i="33"/>
  <c r="BH4" i="33"/>
  <c r="BC3" i="16"/>
  <c r="BC4" i="16"/>
  <c r="BJ4" i="40"/>
  <c r="BJ3" i="40"/>
  <c r="BH3" i="34"/>
  <c r="BH4" i="34"/>
  <c r="BI3" i="30"/>
  <c r="BI4" i="30"/>
  <c r="BH4" i="48"/>
  <c r="BH3" i="48"/>
  <c r="BI3" i="28"/>
  <c r="BI4" i="28"/>
  <c r="BD3" i="14"/>
  <c r="BD4" i="14"/>
  <c r="BE4" i="20"/>
  <c r="BE3" i="20"/>
  <c r="BH3" i="38"/>
  <c r="BH4" i="38"/>
  <c r="BL4" i="39"/>
  <c r="BL3" i="39"/>
  <c r="BC4" i="25"/>
  <c r="BC3" i="25"/>
  <c r="BJ4" i="32"/>
  <c r="BJ3" i="32"/>
  <c r="BD4" i="23"/>
  <c r="BD3" i="23"/>
  <c r="BJ4" i="41"/>
  <c r="BJ3" i="41"/>
  <c r="BH4" i="35"/>
  <c r="BH3" i="35"/>
  <c r="BH3" i="37"/>
  <c r="BH4" i="37"/>
  <c r="BJ4" i="42"/>
  <c r="BJ3" i="42"/>
  <c r="BC4" i="22"/>
  <c r="BC3" i="22"/>
  <c r="BI4" i="31"/>
  <c r="BI3" i="31"/>
  <c r="BH3" i="36"/>
  <c r="BH4" i="36"/>
  <c r="BG3" i="18"/>
  <c r="BG4" i="18"/>
  <c r="BD4" i="24"/>
  <c r="BD3" i="24"/>
  <c r="BI3" i="29"/>
  <c r="BI4" i="29"/>
  <c r="BM3" i="39" l="1"/>
  <c r="BM4" i="39"/>
  <c r="BI3" i="36"/>
  <c r="BI4" i="36"/>
  <c r="BI4" i="35"/>
  <c r="BI3" i="35"/>
  <c r="BE4" i="23"/>
  <c r="BE3" i="23"/>
  <c r="BJ4" i="30"/>
  <c r="BJ3" i="30"/>
  <c r="BI3" i="38"/>
  <c r="BI4" i="38"/>
  <c r="BK4" i="40"/>
  <c r="BK3" i="40"/>
  <c r="BI4" i="33"/>
  <c r="BI3" i="33"/>
  <c r="BI3" i="37"/>
  <c r="BI4" i="37"/>
  <c r="BH3" i="18"/>
  <c r="BH4" i="18"/>
  <c r="BI4" i="34"/>
  <c r="BI3" i="34"/>
  <c r="BF3" i="20"/>
  <c r="BF4" i="20"/>
  <c r="BD4" i="16"/>
  <c r="BD3" i="16"/>
  <c r="BE3" i="24"/>
  <c r="BE4" i="24"/>
  <c r="BK4" i="41"/>
  <c r="BK3" i="41"/>
  <c r="BE4" i="14"/>
  <c r="BE3" i="14"/>
  <c r="BJ4" i="31"/>
  <c r="BJ3" i="31"/>
  <c r="BJ3" i="29"/>
  <c r="BJ4" i="29"/>
  <c r="BE3" i="21"/>
  <c r="BE4" i="21"/>
  <c r="BJ4" i="28"/>
  <c r="BJ3" i="28"/>
  <c r="BD3" i="22"/>
  <c r="BD4" i="22"/>
  <c r="BK3" i="32"/>
  <c r="BK4" i="32"/>
  <c r="BK3" i="42"/>
  <c r="BK4" i="42"/>
  <c r="BD4" i="25"/>
  <c r="BD3" i="25"/>
  <c r="BI3" i="48"/>
  <c r="BI4" i="48"/>
  <c r="BJ3" i="38" l="1"/>
  <c r="BJ4" i="38"/>
  <c r="BL3" i="42"/>
  <c r="BL4" i="42"/>
  <c r="BK4" i="29"/>
  <c r="BK3" i="29"/>
  <c r="BK4" i="30"/>
  <c r="BK3" i="30"/>
  <c r="BE4" i="25"/>
  <c r="BE3" i="25"/>
  <c r="BL3" i="32"/>
  <c r="BL4" i="32"/>
  <c r="BF4" i="14"/>
  <c r="BF3" i="14"/>
  <c r="BF3" i="23"/>
  <c r="BF4" i="23"/>
  <c r="BG3" i="20"/>
  <c r="BG4" i="20"/>
  <c r="BJ3" i="37"/>
  <c r="BJ4" i="37"/>
  <c r="BE3" i="22"/>
  <c r="BE4" i="22"/>
  <c r="BJ3" i="35"/>
  <c r="BJ4" i="35"/>
  <c r="BJ3" i="36"/>
  <c r="BJ4" i="36"/>
  <c r="BK4" i="31"/>
  <c r="BK3" i="31"/>
  <c r="BJ4" i="34"/>
  <c r="BJ3" i="34"/>
  <c r="BF4" i="24"/>
  <c r="BF3" i="24"/>
  <c r="BJ3" i="33"/>
  <c r="BJ4" i="33"/>
  <c r="BJ4" i="48"/>
  <c r="BJ3" i="48"/>
  <c r="BN3" i="39"/>
  <c r="BN4" i="39"/>
  <c r="BI4" i="18"/>
  <c r="BI3" i="18"/>
  <c r="BL3" i="41"/>
  <c r="BL4" i="41"/>
  <c r="BK3" i="28"/>
  <c r="BK4" i="28"/>
  <c r="BF3" i="21"/>
  <c r="BF4" i="21"/>
  <c r="BE3" i="16"/>
  <c r="BE4" i="16"/>
  <c r="BL3" i="40"/>
  <c r="BL4" i="40"/>
  <c r="BK3" i="35" l="1"/>
  <c r="BK4" i="35"/>
  <c r="BM3" i="32"/>
  <c r="BM4" i="32"/>
  <c r="BF4" i="22"/>
  <c r="BF3" i="22"/>
  <c r="BF3" i="25"/>
  <c r="BF4" i="25"/>
  <c r="BK3" i="37"/>
  <c r="BK4" i="37"/>
  <c r="BK4" i="33"/>
  <c r="BK3" i="33"/>
  <c r="BG4" i="24"/>
  <c r="BG3" i="24"/>
  <c r="BL4" i="30"/>
  <c r="BL3" i="30"/>
  <c r="BF3" i="16"/>
  <c r="BF4" i="16"/>
  <c r="BG4" i="21"/>
  <c r="BG3" i="21"/>
  <c r="BL3" i="28"/>
  <c r="BL4" i="28"/>
  <c r="BH4" i="20"/>
  <c r="BH3" i="20"/>
  <c r="BK3" i="34"/>
  <c r="BK4" i="34"/>
  <c r="BL4" i="29"/>
  <c r="BL3" i="29"/>
  <c r="BK4" i="48"/>
  <c r="BK3" i="48"/>
  <c r="BG3" i="23"/>
  <c r="BG4" i="23"/>
  <c r="BM3" i="42"/>
  <c r="BM4" i="42"/>
  <c r="BJ4" i="18"/>
  <c r="BJ3" i="18"/>
  <c r="BL4" i="31"/>
  <c r="BL3" i="31"/>
  <c r="BK3" i="36"/>
  <c r="BK4" i="36"/>
  <c r="BK3" i="38"/>
  <c r="BK4" i="38"/>
  <c r="BM3" i="41"/>
  <c r="BM4" i="41"/>
  <c r="BM4" i="40"/>
  <c r="BM3" i="40"/>
  <c r="BO3" i="39"/>
  <c r="BO4" i="39"/>
  <c r="BG3" i="14"/>
  <c r="BG4" i="14"/>
  <c r="BP3" i="39" l="1"/>
  <c r="BP4" i="39"/>
  <c r="BL4" i="33"/>
  <c r="BL3" i="33"/>
  <c r="BN4" i="42"/>
  <c r="BN3" i="42"/>
  <c r="BM4" i="28"/>
  <c r="BM3" i="28"/>
  <c r="BL3" i="37"/>
  <c r="BL4" i="37"/>
  <c r="BG3" i="25"/>
  <c r="BG4" i="25"/>
  <c r="BH3" i="21"/>
  <c r="BH4" i="21"/>
  <c r="BI4" i="20"/>
  <c r="BI3" i="20"/>
  <c r="BG4" i="16"/>
  <c r="BG3" i="16"/>
  <c r="BG4" i="22"/>
  <c r="BG3" i="22"/>
  <c r="BK4" i="18"/>
  <c r="BK3" i="18"/>
  <c r="BN3" i="40"/>
  <c r="BN4" i="40"/>
  <c r="BN3" i="41"/>
  <c r="BN4" i="41"/>
  <c r="BH3" i="23"/>
  <c r="BH4" i="23"/>
  <c r="BL3" i="48"/>
  <c r="BL4" i="48"/>
  <c r="BL3" i="36"/>
  <c r="BL4" i="36"/>
  <c r="BN3" i="32"/>
  <c r="BN4" i="32"/>
  <c r="BM3" i="29"/>
  <c r="BM4" i="29"/>
  <c r="BM3" i="30"/>
  <c r="BM4" i="30"/>
  <c r="BL4" i="38"/>
  <c r="BL3" i="38"/>
  <c r="BH3" i="14"/>
  <c r="BH4" i="14"/>
  <c r="BL3" i="35"/>
  <c r="BL4" i="35"/>
  <c r="BL3" i="34"/>
  <c r="BL4" i="34"/>
  <c r="BM3" i="31"/>
  <c r="BM4" i="31"/>
  <c r="BH4" i="24"/>
  <c r="BH3" i="24"/>
  <c r="BN3" i="31" l="1"/>
  <c r="BN4" i="31"/>
  <c r="BN3" i="29"/>
  <c r="BN4" i="29"/>
  <c r="BO4" i="40"/>
  <c r="BO3" i="40"/>
  <c r="BH4" i="25"/>
  <c r="BH3" i="25"/>
  <c r="BO3" i="32"/>
  <c r="BO4" i="32"/>
  <c r="BM3" i="37"/>
  <c r="BM4" i="37"/>
  <c r="BL4" i="18"/>
  <c r="BL3" i="18"/>
  <c r="BN3" i="28"/>
  <c r="BN4" i="28"/>
  <c r="BM3" i="36"/>
  <c r="BM4" i="36"/>
  <c r="BO4" i="42"/>
  <c r="BO3" i="42"/>
  <c r="BM3" i="48"/>
  <c r="BM4" i="48"/>
  <c r="BM4" i="35"/>
  <c r="BM3" i="35"/>
  <c r="BI4" i="23"/>
  <c r="BI3" i="23"/>
  <c r="BM3" i="33"/>
  <c r="BM4" i="33"/>
  <c r="BI3" i="14"/>
  <c r="BI4" i="14"/>
  <c r="BI4" i="21"/>
  <c r="BI3" i="21"/>
  <c r="BQ3" i="39"/>
  <c r="BQ4" i="39"/>
  <c r="BM3" i="34"/>
  <c r="BM4" i="34"/>
  <c r="BH3" i="22"/>
  <c r="BH4" i="22"/>
  <c r="BH4" i="16"/>
  <c r="BH3" i="16"/>
  <c r="BM4" i="38"/>
  <c r="BM3" i="38"/>
  <c r="BJ3" i="20"/>
  <c r="BJ4" i="20"/>
  <c r="BN4" i="30"/>
  <c r="BN3" i="30"/>
  <c r="BO4" i="41"/>
  <c r="BO3" i="41"/>
  <c r="BI4" i="24"/>
  <c r="BI3" i="24"/>
  <c r="BN3" i="37" l="1"/>
  <c r="BN4" i="37"/>
  <c r="BN3" i="35"/>
  <c r="BN4" i="35"/>
  <c r="BP4" i="41"/>
  <c r="BP3" i="41"/>
  <c r="BR4" i="39"/>
  <c r="BR3" i="39"/>
  <c r="BN3" i="48"/>
  <c r="BN4" i="48"/>
  <c r="BP3" i="32"/>
  <c r="BP4" i="32"/>
  <c r="BO3" i="30"/>
  <c r="BO4" i="30"/>
  <c r="BP4" i="42"/>
  <c r="BP3" i="42"/>
  <c r="BI3" i="25"/>
  <c r="BI4" i="25"/>
  <c r="BN3" i="36"/>
  <c r="BN4" i="36"/>
  <c r="BP4" i="40"/>
  <c r="BP3" i="40"/>
  <c r="BN4" i="34"/>
  <c r="BN3" i="34"/>
  <c r="BN3" i="33"/>
  <c r="BN4" i="33"/>
  <c r="BO3" i="28"/>
  <c r="BO4" i="28"/>
  <c r="BO4" i="29"/>
  <c r="BO3" i="29"/>
  <c r="BJ3" i="21"/>
  <c r="BJ4" i="21"/>
  <c r="BJ4" i="14"/>
  <c r="BJ3" i="14"/>
  <c r="BI4" i="16"/>
  <c r="BI3" i="16"/>
  <c r="BK4" i="20"/>
  <c r="BK3" i="20"/>
  <c r="BN3" i="38"/>
  <c r="BN4" i="38"/>
  <c r="BO4" i="31"/>
  <c r="BO3" i="31"/>
  <c r="BI4" i="22"/>
  <c r="BI3" i="22"/>
  <c r="BJ3" i="24"/>
  <c r="BJ4" i="24"/>
  <c r="BJ3" i="23"/>
  <c r="BJ4" i="23"/>
  <c r="BM4" i="18"/>
  <c r="BM3" i="18"/>
  <c r="BQ4" i="32" l="1"/>
  <c r="BQ3" i="32"/>
  <c r="BO4" i="34"/>
  <c r="BO3" i="34"/>
  <c r="BO4" i="48"/>
  <c r="BO3" i="48"/>
  <c r="BK4" i="23"/>
  <c r="BK3" i="23"/>
  <c r="BK3" i="14"/>
  <c r="BK4" i="14"/>
  <c r="BQ4" i="40"/>
  <c r="BQ3" i="40"/>
  <c r="BO3" i="36"/>
  <c r="BO4" i="36"/>
  <c r="BJ4" i="16"/>
  <c r="BJ3" i="16"/>
  <c r="BK3" i="24"/>
  <c r="BK4" i="24"/>
  <c r="BS4" i="39"/>
  <c r="BS3" i="39"/>
  <c r="BQ4" i="41"/>
  <c r="BQ3" i="41"/>
  <c r="BK3" i="21"/>
  <c r="BK4" i="21"/>
  <c r="BJ3" i="22"/>
  <c r="BJ4" i="22"/>
  <c r="BP4" i="28"/>
  <c r="BP3" i="28"/>
  <c r="BO3" i="35"/>
  <c r="BO4" i="35"/>
  <c r="BP4" i="31"/>
  <c r="BP3" i="31"/>
  <c r="BQ3" i="42"/>
  <c r="BQ4" i="42"/>
  <c r="BJ3" i="25"/>
  <c r="BJ4" i="25"/>
  <c r="BP3" i="29"/>
  <c r="BP4" i="29"/>
  <c r="BO4" i="33"/>
  <c r="BO3" i="33"/>
  <c r="BO4" i="37"/>
  <c r="BO3" i="37"/>
  <c r="BO3" i="38"/>
  <c r="BO4" i="38"/>
  <c r="BP3" i="30"/>
  <c r="BP4" i="30"/>
  <c r="BN4" i="18"/>
  <c r="BN3" i="18"/>
  <c r="BL3" i="20"/>
  <c r="BL4" i="20"/>
  <c r="BK3" i="25" l="1"/>
  <c r="BK4" i="25"/>
  <c r="BR3" i="40"/>
  <c r="BR4" i="40"/>
  <c r="BR3" i="42"/>
  <c r="BR4" i="42"/>
  <c r="BL3" i="14"/>
  <c r="BL4" i="14"/>
  <c r="BL4" i="21"/>
  <c r="BL3" i="21"/>
  <c r="BO3" i="18"/>
  <c r="BO4" i="18"/>
  <c r="BL4" i="23"/>
  <c r="BL3" i="23"/>
  <c r="BL3" i="24"/>
  <c r="BL4" i="24"/>
  <c r="BP3" i="38"/>
  <c r="BP4" i="38"/>
  <c r="BP3" i="48"/>
  <c r="BP4" i="48"/>
  <c r="BT4" i="39"/>
  <c r="BT3" i="39"/>
  <c r="BP3" i="35"/>
  <c r="BP4" i="35"/>
  <c r="BQ3" i="28"/>
  <c r="BQ4" i="28"/>
  <c r="BP3" i="34"/>
  <c r="BP4" i="34"/>
  <c r="BQ4" i="31"/>
  <c r="BQ3" i="31"/>
  <c r="BP4" i="37"/>
  <c r="BP3" i="37"/>
  <c r="BQ3" i="29"/>
  <c r="BQ4" i="29"/>
  <c r="BQ4" i="30"/>
  <c r="BQ3" i="30"/>
  <c r="BR3" i="41"/>
  <c r="BR4" i="41"/>
  <c r="BP4" i="33"/>
  <c r="BP3" i="33"/>
  <c r="BK4" i="16"/>
  <c r="BK3" i="16"/>
  <c r="BM3" i="20"/>
  <c r="BM4" i="20"/>
  <c r="BK3" i="22"/>
  <c r="BK4" i="22"/>
  <c r="BP4" i="36"/>
  <c r="BP3" i="36"/>
  <c r="BR3" i="32"/>
  <c r="BR4" i="32"/>
  <c r="BQ4" i="35" l="1"/>
  <c r="BQ3" i="35"/>
  <c r="BP4" i="18"/>
  <c r="BP3" i="18"/>
  <c r="BR4" i="30"/>
  <c r="BR3" i="30"/>
  <c r="BU3" i="39"/>
  <c r="BU4" i="39"/>
  <c r="BM4" i="21"/>
  <c r="BM3" i="21"/>
  <c r="BL4" i="22"/>
  <c r="BL3" i="22"/>
  <c r="BQ3" i="48"/>
  <c r="BQ4" i="48"/>
  <c r="BM3" i="14"/>
  <c r="BM4" i="14"/>
  <c r="BQ3" i="38"/>
  <c r="BQ4" i="38"/>
  <c r="BS3" i="42"/>
  <c r="BS4" i="42"/>
  <c r="BN4" i="20"/>
  <c r="BN3" i="20"/>
  <c r="BL4" i="16"/>
  <c r="BL3" i="16"/>
  <c r="BR4" i="29"/>
  <c r="BR3" i="29"/>
  <c r="BR3" i="31"/>
  <c r="BR4" i="31"/>
  <c r="BQ4" i="34"/>
  <c r="BQ3" i="34"/>
  <c r="BM3" i="24"/>
  <c r="BM4" i="24"/>
  <c r="BS4" i="40"/>
  <c r="BS3" i="40"/>
  <c r="BQ3" i="37"/>
  <c r="BQ4" i="37"/>
  <c r="BS4" i="32"/>
  <c r="BS3" i="32"/>
  <c r="BL3" i="25"/>
  <c r="BL4" i="25"/>
  <c r="BQ4" i="36"/>
  <c r="BQ3" i="36"/>
  <c r="BQ4" i="33"/>
  <c r="BQ3" i="33"/>
  <c r="BS3" i="41"/>
  <c r="BS4" i="41"/>
  <c r="BR4" i="28"/>
  <c r="BR3" i="28"/>
  <c r="BM4" i="23"/>
  <c r="BM3" i="23"/>
  <c r="BR3" i="37" l="1"/>
  <c r="BR4" i="37"/>
  <c r="BS4" i="28"/>
  <c r="BS3" i="28"/>
  <c r="BM4" i="16"/>
  <c r="BM3" i="16"/>
  <c r="BM3" i="22"/>
  <c r="BM4" i="22"/>
  <c r="BT3" i="41"/>
  <c r="BT4" i="41"/>
  <c r="BN3" i="21"/>
  <c r="BN4" i="21"/>
  <c r="BT3" i="42"/>
  <c r="BT4" i="42"/>
  <c r="BV3" i="39"/>
  <c r="BV4" i="39"/>
  <c r="BO4" i="20"/>
  <c r="BO3" i="20"/>
  <c r="BR3" i="33"/>
  <c r="BR4" i="33"/>
  <c r="BS3" i="30"/>
  <c r="BS4" i="30"/>
  <c r="BS3" i="31"/>
  <c r="BS4" i="31"/>
  <c r="BQ4" i="18"/>
  <c r="BQ3" i="18"/>
  <c r="BR4" i="34"/>
  <c r="BR3" i="34"/>
  <c r="BT4" i="40"/>
  <c r="BT3" i="40"/>
  <c r="BN3" i="24"/>
  <c r="BN4" i="24"/>
  <c r="BR4" i="38"/>
  <c r="BR3" i="38"/>
  <c r="BR3" i="36"/>
  <c r="BR4" i="36"/>
  <c r="BM3" i="25"/>
  <c r="BM4" i="25"/>
  <c r="BN3" i="14"/>
  <c r="BN4" i="14"/>
  <c r="BR4" i="48"/>
  <c r="BR3" i="48"/>
  <c r="BN3" i="23"/>
  <c r="BN4" i="23"/>
  <c r="BT4" i="32"/>
  <c r="BT3" i="32"/>
  <c r="BS3" i="29"/>
  <c r="BS4" i="29"/>
  <c r="BR4" i="35"/>
  <c r="BR3" i="35"/>
  <c r="BT3" i="29" l="1"/>
  <c r="BT4" i="29"/>
  <c r="BS3" i="36"/>
  <c r="BS4" i="36"/>
  <c r="BT4" i="31"/>
  <c r="BT3" i="31"/>
  <c r="BO4" i="21"/>
  <c r="BO3" i="21"/>
  <c r="BT4" i="30"/>
  <c r="BT3" i="30"/>
  <c r="BU4" i="41"/>
  <c r="BU3" i="41"/>
  <c r="BN4" i="22"/>
  <c r="BN3" i="22"/>
  <c r="BO3" i="23"/>
  <c r="BO4" i="23"/>
  <c r="BO4" i="24"/>
  <c r="BO3" i="24"/>
  <c r="BS4" i="33"/>
  <c r="BS3" i="33"/>
  <c r="BP3" i="20"/>
  <c r="BP4" i="20"/>
  <c r="BN3" i="16"/>
  <c r="BN4" i="16"/>
  <c r="BS3" i="38"/>
  <c r="BS4" i="38"/>
  <c r="BO4" i="14"/>
  <c r="BO3" i="14"/>
  <c r="BW4" i="39"/>
  <c r="BW3" i="39"/>
  <c r="BU4" i="32"/>
  <c r="BU3" i="32"/>
  <c r="BT3" i="28"/>
  <c r="BT4" i="28"/>
  <c r="BU3" i="40"/>
  <c r="BU4" i="40"/>
  <c r="BS3" i="37"/>
  <c r="BS4" i="37"/>
  <c r="BS4" i="48"/>
  <c r="BS3" i="48"/>
  <c r="BS4" i="34"/>
  <c r="BS3" i="34"/>
  <c r="BN3" i="25"/>
  <c r="BN4" i="25"/>
  <c r="BU4" i="42"/>
  <c r="BU3" i="42"/>
  <c r="BS3" i="35"/>
  <c r="BS4" i="35"/>
  <c r="BR3" i="18"/>
  <c r="BR4" i="18"/>
  <c r="BT3" i="35" l="1"/>
  <c r="BT4" i="35"/>
  <c r="BV4" i="40"/>
  <c r="BV3" i="40"/>
  <c r="BO4" i="16"/>
  <c r="BO3" i="16"/>
  <c r="BV4" i="41"/>
  <c r="BV3" i="41"/>
  <c r="BQ4" i="20"/>
  <c r="BQ3" i="20"/>
  <c r="BU3" i="30"/>
  <c r="BU4" i="30"/>
  <c r="BO4" i="25"/>
  <c r="BO3" i="25"/>
  <c r="BU3" i="28"/>
  <c r="BU4" i="28"/>
  <c r="BT4" i="33"/>
  <c r="BT3" i="33"/>
  <c r="BP3" i="21"/>
  <c r="BP4" i="21"/>
  <c r="BP4" i="24"/>
  <c r="BP3" i="24"/>
  <c r="BU4" i="31"/>
  <c r="BU3" i="31"/>
  <c r="BT3" i="36"/>
  <c r="BT4" i="36"/>
  <c r="BV4" i="42"/>
  <c r="BV3" i="42"/>
  <c r="BV3" i="32"/>
  <c r="BV4" i="32"/>
  <c r="BX4" i="39"/>
  <c r="BX3" i="39"/>
  <c r="BT4" i="48"/>
  <c r="BT3" i="48"/>
  <c r="BP3" i="14"/>
  <c r="BP4" i="14"/>
  <c r="BT4" i="34"/>
  <c r="BT3" i="34"/>
  <c r="BP3" i="23"/>
  <c r="BP4" i="23"/>
  <c r="BS3" i="18"/>
  <c r="BS4" i="18"/>
  <c r="BU4" i="29"/>
  <c r="BU3" i="29"/>
  <c r="BT3" i="37"/>
  <c r="BT4" i="37"/>
  <c r="BT3" i="38"/>
  <c r="BT4" i="38"/>
  <c r="BO4" i="22"/>
  <c r="BO3" i="22"/>
  <c r="BV4" i="30" l="1"/>
  <c r="BV3" i="30"/>
  <c r="BU3" i="38"/>
  <c r="BU4" i="38"/>
  <c r="BV4" i="31"/>
  <c r="BV3" i="31"/>
  <c r="BQ3" i="14"/>
  <c r="BQ4" i="14"/>
  <c r="BR3" i="20"/>
  <c r="BR4" i="20"/>
  <c r="BW3" i="41"/>
  <c r="BW4" i="41"/>
  <c r="BQ3" i="21"/>
  <c r="BQ4" i="21"/>
  <c r="BU4" i="48"/>
  <c r="BU3" i="48"/>
  <c r="BQ4" i="24"/>
  <c r="BQ3" i="24"/>
  <c r="BV3" i="29"/>
  <c r="BV4" i="29"/>
  <c r="BP3" i="16"/>
  <c r="BP4" i="16"/>
  <c r="BW4" i="32"/>
  <c r="BW3" i="32"/>
  <c r="BU3" i="37"/>
  <c r="BU4" i="37"/>
  <c r="BW4" i="40"/>
  <c r="BW3" i="40"/>
  <c r="BY4" i="39"/>
  <c r="BY3" i="39"/>
  <c r="BU4" i="35"/>
  <c r="BU3" i="35"/>
  <c r="BT3" i="18"/>
  <c r="BT4" i="18"/>
  <c r="BU4" i="33"/>
  <c r="BU3" i="33"/>
  <c r="BQ4" i="23"/>
  <c r="BQ3" i="23"/>
  <c r="BV4" i="28"/>
  <c r="BV3" i="28"/>
  <c r="BW3" i="42"/>
  <c r="BW4" i="42"/>
  <c r="BU3" i="36"/>
  <c r="BU4" i="36"/>
  <c r="BP3" i="22"/>
  <c r="BP4" i="22"/>
  <c r="BU4" i="34"/>
  <c r="BU3" i="34"/>
  <c r="BP4" i="25"/>
  <c r="BP3" i="25"/>
  <c r="BX3" i="41" l="1"/>
  <c r="BX4" i="41"/>
  <c r="BX3" i="32"/>
  <c r="BX4" i="32"/>
  <c r="BU4" i="18"/>
  <c r="BU3" i="18"/>
  <c r="BQ3" i="16"/>
  <c r="BQ4" i="16"/>
  <c r="BS4" i="20"/>
  <c r="BS3" i="20"/>
  <c r="BV3" i="34"/>
  <c r="BV4" i="34"/>
  <c r="BQ3" i="22"/>
  <c r="BQ4" i="22"/>
  <c r="BW4" i="29"/>
  <c r="BW3" i="29"/>
  <c r="BR4" i="14"/>
  <c r="BR3" i="14"/>
  <c r="BV3" i="33"/>
  <c r="BV4" i="33"/>
  <c r="BW3" i="31"/>
  <c r="BW4" i="31"/>
  <c r="BX3" i="42"/>
  <c r="BX4" i="42"/>
  <c r="BZ3" i="39"/>
  <c r="BZ4" i="39"/>
  <c r="BV3" i="38"/>
  <c r="BV4" i="38"/>
  <c r="BV3" i="36"/>
  <c r="BV4" i="36"/>
  <c r="BV3" i="35"/>
  <c r="BV4" i="35"/>
  <c r="BX3" i="40"/>
  <c r="BX4" i="40"/>
  <c r="BR3" i="24"/>
  <c r="BR4" i="24"/>
  <c r="BW3" i="28"/>
  <c r="BW4" i="28"/>
  <c r="BV4" i="48"/>
  <c r="BV3" i="48"/>
  <c r="BV3" i="37"/>
  <c r="BV4" i="37"/>
  <c r="BR3" i="21"/>
  <c r="BR4" i="21"/>
  <c r="BQ3" i="25"/>
  <c r="BQ4" i="25"/>
  <c r="BR3" i="23"/>
  <c r="BR4" i="23"/>
  <c r="BW4" i="30"/>
  <c r="BW3" i="30"/>
  <c r="BS3" i="23" l="1"/>
  <c r="BS4" i="23"/>
  <c r="BS4" i="24"/>
  <c r="BS3" i="24"/>
  <c r="BY3" i="42"/>
  <c r="BY4" i="42"/>
  <c r="BW3" i="34"/>
  <c r="BW4" i="34"/>
  <c r="BR4" i="25"/>
  <c r="BR3" i="25"/>
  <c r="BY3" i="40"/>
  <c r="BY4" i="40"/>
  <c r="BX4" i="31"/>
  <c r="BX3" i="31"/>
  <c r="BT3" i="20"/>
  <c r="BT4" i="20"/>
  <c r="BS3" i="21"/>
  <c r="BS4" i="21"/>
  <c r="BW3" i="35"/>
  <c r="BW4" i="35"/>
  <c r="BW3" i="33"/>
  <c r="BW4" i="33"/>
  <c r="BR3" i="16"/>
  <c r="BR4" i="16"/>
  <c r="BW3" i="37"/>
  <c r="BW4" i="37"/>
  <c r="BW3" i="36"/>
  <c r="BW4" i="36"/>
  <c r="BS3" i="14"/>
  <c r="BS4" i="14"/>
  <c r="BV4" i="18"/>
  <c r="BV3" i="18"/>
  <c r="BW3" i="38"/>
  <c r="BW4" i="38"/>
  <c r="BY3" i="32"/>
  <c r="BY4" i="32"/>
  <c r="BW3" i="48"/>
  <c r="BW4" i="48"/>
  <c r="BX4" i="29"/>
  <c r="BX3" i="29"/>
  <c r="BX4" i="28"/>
  <c r="BX3" i="28"/>
  <c r="CA3" i="39"/>
  <c r="CA4" i="39"/>
  <c r="BR4" i="22"/>
  <c r="BR3" i="22"/>
  <c r="BY3" i="41"/>
  <c r="BY4" i="41"/>
  <c r="BX4" i="30"/>
  <c r="BX3" i="30"/>
  <c r="BZ3" i="41" l="1"/>
  <c r="BZ4" i="41"/>
  <c r="BZ3" i="32"/>
  <c r="BZ4" i="32"/>
  <c r="BS4" i="16"/>
  <c r="BS3" i="16"/>
  <c r="BZ3" i="40"/>
  <c r="BZ4" i="40"/>
  <c r="BX4" i="38"/>
  <c r="BX3" i="38"/>
  <c r="BX3" i="33"/>
  <c r="BX4" i="33"/>
  <c r="BS4" i="22"/>
  <c r="BS3" i="22"/>
  <c r="BS3" i="25"/>
  <c r="BS4" i="25"/>
  <c r="CB3" i="39"/>
  <c r="CB4" i="39"/>
  <c r="BX3" i="34"/>
  <c r="BX4" i="34"/>
  <c r="BX3" i="35"/>
  <c r="BX4" i="35"/>
  <c r="BW4" i="18"/>
  <c r="BW3" i="18"/>
  <c r="BT3" i="14"/>
  <c r="BT4" i="14"/>
  <c r="BT4" i="21"/>
  <c r="BT3" i="21"/>
  <c r="BZ4" i="42"/>
  <c r="BZ3" i="42"/>
  <c r="BY4" i="28"/>
  <c r="BY3" i="28"/>
  <c r="BX3" i="36"/>
  <c r="BX4" i="36"/>
  <c r="BU4" i="20"/>
  <c r="BU3" i="20"/>
  <c r="BY4" i="29"/>
  <c r="BY3" i="29"/>
  <c r="BT4" i="24"/>
  <c r="BT3" i="24"/>
  <c r="BX4" i="48"/>
  <c r="BX3" i="48"/>
  <c r="BT3" i="23"/>
  <c r="BT4" i="23"/>
  <c r="BX3" i="37"/>
  <c r="BX4" i="37"/>
  <c r="BY4" i="30"/>
  <c r="BY3" i="30"/>
  <c r="BY4" i="31"/>
  <c r="BY3" i="31"/>
  <c r="BY3" i="33" l="1"/>
  <c r="BY4" i="33"/>
  <c r="BX3" i="18"/>
  <c r="BX4" i="18"/>
  <c r="BY4" i="38"/>
  <c r="BY3" i="38"/>
  <c r="BY3" i="34"/>
  <c r="BY4" i="34"/>
  <c r="CA4" i="40"/>
  <c r="CA3" i="40"/>
  <c r="BZ4" i="28"/>
  <c r="BZ3" i="28"/>
  <c r="BY3" i="37"/>
  <c r="BY4" i="37"/>
  <c r="CC3" i="39"/>
  <c r="CC4" i="39"/>
  <c r="BU3" i="23"/>
  <c r="BU4" i="23"/>
  <c r="BY4" i="48"/>
  <c r="BY3" i="48"/>
  <c r="CA4" i="42"/>
  <c r="CA3" i="42"/>
  <c r="BT4" i="16"/>
  <c r="BT3" i="16"/>
  <c r="BV4" i="20"/>
  <c r="BV3" i="20"/>
  <c r="BT3" i="25"/>
  <c r="BT4" i="25"/>
  <c r="CA3" i="32"/>
  <c r="CA4" i="32"/>
  <c r="BY3" i="36"/>
  <c r="BY4" i="36"/>
  <c r="BU4" i="24"/>
  <c r="BU3" i="24"/>
  <c r="CA4" i="41"/>
  <c r="CA3" i="41"/>
  <c r="BZ4" i="30"/>
  <c r="BZ3" i="30"/>
  <c r="BY4" i="35"/>
  <c r="BY3" i="35"/>
  <c r="BU3" i="21"/>
  <c r="BU4" i="21"/>
  <c r="BU3" i="14"/>
  <c r="BU4" i="14"/>
  <c r="BZ3" i="31"/>
  <c r="BZ4" i="31"/>
  <c r="BZ3" i="29"/>
  <c r="BZ4" i="29"/>
  <c r="BT4" i="22"/>
  <c r="BT3" i="22"/>
  <c r="CB4" i="41" l="1"/>
  <c r="CB3" i="41"/>
  <c r="BU4" i="16"/>
  <c r="BU3" i="16"/>
  <c r="CA3" i="28"/>
  <c r="CA4" i="28"/>
  <c r="BV4" i="24"/>
  <c r="BV3" i="24"/>
  <c r="CB3" i="42"/>
  <c r="CB4" i="42"/>
  <c r="CB4" i="40"/>
  <c r="CB3" i="40"/>
  <c r="BZ3" i="36"/>
  <c r="BZ4" i="36"/>
  <c r="BZ4" i="34"/>
  <c r="BZ3" i="34"/>
  <c r="CA4" i="31"/>
  <c r="CA3" i="31"/>
  <c r="BZ3" i="48"/>
  <c r="BZ4" i="48"/>
  <c r="BV4" i="21"/>
  <c r="BV3" i="21"/>
  <c r="BV3" i="23"/>
  <c r="BV4" i="23"/>
  <c r="BV4" i="14"/>
  <c r="BV3" i="14"/>
  <c r="BZ3" i="38"/>
  <c r="BZ4" i="38"/>
  <c r="BU4" i="25"/>
  <c r="BU3" i="25"/>
  <c r="CD4" i="39"/>
  <c r="CD3" i="39"/>
  <c r="BY4" i="18"/>
  <c r="BY3" i="18"/>
  <c r="CA4" i="29"/>
  <c r="CA3" i="29"/>
  <c r="CB4" i="32"/>
  <c r="CB3" i="32"/>
  <c r="BZ3" i="35"/>
  <c r="BZ4" i="35"/>
  <c r="BZ3" i="37"/>
  <c r="BZ4" i="37"/>
  <c r="BZ3" i="33"/>
  <c r="BZ4" i="33"/>
  <c r="BU3" i="22"/>
  <c r="BU4" i="22"/>
  <c r="CA3" i="30"/>
  <c r="CA4" i="30"/>
  <c r="BW3" i="20"/>
  <c r="BW4" i="20"/>
  <c r="CA4" i="33" l="1"/>
  <c r="CA3" i="33"/>
  <c r="CB4" i="30"/>
  <c r="CB3" i="30"/>
  <c r="BW3" i="23"/>
  <c r="BW4" i="23"/>
  <c r="CB4" i="29"/>
  <c r="CB3" i="29"/>
  <c r="CC4" i="40"/>
  <c r="CC3" i="40"/>
  <c r="CC3" i="42"/>
  <c r="CC4" i="42"/>
  <c r="BV3" i="22"/>
  <c r="BV4" i="22"/>
  <c r="CA4" i="48"/>
  <c r="CA3" i="48"/>
  <c r="BW3" i="24"/>
  <c r="BW4" i="24"/>
  <c r="CB3" i="28"/>
  <c r="CB4" i="28"/>
  <c r="CB4" i="31"/>
  <c r="CB3" i="31"/>
  <c r="BW3" i="21"/>
  <c r="BW4" i="21"/>
  <c r="CE4" i="39"/>
  <c r="CE3" i="39"/>
  <c r="CA3" i="38"/>
  <c r="CA4" i="38"/>
  <c r="CA4" i="34"/>
  <c r="CA3" i="34"/>
  <c r="BV4" i="16"/>
  <c r="BV3" i="16"/>
  <c r="CA4" i="37"/>
  <c r="CA3" i="37"/>
  <c r="BV3" i="25"/>
  <c r="BV4" i="25"/>
  <c r="CA3" i="36"/>
  <c r="CA4" i="36"/>
  <c r="BZ4" i="18"/>
  <c r="BZ3" i="18"/>
  <c r="CA3" i="35"/>
  <c r="CA4" i="35"/>
  <c r="BX4" i="20"/>
  <c r="BX3" i="20"/>
  <c r="CC4" i="32"/>
  <c r="CC3" i="32"/>
  <c r="BW3" i="14"/>
  <c r="BW4" i="14"/>
  <c r="CC4" i="41"/>
  <c r="CC3" i="41"/>
  <c r="CD3" i="42" l="1"/>
  <c r="CD4" i="42"/>
  <c r="CB4" i="37"/>
  <c r="CB3" i="37"/>
  <c r="CC4" i="31"/>
  <c r="CC3" i="31"/>
  <c r="CD4" i="40"/>
  <c r="CD3" i="40"/>
  <c r="BX3" i="14"/>
  <c r="BX4" i="14"/>
  <c r="CC4" i="28"/>
  <c r="CC3" i="28"/>
  <c r="BW4" i="16"/>
  <c r="BW3" i="16"/>
  <c r="CC3" i="29"/>
  <c r="CC4" i="29"/>
  <c r="BX4" i="24"/>
  <c r="BX3" i="24"/>
  <c r="BX4" i="23"/>
  <c r="BX3" i="23"/>
  <c r="CB3" i="38"/>
  <c r="CB4" i="38"/>
  <c r="CB3" i="35"/>
  <c r="CB4" i="35"/>
  <c r="CA3" i="18"/>
  <c r="CA4" i="18"/>
  <c r="CB3" i="48"/>
  <c r="CB4" i="48"/>
  <c r="CC3" i="30"/>
  <c r="CC4" i="30"/>
  <c r="BW3" i="25"/>
  <c r="BW4" i="25"/>
  <c r="BX4" i="21"/>
  <c r="BX3" i="21"/>
  <c r="CD3" i="32"/>
  <c r="CD4" i="32"/>
  <c r="BY3" i="20"/>
  <c r="BY4" i="20"/>
  <c r="CB3" i="34"/>
  <c r="CB4" i="34"/>
  <c r="CB4" i="36"/>
  <c r="CB3" i="36"/>
  <c r="BW4" i="22"/>
  <c r="BW3" i="22"/>
  <c r="CD3" i="41"/>
  <c r="CD4" i="41"/>
  <c r="CF4" i="39"/>
  <c r="CF3" i="39"/>
  <c r="CB4" i="33"/>
  <c r="CB3" i="33"/>
  <c r="CE3" i="32" l="1"/>
  <c r="CE4" i="32"/>
  <c r="CC4" i="35"/>
  <c r="CC3" i="35"/>
  <c r="CD4" i="28"/>
  <c r="CD3" i="28"/>
  <c r="CE3" i="41"/>
  <c r="CE4" i="41"/>
  <c r="CC3" i="38"/>
  <c r="CC4" i="38"/>
  <c r="BY3" i="14"/>
  <c r="BY4" i="14"/>
  <c r="CG3" i="39"/>
  <c r="CG4" i="39"/>
  <c r="BY3" i="23"/>
  <c r="BY4" i="23"/>
  <c r="CE4" i="40"/>
  <c r="CE3" i="40"/>
  <c r="BY3" i="24"/>
  <c r="BY4" i="24"/>
  <c r="CD3" i="31"/>
  <c r="CD4" i="31"/>
  <c r="BY4" i="21"/>
  <c r="BY3" i="21"/>
  <c r="CC4" i="34"/>
  <c r="CC3" i="34"/>
  <c r="CC3" i="48"/>
  <c r="CC4" i="48"/>
  <c r="CD3" i="29"/>
  <c r="CD4" i="29"/>
  <c r="CC3" i="37"/>
  <c r="CC4" i="37"/>
  <c r="BX3" i="22"/>
  <c r="BX4" i="22"/>
  <c r="BZ3" i="20"/>
  <c r="BZ4" i="20"/>
  <c r="CE3" i="42"/>
  <c r="CE4" i="42"/>
  <c r="BX3" i="25"/>
  <c r="BX4" i="25"/>
  <c r="CD3" i="30"/>
  <c r="CD4" i="30"/>
  <c r="CC4" i="36"/>
  <c r="CC3" i="36"/>
  <c r="CB4" i="18"/>
  <c r="CB3" i="18"/>
  <c r="CC4" i="33"/>
  <c r="CC3" i="33"/>
  <c r="BX4" i="16"/>
  <c r="BX3" i="16"/>
  <c r="CA4" i="20" l="1"/>
  <c r="CA3" i="20"/>
  <c r="BZ3" i="14"/>
  <c r="BZ4" i="14"/>
  <c r="BZ3" i="21"/>
  <c r="BZ4" i="21"/>
  <c r="CD4" i="33"/>
  <c r="CD3" i="33"/>
  <c r="CE3" i="31"/>
  <c r="CE4" i="31"/>
  <c r="CD3" i="38"/>
  <c r="CD4" i="38"/>
  <c r="CD3" i="37"/>
  <c r="CD4" i="37"/>
  <c r="BZ3" i="24"/>
  <c r="BZ4" i="24"/>
  <c r="CF3" i="41"/>
  <c r="CF4" i="41"/>
  <c r="BY3" i="22"/>
  <c r="BY4" i="22"/>
  <c r="CF4" i="40"/>
  <c r="CF3" i="40"/>
  <c r="CE4" i="28"/>
  <c r="CE3" i="28"/>
  <c r="CD3" i="36"/>
  <c r="CD4" i="36"/>
  <c r="CE4" i="30"/>
  <c r="CE3" i="30"/>
  <c r="CD4" i="48"/>
  <c r="CD3" i="48"/>
  <c r="BZ4" i="23"/>
  <c r="BZ3" i="23"/>
  <c r="CD4" i="35"/>
  <c r="CD3" i="35"/>
  <c r="CE4" i="29"/>
  <c r="CE3" i="29"/>
  <c r="CF3" i="42"/>
  <c r="CF4" i="42"/>
  <c r="CH3" i="39"/>
  <c r="CH4" i="39"/>
  <c r="CF4" i="32"/>
  <c r="CF3" i="32"/>
  <c r="CC3" i="18"/>
  <c r="CC4" i="18"/>
  <c r="BY3" i="25"/>
  <c r="BY4" i="25"/>
  <c r="BY4" i="16"/>
  <c r="BY3" i="16"/>
  <c r="CD4" i="34"/>
  <c r="CD3" i="34"/>
  <c r="CE4" i="38" l="1"/>
  <c r="CE3" i="38"/>
  <c r="CF3" i="29"/>
  <c r="CF4" i="29"/>
  <c r="CF4" i="28"/>
  <c r="CF3" i="28"/>
  <c r="CF3" i="31"/>
  <c r="CF4" i="31"/>
  <c r="CE3" i="35"/>
  <c r="CE4" i="35"/>
  <c r="CG4" i="40"/>
  <c r="CG3" i="40"/>
  <c r="CD4" i="18"/>
  <c r="CD3" i="18"/>
  <c r="BZ3" i="22"/>
  <c r="BZ4" i="22"/>
  <c r="BZ3" i="25"/>
  <c r="BZ4" i="25"/>
  <c r="CA3" i="23"/>
  <c r="CA4" i="23"/>
  <c r="CE4" i="33"/>
  <c r="CE3" i="33"/>
  <c r="CG4" i="41"/>
  <c r="CG3" i="41"/>
  <c r="CA3" i="21"/>
  <c r="CA4" i="21"/>
  <c r="BZ4" i="16"/>
  <c r="BZ3" i="16"/>
  <c r="CG3" i="32"/>
  <c r="CG4" i="32"/>
  <c r="CE4" i="48"/>
  <c r="CE3" i="48"/>
  <c r="CA3" i="24"/>
  <c r="CA4" i="24"/>
  <c r="CA4" i="14"/>
  <c r="CA3" i="14"/>
  <c r="CI4" i="39"/>
  <c r="CI3" i="39"/>
  <c r="CF3" i="30"/>
  <c r="CF4" i="30"/>
  <c r="CG4" i="42"/>
  <c r="CG3" i="42"/>
  <c r="CE3" i="36"/>
  <c r="CE4" i="36"/>
  <c r="CE3" i="37"/>
  <c r="CE4" i="37"/>
  <c r="CE4" i="34"/>
  <c r="CE3" i="34"/>
  <c r="CB3" i="20"/>
  <c r="CB4" i="20"/>
  <c r="CF3" i="34" l="1"/>
  <c r="CF4" i="34"/>
  <c r="CB3" i="14"/>
  <c r="CB4" i="14"/>
  <c r="CH4" i="41"/>
  <c r="CH3" i="41"/>
  <c r="CH4" i="40"/>
  <c r="CH3" i="40"/>
  <c r="CF4" i="35"/>
  <c r="CF3" i="35"/>
  <c r="CF4" i="33"/>
  <c r="CF3" i="33"/>
  <c r="CB3" i="23"/>
  <c r="CB4" i="23"/>
  <c r="CG4" i="31"/>
  <c r="CG3" i="31"/>
  <c r="CF3" i="48"/>
  <c r="CF4" i="48"/>
  <c r="CA4" i="25"/>
  <c r="CA3" i="25"/>
  <c r="CF3" i="37"/>
  <c r="CF4" i="37"/>
  <c r="CF3" i="36"/>
  <c r="CF4" i="36"/>
  <c r="CH4" i="42"/>
  <c r="CH3" i="42"/>
  <c r="CG3" i="28"/>
  <c r="CG4" i="28"/>
  <c r="CA4" i="22"/>
  <c r="CA3" i="22"/>
  <c r="CG3" i="29"/>
  <c r="CG4" i="29"/>
  <c r="CH4" i="32"/>
  <c r="CH3" i="32"/>
  <c r="CA4" i="16"/>
  <c r="CA3" i="16"/>
  <c r="CB4" i="24"/>
  <c r="CB3" i="24"/>
  <c r="CG3" i="30"/>
  <c r="CG4" i="30"/>
  <c r="CC3" i="20"/>
  <c r="CC4" i="20"/>
  <c r="CB4" i="21"/>
  <c r="CB3" i="21"/>
  <c r="CJ4" i="39"/>
  <c r="CJ3" i="39"/>
  <c r="CE4" i="18"/>
  <c r="CE3" i="18"/>
  <c r="CF3" i="38"/>
  <c r="CF4" i="38"/>
  <c r="CG3" i="36" l="1"/>
  <c r="CG4" i="36"/>
  <c r="CG3" i="33"/>
  <c r="CG4" i="33"/>
  <c r="CG3" i="37"/>
  <c r="CG4" i="37"/>
  <c r="CG4" i="35"/>
  <c r="CG3" i="35"/>
  <c r="CB4" i="25"/>
  <c r="CB3" i="25"/>
  <c r="CI4" i="40"/>
  <c r="CI3" i="40"/>
  <c r="CB3" i="16"/>
  <c r="CB4" i="16"/>
  <c r="CI3" i="32"/>
  <c r="CI4" i="32"/>
  <c r="CG4" i="48"/>
  <c r="CG3" i="48"/>
  <c r="CB3" i="22"/>
  <c r="CB4" i="22"/>
  <c r="CI4" i="41"/>
  <c r="CI3" i="41"/>
  <c r="CH4" i="30"/>
  <c r="CH3" i="30"/>
  <c r="CH4" i="28"/>
  <c r="CH3" i="28"/>
  <c r="CC3" i="14"/>
  <c r="CC4" i="14"/>
  <c r="CF3" i="18"/>
  <c r="CF4" i="18"/>
  <c r="CK3" i="39"/>
  <c r="CK4" i="39"/>
  <c r="CH3" i="29"/>
  <c r="CH4" i="29"/>
  <c r="CH4" i="31"/>
  <c r="CH3" i="31"/>
  <c r="CC3" i="21"/>
  <c r="CC4" i="21"/>
  <c r="CG3" i="38"/>
  <c r="CG4" i="38"/>
  <c r="CC3" i="23"/>
  <c r="CC4" i="23"/>
  <c r="CG3" i="34"/>
  <c r="CG4" i="34"/>
  <c r="CD3" i="20"/>
  <c r="CD4" i="20"/>
  <c r="CC3" i="24"/>
  <c r="CC4" i="24"/>
  <c r="CI3" i="42"/>
  <c r="CI4" i="42"/>
  <c r="CG4" i="18" l="1"/>
  <c r="CG3" i="18"/>
  <c r="CD3" i="24"/>
  <c r="CD4" i="24"/>
  <c r="CI3" i="30"/>
  <c r="CI4" i="30"/>
  <c r="CJ3" i="40"/>
  <c r="CJ4" i="40"/>
  <c r="CL3" i="39"/>
  <c r="CL4" i="39"/>
  <c r="CI3" i="31"/>
  <c r="CI4" i="31"/>
  <c r="CE4" i="20"/>
  <c r="CE3" i="20"/>
  <c r="CI4" i="29"/>
  <c r="CI3" i="29"/>
  <c r="CJ3" i="41"/>
  <c r="CJ4" i="41"/>
  <c r="CC3" i="25"/>
  <c r="CC4" i="25"/>
  <c r="CC4" i="22"/>
  <c r="CC3" i="22"/>
  <c r="CH3" i="35"/>
  <c r="CH4" i="35"/>
  <c r="CH3" i="37"/>
  <c r="CH4" i="37"/>
  <c r="CH3" i="34"/>
  <c r="CH4" i="34"/>
  <c r="CH4" i="48"/>
  <c r="CH3" i="48"/>
  <c r="CJ4" i="32"/>
  <c r="CJ3" i="32"/>
  <c r="CH3" i="33"/>
  <c r="CH4" i="33"/>
  <c r="CH3" i="38"/>
  <c r="CH4" i="38"/>
  <c r="CD4" i="14"/>
  <c r="CD3" i="14"/>
  <c r="CD3" i="21"/>
  <c r="CD4" i="21"/>
  <c r="CC4" i="16"/>
  <c r="CC3" i="16"/>
  <c r="CH3" i="36"/>
  <c r="CH4" i="36"/>
  <c r="CD4" i="23"/>
  <c r="CD3" i="23"/>
  <c r="CJ3" i="42"/>
  <c r="CJ4" i="42"/>
  <c r="CI3" i="28"/>
  <c r="CI4" i="28"/>
  <c r="CJ3" i="31" l="1"/>
  <c r="CJ4" i="31"/>
  <c r="CI3" i="33"/>
  <c r="CI4" i="33"/>
  <c r="CM3" i="39"/>
  <c r="CM4" i="39"/>
  <c r="CK3" i="42"/>
  <c r="CK4" i="42"/>
  <c r="CI3" i="36"/>
  <c r="CI4" i="36"/>
  <c r="CD3" i="25"/>
  <c r="CD4" i="25"/>
  <c r="CK3" i="40"/>
  <c r="CK4" i="40"/>
  <c r="CK3" i="41"/>
  <c r="CK4" i="41"/>
  <c r="CJ4" i="30"/>
  <c r="CJ3" i="30"/>
  <c r="CI3" i="38"/>
  <c r="CI4" i="38"/>
  <c r="CD4" i="22"/>
  <c r="CD3" i="22"/>
  <c r="CI3" i="34"/>
  <c r="CI4" i="34"/>
  <c r="CE4" i="24"/>
  <c r="CE3" i="24"/>
  <c r="CJ4" i="29"/>
  <c r="CJ3" i="29"/>
  <c r="CI3" i="35"/>
  <c r="CI4" i="35"/>
  <c r="CE4" i="23"/>
  <c r="CE3" i="23"/>
  <c r="CK4" i="32"/>
  <c r="CK3" i="32"/>
  <c r="CD3" i="16"/>
  <c r="CD4" i="16"/>
  <c r="CI4" i="48"/>
  <c r="CI3" i="48"/>
  <c r="CE3" i="21"/>
  <c r="CE4" i="21"/>
  <c r="CJ4" i="28"/>
  <c r="CJ3" i="28"/>
  <c r="CI3" i="37"/>
  <c r="CI4" i="37"/>
  <c r="CE3" i="14"/>
  <c r="CE4" i="14"/>
  <c r="CF4" i="20"/>
  <c r="CF3" i="20"/>
  <c r="CH4" i="18"/>
  <c r="CH3" i="18"/>
  <c r="CE4" i="16" l="1"/>
  <c r="CE3" i="16"/>
  <c r="CJ3" i="34"/>
  <c r="CJ4" i="34"/>
  <c r="CE4" i="25"/>
  <c r="CE3" i="25"/>
  <c r="CF3" i="14"/>
  <c r="CF4" i="14"/>
  <c r="CJ3" i="36"/>
  <c r="CJ4" i="36"/>
  <c r="CE4" i="22"/>
  <c r="CE3" i="22"/>
  <c r="CJ3" i="37"/>
  <c r="CJ4" i="37"/>
  <c r="CJ4" i="38"/>
  <c r="CJ3" i="38"/>
  <c r="CL4" i="42"/>
  <c r="CL3" i="42"/>
  <c r="CI4" i="18"/>
  <c r="CI3" i="18"/>
  <c r="CG3" i="20"/>
  <c r="CG4" i="20"/>
  <c r="CF3" i="23"/>
  <c r="CF4" i="23"/>
  <c r="CJ4" i="48"/>
  <c r="CJ3" i="48"/>
  <c r="CJ3" i="35"/>
  <c r="CJ4" i="35"/>
  <c r="CN3" i="39"/>
  <c r="CN4" i="39"/>
  <c r="CL3" i="32"/>
  <c r="CL4" i="32"/>
  <c r="CK4" i="28"/>
  <c r="CK3" i="28"/>
  <c r="CK4" i="30"/>
  <c r="CK3" i="30"/>
  <c r="CF4" i="24"/>
  <c r="CF3" i="24"/>
  <c r="CF3" i="21"/>
  <c r="CF4" i="21"/>
  <c r="CL3" i="41"/>
  <c r="CL4" i="41"/>
  <c r="CJ4" i="33"/>
  <c r="CJ3" i="33"/>
  <c r="CK3" i="29"/>
  <c r="CK4" i="29"/>
  <c r="CL3" i="40"/>
  <c r="CL4" i="40"/>
  <c r="CK4" i="31"/>
  <c r="CK3" i="31"/>
  <c r="CF4" i="22" l="1"/>
  <c r="CF3" i="22"/>
  <c r="CH4" i="20"/>
  <c r="CH3" i="20"/>
  <c r="CK3" i="36"/>
  <c r="CK4" i="36"/>
  <c r="CG3" i="23"/>
  <c r="CG4" i="23"/>
  <c r="CL4" i="28"/>
  <c r="CL3" i="28"/>
  <c r="CG3" i="14"/>
  <c r="CG4" i="14"/>
  <c r="CO3" i="39"/>
  <c r="CO4" i="39"/>
  <c r="CM3" i="32"/>
  <c r="CM4" i="32"/>
  <c r="CF3" i="25"/>
  <c r="CF4" i="25"/>
  <c r="CK3" i="33"/>
  <c r="CK4" i="33"/>
  <c r="CJ4" i="18"/>
  <c r="CJ3" i="18"/>
  <c r="CG4" i="21"/>
  <c r="CG3" i="21"/>
  <c r="CK4" i="35"/>
  <c r="CK3" i="35"/>
  <c r="CK3" i="34"/>
  <c r="CK4" i="34"/>
  <c r="CK4" i="38"/>
  <c r="CK3" i="38"/>
  <c r="CL3" i="30"/>
  <c r="CL4" i="30"/>
  <c r="CL4" i="29"/>
  <c r="CL3" i="29"/>
  <c r="CM3" i="40"/>
  <c r="CM4" i="40"/>
  <c r="CM4" i="41"/>
  <c r="CM3" i="41"/>
  <c r="CM4" i="42"/>
  <c r="CM3" i="42"/>
  <c r="CK3" i="37"/>
  <c r="CK4" i="37"/>
  <c r="CL3" i="31"/>
  <c r="CL4" i="31"/>
  <c r="CG4" i="24"/>
  <c r="CG3" i="24"/>
  <c r="CK3" i="48"/>
  <c r="CK4" i="48"/>
  <c r="CF4" i="16"/>
  <c r="CF3" i="16"/>
  <c r="CL4" i="48" l="1"/>
  <c r="CL3" i="48"/>
  <c r="CN4" i="40"/>
  <c r="CN3" i="40"/>
  <c r="CH4" i="14"/>
  <c r="CH3" i="14"/>
  <c r="CH4" i="21"/>
  <c r="CH3" i="21"/>
  <c r="CH4" i="24"/>
  <c r="CH3" i="24"/>
  <c r="CM4" i="29"/>
  <c r="CM3" i="29"/>
  <c r="CK3" i="18"/>
  <c r="CK4" i="18"/>
  <c r="CM4" i="28"/>
  <c r="CM3" i="28"/>
  <c r="CH3" i="23"/>
  <c r="CH4" i="23"/>
  <c r="CL3" i="37"/>
  <c r="CL4" i="37"/>
  <c r="CG3" i="25"/>
  <c r="CG4" i="25"/>
  <c r="CL3" i="36"/>
  <c r="CL4" i="36"/>
  <c r="CL4" i="34"/>
  <c r="CL3" i="34"/>
  <c r="CN4" i="32"/>
  <c r="CN3" i="32"/>
  <c r="CL3" i="33"/>
  <c r="CL4" i="33"/>
  <c r="CL3" i="38"/>
  <c r="CL4" i="38"/>
  <c r="CI4" i="20"/>
  <c r="CI3" i="20"/>
  <c r="CM3" i="31"/>
  <c r="CM4" i="31"/>
  <c r="CM4" i="30"/>
  <c r="CM3" i="30"/>
  <c r="CP4" i="39"/>
  <c r="CP3" i="39"/>
  <c r="CN4" i="42"/>
  <c r="CN3" i="42"/>
  <c r="CG4" i="16"/>
  <c r="CG3" i="16"/>
  <c r="CN4" i="41"/>
  <c r="CN3" i="41"/>
  <c r="CL3" i="35"/>
  <c r="CL4" i="35"/>
  <c r="CG4" i="22"/>
  <c r="CG3" i="22"/>
  <c r="CH3" i="22" l="1"/>
  <c r="CH4" i="22"/>
  <c r="CM3" i="35"/>
  <c r="CM4" i="35"/>
  <c r="CN3" i="31"/>
  <c r="CN4" i="31"/>
  <c r="CM3" i="36"/>
  <c r="CM4" i="36"/>
  <c r="CN4" i="29"/>
  <c r="CN3" i="29"/>
  <c r="CH4" i="25"/>
  <c r="CH3" i="25"/>
  <c r="CO3" i="41"/>
  <c r="CO4" i="41"/>
  <c r="CJ3" i="20"/>
  <c r="CJ4" i="20"/>
  <c r="CI4" i="24"/>
  <c r="CI3" i="24"/>
  <c r="CM3" i="38"/>
  <c r="CM4" i="38"/>
  <c r="CM4" i="37"/>
  <c r="CM3" i="37"/>
  <c r="CN4" i="30"/>
  <c r="CN3" i="30"/>
  <c r="CH4" i="16"/>
  <c r="CH3" i="16"/>
  <c r="CI3" i="21"/>
  <c r="CI4" i="21"/>
  <c r="CI4" i="23"/>
  <c r="CI3" i="23"/>
  <c r="CO3" i="42"/>
  <c r="CO4" i="42"/>
  <c r="CI3" i="14"/>
  <c r="CI4" i="14"/>
  <c r="CQ4" i="39"/>
  <c r="CQ3" i="39"/>
  <c r="CO4" i="32"/>
  <c r="CO3" i="32"/>
  <c r="CN4" i="28"/>
  <c r="CN3" i="28"/>
  <c r="CO4" i="40"/>
  <c r="CO3" i="40"/>
  <c r="CM4" i="33"/>
  <c r="CM3" i="33"/>
  <c r="CL4" i="18"/>
  <c r="CL3" i="18"/>
  <c r="CM4" i="34"/>
  <c r="CM3" i="34"/>
  <c r="CM4" i="48"/>
  <c r="CM3" i="48"/>
  <c r="CR4" i="39" l="1"/>
  <c r="CR3" i="39"/>
  <c r="CO3" i="30"/>
  <c r="CO4" i="30"/>
  <c r="CI3" i="25"/>
  <c r="CI4" i="25"/>
  <c r="CJ3" i="14"/>
  <c r="CJ4" i="14"/>
  <c r="CN4" i="37"/>
  <c r="CN3" i="37"/>
  <c r="CO3" i="29"/>
  <c r="CO4" i="29"/>
  <c r="CP3" i="42"/>
  <c r="CP4" i="42"/>
  <c r="CN3" i="38"/>
  <c r="CN4" i="38"/>
  <c r="CN4" i="36"/>
  <c r="CN3" i="36"/>
  <c r="CN3" i="34"/>
  <c r="CN4" i="34"/>
  <c r="CO4" i="31"/>
  <c r="CO3" i="31"/>
  <c r="CM4" i="18"/>
  <c r="CM3" i="18"/>
  <c r="CP4" i="40"/>
  <c r="CP3" i="40"/>
  <c r="CK4" i="20"/>
  <c r="CK3" i="20"/>
  <c r="CN3" i="35"/>
  <c r="CN4" i="35"/>
  <c r="CJ4" i="23"/>
  <c r="CJ3" i="23"/>
  <c r="CN4" i="33"/>
  <c r="CN3" i="33"/>
  <c r="CJ4" i="21"/>
  <c r="CJ3" i="21"/>
  <c r="CP3" i="41"/>
  <c r="CP4" i="41"/>
  <c r="CI4" i="22"/>
  <c r="CI3" i="22"/>
  <c r="CJ3" i="24"/>
  <c r="CJ4" i="24"/>
  <c r="CO4" i="28"/>
  <c r="CO3" i="28"/>
  <c r="CN4" i="48"/>
  <c r="CN3" i="48"/>
  <c r="CP4" i="32"/>
  <c r="CP3" i="32"/>
  <c r="CI4" i="16"/>
  <c r="CI3" i="16"/>
  <c r="CP4" i="29" l="1"/>
  <c r="CP3" i="29"/>
  <c r="CN4" i="18"/>
  <c r="CN3" i="18"/>
  <c r="CO3" i="48"/>
  <c r="CO4" i="48"/>
  <c r="CO3" i="33"/>
  <c r="CO4" i="33"/>
  <c r="CP4" i="31"/>
  <c r="CP3" i="31"/>
  <c r="CO3" i="37"/>
  <c r="CO4" i="37"/>
  <c r="CO4" i="34"/>
  <c r="CO3" i="34"/>
  <c r="CK3" i="14"/>
  <c r="CK4" i="14"/>
  <c r="CO4" i="35"/>
  <c r="CO3" i="35"/>
  <c r="CJ3" i="25"/>
  <c r="CJ4" i="25"/>
  <c r="CO4" i="36"/>
  <c r="CO3" i="36"/>
  <c r="CK4" i="21"/>
  <c r="CK3" i="21"/>
  <c r="CP4" i="28"/>
  <c r="CP3" i="28"/>
  <c r="CK3" i="23"/>
  <c r="CK4" i="23"/>
  <c r="CO3" i="38"/>
  <c r="CO4" i="38"/>
  <c r="CP4" i="30"/>
  <c r="CP3" i="30"/>
  <c r="CQ3" i="32"/>
  <c r="CQ4" i="32"/>
  <c r="CJ3" i="22"/>
  <c r="CJ4" i="22"/>
  <c r="CK4" i="24"/>
  <c r="CK3" i="24"/>
  <c r="CQ3" i="42"/>
  <c r="CQ4" i="42"/>
  <c r="CL3" i="20"/>
  <c r="CL4" i="20"/>
  <c r="CQ3" i="41"/>
  <c r="CQ4" i="41"/>
  <c r="CJ4" i="16"/>
  <c r="CJ3" i="16"/>
  <c r="CQ4" i="40"/>
  <c r="CQ3" i="40"/>
  <c r="CS3" i="39"/>
  <c r="CS4" i="39"/>
  <c r="CP3" i="37" l="1"/>
  <c r="CP4" i="37"/>
  <c r="CR3" i="40"/>
  <c r="CR4" i="40"/>
  <c r="CL3" i="21"/>
  <c r="CL4" i="21"/>
  <c r="CK3" i="22"/>
  <c r="CK4" i="22"/>
  <c r="CR3" i="32"/>
  <c r="CR4" i="32"/>
  <c r="CP3" i="36"/>
  <c r="CP4" i="36"/>
  <c r="CQ4" i="31"/>
  <c r="CQ3" i="31"/>
  <c r="CP3" i="33"/>
  <c r="CP4" i="33"/>
  <c r="CQ4" i="30"/>
  <c r="CQ3" i="30"/>
  <c r="CM4" i="20"/>
  <c r="CM3" i="20"/>
  <c r="CP3" i="38"/>
  <c r="CP4" i="38"/>
  <c r="CP4" i="48"/>
  <c r="CP3" i="48"/>
  <c r="CP4" i="35"/>
  <c r="CP3" i="35"/>
  <c r="CK4" i="16"/>
  <c r="CK3" i="16"/>
  <c r="CR3" i="41"/>
  <c r="CR4" i="41"/>
  <c r="CL3" i="23"/>
  <c r="CL4" i="23"/>
  <c r="CL3" i="14"/>
  <c r="CL4" i="14"/>
  <c r="CK3" i="25"/>
  <c r="CK4" i="25"/>
  <c r="CR3" i="42"/>
  <c r="CR4" i="42"/>
  <c r="CO4" i="18"/>
  <c r="CO3" i="18"/>
  <c r="CT3" i="39"/>
  <c r="CT4" i="39"/>
  <c r="CL3" i="24"/>
  <c r="CL4" i="24"/>
  <c r="CQ4" i="28"/>
  <c r="CQ3" i="28"/>
  <c r="CP4" i="34"/>
  <c r="CP3" i="34"/>
  <c r="CQ3" i="29"/>
  <c r="CQ4" i="29"/>
  <c r="CQ3" i="36" l="1"/>
  <c r="CQ4" i="36"/>
  <c r="CQ3" i="38"/>
  <c r="CQ4" i="38"/>
  <c r="CS4" i="32"/>
  <c r="CS3" i="32"/>
  <c r="CM4" i="23"/>
  <c r="CM3" i="23"/>
  <c r="CL4" i="22"/>
  <c r="CL3" i="22"/>
  <c r="CN4" i="20"/>
  <c r="CN3" i="20"/>
  <c r="CM3" i="21"/>
  <c r="CM4" i="21"/>
  <c r="CQ4" i="34"/>
  <c r="CQ3" i="34"/>
  <c r="CM4" i="24"/>
  <c r="CM3" i="24"/>
  <c r="CR3" i="30"/>
  <c r="CR4" i="30"/>
  <c r="CQ4" i="33"/>
  <c r="CQ3" i="33"/>
  <c r="CS4" i="40"/>
  <c r="CS3" i="40"/>
  <c r="CL3" i="25"/>
  <c r="CL4" i="25"/>
  <c r="CM4" i="14"/>
  <c r="CM3" i="14"/>
  <c r="CL4" i="16"/>
  <c r="CL3" i="16"/>
  <c r="CQ4" i="48"/>
  <c r="CQ3" i="48"/>
  <c r="CQ3" i="37"/>
  <c r="CQ4" i="37"/>
  <c r="CR3" i="28"/>
  <c r="CR4" i="28"/>
  <c r="CU4" i="39"/>
  <c r="CU3" i="39"/>
  <c r="CS4" i="41"/>
  <c r="CS3" i="41"/>
  <c r="CP3" i="18"/>
  <c r="CP4" i="18"/>
  <c r="CR4" i="29"/>
  <c r="CR3" i="29"/>
  <c r="CS4" i="42"/>
  <c r="CS3" i="42"/>
  <c r="CQ3" i="35"/>
  <c r="CQ4" i="35"/>
  <c r="CR3" i="31"/>
  <c r="CR4" i="31"/>
  <c r="CO4" i="20" l="1"/>
  <c r="CO3" i="20"/>
  <c r="CR3" i="37"/>
  <c r="CR4" i="37"/>
  <c r="CS3" i="28"/>
  <c r="CS4" i="28"/>
  <c r="CR4" i="33"/>
  <c r="CR3" i="33"/>
  <c r="CM4" i="22"/>
  <c r="CM3" i="22"/>
  <c r="CT4" i="40"/>
  <c r="CT3" i="40"/>
  <c r="CS3" i="30"/>
  <c r="CS4" i="30"/>
  <c r="CR4" i="48"/>
  <c r="CR3" i="48"/>
  <c r="CN3" i="23"/>
  <c r="CN4" i="23"/>
  <c r="CT4" i="42"/>
  <c r="CT3" i="42"/>
  <c r="CM4" i="16"/>
  <c r="CM3" i="16"/>
  <c r="CN4" i="24"/>
  <c r="CN3" i="24"/>
  <c r="CT4" i="32"/>
  <c r="CT3" i="32"/>
  <c r="CR3" i="35"/>
  <c r="CR4" i="35"/>
  <c r="CR4" i="38"/>
  <c r="CR3" i="38"/>
  <c r="CQ3" i="18"/>
  <c r="CQ4" i="18"/>
  <c r="CR3" i="34"/>
  <c r="CR4" i="34"/>
  <c r="CN3" i="21"/>
  <c r="CN4" i="21"/>
  <c r="CR3" i="36"/>
  <c r="CR4" i="36"/>
  <c r="CS3" i="29"/>
  <c r="CS4" i="29"/>
  <c r="CT4" i="41"/>
  <c r="CT3" i="41"/>
  <c r="CN3" i="14"/>
  <c r="CN4" i="14"/>
  <c r="CS3" i="31"/>
  <c r="CS4" i="31"/>
  <c r="CM4" i="25"/>
  <c r="CM3" i="25"/>
  <c r="CV4" i="39"/>
  <c r="CV3" i="39"/>
  <c r="CO4" i="21" l="1"/>
  <c r="CO3" i="21"/>
  <c r="CO4" i="24"/>
  <c r="CO3" i="24"/>
  <c r="CU4" i="40"/>
  <c r="CU3" i="40"/>
  <c r="CT4" i="31"/>
  <c r="CT3" i="31"/>
  <c r="CS4" i="34"/>
  <c r="CS3" i="34"/>
  <c r="CN4" i="16"/>
  <c r="CN3" i="16"/>
  <c r="CN3" i="22"/>
  <c r="CN4" i="22"/>
  <c r="CS4" i="33"/>
  <c r="CS3" i="33"/>
  <c r="CO4" i="14"/>
  <c r="CO3" i="14"/>
  <c r="CO3" i="23"/>
  <c r="CO4" i="23"/>
  <c r="CT4" i="28"/>
  <c r="CT3" i="28"/>
  <c r="CN4" i="25"/>
  <c r="CN3" i="25"/>
  <c r="CR3" i="18"/>
  <c r="CR4" i="18"/>
  <c r="CU3" i="42"/>
  <c r="CU4" i="42"/>
  <c r="CT3" i="29"/>
  <c r="CT4" i="29"/>
  <c r="CS4" i="35"/>
  <c r="CS3" i="35"/>
  <c r="CS3" i="37"/>
  <c r="CS4" i="37"/>
  <c r="CU4" i="41"/>
  <c r="CU3" i="41"/>
  <c r="CS4" i="48"/>
  <c r="CS3" i="48"/>
  <c r="CS3" i="38"/>
  <c r="CS4" i="38"/>
  <c r="CT4" i="30"/>
  <c r="CT3" i="30"/>
  <c r="CS3" i="36"/>
  <c r="CS4" i="36"/>
  <c r="CW4" i="39"/>
  <c r="CW3" i="39"/>
  <c r="CU4" i="32"/>
  <c r="CU3" i="32"/>
  <c r="CP3" i="20"/>
  <c r="CP4" i="20"/>
  <c r="CV3" i="32" l="1"/>
  <c r="CV4" i="32"/>
  <c r="CV4" i="41"/>
  <c r="CV3" i="41"/>
  <c r="CO4" i="25"/>
  <c r="CO3" i="25"/>
  <c r="CO4" i="16"/>
  <c r="CO3" i="16"/>
  <c r="CU4" i="28"/>
  <c r="CU3" i="28"/>
  <c r="CT3" i="34"/>
  <c r="CT4" i="34"/>
  <c r="CU4" i="31"/>
  <c r="CU3" i="31"/>
  <c r="CT3" i="36"/>
  <c r="CT4" i="36"/>
  <c r="CP4" i="14"/>
  <c r="CP3" i="14"/>
  <c r="CV4" i="40"/>
  <c r="CV3" i="40"/>
  <c r="CT3" i="37"/>
  <c r="CT4" i="37"/>
  <c r="CP3" i="23"/>
  <c r="CP4" i="23"/>
  <c r="CT4" i="33"/>
  <c r="CT3" i="33"/>
  <c r="CP3" i="24"/>
  <c r="CP4" i="24"/>
  <c r="CX4" i="39"/>
  <c r="CX3" i="39"/>
  <c r="CT3" i="35"/>
  <c r="CT4" i="35"/>
  <c r="CU3" i="30"/>
  <c r="CU4" i="30"/>
  <c r="CS4" i="18"/>
  <c r="CS3" i="18"/>
  <c r="CU4" i="29"/>
  <c r="CU3" i="29"/>
  <c r="CT3" i="38"/>
  <c r="CT4" i="38"/>
  <c r="CV3" i="42"/>
  <c r="CV4" i="42"/>
  <c r="CQ4" i="20"/>
  <c r="CQ3" i="20"/>
  <c r="CO4" i="22"/>
  <c r="CO3" i="22"/>
  <c r="CT4" i="48"/>
  <c r="CT3" i="48"/>
  <c r="CP3" i="21"/>
  <c r="CP4" i="21"/>
  <c r="CQ4" i="23" l="1"/>
  <c r="CQ3" i="23"/>
  <c r="CU3" i="34"/>
  <c r="CU4" i="34"/>
  <c r="CT4" i="18"/>
  <c r="CT3" i="18"/>
  <c r="CV3" i="30"/>
  <c r="CV4" i="30"/>
  <c r="CU3" i="37"/>
  <c r="CU4" i="37"/>
  <c r="CP4" i="22"/>
  <c r="CP3" i="22"/>
  <c r="CV4" i="28"/>
  <c r="CV3" i="28"/>
  <c r="CU4" i="48"/>
  <c r="CU3" i="48"/>
  <c r="CU3" i="35"/>
  <c r="CU4" i="35"/>
  <c r="CP3" i="16"/>
  <c r="CP4" i="16"/>
  <c r="CW4" i="40"/>
  <c r="CW3" i="40"/>
  <c r="CY3" i="39"/>
  <c r="CY4" i="39"/>
  <c r="CQ3" i="14"/>
  <c r="CQ4" i="14"/>
  <c r="CP3" i="25"/>
  <c r="CP4" i="25"/>
  <c r="CU3" i="38"/>
  <c r="CU4" i="38"/>
  <c r="CU3" i="36"/>
  <c r="CU4" i="36"/>
  <c r="CW3" i="41"/>
  <c r="CW4" i="41"/>
  <c r="CQ3" i="24"/>
  <c r="CQ4" i="24"/>
  <c r="CW4" i="32"/>
  <c r="CW3" i="32"/>
  <c r="CR4" i="20"/>
  <c r="CR3" i="20"/>
  <c r="CW3" i="42"/>
  <c r="CW4" i="42"/>
  <c r="CQ3" i="21"/>
  <c r="CQ4" i="21"/>
  <c r="CV4" i="29"/>
  <c r="CV3" i="29"/>
  <c r="CU4" i="33"/>
  <c r="CU3" i="33"/>
  <c r="CV3" i="31"/>
  <c r="CV4" i="31"/>
  <c r="CQ4" i="22" l="1"/>
  <c r="CQ3" i="22"/>
  <c r="CV3" i="37"/>
  <c r="CV4" i="37"/>
  <c r="CX3" i="40"/>
  <c r="CX4" i="40"/>
  <c r="CZ3" i="39"/>
  <c r="CZ4" i="39"/>
  <c r="CV3" i="36"/>
  <c r="CV4" i="36"/>
  <c r="CQ4" i="16"/>
  <c r="CQ3" i="16"/>
  <c r="CW4" i="30"/>
  <c r="CW3" i="30"/>
  <c r="CV3" i="35"/>
  <c r="CV4" i="35"/>
  <c r="CX3" i="41"/>
  <c r="CX4" i="41"/>
  <c r="CW4" i="29"/>
  <c r="CW3" i="29"/>
  <c r="CU3" i="18"/>
  <c r="CU4" i="18"/>
  <c r="CV4" i="38"/>
  <c r="CV3" i="38"/>
  <c r="CQ3" i="25"/>
  <c r="CQ4" i="25"/>
  <c r="CV3" i="34"/>
  <c r="CV4" i="34"/>
  <c r="CV4" i="33"/>
  <c r="CV3" i="33"/>
  <c r="CS4" i="20"/>
  <c r="CS3" i="20"/>
  <c r="CV4" i="48"/>
  <c r="CV3" i="48"/>
  <c r="CR4" i="24"/>
  <c r="CR3" i="24"/>
  <c r="CR3" i="21"/>
  <c r="CR4" i="21"/>
  <c r="CX4" i="42"/>
  <c r="CX3" i="42"/>
  <c r="CW4" i="31"/>
  <c r="CW3" i="31"/>
  <c r="CR3" i="14"/>
  <c r="CR4" i="14"/>
  <c r="CX4" i="32"/>
  <c r="CX3" i="32"/>
  <c r="CW4" i="28"/>
  <c r="CW3" i="28"/>
  <c r="CR4" i="23"/>
  <c r="CR3" i="23"/>
  <c r="CX3" i="28" l="1"/>
  <c r="CX4" i="28"/>
  <c r="CS4" i="24"/>
  <c r="CS3" i="24"/>
  <c r="CW4" i="38"/>
  <c r="CW3" i="38"/>
  <c r="CR4" i="16"/>
  <c r="CR3" i="16"/>
  <c r="CW3" i="36"/>
  <c r="CW4" i="36"/>
  <c r="CY3" i="32"/>
  <c r="CY4" i="32"/>
  <c r="CW4" i="48"/>
  <c r="CW3" i="48"/>
  <c r="CS3" i="14"/>
  <c r="CS4" i="14"/>
  <c r="DA4" i="39"/>
  <c r="DA3" i="39"/>
  <c r="CV4" i="18"/>
  <c r="CV3" i="18"/>
  <c r="CT3" i="20"/>
  <c r="CT4" i="20"/>
  <c r="CY4" i="41"/>
  <c r="CY3" i="41"/>
  <c r="CY4" i="40"/>
  <c r="CY3" i="40"/>
  <c r="CX3" i="31"/>
  <c r="CX4" i="31"/>
  <c r="CW3" i="34"/>
  <c r="CW4" i="34"/>
  <c r="CW4" i="35"/>
  <c r="CW3" i="35"/>
  <c r="CW3" i="37"/>
  <c r="CW4" i="37"/>
  <c r="CY4" i="42"/>
  <c r="CY3" i="42"/>
  <c r="CX3" i="29"/>
  <c r="CX4" i="29"/>
  <c r="CW3" i="33"/>
  <c r="CW4" i="33"/>
  <c r="CS3" i="21"/>
  <c r="CS4" i="21"/>
  <c r="CR4" i="25"/>
  <c r="CR3" i="25"/>
  <c r="CS3" i="23"/>
  <c r="CS4" i="23"/>
  <c r="CX4" i="30"/>
  <c r="CX3" i="30"/>
  <c r="CR3" i="22"/>
  <c r="CR4" i="22"/>
  <c r="CZ4" i="32" l="1"/>
  <c r="CZ3" i="32"/>
  <c r="CZ4" i="41"/>
  <c r="CZ3" i="41"/>
  <c r="CT3" i="23"/>
  <c r="CT4" i="23"/>
  <c r="CX3" i="37"/>
  <c r="CX4" i="37"/>
  <c r="CU4" i="20"/>
  <c r="CU3" i="20"/>
  <c r="CX3" i="36"/>
  <c r="CX4" i="36"/>
  <c r="CS3" i="16"/>
  <c r="CS4" i="16"/>
  <c r="CY4" i="30"/>
  <c r="CY3" i="30"/>
  <c r="CZ3" i="42"/>
  <c r="CZ4" i="42"/>
  <c r="CX4" i="34"/>
  <c r="CX3" i="34"/>
  <c r="DB4" i="39"/>
  <c r="DB3" i="39"/>
  <c r="CX3" i="38"/>
  <c r="CX4" i="38"/>
  <c r="CY4" i="31"/>
  <c r="CY3" i="31"/>
  <c r="CT4" i="14"/>
  <c r="CT3" i="14"/>
  <c r="CW4" i="18"/>
  <c r="CW3" i="18"/>
  <c r="CX3" i="33"/>
  <c r="CX4" i="33"/>
  <c r="CT4" i="24"/>
  <c r="CT3" i="24"/>
  <c r="CX3" i="35"/>
  <c r="CX4" i="35"/>
  <c r="CS4" i="22"/>
  <c r="CS3" i="22"/>
  <c r="CY4" i="29"/>
  <c r="CY3" i="29"/>
  <c r="CY4" i="28"/>
  <c r="CY3" i="28"/>
  <c r="CS3" i="25"/>
  <c r="CS4" i="25"/>
  <c r="CT4" i="21"/>
  <c r="CT3" i="21"/>
  <c r="CZ4" i="40"/>
  <c r="CZ3" i="40"/>
  <c r="CX4" i="48"/>
  <c r="CX3" i="48"/>
  <c r="CY3" i="36" l="1"/>
  <c r="CY4" i="36"/>
  <c r="DA4" i="40"/>
  <c r="DA3" i="40"/>
  <c r="CU3" i="24"/>
  <c r="CU4" i="24"/>
  <c r="DC4" i="39"/>
  <c r="DC3" i="39"/>
  <c r="CV4" i="20"/>
  <c r="CV3" i="20"/>
  <c r="CY3" i="38"/>
  <c r="CY4" i="38"/>
  <c r="CT3" i="25"/>
  <c r="CT4" i="25"/>
  <c r="CY4" i="37"/>
  <c r="CY3" i="37"/>
  <c r="CY4" i="34"/>
  <c r="CY3" i="34"/>
  <c r="CU3" i="21"/>
  <c r="CU4" i="21"/>
  <c r="DA3" i="42"/>
  <c r="DA4" i="42"/>
  <c r="CU4" i="23"/>
  <c r="CU3" i="23"/>
  <c r="CY4" i="33"/>
  <c r="CY3" i="33"/>
  <c r="CY3" i="35"/>
  <c r="CY4" i="35"/>
  <c r="CZ4" i="28"/>
  <c r="CZ3" i="28"/>
  <c r="CZ4" i="29"/>
  <c r="CZ3" i="29"/>
  <c r="CU3" i="14"/>
  <c r="CU4" i="14"/>
  <c r="CZ3" i="30"/>
  <c r="CZ4" i="30"/>
  <c r="DA4" i="41"/>
  <c r="DA3" i="41"/>
  <c r="CX4" i="18"/>
  <c r="CX3" i="18"/>
  <c r="CT4" i="16"/>
  <c r="CT3" i="16"/>
  <c r="CY4" i="48"/>
  <c r="CY3" i="48"/>
  <c r="CT4" i="22"/>
  <c r="CT3" i="22"/>
  <c r="CZ3" i="31"/>
  <c r="CZ4" i="31"/>
  <c r="DA4" i="32"/>
  <c r="DA3" i="32"/>
  <c r="DA4" i="30" l="1"/>
  <c r="DA3" i="30"/>
  <c r="CZ3" i="38"/>
  <c r="CZ4" i="38"/>
  <c r="DA4" i="31"/>
  <c r="DA3" i="31"/>
  <c r="CV4" i="23"/>
  <c r="CV3" i="23"/>
  <c r="CV3" i="14"/>
  <c r="CV4" i="14"/>
  <c r="DB3" i="42"/>
  <c r="DB4" i="42"/>
  <c r="CU4" i="22"/>
  <c r="CU3" i="22"/>
  <c r="CW3" i="20"/>
  <c r="CW4" i="20"/>
  <c r="CV4" i="21"/>
  <c r="CV3" i="21"/>
  <c r="CZ3" i="48"/>
  <c r="CZ4" i="48"/>
  <c r="DD4" i="39"/>
  <c r="DD3" i="39"/>
  <c r="DA4" i="29"/>
  <c r="DA3" i="29"/>
  <c r="CV3" i="24"/>
  <c r="CV4" i="24"/>
  <c r="CU4" i="16"/>
  <c r="CU3" i="16"/>
  <c r="CZ3" i="34"/>
  <c r="CZ4" i="34"/>
  <c r="DA4" i="28"/>
  <c r="DA3" i="28"/>
  <c r="CY4" i="18"/>
  <c r="CY3" i="18"/>
  <c r="CZ4" i="37"/>
  <c r="CZ3" i="37"/>
  <c r="DB3" i="40"/>
  <c r="DB4" i="40"/>
  <c r="CU4" i="25"/>
  <c r="CU3" i="25"/>
  <c r="CZ3" i="35"/>
  <c r="CZ4" i="35"/>
  <c r="CZ4" i="36"/>
  <c r="CZ3" i="36"/>
  <c r="DB3" i="32"/>
  <c r="DB4" i="32"/>
  <c r="DB3" i="41"/>
  <c r="DB4" i="41"/>
  <c r="CZ4" i="33"/>
  <c r="CZ3" i="33"/>
  <c r="DC3" i="42" l="1"/>
  <c r="DC4" i="42"/>
  <c r="DB3" i="29"/>
  <c r="DB4" i="29"/>
  <c r="CW3" i="14"/>
  <c r="CW4" i="14"/>
  <c r="DA3" i="37"/>
  <c r="DA4" i="37"/>
  <c r="CZ4" i="18"/>
  <c r="CZ3" i="18"/>
  <c r="DE3" i="39"/>
  <c r="DE4" i="39"/>
  <c r="DA3" i="48"/>
  <c r="DA4" i="48"/>
  <c r="DA4" i="36"/>
  <c r="DA3" i="36"/>
  <c r="DB4" i="28"/>
  <c r="DB3" i="28"/>
  <c r="CW4" i="23"/>
  <c r="CW3" i="23"/>
  <c r="DA4" i="35"/>
  <c r="DA3" i="35"/>
  <c r="DA3" i="34"/>
  <c r="DA4" i="34"/>
  <c r="CW4" i="21"/>
  <c r="CW3" i="21"/>
  <c r="DB3" i="31"/>
  <c r="DB4" i="31"/>
  <c r="CX4" i="20"/>
  <c r="CX3" i="20"/>
  <c r="DA3" i="38"/>
  <c r="DA4" i="38"/>
  <c r="DC4" i="40"/>
  <c r="DC3" i="40"/>
  <c r="DC3" i="41"/>
  <c r="DC4" i="41"/>
  <c r="DC4" i="32"/>
  <c r="DC3" i="32"/>
  <c r="CV3" i="25"/>
  <c r="CV4" i="25"/>
  <c r="CV4" i="16"/>
  <c r="CV3" i="16"/>
  <c r="CW3" i="24"/>
  <c r="CW4" i="24"/>
  <c r="DA4" i="33"/>
  <c r="DA3" i="33"/>
  <c r="CV4" i="22"/>
  <c r="CV3" i="22"/>
  <c r="DB4" i="30"/>
  <c r="DB3" i="30"/>
  <c r="DF3" i="39" l="1"/>
  <c r="DF4" i="39"/>
  <c r="DB4" i="34"/>
  <c r="DB3" i="34"/>
  <c r="DA3" i="18"/>
  <c r="DA4" i="18"/>
  <c r="DB3" i="37"/>
  <c r="DB4" i="37"/>
  <c r="CX3" i="14"/>
  <c r="CX4" i="14"/>
  <c r="CW3" i="22"/>
  <c r="CW4" i="22"/>
  <c r="DB4" i="35"/>
  <c r="DB3" i="35"/>
  <c r="CX3" i="24"/>
  <c r="CX4" i="24"/>
  <c r="DC3" i="29"/>
  <c r="DC4" i="29"/>
  <c r="DD3" i="41"/>
  <c r="DD4" i="41"/>
  <c r="DB3" i="33"/>
  <c r="DB4" i="33"/>
  <c r="CX3" i="23"/>
  <c r="CX4" i="23"/>
  <c r="DD3" i="40"/>
  <c r="DD4" i="40"/>
  <c r="DB3" i="38"/>
  <c r="DB4" i="38"/>
  <c r="CW4" i="16"/>
  <c r="CW3" i="16"/>
  <c r="DC4" i="28"/>
  <c r="DC3" i="28"/>
  <c r="CW3" i="25"/>
  <c r="CW4" i="25"/>
  <c r="DB4" i="48"/>
  <c r="DB3" i="48"/>
  <c r="DD3" i="42"/>
  <c r="DD4" i="42"/>
  <c r="CY4" i="20"/>
  <c r="CY3" i="20"/>
  <c r="DC4" i="31"/>
  <c r="DC3" i="31"/>
  <c r="DB3" i="36"/>
  <c r="DB4" i="36"/>
  <c r="DC3" i="30"/>
  <c r="DC4" i="30"/>
  <c r="DD3" i="32"/>
  <c r="DD4" i="32"/>
  <c r="CX3" i="21"/>
  <c r="CX4" i="21"/>
  <c r="DE3" i="32" l="1"/>
  <c r="DE4" i="32"/>
  <c r="CY3" i="23"/>
  <c r="CY4" i="23"/>
  <c r="CX4" i="22"/>
  <c r="CX3" i="22"/>
  <c r="DC4" i="48"/>
  <c r="DC3" i="48"/>
  <c r="CX3" i="25"/>
  <c r="CX4" i="25"/>
  <c r="DC4" i="33"/>
  <c r="DC3" i="33"/>
  <c r="CY4" i="14"/>
  <c r="CY3" i="14"/>
  <c r="DE4" i="41"/>
  <c r="DE3" i="41"/>
  <c r="DC3" i="37"/>
  <c r="DC4" i="37"/>
  <c r="DD3" i="29"/>
  <c r="DD4" i="29"/>
  <c r="DB3" i="18"/>
  <c r="DB4" i="18"/>
  <c r="CX4" i="16"/>
  <c r="CX3" i="16"/>
  <c r="DC3" i="38"/>
  <c r="DC4" i="38"/>
  <c r="CY4" i="24"/>
  <c r="CY3" i="24"/>
  <c r="CZ3" i="20"/>
  <c r="CZ4" i="20"/>
  <c r="DC4" i="34"/>
  <c r="DC3" i="34"/>
  <c r="DE4" i="40"/>
  <c r="DE3" i="40"/>
  <c r="DG4" i="39"/>
  <c r="DG3" i="39"/>
  <c r="DD4" i="30"/>
  <c r="DD3" i="30"/>
  <c r="DC3" i="36"/>
  <c r="DC4" i="36"/>
  <c r="DD4" i="28"/>
  <c r="DD3" i="28"/>
  <c r="DD4" i="31"/>
  <c r="DD3" i="31"/>
  <c r="CY3" i="21"/>
  <c r="CY4" i="21"/>
  <c r="DE4" i="42"/>
  <c r="DE3" i="42"/>
  <c r="DC3" i="35"/>
  <c r="DC4" i="35"/>
  <c r="DD4" i="33" l="1"/>
  <c r="DD3" i="33"/>
  <c r="CZ3" i="21"/>
  <c r="CZ4" i="21"/>
  <c r="DC3" i="18"/>
  <c r="DC4" i="18"/>
  <c r="CY4" i="25"/>
  <c r="CY3" i="25"/>
  <c r="DF4" i="40"/>
  <c r="DF3" i="40"/>
  <c r="DH4" i="39"/>
  <c r="DH3" i="39"/>
  <c r="DE3" i="31"/>
  <c r="DE4" i="31"/>
  <c r="DD3" i="48"/>
  <c r="DD4" i="48"/>
  <c r="DE4" i="29"/>
  <c r="DE3" i="29"/>
  <c r="DD3" i="37"/>
  <c r="DD4" i="37"/>
  <c r="CY4" i="16"/>
  <c r="CY3" i="16"/>
  <c r="DD4" i="34"/>
  <c r="DD3" i="34"/>
  <c r="CY4" i="22"/>
  <c r="CY3" i="22"/>
  <c r="DF4" i="42"/>
  <c r="DF3" i="42"/>
  <c r="DD3" i="36"/>
  <c r="DD4" i="36"/>
  <c r="CZ4" i="23"/>
  <c r="CZ3" i="23"/>
  <c r="DA3" i="20"/>
  <c r="DA4" i="20"/>
  <c r="DE3" i="28"/>
  <c r="DE4" i="28"/>
  <c r="CZ4" i="24"/>
  <c r="CZ3" i="24"/>
  <c r="DF4" i="41"/>
  <c r="DF3" i="41"/>
  <c r="DF4" i="32"/>
  <c r="DF3" i="32"/>
  <c r="DD4" i="35"/>
  <c r="DD3" i="35"/>
  <c r="DD3" i="38"/>
  <c r="DD4" i="38"/>
  <c r="DE3" i="30"/>
  <c r="DE4" i="30"/>
  <c r="CZ3" i="14"/>
  <c r="CZ4" i="14"/>
  <c r="DF4" i="30" l="1"/>
  <c r="DF3" i="30"/>
  <c r="DF4" i="28"/>
  <c r="DF3" i="28"/>
  <c r="DE4" i="34"/>
  <c r="DE3" i="34"/>
  <c r="DI4" i="39"/>
  <c r="DI3" i="39"/>
  <c r="DB3" i="20"/>
  <c r="DB4" i="20"/>
  <c r="CZ4" i="16"/>
  <c r="CZ3" i="16"/>
  <c r="DG4" i="40"/>
  <c r="DG3" i="40"/>
  <c r="DE3" i="37"/>
  <c r="DE4" i="37"/>
  <c r="CZ4" i="25"/>
  <c r="CZ3" i="25"/>
  <c r="DD3" i="18"/>
  <c r="DD4" i="18"/>
  <c r="DF3" i="29"/>
  <c r="DF4" i="29"/>
  <c r="DE3" i="48"/>
  <c r="DE4" i="48"/>
  <c r="DA3" i="21"/>
  <c r="DA4" i="21"/>
  <c r="DA3" i="23"/>
  <c r="DA4" i="23"/>
  <c r="DG4" i="32"/>
  <c r="DG3" i="32"/>
  <c r="DG3" i="42"/>
  <c r="DG4" i="42"/>
  <c r="DE4" i="38"/>
  <c r="DE3" i="38"/>
  <c r="DE4" i="35"/>
  <c r="DE3" i="35"/>
  <c r="DE3" i="36"/>
  <c r="DE4" i="36"/>
  <c r="DA3" i="14"/>
  <c r="DA4" i="14"/>
  <c r="DG3" i="41"/>
  <c r="DG4" i="41"/>
  <c r="DF3" i="31"/>
  <c r="DF4" i="31"/>
  <c r="DA4" i="24"/>
  <c r="DA3" i="24"/>
  <c r="CZ3" i="22"/>
  <c r="CZ4" i="22"/>
  <c r="DE4" i="33"/>
  <c r="DE3" i="33"/>
  <c r="DF3" i="35" l="1"/>
  <c r="DF4" i="35"/>
  <c r="DA4" i="16"/>
  <c r="DA3" i="16"/>
  <c r="DG4" i="29"/>
  <c r="DG3" i="29"/>
  <c r="DC3" i="20"/>
  <c r="DC4" i="20"/>
  <c r="DB4" i="24"/>
  <c r="DB3" i="24"/>
  <c r="DF3" i="38"/>
  <c r="DF4" i="38"/>
  <c r="DE4" i="18"/>
  <c r="DE3" i="18"/>
  <c r="DJ4" i="39"/>
  <c r="DJ3" i="39"/>
  <c r="DA3" i="22"/>
  <c r="DA4" i="22"/>
  <c r="DF4" i="48"/>
  <c r="DF3" i="48"/>
  <c r="DG4" i="31"/>
  <c r="DG3" i="31"/>
  <c r="DH4" i="32"/>
  <c r="DH3" i="32"/>
  <c r="DA3" i="25"/>
  <c r="DA4" i="25"/>
  <c r="DF3" i="34"/>
  <c r="DF4" i="34"/>
  <c r="DF3" i="37"/>
  <c r="DF4" i="37"/>
  <c r="DB4" i="14"/>
  <c r="DB3" i="14"/>
  <c r="DB3" i="23"/>
  <c r="DB4" i="23"/>
  <c r="DG3" i="28"/>
  <c r="DG4" i="28"/>
  <c r="DH3" i="41"/>
  <c r="DH4" i="41"/>
  <c r="DF3" i="36"/>
  <c r="DF4" i="36"/>
  <c r="DB4" i="21"/>
  <c r="DB3" i="21"/>
  <c r="DH3" i="42"/>
  <c r="DH4" i="42"/>
  <c r="DF4" i="33"/>
  <c r="DF3" i="33"/>
  <c r="DH4" i="40"/>
  <c r="DH3" i="40"/>
  <c r="DG3" i="30"/>
  <c r="DG4" i="30"/>
  <c r="DH4" i="28" l="1"/>
  <c r="DH3" i="28"/>
  <c r="DG3" i="38"/>
  <c r="DG4" i="38"/>
  <c r="DI3" i="32"/>
  <c r="DI4" i="32"/>
  <c r="DC3" i="23"/>
  <c r="DC4" i="23"/>
  <c r="DH4" i="31"/>
  <c r="DH3" i="31"/>
  <c r="DC4" i="24"/>
  <c r="DC3" i="24"/>
  <c r="DD4" i="20"/>
  <c r="DD3" i="20"/>
  <c r="DC3" i="14"/>
  <c r="DC4" i="14"/>
  <c r="DG3" i="48"/>
  <c r="DG4" i="48"/>
  <c r="DG3" i="37"/>
  <c r="DG4" i="37"/>
  <c r="DC3" i="21"/>
  <c r="DC4" i="21"/>
  <c r="DH4" i="29"/>
  <c r="DH3" i="29"/>
  <c r="DB4" i="22"/>
  <c r="DB3" i="22"/>
  <c r="DG3" i="34"/>
  <c r="DG4" i="34"/>
  <c r="DK3" i="39"/>
  <c r="DK4" i="39"/>
  <c r="DB3" i="16"/>
  <c r="DB4" i="16"/>
  <c r="DI3" i="40"/>
  <c r="DI4" i="40"/>
  <c r="DI3" i="42"/>
  <c r="DI4" i="42"/>
  <c r="DI3" i="41"/>
  <c r="DI4" i="41"/>
  <c r="DG3" i="35"/>
  <c r="DG4" i="35"/>
  <c r="DG4" i="33"/>
  <c r="DG3" i="33"/>
  <c r="DG3" i="36"/>
  <c r="DG4" i="36"/>
  <c r="DH3" i="30"/>
  <c r="DH4" i="30"/>
  <c r="DB4" i="25"/>
  <c r="DB3" i="25"/>
  <c r="DF4" i="18"/>
  <c r="DF3" i="18"/>
  <c r="DJ4" i="42" l="1"/>
  <c r="DJ3" i="42"/>
  <c r="DI4" i="29"/>
  <c r="DI3" i="29"/>
  <c r="DD4" i="24"/>
  <c r="DD3" i="24"/>
  <c r="DD3" i="21"/>
  <c r="DD4" i="21"/>
  <c r="DI4" i="31"/>
  <c r="DI3" i="31"/>
  <c r="DC4" i="16"/>
  <c r="DC3" i="16"/>
  <c r="DD4" i="23"/>
  <c r="DD3" i="23"/>
  <c r="DI3" i="30"/>
  <c r="DI4" i="30"/>
  <c r="DH3" i="36"/>
  <c r="DH4" i="36"/>
  <c r="DH3" i="48"/>
  <c r="DH4" i="48"/>
  <c r="DJ4" i="32"/>
  <c r="DJ3" i="32"/>
  <c r="DC3" i="25"/>
  <c r="DC4" i="25"/>
  <c r="DH3" i="33"/>
  <c r="DH4" i="33"/>
  <c r="DJ3" i="40"/>
  <c r="DJ4" i="40"/>
  <c r="DH3" i="35"/>
  <c r="DH4" i="35"/>
  <c r="DH4" i="38"/>
  <c r="DH3" i="38"/>
  <c r="DL3" i="39"/>
  <c r="DL4" i="39"/>
  <c r="DJ3" i="41"/>
  <c r="DJ4" i="41"/>
  <c r="DH3" i="37"/>
  <c r="DH4" i="37"/>
  <c r="DH3" i="34"/>
  <c r="DH4" i="34"/>
  <c r="DD3" i="14"/>
  <c r="DD4" i="14"/>
  <c r="DG4" i="18"/>
  <c r="DG3" i="18"/>
  <c r="DC4" i="22"/>
  <c r="DC3" i="22"/>
  <c r="DE4" i="20"/>
  <c r="DE3" i="20"/>
  <c r="DI4" i="28"/>
  <c r="DI3" i="28"/>
  <c r="DD3" i="25" l="1"/>
  <c r="DD4" i="25"/>
  <c r="DF4" i="20"/>
  <c r="DF3" i="20"/>
  <c r="DD4" i="16"/>
  <c r="DD3" i="16"/>
  <c r="DM4" i="39"/>
  <c r="DM3" i="39"/>
  <c r="DK3" i="32"/>
  <c r="DK4" i="32"/>
  <c r="DJ3" i="31"/>
  <c r="DJ4" i="31"/>
  <c r="DK4" i="41"/>
  <c r="DK3" i="41"/>
  <c r="DE3" i="21"/>
  <c r="DE4" i="21"/>
  <c r="DD4" i="22"/>
  <c r="DD3" i="22"/>
  <c r="DH3" i="18"/>
  <c r="DH4" i="18"/>
  <c r="DI4" i="38"/>
  <c r="DI3" i="38"/>
  <c r="DI3" i="36"/>
  <c r="DI4" i="36"/>
  <c r="DI4" i="35"/>
  <c r="DI3" i="35"/>
  <c r="DE4" i="24"/>
  <c r="DE3" i="24"/>
  <c r="DI3" i="48"/>
  <c r="DI4" i="48"/>
  <c r="DI3" i="34"/>
  <c r="DI4" i="34"/>
  <c r="DK3" i="40"/>
  <c r="DK4" i="40"/>
  <c r="DJ4" i="30"/>
  <c r="DJ3" i="30"/>
  <c r="DE3" i="14"/>
  <c r="DE4" i="14"/>
  <c r="DJ4" i="29"/>
  <c r="DJ3" i="29"/>
  <c r="DI3" i="33"/>
  <c r="DI4" i="33"/>
  <c r="DI3" i="37"/>
  <c r="DI4" i="37"/>
  <c r="DJ4" i="28"/>
  <c r="DJ3" i="28"/>
  <c r="DE3" i="23"/>
  <c r="DE4" i="23"/>
  <c r="DK4" i="42"/>
  <c r="DK3" i="42"/>
  <c r="DF3" i="23" l="1"/>
  <c r="DF4" i="23"/>
  <c r="DJ3" i="36"/>
  <c r="DJ4" i="36"/>
  <c r="DK3" i="31"/>
  <c r="DK4" i="31"/>
  <c r="DK4" i="30"/>
  <c r="DK3" i="30"/>
  <c r="DL4" i="32"/>
  <c r="DL3" i="32"/>
  <c r="DJ3" i="38"/>
  <c r="DJ4" i="38"/>
  <c r="DJ3" i="37"/>
  <c r="DJ4" i="37"/>
  <c r="DJ4" i="34"/>
  <c r="DJ3" i="34"/>
  <c r="DI4" i="18"/>
  <c r="DI3" i="18"/>
  <c r="DN3" i="39"/>
  <c r="DN4" i="39"/>
  <c r="DJ3" i="33"/>
  <c r="DJ4" i="33"/>
  <c r="DJ3" i="48"/>
  <c r="DJ4" i="48"/>
  <c r="DE4" i="22"/>
  <c r="DE3" i="22"/>
  <c r="DE3" i="16"/>
  <c r="DE4" i="16"/>
  <c r="DL4" i="40"/>
  <c r="DL3" i="40"/>
  <c r="DF3" i="21"/>
  <c r="DF4" i="21"/>
  <c r="DF4" i="24"/>
  <c r="DF3" i="24"/>
  <c r="DG4" i="20"/>
  <c r="DG3" i="20"/>
  <c r="DE4" i="25"/>
  <c r="DE3" i="25"/>
  <c r="DK4" i="28"/>
  <c r="DK3" i="28"/>
  <c r="DK3" i="29"/>
  <c r="DK4" i="29"/>
  <c r="DF4" i="14"/>
  <c r="DF3" i="14"/>
  <c r="DL3" i="42"/>
  <c r="DL4" i="42"/>
  <c r="DJ3" i="35"/>
  <c r="DJ4" i="35"/>
  <c r="DL4" i="41"/>
  <c r="DL3" i="41"/>
  <c r="DK4" i="48" l="1"/>
  <c r="DK3" i="48"/>
  <c r="DK3" i="38"/>
  <c r="DK4" i="38"/>
  <c r="DM3" i="42"/>
  <c r="DM4" i="42"/>
  <c r="DK4" i="33"/>
  <c r="DK3" i="33"/>
  <c r="DM4" i="32"/>
  <c r="DM3" i="32"/>
  <c r="DH4" i="20"/>
  <c r="DH3" i="20"/>
  <c r="DO4" i="39"/>
  <c r="DO3" i="39"/>
  <c r="DL4" i="30"/>
  <c r="DL3" i="30"/>
  <c r="DG3" i="14"/>
  <c r="DG4" i="14"/>
  <c r="DL4" i="29"/>
  <c r="DL3" i="29"/>
  <c r="DL4" i="31"/>
  <c r="DL3" i="31"/>
  <c r="DM4" i="40"/>
  <c r="DM3" i="40"/>
  <c r="DK3" i="35"/>
  <c r="DK4" i="35"/>
  <c r="DG3" i="24"/>
  <c r="DG4" i="24"/>
  <c r="DG3" i="21"/>
  <c r="DG4" i="21"/>
  <c r="DF3" i="16"/>
  <c r="DF4" i="16"/>
  <c r="DK3" i="36"/>
  <c r="DK4" i="36"/>
  <c r="DK4" i="34"/>
  <c r="DK3" i="34"/>
  <c r="DG4" i="23"/>
  <c r="DG3" i="23"/>
  <c r="DJ4" i="18"/>
  <c r="DJ3" i="18"/>
  <c r="DL4" i="28"/>
  <c r="DL3" i="28"/>
  <c r="DK4" i="37"/>
  <c r="DK3" i="37"/>
  <c r="DM4" i="41"/>
  <c r="DM3" i="41"/>
  <c r="DF3" i="25"/>
  <c r="DF4" i="25"/>
  <c r="DF4" i="22"/>
  <c r="DF3" i="22"/>
  <c r="DG3" i="25" l="1"/>
  <c r="DG4" i="25"/>
  <c r="DL3" i="34"/>
  <c r="DL4" i="34"/>
  <c r="DN3" i="40"/>
  <c r="DN4" i="40"/>
  <c r="DI4" i="20"/>
  <c r="DI3" i="20"/>
  <c r="DN4" i="41"/>
  <c r="DN3" i="41"/>
  <c r="DM4" i="31"/>
  <c r="DM3" i="31"/>
  <c r="DN3" i="32"/>
  <c r="DN4" i="32"/>
  <c r="DG4" i="16"/>
  <c r="DG3" i="16"/>
  <c r="DL4" i="37"/>
  <c r="DL3" i="37"/>
  <c r="DM3" i="29"/>
  <c r="DM4" i="29"/>
  <c r="DL4" i="33"/>
  <c r="DL3" i="33"/>
  <c r="DH3" i="14"/>
  <c r="DH4" i="14"/>
  <c r="DN3" i="42"/>
  <c r="DN4" i="42"/>
  <c r="DH4" i="24"/>
  <c r="DH3" i="24"/>
  <c r="DL3" i="38"/>
  <c r="DL4" i="38"/>
  <c r="DL4" i="36"/>
  <c r="DL3" i="36"/>
  <c r="DK4" i="18"/>
  <c r="DK3" i="18"/>
  <c r="DM4" i="30"/>
  <c r="DM3" i="30"/>
  <c r="DH3" i="21"/>
  <c r="DH4" i="21"/>
  <c r="DM4" i="28"/>
  <c r="DM3" i="28"/>
  <c r="DL3" i="35"/>
  <c r="DL4" i="35"/>
  <c r="DG3" i="22"/>
  <c r="DG4" i="22"/>
  <c r="DH4" i="23"/>
  <c r="DH3" i="23"/>
  <c r="DP4" i="39"/>
  <c r="DP3" i="39"/>
  <c r="DL3" i="48"/>
  <c r="DL4" i="48"/>
  <c r="DI3" i="14" l="1"/>
  <c r="DI4" i="14"/>
  <c r="DN4" i="31"/>
  <c r="DN3" i="31"/>
  <c r="DM3" i="33"/>
  <c r="DM4" i="33"/>
  <c r="DO3" i="41"/>
  <c r="DO4" i="41"/>
  <c r="DN4" i="29"/>
  <c r="DN3" i="29"/>
  <c r="DM4" i="36"/>
  <c r="DM3" i="36"/>
  <c r="DJ3" i="20"/>
  <c r="DJ4" i="20"/>
  <c r="DM3" i="38"/>
  <c r="DM4" i="38"/>
  <c r="DO4" i="40"/>
  <c r="DO3" i="40"/>
  <c r="DL4" i="18"/>
  <c r="DL3" i="18"/>
  <c r="DH4" i="22"/>
  <c r="DH3" i="22"/>
  <c r="DM3" i="34"/>
  <c r="DM4" i="34"/>
  <c r="DI4" i="24"/>
  <c r="DI3" i="24"/>
  <c r="DQ4" i="39"/>
  <c r="DQ3" i="39"/>
  <c r="DI3" i="23"/>
  <c r="DI4" i="23"/>
  <c r="DO3" i="32"/>
  <c r="DO4" i="32"/>
  <c r="DH4" i="25"/>
  <c r="DH3" i="25"/>
  <c r="DN3" i="30"/>
  <c r="DN4" i="30"/>
  <c r="DM4" i="35"/>
  <c r="DM3" i="35"/>
  <c r="DM3" i="37"/>
  <c r="DM4" i="37"/>
  <c r="DN4" i="28"/>
  <c r="DN3" i="28"/>
  <c r="DH3" i="16"/>
  <c r="DH4" i="16"/>
  <c r="DM3" i="48"/>
  <c r="DM4" i="48"/>
  <c r="DI4" i="21"/>
  <c r="DI3" i="21"/>
  <c r="DO3" i="42"/>
  <c r="DO4" i="42"/>
  <c r="DO4" i="30" l="1"/>
  <c r="DO3" i="30"/>
  <c r="DN4" i="34"/>
  <c r="DN3" i="34"/>
  <c r="DJ4" i="21"/>
  <c r="DJ3" i="21"/>
  <c r="DN3" i="36"/>
  <c r="DN4" i="36"/>
  <c r="DN3" i="48"/>
  <c r="DN4" i="48"/>
  <c r="DI3" i="25"/>
  <c r="DI4" i="25"/>
  <c r="DI3" i="22"/>
  <c r="DI4" i="22"/>
  <c r="DO4" i="29"/>
  <c r="DO3" i="29"/>
  <c r="DI3" i="16"/>
  <c r="DI4" i="16"/>
  <c r="DP4" i="32"/>
  <c r="DP3" i="32"/>
  <c r="DP3" i="41"/>
  <c r="DP4" i="41"/>
  <c r="DN4" i="33"/>
  <c r="DN3" i="33"/>
  <c r="DP3" i="40"/>
  <c r="DP4" i="40"/>
  <c r="DN3" i="38"/>
  <c r="DN4" i="38"/>
  <c r="DR3" i="39"/>
  <c r="DR4" i="39"/>
  <c r="DO3" i="31"/>
  <c r="DO4" i="31"/>
  <c r="DK4" i="20"/>
  <c r="DK3" i="20"/>
  <c r="DJ3" i="14"/>
  <c r="DJ4" i="14"/>
  <c r="DM4" i="18"/>
  <c r="DM3" i="18"/>
  <c r="DJ4" i="23"/>
  <c r="DJ3" i="23"/>
  <c r="DO3" i="28"/>
  <c r="DO4" i="28"/>
  <c r="DN3" i="37"/>
  <c r="DN4" i="37"/>
  <c r="DP3" i="42"/>
  <c r="DP4" i="42"/>
  <c r="DN4" i="35"/>
  <c r="DN3" i="35"/>
  <c r="DJ3" i="24"/>
  <c r="DJ4" i="24"/>
  <c r="DK4" i="14" l="1"/>
  <c r="DK3" i="14"/>
  <c r="DJ3" i="25"/>
  <c r="DJ4" i="25"/>
  <c r="DO4" i="33"/>
  <c r="DO3" i="33"/>
  <c r="DQ4" i="42"/>
  <c r="DQ3" i="42"/>
  <c r="DQ4" i="41"/>
  <c r="DQ3" i="41"/>
  <c r="DO4" i="48"/>
  <c r="DO3" i="48"/>
  <c r="DO3" i="36"/>
  <c r="DO4" i="36"/>
  <c r="DQ3" i="32"/>
  <c r="DQ4" i="32"/>
  <c r="DO3" i="37"/>
  <c r="DO4" i="37"/>
  <c r="DJ4" i="16"/>
  <c r="DJ3" i="16"/>
  <c r="DO3" i="35"/>
  <c r="DO4" i="35"/>
  <c r="DL4" i="20"/>
  <c r="DL3" i="20"/>
  <c r="DK4" i="21"/>
  <c r="DK3" i="21"/>
  <c r="DK3" i="23"/>
  <c r="DK4" i="23"/>
  <c r="DO4" i="34"/>
  <c r="DO3" i="34"/>
  <c r="DK4" i="24"/>
  <c r="DK3" i="24"/>
  <c r="DP3" i="28"/>
  <c r="DP4" i="28"/>
  <c r="DS4" i="39"/>
  <c r="DS3" i="39"/>
  <c r="DO3" i="38"/>
  <c r="DO4" i="38"/>
  <c r="DP3" i="29"/>
  <c r="DP4" i="29"/>
  <c r="DQ4" i="40"/>
  <c r="DQ3" i="40"/>
  <c r="DJ4" i="22"/>
  <c r="DJ3" i="22"/>
  <c r="DN3" i="18"/>
  <c r="DN4" i="18"/>
  <c r="DP4" i="30"/>
  <c r="DP3" i="30"/>
  <c r="DP4" i="48" l="1"/>
  <c r="DP3" i="48"/>
  <c r="DQ3" i="30"/>
  <c r="DQ4" i="30"/>
  <c r="DR4" i="41"/>
  <c r="DR3" i="41"/>
  <c r="DK4" i="22"/>
  <c r="DK3" i="22"/>
  <c r="DK4" i="16"/>
  <c r="DK3" i="16"/>
  <c r="DR4" i="42"/>
  <c r="DR3" i="42"/>
  <c r="DO3" i="18"/>
  <c r="DO4" i="18"/>
  <c r="DP3" i="37"/>
  <c r="DP4" i="37"/>
  <c r="DT4" i="39"/>
  <c r="DT3" i="39"/>
  <c r="DQ3" i="28"/>
  <c r="DQ4" i="28"/>
  <c r="DP3" i="33"/>
  <c r="DP4" i="33"/>
  <c r="DQ3" i="29"/>
  <c r="DQ4" i="29"/>
  <c r="DR3" i="32"/>
  <c r="DR4" i="32"/>
  <c r="DK4" i="25"/>
  <c r="DK3" i="25"/>
  <c r="DP3" i="35"/>
  <c r="DP4" i="35"/>
  <c r="DL4" i="24"/>
  <c r="DL3" i="24"/>
  <c r="DP3" i="34"/>
  <c r="DP4" i="34"/>
  <c r="DM3" i="20"/>
  <c r="DM4" i="20"/>
  <c r="DR4" i="40"/>
  <c r="DR3" i="40"/>
  <c r="DP3" i="36"/>
  <c r="DP4" i="36"/>
  <c r="DL3" i="23"/>
  <c r="DL4" i="23"/>
  <c r="DP3" i="38"/>
  <c r="DP4" i="38"/>
  <c r="DL3" i="21"/>
  <c r="DL4" i="21"/>
  <c r="DL3" i="14"/>
  <c r="DL4" i="14"/>
  <c r="DM3" i="14" l="1"/>
  <c r="DM4" i="14"/>
  <c r="DS3" i="42"/>
  <c r="DS4" i="42"/>
  <c r="DQ3" i="38"/>
  <c r="DQ4" i="38"/>
  <c r="DN3" i="20"/>
  <c r="DN4" i="20"/>
  <c r="DQ4" i="35"/>
  <c r="DQ3" i="35"/>
  <c r="DR3" i="28"/>
  <c r="DR4" i="28"/>
  <c r="DR3" i="29"/>
  <c r="DR4" i="29"/>
  <c r="DM3" i="21"/>
  <c r="DM4" i="21"/>
  <c r="DQ3" i="33"/>
  <c r="DQ4" i="33"/>
  <c r="DL3" i="22"/>
  <c r="DL4" i="22"/>
  <c r="DM4" i="23"/>
  <c r="DM3" i="23"/>
  <c r="DS4" i="41"/>
  <c r="DS3" i="41"/>
  <c r="DR4" i="30"/>
  <c r="DR3" i="30"/>
  <c r="DS4" i="32"/>
  <c r="DS3" i="32"/>
  <c r="DP3" i="18"/>
  <c r="DP4" i="18"/>
  <c r="DQ4" i="34"/>
  <c r="DQ3" i="34"/>
  <c r="DL4" i="16"/>
  <c r="DL3" i="16"/>
  <c r="DM4" i="24"/>
  <c r="DM3" i="24"/>
  <c r="DU4" i="39"/>
  <c r="DU3" i="39"/>
  <c r="DQ3" i="36"/>
  <c r="DQ4" i="36"/>
  <c r="DQ3" i="37"/>
  <c r="DQ4" i="37"/>
  <c r="DL4" i="25"/>
  <c r="DL3" i="25"/>
  <c r="DS4" i="40"/>
  <c r="DS3" i="40"/>
  <c r="DQ4" i="48"/>
  <c r="DQ3" i="48"/>
  <c r="DS3" i="28" l="1"/>
  <c r="DS4" i="28"/>
  <c r="DT3" i="41"/>
  <c r="DT4" i="41"/>
  <c r="DR3" i="48"/>
  <c r="DR4" i="48"/>
  <c r="DM4" i="16"/>
  <c r="DM3" i="16"/>
  <c r="DN3" i="23"/>
  <c r="DN4" i="23"/>
  <c r="DR3" i="35"/>
  <c r="DR4" i="35"/>
  <c r="DO4" i="20"/>
  <c r="DO3" i="20"/>
  <c r="DN3" i="24"/>
  <c r="DN4" i="24"/>
  <c r="DM3" i="25"/>
  <c r="DM4" i="25"/>
  <c r="DQ3" i="18"/>
  <c r="DQ4" i="18"/>
  <c r="DR4" i="33"/>
  <c r="DR3" i="33"/>
  <c r="DR4" i="38"/>
  <c r="DR3" i="38"/>
  <c r="DM3" i="22"/>
  <c r="DM4" i="22"/>
  <c r="DR4" i="34"/>
  <c r="DR3" i="34"/>
  <c r="DR3" i="37"/>
  <c r="DR4" i="37"/>
  <c r="DN3" i="21"/>
  <c r="DN4" i="21"/>
  <c r="DT3" i="42"/>
  <c r="DT4" i="42"/>
  <c r="DT3" i="32"/>
  <c r="DT4" i="32"/>
  <c r="DS4" i="29"/>
  <c r="DS3" i="29"/>
  <c r="DN4" i="14"/>
  <c r="DN3" i="14"/>
  <c r="DT3" i="40"/>
  <c r="DT4" i="40"/>
  <c r="DR3" i="36"/>
  <c r="DR4" i="36"/>
  <c r="DV4" i="39"/>
  <c r="DV3" i="39"/>
  <c r="DS4" i="30"/>
  <c r="DS3" i="30"/>
  <c r="DU3" i="42" l="1"/>
  <c r="DU4" i="42"/>
  <c r="DS3" i="36"/>
  <c r="DS4" i="36"/>
  <c r="DU4" i="32"/>
  <c r="DU3" i="32"/>
  <c r="DS3" i="35"/>
  <c r="DS4" i="35"/>
  <c r="DT4" i="30"/>
  <c r="DT3" i="30"/>
  <c r="DS3" i="38"/>
  <c r="DS4" i="38"/>
  <c r="DO3" i="23"/>
  <c r="DO4" i="23"/>
  <c r="DS3" i="33"/>
  <c r="DS4" i="33"/>
  <c r="DN3" i="16"/>
  <c r="DN4" i="16"/>
  <c r="DO4" i="21"/>
  <c r="DO3" i="21"/>
  <c r="DN3" i="25"/>
  <c r="DN4" i="25"/>
  <c r="DS3" i="48"/>
  <c r="DS4" i="48"/>
  <c r="DR4" i="18"/>
  <c r="DR3" i="18"/>
  <c r="DO4" i="24"/>
  <c r="DO3" i="24"/>
  <c r="DU3" i="41"/>
  <c r="DU4" i="41"/>
  <c r="DS3" i="37"/>
  <c r="DS4" i="37"/>
  <c r="DW3" i="39"/>
  <c r="DW4" i="39"/>
  <c r="DU3" i="40"/>
  <c r="DU4" i="40"/>
  <c r="DT4" i="28"/>
  <c r="DT3" i="28"/>
  <c r="DO3" i="14"/>
  <c r="DO4" i="14"/>
  <c r="DS3" i="34"/>
  <c r="DS4" i="34"/>
  <c r="DN4" i="22"/>
  <c r="DN3" i="22"/>
  <c r="DT4" i="29"/>
  <c r="DT3" i="29"/>
  <c r="DP3" i="20"/>
  <c r="DP4" i="20"/>
  <c r="DQ4" i="20" l="1"/>
  <c r="DQ3" i="20"/>
  <c r="DV3" i="40"/>
  <c r="DV4" i="40"/>
  <c r="DT3" i="48"/>
  <c r="DT4" i="48"/>
  <c r="DT4" i="38"/>
  <c r="DT3" i="38"/>
  <c r="DO4" i="25"/>
  <c r="DO3" i="25"/>
  <c r="DU3" i="30"/>
  <c r="DU4" i="30"/>
  <c r="DT3" i="35"/>
  <c r="DT4" i="35"/>
  <c r="DT3" i="37"/>
  <c r="DT4" i="37"/>
  <c r="DT3" i="34"/>
  <c r="DT4" i="34"/>
  <c r="DO4" i="16"/>
  <c r="DO3" i="16"/>
  <c r="DU3" i="29"/>
  <c r="DU4" i="29"/>
  <c r="DV3" i="32"/>
  <c r="DV4" i="32"/>
  <c r="DO4" i="22"/>
  <c r="DO3" i="22"/>
  <c r="DV3" i="41"/>
  <c r="DV4" i="41"/>
  <c r="DT4" i="33"/>
  <c r="DT3" i="33"/>
  <c r="DT3" i="36"/>
  <c r="DT4" i="36"/>
  <c r="DX3" i="39"/>
  <c r="DX4" i="39"/>
  <c r="DP3" i="21"/>
  <c r="DP4" i="21"/>
  <c r="DP3" i="14"/>
  <c r="DP4" i="14"/>
  <c r="DV4" i="42"/>
  <c r="DV3" i="42"/>
  <c r="DP4" i="24"/>
  <c r="DP3" i="24"/>
  <c r="DP3" i="23"/>
  <c r="DP4" i="23"/>
  <c r="DU4" i="28"/>
  <c r="DU3" i="28"/>
  <c r="DS4" i="18"/>
  <c r="DS3" i="18"/>
  <c r="DV3" i="30" l="1"/>
  <c r="DV4" i="30"/>
  <c r="DY4" i="39"/>
  <c r="DY3" i="39"/>
  <c r="DV4" i="29"/>
  <c r="DV3" i="29"/>
  <c r="DP3" i="25"/>
  <c r="DP4" i="25"/>
  <c r="DV3" i="28"/>
  <c r="DV4" i="28"/>
  <c r="DU4" i="38"/>
  <c r="DU3" i="38"/>
  <c r="DQ4" i="23"/>
  <c r="DQ3" i="23"/>
  <c r="DU3" i="48"/>
  <c r="DU4" i="48"/>
  <c r="DW3" i="32"/>
  <c r="DW4" i="32"/>
  <c r="DU3" i="36"/>
  <c r="DU4" i="36"/>
  <c r="DW4" i="40"/>
  <c r="DW3" i="40"/>
  <c r="DU3" i="34"/>
  <c r="DU4" i="34"/>
  <c r="DQ4" i="24"/>
  <c r="DQ3" i="24"/>
  <c r="DQ3" i="21"/>
  <c r="DQ4" i="21"/>
  <c r="DT3" i="18"/>
  <c r="DT4" i="18"/>
  <c r="DP4" i="16"/>
  <c r="DP3" i="16"/>
  <c r="DU3" i="33"/>
  <c r="DU4" i="33"/>
  <c r="DW4" i="41"/>
  <c r="DW3" i="41"/>
  <c r="DU3" i="37"/>
  <c r="DU4" i="37"/>
  <c r="DW4" i="42"/>
  <c r="DW3" i="42"/>
  <c r="DQ3" i="14"/>
  <c r="DQ4" i="14"/>
  <c r="DU4" i="35"/>
  <c r="DU3" i="35"/>
  <c r="DP4" i="22"/>
  <c r="DP3" i="22"/>
  <c r="DR4" i="20"/>
  <c r="DR3" i="20"/>
  <c r="DV4" i="34" l="1"/>
  <c r="DV3" i="34"/>
  <c r="DV3" i="38"/>
  <c r="DV4" i="38"/>
  <c r="DW4" i="28"/>
  <c r="DW3" i="28"/>
  <c r="DQ3" i="25"/>
  <c r="DQ4" i="25"/>
  <c r="DS4" i="20"/>
  <c r="DS3" i="20"/>
  <c r="DX4" i="40"/>
  <c r="DX3" i="40"/>
  <c r="DR4" i="14"/>
  <c r="DR3" i="14"/>
  <c r="DQ4" i="16"/>
  <c r="DQ3" i="16"/>
  <c r="DW4" i="29"/>
  <c r="DW3" i="29"/>
  <c r="DX4" i="41"/>
  <c r="DX3" i="41"/>
  <c r="DU3" i="18"/>
  <c r="DU4" i="18"/>
  <c r="DV3" i="48"/>
  <c r="DV4" i="48"/>
  <c r="DQ3" i="22"/>
  <c r="DQ4" i="22"/>
  <c r="DV3" i="36"/>
  <c r="DV4" i="36"/>
  <c r="DX3" i="32"/>
  <c r="DX4" i="32"/>
  <c r="DZ4" i="39"/>
  <c r="DZ3" i="39"/>
  <c r="DV3" i="33"/>
  <c r="DV4" i="33"/>
  <c r="DV3" i="35"/>
  <c r="DV4" i="35"/>
  <c r="DV3" i="37"/>
  <c r="DV4" i="37"/>
  <c r="DW4" i="30"/>
  <c r="DW3" i="30"/>
  <c r="DR3" i="21"/>
  <c r="DR4" i="21"/>
  <c r="DX4" i="42"/>
  <c r="DX3" i="42"/>
  <c r="DR3" i="24"/>
  <c r="DR4" i="24"/>
  <c r="DR3" i="23"/>
  <c r="DR4" i="23"/>
  <c r="DY4" i="40" l="1"/>
  <c r="DY3" i="40"/>
  <c r="DV3" i="18"/>
  <c r="DV4" i="18"/>
  <c r="DT3" i="20"/>
  <c r="DT4" i="20"/>
  <c r="DS4" i="23"/>
  <c r="DS3" i="23"/>
  <c r="DS4" i="24"/>
  <c r="DS3" i="24"/>
  <c r="DW4" i="33"/>
  <c r="DW3" i="33"/>
  <c r="DR4" i="25"/>
  <c r="DR3" i="25"/>
  <c r="DY3" i="42"/>
  <c r="DY4" i="42"/>
  <c r="EA3" i="39"/>
  <c r="EA4" i="39"/>
  <c r="DY3" i="41"/>
  <c r="DY4" i="41"/>
  <c r="DW3" i="35"/>
  <c r="DW4" i="35"/>
  <c r="DY4" i="32"/>
  <c r="DY3" i="32"/>
  <c r="DW4" i="48"/>
  <c r="DW3" i="48"/>
  <c r="DS3" i="21"/>
  <c r="DS4" i="21"/>
  <c r="DX3" i="29"/>
  <c r="DX4" i="29"/>
  <c r="DX4" i="28"/>
  <c r="DX3" i="28"/>
  <c r="DW3" i="38"/>
  <c r="DW4" i="38"/>
  <c r="DX4" i="30"/>
  <c r="DX3" i="30"/>
  <c r="DR4" i="16"/>
  <c r="DR3" i="16"/>
  <c r="DW3" i="36"/>
  <c r="DW4" i="36"/>
  <c r="DW4" i="37"/>
  <c r="DW3" i="37"/>
  <c r="DR3" i="22"/>
  <c r="DR4" i="22"/>
  <c r="DS3" i="14"/>
  <c r="DS4" i="14"/>
  <c r="DW4" i="34"/>
  <c r="DW3" i="34"/>
  <c r="DX3" i="38" l="1"/>
  <c r="DX4" i="38"/>
  <c r="DY4" i="30"/>
  <c r="DY3" i="30"/>
  <c r="DZ4" i="32"/>
  <c r="DZ3" i="32"/>
  <c r="DX4" i="33"/>
  <c r="DX3" i="33"/>
  <c r="DX3" i="35"/>
  <c r="DX4" i="35"/>
  <c r="DT3" i="24"/>
  <c r="DT4" i="24"/>
  <c r="DZ3" i="41"/>
  <c r="DZ4" i="41"/>
  <c r="DX3" i="34"/>
  <c r="DX4" i="34"/>
  <c r="DS4" i="22"/>
  <c r="DS3" i="22"/>
  <c r="DT4" i="23"/>
  <c r="DT3" i="23"/>
  <c r="DY4" i="29"/>
  <c r="DY3" i="29"/>
  <c r="EB4" i="39"/>
  <c r="EB3" i="39"/>
  <c r="DU4" i="20"/>
  <c r="DU3" i="20"/>
  <c r="DT3" i="14"/>
  <c r="DT4" i="14"/>
  <c r="DX4" i="37"/>
  <c r="DX3" i="37"/>
  <c r="DT4" i="21"/>
  <c r="DT3" i="21"/>
  <c r="DZ3" i="42"/>
  <c r="DZ4" i="42"/>
  <c r="DW4" i="18"/>
  <c r="DW3" i="18"/>
  <c r="DY4" i="28"/>
  <c r="DY3" i="28"/>
  <c r="DX4" i="36"/>
  <c r="DX3" i="36"/>
  <c r="DS3" i="16"/>
  <c r="DS4" i="16"/>
  <c r="DX3" i="48"/>
  <c r="DX4" i="48"/>
  <c r="DS3" i="25"/>
  <c r="DS4" i="25"/>
  <c r="DZ3" i="40"/>
  <c r="DZ4" i="40"/>
  <c r="DU3" i="24" l="1"/>
  <c r="DU4" i="24"/>
  <c r="DX3" i="18"/>
  <c r="DX4" i="18"/>
  <c r="EC4" i="39"/>
  <c r="EC3" i="39"/>
  <c r="DY4" i="35"/>
  <c r="DY3" i="35"/>
  <c r="DZ4" i="29"/>
  <c r="DZ3" i="29"/>
  <c r="DU4" i="21"/>
  <c r="DU3" i="21"/>
  <c r="DU3" i="23"/>
  <c r="DU4" i="23"/>
  <c r="DY3" i="33"/>
  <c r="DY4" i="33"/>
  <c r="EA3" i="42"/>
  <c r="EA4" i="42"/>
  <c r="DT4" i="22"/>
  <c r="DT3" i="22"/>
  <c r="EA3" i="32"/>
  <c r="EA4" i="32"/>
  <c r="EA3" i="40"/>
  <c r="EA4" i="40"/>
  <c r="DY3" i="48"/>
  <c r="DY4" i="48"/>
  <c r="DT4" i="16"/>
  <c r="DT3" i="16"/>
  <c r="DU3" i="14"/>
  <c r="DU4" i="14"/>
  <c r="DY3" i="34"/>
  <c r="DY4" i="34"/>
  <c r="DT3" i="25"/>
  <c r="DT4" i="25"/>
  <c r="DY4" i="36"/>
  <c r="DY3" i="36"/>
  <c r="DZ4" i="30"/>
  <c r="DZ3" i="30"/>
  <c r="DY3" i="37"/>
  <c r="DY4" i="37"/>
  <c r="DY3" i="38"/>
  <c r="DY4" i="38"/>
  <c r="EA3" i="41"/>
  <c r="EA4" i="41"/>
  <c r="DZ4" i="28"/>
  <c r="DZ3" i="28"/>
  <c r="DV4" i="20"/>
  <c r="DV3" i="20"/>
  <c r="EB3" i="40" l="1"/>
  <c r="EB4" i="40"/>
  <c r="DZ3" i="36"/>
  <c r="DZ4" i="36"/>
  <c r="DV3" i="21"/>
  <c r="DV4" i="21"/>
  <c r="EB3" i="32"/>
  <c r="EB4" i="32"/>
  <c r="EA4" i="29"/>
  <c r="EA3" i="29"/>
  <c r="DZ4" i="35"/>
  <c r="DZ3" i="35"/>
  <c r="DU4" i="25"/>
  <c r="DU3" i="25"/>
  <c r="EA4" i="28"/>
  <c r="EA3" i="28"/>
  <c r="ED4" i="39"/>
  <c r="ED3" i="39"/>
  <c r="DZ3" i="37"/>
  <c r="DZ4" i="37"/>
  <c r="DZ4" i="33"/>
  <c r="DZ3" i="33"/>
  <c r="DY4" i="18"/>
  <c r="DY3" i="18"/>
  <c r="DZ3" i="38"/>
  <c r="DZ4" i="38"/>
  <c r="EB3" i="42"/>
  <c r="EB4" i="42"/>
  <c r="DU4" i="16"/>
  <c r="DU3" i="16"/>
  <c r="EB3" i="41"/>
  <c r="EB4" i="41"/>
  <c r="DU3" i="22"/>
  <c r="DU4" i="22"/>
  <c r="DV3" i="14"/>
  <c r="DV4" i="14"/>
  <c r="DZ4" i="48"/>
  <c r="DZ3" i="48"/>
  <c r="DV3" i="24"/>
  <c r="DV4" i="24"/>
  <c r="DW4" i="20"/>
  <c r="DW3" i="20"/>
  <c r="DZ4" i="34"/>
  <c r="DZ3" i="34"/>
  <c r="DV3" i="23"/>
  <c r="DV4" i="23"/>
  <c r="EA4" i="30"/>
  <c r="EA3" i="30"/>
  <c r="EA3" i="35" l="1"/>
  <c r="EA4" i="35"/>
  <c r="EB4" i="29"/>
  <c r="EB3" i="29"/>
  <c r="EC4" i="32"/>
  <c r="EC3" i="32"/>
  <c r="DW4" i="14"/>
  <c r="DW3" i="14"/>
  <c r="EA4" i="34"/>
  <c r="EA3" i="34"/>
  <c r="DV3" i="22"/>
  <c r="DV4" i="22"/>
  <c r="EA4" i="33"/>
  <c r="EA3" i="33"/>
  <c r="DW4" i="21"/>
  <c r="DW3" i="21"/>
  <c r="EB3" i="30"/>
  <c r="EB4" i="30"/>
  <c r="DW4" i="23"/>
  <c r="DW3" i="23"/>
  <c r="EA3" i="37"/>
  <c r="EA4" i="37"/>
  <c r="EC4" i="42"/>
  <c r="EC3" i="42"/>
  <c r="EA3" i="36"/>
  <c r="EA4" i="36"/>
  <c r="EC4" i="41"/>
  <c r="EC3" i="41"/>
  <c r="DV3" i="16"/>
  <c r="DV4" i="16"/>
  <c r="DX3" i="20"/>
  <c r="DX4" i="20"/>
  <c r="EC3" i="40"/>
  <c r="EC4" i="40"/>
  <c r="DZ4" i="18"/>
  <c r="DZ3" i="18"/>
  <c r="EE4" i="39"/>
  <c r="EE3" i="39"/>
  <c r="DW4" i="24"/>
  <c r="DW3" i="24"/>
  <c r="EB4" i="28"/>
  <c r="EB3" i="28"/>
  <c r="EA3" i="38"/>
  <c r="EA4" i="38"/>
  <c r="EA4" i="48"/>
  <c r="EA3" i="48"/>
  <c r="DV3" i="25"/>
  <c r="DV4" i="25"/>
  <c r="DW4" i="22" l="1"/>
  <c r="DW3" i="22"/>
  <c r="DW4" i="25"/>
  <c r="DW3" i="25"/>
  <c r="EA4" i="18"/>
  <c r="EA3" i="18"/>
  <c r="ED4" i="42"/>
  <c r="ED3" i="42"/>
  <c r="EB4" i="34"/>
  <c r="EB3" i="34"/>
  <c r="EB3" i="37"/>
  <c r="EB4" i="37"/>
  <c r="DX3" i="23"/>
  <c r="DX4" i="23"/>
  <c r="DX3" i="14"/>
  <c r="DX4" i="14"/>
  <c r="EC3" i="30"/>
  <c r="EC4" i="30"/>
  <c r="EB3" i="38"/>
  <c r="EB4" i="38"/>
  <c r="ED3" i="32"/>
  <c r="ED4" i="32"/>
  <c r="EB4" i="48"/>
  <c r="EB3" i="48"/>
  <c r="ED4" i="41"/>
  <c r="ED3" i="41"/>
  <c r="EC4" i="29"/>
  <c r="EC3" i="29"/>
  <c r="DW3" i="16"/>
  <c r="DW4" i="16"/>
  <c r="EB3" i="36"/>
  <c r="EB4" i="36"/>
  <c r="EB3" i="35"/>
  <c r="EB4" i="35"/>
  <c r="ED4" i="40"/>
  <c r="ED3" i="40"/>
  <c r="DY4" i="20"/>
  <c r="DY3" i="20"/>
  <c r="EC3" i="28"/>
  <c r="EC4" i="28"/>
  <c r="DX4" i="24"/>
  <c r="DX3" i="24"/>
  <c r="DX4" i="21"/>
  <c r="DX3" i="21"/>
  <c r="EF4" i="39"/>
  <c r="EF3" i="39"/>
  <c r="EB4" i="33"/>
  <c r="EB3" i="33"/>
  <c r="EC3" i="37" l="1"/>
  <c r="EC4" i="37"/>
  <c r="EE3" i="32"/>
  <c r="EE4" i="32"/>
  <c r="EC4" i="34"/>
  <c r="EC3" i="34"/>
  <c r="EC4" i="35"/>
  <c r="EC3" i="35"/>
  <c r="EG3" i="39"/>
  <c r="EG4" i="39"/>
  <c r="EE3" i="42"/>
  <c r="EE4" i="42"/>
  <c r="EC3" i="36"/>
  <c r="EC4" i="36"/>
  <c r="EE4" i="40"/>
  <c r="EE3" i="40"/>
  <c r="EB3" i="18"/>
  <c r="EB4" i="18"/>
  <c r="DY4" i="14"/>
  <c r="DY3" i="14"/>
  <c r="ED4" i="30"/>
  <c r="ED3" i="30"/>
  <c r="DX4" i="25"/>
  <c r="DX3" i="25"/>
  <c r="DY4" i="24"/>
  <c r="DY3" i="24"/>
  <c r="EC3" i="33"/>
  <c r="EC4" i="33"/>
  <c r="EC3" i="48"/>
  <c r="EC4" i="48"/>
  <c r="EC3" i="38"/>
  <c r="EC4" i="38"/>
  <c r="DY3" i="21"/>
  <c r="DY4" i="21"/>
  <c r="DX4" i="16"/>
  <c r="DX3" i="16"/>
  <c r="ED4" i="28"/>
  <c r="ED3" i="28"/>
  <c r="ED3" i="29"/>
  <c r="ED4" i="29"/>
  <c r="DY3" i="23"/>
  <c r="DY4" i="23"/>
  <c r="DZ3" i="20"/>
  <c r="DZ4" i="20"/>
  <c r="EE4" i="41"/>
  <c r="EE3" i="41"/>
  <c r="DX3" i="22"/>
  <c r="DX4" i="22"/>
  <c r="DY3" i="22" l="1"/>
  <c r="DY4" i="22"/>
  <c r="EF3" i="42"/>
  <c r="EF4" i="42"/>
  <c r="DY3" i="25"/>
  <c r="DY4" i="25"/>
  <c r="DY4" i="16"/>
  <c r="DY3" i="16"/>
  <c r="DZ3" i="21"/>
  <c r="DZ4" i="21"/>
  <c r="EH4" i="39"/>
  <c r="EH3" i="39"/>
  <c r="EF3" i="41"/>
  <c r="EF4" i="41"/>
  <c r="EE4" i="30"/>
  <c r="EE3" i="30"/>
  <c r="ED3" i="38"/>
  <c r="ED4" i="38"/>
  <c r="DZ4" i="14"/>
  <c r="DZ3" i="14"/>
  <c r="ED3" i="35"/>
  <c r="ED4" i="35"/>
  <c r="ED4" i="34"/>
  <c r="ED3" i="34"/>
  <c r="EC3" i="18"/>
  <c r="EC4" i="18"/>
  <c r="EF4" i="32"/>
  <c r="EF3" i="32"/>
  <c r="EF4" i="40"/>
  <c r="EF3" i="40"/>
  <c r="EA3" i="20"/>
  <c r="EA4" i="20"/>
  <c r="DZ4" i="23"/>
  <c r="DZ3" i="23"/>
  <c r="ED3" i="37"/>
  <c r="ED4" i="37"/>
  <c r="ED4" i="48"/>
  <c r="ED3" i="48"/>
  <c r="EE4" i="29"/>
  <c r="EE3" i="29"/>
  <c r="ED4" i="33"/>
  <c r="ED3" i="33"/>
  <c r="ED3" i="36"/>
  <c r="ED4" i="36"/>
  <c r="EE3" i="28"/>
  <c r="EE4" i="28"/>
  <c r="DZ4" i="24"/>
  <c r="DZ3" i="24"/>
  <c r="EE3" i="37" l="1"/>
  <c r="EE4" i="37"/>
  <c r="EE3" i="34"/>
  <c r="EE4" i="34"/>
  <c r="EI3" i="39"/>
  <c r="EI4" i="39"/>
  <c r="EE3" i="35"/>
  <c r="EE4" i="35"/>
  <c r="EA3" i="21"/>
  <c r="EA4" i="21"/>
  <c r="EA3" i="24"/>
  <c r="EA4" i="24"/>
  <c r="EE3" i="36"/>
  <c r="EE4" i="36"/>
  <c r="EB3" i="20"/>
  <c r="EB4" i="20"/>
  <c r="EA3" i="14"/>
  <c r="EA4" i="14"/>
  <c r="DZ3" i="16"/>
  <c r="DZ4" i="16"/>
  <c r="EA3" i="23"/>
  <c r="EA4" i="23"/>
  <c r="DZ3" i="25"/>
  <c r="DZ4" i="25"/>
  <c r="EF3" i="28"/>
  <c r="EF4" i="28"/>
  <c r="EG3" i="42"/>
  <c r="EG4" i="42"/>
  <c r="EG4" i="40"/>
  <c r="EG3" i="40"/>
  <c r="EF4" i="29"/>
  <c r="EF3" i="29"/>
  <c r="EE4" i="33"/>
  <c r="EE3" i="33"/>
  <c r="ED4" i="18"/>
  <c r="ED3" i="18"/>
  <c r="DZ4" i="22"/>
  <c r="DZ3" i="22"/>
  <c r="EE3" i="38"/>
  <c r="EE4" i="38"/>
  <c r="EG4" i="32"/>
  <c r="EG3" i="32"/>
  <c r="EF4" i="30"/>
  <c r="EF3" i="30"/>
  <c r="EG3" i="41"/>
  <c r="EG4" i="41"/>
  <c r="EE4" i="48"/>
  <c r="EE3" i="48"/>
  <c r="EA3" i="25" l="1"/>
  <c r="EA4" i="25"/>
  <c r="EB4" i="24"/>
  <c r="EB3" i="24"/>
  <c r="EF3" i="48"/>
  <c r="EF4" i="48"/>
  <c r="EE4" i="18"/>
  <c r="EE3" i="18"/>
  <c r="EH3" i="41"/>
  <c r="EH4" i="41"/>
  <c r="EB3" i="23"/>
  <c r="EB4" i="23"/>
  <c r="EB4" i="21"/>
  <c r="EB3" i="21"/>
  <c r="EA4" i="16"/>
  <c r="EA3" i="16"/>
  <c r="EF3" i="35"/>
  <c r="EF4" i="35"/>
  <c r="EG4" i="30"/>
  <c r="EG3" i="30"/>
  <c r="EG3" i="29"/>
  <c r="EG4" i="29"/>
  <c r="EB3" i="14"/>
  <c r="EB4" i="14"/>
  <c r="EJ3" i="39"/>
  <c r="EJ4" i="39"/>
  <c r="EH3" i="40"/>
  <c r="EH4" i="40"/>
  <c r="EH4" i="32"/>
  <c r="EH3" i="32"/>
  <c r="EC3" i="20"/>
  <c r="EC4" i="20"/>
  <c r="EF3" i="34"/>
  <c r="EF4" i="34"/>
  <c r="EF3" i="37"/>
  <c r="EF4" i="37"/>
  <c r="EF3" i="33"/>
  <c r="EF4" i="33"/>
  <c r="EF4" i="38"/>
  <c r="EF3" i="38"/>
  <c r="EH4" i="42"/>
  <c r="EH3" i="42"/>
  <c r="EG4" i="28"/>
  <c r="EG3" i="28"/>
  <c r="EF3" i="36"/>
  <c r="EF4" i="36"/>
  <c r="EA4" i="22"/>
  <c r="EA3" i="22"/>
  <c r="EC3" i="23" l="1"/>
  <c r="EC4" i="23"/>
  <c r="EB4" i="22"/>
  <c r="EB3" i="22"/>
  <c r="EG3" i="36"/>
  <c r="EG4" i="36"/>
  <c r="EG3" i="34"/>
  <c r="EG4" i="34"/>
  <c r="EH3" i="29"/>
  <c r="EH4" i="29"/>
  <c r="EI4" i="41"/>
  <c r="EI3" i="41"/>
  <c r="EF4" i="18"/>
  <c r="EF3" i="18"/>
  <c r="EG4" i="35"/>
  <c r="EG3" i="35"/>
  <c r="EG3" i="48"/>
  <c r="EG4" i="48"/>
  <c r="EC3" i="14"/>
  <c r="EC4" i="14"/>
  <c r="EI4" i="40"/>
  <c r="EI3" i="40"/>
  <c r="ED4" i="20"/>
  <c r="ED3" i="20"/>
  <c r="EH3" i="28"/>
  <c r="EH4" i="28"/>
  <c r="EH4" i="30"/>
  <c r="EH3" i="30"/>
  <c r="EC4" i="24"/>
  <c r="EC3" i="24"/>
  <c r="EG3" i="37"/>
  <c r="EG4" i="37"/>
  <c r="EI4" i="42"/>
  <c r="EI3" i="42"/>
  <c r="EB4" i="25"/>
  <c r="EB3" i="25"/>
  <c r="EI3" i="32"/>
  <c r="EI4" i="32"/>
  <c r="EG4" i="38"/>
  <c r="EG3" i="38"/>
  <c r="EB4" i="16"/>
  <c r="EB3" i="16"/>
  <c r="EG3" i="33"/>
  <c r="EG4" i="33"/>
  <c r="EK4" i="39"/>
  <c r="EK3" i="39"/>
  <c r="EC3" i="21"/>
  <c r="EC4" i="21"/>
  <c r="EC3" i="25" l="1"/>
  <c r="EC4" i="25"/>
  <c r="ED3" i="21"/>
  <c r="ED4" i="21"/>
  <c r="EE4" i="20"/>
  <c r="EE3" i="20"/>
  <c r="EJ4" i="41"/>
  <c r="EJ3" i="41"/>
  <c r="EI4" i="29"/>
  <c r="EI3" i="29"/>
  <c r="EH3" i="33"/>
  <c r="EH4" i="33"/>
  <c r="EH3" i="37"/>
  <c r="EH4" i="37"/>
  <c r="ED4" i="14"/>
  <c r="ED3" i="14"/>
  <c r="EH4" i="34"/>
  <c r="EH3" i="34"/>
  <c r="EJ4" i="40"/>
  <c r="EJ3" i="40"/>
  <c r="EH3" i="48"/>
  <c r="EH4" i="48"/>
  <c r="EH3" i="36"/>
  <c r="EH4" i="36"/>
  <c r="EL3" i="39"/>
  <c r="EL4" i="39"/>
  <c r="EC4" i="16"/>
  <c r="EC3" i="16"/>
  <c r="EI3" i="30"/>
  <c r="EI4" i="30"/>
  <c r="EH3" i="35"/>
  <c r="EH4" i="35"/>
  <c r="EC4" i="22"/>
  <c r="EC3" i="22"/>
  <c r="EJ3" i="42"/>
  <c r="EJ4" i="42"/>
  <c r="EJ3" i="32"/>
  <c r="EJ4" i="32"/>
  <c r="EI3" i="28"/>
  <c r="EI4" i="28"/>
  <c r="ED3" i="23"/>
  <c r="ED4" i="23"/>
  <c r="ED4" i="24"/>
  <c r="ED3" i="24"/>
  <c r="EH3" i="38"/>
  <c r="EH4" i="38"/>
  <c r="EG3" i="18"/>
  <c r="EG4" i="18"/>
  <c r="EI3" i="36" l="1"/>
  <c r="EI4" i="36"/>
  <c r="EI4" i="33"/>
  <c r="EI3" i="33"/>
  <c r="EI3" i="38"/>
  <c r="EI4" i="38"/>
  <c r="EI4" i="48"/>
  <c r="EI3" i="48"/>
  <c r="EJ4" i="29"/>
  <c r="EJ3" i="29"/>
  <c r="ED3" i="22"/>
  <c r="ED4" i="22"/>
  <c r="EK4" i="41"/>
  <c r="EK3" i="41"/>
  <c r="EK3" i="42"/>
  <c r="EK4" i="42"/>
  <c r="EI3" i="35"/>
  <c r="EI4" i="35"/>
  <c r="EE3" i="24"/>
  <c r="EE4" i="24"/>
  <c r="EK4" i="40"/>
  <c r="EK3" i="40"/>
  <c r="EI4" i="34"/>
  <c r="EI3" i="34"/>
  <c r="EF4" i="20"/>
  <c r="EF3" i="20"/>
  <c r="EJ4" i="28"/>
  <c r="EJ3" i="28"/>
  <c r="EE3" i="21"/>
  <c r="EE4" i="21"/>
  <c r="EJ3" i="30"/>
  <c r="EJ4" i="30"/>
  <c r="EK4" i="32"/>
  <c r="EK3" i="32"/>
  <c r="ED3" i="25"/>
  <c r="ED4" i="25"/>
  <c r="EE4" i="23"/>
  <c r="EE3" i="23"/>
  <c r="ED4" i="16"/>
  <c r="ED3" i="16"/>
  <c r="EE3" i="14"/>
  <c r="EE4" i="14"/>
  <c r="EI4" i="37"/>
  <c r="EI3" i="37"/>
  <c r="EE4" i="22" l="1"/>
  <c r="EE3" i="22"/>
  <c r="EL4" i="40"/>
  <c r="EL3" i="40"/>
  <c r="EK3" i="29"/>
  <c r="EK4" i="29"/>
  <c r="EK3" i="30"/>
  <c r="EK4" i="30"/>
  <c r="EJ3" i="48"/>
  <c r="EJ4" i="48"/>
  <c r="EF3" i="14"/>
  <c r="EF4" i="14"/>
  <c r="EJ3" i="38"/>
  <c r="EJ4" i="38"/>
  <c r="EF3" i="24"/>
  <c r="EF4" i="24"/>
  <c r="EE4" i="25"/>
  <c r="EE3" i="25"/>
  <c r="EL4" i="32"/>
  <c r="EL3" i="32"/>
  <c r="EJ4" i="37"/>
  <c r="EJ3" i="37"/>
  <c r="EJ3" i="35"/>
  <c r="EJ4" i="35"/>
  <c r="EE4" i="16"/>
  <c r="EE3" i="16"/>
  <c r="EJ4" i="33"/>
  <c r="EJ3" i="33"/>
  <c r="EJ3" i="34"/>
  <c r="EJ4" i="34"/>
  <c r="EJ4" i="36"/>
  <c r="EJ3" i="36"/>
  <c r="EF4" i="21"/>
  <c r="EF3" i="21"/>
  <c r="EL3" i="42"/>
  <c r="EL4" i="42"/>
  <c r="EK3" i="28"/>
  <c r="EK4" i="28"/>
  <c r="EF4" i="23"/>
  <c r="EF3" i="23"/>
  <c r="EG4" i="20"/>
  <c r="EG3" i="20"/>
  <c r="EL4" i="41"/>
  <c r="EL3" i="41"/>
  <c r="EK4" i="35" l="1"/>
  <c r="EK3" i="35"/>
  <c r="EG3" i="14"/>
  <c r="EG4" i="14"/>
  <c r="EK3" i="48"/>
  <c r="EK4" i="48"/>
  <c r="EK3" i="37"/>
  <c r="EK4" i="37"/>
  <c r="EL4" i="30"/>
  <c r="EL3" i="30"/>
  <c r="EK4" i="36"/>
  <c r="EK3" i="36"/>
  <c r="EG4" i="21"/>
  <c r="EG3" i="21"/>
  <c r="EK3" i="34"/>
  <c r="EK4" i="34"/>
  <c r="EL4" i="29"/>
  <c r="EL3" i="29"/>
  <c r="EF3" i="25"/>
  <c r="EF4" i="25"/>
  <c r="EG4" i="24"/>
  <c r="EG3" i="24"/>
  <c r="EH4" i="20"/>
  <c r="EH3" i="20"/>
  <c r="EG3" i="23"/>
  <c r="EG4" i="23"/>
  <c r="EK3" i="33"/>
  <c r="EK4" i="33"/>
  <c r="EL4" i="28"/>
  <c r="EL3" i="28"/>
  <c r="EK3" i="38"/>
  <c r="EK4" i="38"/>
  <c r="EF3" i="16"/>
  <c r="EF4" i="16"/>
  <c r="EF3" i="22"/>
  <c r="EF4" i="22"/>
  <c r="EG4" i="16" l="1"/>
  <c r="EG3" i="16"/>
  <c r="EG3" i="22"/>
  <c r="EG4" i="22"/>
  <c r="EI4" i="20"/>
  <c r="EI3" i="20"/>
  <c r="EL3" i="36"/>
  <c r="EL4" i="36"/>
  <c r="EM4" i="30"/>
  <c r="EN4" i="30" s="1"/>
  <c r="EO4" i="30" s="1"/>
  <c r="EP4" i="30" s="1"/>
  <c r="EQ4" i="30" s="1"/>
  <c r="EM3" i="30"/>
  <c r="EL3" i="37"/>
  <c r="EL4" i="37"/>
  <c r="EH3" i="24"/>
  <c r="EH4" i="24"/>
  <c r="EL4" i="48"/>
  <c r="EL3" i="48"/>
  <c r="EL4" i="38"/>
  <c r="EL3" i="38"/>
  <c r="EL4" i="33"/>
  <c r="EL3" i="33"/>
  <c r="EG3" i="25"/>
  <c r="EG4" i="25"/>
  <c r="EM3" i="28"/>
  <c r="EM4" i="28"/>
  <c r="EL4" i="34"/>
  <c r="EL3" i="34"/>
  <c r="EH4" i="21"/>
  <c r="EH3" i="21"/>
  <c r="EL4" i="35"/>
  <c r="EL3" i="35"/>
  <c r="EN4" i="28" l="1"/>
  <c r="EN3" i="28"/>
  <c r="EH3" i="25"/>
  <c r="EH4" i="25"/>
  <c r="EJ4" i="20"/>
  <c r="EJ3" i="20"/>
  <c r="EK4" i="20" l="1"/>
  <c r="EK3" i="20"/>
  <c r="EO3" i="28"/>
  <c r="EO4" i="28"/>
  <c r="EP4" i="28" l="1"/>
  <c r="EP3" i="28"/>
  <c r="EL3" i="20"/>
  <c r="EL4" i="20"/>
  <c r="EM3" i="20" l="1"/>
  <c r="EM4" i="20"/>
  <c r="EQ4" i="28"/>
  <c r="EQ3"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Philalay, Monica</author>
  </authors>
  <commentList>
    <comment ref="K40" authorId="0" shapeId="0" xr:uid="{00000000-0006-0000-2100-000001000000}">
      <text>
        <r>
          <rPr>
            <b/>
            <sz val="9"/>
            <color indexed="81"/>
            <rFont val="Tahoma"/>
            <family val="2"/>
          </rPr>
          <t>Philalay, Monica:</t>
        </r>
        <r>
          <rPr>
            <sz val="9"/>
            <color indexed="81"/>
            <rFont val="Tahoma"/>
            <family val="2"/>
          </rPr>
          <t xml:space="preserve">
Previously AB11595 but appears to be an incorrect series</t>
        </r>
      </text>
    </comment>
  </commentList>
</comments>
</file>

<file path=xl/sharedStrings.xml><?xml version="1.0" encoding="utf-8"?>
<sst xmlns="http://schemas.openxmlformats.org/spreadsheetml/2006/main" count="16889" uniqueCount="1459">
  <si>
    <t>Resources and Energy Quarterly Historical Data</t>
  </si>
  <si>
    <t>Contents</t>
  </si>
  <si>
    <t>1  Annual volume of commodity exports, Australia</t>
  </si>
  <si>
    <t>2(1)  Annual value of commodity exports (fob), Australia</t>
  </si>
  <si>
    <t xml:space="preserve">2(2)  Annual value of commodity exports (fob), Australia  continued  </t>
  </si>
  <si>
    <t>3  Annual export unit values, Australia  ab</t>
  </si>
  <si>
    <t>4  Annual value of imports, Australia</t>
  </si>
  <si>
    <t>5  Annual commodity production, Australia</t>
  </si>
  <si>
    <t>6  Annual world indicator prices</t>
  </si>
  <si>
    <t>7(1)  Annual world production, consumption, stocks and trade</t>
  </si>
  <si>
    <t>7(2)  Annual world production, consumption, stocks and trade  continued</t>
  </si>
  <si>
    <t>8  Annual industry gross value added, Australia, current prices a</t>
  </si>
  <si>
    <t>9  Quarterly industry gross value added, Australia, chain volume measures ab</t>
  </si>
  <si>
    <t>10  Annual employment, Australia  ab</t>
  </si>
  <si>
    <t>11  Quarterly business income, Australia  ab</t>
  </si>
  <si>
    <t>12  All banks lending to business, Australia  a</t>
  </si>
  <si>
    <t>13  Quarterly capital expenditure of private enterprises, Australia</t>
  </si>
  <si>
    <t>14  Annual private mineral exploration expenditure, Australia</t>
  </si>
  <si>
    <t>15  Quarterly commodity production, Australia</t>
  </si>
  <si>
    <t>16  Quarterly commodity exports, by volume, Australia</t>
  </si>
  <si>
    <t>17  Quarterly commodity exports, by value (fob), Australia</t>
  </si>
  <si>
    <t>18  Quarterly resources and energy export unit values Australia  b</t>
  </si>
  <si>
    <t>19  Quarterly commodity imports, Australia</t>
  </si>
  <si>
    <t>20  Quarterly private resources and energy exploration expenditure, Australia</t>
  </si>
  <si>
    <t>21  Monthly resources and energy export unit values</t>
  </si>
  <si>
    <t>22  Monthly resources and energy benchmark prices</t>
  </si>
  <si>
    <t>23  Aluminium</t>
  </si>
  <si>
    <t>24(1)  Coal</t>
  </si>
  <si>
    <t>24(2)  Coal  continued</t>
  </si>
  <si>
    <t>25  Copper</t>
  </si>
  <si>
    <t>26  Diamonds and other gemstones</t>
  </si>
  <si>
    <t>27  Gold</t>
  </si>
  <si>
    <t>28  Iron ore and steel</t>
  </si>
  <si>
    <t>29  Lead</t>
  </si>
  <si>
    <t>30  Lithium</t>
  </si>
  <si>
    <t>31  Nickel</t>
  </si>
  <si>
    <t>32  Petroleum</t>
  </si>
  <si>
    <t>33  Phosphate</t>
  </si>
  <si>
    <t>34  Silver</t>
  </si>
  <si>
    <t>35  Tin</t>
  </si>
  <si>
    <t>36  Uranium</t>
  </si>
  <si>
    <t>37  Zinc</t>
  </si>
  <si>
    <t>38  Principal markets for Australia's commodity exports, by value (FY)</t>
  </si>
  <si>
    <t>39  Principal markets for Australia's commodity exports, by volume (FY)</t>
  </si>
  <si>
    <t>40  Principal markets for Australia's commodity exports, by value (CY)</t>
  </si>
  <si>
    <t>41  Principal markets for Australia's commodity exports, by volume (CY)</t>
  </si>
  <si>
    <t>Data directory</t>
  </si>
  <si>
    <t>For further information and analysis, please see the Resources and Energy Quarterly, available at www.industry.gov.au/req</t>
  </si>
  <si>
    <t>Trade</t>
  </si>
  <si>
    <t>Exports</t>
  </si>
  <si>
    <t>Australia's commodity exports (quantity)</t>
  </si>
  <si>
    <t>Annual data (Table 1)</t>
  </si>
  <si>
    <t>Quarterly data (Table 16)</t>
  </si>
  <si>
    <t>Australia's commodity exports (value $)</t>
  </si>
  <si>
    <t>Annual data (Table 2(1))</t>
  </si>
  <si>
    <t>Annual cont (Table (2(2))</t>
  </si>
  <si>
    <t>Quarterly data (Table 17)</t>
  </si>
  <si>
    <t>Major export markets</t>
  </si>
  <si>
    <t>Major export markets for Australia's commodities (quantity)</t>
  </si>
  <si>
    <t>Financial year (Table 38)</t>
  </si>
  <si>
    <t>Calendar year (Table 40)</t>
  </si>
  <si>
    <t>Major export markets for Australia's commodities (values $)</t>
  </si>
  <si>
    <t>Financial year (Table 37)</t>
  </si>
  <si>
    <t>Calendar year (Table 39)</t>
  </si>
  <si>
    <t>Export prices</t>
  </si>
  <si>
    <t>Export unit values</t>
  </si>
  <si>
    <t>Annual (Table 3)</t>
  </si>
  <si>
    <t>Quarterly (Table 18)</t>
  </si>
  <si>
    <t>Monthly (Table 21)</t>
  </si>
  <si>
    <t>Imports</t>
  </si>
  <si>
    <t>Value of imports to Australia</t>
  </si>
  <si>
    <t>Annual (Table 4)</t>
  </si>
  <si>
    <t>Quarterly (Table 19)</t>
  </si>
  <si>
    <t>Production</t>
  </si>
  <si>
    <t>Australia</t>
  </si>
  <si>
    <t>Production by commodity</t>
  </si>
  <si>
    <t>Annual (Table 5)</t>
  </si>
  <si>
    <t>Quarterly (Table 15)</t>
  </si>
  <si>
    <t>World</t>
  </si>
  <si>
    <t>Commodity production, consumption stocks and trade</t>
  </si>
  <si>
    <t>Table 7 (1) and</t>
  </si>
  <si>
    <t>Table 7 (2)</t>
  </si>
  <si>
    <t>Prices</t>
  </si>
  <si>
    <t>World indicator prices (Table 6)</t>
  </si>
  <si>
    <t>Monthly benchmark prices (Table 22)</t>
  </si>
  <si>
    <t>Contribution to Australian economy</t>
  </si>
  <si>
    <t>Industry gross value added</t>
  </si>
  <si>
    <t>Annual (Table 8)</t>
  </si>
  <si>
    <t>Quarterly (Table 9)</t>
  </si>
  <si>
    <t>Employment</t>
  </si>
  <si>
    <t>Annual (Table 10)</t>
  </si>
  <si>
    <t>Business income</t>
  </si>
  <si>
    <t>Quarterly (Table 11)</t>
  </si>
  <si>
    <t>Exploration expenditure</t>
  </si>
  <si>
    <t>Private resources and energy exploration expenditure</t>
  </si>
  <si>
    <t>Annual (Table 14)</t>
  </si>
  <si>
    <t>Quarterly (Table 20)</t>
  </si>
  <si>
    <t>Data by commodity</t>
  </si>
  <si>
    <t>23   Aluminium</t>
  </si>
  <si>
    <t>24(1)   Coal</t>
  </si>
  <si>
    <t>24(2)   Coal  continued</t>
  </si>
  <si>
    <t>25   Copper</t>
  </si>
  <si>
    <t>26   Diamonds and other gemstones</t>
  </si>
  <si>
    <t>27   Gold</t>
  </si>
  <si>
    <t>28   Iron ore and steel</t>
  </si>
  <si>
    <t>29   Lead</t>
  </si>
  <si>
    <t>31   Nickel</t>
  </si>
  <si>
    <t>32 Petroleum</t>
  </si>
  <si>
    <t>33   Phosphate</t>
  </si>
  <si>
    <t>34   Silver</t>
  </si>
  <si>
    <t>35   Tin</t>
  </si>
  <si>
    <t>36   Uranium</t>
  </si>
  <si>
    <t>37   Zinc</t>
  </si>
  <si>
    <t>Back to Table of Contents</t>
  </si>
  <si>
    <t>Department of Industry, Science and Resources, Commonwealth of Australia, Resources and Energy Quarterly, December 2024.</t>
  </si>
  <si>
    <t>Vol. 14, No. 4</t>
  </si>
  <si>
    <t>© Commonwealth of Australia 2024</t>
  </si>
  <si>
    <t>Ownership of intellectual property rights</t>
  </si>
  <si>
    <t>Unless otherwise noted, copyright (and any other intellectual property rights, if any) in this publication is owned by the Commonwealth of Australia.</t>
  </si>
  <si>
    <t>Creative Commons licence</t>
  </si>
  <si>
    <t>All material in this publication is licensed under a Creative Commons Attribution 4.0</t>
  </si>
  <si>
    <t>International Licence, with the exception of:</t>
  </si>
  <si>
    <t>• the Commonwealth Coat of Arms;</t>
  </si>
  <si>
    <t>• content supplied by third parties;</t>
  </si>
  <si>
    <t>• logos; and</t>
  </si>
  <si>
    <t>• any material protected by trademark or otherwise noted in this publication.</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</si>
  <si>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</si>
  <si>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Wherever a third party holds copyright in material contained in this publication, the copyright remains with that party. Their permission may be required to use the material. Please contact them directly.</t>
  </si>
  <si>
    <t>Attribution</t>
  </si>
  <si>
    <t>Content contained herein should be attributed as follows:</t>
  </si>
  <si>
    <t>The Commonwealth of Australia does not necessarily endorse the content of this publication.</t>
  </si>
  <si>
    <r>
      <t xml:space="preserve">Requests and inquiries concerning reproduction and rights should be addressed to </t>
    </r>
    <r>
      <rPr>
        <b/>
        <sz val="11"/>
        <color theme="1"/>
        <rFont val="Myriad pro"/>
      </rPr>
      <t>REQ@industry.gov.au</t>
    </r>
  </si>
  <si>
    <t>Disclaimer</t>
  </si>
  <si>
    <t xml:space="preserve">The Commonwealth of Australia as represented by the Department of Industry, Science and Resources has exercised due care and skill in preparing and compiling the information and data in this publication. The Commonwealth does not guarantee the accuracy, completeness or reliability of the information and data contained in this publication. Third parties rely upon the information and data contained in this publication entirely at their own risk and the Commonwealth accepts no responsibility or liability for any damage, loss or expense incurred as a result of such reliance. </t>
  </si>
  <si>
    <t>Office of the Chief Economist Logo</t>
  </si>
  <si>
    <t>2024/12/11</t>
  </si>
  <si>
    <t/>
  </si>
  <si>
    <t>unit</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</si>
  <si>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</si>
  <si>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</si>
  <si>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</si>
  <si>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</si>
  <si>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</si>
  <si>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</si>
  <si>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</si>
  <si>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</si>
  <si>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</si>
  <si>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</si>
  <si>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</si>
  <si>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</si>
  <si>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</si>
  <si>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</si>
  <si>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</si>
  <si>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</si>
  <si>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</si>
  <si>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</si>
  <si>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</si>
  <si>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</si>
  <si>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</si>
  <si>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</si>
  <si>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</si>
  <si>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</si>
  <si>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</si>
  <si>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</si>
  <si>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</si>
  <si>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</si>
  <si>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</si>
  <si>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</si>
  <si>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</si>
  <si>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</si>
  <si>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</si>
  <si>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</si>
  <si>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</si>
  <si>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Resources</t>
  </si>
  <si>
    <t>Aluminium</t>
  </si>
  <si>
    <t>Bauxite</t>
  </si>
  <si>
    <t>kt</t>
  </si>
  <si>
    <t>Alumina</t>
  </si>
  <si>
    <t>Aluminium (ingot metal)</t>
  </si>
  <si>
    <t>Clays  a</t>
  </si>
  <si>
    <t>t</t>
  </si>
  <si>
    <t>Copper</t>
  </si>
  <si>
    <t>Ores and concentrates  d</t>
  </si>
  <si>
    <t>Refined</t>
  </si>
  <si>
    <t>Total metallic content  e</t>
  </si>
  <si>
    <t>Diamonds  s</t>
  </si>
  <si>
    <t xml:space="preserve"> '000 ct</t>
  </si>
  <si>
    <t>Dimension stone</t>
  </si>
  <si>
    <t>Gold  e</t>
  </si>
  <si>
    <t>Gypsum</t>
  </si>
  <si>
    <t>Raw</t>
  </si>
  <si>
    <t>na</t>
  </si>
  <si>
    <t>Calcined</t>
  </si>
  <si>
    <t>Iron ore  df</t>
  </si>
  <si>
    <t>Mt</t>
  </si>
  <si>
    <t>Lead</t>
  </si>
  <si>
    <t>Bullion</t>
  </si>
  <si>
    <t>Limestone</t>
  </si>
  <si>
    <t>Lithium</t>
  </si>
  <si>
    <t>Spodumene</t>
  </si>
  <si>
    <t>Lithium hydroxide</t>
  </si>
  <si>
    <t>Nickel</t>
  </si>
  <si>
    <t>Total metallic content es</t>
  </si>
  <si>
    <t>Silica</t>
  </si>
  <si>
    <t>Silver refined</t>
  </si>
  <si>
    <t>Steel  g</t>
  </si>
  <si>
    <t>Talc</t>
  </si>
  <si>
    <t>Tin  e</t>
  </si>
  <si>
    <t>Titanium</t>
  </si>
  <si>
    <t>Ilmenite concentrate</t>
  </si>
  <si>
    <t>Leucoxene concentrate</t>
  </si>
  <si>
    <t>Rutile concentrate</t>
  </si>
  <si>
    <t>Synthetic rutile</t>
  </si>
  <si>
    <t>Titanium dioxide pigment</t>
  </si>
  <si>
    <t>Zinc</t>
  </si>
  <si>
    <t>Zircon concentrate  h</t>
  </si>
  <si>
    <t>Energy</t>
  </si>
  <si>
    <t>Crude oil  b</t>
  </si>
  <si>
    <t>ML</t>
  </si>
  <si>
    <t>LPG</t>
  </si>
  <si>
    <t xml:space="preserve">Petroleum products </t>
  </si>
  <si>
    <t>LNG  cs</t>
  </si>
  <si>
    <t>Metallurgical coal</t>
  </si>
  <si>
    <t>Thermal coal</t>
  </si>
  <si>
    <r>
      <t>Uranium (U</t>
    </r>
    <r>
      <rPr>
        <vertAlign val="subscript"/>
        <sz val="11"/>
        <rFont val="Arial"/>
        <family val="2"/>
      </rPr>
      <t>3</t>
    </r>
    <r>
      <rPr>
        <sz val="11"/>
        <rFont val="Arial"/>
        <family val="2"/>
      </rPr>
      <t>O</t>
    </r>
    <r>
      <rPr>
        <vertAlign val="subscript"/>
        <sz val="11"/>
        <rFont val="Arial"/>
        <family val="2"/>
      </rPr>
      <t>8</t>
    </r>
    <r>
      <rPr>
        <sz val="11"/>
        <rFont val="Arial"/>
        <family val="2"/>
      </rPr>
      <t>)  s</t>
    </r>
  </si>
  <si>
    <r>
      <t xml:space="preserve">a </t>
    </r>
    <r>
      <rPr>
        <sz val="11"/>
        <rFont val="Arial"/>
        <family val="2"/>
      </rPr>
      <t xml:space="preserve"> Excludes activated clays</t>
    </r>
  </si>
  <si>
    <r>
      <t>b</t>
    </r>
    <r>
      <rPr>
        <sz val="11"/>
        <rFont val="Arial"/>
        <family val="2"/>
      </rPr>
      <t xml:space="preserve">  Includes condensate and other refinery feedstock.</t>
    </r>
  </si>
  <si>
    <r>
      <t>c</t>
    </r>
    <r>
      <rPr>
        <sz val="11"/>
        <rFont val="Arial"/>
        <family val="2"/>
      </rPr>
      <t xml:space="preserve">  1 million tonnes of LNG equals approximately 1.36 billion cubic metres of gas.</t>
    </r>
  </si>
  <si>
    <r>
      <t>d</t>
    </r>
    <r>
      <rPr>
        <sz val="11"/>
        <rFont val="Arial"/>
        <family val="2"/>
      </rPr>
      <t xml:space="preserve">  Quantities refer to gross weight of all ores and concentrates.</t>
    </r>
  </si>
  <si>
    <r>
      <t>e</t>
    </r>
    <r>
      <rPr>
        <sz val="11"/>
        <rFont val="Arial"/>
        <family val="2"/>
      </rPr>
      <t xml:space="preserve">  Metallic content of all ores, concentrates, intermediate products (where applicable) and refined metal.</t>
    </r>
  </si>
  <si>
    <r>
      <t>f</t>
    </r>
    <r>
      <rPr>
        <sz val="11"/>
        <rFont val="Arial"/>
        <family val="2"/>
      </rPr>
      <t xml:space="preserve">  Includes iron ores, concentrates, lump and pellets</t>
    </r>
  </si>
  <si>
    <r>
      <t xml:space="preserve">g </t>
    </r>
    <r>
      <rPr>
        <sz val="11"/>
        <rFont val="Arial"/>
        <family val="2"/>
      </rPr>
      <t>Crude steel equivalent. Crude steel is defined as the first solid state of production after melting. Also includes iron.</t>
    </r>
  </si>
  <si>
    <r>
      <t>h</t>
    </r>
    <r>
      <rPr>
        <sz val="11"/>
        <rFont val="Arial"/>
        <family val="2"/>
      </rPr>
      <t xml:space="preserve">  Data from 1991–92 refer to standard grade zircon only.</t>
    </r>
  </si>
  <si>
    <r>
      <t>s</t>
    </r>
    <r>
      <rPr>
        <sz val="11"/>
        <rFont val="Arial"/>
        <family val="2"/>
      </rPr>
      <t xml:space="preserve"> OCE estimates prior to the September quarter 2015.</t>
    </r>
  </si>
  <si>
    <t>Sources: ABS, International Trade in Goods and Services, Australia, cat. no. 5368.0; Australian Mining Industry Council; Department of Foreign Affairs and Trade; International Trade Centre International Trade Statistics 2001–2021</t>
  </si>
  <si>
    <t>Annual indexes</t>
  </si>
  <si>
    <t>Total resources and energy</t>
  </si>
  <si>
    <r>
      <rPr>
        <b/>
        <sz val="11"/>
        <rFont val="Arial"/>
        <family val="2"/>
      </rPr>
      <t xml:space="preserve">b  </t>
    </r>
    <r>
      <rPr>
        <sz val="11"/>
        <rFont val="Arial"/>
        <family val="2"/>
      </rPr>
      <t>Methodology is a Fisher Price Index, weighting the export unit value for each commodity by their share of total export value</t>
    </r>
  </si>
  <si>
    <t>Sources: ABS, International Trade in Goods and Services, Australia, cat. no. 5368.0;  Department of Industry, Science, and Resources</t>
  </si>
  <si>
    <t>$m</t>
  </si>
  <si>
    <t xml:space="preserve">Aluminium </t>
  </si>
  <si>
    <t>Bauxite  s</t>
  </si>
  <si>
    <t>Copper  b</t>
  </si>
  <si>
    <t>Ores and concentrates</t>
  </si>
  <si>
    <t>Gemstones</t>
  </si>
  <si>
    <t>Opals</t>
  </si>
  <si>
    <t>Sapphires  c</t>
  </si>
  <si>
    <t>Others  d</t>
  </si>
  <si>
    <t>Gold  b</t>
  </si>
  <si>
    <t>Iron ore  k</t>
  </si>
  <si>
    <t>Lead  b</t>
  </si>
  <si>
    <t>Refined and intermediate  s</t>
  </si>
  <si>
    <t>Refined silver</t>
  </si>
  <si>
    <t>Silica  e</t>
  </si>
  <si>
    <t>Steel  l</t>
  </si>
  <si>
    <t>Talc  fg</t>
  </si>
  <si>
    <t xml:space="preserve">Tin </t>
  </si>
  <si>
    <t>Calculated</t>
  </si>
  <si>
    <t>Other minerals</t>
  </si>
  <si>
    <t>Total resources</t>
  </si>
  <si>
    <t>continued over page</t>
  </si>
  <si>
    <t>Crude oil  h</t>
  </si>
  <si>
    <t>Bunker fuel  i</t>
  </si>
  <si>
    <t>Other petroleum products</t>
  </si>
  <si>
    <t>LNG</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</si>
  <si>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</si>
  <si>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Other energy  j</t>
  </si>
  <si>
    <t>Total energy</t>
  </si>
  <si>
    <t xml:space="preserve">Total resources and energy exports </t>
  </si>
  <si>
    <t>Australian Consumer Price Index  m</t>
  </si>
  <si>
    <r>
      <t xml:space="preserve">a </t>
    </r>
    <r>
      <rPr>
        <sz val="11"/>
        <rFont val="Arial"/>
        <family val="2"/>
      </rPr>
      <t>Excludes activated clays</t>
    </r>
  </si>
  <si>
    <r>
      <t>b</t>
    </r>
    <r>
      <rPr>
        <sz val="11"/>
        <rFont val="Arial"/>
        <family val="2"/>
      </rPr>
      <t xml:space="preserve"> Value of metals contained in host mine and smelter products are not available separately and are included in the value of the mineral product or metal in which they are exported.</t>
    </r>
  </si>
  <si>
    <r>
      <t>c</t>
    </r>
    <r>
      <rPr>
        <sz val="11"/>
        <color rgb="FF000000"/>
        <rFont val="Myriad Pro Light"/>
      </rPr>
      <t xml:space="preserve"> Excludes cut and polished sapphires from 1 July 1999, for which data are not available separately.</t>
    </r>
    <r>
      <rPr>
        <sz val="11"/>
        <color rgb="FF000000"/>
        <rFont val="Calibri"/>
        <family val="2"/>
        <scheme val="minor"/>
      </rPr>
      <t/>
    </r>
  </si>
  <si>
    <r>
      <t>d</t>
    </r>
    <r>
      <rPr>
        <sz val="11"/>
        <color rgb="FF000000"/>
        <rFont val="Myriad Pro Light"/>
      </rPr>
      <t xml:space="preserve"> Includes cut and polished sapphires from 1 July 1999 onwards. </t>
    </r>
  </si>
  <si>
    <r>
      <t xml:space="preserve">e </t>
    </r>
    <r>
      <rPr>
        <sz val="11"/>
        <color rgb="FF000000"/>
        <rFont val="Arial"/>
        <family val="2"/>
      </rPr>
      <t>Includes quartz sand from July 1999, data not available separately</t>
    </r>
  </si>
  <si>
    <r>
      <t xml:space="preserve">f </t>
    </r>
    <r>
      <rPr>
        <sz val="11"/>
        <rFont val="Arial"/>
        <family val="2"/>
      </rPr>
      <t xml:space="preserve">Includes pyrophyllite. </t>
    </r>
    <r>
      <rPr>
        <sz val="11"/>
        <color rgb="FF000000"/>
        <rFont val="Calibri"/>
        <family val="2"/>
        <scheme val="minor"/>
      </rPr>
      <t/>
    </r>
  </si>
  <si>
    <r>
      <rPr>
        <b/>
        <sz val="11"/>
        <rFont val="Arial"/>
        <family val="2"/>
      </rPr>
      <t>g</t>
    </r>
    <r>
      <rPr>
        <sz val="11"/>
        <rFont val="Arial"/>
        <family val="2"/>
      </rPr>
      <t xml:space="preserve"> Excludes uncrushed product from 1 June 1997 to 31 May 1999</t>
    </r>
  </si>
  <si>
    <r>
      <t>h</t>
    </r>
    <r>
      <rPr>
        <sz val="11"/>
        <rFont val="Arial"/>
        <family val="2"/>
      </rPr>
      <t xml:space="preserve"> Includes condensate and other refinery feedstock.</t>
    </r>
  </si>
  <si>
    <r>
      <t>i</t>
    </r>
    <r>
      <rPr>
        <sz val="11"/>
        <rFont val="Arial"/>
        <family val="2"/>
      </rPr>
      <t xml:space="preserve"> International ships and aircraft stores.</t>
    </r>
  </si>
  <si>
    <r>
      <t>j</t>
    </r>
    <r>
      <rPr>
        <sz val="11"/>
        <rFont val="Arial"/>
        <family val="2"/>
      </rPr>
      <t xml:space="preserve"> Excludes coke and semi-coke of coal, of lignite or of peat from June 2016 onwards.</t>
    </r>
  </si>
  <si>
    <r>
      <t>k</t>
    </r>
    <r>
      <rPr>
        <sz val="11"/>
        <rFont val="Arial"/>
        <family val="2"/>
      </rPr>
      <t xml:space="preserve"> Includes iron ores, concentrates, lump and pellets</t>
    </r>
  </si>
  <si>
    <r>
      <t>l</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</si>
  <si>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r>
      <t xml:space="preserve">m </t>
    </r>
    <r>
      <rPr>
        <sz val="11"/>
        <rFont val="Arial"/>
        <family val="2"/>
      </rPr>
      <t>current financial year equal to 100.</t>
    </r>
  </si>
  <si>
    <r>
      <t xml:space="preserve">s </t>
    </r>
    <r>
      <rPr>
        <sz val="11"/>
        <rFont val="Arial"/>
        <family val="2"/>
      </rPr>
      <t>OCE estimates based on publicly available data</t>
    </r>
  </si>
  <si>
    <t>Source: ABS, International Trade in Goods and Services, Australia, cat. no. 5368.0; International Trade Centre</t>
  </si>
  <si>
    <t>Resources and energy</t>
  </si>
  <si>
    <t>Diamonds</t>
  </si>
  <si>
    <t>Ferroalloys</t>
  </si>
  <si>
    <t>Gold (refined and unrefined)</t>
  </si>
  <si>
    <t>Iron ore  e</t>
  </si>
  <si>
    <t>Petroleum</t>
  </si>
  <si>
    <t>Petroleum products  c</t>
  </si>
  <si>
    <t>Natural gas d</t>
  </si>
  <si>
    <t>Phosphate rock</t>
  </si>
  <si>
    <t>calculated form below cells</t>
  </si>
  <si>
    <t>Phosphates</t>
  </si>
  <si>
    <t>Diammonium</t>
  </si>
  <si>
    <t>Monammonium</t>
  </si>
  <si>
    <t>High analysis</t>
  </si>
  <si>
    <t>Silver</t>
  </si>
  <si>
    <t>Steel  f</t>
  </si>
  <si>
    <t>Calculated formula</t>
  </si>
  <si>
    <t>Other</t>
  </si>
  <si>
    <r>
      <t>b</t>
    </r>
    <r>
      <rPr>
        <sz val="11"/>
        <rFont val="Arial"/>
        <family val="2"/>
      </rPr>
      <t xml:space="preserve"> Includes condensate and other refinery feedstock.</t>
    </r>
  </si>
  <si>
    <r>
      <t>c</t>
    </r>
    <r>
      <rPr>
        <sz val="11"/>
        <rFont val="Arial"/>
        <family val="2"/>
      </rPr>
      <t xml:space="preserve"> Includes LPG.</t>
    </r>
  </si>
  <si>
    <r>
      <t xml:space="preserve">d </t>
    </r>
    <r>
      <rPr>
        <sz val="11"/>
        <rFont val="Arial"/>
        <family val="2"/>
      </rPr>
      <t>Monthly import data from December 2013 onwards is confidentialised. Data that is confidentialised is recorded as zero.</t>
    </r>
  </si>
  <si>
    <r>
      <t>e</t>
    </r>
    <r>
      <rPr>
        <sz val="11"/>
        <rFont val="Arial"/>
        <family val="2"/>
      </rPr>
      <t xml:space="preserve">  Includes iron ores, concentrates, lump and pellets</t>
    </r>
  </si>
  <si>
    <r>
      <t>f</t>
    </r>
    <r>
      <rPr>
        <sz val="11"/>
        <rFont val="Arial"/>
        <family val="2"/>
      </rPr>
      <t xml:space="preserve">  Crude steel equivalent. Crude steel is defined as the first solid state of production after melting. In ABS Australian Harmonized Export Commodity Classification, crude steel eqivalent includes most items from 7206 to 7307, excluding ferrous waste and scrap and ferroalloys.</t>
    </r>
  </si>
  <si>
    <t>Sources: ABS, International Trade in Goods and Services, Australia, cat. no. 5368.0.</t>
  </si>
  <si>
    <t>Coal</t>
  </si>
  <si>
    <t>Black, saleable  s</t>
  </si>
  <si>
    <t>Black, raw  s</t>
  </si>
  <si>
    <t>Crude oil and condensate m</t>
  </si>
  <si>
    <t>LPG (naturally occurring) m</t>
  </si>
  <si>
    <t>Petroleum products  b</t>
  </si>
  <si>
    <t>Natural gas</t>
  </si>
  <si>
    <t>Methane</t>
  </si>
  <si>
    <t>Mcm</t>
  </si>
  <si>
    <t>Ethane</t>
  </si>
  <si>
    <t>Coal seam gas</t>
  </si>
  <si>
    <t>Total  c</t>
  </si>
  <si>
    <r>
      <t>Uranium (U</t>
    </r>
    <r>
      <rPr>
        <vertAlign val="subscript"/>
        <sz val="11"/>
        <rFont val="Arial"/>
        <family val="2"/>
      </rPr>
      <t>3</t>
    </r>
    <r>
      <rPr>
        <sz val="11"/>
        <rFont val="Arial"/>
        <family val="2"/>
      </rPr>
      <t>O</t>
    </r>
    <r>
      <rPr>
        <vertAlign val="subscript"/>
        <sz val="11"/>
        <rFont val="Arial"/>
        <family val="2"/>
      </rPr>
      <t>8</t>
    </r>
    <r>
      <rPr>
        <sz val="11"/>
        <rFont val="Arial"/>
        <family val="2"/>
      </rPr>
      <t>)</t>
    </r>
  </si>
  <si>
    <t>Metalliferous minerals and metals</t>
  </si>
  <si>
    <t>Mine production  e</t>
  </si>
  <si>
    <t>Gold</t>
  </si>
  <si>
    <t>Iron ore  f</t>
  </si>
  <si>
    <t>Refined  h</t>
  </si>
  <si>
    <t xml:space="preserve">Bullion </t>
  </si>
  <si>
    <t>Nickel  i</t>
  </si>
  <si>
    <t>Refined, class I  s</t>
  </si>
  <si>
    <t>Refined, class II  j</t>
  </si>
  <si>
    <t>Total ore processed  k</t>
  </si>
  <si>
    <t>Tin</t>
  </si>
  <si>
    <t>Mine production  es</t>
  </si>
  <si>
    <t>’000 ct</t>
  </si>
  <si>
    <r>
      <t>b</t>
    </r>
    <r>
      <rPr>
        <sz val="11"/>
        <rFont val="Arial"/>
        <family val="2"/>
      </rPr>
      <t xml:space="preserve"> Excludes production from petrochemical plants.</t>
    </r>
  </si>
  <si>
    <r>
      <t>c</t>
    </r>
    <r>
      <rPr>
        <sz val="11"/>
        <rFont val="Arial"/>
        <family val="2"/>
      </rPr>
      <t xml:space="preserve"> Includes ethane, methane and coal seam gas. Gas production data was revised in the June quarter 2017 to align with Australian Petroleum Statistics published by the Department of Environment and Energy.</t>
    </r>
  </si>
  <si>
    <r>
      <t>d</t>
    </r>
    <r>
      <rPr>
        <sz val="11"/>
        <rFont val="Arial"/>
        <family val="2"/>
      </rPr>
      <t xml:space="preserve"> Uranium is included with energy.</t>
    </r>
  </si>
  <si>
    <r>
      <t>e</t>
    </r>
    <r>
      <rPr>
        <sz val="11"/>
        <rFont val="Arial"/>
        <family val="2"/>
      </rPr>
      <t xml:space="preserve"> Primary production, metal content.</t>
    </r>
  </si>
  <si>
    <r>
      <t>f</t>
    </r>
    <r>
      <rPr>
        <sz val="11"/>
        <rFont val="Arial"/>
        <family val="2"/>
      </rPr>
      <t xml:space="preserve">  In wet metric tonnes; includes iron ores, concentrates, lump and pellets</t>
    </r>
  </si>
  <si>
    <r>
      <t>h</t>
    </r>
    <r>
      <rPr>
        <sz val="11"/>
        <rFont val="Arial"/>
        <family val="2"/>
      </rPr>
      <t xml:space="preserve"> Includes lead content of lead alloys from primary sources.</t>
    </r>
  </si>
  <si>
    <r>
      <t>i</t>
    </r>
    <r>
      <rPr>
        <sz val="11"/>
        <rFont val="Arial"/>
        <family val="2"/>
      </rPr>
      <t xml:space="preserve"> Products with a nickel content of 99 per cent or more. Includes electrolytic nickel, pellets, briquettes and powder.</t>
    </r>
  </si>
  <si>
    <r>
      <t>j</t>
    </r>
    <r>
      <rPr>
        <sz val="11"/>
        <rFont val="Arial"/>
        <family val="2"/>
      </rPr>
      <t xml:space="preserve"> Products with a nickel content of less than 99 per cent. Includes ferronickel, nickel oxides and oxide sinter.</t>
    </r>
  </si>
  <si>
    <r>
      <t>k</t>
    </r>
    <r>
      <rPr>
        <sz val="11"/>
        <rFont val="Arial"/>
        <family val="2"/>
      </rPr>
      <t xml:space="preserve"> Includes imported ore for further processing.</t>
    </r>
  </si>
  <si>
    <r>
      <t>l</t>
    </r>
    <r>
      <rPr>
        <sz val="11"/>
        <rFont val="Arial"/>
        <family val="2"/>
      </rPr>
      <t xml:space="preserve"> Crude steel equivalent and iron. Crude steel is defined as the first solid state of production after melting. </t>
    </r>
  </si>
  <si>
    <r>
      <rPr>
        <b/>
        <sz val="11"/>
        <rFont val="Arial"/>
        <family val="2"/>
      </rPr>
      <t>m</t>
    </r>
    <r>
      <rPr>
        <sz val="11"/>
        <rFont val="Arial"/>
        <family val="2"/>
      </rPr>
      <t xml:space="preserve"> Historical production data was revised in the June quarter 2022 to align with Australian Petroleum Statistics.</t>
    </r>
  </si>
  <si>
    <r>
      <t>s</t>
    </r>
    <r>
      <rPr>
        <sz val="11"/>
        <rFont val="Arial"/>
        <family val="2"/>
      </rPr>
      <t xml:space="preserve"> Estimate.</t>
    </r>
  </si>
  <si>
    <t>Sources: ABS; Coal Services Pty Limited; International Nickel Study Group; Queensland Government, Department of Natural Resources and Mines; Department of Industry, Science, and Resources.</t>
  </si>
  <si>
    <t>Coal contracts</t>
  </si>
  <si>
    <r>
      <t xml:space="preserve">Thermal coal  </t>
    </r>
    <r>
      <rPr>
        <b/>
        <sz val="11"/>
        <rFont val="Arial"/>
        <family val="2"/>
      </rPr>
      <t>a</t>
    </r>
  </si>
  <si>
    <t>US$/t</t>
  </si>
  <si>
    <r>
      <t xml:space="preserve">Metallurgical coal  </t>
    </r>
    <r>
      <rPr>
        <b/>
        <sz val="11"/>
        <rFont val="Arial"/>
        <family val="2"/>
      </rPr>
      <t>b</t>
    </r>
  </si>
  <si>
    <t>Coal spot</t>
  </si>
  <si>
    <r>
      <t xml:space="preserve">Thermal coal  </t>
    </r>
    <r>
      <rPr>
        <b/>
        <sz val="11"/>
        <rFont val="Arial"/>
        <family val="2"/>
      </rPr>
      <t>c</t>
    </r>
  </si>
  <si>
    <r>
      <t xml:space="preserve">Metallurgical coal  </t>
    </r>
    <r>
      <rPr>
        <b/>
        <sz val="11"/>
        <rFont val="Arial"/>
        <family val="2"/>
      </rPr>
      <t>d</t>
    </r>
  </si>
  <si>
    <t>Crude oil</t>
  </si>
  <si>
    <t>Dubai</t>
  </si>
  <si>
    <t>US$/bbl</t>
  </si>
  <si>
    <t>West Texas Intermediate</t>
  </si>
  <si>
    <t>Brent</t>
  </si>
  <si>
    <r>
      <t xml:space="preserve">Liquified natural gas  </t>
    </r>
    <r>
      <rPr>
        <b/>
        <sz val="11"/>
        <rFont val="Arial"/>
        <family val="2"/>
      </rPr>
      <t>e</t>
    </r>
  </si>
  <si>
    <t>US$/MMBTU</t>
  </si>
  <si>
    <r>
      <t>Uranium (U</t>
    </r>
    <r>
      <rPr>
        <vertAlign val="subscript"/>
        <sz val="11"/>
        <rFont val="Arial"/>
        <family val="2"/>
      </rPr>
      <t>3</t>
    </r>
    <r>
      <rPr>
        <sz val="11"/>
        <rFont val="Arial"/>
        <family val="2"/>
      </rPr>
      <t>O</t>
    </r>
    <r>
      <rPr>
        <vertAlign val="subscript"/>
        <sz val="11"/>
        <rFont val="Arial"/>
        <family val="2"/>
      </rPr>
      <t>8</t>
    </r>
    <r>
      <rPr>
        <sz val="11"/>
        <rFont val="Arial"/>
        <family val="2"/>
      </rPr>
      <t xml:space="preserve">)  </t>
    </r>
    <r>
      <rPr>
        <b/>
        <sz val="11"/>
        <rFont val="Arial"/>
        <family val="2"/>
      </rPr>
      <t>f</t>
    </r>
  </si>
  <si>
    <t>US$/lb</t>
  </si>
  <si>
    <t>Minerals and metals  g</t>
  </si>
  <si>
    <t xml:space="preserve">Copper </t>
  </si>
  <si>
    <t>Gold  h</t>
  </si>
  <si>
    <t>US$/oz</t>
  </si>
  <si>
    <t>Iron ore cfr  i</t>
  </si>
  <si>
    <t>US$/dmtu</t>
  </si>
  <si>
    <t>Iron ore fob  j</t>
  </si>
  <si>
    <t xml:space="preserve">Lead </t>
  </si>
  <si>
    <t>Manganese  k</t>
  </si>
  <si>
    <t xml:space="preserve">Zinc </t>
  </si>
  <si>
    <r>
      <t>a</t>
    </r>
    <r>
      <rPr>
        <sz val="11"/>
        <rFont val="Arial"/>
        <family val="2"/>
      </rPr>
      <t xml:space="preserve"> Australia to Japan (fob), Japanese fiscal year (April to March)</t>
    </r>
  </si>
  <si>
    <r>
      <t xml:space="preserve">b </t>
    </r>
    <r>
      <rPr>
        <sz val="11"/>
        <rFont val="Arial"/>
        <family val="2"/>
      </rPr>
      <t>High quality coking coal Australia to Japan (fob), Japanese fiscal year (April to March)</t>
    </r>
  </si>
  <si>
    <r>
      <t>c</t>
    </r>
    <r>
      <rPr>
        <sz val="11"/>
        <rFont val="Arial"/>
        <family val="2"/>
      </rPr>
      <t xml:space="preserve"> Newcastle 6000kc (fob)</t>
    </r>
  </si>
  <si>
    <r>
      <t>d</t>
    </r>
    <r>
      <rPr>
        <sz val="11"/>
        <rFont val="Arial"/>
        <family val="2"/>
      </rPr>
      <t xml:space="preserve"> Premium hard coking coal east coast Australia ports (fob)</t>
    </r>
  </si>
  <si>
    <r>
      <rPr>
        <b/>
        <sz val="11"/>
        <rFont val="Arial"/>
        <family val="2"/>
      </rPr>
      <t>e</t>
    </r>
    <r>
      <rPr>
        <sz val="11"/>
        <rFont val="Arial"/>
        <family val="2"/>
      </rPr>
      <t xml:space="preserve"> Monthly average LNG spot import price - delivered ex-ship ('DES') to all ports in Japan, Korea, Taiwan and China</t>
    </r>
  </si>
  <si>
    <r>
      <t>f</t>
    </r>
    <r>
      <rPr>
        <sz val="11"/>
        <rFont val="Arial"/>
        <family val="2"/>
      </rPr>
      <t xml:space="preserve"> Average of weekly restricted spot prices over the period, published by Ux Consulting.</t>
    </r>
  </si>
  <si>
    <r>
      <t>g</t>
    </r>
    <r>
      <rPr>
        <sz val="11"/>
        <rFont val="Arial"/>
        <family val="2"/>
      </rPr>
      <t xml:space="preserve"> Average LME spot price unless otherwise stated.</t>
    </r>
  </si>
  <si>
    <r>
      <t xml:space="preserve">h </t>
    </r>
    <r>
      <rPr>
        <sz val="11"/>
        <rFont val="Arial"/>
        <family val="2"/>
      </rPr>
      <t>London Bullion Market Association gold price PM.</t>
    </r>
  </si>
  <si>
    <r>
      <t>i</t>
    </r>
    <r>
      <rPr>
        <sz val="11"/>
        <rFont val="Arial"/>
        <family val="2"/>
      </rPr>
      <t xml:space="preserve"> Iron ore fines (62 per cent Fe) spot price for Qingdao China (cfr), time series begins in 2009.</t>
    </r>
  </si>
  <si>
    <r>
      <t>j</t>
    </r>
    <r>
      <rPr>
        <sz val="11"/>
        <rFont val="Arial"/>
        <family val="2"/>
      </rPr>
      <t xml:space="preserve"> Iron ore fines (62 per cent Fe) spot price for Western Australia (fob), time series begins in 2010.</t>
    </r>
  </si>
  <si>
    <r>
      <t>k</t>
    </r>
    <r>
      <rPr>
        <sz val="11"/>
        <rFont val="Arial"/>
        <family val="2"/>
      </rPr>
      <t xml:space="preserve">  44 per cent Mn, CIF Tianjin.</t>
    </r>
  </si>
  <si>
    <t>Sources:  Cameco; China Coal Resources; Japan Ministry of Economy; London Bullion Market Association; LME; Metal Bulletin; UNCTAD; US Department of Energy; Steel Business Briefing.</t>
  </si>
  <si>
    <t xml:space="preserve">Energy </t>
  </si>
  <si>
    <t>World  b</t>
  </si>
  <si>
    <t>mbd</t>
  </si>
  <si>
    <t>OPEC  c</t>
  </si>
  <si>
    <t>Consumption  b</t>
  </si>
  <si>
    <t xml:space="preserve">Coal </t>
  </si>
  <si>
    <t>Consumption</t>
  </si>
  <si>
    <t>Gas</t>
  </si>
  <si>
    <t>Production  s</t>
  </si>
  <si>
    <t>bcm</t>
  </si>
  <si>
    <t>Consumption  s</t>
  </si>
  <si>
    <t>Production  gs</t>
  </si>
  <si>
    <t xml:space="preserve">Metals </t>
  </si>
  <si>
    <t>Bauxite production</t>
  </si>
  <si>
    <t>Alumina production</t>
  </si>
  <si>
    <t>Mine production</t>
  </si>
  <si>
    <t>Total demand</t>
  </si>
  <si>
    <t>Fabricated consumption</t>
  </si>
  <si>
    <t>Iron ore production  i</t>
  </si>
  <si>
    <t>Iron ore exports</t>
  </si>
  <si>
    <t>Iron ore imports</t>
  </si>
  <si>
    <t>Iron ore trade</t>
  </si>
  <si>
    <t xml:space="preserve">Iron and steel </t>
  </si>
  <si>
    <t>Pig iron</t>
  </si>
  <si>
    <t>Crude steel</t>
  </si>
  <si>
    <t xml:space="preserve">continued over page
</t>
  </si>
  <si>
    <t>Base metals</t>
  </si>
  <si>
    <t>Production  j</t>
  </si>
  <si>
    <t xml:space="preserve">Closing stocks </t>
  </si>
  <si>
    <r>
      <t>b</t>
    </r>
    <r>
      <rPr>
        <sz val="11"/>
        <rFont val="Arial"/>
        <family val="2"/>
      </rPr>
      <t xml:space="preserve"> 1 million litres (1 megalitre) a year equals about 17.2 barrels a day.</t>
    </r>
  </si>
  <si>
    <r>
      <t>c</t>
    </r>
    <r>
      <rPr>
        <sz val="11"/>
        <rFont val="Arial"/>
        <family val="2"/>
      </rPr>
      <t xml:space="preserve"> Includes OPEC natural gas liquids.</t>
    </r>
  </si>
  <si>
    <r>
      <t>d</t>
    </r>
    <r>
      <rPr>
        <sz val="11"/>
        <rFont val="Arial"/>
        <family val="2"/>
      </rPr>
      <t xml:space="preserve"> Includes anthracite, bituminous and coking coal, and for some countries sub-bituminous coal.</t>
    </r>
  </si>
  <si>
    <r>
      <t>e</t>
    </r>
    <r>
      <rPr>
        <sz val="11"/>
        <rFont val="Arial"/>
        <family val="2"/>
      </rPr>
      <t xml:space="preserve"> Refers to lignite as published in IEA Coal Information.</t>
    </r>
  </si>
  <si>
    <r>
      <t>g</t>
    </r>
    <r>
      <rPr>
        <sz val="11"/>
        <rFont val="Arial"/>
        <family val="2"/>
      </rPr>
      <t xml:space="preserve"> World production data have been revised to exclude reprocessed uranium.</t>
    </r>
  </si>
  <si>
    <r>
      <t>h</t>
    </r>
    <r>
      <rPr>
        <sz val="11"/>
        <rFont val="Arial"/>
        <family val="2"/>
      </rPr>
      <t xml:space="preserve"> LME stocks.</t>
    </r>
  </si>
  <si>
    <r>
      <t>i</t>
    </r>
    <r>
      <rPr>
        <sz val="11"/>
        <rFont val="Arial"/>
        <family val="2"/>
      </rPr>
      <t xml:space="preserve"> China’s iron ore production adjusted to world average.</t>
    </r>
  </si>
  <si>
    <r>
      <t>j</t>
    </r>
    <r>
      <rPr>
        <sz val="11"/>
        <rFont val="Arial"/>
        <family val="2"/>
      </rPr>
      <t xml:space="preserve"> Primary refined metal.</t>
    </r>
  </si>
  <si>
    <r>
      <rPr>
        <b/>
        <sz val="11"/>
        <rFont val="Arial"/>
        <family val="2"/>
      </rPr>
      <t>s</t>
    </r>
    <r>
      <rPr>
        <sz val="11"/>
        <rFont val="Arial"/>
        <family val="2"/>
      </rPr>
      <t xml:space="preserve"> Estimate.</t>
    </r>
  </si>
  <si>
    <t>Sources: Department of Indusry, Science, and Resources; International Energy Agency; International Aluminium Institute; International Lead and Zinc Study Group; Wold Bureau of Metals Statistic</t>
  </si>
  <si>
    <t>Agriculture, forestry and fishing</t>
  </si>
  <si>
    <t>Mining</t>
  </si>
  <si>
    <t>Manufacturing</t>
  </si>
  <si>
    <t>Construction</t>
  </si>
  <si>
    <t>Services  b</t>
  </si>
  <si>
    <t>Gross domestic product</t>
  </si>
  <si>
    <t>% share of Gross Domestic Product</t>
  </si>
  <si>
    <r>
      <t>a</t>
    </r>
    <r>
      <rPr>
        <sz val="11"/>
        <rFont val="Arial"/>
        <family val="2"/>
      </rPr>
      <t xml:space="preserve">  ANZSIC 2006.</t>
    </r>
  </si>
  <si>
    <r>
      <t>b</t>
    </r>
    <r>
      <rPr>
        <sz val="11"/>
        <rFont val="Arial"/>
        <family val="2"/>
      </rPr>
      <t xml:space="preserve">  Services is defined as ANZSIC divisions D and F to S.</t>
    </r>
  </si>
  <si>
    <t>Source: ABS, Australian System of National Accounts, cat no 5204.0.</t>
  </si>
  <si>
    <t>Mar–1990</t>
  </si>
  <si>
    <t>Jun–1990</t>
  </si>
  <si>
    <t>Sep–1990</t>
  </si>
  <si>
    <t>Dec–1990</t>
  </si>
  <si>
    <t>Mar–1991</t>
  </si>
  <si>
    <t>Jun–1991</t>
  </si>
  <si>
    <t>Sep–1991</t>
  </si>
  <si>
    <t>Dec–1991</t>
  </si>
  <si>
    <t>Mar–1992</t>
  </si>
  <si>
    <t>Jun–1992</t>
  </si>
  <si>
    <t>Sep–1992</t>
  </si>
  <si>
    <t>Dec–1992</t>
  </si>
  <si>
    <t>Mar–1993</t>
  </si>
  <si>
    <t>Jun–1993</t>
  </si>
  <si>
    <t>Sep–1993</t>
  </si>
  <si>
    <t>Dec–1993</t>
  </si>
  <si>
    <t>Mar–1994</t>
  </si>
  <si>
    <t>Jun–1994</t>
  </si>
  <si>
    <t>Sep–1994</t>
  </si>
  <si>
    <t>Dec–1994</t>
  </si>
  <si>
    <t>Mar–1995</t>
  </si>
  <si>
    <t>Jun–1995</t>
  </si>
  <si>
    <t>Sep–1995</t>
  </si>
  <si>
    <t>Dec–1995</t>
  </si>
  <si>
    <t>Mar–1996</t>
  </si>
  <si>
    <t>Jun–1996</t>
  </si>
  <si>
    <t>Sep–1996</t>
  </si>
  <si>
    <t>Dec–1996</t>
  </si>
  <si>
    <t>Mar–1997</t>
  </si>
  <si>
    <t>Jun–1997</t>
  </si>
  <si>
    <t>Sep–1997</t>
  </si>
  <si>
    <t>Dec–1997</t>
  </si>
  <si>
    <t>Mar–1998</t>
  </si>
  <si>
    <t>Jun–1998</t>
  </si>
  <si>
    <t>Sep–1998</t>
  </si>
  <si>
    <t>Dec–1998</t>
  </si>
  <si>
    <t>Mar–1999</t>
  </si>
  <si>
    <t>Jun–1999</t>
  </si>
  <si>
    <t>Sep–1999</t>
  </si>
  <si>
    <t>Dec–1999</t>
  </si>
  <si>
    <t>Mar–2000</t>
  </si>
  <si>
    <t>Jun–2000</t>
  </si>
  <si>
    <t>Sep–2000</t>
  </si>
  <si>
    <t>Dec–2000</t>
  </si>
  <si>
    <t>Mar–2001</t>
  </si>
  <si>
    <t>Jun–2001</t>
  </si>
  <si>
    <t>Sep–2001</t>
  </si>
  <si>
    <t>Dec–2001</t>
  </si>
  <si>
    <t>Mar–2002</t>
  </si>
  <si>
    <t>Jun–2002</t>
  </si>
  <si>
    <t>Sep–2002</t>
  </si>
  <si>
    <t>Dec–2002</t>
  </si>
  <si>
    <t>Mar–2003</t>
  </si>
  <si>
    <t>Jun–2003</t>
  </si>
  <si>
    <t>Sep–2003</t>
  </si>
  <si>
    <t>Dec–2003</t>
  </si>
  <si>
    <t>Mar–2004</t>
  </si>
  <si>
    <t>Jun–2004</t>
  </si>
  <si>
    <t>Sep–2004</t>
  </si>
  <si>
    <t>Dec–2004</t>
  </si>
  <si>
    <t>Mar–2005</t>
  </si>
  <si>
    <t>Jun–2005</t>
  </si>
  <si>
    <t>Sep–2005</t>
  </si>
  <si>
    <t>Dec–2005</t>
  </si>
  <si>
    <t>Mar–2006</t>
  </si>
  <si>
    <t>Jun–2006</t>
  </si>
  <si>
    <t>Sep–2006</t>
  </si>
  <si>
    <t>Dec–2006</t>
  </si>
  <si>
    <t>Mar–2007</t>
  </si>
  <si>
    <t>Jun–2007</t>
  </si>
  <si>
    <t>Sep–2007</t>
  </si>
  <si>
    <t>Dec–2007</t>
  </si>
  <si>
    <t>Mar–2008</t>
  </si>
  <si>
    <t>Jun–2008</t>
  </si>
  <si>
    <t>Sep–2008</t>
  </si>
  <si>
    <t>Dec–2008</t>
  </si>
  <si>
    <t>Mar–2009</t>
  </si>
  <si>
    <t>Jun–2009</t>
  </si>
  <si>
    <t>Sep–2009</t>
  </si>
  <si>
    <t>Dec–2009</t>
  </si>
  <si>
    <t>Mar–2010</t>
  </si>
  <si>
    <t>Jun–2010</t>
  </si>
  <si>
    <t>Sep–2010</t>
  </si>
  <si>
    <t>Dec–2010</t>
  </si>
  <si>
    <t>Mar–2011</t>
  </si>
  <si>
    <t>Jun–2011</t>
  </si>
  <si>
    <t>Sep–2011</t>
  </si>
  <si>
    <t>Dec–2011</t>
  </si>
  <si>
    <t>Mar–2012</t>
  </si>
  <si>
    <t>Jun–2012</t>
  </si>
  <si>
    <t>Sep–2012</t>
  </si>
  <si>
    <t>Dec–2012</t>
  </si>
  <si>
    <t>Mar–2013</t>
  </si>
  <si>
    <t>Jun–2013</t>
  </si>
  <si>
    <t>Sep–2013</t>
  </si>
  <si>
    <t>Dec–2013</t>
  </si>
  <si>
    <t>Mar–2014</t>
  </si>
  <si>
    <t>Jun–2014</t>
  </si>
  <si>
    <t>Sep–2014</t>
  </si>
  <si>
    <t>Dec–2014</t>
  </si>
  <si>
    <t>Mar–2015</t>
  </si>
  <si>
    <t>Jun–2015</t>
  </si>
  <si>
    <t>Sep–2015</t>
  </si>
  <si>
    <t>Dec–2015</t>
  </si>
  <si>
    <t>Mar–2016</t>
  </si>
  <si>
    <t>Jun–2016</t>
  </si>
  <si>
    <t>Sep–2016</t>
  </si>
  <si>
    <t>Dec–2016</t>
  </si>
  <si>
    <t>Mar–2017</t>
  </si>
  <si>
    <t>Jun–2017</t>
  </si>
  <si>
    <t>Sep–2017</t>
  </si>
  <si>
    <t>Dec–2017</t>
  </si>
  <si>
    <t>Mar–2018</t>
  </si>
  <si>
    <t>Jun–2018</t>
  </si>
  <si>
    <t>Sep–2018</t>
  </si>
  <si>
    <t>Dec–2018</t>
  </si>
  <si>
    <t>Mar–2019</t>
  </si>
  <si>
    <t>Jun–2019</t>
  </si>
  <si>
    <t>Sep–2019</t>
  </si>
  <si>
    <t>Dec–2019</t>
  </si>
  <si>
    <t>Mar–2020</t>
  </si>
  <si>
    <t>Jun–2020</t>
  </si>
  <si>
    <t>Sep–2020</t>
  </si>
  <si>
    <t>Dec–2020</t>
  </si>
  <si>
    <t>Mar–2021</t>
  </si>
  <si>
    <t>Jun–2021</t>
  </si>
  <si>
    <t>Sep–2021</t>
  </si>
  <si>
    <t>Dec–2021</t>
  </si>
  <si>
    <t>Mar–2022</t>
  </si>
  <si>
    <t>Jun–2022</t>
  </si>
  <si>
    <t>Sep–2022</t>
  </si>
  <si>
    <t>Dec–2022</t>
  </si>
  <si>
    <t>Mar–2023</t>
  </si>
  <si>
    <t>Jun–2023</t>
  </si>
  <si>
    <t>Sep–2023</t>
  </si>
  <si>
    <t>Dec–2023</t>
  </si>
  <si>
    <t>Mar–2024</t>
  </si>
  <si>
    <t>Jun–2024</t>
  </si>
  <si>
    <t>Sep–2024</t>
  </si>
  <si>
    <t>Coal mining</t>
  </si>
  <si>
    <t>Oil and gas extraction</t>
  </si>
  <si>
    <t>Iron ore mining</t>
  </si>
  <si>
    <t>Other mining</t>
  </si>
  <si>
    <t>Exploration and mining support services</t>
  </si>
  <si>
    <t>Total</t>
  </si>
  <si>
    <t>Gross value added all industries</t>
  </si>
  <si>
    <r>
      <t>a</t>
    </r>
    <r>
      <rPr>
        <sz val="11"/>
        <rFont val="Arial"/>
        <family val="2"/>
      </rPr>
      <t xml:space="preserve">  Seasonally adjusted.</t>
    </r>
  </si>
  <si>
    <r>
      <t>b</t>
    </r>
    <r>
      <rPr>
        <sz val="11"/>
        <rFont val="Arial"/>
        <family val="2"/>
      </rPr>
      <t xml:space="preserve">  ANZSIC 2006.</t>
    </r>
  </si>
  <si>
    <t>Source: ABS, Australian National Accounts:  National Income, Expenditure and Product, cat no 5206.0.</t>
  </si>
  <si>
    <t>’000 people</t>
  </si>
  <si>
    <t>Metal ore</t>
  </si>
  <si>
    <t>Exploration and other mining support services</t>
  </si>
  <si>
    <t>Non-metallic mineral mining and quarrying</t>
  </si>
  <si>
    <t>Total all industries</t>
  </si>
  <si>
    <r>
      <t>a</t>
    </r>
    <r>
      <rPr>
        <sz val="11"/>
        <rFont val="Arial"/>
        <family val="2"/>
      </rPr>
      <t xml:space="preserve">  Average employment over four quarters. 'Not further defined' mining employment is allocated across mining sub-divisions on a pro rata basis. 
Source: ABS, Labour Force,  Australia, cat. no. 6291.0, Canberra.
</t>
    </r>
  </si>
  <si>
    <t xml:space="preserve">b  ANZSIC 2006. Caution should be used when using employment statistics at the ANZSIC subdivision and group levels due to estimates that may be subject to sampling variability and standard errors too high for most practical purposes. </t>
  </si>
  <si>
    <t>Source: ABS</t>
  </si>
  <si>
    <t>Electricity, gas, water and waste services</t>
  </si>
  <si>
    <t>Other industries</t>
  </si>
  <si>
    <r>
      <t xml:space="preserve">a </t>
    </r>
    <r>
      <rPr>
        <sz val="11"/>
        <rFont val="Arial"/>
        <family val="2"/>
      </rPr>
      <t>Seasonally adjusted.</t>
    </r>
  </si>
  <si>
    <r>
      <t>b</t>
    </r>
    <r>
      <rPr>
        <sz val="11"/>
        <rFont val="Arial"/>
        <family val="2"/>
      </rPr>
      <t xml:space="preserve"> Company profits before income tax, based on ANZSIC 2006.</t>
    </r>
  </si>
  <si>
    <t>Caution should be used with these statistics because of the possible absence of quarterly data in calculating the fiscal aggregates. Quarterly estimates may be subject to sampling variability and standard errors too high for most practical statistical analysis.</t>
  </si>
  <si>
    <t>Source: ABS, Australian National Accounts:  National Income, Expenditure and Product,  cat no 5206.0, Canberra; Company Profits, Australia, cat no 5651.0, Canberra; Business Indicators, Australia, cat. no. 5676.0, Canberra;  Australian Industry, cat. no. 8155.0, Canberra.</t>
  </si>
  <si>
    <t>12  All banks lending to business, Australia</t>
  </si>
  <si>
    <t>$b</t>
  </si>
  <si>
    <t>Agriculture, fishing and forestry</t>
  </si>
  <si>
    <t>Wholesale, retail trade, transport and storage</t>
  </si>
  <si>
    <t>Finance and insurance</t>
  </si>
  <si>
    <t>Source: RBA, Table D14.1 Lending to business – Business finance outstanding by business size and industry</t>
  </si>
  <si>
    <t xml:space="preserve">Notes: Data are compiled based on monthly returns collected by APRA from banks and registered financial corporations that have $2 billion of business credit or more. This threshold captures over 95 per cent of total business credit. </t>
  </si>
  <si>
    <t>At current prices</t>
  </si>
  <si>
    <t>Mining, by type of asset  a</t>
  </si>
  <si>
    <t>Buildings and structures</t>
  </si>
  <si>
    <t>Equipment, Plant and Machinery</t>
  </si>
  <si>
    <t>Mining, by detailed industry  b</t>
  </si>
  <si>
    <t>Metal ore mining</t>
  </si>
  <si>
    <t>Non-metallic mineral mining</t>
  </si>
  <si>
    <t>Manufacturing  a</t>
  </si>
  <si>
    <t>Other selected industries  a</t>
  </si>
  <si>
    <t>Total surveyed industries  a</t>
  </si>
  <si>
    <t>Chain volume measures  ac</t>
  </si>
  <si>
    <t>Other selected industries</t>
  </si>
  <si>
    <t>Total surveyed industries</t>
  </si>
  <si>
    <r>
      <t>b</t>
    </r>
    <r>
      <rPr>
        <sz val="11"/>
        <rFont val="Arial"/>
        <family val="2"/>
      </rPr>
      <t xml:space="preserve">  Original data.</t>
    </r>
  </si>
  <si>
    <r>
      <t>c</t>
    </r>
    <r>
      <rPr>
        <sz val="11"/>
        <rFont val="Arial"/>
        <family val="2"/>
      </rPr>
      <t xml:space="preserve">  Reference year is 2019–20.</t>
    </r>
  </si>
  <si>
    <t>Source: ABS, Private New Capital Expenditure and Expected Expenditure, Australia, cat. no. 5625.0, Canberra.</t>
  </si>
  <si>
    <t xml:space="preserve">Petroleum </t>
  </si>
  <si>
    <t>Onshore</t>
  </si>
  <si>
    <t>Offshore</t>
  </si>
  <si>
    <t>Uranium</t>
  </si>
  <si>
    <t>Metals and other minerals</t>
  </si>
  <si>
    <t>Iron ore</t>
  </si>
  <si>
    <t>Base metals, silver and cobalt  a</t>
  </si>
  <si>
    <t>Mineral sands</t>
  </si>
  <si>
    <t xml:space="preserve">Other </t>
  </si>
  <si>
    <t>Total expenditure</t>
  </si>
  <si>
    <r>
      <t>a</t>
    </r>
    <r>
      <rPr>
        <sz val="11"/>
        <rFont val="Arial"/>
        <family val="2"/>
      </rPr>
      <t xml:space="preserve"> Base metals include copper, lead, nickel and zinc.</t>
    </r>
  </si>
  <si>
    <t>Source: ABS, Mineral and Petroleum Exploration, Australia, cat. no. 8412.0, Canberra.</t>
  </si>
  <si>
    <t>Mine production  bs</t>
  </si>
  <si>
    <t>Blister  cs</t>
  </si>
  <si>
    <t>Refined  s</t>
  </si>
  <si>
    <t>Diamonds h</t>
  </si>
  <si>
    <t>Bullion  c</t>
  </si>
  <si>
    <t xml:space="preserve">Nickel </t>
  </si>
  <si>
    <t>Intermediate</t>
  </si>
  <si>
    <t>Refined, class 1</t>
  </si>
  <si>
    <t>Refined, class 2</t>
  </si>
  <si>
    <t>Silver  s</t>
  </si>
  <si>
    <t>Mine production  b</t>
  </si>
  <si>
    <t>Steel  gs</t>
  </si>
  <si>
    <t>Tin mine production  bs</t>
  </si>
  <si>
    <t>Zinc  s</t>
  </si>
  <si>
    <t>Black, raw</t>
  </si>
  <si>
    <t>Black, saleable</t>
  </si>
  <si>
    <t>Petroleum, field</t>
  </si>
  <si>
    <t>Crude oil and condensate i</t>
  </si>
  <si>
    <t>LPG (naturally occurring) i</t>
  </si>
  <si>
    <t>Gas  d</t>
  </si>
  <si>
    <t>Petroleum, total refinery  ei</t>
  </si>
  <si>
    <r>
      <t>b</t>
    </r>
    <r>
      <rPr>
        <sz val="11"/>
        <rFont val="Arial"/>
        <family val="2"/>
      </rPr>
      <t xml:space="preserve"> Total metallic content of minerals produced.</t>
    </r>
  </si>
  <si>
    <r>
      <t>c</t>
    </r>
    <r>
      <rPr>
        <sz val="11"/>
        <rFont val="Arial"/>
        <family val="2"/>
      </rPr>
      <t xml:space="preserve"> Metallic content.</t>
    </r>
  </si>
  <si>
    <r>
      <t>d</t>
    </r>
    <r>
      <rPr>
        <sz val="11"/>
        <rFont val="Arial"/>
        <family val="2"/>
      </rPr>
      <t xml:space="preserve"> Includes methane, ethane and coal seam gas. Gas production data was revised in the June quarter 2017 to align with Australian Petroleum Statistics published by the Department of Environment and Energy.</t>
    </r>
  </si>
  <si>
    <r>
      <t>e</t>
    </r>
    <r>
      <rPr>
        <sz val="11"/>
        <rFont val="Arial"/>
        <family val="2"/>
      </rPr>
      <t xml:space="preserve"> Excludes production from petrochemical plants.</t>
    </r>
  </si>
  <si>
    <r>
      <t xml:space="preserve">g </t>
    </r>
    <r>
      <rPr>
        <sz val="11"/>
        <rFont val="Arial"/>
        <family val="2"/>
      </rPr>
      <t>Crude steel equivalent and iron. Crude steel is defined as the first solid state of production after melting.</t>
    </r>
  </si>
  <si>
    <r>
      <t>h</t>
    </r>
    <r>
      <rPr>
        <sz val="11"/>
        <rFont val="Arial"/>
        <family val="2"/>
      </rPr>
      <t xml:space="preserve"> Argyle ceased production in late 2020.</t>
    </r>
  </si>
  <si>
    <r>
      <t>i</t>
    </r>
    <r>
      <rPr>
        <sz val="11"/>
        <rFont val="Arial"/>
        <family val="2"/>
      </rPr>
      <t xml:space="preserve"> Historical production data was revised in the June quarter 2022 to align with Australian Petroleum Statistics.</t>
    </r>
  </si>
  <si>
    <t>Note: Data for the most recent period is preliminary.</t>
  </si>
  <si>
    <t>Sources: ABS; Coal Services Pty Limited; Queensland Government, Department of Mines and Energy; Perth Mint.</t>
  </si>
  <si>
    <t>Alumina  b</t>
  </si>
  <si>
    <t>Ores and concentrates  c</t>
  </si>
  <si>
    <t>Total metallic content  d</t>
  </si>
  <si>
    <t>Diamonds  es</t>
  </si>
  <si>
    <t xml:space="preserve">Gold </t>
  </si>
  <si>
    <t>Iron ore  fc</t>
  </si>
  <si>
    <t>Total metallic content  ds</t>
  </si>
  <si>
    <t>Silver, refined</t>
  </si>
  <si>
    <t>Tin  ds</t>
  </si>
  <si>
    <t>Titanium  s</t>
  </si>
  <si>
    <t>Zircon concentrate  s</t>
  </si>
  <si>
    <t>Coal, black</t>
  </si>
  <si>
    <t>Metallurgical</t>
  </si>
  <si>
    <t>Thermal</t>
  </si>
  <si>
    <t>Crude oil and other refinery feedstock</t>
  </si>
  <si>
    <t>Refinery products</t>
  </si>
  <si>
    <r>
      <t>b</t>
    </r>
    <r>
      <rPr>
        <sz val="11"/>
        <rFont val="Arial"/>
        <family val="2"/>
      </rPr>
      <t xml:space="preserve"> Includes aluminium hydroxide.</t>
    </r>
  </si>
  <si>
    <r>
      <rPr>
        <b/>
        <sz val="11"/>
        <rFont val="Arial"/>
        <family val="2"/>
      </rPr>
      <t xml:space="preserve">c </t>
    </r>
    <r>
      <rPr>
        <sz val="11"/>
        <rFont val="Arial"/>
        <family val="2"/>
      </rPr>
      <t>Gross weight. Note that ABS started confidentialising nickel ores and concentrate exports at the end of 2022</t>
    </r>
  </si>
  <si>
    <r>
      <t>d</t>
    </r>
    <r>
      <rPr>
        <sz val="11"/>
        <rFont val="Arial"/>
        <family val="2"/>
      </rPr>
      <t xml:space="preserve"> Metallic content of all ores, concentrates, intermediate products (where applicable) and refined metal.</t>
    </r>
  </si>
  <si>
    <r>
      <t>s</t>
    </r>
    <r>
      <rPr>
        <sz val="11"/>
        <rFont val="Arial"/>
        <family val="2"/>
      </rPr>
      <t xml:space="preserve">  Estimate.</t>
    </r>
  </si>
  <si>
    <r>
      <t xml:space="preserve">h </t>
    </r>
    <r>
      <rPr>
        <sz val="11"/>
        <rFont val="Arial"/>
        <family val="2"/>
      </rPr>
      <t xml:space="preserve"> 1 million tonnes of LNG equals approximately 1.36 billion cubic metres of gas.</t>
    </r>
  </si>
  <si>
    <t>Source: ABS, International Trade in Goods and Services, Australia, cat. no. 5368.0.</t>
  </si>
  <si>
    <t>Alumina  a</t>
  </si>
  <si>
    <t xml:space="preserve">Ores and concentrates </t>
  </si>
  <si>
    <t>Iron ore  g</t>
  </si>
  <si>
    <t>Intermediate and refined  s</t>
  </si>
  <si>
    <t>Steel  h</t>
  </si>
  <si>
    <t>Tin  b</t>
  </si>
  <si>
    <t>Other resources</t>
  </si>
  <si>
    <t>Other energy  f</t>
  </si>
  <si>
    <t>Total merchandise</t>
  </si>
  <si>
    <t>Total goods and services</t>
  </si>
  <si>
    <r>
      <rPr>
        <b/>
        <sz val="11"/>
        <rFont val="Arial"/>
        <family val="2"/>
      </rPr>
      <t>a</t>
    </r>
    <r>
      <rPr>
        <sz val="11"/>
        <rFont val="Arial"/>
        <family val="2"/>
      </rPr>
      <t xml:space="preserve"> Includes aluminium hydroxide.</t>
    </r>
  </si>
  <si>
    <r>
      <t>b</t>
    </r>
    <r>
      <rPr>
        <sz val="11"/>
        <rFont val="Arial"/>
        <family val="2"/>
      </rPr>
      <t xml:space="preserve"> Value of all ores, concentrates, intermediate products (where applicable) and refined metal.</t>
    </r>
  </si>
  <si>
    <r>
      <t>e</t>
    </r>
    <r>
      <rPr>
        <sz val="11"/>
        <rFont val="Arial"/>
        <family val="2"/>
      </rPr>
      <t xml:space="preserve"> Unsorted and sorted.</t>
    </r>
  </si>
  <si>
    <r>
      <t xml:space="preserve">f </t>
    </r>
    <r>
      <rPr>
        <sz val="11"/>
        <rFont val="Arial"/>
        <family val="2"/>
      </rPr>
      <t xml:space="preserve"> Excludes coke and semi-coke of coal, of lignite or of peat from June 2016 onwards.</t>
    </r>
  </si>
  <si>
    <r>
      <t>g</t>
    </r>
    <r>
      <rPr>
        <sz val="11"/>
        <rFont val="Arial"/>
        <family val="2"/>
      </rPr>
      <t xml:space="preserve">  Includes iron ores, concentrates, lump and pellets</t>
    </r>
  </si>
  <si>
    <r>
      <t xml:space="preserve">h  </t>
    </r>
    <r>
      <rPr>
        <sz val="11"/>
        <rFont val="Arial"/>
        <family val="2"/>
      </rPr>
      <t>Crude steel equivalent and iron. Crude steel is defined as the first solid state of production after melting.</t>
    </r>
  </si>
  <si>
    <r>
      <t xml:space="preserve">s  </t>
    </r>
    <r>
      <rPr>
        <sz val="11"/>
        <rFont val="Arial"/>
        <family val="2"/>
      </rPr>
      <t>Estimate.</t>
    </r>
  </si>
  <si>
    <t>Notes: Export unit value (EUV) is export values divided by export volumes; the series is a Fisher Price Index, which weights each commodity’s EUV by its share of total export values; data for the most recent period is preliminary.</t>
  </si>
  <si>
    <t>Source: Department of Industry, Science, and Resources estimates based on data from ABS, International Trade in Goods and Services, Australia, cat. no. 5368.0.</t>
  </si>
  <si>
    <t>Quantity</t>
  </si>
  <si>
    <t>Diamonds  b</t>
  </si>
  <si>
    <t>Value</t>
  </si>
  <si>
    <t>Gold  c</t>
  </si>
  <si>
    <t>Natural gas  d</t>
  </si>
  <si>
    <t>calculated</t>
  </si>
  <si>
    <r>
      <t>b</t>
    </r>
    <r>
      <rPr>
        <sz val="11"/>
        <rFont val="Arial"/>
        <family val="2"/>
      </rPr>
      <t xml:space="preserve"> Includes sorted and unsorted, gem and industrial diamonds, and diamond dust and powder.</t>
    </r>
  </si>
  <si>
    <r>
      <t>c</t>
    </r>
    <r>
      <rPr>
        <sz val="11"/>
        <rFont val="Arial"/>
        <family val="2"/>
      </rPr>
      <t xml:space="preserve">  Refined and unrefined bullion.</t>
    </r>
  </si>
  <si>
    <r>
      <t xml:space="preserve">d  </t>
    </r>
    <r>
      <rPr>
        <sz val="11"/>
        <rFont val="Arial"/>
        <family val="2"/>
      </rPr>
      <t>Monthly import data from December 2013 onwards is confidentialised. Data that is confidentialised is recorded as zero.</t>
    </r>
  </si>
  <si>
    <t xml:space="preserve">Metals and other minerals </t>
  </si>
  <si>
    <t>Nickel, cobalt</t>
  </si>
  <si>
    <t>Silver, lead and zinc</t>
  </si>
  <si>
    <t>Total metals and other minerals</t>
  </si>
  <si>
    <t>Seasonally adjusted data</t>
  </si>
  <si>
    <t>Metres drilled, metals and other minerals</t>
  </si>
  <si>
    <t>000</t>
  </si>
  <si>
    <t>Copper refined</t>
  </si>
  <si>
    <t>Gold refined</t>
  </si>
  <si>
    <t>Iron ore  b</t>
  </si>
  <si>
    <t>Nickel refined c</t>
  </si>
  <si>
    <t>Zinc refined</t>
  </si>
  <si>
    <t>A$/t</t>
  </si>
  <si>
    <t>A$/kg</t>
  </si>
  <si>
    <t>A$/GJ</t>
  </si>
  <si>
    <t>January 1990</t>
  </si>
  <si>
    <t>February 1990</t>
  </si>
  <si>
    <t>March 1990</t>
  </si>
  <si>
    <t>April 1990</t>
  </si>
  <si>
    <t>May 1990</t>
  </si>
  <si>
    <t>June 1990</t>
  </si>
  <si>
    <t>July 1990</t>
  </si>
  <si>
    <t>August 1990</t>
  </si>
  <si>
    <t>September 1990</t>
  </si>
  <si>
    <t>October 1990</t>
  </si>
  <si>
    <t>November 1990</t>
  </si>
  <si>
    <t>December 1990</t>
  </si>
  <si>
    <t>January 1991</t>
  </si>
  <si>
    <t>February 1991</t>
  </si>
  <si>
    <t>March 1991</t>
  </si>
  <si>
    <t>April 1991</t>
  </si>
  <si>
    <t>May 1991</t>
  </si>
  <si>
    <t>June 1991</t>
  </si>
  <si>
    <t>July 1991</t>
  </si>
  <si>
    <t>August 1991</t>
  </si>
  <si>
    <t>September 1991</t>
  </si>
  <si>
    <t>October 1991</t>
  </si>
  <si>
    <t>November 1991</t>
  </si>
  <si>
    <t>December 1991</t>
  </si>
  <si>
    <t>January 1992</t>
  </si>
  <si>
    <t>February 1992</t>
  </si>
  <si>
    <t>March 1992</t>
  </si>
  <si>
    <t>April 1992</t>
  </si>
  <si>
    <t>May 1992</t>
  </si>
  <si>
    <t>June 1992</t>
  </si>
  <si>
    <t>July 1992</t>
  </si>
  <si>
    <t>August 1992</t>
  </si>
  <si>
    <t>September 1992</t>
  </si>
  <si>
    <t>October 1992</t>
  </si>
  <si>
    <t>November 1992</t>
  </si>
  <si>
    <t>December 1992</t>
  </si>
  <si>
    <t>January 1993</t>
  </si>
  <si>
    <t>February 1993</t>
  </si>
  <si>
    <t>March 1993</t>
  </si>
  <si>
    <t>April 1993</t>
  </si>
  <si>
    <t>May 1993</t>
  </si>
  <si>
    <t>June 1993</t>
  </si>
  <si>
    <t>July 1993</t>
  </si>
  <si>
    <t>August 1993</t>
  </si>
  <si>
    <t>September 1993</t>
  </si>
  <si>
    <t>October 1993</t>
  </si>
  <si>
    <t>November 1993</t>
  </si>
  <si>
    <t>December 1993</t>
  </si>
  <si>
    <t>January 1994</t>
  </si>
  <si>
    <t>February 1994</t>
  </si>
  <si>
    <t>March 1994</t>
  </si>
  <si>
    <t>April 1994</t>
  </si>
  <si>
    <t>May 1994</t>
  </si>
  <si>
    <t>June 1994</t>
  </si>
  <si>
    <t>July 1994</t>
  </si>
  <si>
    <t>August 1994</t>
  </si>
  <si>
    <t>September 1994</t>
  </si>
  <si>
    <t>October 1994</t>
  </si>
  <si>
    <t>November 1994</t>
  </si>
  <si>
    <t>December 1994</t>
  </si>
  <si>
    <t>January 1995</t>
  </si>
  <si>
    <t>February 1995</t>
  </si>
  <si>
    <t>March 1995</t>
  </si>
  <si>
    <t>April 1995</t>
  </si>
  <si>
    <t>May 1995</t>
  </si>
  <si>
    <t>June 1995</t>
  </si>
  <si>
    <t>July 1995</t>
  </si>
  <si>
    <t>August 1995</t>
  </si>
  <si>
    <t>September 1995</t>
  </si>
  <si>
    <t>October 1995</t>
  </si>
  <si>
    <t>November 1995</t>
  </si>
  <si>
    <t>December 1995</t>
  </si>
  <si>
    <t>January 1996</t>
  </si>
  <si>
    <t>February 1996</t>
  </si>
  <si>
    <t>March 1996</t>
  </si>
  <si>
    <t>April 1996</t>
  </si>
  <si>
    <t>May 1996</t>
  </si>
  <si>
    <t>June 1996</t>
  </si>
  <si>
    <t>July 1996</t>
  </si>
  <si>
    <t>August 1996</t>
  </si>
  <si>
    <t>September 1996</t>
  </si>
  <si>
    <t>October 1996</t>
  </si>
  <si>
    <t>November 1996</t>
  </si>
  <si>
    <t>December 1996</t>
  </si>
  <si>
    <t>January 1997</t>
  </si>
  <si>
    <t>February 1997</t>
  </si>
  <si>
    <t>March 1997</t>
  </si>
  <si>
    <t>April 1997</t>
  </si>
  <si>
    <t>May 1997</t>
  </si>
  <si>
    <t>June 1997</t>
  </si>
  <si>
    <t>July 1997</t>
  </si>
  <si>
    <t>August 1997</t>
  </si>
  <si>
    <t>September 1997</t>
  </si>
  <si>
    <t>October 1997</t>
  </si>
  <si>
    <t>November 1997</t>
  </si>
  <si>
    <t>December 1997</t>
  </si>
  <si>
    <t>January 1998</t>
  </si>
  <si>
    <t>February 1998</t>
  </si>
  <si>
    <t>March 1998</t>
  </si>
  <si>
    <t>April 1998</t>
  </si>
  <si>
    <t>May 1998</t>
  </si>
  <si>
    <t>June 1998</t>
  </si>
  <si>
    <t>July 1998</t>
  </si>
  <si>
    <t>August 1998</t>
  </si>
  <si>
    <t>September 1998</t>
  </si>
  <si>
    <t>October 1998</t>
  </si>
  <si>
    <t>November 1998</t>
  </si>
  <si>
    <t>December 1998</t>
  </si>
  <si>
    <t>January 1999</t>
  </si>
  <si>
    <t>February 1999</t>
  </si>
  <si>
    <t>March 1999</t>
  </si>
  <si>
    <t>April 1999</t>
  </si>
  <si>
    <t>May 1999</t>
  </si>
  <si>
    <t>June 1999</t>
  </si>
  <si>
    <t>July 1999</t>
  </si>
  <si>
    <t>August 1999</t>
  </si>
  <si>
    <t>September 1999</t>
  </si>
  <si>
    <t>October 1999</t>
  </si>
  <si>
    <t>November 1999</t>
  </si>
  <si>
    <t>December 1999</t>
  </si>
  <si>
    <t>January 2000</t>
  </si>
  <si>
    <t>February 2000</t>
  </si>
  <si>
    <t>March 2000</t>
  </si>
  <si>
    <t>April 2000</t>
  </si>
  <si>
    <t>May 2000</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</si>
  <si>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</si>
  <si>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</si>
  <si>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</si>
  <si>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</si>
  <si>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</si>
  <si>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</si>
  <si>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</si>
  <si>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</si>
  <si>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</si>
  <si>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</si>
  <si>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</si>
  <si>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</si>
  <si>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</si>
  <si>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</si>
  <si>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</si>
  <si>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</si>
  <si>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</si>
  <si>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</si>
  <si>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</si>
  <si>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</si>
  <si>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</si>
  <si>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</si>
  <si>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</si>
  <si>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</si>
  <si>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</si>
  <si>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July 2002</t>
  </si>
  <si>
    <t>August 2002</t>
  </si>
  <si>
    <t>September 2002</t>
  </si>
  <si>
    <t>October 2002</t>
  </si>
  <si>
    <t>November 2002</t>
  </si>
  <si>
    <t>December 2002</t>
  </si>
  <si>
    <t>January 2003</t>
  </si>
  <si>
    <t>February 2003</t>
  </si>
  <si>
    <t>March 2003</t>
  </si>
  <si>
    <t>April 2003</t>
  </si>
  <si>
    <t>May 2003</t>
  </si>
  <si>
    <t>June 2003</t>
  </si>
  <si>
    <t>July 2003</t>
  </si>
  <si>
    <t>August 2003</t>
  </si>
  <si>
    <t>September 2003</t>
  </si>
  <si>
    <t>October 2003</t>
  </si>
  <si>
    <t>November 2003</t>
  </si>
  <si>
    <t>December 2003</t>
  </si>
  <si>
    <t>January 2004</t>
  </si>
  <si>
    <t>February 2004</t>
  </si>
  <si>
    <t>March 2004</t>
  </si>
  <si>
    <t>April 2004</t>
  </si>
  <si>
    <t>May 2004</t>
  </si>
  <si>
    <t>June 2004</t>
  </si>
  <si>
    <t>July 2004</t>
  </si>
  <si>
    <t>August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</si>
  <si>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</si>
  <si>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</si>
  <si>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</si>
  <si>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</si>
  <si>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</si>
  <si>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</si>
  <si>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</si>
  <si>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</si>
  <si>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</si>
  <si>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</si>
  <si>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</si>
  <si>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</si>
  <si>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</si>
  <si>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</si>
  <si>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</si>
  <si>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</si>
  <si>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January 2006</t>
  </si>
  <si>
    <t>February 2006</t>
  </si>
  <si>
    <t>March 2006</t>
  </si>
  <si>
    <t>April 2006</t>
  </si>
  <si>
    <t>May 2006</t>
  </si>
  <si>
    <t>June 2006</t>
  </si>
  <si>
    <t>July 2006</t>
  </si>
  <si>
    <t>August 2006</t>
  </si>
  <si>
    <t>September 2006</t>
  </si>
  <si>
    <t>October 2006</t>
  </si>
  <si>
    <t>November 2006</t>
  </si>
  <si>
    <t>December 2006</t>
  </si>
  <si>
    <t>January 2007</t>
  </si>
  <si>
    <t>February 2007</t>
  </si>
  <si>
    <t>March 2007</t>
  </si>
  <si>
    <t>April 2007</t>
  </si>
  <si>
    <t>May 2007</t>
  </si>
  <si>
    <t>June 2007</t>
  </si>
  <si>
    <t>July 2007</t>
  </si>
  <si>
    <t>August 2007</t>
  </si>
  <si>
    <t>September 2007</t>
  </si>
  <si>
    <t>October 2007</t>
  </si>
  <si>
    <t>November 2007</t>
  </si>
  <si>
    <t>December 2007</t>
  </si>
  <si>
    <t>January 2008</t>
  </si>
  <si>
    <t>February 2008</t>
  </si>
  <si>
    <t>March 2008</t>
  </si>
  <si>
    <t>April 2008</t>
  </si>
  <si>
    <t>May 2008</t>
  </si>
  <si>
    <t>June 2008</t>
  </si>
  <si>
    <t>July 2008</t>
  </si>
  <si>
    <t>August 2008</t>
  </si>
  <si>
    <t>September 2008</t>
  </si>
  <si>
    <t>October 2008</t>
  </si>
  <si>
    <t>November 2008</t>
  </si>
  <si>
    <t>December 2008</t>
  </si>
  <si>
    <t>January 2009</t>
  </si>
  <si>
    <t>February 2009</t>
  </si>
  <si>
    <t>March 2009</t>
  </si>
  <si>
    <t>April 2009</t>
  </si>
  <si>
    <t>May 2009</t>
  </si>
  <si>
    <t>June 2009</t>
  </si>
  <si>
    <t>July 2009</t>
  </si>
  <si>
    <t>August 2009</t>
  </si>
  <si>
    <t>September 2009</t>
  </si>
  <si>
    <t>October 2009</t>
  </si>
  <si>
    <t>November 2009</t>
  </si>
  <si>
    <t>December 2009</t>
  </si>
  <si>
    <t>January 2010</t>
  </si>
  <si>
    <t>February 2010</t>
  </si>
  <si>
    <t>March 2010</t>
  </si>
  <si>
    <t>April 2010</t>
  </si>
  <si>
    <t>May 2010</t>
  </si>
  <si>
    <t>June 2010</t>
  </si>
  <si>
    <t>July 2010</t>
  </si>
  <si>
    <t>August 2010</t>
  </si>
  <si>
    <t>September 2010</t>
  </si>
  <si>
    <t>October 2010</t>
  </si>
  <si>
    <t>November 2010</t>
  </si>
  <si>
    <t>December 2010</t>
  </si>
  <si>
    <t>January 2011</t>
  </si>
  <si>
    <t>February 2011</t>
  </si>
  <si>
    <t>March 2011</t>
  </si>
  <si>
    <t>April 2011</t>
  </si>
  <si>
    <t>May 2011</t>
  </si>
  <si>
    <t>June 2011</t>
  </si>
  <si>
    <t>July 2011</t>
  </si>
  <si>
    <t>August 2011</t>
  </si>
  <si>
    <t>September 2011</t>
  </si>
  <si>
    <t>October 2011</t>
  </si>
  <si>
    <t>November 2011</t>
  </si>
  <si>
    <t>December 2011</t>
  </si>
  <si>
    <t>January 2012</t>
  </si>
  <si>
    <t>February 2012</t>
  </si>
  <si>
    <t>March 2012</t>
  </si>
  <si>
    <t>April 2012</t>
  </si>
  <si>
    <t>May 2012</t>
  </si>
  <si>
    <t>June 2012</t>
  </si>
  <si>
    <t>July 2012</t>
  </si>
  <si>
    <t>August 2012</t>
  </si>
  <si>
    <t>September 2012</t>
  </si>
  <si>
    <t>October 2012</t>
  </si>
  <si>
    <t>November 2012</t>
  </si>
  <si>
    <t>December 2012</t>
  </si>
  <si>
    <t>January 2013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</si>
  <si>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</si>
  <si>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</si>
  <si>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</si>
  <si>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</si>
  <si>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</si>
  <si>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</si>
  <si>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</si>
  <si>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</si>
  <si>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</si>
  <si>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</si>
  <si>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</si>
  <si>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</si>
  <si>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</si>
  <si>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</si>
  <si>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</si>
  <si>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</si>
  <si>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</si>
  <si>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</si>
  <si>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</si>
  <si>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</si>
  <si>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</si>
  <si>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</si>
  <si>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</si>
  <si>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</si>
  <si>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</si>
  <si>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</si>
  <si>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</si>
  <si>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</si>
  <si>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</si>
  <si>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</si>
  <si>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</si>
  <si>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</si>
  <si>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</si>
  <si>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</si>
  <si>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</si>
  <si>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</si>
  <si>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</si>
  <si>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</si>
  <si>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</si>
  <si>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</si>
  <si>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</si>
  <si>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</si>
  <si>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</si>
  <si>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</si>
  <si>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</si>
  <si>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</si>
  <si>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</si>
  <si>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</si>
  <si>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</si>
  <si>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</si>
  <si>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</si>
  <si>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</si>
  <si>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</si>
  <si>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</si>
  <si>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</si>
  <si>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</si>
  <si>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</si>
  <si>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</si>
  <si>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</si>
  <si>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</si>
  <si>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</si>
  <si>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</si>
  <si>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</si>
  <si>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</si>
  <si>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</si>
  <si>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</si>
  <si>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</si>
  <si>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</si>
  <si>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</si>
  <si>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</si>
  <si>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</si>
  <si>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</si>
  <si>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</si>
  <si>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</si>
  <si>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</si>
  <si>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</si>
  <si>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</si>
  <si>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</si>
  <si>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</si>
  <si>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</si>
  <si>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</si>
  <si>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</si>
  <si>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</si>
  <si>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</si>
  <si>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</si>
  <si>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</si>
  <si>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</si>
  <si>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</si>
  <si>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</si>
  <si>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</si>
  <si>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</si>
  <si>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</si>
  <si>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</si>
  <si>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</si>
  <si>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</si>
  <si>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</si>
  <si>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</si>
  <si>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</si>
  <si>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</si>
  <si>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</si>
  <si>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</si>
  <si>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</si>
  <si>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</si>
  <si>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</si>
  <si>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</si>
  <si>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</si>
  <si>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</si>
  <si>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</si>
  <si>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</si>
  <si>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</si>
  <si>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</si>
  <si>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</si>
  <si>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</si>
  <si>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</si>
  <si>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</si>
  <si>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</si>
  <si>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</si>
  <si>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</si>
  <si>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</si>
  <si>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</si>
  <si>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</si>
  <si>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</si>
  <si>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</si>
  <si>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</si>
  <si>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</si>
  <si>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</si>
  <si>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</si>
  <si>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</si>
  <si>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</si>
  <si>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</si>
  <si>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</si>
  <si>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</si>
  <si>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</si>
  <si>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</si>
  <si>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</si>
  <si>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</si>
  <si>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</si>
  <si>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</si>
  <si>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</si>
  <si>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</si>
  <si>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b</t>
  </si>
  <si>
    <t>Lump and fines.</t>
  </si>
  <si>
    <t>c</t>
  </si>
  <si>
    <t>Includes intermediate products; data is quarterly average; figures for the latest 6 months are preliminary</t>
  </si>
  <si>
    <t>Source: ABS, International Trade in Goods and Services, Australia, cat. no. 5368.0</t>
  </si>
  <si>
    <t>Aluminium LME cash</t>
  </si>
  <si>
    <t>Alumina fob Australia</t>
  </si>
  <si>
    <t>Premium hard coking coal fob East Coast Australia</t>
  </si>
  <si>
    <t>Thermal coal fob Newcastle 6000 kc</t>
  </si>
  <si>
    <t>Gold price LBMA PM</t>
  </si>
  <si>
    <t>Iron ore fines fob Australia a</t>
  </si>
  <si>
    <t>Argus North East Asian LNG spot price b</t>
  </si>
  <si>
    <t xml:space="preserve">Oil WTI spot price  </t>
  </si>
  <si>
    <t xml:space="preserve">Oil Brent spot price  </t>
  </si>
  <si>
    <t>Uranium industry spot price  c</t>
  </si>
  <si>
    <t>Copper LME cash</t>
  </si>
  <si>
    <t>Lead LME cash</t>
  </si>
  <si>
    <t>Lithium spodumene China spot price</t>
  </si>
  <si>
    <t>Lithium lithium hydroxide China spot price</t>
  </si>
  <si>
    <t>Zinc LME cash</t>
  </si>
  <si>
    <t>Silver London fix c</t>
  </si>
  <si>
    <t>Nickel LME cash</t>
  </si>
  <si>
    <t>US$/MMBtu</t>
  </si>
  <si>
    <t xml:space="preserve">US$/lb </t>
  </si>
  <si>
    <t>US$/troy oz</t>
  </si>
  <si>
    <t>October 2024</t>
  </si>
  <si>
    <t>November 2024</t>
  </si>
  <si>
    <t>a</t>
  </si>
  <si>
    <t>At 62 per cent iron content, estimated netback from Western Australia to Qingdao China.</t>
  </si>
  <si>
    <t>Delivered ex-ship ('DES') to all ports in Japan, Korea, Taiwan and China</t>
  </si>
  <si>
    <t>Monthly average of the London Bullion Market Association daily silver prices.</t>
  </si>
  <si>
    <t>Sources: LME; London Bullion Market Association; The Ux Consulting Company; US Department of Energy; Metal Bulletin; Argus</t>
  </si>
  <si>
    <t>23  Aluminium, Alumina and Bauxite</t>
  </si>
  <si>
    <t>Mine</t>
  </si>
  <si>
    <t>Queensland</t>
  </si>
  <si>
    <t>Western Australia</t>
  </si>
  <si>
    <t>Northern Territory</t>
  </si>
  <si>
    <t>Smelter and refinery</t>
  </si>
  <si>
    <t>Alumina  bc</t>
  </si>
  <si>
    <t>Taiwan</t>
  </si>
  <si>
    <t>Indonesia</t>
  </si>
  <si>
    <t>Japan</t>
  </si>
  <si>
    <t>South Korea</t>
  </si>
  <si>
    <t>Malaysia</t>
  </si>
  <si>
    <t>Thailand</t>
  </si>
  <si>
    <t xml:space="preserve">Alumina  </t>
  </si>
  <si>
    <t xml:space="preserve">LME cash  </t>
  </si>
  <si>
    <r>
      <t>c</t>
    </r>
    <r>
      <rPr>
        <sz val="11"/>
        <rFont val="Arial"/>
        <family val="2"/>
      </rPr>
      <t xml:space="preserve"> Country details confidential.</t>
    </r>
  </si>
  <si>
    <t>Sources: ABS, International Trade in Goods and Services, Australia, cat. no. 5368.0; LME.</t>
  </si>
  <si>
    <t>Black coal, raw</t>
  </si>
  <si>
    <t>Underground  s</t>
  </si>
  <si>
    <t>Open cut  s</t>
  </si>
  <si>
    <t>New South Wales</t>
  </si>
  <si>
    <t>Queensland  s</t>
  </si>
  <si>
    <t>Western Australia  s</t>
  </si>
  <si>
    <t>South Australia  s</t>
  </si>
  <si>
    <t>Tasmania  s</t>
  </si>
  <si>
    <t>Black coal, saleable</t>
  </si>
  <si>
    <t>Metallurgical coal, high quality</t>
  </si>
  <si>
    <t>Brazil</t>
  </si>
  <si>
    <t>China</t>
  </si>
  <si>
    <t>Chinese Taipei</t>
  </si>
  <si>
    <t>European Union 27</t>
  </si>
  <si>
    <t>India</t>
  </si>
  <si>
    <t>Metallurgical coal, other  b</t>
  </si>
  <si>
    <t xml:space="preserve"> </t>
  </si>
  <si>
    <t>Total metallurgical coal</t>
  </si>
  <si>
    <t>Other coal  c</t>
  </si>
  <si>
    <t>Exports (continued)</t>
  </si>
  <si>
    <t>High quality</t>
  </si>
  <si>
    <t>Other quality</t>
  </si>
  <si>
    <t>Other coal</t>
  </si>
  <si>
    <t>Total coal</t>
  </si>
  <si>
    <t>Coke</t>
  </si>
  <si>
    <t>Prices  d</t>
  </si>
  <si>
    <r>
      <t>b</t>
    </r>
    <r>
      <rPr>
        <sz val="11"/>
        <rFont val="Arial"/>
        <family val="2"/>
      </rPr>
      <t xml:space="preserve"> Country details confidential for various time periods for Brazil, Taiwan, North Korea, Italy, Pakistan and South Korea–commencing from October 1996.</t>
    </r>
  </si>
  <si>
    <r>
      <t>c</t>
    </r>
    <r>
      <rPr>
        <sz val="11"/>
        <rFont val="Arial"/>
        <family val="2"/>
      </rPr>
      <t xml:space="preserve"> Quantity details for coke not available.</t>
    </r>
  </si>
  <si>
    <r>
      <t>d</t>
    </r>
    <r>
      <rPr>
        <sz val="11"/>
        <rFont val="Arial"/>
        <family val="2"/>
      </rPr>
      <t xml:space="preserve"> Average export unit value.</t>
    </r>
  </si>
  <si>
    <r>
      <t xml:space="preserve">s </t>
    </r>
    <r>
      <rPr>
        <sz val="11"/>
        <rFont val="Arial"/>
        <family val="2"/>
      </rPr>
      <t>Estimate</t>
    </r>
    <r>
      <rPr>
        <b/>
        <sz val="11"/>
        <rFont val="Arial"/>
        <family val="2"/>
      </rPr>
      <t>.</t>
    </r>
  </si>
  <si>
    <t>Sources: ABS, International Trade in Goods and Services, cat. no. 5368.0; Coal Services Pty Limited; Queensland Government, Department of Mines and Energy.</t>
  </si>
  <si>
    <t>Mine  s</t>
  </si>
  <si>
    <t>Copper ore and concentrates  b</t>
  </si>
  <si>
    <t>Copper content of all minerals produced</t>
  </si>
  <si>
    <t>New South Wales  c</t>
  </si>
  <si>
    <t>Queensland  c</t>
  </si>
  <si>
    <t>Western Australia  c</t>
  </si>
  <si>
    <t>South Australia</t>
  </si>
  <si>
    <t>Tasmania</t>
  </si>
  <si>
    <t>Australia  c</t>
  </si>
  <si>
    <t>Smelter and refinery  s</t>
  </si>
  <si>
    <t>Blister (primary)  d</t>
  </si>
  <si>
    <t>Refined (primary)</t>
  </si>
  <si>
    <t>China  ek</t>
  </si>
  <si>
    <t>Japan k</t>
  </si>
  <si>
    <t>Philippines k</t>
  </si>
  <si>
    <t>Refined copper</t>
  </si>
  <si>
    <t>China  e</t>
  </si>
  <si>
    <t>Germany</t>
  </si>
  <si>
    <t>Singapore</t>
  </si>
  <si>
    <t>Vietnam</t>
  </si>
  <si>
    <t>Copper content of all primary materials exported  g</t>
  </si>
  <si>
    <t>Copper ore and concentrates</t>
  </si>
  <si>
    <t>Prices  h</t>
  </si>
  <si>
    <t xml:space="preserve">LME cash </t>
  </si>
  <si>
    <r>
      <t>b</t>
    </r>
    <r>
      <rPr>
        <sz val="11"/>
        <rFont val="Arial"/>
        <family val="2"/>
      </rPr>
      <t xml:space="preserve"> Gross weight. </t>
    </r>
  </si>
  <si>
    <r>
      <t>c</t>
    </r>
    <r>
      <rPr>
        <sz val="11"/>
        <rFont val="Arial"/>
        <family val="2"/>
      </rPr>
      <t xml:space="preserve"> Includes copper cathode and copper precipitate.</t>
    </r>
  </si>
  <si>
    <r>
      <t>d</t>
    </r>
    <r>
      <rPr>
        <sz val="11"/>
        <rFont val="Arial"/>
        <family val="2"/>
      </rPr>
      <t xml:space="preserve"> Copper content.</t>
    </r>
  </si>
  <si>
    <r>
      <t>e</t>
    </r>
    <r>
      <rPr>
        <sz val="11"/>
        <rFont val="Arial"/>
        <family val="2"/>
      </rPr>
      <t xml:space="preserve"> Excludes Hong Kong.</t>
    </r>
  </si>
  <si>
    <r>
      <t>g</t>
    </r>
    <r>
      <rPr>
        <sz val="11"/>
        <rFont val="Arial"/>
        <family val="2"/>
      </rPr>
      <t xml:space="preserve"> Copper content of all ores and concentrates, slags, residues, intermediate products, refined copper, copper powder and flakes.</t>
    </r>
  </si>
  <si>
    <r>
      <t>h</t>
    </r>
    <r>
      <rPr>
        <sz val="11"/>
        <rFont val="Arial"/>
        <family val="2"/>
      </rPr>
      <t xml:space="preserve"> Based on LME cash, midday, high grade, 25 tonne warrants.</t>
    </r>
  </si>
  <si>
    <r>
      <t xml:space="preserve">k </t>
    </r>
    <r>
      <rPr>
        <sz val="11"/>
        <rFont val="Arial"/>
        <family val="2"/>
      </rPr>
      <t>Country level figures are confidentialised from 2020 onwards, and are not available.</t>
    </r>
  </si>
  <si>
    <r>
      <t xml:space="preserve">na </t>
    </r>
    <r>
      <rPr>
        <sz val="11"/>
        <rFont val="Arial"/>
        <family val="2"/>
      </rPr>
      <t>Data confidentialised</t>
    </r>
  </si>
  <si>
    <t>Note: Data for the most recent period is preliminary. Exports to Japan not available for recent quarters.</t>
  </si>
  <si>
    <t>Sources: ABS, International Trade in Goods and Services, Australia, cat. no. 5368.0; LME; Department of Industry, Science, and Resources.</t>
  </si>
  <si>
    <t>Diamonds d</t>
  </si>
  <si>
    <t>Unsorted  s</t>
  </si>
  <si>
    <t>Sorted gem</t>
  </si>
  <si>
    <t>Sorted industrial  b</t>
  </si>
  <si>
    <t>Total  s</t>
  </si>
  <si>
    <t>Rough</t>
  </si>
  <si>
    <t>Cut and polished</t>
  </si>
  <si>
    <t>Sapphires</t>
  </si>
  <si>
    <t>Other gemstones  c</t>
  </si>
  <si>
    <t>Total gemstones</t>
  </si>
  <si>
    <t>Dust and powder</t>
  </si>
  <si>
    <r>
      <t>b</t>
    </r>
    <r>
      <rPr>
        <sz val="11"/>
        <rFont val="Arial"/>
        <family val="2"/>
      </rPr>
      <t xml:space="preserve"> Excludes dust, powder and unsorted diamonds.</t>
    </r>
  </si>
  <si>
    <r>
      <t>c</t>
    </r>
    <r>
      <rPr>
        <sz val="11"/>
        <rFont val="Arial"/>
        <family val="2"/>
      </rPr>
      <t xml:space="preserve"> Includes cut and polished sapphires from 1 July 2000.</t>
    </r>
  </si>
  <si>
    <r>
      <t>d</t>
    </r>
    <r>
      <rPr>
        <sz val="11"/>
        <rFont val="Arial"/>
        <family val="2"/>
      </rPr>
      <t xml:space="preserve"> Argyle ceased production in late 2020.</t>
    </r>
  </si>
  <si>
    <t xml:space="preserve">Mine  </t>
  </si>
  <si>
    <t>Gold content of all minerals produced</t>
  </si>
  <si>
    <t>Victoria</t>
  </si>
  <si>
    <t>Refinery</t>
  </si>
  <si>
    <t>Primary</t>
  </si>
  <si>
    <t>Australian origin</t>
  </si>
  <si>
    <t>Overseas origin</t>
  </si>
  <si>
    <t>Secondary</t>
  </si>
  <si>
    <t>Refined and unrefined bullion</t>
  </si>
  <si>
    <t>Hong Kong</t>
  </si>
  <si>
    <t>United Kingdom</t>
  </si>
  <si>
    <t>United States</t>
  </si>
  <si>
    <t>LBMA gold price PM</t>
  </si>
  <si>
    <t>A$/oz</t>
  </si>
  <si>
    <t>Sources: ABS, International Trade in Goods and Services, Australia, cat. no. 5368.0; London Bullion Market Association; Perth Mint; Department of Industry, Science, and Resources.</t>
  </si>
  <si>
    <t xml:space="preserve">South Australia </t>
  </si>
  <si>
    <t xml:space="preserve">Tasmania </t>
  </si>
  <si>
    <t xml:space="preserve">Northern Territory </t>
  </si>
  <si>
    <t xml:space="preserve">Australia </t>
  </si>
  <si>
    <t>Iron content  b</t>
  </si>
  <si>
    <t>Steel  c</t>
  </si>
  <si>
    <t>Pellets, sinters and briquettes</t>
  </si>
  <si>
    <t>Fines</t>
  </si>
  <si>
    <t>Lump and run of mine</t>
  </si>
  <si>
    <t>China  d</t>
  </si>
  <si>
    <t>Total iron ore</t>
  </si>
  <si>
    <t>Iron content</t>
  </si>
  <si>
    <t>Steel</t>
  </si>
  <si>
    <t>Scrap</t>
  </si>
  <si>
    <t xml:space="preserve">   Total</t>
  </si>
  <si>
    <t>Steel  cs</t>
  </si>
  <si>
    <t>Iron ore fines, fob  g</t>
  </si>
  <si>
    <r>
      <t>b</t>
    </r>
    <r>
      <rPr>
        <sz val="11"/>
        <rFont val="Arial"/>
        <family val="2"/>
      </rPr>
      <t xml:space="preserve"> Includes pellets.</t>
    </r>
  </si>
  <si>
    <r>
      <t>c</t>
    </r>
    <r>
      <rPr>
        <sz val="11"/>
        <rFont val="Arial"/>
        <family val="2"/>
      </rPr>
      <t xml:space="preserve"> Crude steel equivalent and iron. Crude steel is defined as the first solid state of production after melting. Includes recovery from scrap.</t>
    </r>
  </si>
  <si>
    <r>
      <t>d</t>
    </r>
    <r>
      <rPr>
        <sz val="11"/>
        <rFont val="Arial"/>
        <family val="2"/>
      </rPr>
      <t xml:space="preserve"> Excludes Hong Kong.</t>
    </r>
  </si>
  <si>
    <r>
      <t>e</t>
    </r>
    <r>
      <rPr>
        <sz val="11"/>
        <rFont val="Arial"/>
        <family val="2"/>
      </rPr>
      <t xml:space="preserve"> Includes limonite ore used in the production of refined nickel products.</t>
    </r>
  </si>
  <si>
    <r>
      <t xml:space="preserve">s </t>
    </r>
    <r>
      <rPr>
        <sz val="11"/>
        <rFont val="Arial"/>
        <family val="2"/>
      </rPr>
      <t>Estimate.</t>
    </r>
  </si>
  <si>
    <r>
      <t>g</t>
    </r>
    <r>
      <rPr>
        <sz val="11"/>
        <rFont val="Arial"/>
        <family val="2"/>
      </rPr>
      <t xml:space="preserve">  At 62 per cent iron content, estimated netback from Western Australia to Qingdao China.</t>
    </r>
  </si>
  <si>
    <t>Sources: ABS, International Trade in Goods and Services, Australia, cat. no. 5368.0; World Steel Association; Bloomberg.</t>
  </si>
  <si>
    <t>Lead ore and concentrates</t>
  </si>
  <si>
    <t>Lead content of all minerals produced</t>
  </si>
  <si>
    <t>Refined lead (primary)  b</t>
  </si>
  <si>
    <t>Domestic despatches</t>
  </si>
  <si>
    <t>Refined lead</t>
  </si>
  <si>
    <t>Lead concentrate</t>
  </si>
  <si>
    <t>Lead bullion  c</t>
  </si>
  <si>
    <t>South Africa</t>
  </si>
  <si>
    <t>Lead content of all primary materials exported  ds</t>
  </si>
  <si>
    <t>Lead bullion</t>
  </si>
  <si>
    <t>LME cash  e</t>
  </si>
  <si>
    <r>
      <t>b</t>
    </r>
    <r>
      <rPr>
        <sz val="11"/>
        <rFont val="Arial"/>
        <family val="2"/>
      </rPr>
      <t xml:space="preserve"> Includes lead content of lead alloys from primary sources.</t>
    </r>
  </si>
  <si>
    <r>
      <t>c</t>
    </r>
    <r>
      <rPr>
        <sz val="11"/>
        <rFont val="Arial"/>
        <family val="2"/>
      </rPr>
      <t xml:space="preserve"> Includes a substantial precious metal content, mainly silver.</t>
    </r>
  </si>
  <si>
    <r>
      <t>d</t>
    </r>
    <r>
      <rPr>
        <sz val="11"/>
        <rFont val="Arial"/>
        <family val="2"/>
      </rPr>
      <t xml:space="preserve"> Lead content of all ores, concentrates, slags, residues, bullion, and refined lead.</t>
    </r>
  </si>
  <si>
    <r>
      <t>e</t>
    </r>
    <r>
      <rPr>
        <sz val="11"/>
        <rFont val="Arial"/>
        <family val="2"/>
      </rPr>
      <t xml:space="preserve"> Based on LME cash, midday, standard grade, minimum 25 tonne warrants.</t>
    </r>
  </si>
  <si>
    <t>Note: Data for the most recent period is preliminary. Production estimates have been revised from the June 2019 edition of the Resources and Energy Quarterly. Revisions are for the period of March 2017 onwards.</t>
  </si>
  <si>
    <t>Sources: ABS, International Trade in Goods and Services, Australia, cat. no. 5368.0; Company reports; LME Lead spot price.</t>
  </si>
  <si>
    <t>Mine (spodumene)</t>
  </si>
  <si>
    <r>
      <t xml:space="preserve">LCE kt </t>
    </r>
    <r>
      <rPr>
        <b/>
        <sz val="11"/>
        <rFont val="Arial"/>
        <family val="2"/>
      </rPr>
      <t>c</t>
    </r>
  </si>
  <si>
    <t>Refined (lithium hydroxide)</t>
  </si>
  <si>
    <t xml:space="preserve">Exports </t>
  </si>
  <si>
    <t>Volume</t>
  </si>
  <si>
    <t>Ore and concentrate (spodumene)  a</t>
  </si>
  <si>
    <t>Total  a b</t>
  </si>
  <si>
    <t>China spodumene price CIF</t>
  </si>
  <si>
    <t>China lithium hydroxide price FOB</t>
  </si>
  <si>
    <t>Notes:</t>
  </si>
  <si>
    <r>
      <t xml:space="preserve">a </t>
    </r>
    <r>
      <rPr>
        <sz val="11"/>
        <rFont val="Arial"/>
        <family val="2"/>
      </rPr>
      <t>Prior to January 2021, ABS reported spodumene exports value and volume data was confidentialised. Data over this period instead sourced from the Western Australia Department of Mines</t>
    </r>
    <r>
      <rPr>
        <b/>
        <sz val="11"/>
        <rFont val="Arial"/>
        <family val="2"/>
      </rPr>
      <t>.</t>
    </r>
  </si>
  <si>
    <r>
      <t xml:space="preserve">b </t>
    </r>
    <r>
      <rPr>
        <sz val="11"/>
        <rFont val="Arial"/>
        <family val="2"/>
      </rPr>
      <t>Revenue from spodumene concentrate, lithium hydroxide and other lithium products</t>
    </r>
    <r>
      <rPr>
        <b/>
        <sz val="11"/>
        <rFont val="Arial"/>
        <family val="2"/>
      </rPr>
      <t>.</t>
    </r>
  </si>
  <si>
    <r>
      <t xml:space="preserve">c </t>
    </r>
    <r>
      <rPr>
        <sz val="11"/>
        <rFont val="Arial"/>
        <family val="2"/>
      </rPr>
      <t>Lithium carbonate equivalent: this is a measure of the quantity of lithium metal in the product</t>
    </r>
  </si>
  <si>
    <r>
      <t>s</t>
    </r>
    <r>
      <rPr>
        <sz val="11"/>
        <rFont val="Arial"/>
        <family val="2"/>
      </rPr>
      <t xml:space="preserve">  Estimate. </t>
    </r>
  </si>
  <si>
    <t>Sources: ABS, International Trade in Goods and Services, Australia, cat. no. 5368.0; Company reports; Department of Industry, Science, and Resources; International Trade Centre, International Trade Statistics 2001–2021.</t>
  </si>
  <si>
    <t>Production  bs</t>
  </si>
  <si>
    <t>Nickel content</t>
  </si>
  <si>
    <t>Intermediate nickel</t>
  </si>
  <si>
    <t>Refined nickel, class 1  c</t>
  </si>
  <si>
    <t>Refined nickel, class 2  d</t>
  </si>
  <si>
    <t>Ores and concentrates  e</t>
  </si>
  <si>
    <t>Refined and intermediate  fs</t>
  </si>
  <si>
    <t>Total nickel metallic content  fgs</t>
  </si>
  <si>
    <t>Total  fs</t>
  </si>
  <si>
    <t>Primary nickel products  h</t>
  </si>
  <si>
    <t>LME cash  i</t>
  </si>
  <si>
    <r>
      <t>b</t>
    </r>
    <r>
      <rPr>
        <sz val="11"/>
        <rFont val="Arial"/>
        <family val="2"/>
      </rPr>
      <t xml:space="preserve">  Details of production of nickel metal, matte, oxide, sinter and nickel–cobalt sulphide are not available.</t>
    </r>
  </si>
  <si>
    <r>
      <t>c</t>
    </r>
    <r>
      <rPr>
        <sz val="11"/>
        <rFont val="Arial"/>
        <family val="2"/>
      </rPr>
      <t xml:space="preserve">  Products with a nickel content of 99 per cent or more. Includes electrolytic nickel, pellets, briquettes and powder.</t>
    </r>
  </si>
  <si>
    <r>
      <t>d</t>
    </r>
    <r>
      <rPr>
        <sz val="11"/>
        <rFont val="Arial"/>
        <family val="2"/>
      </rPr>
      <t xml:space="preserve">  Products with a nickel content of less than 99 per cent. Includes ferronickel, nickel oxides and oxide sinter.</t>
    </r>
  </si>
  <si>
    <r>
      <t xml:space="preserve">e  </t>
    </r>
    <r>
      <rPr>
        <sz val="11"/>
        <rFont val="Arial"/>
        <family val="2"/>
      </rPr>
      <t>Gross weight</t>
    </r>
  </si>
  <si>
    <r>
      <t>f</t>
    </r>
    <r>
      <rPr>
        <sz val="11"/>
        <rFont val="Arial"/>
        <family val="2"/>
      </rPr>
      <t xml:space="preserve">   For refined and intermediate nickel exports, the methodology changes in September 2015. Prior to September 2015, data is based on a company survey. From September 2015 onwards, the data is based on estimates from production data).</t>
    </r>
  </si>
  <si>
    <r>
      <t>g</t>
    </r>
    <r>
      <rPr>
        <sz val="11"/>
        <rFont val="Arial"/>
        <family val="2"/>
      </rPr>
      <t xml:space="preserve">  Includes metal content of ores and concentrates, intermediate products and nickel metal.</t>
    </r>
  </si>
  <si>
    <r>
      <t>h</t>
    </r>
    <r>
      <rPr>
        <sz val="11"/>
        <rFont val="Arial"/>
        <family val="2"/>
      </rPr>
      <t xml:space="preserve">  Includes matte, sinter and intermediate products; ferronickel, unwrought nickel metal and alloys and scrap. Also includes value of limonite ore used in the production of refined nickel products.</t>
    </r>
  </si>
  <si>
    <r>
      <t>i</t>
    </r>
    <r>
      <rPr>
        <sz val="11"/>
        <rFont val="Arial"/>
        <family val="2"/>
      </rPr>
      <t xml:space="preserve">  Average cash settlement price for melting grade refined nickel.</t>
    </r>
  </si>
  <si>
    <t>Sources: ABS, International Trade in Goods and Services, Australia, cat. no. 5368.0; Company reports; Department of Industry, Science, and Resources; LME; International Trade Centre, International Trade Statistics 2001–2021.</t>
  </si>
  <si>
    <t>Field</t>
  </si>
  <si>
    <t>Condensate</t>
  </si>
  <si>
    <t>LPG a</t>
  </si>
  <si>
    <r>
      <t xml:space="preserve">Exports </t>
    </r>
    <r>
      <rPr>
        <sz val="11"/>
        <rFont val="Arial"/>
        <family val="2"/>
      </rPr>
      <t>b</t>
    </r>
  </si>
  <si>
    <t>LNG  c</t>
  </si>
  <si>
    <r>
      <t>Imports</t>
    </r>
    <r>
      <rPr>
        <sz val="11"/>
        <rFont val="Arial"/>
        <family val="2"/>
      </rPr>
      <t xml:space="preserve"> b</t>
    </r>
  </si>
  <si>
    <t>Refined products</t>
  </si>
  <si>
    <t xml:space="preserve">Refined products </t>
  </si>
  <si>
    <t>Tapis</t>
  </si>
  <si>
    <r>
      <t xml:space="preserve">a </t>
    </r>
    <r>
      <rPr>
        <sz val="11"/>
        <rFont val="Arial"/>
        <family val="2"/>
      </rPr>
      <t>Australian Petroleum Statistics data use used from September quarter 2010, data prior are OCE estimates or otherwise unavaliable. "Aviation gasoline" are included under "Other products" from September quarter 2010.</t>
    </r>
  </si>
  <si>
    <r>
      <rPr>
        <b/>
        <sz val="11"/>
        <rFont val="Arial"/>
        <family val="2"/>
      </rPr>
      <t>b</t>
    </r>
    <r>
      <rPr>
        <sz val="11"/>
        <rFont val="Arial"/>
        <family val="2"/>
      </rPr>
      <t xml:space="preserve">  Includes reexports</t>
    </r>
  </si>
  <si>
    <r>
      <rPr>
        <b/>
        <sz val="11"/>
        <rFont val="Arial"/>
        <family val="2"/>
      </rPr>
      <t>c</t>
    </r>
    <r>
      <rPr>
        <sz val="11"/>
        <rFont val="Arial"/>
        <family val="2"/>
      </rPr>
      <t xml:space="preserve">  OCE estimates prior to the September quarter 2015.</t>
    </r>
  </si>
  <si>
    <t>Sources: ABS, International Trade in Goods and Services, Australia, cat. no. 5368.0; Department of Industry, Science, and Resources, Australian Petroleum Statistics; EnergyQuest, EnergyQuarterly; US Department of Energy, Energy Information Administration.</t>
  </si>
  <si>
    <t>Morocco</t>
  </si>
  <si>
    <t>Nauru</t>
  </si>
  <si>
    <t>Diammonium  b</t>
  </si>
  <si>
    <t>Monammonium  c</t>
  </si>
  <si>
    <t>High analysis  d</t>
  </si>
  <si>
    <t>Australia  e</t>
  </si>
  <si>
    <r>
      <t>b</t>
    </r>
    <r>
      <rPr>
        <sz val="11"/>
        <rFont val="Arial"/>
        <family val="2"/>
      </rPr>
      <t xml:space="preserve"> P2O5 equivalent: 46 per cent.</t>
    </r>
  </si>
  <si>
    <r>
      <t>c</t>
    </r>
    <r>
      <rPr>
        <sz val="11"/>
        <rFont val="Arial"/>
        <family val="2"/>
      </rPr>
      <t xml:space="preserve"> P2O5 equivalent: 50 per cent.</t>
    </r>
  </si>
  <si>
    <r>
      <t>d</t>
    </r>
    <r>
      <rPr>
        <sz val="11"/>
        <rFont val="Arial"/>
        <family val="2"/>
      </rPr>
      <t xml:space="preserve"> P2O5 equivalent: 48 per cent.</t>
    </r>
  </si>
  <si>
    <r>
      <t>e</t>
    </r>
    <r>
      <rPr>
        <sz val="11"/>
        <rFont val="Arial"/>
        <family val="2"/>
      </rPr>
      <t xml:space="preserve">  Average import unit value.</t>
    </r>
  </si>
  <si>
    <t>Sources: ABS, International Trade in Goods and Services, Australia, cat. no. 5368.0; Queensland Government, Department of Mines and Energy; Government of South Australia, Primary Industries and Resources South Australia.</t>
  </si>
  <si>
    <t>Silver content of all minerals produced</t>
  </si>
  <si>
    <t>Refined silver bullion</t>
  </si>
  <si>
    <t>Refined silver  b</t>
  </si>
  <si>
    <t>World  c</t>
  </si>
  <si>
    <t>Australia  d</t>
  </si>
  <si>
    <t>A$/troy oz</t>
  </si>
  <si>
    <r>
      <t>b</t>
    </r>
    <r>
      <rPr>
        <sz val="11"/>
        <rFont val="Arial"/>
        <family val="2"/>
      </rPr>
      <t xml:space="preserve"> Includes refined bullion, powder, unwrought silver and semi-manufactured forms.</t>
    </r>
  </si>
  <si>
    <r>
      <t>c</t>
    </r>
    <r>
      <rPr>
        <sz val="11"/>
        <rFont val="Arial"/>
        <family val="2"/>
      </rPr>
      <t xml:space="preserve"> London Bullion Market Association, fixed rate.</t>
    </r>
  </si>
  <si>
    <r>
      <t>d</t>
    </r>
    <r>
      <rPr>
        <sz val="11"/>
        <rFont val="Arial"/>
        <family val="2"/>
      </rPr>
      <t xml:space="preserve"> Bloomberg spot price in Australian dollars</t>
    </r>
  </si>
  <si>
    <t>Sources: ABS, International Trade in Goods and Services, Australia, cat. no. 5368.0; London Bullion Market Association.</t>
  </si>
  <si>
    <t>Tin content of all minerals produced</t>
  </si>
  <si>
    <t xml:space="preserve">Western Australia  </t>
  </si>
  <si>
    <t xml:space="preserve">Australia  </t>
  </si>
  <si>
    <t>Tin concentrate</t>
  </si>
  <si>
    <t>Tin content of primary materials exported  b</t>
  </si>
  <si>
    <t>Refined tin</t>
  </si>
  <si>
    <t>LME  c</t>
  </si>
  <si>
    <r>
      <t>b</t>
    </r>
    <r>
      <rPr>
        <sz val="11"/>
        <rFont val="Arial"/>
        <family val="2"/>
      </rPr>
      <t xml:space="preserve"> Tin content of tin ores and concentrates and refined tin.</t>
    </r>
  </si>
  <si>
    <r>
      <t>c</t>
    </r>
    <r>
      <rPr>
        <sz val="11"/>
        <rFont val="Arial"/>
        <family val="2"/>
      </rPr>
      <t xml:space="preserve"> LME official close.</t>
    </r>
  </si>
  <si>
    <t xml:space="preserve">Mine   </t>
  </si>
  <si>
    <r>
      <t>Uranium oxide (U</t>
    </r>
    <r>
      <rPr>
        <vertAlign val="subscript"/>
        <sz val="11"/>
        <rFont val="Arial"/>
        <family val="2"/>
      </rPr>
      <t>3</t>
    </r>
    <r>
      <rPr>
        <sz val="11"/>
        <rFont val="Arial"/>
        <family val="2"/>
      </rPr>
      <t>O</t>
    </r>
    <r>
      <rPr>
        <vertAlign val="subscript"/>
        <sz val="11"/>
        <rFont val="Arial"/>
        <family val="2"/>
      </rPr>
      <t>8</t>
    </r>
    <r>
      <rPr>
        <sz val="11"/>
        <rFont val="Arial"/>
        <family val="2"/>
      </rPr>
      <t>)</t>
    </r>
  </si>
  <si>
    <t>Uranium (U content)</t>
  </si>
  <si>
    <t>Exports  s</t>
  </si>
  <si>
    <r>
      <t>Uranium oxide (U</t>
    </r>
    <r>
      <rPr>
        <vertAlign val="subscript"/>
        <sz val="11"/>
        <rFont val="Arial"/>
        <family val="2"/>
      </rPr>
      <t>3</t>
    </r>
    <r>
      <rPr>
        <sz val="11"/>
        <rFont val="Arial"/>
        <family val="2"/>
      </rPr>
      <t>O</t>
    </r>
    <r>
      <rPr>
        <vertAlign val="subscript"/>
        <sz val="11"/>
        <rFont val="Arial"/>
        <family val="2"/>
      </rPr>
      <t>8</t>
    </r>
    <r>
      <rPr>
        <sz val="11"/>
        <rFont val="Arial"/>
        <family val="2"/>
      </rPr>
      <t xml:space="preserve">)  </t>
    </r>
  </si>
  <si>
    <t>Industry spot  b</t>
  </si>
  <si>
    <r>
      <t>b</t>
    </r>
    <r>
      <rPr>
        <sz val="11"/>
        <rFont val="Arial"/>
        <family val="2"/>
      </rPr>
      <t xml:space="preserve"> Cameco Corporation.</t>
    </r>
  </si>
  <si>
    <r>
      <t>c</t>
    </r>
    <r>
      <rPr>
        <sz val="11"/>
        <rFont val="Arial"/>
        <family val="2"/>
      </rPr>
      <t xml:space="preserve"> Average export unit value.</t>
    </r>
  </si>
  <si>
    <t>Sources: Department of Industry, Science, and Resources; Cameco Corporation; Ux Consulting Uranium Market Outlook.</t>
  </si>
  <si>
    <t>Zinc ore and concentrates</t>
  </si>
  <si>
    <t>Zinc content of all minerals produced</t>
  </si>
  <si>
    <t>Refined zinc (primary)</t>
  </si>
  <si>
    <t>Refined zinc</t>
  </si>
  <si>
    <t>Zinc concentrates</t>
  </si>
  <si>
    <t>Belgium–Luxembourg</t>
  </si>
  <si>
    <t>Netherlands</t>
  </si>
  <si>
    <t>Spain</t>
  </si>
  <si>
    <t>Hong Kong, China</t>
  </si>
  <si>
    <t>Zinc content of all primary materials exported  b</t>
  </si>
  <si>
    <t>LME cash  c</t>
  </si>
  <si>
    <r>
      <t>b</t>
    </r>
    <r>
      <rPr>
        <sz val="11"/>
        <rFont val="Arial"/>
        <family val="2"/>
      </rPr>
      <t xml:space="preserve"> Zinc content of all ores, concentrates, slags, residues, intermediate products, refined zinc, zinc powders, flakes and dust.</t>
    </r>
  </si>
  <si>
    <r>
      <t>c</t>
    </r>
    <r>
      <rPr>
        <sz val="11"/>
        <rFont val="Arial"/>
        <family val="2"/>
      </rPr>
      <t xml:space="preserve"> LME cash, midday, registered brands, minimum 98 per cent, 25 tonne warrants.</t>
    </r>
  </si>
  <si>
    <t>Sources:  ABS, International Trade in Goods and Services, Australia, cat. no. 5368.0; Company reports; Department of Industry, Science, and Resources; LME Zinc spot price.</t>
  </si>
  <si>
    <t xml:space="preserve">India </t>
  </si>
  <si>
    <t>LNG  n</t>
  </si>
  <si>
    <t xml:space="preserve">China </t>
  </si>
  <si>
    <t>China  l</t>
  </si>
  <si>
    <t>Japan l</t>
  </si>
  <si>
    <t>Philippines l</t>
  </si>
  <si>
    <t xml:space="preserve">China  </t>
  </si>
  <si>
    <t>Oil h</t>
  </si>
  <si>
    <t xml:space="preserve">Ores and concentrates  </t>
  </si>
  <si>
    <t xml:space="preserve">Germany </t>
  </si>
  <si>
    <t>Lithium (spodumene)</t>
  </si>
  <si>
    <t>Belgium</t>
  </si>
  <si>
    <r>
      <rPr>
        <b/>
        <sz val="11"/>
        <rFont val="Arial"/>
        <family val="2"/>
      </rPr>
      <t>b</t>
    </r>
    <r>
      <rPr>
        <sz val="11"/>
        <rFont val="Arial"/>
        <family val="2"/>
      </rPr>
      <t xml:space="preserve"> Includes both refined and unrefined gold. Gold export volume contains ash, waste and scrap gold, of which the gold content is unknown.</t>
    </r>
  </si>
  <si>
    <r>
      <t>h</t>
    </r>
    <r>
      <rPr>
        <sz val="11"/>
        <rFont val="Arial"/>
        <family val="2"/>
      </rPr>
      <t xml:space="preserve"> Includes crude, condensate and other refinery feedstock. NB: The reader is referred to Australian Petroleum Statistics produced by the Department of Climate Change Energy Environment and Water for country breakdowns.</t>
    </r>
  </si>
  <si>
    <r>
      <t xml:space="preserve">n </t>
    </r>
    <r>
      <rPr>
        <sz val="11"/>
        <rFont val="Arial"/>
        <family val="2"/>
      </rPr>
      <t>Department of Industry, Science, and Resources estimates, except for 2016–17 where ABS trade data is available.</t>
    </r>
  </si>
  <si>
    <r>
      <t xml:space="preserve">l </t>
    </r>
    <r>
      <rPr>
        <sz val="11"/>
        <rFont val="Arial"/>
        <family val="2"/>
      </rPr>
      <t>Country level figures are confidentialised from 2020 onwards, and are not available.</t>
    </r>
  </si>
  <si>
    <t>Source: ABS, International Trade in Goods and Services, Australia, cat. no. 5368.0; International Trade Centre International Trade Statistics 2001–2021</t>
  </si>
  <si>
    <t>Unit</t>
  </si>
  <si>
    <t>Iron ore k</t>
  </si>
  <si>
    <t>Tonnes</t>
  </si>
  <si>
    <t>Ores and concentrates (gross weight)</t>
  </si>
  <si>
    <t>China l</t>
  </si>
  <si>
    <t>million litres</t>
  </si>
  <si>
    <t>Ores and concentrates  m</t>
  </si>
  <si>
    <r>
      <t xml:space="preserve">m </t>
    </r>
    <r>
      <rPr>
        <sz val="11"/>
        <rFont val="Arial"/>
        <family val="2"/>
      </rPr>
      <t>Quantities refer to gross weight of all ores and concentrates</t>
    </r>
  </si>
  <si>
    <t>Source: ABS, International Trade in Goods and Services, Australia, cat. no. 5368.0; International Trade Centre International Trade Statistics 2001–2021.</t>
  </si>
  <si>
    <r>
      <t xml:space="preserve">n </t>
    </r>
    <r>
      <rPr>
        <sz val="11"/>
        <rFont val="Arial"/>
        <family val="2"/>
      </rPr>
      <t>Department of Industry, Science, and Resources estimates.</t>
    </r>
  </si>
  <si>
    <r>
      <t>b</t>
    </r>
    <r>
      <rPr>
        <sz val="11"/>
        <rFont val="Arial"/>
        <family val="2"/>
      </rPr>
      <t xml:space="preserve">  Base: December 2024 = 100.
</t>
    </r>
  </si>
  <si>
    <r>
      <rPr>
        <b/>
        <sz val="11"/>
        <rFont val="Arial"/>
        <family val="2"/>
      </rPr>
      <t>a</t>
    </r>
    <r>
      <rPr>
        <sz val="11"/>
        <rFont val="Arial"/>
        <family val="2"/>
      </rPr>
      <t xml:space="preserve">  In Australian dollars. Base: 2024–25 = 100.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</si>
</sst>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 ##0;\–###\ ##0"/>
    <numFmt numFmtId="166" formatCode="#\ ##0.0;\–#\ ##0.0;\ 0.0"/>
    <numFmt numFmtId="167" formatCode="0.0%"/>
    <numFmt numFmtId="168" formatCode="#,##0.0"/>
    <numFmt numFmtId="169" formatCode="mmm\–yy"/>
    <numFmt numFmtId="170" formatCode="_-* #,##0_-;\-* #,##0_-;_-* &quot;-&quot;??_-;_-@_-"/>
    <numFmt numFmtId="171" formatCode="mmmm\ yyyy"/>
    <numFmt numFmtId="172" formatCode="_-* #,##0.0_-;\-* #,##0.0_-;_-* &quot;-&quot;??_-;_-@_-"/>
  </numFmts>
  <fonts count="36">
    <font>
      <sz val="11"/>
      <color theme="1"/>
      <name val="Calibri"/>
      <family val="2"/>
      <scheme val="minor"/>
    </font>
    <font>
      <b/>
      <sz val="14"/>
      <color rgb="FF005CAF"/>
      <name val="Calibri"/>
      <family val="2"/>
      <scheme val="minor"/>
    </font>
    <font>
      <b/>
      <sz val="12"/>
      <color rgb="FF005CAF"/>
      <name val="Myriad pro"/>
    </font>
    <font>
      <sz val="11"/>
      <color theme="1"/>
      <name val="Calibri"/>
      <family val="2"/>
    </font>
    <font>
      <b/>
      <sz val="14"/>
      <color rgb="FF005CAF"/>
      <name val="Myriad pro"/>
    </font>
    <font>
      <sz val="11"/>
      <color theme="1"/>
      <name val="Myriad pro"/>
    </font>
    <font>
      <sz val="12"/>
      <color rgb="FF005CAF"/>
      <name val="Myriad pro"/>
    </font>
    <font>
      <b/>
      <sz val="12"/>
      <color theme="1"/>
      <name val="Myriad pro"/>
    </font>
    <font>
      <sz val="12"/>
      <color theme="1"/>
      <name val="Myriad pro"/>
    </font>
    <font>
      <b/>
      <i/>
      <sz val="12"/>
      <color rgb="FF005CAF"/>
      <name val="Myriad pro"/>
    </font>
    <font>
      <b/>
      <sz val="14"/>
      <color rgb="FF22789A"/>
      <name val="Myriad pro"/>
    </font>
    <font>
      <b/>
      <sz val="22"/>
      <color rgb="FF005CAF"/>
      <name val="Myriad pro"/>
    </font>
    <font>
      <b/>
      <sz val="12"/>
      <color rgb="FF005CAF"/>
      <name val="Calibri"/>
      <family val="2"/>
      <scheme val="minor"/>
    </font>
    <font>
      <b/>
      <u/>
      <sz val="14"/>
      <color rgb="FF005CAF"/>
      <name val="Calibri"/>
      <family val="2"/>
      <scheme val="minor"/>
    </font>
    <font>
      <sz val="9"/>
      <color theme="1"/>
      <name val="Arial"/>
      <family val="2"/>
    </font>
    <font>
      <b/>
      <sz val="11"/>
      <color theme="1"/>
      <name val="Myriad pro"/>
    </font>
    <font>
      <sz val="11"/>
      <color rgb="FFFFFFFF"/>
      <name val="Arial"/>
      <family val="2"/>
    </font>
    <font>
      <sz val="11"/>
      <color theme="1"/>
      <name val="Arial"/>
      <family val="2"/>
    </font>
    <font>
      <b/>
      <sz val="18"/>
      <color rgb="FF005CAF"/>
      <name val="Arial"/>
      <family val="2"/>
    </font>
    <font>
      <b/>
      <sz val="11"/>
      <color theme="1"/>
      <name val="Arial"/>
      <family val="2"/>
    </font>
    <font>
      <i/>
      <sz val="12"/>
      <color rgb="FF455560"/>
      <name val="Calibri"/>
      <family val="2"/>
      <scheme val="minor"/>
    </font>
    <font>
      <sz val="10"/>
      <color theme="1"/>
      <name val="Arial"/>
      <family val="2"/>
    </font>
    <font>
      <b/>
      <sz val="18"/>
      <color rgb="FF22789A"/>
      <name val="Arial"/>
      <family val="2"/>
    </font>
    <font>
      <sz val="11"/>
      <color theme="1"/>
      <name val="Calibri"/>
      <family val="2"/>
      <scheme val="minor"/>
    </font>
    <font>
      <b/>
      <sz val="12"/>
      <color rgb="FF455560"/>
      <name val="Calibri"/>
      <family val="2"/>
      <scheme val="minor"/>
    </font>
    <font>
      <sz val="11"/>
      <color rgb="FFFFFFFF"/>
      <name val="Calibri"/>
      <family val="2"/>
    </font>
    <font>
      <b/>
      <sz val="18"/>
      <color rgb="FFFFFFFF"/>
      <name val="Arial"/>
      <family val="2"/>
    </font>
    <font>
      <b/>
      <sz val="11"/>
      <color rgb="FFFFFFFF"/>
      <name val="Arial"/>
      <family val="2"/>
    </font>
    <font>
      <vertAlign val="subscript"/>
      <sz val="11"/>
      <name val="Arial"/>
      <family val="2"/>
    </font>
    <font>
      <sz val="11"/>
      <name val="Arial"/>
      <family val="2"/>
    </font>
    <font>
      <sz val="11"/>
      <color rgb="FF000000"/>
      <name val="Myriad Pro Light"/>
    </font>
    <font>
      <sz val="11"/>
      <color rgb="FF000000"/>
      <name val="Calibri"/>
      <family val="2"/>
      <scheme val="minor"/>
    </font>
    <font>
      <sz val="11"/>
      <color rgb="FF000000"/>
      <name val="Arial"/>
      <family val="2"/>
    </font>
    <font>
      <b/>
      <sz val="11"/>
      <name val="Arial"/>
      <family val="2"/>
    </font>
    <font>
      <b/>
      <sz val="9"/>
      <color indexed="81"/>
      <name val="Tahoma"/>
      <family val="2"/>
    </font>
    <font>
      <sz val="9"/>
      <color indexed="81"/>
      <name val="Tahoma"/>
      <family val="2"/>
    </font>
  </fonts>
  <fills count="3">
    <fill>
      <patternFill patternType="none"/>
    </fill>
    <fill>
      <patternFill patternType="gray125"/>
    </fill>
    <fill>
      <patternFill patternType="solid">
        <fgColor indexed="1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bottom/>
      <diagonal/>
    </border>
    <border>
      <left/>
      <right/>
      <top style="thin">
        <color rgb="FF000000"/>
      </top>
      <bottom/>
      <diagonal/>
    </border>
  </borders>
  <cellStyleXfs count="2">
    <xf numFmtId="0" fontId="0" fillId="0" borderId="0"/>
    <xf numFmtId="43" fontId="23" fillId="0" borderId="0" applyFont="0" applyFill="0" applyBorder="0" applyAlignment="0" applyProtection="0"/>
  </cellStyleXfs>
  <cellXfs count="127">
    <xf numFmtId="0" fontId="0" fillId="0" borderId="0" xfId="0"/>
    <xf numFmtId="0" fontId="1" fillId="0" borderId="0" xfId="0" applyFont="1"/>
    <xf numFmtId="0" fontId="2" fillId="0" borderId="0" xfId="0" applyFont="1" applyAlignment="1">
      <alignment horizontal="left" indent="2"/>
    </xf>
    <xf numFmtId="0" fontId="3" fillId="0" borderId="0" xfId="0" applyFont="1" applyAlignment="1">
      <alignment horizontal="left" indent="2"/>
    </xf>
    <xf numFmtId="0" fontId="4" fillId="0" borderId="0" xfId="0" applyFont="1"/>
    <xf numFmtId="0" fontId="5" fillId="0" borderId="0" xfId="0" applyFont="1" applyAlignment="1">
      <alignment horizontal="left" indent="2"/>
    </xf>
    <xf numFmtId="0" fontId="6" fillId="0" borderId="0" xfId="0" applyFont="1" applyAlignment="1">
      <alignment horizontal="left" indent="2"/>
    </xf>
    <xf numFmtId="0" fontId="5" fillId="0" borderId="0" xfId="0" applyFont="1" applyAlignment="1">
      <alignment horizontal="right"/>
    </xf>
    <xf numFmtId="0" fontId="4" fillId="0" borderId="0" xfId="0" applyFont="1" applyAlignment="1">
      <alignment horizontal="right"/>
    </xf>
    <xf numFmtId="0" fontId="9" fillId="0" borderId="0" xfId="0" applyFont="1" applyAlignment="1">
      <alignment horizontal="left" indent="2"/>
    </xf>
    <xf numFmtId="0" fontId="5" fillId="0" borderId="1" xfId="0" applyFont="1" applyBorder="1" applyAlignment="1">
      <alignment horizontal="center"/>
    </xf>
    <xf numFmtId="0" fontId="7" fillId="0" borderId="0" xfId="0" applyFont="1" applyAlignment="1">
      <alignment horizontal="left" indent="2"/>
    </xf>
    <xf numFmtId="0" fontId="5" fillId="0" borderId="0" xfId="0" applyFont="1"/>
    <xf numFmtId="0" fontId="10" fillId="0" borderId="0" xfId="0" applyFont="1"/>
    <xf numFmtId="0" fontId="1" fillId="0" borderId="0" xfId="0" applyFont="1" applyAlignment="1">
      <alignment horizontal="left"/>
    </xf>
    <xf numFmtId="0" fontId="11" fillId="0" borderId="0" xfId="0" applyFont="1"/>
    <xf numFmtId="0" fontId="12" fillId="0" borderId="0" xfId="0" applyFont="1" applyAlignment="1">
      <alignment horizontal="right" indent="2"/>
    </xf>
    <xf numFmtId="0" fontId="6" fillId="0" borderId="1" xfId="0" applyFont="1" applyBorder="1" applyAlignment="1">
      <alignment horizontal="left"/>
    </xf>
    <xf numFmtId="0" fontId="6" fillId="0" borderId="0" xfId="0" applyFont="1" applyAlignment="1">
      <alignment horizontal="left"/>
    </xf>
    <xf numFmtId="0" fontId="13" fillId="0" borderId="0" xfId="0" applyFont="1" applyAlignment="1">
      <alignment horizontal="left"/>
    </xf>
    <xf numFmtId="0" fontId="14" fillId="0" borderId="0" xfId="0" applyFont="1" applyAlignment="1">
      <alignment wrapText="1"/>
    </xf>
    <xf numFmtId="0" fontId="15" fillId="0" borderId="0" xfId="0" applyFont="1"/>
    <xf numFmtId="0" fontId="16" fillId="0" borderId="0" xfId="0" applyFont="1"/>
    <xf numFmtId="0" fontId="17" fillId="0" borderId="0" xfId="0" applyFont="1"/>
    <xf numFmtId="0" fontId="17" fillId="0" borderId="0" xfId="0" applyFont="1" applyAlignment="1">
      <alignment horizontal="left"/>
    </xf>
    <xf numFmtId="0" fontId="17" fillId="0" borderId="0" xfId="0" applyFont="1" applyAlignment="1">
      <alignment horizontal="right"/>
    </xf>
    <xf numFmtId="0" fontId="17" fillId="0" borderId="0" xfId="0" applyFont="1" applyAlignment="1" applyProtection="1">
      <alignment horizontal="left"/>
      <protection locked="0"/>
    </xf>
    <xf numFmtId="0" fontId="17" fillId="0" borderId="0" xfId="0" applyFont="1" applyAlignment="1" applyProtection="1">
      <alignment horizontal="right"/>
      <protection locked="0"/>
    </xf>
    <xf numFmtId="164" fontId="18" fillId="0" borderId="0" xfId="0" applyNumberFormat="1" applyFont="1" applyAlignment="1">
      <alignment vertical="center"/>
    </xf>
    <xf numFmtId="0" fontId="19" fillId="0" borderId="0" xfId="0" applyFont="1" applyAlignment="1" applyProtection="1">
      <alignment horizontal="right"/>
      <protection locked="0"/>
    </xf>
    <xf numFmtId="1" fontId="19" fillId="0" borderId="0" xfId="0" applyNumberFormat="1" applyFont="1" applyAlignment="1" applyProtection="1">
      <alignment horizontal="left"/>
      <protection locked="0"/>
    </xf>
    <xf numFmtId="1" fontId="19" fillId="0" borderId="0" xfId="0" applyNumberFormat="1" applyFont="1" applyAlignment="1" applyProtection="1">
      <alignment horizontal="right"/>
      <protection locked="0"/>
    </xf>
    <xf numFmtId="0" fontId="19" fillId="0" borderId="5" xfId="0" applyFont="1" applyBorder="1" applyAlignment="1">
      <alignment horizontal="right"/>
    </xf>
    <xf numFmtId="0" fontId="19" fillId="0" borderId="0" xfId="0" applyFont="1" applyAlignment="1" applyProtection="1">
      <alignment horizontal="left"/>
      <protection locked="0"/>
    </xf>
    <xf numFmtId="165" fontId="17" fillId="0" borderId="0" xfId="0" applyNumberFormat="1" applyFont="1" applyAlignment="1">
      <alignment horizontal="right"/>
    </xf>
    <xf numFmtId="0" fontId="17" fillId="0" borderId="0" xfId="0" applyFont="1" applyAlignment="1" applyProtection="1">
      <alignment horizontal="left" indent="1"/>
      <protection locked="0"/>
    </xf>
    <xf numFmtId="3" fontId="17" fillId="0" borderId="0" xfId="0" applyNumberFormat="1" applyFont="1" applyAlignment="1">
      <alignment horizontal="right"/>
    </xf>
    <xf numFmtId="0" fontId="17" fillId="0" borderId="5" xfId="0" applyFont="1" applyBorder="1" applyAlignment="1">
      <alignment horizontal="left"/>
    </xf>
    <xf numFmtId="0" fontId="17" fillId="0" borderId="5" xfId="0" applyFont="1" applyBorder="1" applyAlignment="1">
      <alignment horizontal="right"/>
    </xf>
    <xf numFmtId="0" fontId="17" fillId="0" borderId="5" xfId="0" applyFont="1" applyBorder="1"/>
    <xf numFmtId="0" fontId="19" fillId="0" borderId="0" xfId="0" applyFont="1" applyAlignment="1">
      <alignment horizontal="left"/>
    </xf>
    <xf numFmtId="0" fontId="19" fillId="0" borderId="0" xfId="0" applyFont="1"/>
    <xf numFmtId="0" fontId="20" fillId="0" borderId="0" xfId="0" applyFont="1" applyAlignment="1">
      <alignment horizontal="left" vertical="center"/>
    </xf>
    <xf numFmtId="166" fontId="17" fillId="0" borderId="0" xfId="0" applyNumberFormat="1" applyFont="1" applyAlignment="1">
      <alignment horizontal="right"/>
    </xf>
    <xf numFmtId="164" fontId="17" fillId="0" borderId="0" xfId="0" applyNumberFormat="1" applyFont="1"/>
    <xf numFmtId="0" fontId="17" fillId="0" borderId="0" xfId="0" applyFont="1" applyAlignment="1">
      <alignment horizontal="left" vertical="top" wrapText="1"/>
    </xf>
    <xf numFmtId="0" fontId="17" fillId="0" borderId="0" xfId="0" applyFont="1" applyAlignment="1">
      <alignment horizontal="left" indent="1"/>
    </xf>
    <xf numFmtId="0" fontId="17" fillId="0" borderId="0" xfId="0" applyFont="1" applyAlignment="1" applyProtection="1">
      <alignment horizontal="left" wrapText="1" indent="1"/>
      <protection locked="0"/>
    </xf>
    <xf numFmtId="9" fontId="17" fillId="0" borderId="0" xfId="0" applyNumberFormat="1" applyFont="1" applyAlignment="1">
      <alignment horizontal="right"/>
    </xf>
    <xf numFmtId="167" fontId="17" fillId="0" borderId="0" xfId="0" applyNumberFormat="1" applyFont="1" applyAlignment="1">
      <alignment horizontal="right"/>
    </xf>
    <xf numFmtId="3" fontId="17" fillId="0" borderId="0" xfId="0" applyNumberFormat="1" applyFont="1"/>
    <xf numFmtId="3" fontId="17" fillId="0" borderId="5" xfId="0" applyNumberFormat="1" applyFont="1" applyBorder="1" applyAlignment="1">
      <alignment horizontal="right"/>
    </xf>
    <xf numFmtId="168" fontId="17" fillId="0" borderId="0" xfId="0" applyNumberFormat="1" applyFont="1" applyAlignment="1">
      <alignment horizontal="right"/>
    </xf>
    <xf numFmtId="0" fontId="17" fillId="0" borderId="0" xfId="0" applyFont="1" applyAlignment="1">
      <alignment horizontal="right" wrapText="1"/>
    </xf>
    <xf numFmtId="0" fontId="17" fillId="0" borderId="0" xfId="0" applyFont="1" applyAlignment="1">
      <alignment horizontal="left" wrapText="1"/>
    </xf>
    <xf numFmtId="169" fontId="19" fillId="0" borderId="5" xfId="0" applyNumberFormat="1" applyFont="1" applyBorder="1" applyAlignment="1">
      <alignment horizontal="right"/>
    </xf>
    <xf numFmtId="170" fontId="17" fillId="0" borderId="0" xfId="0" applyNumberFormat="1" applyFont="1"/>
    <xf numFmtId="0" fontId="19" fillId="0" borderId="0" xfId="0" applyFont="1" applyAlignment="1">
      <alignment horizontal="left" vertical="top" wrapText="1"/>
    </xf>
    <xf numFmtId="0" fontId="19" fillId="0" borderId="0" xfId="0" applyFont="1" applyAlignment="1">
      <alignment horizontal="left" vertical="top"/>
    </xf>
    <xf numFmtId="0" fontId="21" fillId="0" borderId="0" xfId="0" applyFont="1"/>
    <xf numFmtId="164" fontId="17" fillId="0" borderId="0" xfId="0" applyNumberFormat="1" applyFont="1" applyAlignment="1">
      <alignment horizontal="right"/>
    </xf>
    <xf numFmtId="0" fontId="17" fillId="0" borderId="0" xfId="0" applyFont="1" applyAlignment="1" applyProtection="1">
      <alignment horizontal="left" wrapText="1"/>
      <protection locked="0"/>
    </xf>
    <xf numFmtId="168" fontId="17" fillId="0" borderId="0" xfId="0" applyNumberFormat="1" applyFont="1"/>
    <xf numFmtId="0" fontId="17" fillId="0" borderId="5" xfId="0" applyFont="1" applyBorder="1" applyAlignment="1">
      <alignment horizontal="left" vertical="top" wrapText="1"/>
    </xf>
    <xf numFmtId="0" fontId="14" fillId="0" borderId="0" xfId="0" applyFont="1" applyAlignment="1">
      <alignment horizontal="left"/>
    </xf>
    <xf numFmtId="0" fontId="19" fillId="0" borderId="0" xfId="0" applyFont="1" applyAlignment="1" applyProtection="1">
      <alignment horizontal="left" vertical="top" wrapText="1"/>
      <protection locked="0"/>
    </xf>
    <xf numFmtId="169" fontId="19" fillId="0" borderId="0" xfId="0" applyNumberFormat="1" applyFont="1" applyAlignment="1">
      <alignment horizontal="right"/>
    </xf>
    <xf numFmtId="170" fontId="17" fillId="0" borderId="0" xfId="0" applyNumberFormat="1" applyFont="1" applyAlignment="1">
      <alignment horizontal="right"/>
    </xf>
    <xf numFmtId="1" fontId="17" fillId="0" borderId="0" xfId="0" applyNumberFormat="1" applyFont="1"/>
    <xf numFmtId="0" fontId="22" fillId="0" borderId="0" xfId="0" applyFont="1" applyAlignment="1" applyProtection="1">
      <alignment horizontal="left" vertical="center"/>
      <protection locked="0"/>
    </xf>
    <xf numFmtId="0" fontId="19" fillId="0" borderId="0" xfId="0" applyFont="1" applyAlignment="1">
      <alignment horizontal="right"/>
    </xf>
    <xf numFmtId="0" fontId="17" fillId="0" borderId="0" xfId="0" applyFont="1" applyAlignment="1">
      <alignment horizontal="left" vertical="top"/>
    </xf>
    <xf numFmtId="0" fontId="19" fillId="0" borderId="0" xfId="0" applyFont="1" applyAlignment="1" applyProtection="1">
      <alignment horizontal="right" wrapText="1"/>
      <protection locked="0"/>
    </xf>
    <xf numFmtId="165" fontId="19" fillId="0" borderId="0" xfId="0" applyNumberFormat="1" applyFont="1" applyAlignment="1">
      <alignment horizontal="right" wrapText="1"/>
    </xf>
    <xf numFmtId="166" fontId="17" fillId="2" borderId="0" xfId="0" applyNumberFormat="1" applyFont="1" applyFill="1" applyAlignment="1">
      <alignment horizontal="right"/>
    </xf>
    <xf numFmtId="171" fontId="19" fillId="0" borderId="0" xfId="0" applyNumberFormat="1" applyFont="1" applyAlignment="1" applyProtection="1">
      <alignment horizontal="left"/>
      <protection locked="0"/>
    </xf>
    <xf numFmtId="0" fontId="17" fillId="2" borderId="0" xfId="0" applyFont="1" applyFill="1" applyAlignment="1" applyProtection="1">
      <alignment horizontal="right"/>
      <protection locked="0"/>
    </xf>
    <xf numFmtId="0" fontId="17" fillId="0" borderId="5" xfId="0" applyFont="1" applyBorder="1" applyAlignment="1">
      <alignment horizontal="center" vertical="top"/>
    </xf>
    <xf numFmtId="0" fontId="17" fillId="0" borderId="0" xfId="0" applyFont="1" applyAlignment="1" applyProtection="1">
      <alignment horizontal="left" vertical="top" wrapText="1"/>
      <protection locked="0"/>
    </xf>
    <xf numFmtId="1" fontId="17" fillId="0" borderId="0" xfId="0" applyNumberFormat="1" applyFont="1" applyAlignment="1" applyProtection="1">
      <alignment horizontal="left"/>
      <protection locked="0"/>
    </xf>
    <xf numFmtId="3" fontId="23" fillId="0" borderId="0" xfId="0" applyNumberFormat="1" applyFont="1"/>
    <xf numFmtId="0" fontId="17" fillId="0" borderId="0" xfId="0" applyFont="1" applyAlignment="1" applyProtection="1">
      <alignment horizontal="left" indent="2"/>
      <protection locked="0"/>
    </xf>
    <xf numFmtId="0" fontId="17" fillId="0" borderId="0" xfId="0" applyFont="1" applyAlignment="1">
      <alignment horizontal="left" indent="2"/>
    </xf>
    <xf numFmtId="0" fontId="23" fillId="0" borderId="0" xfId="0" applyFont="1"/>
    <xf numFmtId="0" fontId="24" fillId="0" borderId="0" xfId="0" applyFont="1" applyAlignment="1">
      <alignment horizontal="left" vertical="center"/>
    </xf>
    <xf numFmtId="1" fontId="3" fillId="0" borderId="0" xfId="0" applyNumberFormat="1" applyFont="1"/>
    <xf numFmtId="0" fontId="19" fillId="0" borderId="6" xfId="0" applyFont="1" applyBorder="1" applyAlignment="1">
      <alignment horizontal="right"/>
    </xf>
    <xf numFmtId="0" fontId="16" fillId="0" borderId="6" xfId="0" applyFont="1" applyBorder="1"/>
    <xf numFmtId="0" fontId="16" fillId="0" borderId="6" xfId="0" applyFont="1" applyBorder="1" applyAlignment="1">
      <alignment horizontal="right"/>
    </xf>
    <xf numFmtId="0" fontId="25" fillId="0" borderId="6" xfId="0" applyFont="1" applyBorder="1" applyAlignment="1">
      <alignment vertical="center"/>
    </xf>
    <xf numFmtId="0" fontId="16" fillId="0" borderId="6" xfId="0" applyFont="1" applyBorder="1" applyAlignment="1" applyProtection="1">
      <alignment horizontal="left"/>
      <protection locked="0"/>
    </xf>
    <xf numFmtId="0" fontId="16" fillId="0" borderId="6" xfId="0" applyFont="1" applyBorder="1" applyAlignment="1" applyProtection="1">
      <alignment horizontal="right"/>
      <protection locked="0"/>
    </xf>
    <xf numFmtId="14" fontId="16" fillId="0" borderId="6" xfId="0" applyNumberFormat="1" applyFont="1" applyBorder="1"/>
    <xf numFmtId="169" fontId="19" fillId="0" borderId="6" xfId="0" applyNumberFormat="1" applyFont="1" applyBorder="1" applyAlignment="1">
      <alignment horizontal="right"/>
    </xf>
    <xf numFmtId="1" fontId="16" fillId="0" borderId="6" xfId="0" applyNumberFormat="1" applyFont="1" applyBorder="1" applyAlignment="1">
      <alignment horizontal="right"/>
    </xf>
    <xf numFmtId="3" fontId="17" fillId="0" borderId="6" xfId="0" applyNumberFormat="1" applyFont="1" applyBorder="1"/>
    <xf numFmtId="3" fontId="17" fillId="0" borderId="6" xfId="0" applyNumberFormat="1" applyFont="1" applyBorder="1" applyAlignment="1">
      <alignment horizontal="right"/>
    </xf>
    <xf numFmtId="3" fontId="17" fillId="0" borderId="7" xfId="0" applyNumberFormat="1" applyFont="1" applyBorder="1" applyAlignment="1">
      <alignment horizontal="right"/>
    </xf>
    <xf numFmtId="0" fontId="3" fillId="0" borderId="7" xfId="0" applyFont="1" applyBorder="1"/>
    <xf numFmtId="0" fontId="3" fillId="0" borderId="0" xfId="0" applyFont="1"/>
    <xf numFmtId="0" fontId="19" fillId="0" borderId="6" xfId="0" applyFont="1" applyBorder="1"/>
    <xf numFmtId="0" fontId="19" fillId="0" borderId="6" xfId="0" applyFont="1" applyBorder="1" applyAlignment="1">
      <alignment horizontal="left"/>
    </xf>
    <xf numFmtId="171" fontId="19" fillId="0" borderId="6" xfId="0" applyNumberFormat="1" applyFont="1" applyBorder="1" applyAlignment="1" applyProtection="1">
      <alignment horizontal="left"/>
      <protection locked="0"/>
    </xf>
    <xf numFmtId="3" fontId="17" fillId="0" borderId="6" xfId="0" applyNumberFormat="1" applyFont="1" applyBorder="1" applyAlignment="1">
      <alignment horizontal="left"/>
    </xf>
    <xf numFmtId="164" fontId="26" fillId="0" borderId="6" xfId="0" applyNumberFormat="1" applyFont="1" applyBorder="1" applyAlignment="1">
      <alignment vertical="center"/>
    </xf>
    <xf numFmtId="0" fontId="27" fillId="0" borderId="6" xfId="0" applyFont="1" applyBorder="1" applyAlignment="1" applyProtection="1">
      <alignment horizontal="right"/>
      <protection locked="0"/>
    </xf>
    <xf numFmtId="0" fontId="16" fillId="0" borderId="6" xfId="0" applyFont="1" applyBorder="1" applyAlignment="1">
      <alignment horizontal="left"/>
    </xf>
    <xf numFmtId="0" fontId="13" fillId="0" borderId="6" xfId="0" applyFont="1" applyBorder="1" applyAlignment="1">
      <alignment horizontal="left"/>
    </xf>
    <xf numFmtId="3" fontId="0" fillId="0" borderId="0" xfId="0" applyNumberFormat="1"/>
    <xf numFmtId="0" fontId="29" fillId="0" borderId="0" xfId="0" applyFont="1" applyAlignment="1">
      <alignment horizontal="left" vertical="top" wrapText="1"/>
    </xf>
    <xf numFmtId="172" fontId="0" fillId="0" borderId="0" xfId="1" applyNumberFormat="1" applyFont="1"/>
    <xf numFmtId="172" fontId="17" fillId="0" borderId="0" xfId="1" applyNumberFormat="1" applyFont="1"/>
    <xf numFmtId="0" fontId="25" fillId="0" borderId="6" xfId="0" applyFont="1" applyBorder="1"/>
    <xf numFmtId="0" fontId="3" fillId="0" borderId="0" xfId="0" applyFont="1" applyAlignment="1">
      <alignment vertical="center"/>
    </xf>
    <xf numFmtId="0" fontId="29" fillId="0" borderId="0" xfId="0" applyFont="1"/>
    <xf numFmtId="1" fontId="29" fillId="0" borderId="0" xfId="0" applyNumberFormat="1" applyFont="1"/>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5" fillId="0" borderId="2" xfId="0" applyFont="1" applyBorder="1" applyAlignment="1">
      <alignment horizontal="center"/>
    </xf>
    <xf numFmtId="0" fontId="5" fillId="0" borderId="3" xfId="0" applyFont="1" applyBorder="1" applyAlignment="1">
      <alignment horizontal="center"/>
    </xf>
    <xf numFmtId="0" fontId="7" fillId="0" borderId="4" xfId="0" applyFont="1" applyBorder="1" applyAlignment="1">
      <alignment horizontal="center" vertical="center"/>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 xfId="0" applyFont="1" applyBorder="1" applyAlignment="1">
      <alignment horizontal="center" vertical="center" wrapText="1"/>
    </xf>
    <xf numFmtId="0" fontId="5" fillId="0" borderId="0" xfId="0" applyFont="1" applyAlignment="1">
      <alignment horizontal="left"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5</xdr:col>
      <xdr:colOff>1581150</xdr:colOff>
      <xdr:row>4</xdr:row>
      <xdr:rowOff>114300</xdr:rowOff>
    </xdr:to>
    <xdr:pic>
      <xdr:nvPicPr>
        <xdr:cNvPr id="3" name="Picture 2">
          <a:extLst>
            <a:ext uri="{FF2B5EF4-FFF2-40B4-BE49-F238E27FC236}">
              <a16:creationId xmlns:a16="http://schemas.microsoft.com/office/drawing/2014/main" id="{2F2EF1FB-2F3D-4475-9F6F-2D31EFE12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95250</xdr:rowOff>
    </xdr:to>
    <xdr:pic>
      <xdr:nvPicPr>
        <xdr:cNvPr id="2" name="Picture 1">
          <a:extLst>
            <a:ext uri="{FF2B5EF4-FFF2-40B4-BE49-F238E27FC236}">
              <a16:creationId xmlns:a16="http://schemas.microsoft.com/office/drawing/2014/main" id="{4073E083-5DCD-4BC2-B8DC-66BE37E462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11</xdr:col>
      <xdr:colOff>5603</xdr:colOff>
      <xdr:row>7</xdr:row>
      <xdr:rowOff>0</xdr:rowOff>
    </xdr:from>
    <xdr:to>
      <xdr:col>17</xdr:col>
      <xdr:colOff>0</xdr:colOff>
      <xdr:row>7</xdr:row>
      <xdr:rowOff>0</xdr:rowOff>
    </xdr:to>
    <xdr:sp macro="" textlink="">
      <xdr:nvSpPr>
        <xdr:cNvPr id="2" name="Line 18">
          <a:extLst>
            <a:ext uri="{FF2B5EF4-FFF2-40B4-BE49-F238E27FC236}">
              <a16:creationId xmlns:a16="http://schemas.microsoft.com/office/drawing/2014/main" id="{48A87F58-31E9-4988-A7BD-5DB19204F353}"/>
            </a:ext>
          </a:extLst>
        </xdr:cNvPr>
        <xdr:cNvSpPr>
          <a:spLocks noChangeShapeType="1"/>
        </xdr:cNvSpPr>
      </xdr:nvSpPr>
      <xdr:spPr bwMode="auto">
        <a:xfrm>
          <a:off x="11540378" y="3114675"/>
          <a:ext cx="5766547" cy="0"/>
        </a:xfrm>
        <a:prstGeom prst="line">
          <a:avLst/>
        </a:prstGeom>
        <a:noFill/>
        <a:ln w="1270">
          <a:solidFill>
            <a:schemeClr val="accent6"/>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0</xdr:colOff>
      <xdr:row>0</xdr:row>
      <xdr:rowOff>0</xdr:rowOff>
    </xdr:from>
    <xdr:ext cx="4864608" cy="859536"/>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552450</xdr:colOff>
      <xdr:row>4</xdr:row>
      <xdr:rowOff>38100</xdr:rowOff>
    </xdr:to>
    <xdr:pic>
      <xdr:nvPicPr>
        <xdr:cNvPr id="2" name="Picture 1">
          <a:extLst>
            <a:ext uri="{FF2B5EF4-FFF2-40B4-BE49-F238E27FC236}">
              <a16:creationId xmlns:a16="http://schemas.microsoft.com/office/drawing/2014/main" id="{F6C09FFF-036C-453A-973D-8438B95F56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6196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twoCellAnchor editAs="absolute">
    <xdr:from>
      <xdr:col>10</xdr:col>
      <xdr:colOff>571500</xdr:colOff>
      <xdr:row>38</xdr:row>
      <xdr:rowOff>228600</xdr:rowOff>
    </xdr:from>
    <xdr:to>
      <xdr:col>12</xdr:col>
      <xdr:colOff>266700</xdr:colOff>
      <xdr:row>41</xdr:row>
      <xdr:rowOff>152400</xdr:rowOff>
    </xdr:to>
    <xdr:sp macro="" textlink="">
      <xdr:nvSpPr>
        <xdr:cNvPr id="1027" name="Text Box 3" hidden="1">
          <a:extLst>
            <a:ext uri="{FF2B5EF4-FFF2-40B4-BE49-F238E27FC236}">
              <a16:creationId xmlns:a16="http://schemas.microsoft.com/office/drawing/2014/main" id="{F5EB74C1-3C4C-6084-9B0A-91A60F05710E}"/>
            </a:ext>
          </a:extLst>
        </xdr:cNvPr>
        <xdr:cNvSpPr txBox="1">
          <a:spLocks noChangeArrowheads="1"/>
        </xdr:cNvSpPr>
      </xdr:nvSpPr>
      <xdr:spPr bwMode="auto">
        <a:xfrm>
          <a:off x="11058525" y="12258675"/>
          <a:ext cx="1381125" cy="771525"/>
        </a:xfrm>
        <a:prstGeom prst="rect">
          <a:avLst/>
        </a:prstGeom>
        <a:solidFill>
          <a:srgbClr xmlns:mc="http://schemas.openxmlformats.org/markup-compatibility/2006" xmlns:a14="http://schemas.microsoft.com/office/drawing/2010/main" val="FFFFE1" mc:Ignorable="a14" a14:legacySpreadsheetColorIndex="80"/>
        </a:solidFill>
        <a:ln w="9525">
          <a:solidFill>
            <a:srgbClr val="510000"/>
          </a:solidFill>
          <a:miter lim="8000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sp>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4864608" cy="859536"/>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5:F58"/>
  <sheetViews>
    <sheetView showGridLines="0" workbookViewId="0">
      <selection activeCell="D32" sqref="D32"/>
    </sheetView>
  </sheetViews>
  <sheetFormatPr defaultColWidth="11.453125" defaultRowHeight="14.5"/>
  <cols>
    <col min="6" max="6" width="94.453125" customWidth="1"/>
  </cols>
  <sheetData>
    <row r="5" spans="6:6" ht="18" customHeight="1">
      <c r="F5" s="1"/>
    </row>
    <row r="6" spans="6:6" ht="17.399999999999999" customHeight="1">
      <c r="F6" s="4" t="s">
        <v>0</v>
      </c>
    </row>
    <row r="7" spans="6:6" ht="17.399999999999999" customHeight="1">
      <c r="F7" s="4" t="s">
        <v>1</v>
      </c>
    </row>
    <row r="8" spans="6:6">
      <c r="F8" s="5"/>
    </row>
    <row r="9" spans="6:6">
      <c r="F9" s="5"/>
    </row>
    <row r="10" spans="6:6" ht="15.65" customHeight="1">
      <c r="F10" s="2" t="s">
        <v>2</v>
      </c>
    </row>
    <row r="11" spans="6:6" ht="15.65" customHeight="1">
      <c r="F11" s="2" t="s">
        <v>3</v>
      </c>
    </row>
    <row r="12" spans="6:6" ht="15.65" customHeight="1">
      <c r="F12" s="2" t="s">
        <v>4</v>
      </c>
    </row>
    <row r="13" spans="6:6" ht="15.65" customHeight="1">
      <c r="F13" s="2" t="s">
        <v>5</v>
      </c>
    </row>
    <row r="14" spans="6:6" ht="15.65" customHeight="1">
      <c r="F14" s="2" t="s">
        <v>6</v>
      </c>
    </row>
    <row r="15" spans="6:6" ht="15.65" customHeight="1">
      <c r="F15" s="2" t="s">
        <v>7</v>
      </c>
    </row>
    <row r="16" spans="6:6" ht="15.65" customHeight="1">
      <c r="F16" s="2" t="s">
        <v>8</v>
      </c>
    </row>
    <row r="17" spans="6:6" ht="15.65" customHeight="1">
      <c r="F17" s="2" t="s">
        <v>9</v>
      </c>
    </row>
    <row r="18" spans="6:6" ht="15.65" customHeight="1">
      <c r="F18" s="2" t="s">
        <v>10</v>
      </c>
    </row>
    <row r="19" spans="6:6" ht="15.65" customHeight="1">
      <c r="F19" s="2" t="s">
        <v>11</v>
      </c>
    </row>
    <row r="20" spans="6:6" ht="15.65" customHeight="1">
      <c r="F20" s="2" t="s">
        <v>12</v>
      </c>
    </row>
    <row r="21" spans="6:6" ht="15.65" customHeight="1">
      <c r="F21" s="2" t="s">
        <v>13</v>
      </c>
    </row>
    <row r="22" spans="6:6" ht="15.65" customHeight="1">
      <c r="F22" s="2" t="s">
        <v>14</v>
      </c>
    </row>
    <row r="23" spans="6:6" ht="15.65" customHeight="1">
      <c r="F23" s="2" t="s">
        <v>15</v>
      </c>
    </row>
    <row r="24" spans="6:6" ht="15.65" customHeight="1">
      <c r="F24" s="2" t="s">
        <v>16</v>
      </c>
    </row>
    <row r="25" spans="6:6" ht="15.65" customHeight="1">
      <c r="F25" s="2" t="s">
        <v>17</v>
      </c>
    </row>
    <row r="26" spans="6:6" ht="15.65" customHeight="1">
      <c r="F26" s="2" t="s">
        <v>18</v>
      </c>
    </row>
    <row r="27" spans="6:6" ht="15.65" customHeight="1">
      <c r="F27" s="2" t="s">
        <v>19</v>
      </c>
    </row>
    <row r="28" spans="6:6" ht="15.65" customHeight="1">
      <c r="F28" s="2" t="s">
        <v>20</v>
      </c>
    </row>
    <row r="29" spans="6:6" ht="15.65" customHeight="1">
      <c r="F29" s="2" t="s">
        <v>21</v>
      </c>
    </row>
    <row r="30" spans="6:6" ht="15.65" customHeight="1">
      <c r="F30" s="2" t="s">
        <v>22</v>
      </c>
    </row>
    <row r="31" spans="6:6" ht="15.65" customHeight="1">
      <c r="F31" s="2" t="s">
        <v>23</v>
      </c>
    </row>
    <row r="32" spans="6:6" ht="15.65" customHeight="1">
      <c r="F32" s="2" t="s">
        <v>24</v>
      </c>
    </row>
    <row r="33" spans="6:6" ht="15.65" customHeight="1">
      <c r="F33" s="2" t="s">
        <v>25</v>
      </c>
    </row>
    <row r="34" spans="6:6" ht="15.65" customHeight="1">
      <c r="F34" s="2" t="s">
        <v>26</v>
      </c>
    </row>
    <row r="35" spans="6:6" ht="15.65" customHeight="1">
      <c r="F35" s="2" t="s">
        <v>27</v>
      </c>
    </row>
    <row r="36" spans="6:6" ht="15.65" customHeight="1">
      <c r="F36" s="2" t="s">
        <v>28</v>
      </c>
    </row>
    <row r="37" spans="6:6" ht="15.65" customHeight="1">
      <c r="F37" s="2" t="s">
        <v>29</v>
      </c>
    </row>
    <row r="38" spans="6:6" ht="15.65" customHeight="1">
      <c r="F38" s="2" t="s">
        <v>30</v>
      </c>
    </row>
    <row r="39" spans="6:6" ht="15.65" customHeight="1">
      <c r="F39" s="2" t="s">
        <v>31</v>
      </c>
    </row>
    <row r="40" spans="6:6" ht="15.65" customHeight="1">
      <c r="F40" s="2" t="s">
        <v>32</v>
      </c>
    </row>
    <row r="41" spans="6:6" ht="15.65" customHeight="1">
      <c r="F41" s="2" t="s">
        <v>33</v>
      </c>
    </row>
    <row r="42" spans="6:6" ht="15.65" customHeight="1">
      <c r="F42" s="2" t="s">
        <v>34</v>
      </c>
    </row>
    <row r="43" spans="6:6" ht="15.65" customHeight="1">
      <c r="F43" s="2" t="s">
        <v>35</v>
      </c>
    </row>
    <row r="44" spans="6:6" ht="15.65" customHeight="1">
      <c r="F44" s="2" t="s">
        <v>36</v>
      </c>
    </row>
    <row r="45" spans="6:6" ht="15.65" customHeight="1">
      <c r="F45" s="2" t="s">
        <v>37</v>
      </c>
    </row>
    <row r="46" spans="6:6" ht="15.65" customHeight="1">
      <c r="F46" s="2" t="s">
        <v>38</v>
      </c>
    </row>
    <row r="47" spans="6:6" ht="15.65" customHeight="1">
      <c r="F47" s="2" t="s">
        <v>39</v>
      </c>
    </row>
    <row r="48" spans="6:6" ht="15.65" customHeight="1">
      <c r="F48" s="2" t="s">
        <v>40</v>
      </c>
    </row>
    <row r="49" spans="6:6" ht="15.65" customHeight="1">
      <c r="F49" s="2" t="s">
        <v>41</v>
      </c>
    </row>
    <row r="50" spans="6:6" ht="15.65" customHeight="1">
      <c r="F50" s="2" t="s">
        <v>42</v>
      </c>
    </row>
    <row r="51" spans="6:6" ht="15.65" customHeight="1">
      <c r="F51" s="2" t="s">
        <v>43</v>
      </c>
    </row>
    <row r="52" spans="6:6" ht="15.65" customHeight="1">
      <c r="F52" s="2" t="s">
        <v>44</v>
      </c>
    </row>
    <row r="53" spans="6:6" ht="15.65" customHeight="1">
      <c r="F53" s="2" t="s">
        <v>45</v>
      </c>
    </row>
    <row r="54" spans="6:6">
      <c r="F54" s="3"/>
    </row>
    <row r="55" spans="6:6">
      <c r="F55" s="3"/>
    </row>
    <row r="56" spans="6:6">
      <c r="F56" s="3"/>
    </row>
    <row r="57" spans="6:6">
      <c r="F57" s="3"/>
    </row>
    <row r="58" spans="6:6">
      <c r="F58" s="3"/>
    </row>
  </sheetData>
  <hyperlinks>
    <hyperlink ref="F10" location="'1'!A1" display="1  Annual volume of commodity exports, Australia" xr:uid="{00000000-0004-0000-0000-000000000000}"/>
    <hyperlink ref="F11" location="'2(1)'!A1" display="2(1)  Annual value of commodity exports (fob), Australia" xr:uid="{00000000-0004-0000-0000-000001000000}"/>
    <hyperlink ref="F12" location="'2(2)'!A1" display="2(2)  Annual value of commodity exports (fob), Australia  continued  " xr:uid="{00000000-0004-0000-0000-000002000000}"/>
    <hyperlink ref="F13" location="'3'!A1" display="3  Annual export unit values, Australia  ab" xr:uid="{00000000-0004-0000-0000-000003000000}"/>
    <hyperlink ref="F14" location="'4'!A1" display="4  Annual value of imports, Australia" xr:uid="{00000000-0004-0000-0000-000004000000}"/>
    <hyperlink ref="F15" location="'5'!A1" display="5  Annual commodity production, Australia" xr:uid="{00000000-0004-0000-0000-000005000000}"/>
    <hyperlink ref="F16" location="'6'!A1" display="6  Annual world indicator prices" xr:uid="{00000000-0004-0000-0000-000006000000}"/>
    <hyperlink ref="F17" location="'7(1)'!A1" display="7(1)  Annual world production, consumption, stocks and trade" xr:uid="{00000000-0004-0000-0000-000007000000}"/>
    <hyperlink ref="F18" location="'7(2)'!A1" display="7(2)  Annual world production, consumption, stocks and trade  continued" xr:uid="{00000000-0004-0000-0000-000008000000}"/>
    <hyperlink ref="F19" location="'8'!A1" display="8  Annual industry gross value added, Australia, current prices a" xr:uid="{00000000-0004-0000-0000-000009000000}"/>
    <hyperlink ref="F20" location="'9'!A1" display="9  Quarterly industry gross value added, Australia, chain volume measures ab" xr:uid="{00000000-0004-0000-0000-00000A000000}"/>
    <hyperlink ref="F21" location="'10'!A1" display="10  Annual employment, Australia  ab" xr:uid="{00000000-0004-0000-0000-00000B000000}"/>
    <hyperlink ref="F22" location="'11'!A1" display="11  Quarterly business income, Australia  ab" xr:uid="{00000000-0004-0000-0000-00000C000000}"/>
    <hyperlink ref="F23" location="'12'!A1" display="12  All banks lending to business, Australia  a" xr:uid="{00000000-0004-0000-0000-00000D000000}"/>
    <hyperlink ref="F24" location="'13'!A1" display="13  Quarterly capital expenditure of private enterprises, Australia" xr:uid="{00000000-0004-0000-0000-00000E000000}"/>
    <hyperlink ref="F25" location="'14'!A1" display="14  Annual private mineral exploration expenditure, Australia" xr:uid="{00000000-0004-0000-0000-00000F000000}"/>
    <hyperlink ref="F26" location="'15'!A1" display="15  Quarterly commodity production, Australia" xr:uid="{00000000-0004-0000-0000-000010000000}"/>
    <hyperlink ref="F27" location="'16'!A1" display="16  Quarterly commodity exports, by volume, Australia" xr:uid="{00000000-0004-0000-0000-000011000000}"/>
    <hyperlink ref="F28" location="'17'!A1" display="17  Quarterly commodity exports, by value (fob), Australia" xr:uid="{00000000-0004-0000-0000-000012000000}"/>
    <hyperlink ref="F29" location="'18'!A1" display="18  Quarterly resources and energy export unit values Australia  b" xr:uid="{00000000-0004-0000-0000-000013000000}"/>
    <hyperlink ref="F30" location="'19'!A1" display="19  Quarterly commodity imports, Australia" xr:uid="{00000000-0004-0000-0000-000014000000}"/>
    <hyperlink ref="F31" location="'20'!A1" display="20  Quarterly private resources and energy exploration expenditure, Australia" xr:uid="{00000000-0004-0000-0000-000015000000}"/>
    <hyperlink ref="F32" location="'21'!A1" display="21  Monthly resources and energy export unit values" xr:uid="{00000000-0004-0000-0000-000016000000}"/>
    <hyperlink ref="F33" location="'22'!A1" display="22  Monthly resources and energy benchmark prices" xr:uid="{00000000-0004-0000-0000-000017000000}"/>
    <hyperlink ref="F34" location="'23'!A1" display="23  Aluminium" xr:uid="{00000000-0004-0000-0000-000018000000}"/>
    <hyperlink ref="F35" location="'24(1)'!A1" display="24(1)  Coal" xr:uid="{00000000-0004-0000-0000-000019000000}"/>
    <hyperlink ref="F36" location="'24(2)'!A1" display="24(2)  Coal  continued" xr:uid="{00000000-0004-0000-0000-00001A000000}"/>
    <hyperlink ref="F37" location="'25'!A1" display="25  Copper" xr:uid="{00000000-0004-0000-0000-00001B000000}"/>
    <hyperlink ref="F38" location="'26'!A1" display="26  Diamonds and other gemstones" xr:uid="{00000000-0004-0000-0000-00001C000000}"/>
    <hyperlink ref="F39" location="'27'!A1" display="27  Gold" xr:uid="{00000000-0004-0000-0000-00001D000000}"/>
    <hyperlink ref="F40" location="'28'!A1" display="28  Iron ore and steel" xr:uid="{00000000-0004-0000-0000-00001E000000}"/>
    <hyperlink ref="F41" location="'29'!A1" display="29  Lead" xr:uid="{00000000-0004-0000-0000-00001F000000}"/>
    <hyperlink ref="F44" location="'32'!A1" display="32  Petroleum" xr:uid="{00000000-0004-0000-0000-000020000000}"/>
    <hyperlink ref="F45" location="'33'!A1" display="33  Phosphate" xr:uid="{00000000-0004-0000-0000-000021000000}"/>
    <hyperlink ref="F47" location="'35'!A1" display="35  Tin" xr:uid="{00000000-0004-0000-0000-000022000000}"/>
    <hyperlink ref="F48" location="'36'!A1" display="36  Uranium" xr:uid="{00000000-0004-0000-0000-000023000000}"/>
    <hyperlink ref="F49" location="'37'!A1" display="37  Zinc" xr:uid="{00000000-0004-0000-0000-000024000000}"/>
    <hyperlink ref="F50" location="'38'!A1" display="38  Principal markets for Australia's commodity exports, by value (FY)" xr:uid="{00000000-0004-0000-0000-000025000000}"/>
    <hyperlink ref="F51" location="'39'!A1" display="39  Principal markets for Australia's commodity exports, by volume (FY)" xr:uid="{00000000-0004-0000-0000-000026000000}"/>
    <hyperlink ref="F52" location="'40'!A1" display="40  Principal markets for Australia's commodity exports, by value (CY)" xr:uid="{00000000-0004-0000-0000-000027000000}"/>
    <hyperlink ref="F53" location="'41'!A1" display="41  Principal markets for Australia's commodity exports, by volume (CY)" xr:uid="{00000000-0004-0000-0000-000028000000}"/>
    <hyperlink ref="F42" location="'30'!A1" display="30  Lithium" xr:uid="{00000000-0004-0000-0000-000029000000}"/>
    <hyperlink ref="F43" location="'31'!A1" display="31  Nickel" xr:uid="{00000000-0004-0000-0000-00002A000000}"/>
    <hyperlink ref="F46" location="'34'!A1" display="34  Silver" xr:uid="{00000000-0004-0000-0000-00002B000000}"/>
  </hyperlink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T49"/>
  <sheetViews>
    <sheetView zoomScale="90" zoomScaleNormal="90" workbookViewId="0">
      <pane xSplit="7" ySplit="7" topLeftCell="AH15" activePane="bottomRight" state="frozen"/>
      <selection pane="topRight" activeCell="F17" sqref="F17"/>
      <selection pane="bottomLeft" activeCell="F17" sqref="F17"/>
      <selection pane="bottomRight" activeCell="F35" sqref="F35"/>
    </sheetView>
  </sheetViews>
  <sheetFormatPr defaultColWidth="11.453125" defaultRowHeight="14.5"/>
  <cols>
    <col min="1" max="1" width="16.6328125" customWidth="1"/>
    <col min="4" max="4" width="13.36328125" customWidth="1"/>
    <col min="6" max="6" width="44.90625" customWidth="1"/>
    <col min="7" max="7" width="12.90625" customWidth="1"/>
    <col min="8" max="53" width="14.453125" customWidth="1"/>
  </cols>
  <sheetData>
    <row r="1" spans="1:150" ht="57" customHeight="1">
      <c r="A1" s="22" t="s">
        <v>134</v>
      </c>
      <c r="H1" s="107"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150" ht="18" customHeight="1">
      <c r="A2" s="92" t="s">
        <v>135</v>
      </c>
      <c r="B2" s="112"/>
      <c r="C2" s="112"/>
      <c r="D2" s="112"/>
      <c r="E2" s="112"/>
      <c r="F2" s="112"/>
      <c r="G2" s="112"/>
      <c r="H2" s="88">
        <v>1990</v>
      </c>
      <c r="I2" s="88">
        <f>H2+1</f>
        <v>1991</v>
      </c>
      <c r="J2" s="88">
        <f t="shared" ref="J2:AN2" si="0">I2+1</f>
        <v>1992</v>
      </c>
      <c r="K2" s="88">
        <f t="shared" si="0"/>
        <v>1993</v>
      </c>
      <c r="L2" s="88">
        <f t="shared" si="0"/>
        <v>1994</v>
      </c>
      <c r="M2" s="88">
        <f t="shared" si="0"/>
        <v>1995</v>
      </c>
      <c r="N2" s="88">
        <f t="shared" si="0"/>
        <v>1996</v>
      </c>
      <c r="O2" s="88">
        <f t="shared" si="0"/>
        <v>1997</v>
      </c>
      <c r="P2" s="88">
        <f t="shared" si="0"/>
        <v>1998</v>
      </c>
      <c r="Q2" s="88">
        <f t="shared" si="0"/>
        <v>1999</v>
      </c>
      <c r="R2" s="88">
        <f t="shared" si="0"/>
        <v>2000</v>
      </c>
      <c r="S2" s="88">
        <f t="shared" si="0"/>
        <v>2001</v>
      </c>
      <c r="T2" s="88">
        <f t="shared" si="0"/>
        <v>2002</v>
      </c>
      <c r="U2" s="88">
        <f t="shared" si="0"/>
        <v>2003</v>
      </c>
      <c r="V2" s="88">
        <f t="shared" si="0"/>
        <v>2004</v>
      </c>
      <c r="W2" s="88">
        <f t="shared" si="0"/>
        <v>2005</v>
      </c>
      <c r="X2" s="88">
        <f t="shared" si="0"/>
        <v>2006</v>
      </c>
      <c r="Y2" s="88">
        <f t="shared" si="0"/>
        <v>2007</v>
      </c>
      <c r="Z2" s="88">
        <f t="shared" si="0"/>
        <v>2008</v>
      </c>
      <c r="AA2" s="88">
        <f t="shared" si="0"/>
        <v>2009</v>
      </c>
      <c r="AB2" s="88">
        <f t="shared" si="0"/>
        <v>2010</v>
      </c>
      <c r="AC2" s="88">
        <f t="shared" si="0"/>
        <v>2011</v>
      </c>
      <c r="AD2" s="88">
        <f t="shared" si="0"/>
        <v>2012</v>
      </c>
      <c r="AE2" s="88">
        <f t="shared" si="0"/>
        <v>2013</v>
      </c>
      <c r="AF2" s="88">
        <f t="shared" si="0"/>
        <v>2014</v>
      </c>
      <c r="AG2" s="88">
        <f t="shared" si="0"/>
        <v>2015</v>
      </c>
      <c r="AH2" s="88">
        <f t="shared" si="0"/>
        <v>2016</v>
      </c>
      <c r="AI2" s="88">
        <f t="shared" si="0"/>
        <v>2017</v>
      </c>
      <c r="AJ2" s="88">
        <f t="shared" si="0"/>
        <v>2018</v>
      </c>
      <c r="AK2" s="88">
        <f t="shared" si="0"/>
        <v>2019</v>
      </c>
      <c r="AL2" s="88">
        <f t="shared" si="0"/>
        <v>2020</v>
      </c>
      <c r="AM2" s="88">
        <f t="shared" si="0"/>
        <v>2021</v>
      </c>
      <c r="AN2" s="88">
        <f t="shared" si="0"/>
        <v>2022</v>
      </c>
      <c r="AO2" s="88"/>
      <c r="AP2" s="25"/>
      <c r="AQ2" s="25"/>
      <c r="AR2" s="25"/>
      <c r="AS2" s="25"/>
      <c r="AT2" s="25"/>
      <c r="AU2" s="25"/>
      <c r="AV2" s="25"/>
      <c r="AW2" s="25"/>
      <c r="AX2" s="25"/>
      <c r="AY2" s="25"/>
      <c r="AZ2" s="25"/>
      <c r="BA2" s="25"/>
    </row>
    <row r="3" spans="1:150" ht="18" customHeight="1">
      <c r="A3" s="112"/>
      <c r="B3" s="87" t="s">
        <v>136</v>
      </c>
      <c r="C3" s="112"/>
      <c r="D3" s="112"/>
      <c r="E3" s="112"/>
      <c r="F3" s="90"/>
      <c r="G3" s="91"/>
      <c r="H3" s="88">
        <f>H7</f>
        <v>1990</v>
      </c>
      <c r="I3" s="88">
        <f t="shared" ref="I3:AN3" si="1">I7</f>
        <v>1991</v>
      </c>
      <c r="J3" s="88">
        <f t="shared" si="1"/>
        <v>1992</v>
      </c>
      <c r="K3" s="88">
        <f t="shared" si="1"/>
        <v>1993</v>
      </c>
      <c r="L3" s="88">
        <f t="shared" si="1"/>
        <v>1994</v>
      </c>
      <c r="M3" s="88">
        <f t="shared" si="1"/>
        <v>1995</v>
      </c>
      <c r="N3" s="88">
        <f t="shared" si="1"/>
        <v>1996</v>
      </c>
      <c r="O3" s="88">
        <f t="shared" si="1"/>
        <v>1997</v>
      </c>
      <c r="P3" s="88">
        <f t="shared" si="1"/>
        <v>1998</v>
      </c>
      <c r="Q3" s="88">
        <f t="shared" si="1"/>
        <v>1999</v>
      </c>
      <c r="R3" s="88">
        <f t="shared" si="1"/>
        <v>2000</v>
      </c>
      <c r="S3" s="88">
        <f t="shared" si="1"/>
        <v>2001</v>
      </c>
      <c r="T3" s="88">
        <f t="shared" si="1"/>
        <v>2002</v>
      </c>
      <c r="U3" s="88">
        <f t="shared" si="1"/>
        <v>2003</v>
      </c>
      <c r="V3" s="88">
        <f t="shared" si="1"/>
        <v>2004</v>
      </c>
      <c r="W3" s="88">
        <f t="shared" si="1"/>
        <v>2005</v>
      </c>
      <c r="X3" s="88">
        <f t="shared" si="1"/>
        <v>2006</v>
      </c>
      <c r="Y3" s="88">
        <f t="shared" si="1"/>
        <v>2007</v>
      </c>
      <c r="Z3" s="88">
        <f t="shared" si="1"/>
        <v>2008</v>
      </c>
      <c r="AA3" s="88">
        <f t="shared" si="1"/>
        <v>2009</v>
      </c>
      <c r="AB3" s="88">
        <f t="shared" si="1"/>
        <v>2010</v>
      </c>
      <c r="AC3" s="88">
        <f t="shared" si="1"/>
        <v>2011</v>
      </c>
      <c r="AD3" s="88">
        <f t="shared" si="1"/>
        <v>2012</v>
      </c>
      <c r="AE3" s="88">
        <f t="shared" si="1"/>
        <v>2013</v>
      </c>
      <c r="AF3" s="88">
        <f t="shared" si="1"/>
        <v>2014</v>
      </c>
      <c r="AG3" s="88">
        <f t="shared" si="1"/>
        <v>2015</v>
      </c>
      <c r="AH3" s="88">
        <f t="shared" si="1"/>
        <v>2016</v>
      </c>
      <c r="AI3" s="88">
        <f t="shared" si="1"/>
        <v>2017</v>
      </c>
      <c r="AJ3" s="88">
        <f t="shared" si="1"/>
        <v>2018</v>
      </c>
      <c r="AK3" s="88">
        <f t="shared" si="1"/>
        <v>2019</v>
      </c>
      <c r="AL3" s="88">
        <f t="shared" si="1"/>
        <v>2020</v>
      </c>
      <c r="AM3" s="88">
        <f t="shared" si="1"/>
        <v>2021</v>
      </c>
      <c r="AN3" s="88">
        <f t="shared" si="1"/>
        <v>2022</v>
      </c>
      <c r="AO3" s="88"/>
      <c r="AP3" s="25"/>
      <c r="AQ3" s="25"/>
      <c r="AR3" s="25"/>
      <c r="AS3" s="25"/>
      <c r="AT3" s="25"/>
      <c r="AU3" s="25"/>
      <c r="AV3" s="25"/>
      <c r="AW3" s="25"/>
      <c r="AX3" s="25"/>
      <c r="AY3" s="25"/>
      <c r="AZ3" s="25"/>
      <c r="BA3" s="25"/>
    </row>
    <row r="4" spans="1:150" ht="18" customHeight="1">
      <c r="A4" s="112"/>
      <c r="B4" s="87" t="s">
        <v>136</v>
      </c>
      <c r="C4" s="112"/>
      <c r="D4" s="112"/>
      <c r="E4" s="112"/>
      <c r="F4" s="90"/>
      <c r="G4" s="91"/>
      <c r="H4" s="112"/>
      <c r="I4" s="112"/>
      <c r="J4" s="112"/>
      <c r="K4" s="112"/>
      <c r="L4" s="112"/>
      <c r="M4" s="112"/>
      <c r="N4" s="112"/>
      <c r="O4" s="88"/>
      <c r="P4" s="88"/>
      <c r="Q4" s="88"/>
      <c r="R4" s="88"/>
      <c r="S4" s="88"/>
      <c r="T4" s="88"/>
      <c r="U4" s="88"/>
      <c r="V4" s="88"/>
      <c r="W4" s="88"/>
      <c r="X4" s="88"/>
      <c r="Y4" s="88"/>
      <c r="Z4" s="88"/>
      <c r="AA4" s="88"/>
      <c r="AB4" s="88"/>
      <c r="AC4" s="88"/>
      <c r="AD4" s="88"/>
      <c r="AE4" s="88"/>
      <c r="AF4" s="88"/>
      <c r="AG4" s="88"/>
      <c r="AH4" s="88"/>
      <c r="AI4" s="88"/>
      <c r="AJ4" s="112"/>
      <c r="AK4" s="112"/>
      <c r="AL4" s="112"/>
      <c r="AM4" s="112"/>
      <c r="AN4" s="112"/>
      <c r="AO4" s="112"/>
    </row>
    <row r="5" spans="1:150" ht="18" customHeight="1">
      <c r="B5" t="s">
        <v>136</v>
      </c>
      <c r="F5" s="26"/>
      <c r="G5" s="27"/>
      <c r="O5" s="25"/>
      <c r="P5" s="25"/>
      <c r="Q5" s="25"/>
      <c r="R5" s="25"/>
      <c r="S5" s="25"/>
      <c r="T5" s="25"/>
      <c r="U5" s="25"/>
      <c r="V5" s="25"/>
      <c r="W5" s="25"/>
      <c r="X5" s="25"/>
      <c r="Y5" s="25"/>
      <c r="Z5" s="25"/>
      <c r="AA5" s="25"/>
      <c r="AB5" s="25"/>
      <c r="AC5" s="25"/>
      <c r="AD5" s="25"/>
      <c r="AE5" s="25"/>
      <c r="AF5" s="25"/>
      <c r="AG5" s="25"/>
      <c r="AH5" s="25"/>
      <c r="AI5" s="25"/>
    </row>
    <row r="6" spans="1:150" ht="82.5" customHeight="1">
      <c r="B6" t="s">
        <v>136</v>
      </c>
      <c r="D6" s="23" t="s">
        <v>136</v>
      </c>
      <c r="F6" s="28" t="s">
        <v>8</v>
      </c>
      <c r="G6" s="29"/>
      <c r="O6" s="25"/>
      <c r="P6" s="25"/>
      <c r="Q6" s="25"/>
      <c r="R6" s="25"/>
      <c r="S6" s="25"/>
      <c r="T6" s="25"/>
      <c r="U6" s="25"/>
      <c r="V6" s="25"/>
      <c r="W6" s="25"/>
      <c r="X6" s="25"/>
      <c r="Y6" s="25"/>
      <c r="Z6" s="25"/>
      <c r="AA6" s="25"/>
      <c r="AB6" s="25"/>
      <c r="AC6" s="25"/>
      <c r="AD6" s="25"/>
      <c r="AE6" s="25"/>
      <c r="AF6" s="25"/>
      <c r="AG6" s="25"/>
      <c r="AH6" s="25"/>
      <c r="AI6" s="25"/>
    </row>
    <row r="7" spans="1:150" ht="34.25" customHeight="1">
      <c r="B7" t="s">
        <v>136</v>
      </c>
      <c r="D7" s="23" t="s">
        <v>136</v>
      </c>
      <c r="F7" s="30"/>
      <c r="G7" s="31" t="s">
        <v>137</v>
      </c>
      <c r="H7" s="86">
        <v>1990</v>
      </c>
      <c r="I7" s="86">
        <v>1991</v>
      </c>
      <c r="J7" s="86">
        <v>1992</v>
      </c>
      <c r="K7" s="86">
        <v>1993</v>
      </c>
      <c r="L7" s="86">
        <v>1994</v>
      </c>
      <c r="M7" s="86">
        <v>1995</v>
      </c>
      <c r="N7" s="86">
        <v>1996</v>
      </c>
      <c r="O7" s="86">
        <v>1997</v>
      </c>
      <c r="P7" s="86">
        <v>1998</v>
      </c>
      <c r="Q7" s="86">
        <v>1999</v>
      </c>
      <c r="R7" s="86">
        <v>2000</v>
      </c>
      <c r="S7" s="86">
        <v>2001</v>
      </c>
      <c r="T7" s="86">
        <v>2002</v>
      </c>
      <c r="U7" s="86">
        <v>2003</v>
      </c>
      <c r="V7" s="86">
        <v>2004</v>
      </c>
      <c r="W7" s="86">
        <v>2005</v>
      </c>
      <c r="X7" s="86">
        <v>2006</v>
      </c>
      <c r="Y7" s="86">
        <v>2007</v>
      </c>
      <c r="Z7" s="86">
        <v>2008</v>
      </c>
      <c r="AA7" s="86">
        <v>2009</v>
      </c>
      <c r="AB7" s="86">
        <v>2010</v>
      </c>
      <c r="AC7" s="86">
        <v>2011</v>
      </c>
      <c r="AD7" s="86">
        <v>2012</v>
      </c>
      <c r="AE7" s="86">
        <v>2013</v>
      </c>
      <c r="AF7" s="86">
        <v>2014</v>
      </c>
      <c r="AG7" s="86">
        <v>2015</v>
      </c>
      <c r="AH7" s="86">
        <v>2016</v>
      </c>
      <c r="AI7" s="86">
        <v>2017</v>
      </c>
      <c r="AJ7" s="86">
        <v>2018</v>
      </c>
      <c r="AK7" s="86">
        <v>2019</v>
      </c>
      <c r="AL7" s="86">
        <v>2020</v>
      </c>
      <c r="AM7" s="86">
        <v>2021</v>
      </c>
      <c r="AN7" s="86">
        <v>2022</v>
      </c>
      <c r="AO7" s="86">
        <v>2023</v>
      </c>
      <c r="AP7" s="86"/>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row>
    <row r="8" spans="1:150" ht="28.25" customHeight="1">
      <c r="B8" t="s">
        <v>136</v>
      </c>
      <c r="F8" s="33" t="s">
        <v>216</v>
      </c>
      <c r="G8" s="27"/>
      <c r="H8" s="34"/>
      <c r="I8" s="34"/>
      <c r="J8" s="34"/>
      <c r="K8" s="34"/>
      <c r="L8" s="34"/>
      <c r="M8" s="34"/>
      <c r="N8" s="34"/>
    </row>
    <row r="9" spans="1:150" ht="28.25" customHeight="1">
      <c r="B9" t="s">
        <v>136</v>
      </c>
      <c r="F9" s="26" t="s">
        <v>348</v>
      </c>
      <c r="G9" s="27"/>
      <c r="H9" s="34"/>
      <c r="I9" s="34"/>
      <c r="J9" s="34"/>
      <c r="K9" s="34"/>
      <c r="L9" s="34"/>
      <c r="M9" s="34"/>
      <c r="N9" s="34"/>
    </row>
    <row r="10" spans="1:150" ht="20.149999999999999" customHeight="1">
      <c r="B10" s="23" t="s">
        <v>136</v>
      </c>
      <c r="F10" s="35" t="s">
        <v>349</v>
      </c>
      <c r="G10" s="27" t="s">
        <v>350</v>
      </c>
      <c r="H10" s="36">
        <v>40.85</v>
      </c>
      <c r="I10" s="36">
        <v>39.85</v>
      </c>
      <c r="J10" s="36">
        <v>38.9</v>
      </c>
      <c r="K10" s="36">
        <v>36.35</v>
      </c>
      <c r="L10" s="36">
        <v>34.35</v>
      </c>
      <c r="M10" s="36">
        <v>40.299999999999997</v>
      </c>
      <c r="N10" s="36">
        <v>40.299999999999997</v>
      </c>
      <c r="O10" s="36">
        <v>37.65</v>
      </c>
      <c r="P10" s="36">
        <v>34.35</v>
      </c>
      <c r="Q10" s="36">
        <v>29.95</v>
      </c>
      <c r="R10" s="36">
        <v>28.75</v>
      </c>
      <c r="S10" s="36">
        <v>34.5</v>
      </c>
      <c r="T10" s="36">
        <v>26.75</v>
      </c>
      <c r="U10" s="36">
        <v>26.75</v>
      </c>
      <c r="V10" s="36">
        <v>45</v>
      </c>
      <c r="W10" s="36">
        <v>52.5</v>
      </c>
      <c r="X10" s="36">
        <v>52.5</v>
      </c>
      <c r="Y10" s="36">
        <v>55.5</v>
      </c>
      <c r="Z10" s="36">
        <v>125</v>
      </c>
      <c r="AA10" s="36">
        <v>70.349999999999994</v>
      </c>
      <c r="AB10" s="36">
        <v>98</v>
      </c>
      <c r="AC10" s="36">
        <v>129.85</v>
      </c>
      <c r="AD10" s="36">
        <v>115</v>
      </c>
      <c r="AE10" s="36">
        <v>95</v>
      </c>
      <c r="AF10" s="36">
        <v>81.8</v>
      </c>
      <c r="AG10" s="36">
        <v>67.8</v>
      </c>
      <c r="AH10" s="36">
        <v>61.6</v>
      </c>
      <c r="AI10" s="36">
        <v>84.97</v>
      </c>
      <c r="AJ10" s="36">
        <v>110</v>
      </c>
      <c r="AK10" s="36">
        <v>94.75</v>
      </c>
      <c r="AL10" s="36">
        <v>68.75</v>
      </c>
      <c r="AM10" s="36">
        <v>109.97</v>
      </c>
      <c r="AN10" s="36">
        <v>395</v>
      </c>
      <c r="AO10" s="36">
        <v>200</v>
      </c>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row>
    <row r="11" spans="1:150" ht="20.149999999999999" customHeight="1">
      <c r="B11" s="23" t="s">
        <v>136</v>
      </c>
      <c r="F11" s="35" t="s">
        <v>351</v>
      </c>
      <c r="G11" s="27" t="s">
        <v>350</v>
      </c>
      <c r="H11" s="36">
        <v>50.4</v>
      </c>
      <c r="I11" s="36">
        <v>52.3</v>
      </c>
      <c r="J11" s="36">
        <v>51.3</v>
      </c>
      <c r="K11" s="36">
        <v>50.8</v>
      </c>
      <c r="L11" s="36">
        <v>48.8</v>
      </c>
      <c r="M11" s="36">
        <v>49.1875</v>
      </c>
      <c r="N11" s="36">
        <v>52.55</v>
      </c>
      <c r="O11" s="36">
        <v>53.424999999999997</v>
      </c>
      <c r="P11" s="36">
        <v>51.587499999999999</v>
      </c>
      <c r="Q11" s="36">
        <v>44.162500000000001</v>
      </c>
      <c r="R11" s="36">
        <v>40.287500000000001</v>
      </c>
      <c r="S11" s="36">
        <v>42</v>
      </c>
      <c r="T11" s="36">
        <v>46.762500000000003</v>
      </c>
      <c r="U11" s="36">
        <v>46.674999999999997</v>
      </c>
      <c r="V11" s="36">
        <v>54.3</v>
      </c>
      <c r="W11" s="36">
        <v>108</v>
      </c>
      <c r="X11" s="36">
        <v>117.5</v>
      </c>
      <c r="Y11" s="36">
        <v>102.25</v>
      </c>
      <c r="Z11" s="36">
        <v>249.5</v>
      </c>
      <c r="AA11" s="36">
        <v>171</v>
      </c>
      <c r="AB11" s="36">
        <v>190.5</v>
      </c>
      <c r="AC11" s="36">
        <v>288.75</v>
      </c>
      <c r="AD11" s="36">
        <v>210</v>
      </c>
      <c r="AE11" s="36">
        <v>158.5</v>
      </c>
      <c r="AF11" s="36">
        <v>125.5</v>
      </c>
      <c r="AG11" s="36">
        <v>102.25</v>
      </c>
      <c r="AH11" s="36">
        <v>114.25</v>
      </c>
      <c r="AI11" s="36">
        <v>210.25</v>
      </c>
      <c r="AJ11" s="36">
        <v>207.5</v>
      </c>
      <c r="AK11" s="36">
        <v>184.0925</v>
      </c>
      <c r="AL11" s="36">
        <v>126.1375</v>
      </c>
      <c r="AM11" s="36">
        <v>204.995</v>
      </c>
      <c r="AN11" s="36">
        <v>371.5</v>
      </c>
      <c r="AO11" s="36">
        <v>288.74461538461497</v>
      </c>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row>
    <row r="12" spans="1:150" ht="28.25" customHeight="1">
      <c r="B12" t="s">
        <v>136</v>
      </c>
      <c r="F12" s="26" t="s">
        <v>352</v>
      </c>
      <c r="G12" s="27"/>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row>
    <row r="13" spans="1:150" ht="20.149999999999999" customHeight="1">
      <c r="B13" s="23" t="s">
        <v>136</v>
      </c>
      <c r="F13" s="35" t="s">
        <v>353</v>
      </c>
      <c r="G13" s="27" t="s">
        <v>350</v>
      </c>
      <c r="H13" s="36" t="s">
        <v>191</v>
      </c>
      <c r="I13" s="36" t="s">
        <v>191</v>
      </c>
      <c r="J13" s="36" t="s">
        <v>191</v>
      </c>
      <c r="K13" s="36" t="s">
        <v>191</v>
      </c>
      <c r="L13" s="36" t="s">
        <v>191</v>
      </c>
      <c r="M13" s="36" t="s">
        <v>191</v>
      </c>
      <c r="N13" s="36" t="s">
        <v>191</v>
      </c>
      <c r="O13" s="36" t="s">
        <v>191</v>
      </c>
      <c r="P13" s="36" t="s">
        <v>191</v>
      </c>
      <c r="Q13" s="36" t="s">
        <v>191</v>
      </c>
      <c r="R13" s="36">
        <v>24.071703296703301</v>
      </c>
      <c r="S13" s="36">
        <v>31.158076923076901</v>
      </c>
      <c r="T13" s="36">
        <v>25.2278846153846</v>
      </c>
      <c r="U13" s="36">
        <v>26.298269230769201</v>
      </c>
      <c r="V13" s="36">
        <v>53.870741758241699</v>
      </c>
      <c r="W13" s="36">
        <v>47.476094322344302</v>
      </c>
      <c r="X13" s="36">
        <v>49.008653846153898</v>
      </c>
      <c r="Y13" s="36">
        <v>65.984615384615395</v>
      </c>
      <c r="Z13" s="36">
        <v>128.89230769230801</v>
      </c>
      <c r="AA13" s="36">
        <v>71.919230769230793</v>
      </c>
      <c r="AB13" s="36">
        <v>98.794436813186906</v>
      </c>
      <c r="AC13" s="36">
        <v>120.679796245421</v>
      </c>
      <c r="AD13" s="36">
        <v>94.305769230769101</v>
      </c>
      <c r="AE13" s="36">
        <v>83.912499999999994</v>
      </c>
      <c r="AF13" s="36">
        <v>70.218269230769295</v>
      </c>
      <c r="AG13" s="36">
        <v>57.735714285714302</v>
      </c>
      <c r="AH13" s="36">
        <v>65.186133241758199</v>
      </c>
      <c r="AI13" s="36">
        <v>87.554807692307605</v>
      </c>
      <c r="AJ13" s="36">
        <v>105.318461538462</v>
      </c>
      <c r="AK13" s="36">
        <v>76.021923076923102</v>
      </c>
      <c r="AL13" s="36">
        <v>57.733076923076901</v>
      </c>
      <c r="AM13" s="36">
        <v>134.629354395604</v>
      </c>
      <c r="AN13" s="36">
        <v>358.81970924908399</v>
      </c>
      <c r="AO13" s="36">
        <v>172.58788461538401</v>
      </c>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row>
    <row r="14" spans="1:150" ht="20.149999999999999" customHeight="1">
      <c r="B14" s="23" t="s">
        <v>136</v>
      </c>
      <c r="F14" s="35" t="s">
        <v>354</v>
      </c>
      <c r="G14" s="27" t="s">
        <v>350</v>
      </c>
      <c r="H14" s="36" t="s">
        <v>191</v>
      </c>
      <c r="I14" s="36" t="s">
        <v>191</v>
      </c>
      <c r="J14" s="36" t="s">
        <v>191</v>
      </c>
      <c r="K14" s="36" t="s">
        <v>191</v>
      </c>
      <c r="L14" s="36" t="s">
        <v>191</v>
      </c>
      <c r="M14" s="36" t="s">
        <v>191</v>
      </c>
      <c r="N14" s="36" t="s">
        <v>191</v>
      </c>
      <c r="O14" s="36" t="s">
        <v>191</v>
      </c>
      <c r="P14" s="36" t="s">
        <v>191</v>
      </c>
      <c r="Q14" s="36" t="s">
        <v>191</v>
      </c>
      <c r="R14" s="36" t="s">
        <v>191</v>
      </c>
      <c r="S14" s="36" t="s">
        <v>191</v>
      </c>
      <c r="T14" s="36" t="s">
        <v>191</v>
      </c>
      <c r="U14" s="36" t="s">
        <v>191</v>
      </c>
      <c r="V14" s="36" t="s">
        <v>191</v>
      </c>
      <c r="W14" s="36" t="s">
        <v>191</v>
      </c>
      <c r="X14" s="36" t="s">
        <v>191</v>
      </c>
      <c r="Y14" s="36" t="s">
        <v>191</v>
      </c>
      <c r="Z14" s="36" t="s">
        <v>191</v>
      </c>
      <c r="AA14" s="36" t="s">
        <v>191</v>
      </c>
      <c r="AB14" s="36">
        <v>224.069444444445</v>
      </c>
      <c r="AC14" s="36">
        <v>295.36862316565299</v>
      </c>
      <c r="AD14" s="36">
        <v>191.14932155657999</v>
      </c>
      <c r="AE14" s="36">
        <v>148.30067426774301</v>
      </c>
      <c r="AF14" s="36">
        <v>114.38878185434601</v>
      </c>
      <c r="AG14" s="36">
        <v>88.368605613054299</v>
      </c>
      <c r="AH14" s="36">
        <v>141.60010531135501</v>
      </c>
      <c r="AI14" s="36">
        <v>190.58528846153899</v>
      </c>
      <c r="AJ14" s="36">
        <v>207.41302884615399</v>
      </c>
      <c r="AK14" s="36">
        <v>175.956346153846</v>
      </c>
      <c r="AL14" s="36">
        <v>119.880865421712</v>
      </c>
      <c r="AM14" s="36">
        <v>220.69718406593401</v>
      </c>
      <c r="AN14" s="36">
        <v>363.95276213369999</v>
      </c>
      <c r="AO14" s="36">
        <v>291.92931089743598</v>
      </c>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row>
    <row r="15" spans="1:150" ht="27.75" customHeight="1">
      <c r="B15" t="s">
        <v>136</v>
      </c>
      <c r="F15" s="26" t="s">
        <v>355</v>
      </c>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row>
    <row r="16" spans="1:150" ht="20.149999999999999" customHeight="1">
      <c r="B16" s="23" t="s">
        <v>136</v>
      </c>
      <c r="F16" s="35" t="s">
        <v>356</v>
      </c>
      <c r="G16" s="27" t="s">
        <v>357</v>
      </c>
      <c r="H16" s="36" t="s">
        <v>191</v>
      </c>
      <c r="I16" s="36" t="s">
        <v>191</v>
      </c>
      <c r="J16" s="36" t="s">
        <v>191</v>
      </c>
      <c r="K16" s="36" t="s">
        <v>191</v>
      </c>
      <c r="L16" s="36" t="s">
        <v>191</v>
      </c>
      <c r="M16" s="36" t="s">
        <v>191</v>
      </c>
      <c r="N16" s="36" t="s">
        <v>191</v>
      </c>
      <c r="O16" s="36" t="s">
        <v>191</v>
      </c>
      <c r="P16" s="36" t="s">
        <v>191</v>
      </c>
      <c r="Q16" s="36" t="s">
        <v>191</v>
      </c>
      <c r="R16" s="36" t="s">
        <v>191</v>
      </c>
      <c r="S16" s="36">
        <v>26.045000000000002</v>
      </c>
      <c r="T16" s="36">
        <v>21.732500000000002</v>
      </c>
      <c r="U16" s="36">
        <v>25.8825</v>
      </c>
      <c r="V16" s="36">
        <v>29.265000000000001</v>
      </c>
      <c r="W16" s="36">
        <v>40.29</v>
      </c>
      <c r="X16" s="36">
        <v>57.744999999999997</v>
      </c>
      <c r="Y16" s="36">
        <v>60.862499999999997</v>
      </c>
      <c r="Z16" s="36">
        <v>90.1875</v>
      </c>
      <c r="AA16" s="36">
        <v>63.88379595</v>
      </c>
      <c r="AB16" s="36">
        <v>73.444015491770003</v>
      </c>
      <c r="AC16" s="36">
        <v>104.93080645161299</v>
      </c>
      <c r="AD16" s="36">
        <v>109.066549019608</v>
      </c>
      <c r="AE16" s="36">
        <v>105.533696498054</v>
      </c>
      <c r="AF16" s="36">
        <v>96.941529411764705</v>
      </c>
      <c r="AG16" s="36">
        <v>51.1088709677419</v>
      </c>
      <c r="AH16" s="36">
        <v>41.371626984126998</v>
      </c>
      <c r="AI16" s="36">
        <v>38.935201465201501</v>
      </c>
      <c r="AJ16" s="36">
        <v>69.271501976284597</v>
      </c>
      <c r="AK16" s="36">
        <v>63.157640000000001</v>
      </c>
      <c r="AL16" s="36">
        <v>42.2099603174603</v>
      </c>
      <c r="AM16" s="36">
        <v>69.006653543307095</v>
      </c>
      <c r="AN16" s="36">
        <v>97.029442231075706</v>
      </c>
      <c r="AO16" s="36">
        <v>81.929038461538497</v>
      </c>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row>
    <row r="17" spans="2:150" ht="20.149999999999999" customHeight="1">
      <c r="B17" s="23" t="s">
        <v>136</v>
      </c>
      <c r="F17" s="35" t="s">
        <v>358</v>
      </c>
      <c r="G17" s="27" t="s">
        <v>357</v>
      </c>
      <c r="H17" s="36" t="s">
        <v>191</v>
      </c>
      <c r="I17" s="36" t="s">
        <v>191</v>
      </c>
      <c r="J17" s="36">
        <v>20.878048780487799</v>
      </c>
      <c r="K17" s="36">
        <v>18.461067193675898</v>
      </c>
      <c r="L17" s="36">
        <v>17.229394531250001</v>
      </c>
      <c r="M17" s="36">
        <v>18.4403921568627</v>
      </c>
      <c r="N17" s="36">
        <v>22.152451361867701</v>
      </c>
      <c r="O17" s="36">
        <v>20.626918604651198</v>
      </c>
      <c r="P17" s="36">
        <v>14.47759765625</v>
      </c>
      <c r="Q17" s="36">
        <v>19.071083333333299</v>
      </c>
      <c r="R17" s="36">
        <v>30.283675213675199</v>
      </c>
      <c r="S17" s="36">
        <v>26.115145631068</v>
      </c>
      <c r="T17" s="36">
        <v>26.136279999999999</v>
      </c>
      <c r="U17" s="36">
        <v>31.075240000000001</v>
      </c>
      <c r="V17" s="36">
        <v>41.508333333333297</v>
      </c>
      <c r="W17" s="36">
        <v>56.664999999999999</v>
      </c>
      <c r="X17" s="36">
        <v>66.0546586345382</v>
      </c>
      <c r="Y17" s="36">
        <v>72.347233201581005</v>
      </c>
      <c r="Z17" s="36">
        <v>99.671383399209503</v>
      </c>
      <c r="AA17" s="36">
        <v>61.950793650793599</v>
      </c>
      <c r="AB17" s="36">
        <v>79.336234817813803</v>
      </c>
      <c r="AC17" s="36">
        <v>94.992817460317497</v>
      </c>
      <c r="AD17" s="36">
        <v>94.181411764705899</v>
      </c>
      <c r="AE17" s="36">
        <v>97.880573643410898</v>
      </c>
      <c r="AF17" s="36">
        <v>93.694411764705904</v>
      </c>
      <c r="AG17" s="36">
        <v>48.890441767068303</v>
      </c>
      <c r="AH17" s="36">
        <v>43.376653386454201</v>
      </c>
      <c r="AI17" s="36">
        <v>50.850281124497997</v>
      </c>
      <c r="AJ17" s="36">
        <v>64.9540476190476</v>
      </c>
      <c r="AK17" s="36">
        <v>57.022071713147398</v>
      </c>
      <c r="AL17" s="36">
        <v>39.243452380952398</v>
      </c>
      <c r="AM17" s="36">
        <v>68.09496</v>
      </c>
      <c r="AN17" s="36">
        <v>94.574600000000004</v>
      </c>
      <c r="AO17" s="36">
        <v>77.649435483871002</v>
      </c>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row>
    <row r="18" spans="2:150" ht="20.149999999999999" customHeight="1">
      <c r="B18" s="23" t="s">
        <v>136</v>
      </c>
      <c r="F18" s="35" t="s">
        <v>359</v>
      </c>
      <c r="G18" s="27" t="s">
        <v>357</v>
      </c>
      <c r="H18" s="36" t="s">
        <v>191</v>
      </c>
      <c r="I18" s="36" t="s">
        <v>191</v>
      </c>
      <c r="J18" s="36">
        <v>19.472068965517199</v>
      </c>
      <c r="K18" s="36">
        <v>16.961867704280198</v>
      </c>
      <c r="L18" s="36">
        <v>15.827890625</v>
      </c>
      <c r="M18" s="36">
        <v>17.0192913385827</v>
      </c>
      <c r="N18" s="36">
        <v>20.465214007782102</v>
      </c>
      <c r="O18" s="36">
        <v>19.120472440944901</v>
      </c>
      <c r="P18" s="36">
        <v>12.686249999999999</v>
      </c>
      <c r="Q18" s="36">
        <v>17.855921568627501</v>
      </c>
      <c r="R18" s="36">
        <v>28.468031496062999</v>
      </c>
      <c r="S18" s="36">
        <v>24.400905511811001</v>
      </c>
      <c r="T18" s="36">
        <v>25.023229571984398</v>
      </c>
      <c r="U18" s="36">
        <v>28.868188976378001</v>
      </c>
      <c r="V18" s="36">
        <v>38.320077821011701</v>
      </c>
      <c r="W18" s="36">
        <v>54.507617187500003</v>
      </c>
      <c r="X18" s="36">
        <v>65.415803921568596</v>
      </c>
      <c r="Y18" s="36">
        <v>72.709338521400795</v>
      </c>
      <c r="Z18" s="36">
        <v>97.690232558139499</v>
      </c>
      <c r="AA18" s="36">
        <v>62.042170542635702</v>
      </c>
      <c r="AB18" s="36">
        <v>79.727258687258697</v>
      </c>
      <c r="AC18" s="36">
        <v>111.048015564202</v>
      </c>
      <c r="AD18" s="36">
        <v>111.939302325581</v>
      </c>
      <c r="AE18" s="36">
        <v>108.788759689922</v>
      </c>
      <c r="AF18" s="36">
        <v>98.877248062015497</v>
      </c>
      <c r="AG18" s="36">
        <v>52.305538461538497</v>
      </c>
      <c r="AH18" s="36">
        <v>44.11</v>
      </c>
      <c r="AI18" s="36">
        <v>54.348146718146701</v>
      </c>
      <c r="AJ18" s="36">
        <v>71.150114942528702</v>
      </c>
      <c r="AK18" s="36">
        <v>64.0277777777778</v>
      </c>
      <c r="AL18" s="36">
        <v>42.346603053435103</v>
      </c>
      <c r="AM18" s="36">
        <v>70.521915708812301</v>
      </c>
      <c r="AN18" s="36">
        <v>99.933269230769199</v>
      </c>
      <c r="AO18" s="36">
        <v>82.679114173228299</v>
      </c>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row>
    <row r="19" spans="2:150" ht="20.149999999999999" customHeight="1">
      <c r="B19" s="23" t="s">
        <v>136</v>
      </c>
      <c r="F19" s="26" t="s">
        <v>360</v>
      </c>
      <c r="G19" s="27" t="s">
        <v>361</v>
      </c>
      <c r="H19" s="36" t="s">
        <v>191</v>
      </c>
      <c r="I19" s="36" t="s">
        <v>191</v>
      </c>
      <c r="J19" s="36" t="s">
        <v>191</v>
      </c>
      <c r="K19" s="36" t="s">
        <v>191</v>
      </c>
      <c r="L19" s="36" t="s">
        <v>191</v>
      </c>
      <c r="M19" s="36" t="s">
        <v>191</v>
      </c>
      <c r="N19" s="36" t="s">
        <v>191</v>
      </c>
      <c r="O19" s="36" t="s">
        <v>191</v>
      </c>
      <c r="P19" s="36" t="s">
        <v>191</v>
      </c>
      <c r="Q19" s="36" t="s">
        <v>191</v>
      </c>
      <c r="R19" s="36" t="s">
        <v>191</v>
      </c>
      <c r="S19" s="36" t="s">
        <v>191</v>
      </c>
      <c r="T19" s="36" t="s">
        <v>191</v>
      </c>
      <c r="U19" s="36" t="s">
        <v>191</v>
      </c>
      <c r="V19" s="36" t="s">
        <v>191</v>
      </c>
      <c r="W19" s="36" t="s">
        <v>191</v>
      </c>
      <c r="X19" s="36" t="s">
        <v>191</v>
      </c>
      <c r="Y19" s="36" t="s">
        <v>191</v>
      </c>
      <c r="Z19" s="36" t="s">
        <v>191</v>
      </c>
      <c r="AA19" s="36" t="s">
        <v>191</v>
      </c>
      <c r="AB19" s="36" t="s">
        <v>191</v>
      </c>
      <c r="AC19" s="36" t="s">
        <v>191</v>
      </c>
      <c r="AD19" s="36">
        <v>15.249788359788401</v>
      </c>
      <c r="AE19" s="36">
        <v>16.7344412813435</v>
      </c>
      <c r="AF19" s="36">
        <v>13.9391532287157</v>
      </c>
      <c r="AG19" s="50">
        <v>7.57097255923901</v>
      </c>
      <c r="AH19" s="50">
        <v>5.8315352918280503</v>
      </c>
      <c r="AI19" s="50">
        <v>7.2479172174920201</v>
      </c>
      <c r="AJ19" s="50">
        <v>9.7951064438517204</v>
      </c>
      <c r="AK19" s="50">
        <v>5.43774715393831</v>
      </c>
      <c r="AL19" s="50">
        <v>4.36387575156325</v>
      </c>
      <c r="AM19" s="50">
        <v>18.628462307778701</v>
      </c>
      <c r="AN19" s="50">
        <v>33.234825803873399</v>
      </c>
      <c r="AO19" s="50">
        <v>14.8361150314852</v>
      </c>
      <c r="AP19" s="50"/>
      <c r="AQ19" s="50"/>
      <c r="AR19" s="50"/>
      <c r="AS19" s="50"/>
      <c r="AT19" s="50"/>
      <c r="AU19" s="50"/>
      <c r="AV19" s="50"/>
      <c r="AW19" s="50"/>
      <c r="AX19" s="50"/>
      <c r="AY19" s="50"/>
      <c r="AZ19" s="50"/>
      <c r="BA19" s="50"/>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row>
    <row r="20" spans="2:150" ht="28.25" customHeight="1">
      <c r="B20" s="23" t="s">
        <v>136</v>
      </c>
      <c r="F20" s="26" t="s">
        <v>362</v>
      </c>
      <c r="G20" s="27" t="s">
        <v>363</v>
      </c>
      <c r="H20" s="36">
        <v>9.7624999999999993</v>
      </c>
      <c r="I20" s="36">
        <v>8.75</v>
      </c>
      <c r="J20" s="36">
        <v>8.5541666666666707</v>
      </c>
      <c r="K20" s="36">
        <v>10.112500000000001</v>
      </c>
      <c r="L20" s="36">
        <v>9.3666666666666707</v>
      </c>
      <c r="M20" s="36">
        <v>11.4583333333333</v>
      </c>
      <c r="N20" s="36">
        <v>15.608333333333301</v>
      </c>
      <c r="O20" s="36">
        <v>12.05</v>
      </c>
      <c r="P20" s="36">
        <v>10.3083333333333</v>
      </c>
      <c r="Q20" s="36">
        <v>10.2541666666667</v>
      </c>
      <c r="R20" s="36">
        <v>8.2041666666666693</v>
      </c>
      <c r="S20" s="36">
        <v>8.8000000000000007</v>
      </c>
      <c r="T20" s="36">
        <v>9.8874999999999993</v>
      </c>
      <c r="U20" s="36">
        <v>11.545833333333301</v>
      </c>
      <c r="V20" s="36">
        <v>18.554166666666699</v>
      </c>
      <c r="W20" s="36">
        <v>28.516666666666701</v>
      </c>
      <c r="X20" s="36">
        <v>49.2708333333333</v>
      </c>
      <c r="Y20" s="36">
        <v>99.3333333333333</v>
      </c>
      <c r="Z20" s="36">
        <v>61.75</v>
      </c>
      <c r="AA20" s="36">
        <v>46.2708333333333</v>
      </c>
      <c r="AB20" s="36">
        <v>46.9583333333333</v>
      </c>
      <c r="AC20" s="36">
        <v>56.75</v>
      </c>
      <c r="AD20" s="36">
        <v>48.401666666666699</v>
      </c>
      <c r="AE20" s="36">
        <v>38.167499999999997</v>
      </c>
      <c r="AF20" s="36">
        <v>33.211666666666702</v>
      </c>
      <c r="AG20" s="36">
        <v>36.457500000000003</v>
      </c>
      <c r="AH20" s="36">
        <v>25.641666666666701</v>
      </c>
      <c r="AI20" s="36">
        <v>21.662500000000001</v>
      </c>
      <c r="AJ20" s="36">
        <v>24.589166666666699</v>
      </c>
      <c r="AK20" s="36">
        <v>25.6391666666667</v>
      </c>
      <c r="AL20" s="36">
        <v>29.964166666666699</v>
      </c>
      <c r="AM20" s="36">
        <v>35.28</v>
      </c>
      <c r="AN20" s="36">
        <v>49.8125</v>
      </c>
      <c r="AO20" s="36">
        <v>62.511666666666699</v>
      </c>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row>
    <row r="21" spans="2:150" ht="34.25" customHeight="1">
      <c r="B21" t="s">
        <v>136</v>
      </c>
      <c r="F21" s="33" t="s">
        <v>364</v>
      </c>
      <c r="G21" s="27"/>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row>
    <row r="22" spans="2:150" ht="20.149999999999999" customHeight="1">
      <c r="B22" s="23" t="s">
        <v>136</v>
      </c>
      <c r="F22" s="26" t="s">
        <v>174</v>
      </c>
      <c r="G22" s="27" t="s">
        <v>350</v>
      </c>
      <c r="H22" s="36">
        <v>1639</v>
      </c>
      <c r="I22" s="36">
        <v>1303.5</v>
      </c>
      <c r="J22" s="36">
        <v>1254.6448412698401</v>
      </c>
      <c r="K22" s="36">
        <v>1139.01513112148</v>
      </c>
      <c r="L22" s="36">
        <v>1478.2366910866899</v>
      </c>
      <c r="M22" s="36">
        <v>1804.6132914145901</v>
      </c>
      <c r="N22" s="36">
        <v>1505.28301101434</v>
      </c>
      <c r="O22" s="36">
        <v>1598.82634410216</v>
      </c>
      <c r="P22" s="36">
        <v>1357.29980993916</v>
      </c>
      <c r="Q22" s="36">
        <v>1360.44575655263</v>
      </c>
      <c r="R22" s="36">
        <v>1548.4842347287299</v>
      </c>
      <c r="S22" s="36">
        <v>1443.2466225707301</v>
      </c>
      <c r="T22" s="36">
        <v>1349.80305348773</v>
      </c>
      <c r="U22" s="36">
        <v>1431.1516710734099</v>
      </c>
      <c r="V22" s="36">
        <v>1716.0937179815601</v>
      </c>
      <c r="W22" s="36">
        <v>1898.35293327247</v>
      </c>
      <c r="X22" s="36">
        <v>2567.89985147574</v>
      </c>
      <c r="Y22" s="36">
        <v>2640.0578522435299</v>
      </c>
      <c r="Z22" s="36">
        <v>2573.1867906622902</v>
      </c>
      <c r="AA22" s="36">
        <v>1663.45009976149</v>
      </c>
      <c r="AB22" s="36">
        <v>2172.9361154349699</v>
      </c>
      <c r="AC22" s="36">
        <v>2401.6211234908901</v>
      </c>
      <c r="AD22" s="36">
        <v>2016.1483878968299</v>
      </c>
      <c r="AE22" s="36">
        <v>1846.6388967509299</v>
      </c>
      <c r="AF22" s="36">
        <v>1866.29857220847</v>
      </c>
      <c r="AG22" s="36">
        <v>1663.2967071123301</v>
      </c>
      <c r="AH22" s="36">
        <v>1604.35317210112</v>
      </c>
      <c r="AI22" s="36">
        <v>1969.09970658461</v>
      </c>
      <c r="AJ22" s="36">
        <v>2111.4421232958898</v>
      </c>
      <c r="AK22" s="36">
        <v>1791.52515710539</v>
      </c>
      <c r="AL22" s="36">
        <v>1701.5848976395</v>
      </c>
      <c r="AM22" s="36">
        <v>2476.5286967188099</v>
      </c>
      <c r="AN22" s="36">
        <v>2707.99711538462</v>
      </c>
      <c r="AO22" s="36">
        <v>2249.4392795138901</v>
      </c>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row>
    <row r="23" spans="2:150" ht="20.149999999999999" customHeight="1">
      <c r="B23" s="23" t="s">
        <v>136</v>
      </c>
      <c r="F23" s="26" t="s">
        <v>365</v>
      </c>
      <c r="G23" s="27" t="s">
        <v>350</v>
      </c>
      <c r="H23" s="36">
        <v>2660.0166666666701</v>
      </c>
      <c r="I23" s="36">
        <v>2338.9416666666698</v>
      </c>
      <c r="J23" s="36">
        <v>2280.5944098015898</v>
      </c>
      <c r="K23" s="36">
        <v>1913.47469413005</v>
      </c>
      <c r="L23" s="36">
        <v>2307.2962092112698</v>
      </c>
      <c r="M23" s="36">
        <v>2935.6039801413899</v>
      </c>
      <c r="N23" s="36">
        <v>2293.7315978104002</v>
      </c>
      <c r="O23" s="36">
        <v>2277.02257275683</v>
      </c>
      <c r="P23" s="36">
        <v>1654.0618767769199</v>
      </c>
      <c r="Q23" s="36">
        <v>1572.5493641052601</v>
      </c>
      <c r="R23" s="36">
        <v>1813.46950604585</v>
      </c>
      <c r="S23" s="36">
        <v>1578.0775917150399</v>
      </c>
      <c r="T23" s="36">
        <v>1559.36003464552</v>
      </c>
      <c r="U23" s="36">
        <v>1779.14476676705</v>
      </c>
      <c r="V23" s="36">
        <v>2865.8849990589101</v>
      </c>
      <c r="W23" s="36">
        <v>3679.2665674603199</v>
      </c>
      <c r="X23" s="36">
        <v>6723.4110141267702</v>
      </c>
      <c r="Y23" s="36">
        <v>7118.7823884687004</v>
      </c>
      <c r="Z23" s="36">
        <v>6955.8798908915896</v>
      </c>
      <c r="AA23" s="36">
        <v>5149.5541415297103</v>
      </c>
      <c r="AB23" s="36">
        <v>7534.08653633425</v>
      </c>
      <c r="AC23" s="36">
        <v>8852.2293989323898</v>
      </c>
      <c r="AD23" s="36">
        <v>7948.0941897934899</v>
      </c>
      <c r="AE23" s="36">
        <v>7326.1655455957098</v>
      </c>
      <c r="AF23" s="36">
        <v>6860.0713097590797</v>
      </c>
      <c r="AG23" s="36">
        <v>5501.90544301713</v>
      </c>
      <c r="AH23" s="36">
        <v>4862.87911825017</v>
      </c>
      <c r="AI23" s="36">
        <v>6164.0236507564996</v>
      </c>
      <c r="AJ23" s="36">
        <v>6525.3344689333699</v>
      </c>
      <c r="AK23" s="36">
        <v>6005.1156706819702</v>
      </c>
      <c r="AL23" s="36">
        <v>6168.59148926334</v>
      </c>
      <c r="AM23" s="36">
        <v>9314.7350105748592</v>
      </c>
      <c r="AN23" s="36">
        <v>8814.8157852429194</v>
      </c>
      <c r="AO23" s="36">
        <v>8483.4013377275496</v>
      </c>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row>
    <row r="24" spans="2:150" ht="20.149999999999999" customHeight="1">
      <c r="B24" s="23" t="s">
        <v>136</v>
      </c>
      <c r="F24" s="26" t="s">
        <v>366</v>
      </c>
      <c r="G24" s="27" t="s">
        <v>367</v>
      </c>
      <c r="H24" s="36">
        <v>384.35333333333301</v>
      </c>
      <c r="I24" s="36">
        <v>362.29333333333301</v>
      </c>
      <c r="J24" s="36">
        <v>343.83249999999998</v>
      </c>
      <c r="K24" s="36">
        <v>359.828719604512</v>
      </c>
      <c r="L24" s="36">
        <v>384.08970865349602</v>
      </c>
      <c r="M24" s="36">
        <v>384.16752895690598</v>
      </c>
      <c r="N24" s="36">
        <v>387.41989508176999</v>
      </c>
      <c r="O24" s="36">
        <v>331.10784490871401</v>
      </c>
      <c r="P24" s="36">
        <v>294.25432815473602</v>
      </c>
      <c r="Q24" s="36">
        <v>278.807154292186</v>
      </c>
      <c r="R24" s="36">
        <v>279.00993205868201</v>
      </c>
      <c r="S24" s="36">
        <v>271.00756997174301</v>
      </c>
      <c r="T24" s="36">
        <v>309.96861694062801</v>
      </c>
      <c r="U24" s="36">
        <v>363.52740665068501</v>
      </c>
      <c r="V24" s="36">
        <v>409.22731369968102</v>
      </c>
      <c r="W24" s="36">
        <v>444.91846752297403</v>
      </c>
      <c r="X24" s="36">
        <v>604.33585566725606</v>
      </c>
      <c r="Y24" s="36">
        <v>696.66159326217496</v>
      </c>
      <c r="Z24" s="36">
        <v>871.70709605040304</v>
      </c>
      <c r="AA24" s="36">
        <v>972.97774387591198</v>
      </c>
      <c r="AB24" s="36">
        <v>1224.66413599669</v>
      </c>
      <c r="AC24" s="36">
        <v>1560.00376582596</v>
      </c>
      <c r="AD24" s="36">
        <v>1668.82069605371</v>
      </c>
      <c r="AE24" s="36">
        <v>1411.03134482768</v>
      </c>
      <c r="AF24" s="36">
        <v>1266.1938086012999</v>
      </c>
      <c r="AG24" s="36">
        <v>1160.1505863080799</v>
      </c>
      <c r="AH24" s="36">
        <v>1248.27712356966</v>
      </c>
      <c r="AI24" s="36">
        <v>1257.3330011658099</v>
      </c>
      <c r="AJ24" s="36">
        <v>1269.14052715454</v>
      </c>
      <c r="AK24" s="36">
        <v>1392.1745391152699</v>
      </c>
      <c r="AL24" s="36">
        <v>1769.5872550756801</v>
      </c>
      <c r="AM24" s="36">
        <v>1799.5759450606899</v>
      </c>
      <c r="AN24" s="36">
        <v>1800.7952428791</v>
      </c>
      <c r="AO24" s="36">
        <v>1942.7393938309799</v>
      </c>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row>
    <row r="25" spans="2:150" ht="20.149999999999999" customHeight="1">
      <c r="B25" s="23" t="s">
        <v>136</v>
      </c>
      <c r="F25" s="26" t="s">
        <v>368</v>
      </c>
      <c r="G25" s="27" t="s">
        <v>369</v>
      </c>
      <c r="H25" s="36" t="s">
        <v>191</v>
      </c>
      <c r="I25" s="36" t="s">
        <v>191</v>
      </c>
      <c r="J25" s="36" t="s">
        <v>191</v>
      </c>
      <c r="K25" s="36" t="s">
        <v>191</v>
      </c>
      <c r="L25" s="36" t="s">
        <v>191</v>
      </c>
      <c r="M25" s="36" t="s">
        <v>191</v>
      </c>
      <c r="N25" s="36" t="s">
        <v>191</v>
      </c>
      <c r="O25" s="36" t="s">
        <v>191</v>
      </c>
      <c r="P25" s="36" t="s">
        <v>191</v>
      </c>
      <c r="Q25" s="36" t="s">
        <v>191</v>
      </c>
      <c r="R25" s="36" t="s">
        <v>191</v>
      </c>
      <c r="S25" s="36" t="s">
        <v>191</v>
      </c>
      <c r="T25" s="36" t="s">
        <v>191</v>
      </c>
      <c r="U25" s="36" t="s">
        <v>191</v>
      </c>
      <c r="V25" s="36" t="s">
        <v>191</v>
      </c>
      <c r="W25" s="36" t="s">
        <v>191</v>
      </c>
      <c r="X25" s="36" t="s">
        <v>191</v>
      </c>
      <c r="Y25" s="36" t="s">
        <v>191</v>
      </c>
      <c r="Z25" s="36">
        <v>66.188749999999999</v>
      </c>
      <c r="AA25" s="36">
        <v>85.673841807909596</v>
      </c>
      <c r="AB25" s="36">
        <v>144.489846153846</v>
      </c>
      <c r="AC25" s="36">
        <v>167.09400778210099</v>
      </c>
      <c r="AD25" s="36">
        <v>126.898604651163</v>
      </c>
      <c r="AE25" s="36">
        <v>134.91113445378201</v>
      </c>
      <c r="AF25" s="36">
        <v>95.003960000000006</v>
      </c>
      <c r="AG25" s="36">
        <v>56.233600000000003</v>
      </c>
      <c r="AH25" s="36">
        <v>57.842359999999999</v>
      </c>
      <c r="AI25" s="36">
        <v>70.616305220883504</v>
      </c>
      <c r="AJ25" s="36">
        <v>66.381164658634503</v>
      </c>
      <c r="AK25" s="36">
        <v>90.212530120481901</v>
      </c>
      <c r="AL25" s="36">
        <v>104.912620967742</v>
      </c>
      <c r="AM25" s="36">
        <v>156.01512</v>
      </c>
      <c r="AN25" s="36">
        <v>112.850796812749</v>
      </c>
      <c r="AO25" s="36">
        <v>114.295220883534</v>
      </c>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row>
    <row r="26" spans="2:150" ht="20.149999999999999" customHeight="1">
      <c r="B26" s="23" t="s">
        <v>136</v>
      </c>
      <c r="F26" s="26" t="s">
        <v>370</v>
      </c>
      <c r="G26" s="27" t="s">
        <v>369</v>
      </c>
      <c r="H26" s="36" t="s">
        <v>191</v>
      </c>
      <c r="I26" s="36" t="s">
        <v>191</v>
      </c>
      <c r="J26" s="36" t="s">
        <v>191</v>
      </c>
      <c r="K26" s="36" t="s">
        <v>191</v>
      </c>
      <c r="L26" s="36" t="s">
        <v>191</v>
      </c>
      <c r="M26" s="36" t="s">
        <v>191</v>
      </c>
      <c r="N26" s="36" t="s">
        <v>191</v>
      </c>
      <c r="O26" s="36" t="s">
        <v>191</v>
      </c>
      <c r="P26" s="36" t="s">
        <v>191</v>
      </c>
      <c r="Q26" s="36" t="s">
        <v>191</v>
      </c>
      <c r="R26" s="36" t="s">
        <v>191</v>
      </c>
      <c r="S26" s="36" t="s">
        <v>191</v>
      </c>
      <c r="T26" s="36" t="s">
        <v>191</v>
      </c>
      <c r="U26" s="36" t="s">
        <v>191</v>
      </c>
      <c r="V26" s="36" t="s">
        <v>191</v>
      </c>
      <c r="W26" s="36" t="s">
        <v>191</v>
      </c>
      <c r="X26" s="36" t="s">
        <v>191</v>
      </c>
      <c r="Y26" s="36" t="s">
        <v>191</v>
      </c>
      <c r="Z26" s="36" t="s">
        <v>191</v>
      </c>
      <c r="AA26" s="36">
        <v>67.391209697420607</v>
      </c>
      <c r="AB26" s="36">
        <v>135.43429232126601</v>
      </c>
      <c r="AC26" s="36">
        <v>159.520856069871</v>
      </c>
      <c r="AD26" s="36">
        <v>121.635504992319</v>
      </c>
      <c r="AE26" s="36">
        <v>125.823308655754</v>
      </c>
      <c r="AF26" s="36">
        <v>88.046890440988193</v>
      </c>
      <c r="AG26" s="36">
        <v>50.331969485391298</v>
      </c>
      <c r="AH26" s="36">
        <v>53.513887364201203</v>
      </c>
      <c r="AI26" s="36">
        <v>64.027259302628195</v>
      </c>
      <c r="AJ26" s="36">
        <v>61.207250832053198</v>
      </c>
      <c r="AK26" s="36">
        <v>81.5133334743212</v>
      </c>
      <c r="AL26" s="36">
        <v>97.283537548290695</v>
      </c>
      <c r="AM26" s="36">
        <v>143.18254790127099</v>
      </c>
      <c r="AN26" s="36">
        <v>102.66882389758899</v>
      </c>
      <c r="AO26" s="36">
        <v>104.948812424271</v>
      </c>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row>
    <row r="27" spans="2:150" ht="20.149999999999999" customHeight="1">
      <c r="B27" s="23" t="s">
        <v>136</v>
      </c>
      <c r="F27" s="26" t="s">
        <v>371</v>
      </c>
      <c r="G27" s="27" t="s">
        <v>350</v>
      </c>
      <c r="H27" s="36">
        <v>477</v>
      </c>
      <c r="I27" s="36">
        <v>426</v>
      </c>
      <c r="J27" s="36">
        <v>519.58615476190505</v>
      </c>
      <c r="K27" s="36">
        <v>405.98692055335999</v>
      </c>
      <c r="L27" s="36">
        <v>549.15537848605595</v>
      </c>
      <c r="M27" s="36">
        <v>630.50793650793696</v>
      </c>
      <c r="N27" s="36">
        <v>773.97244094488201</v>
      </c>
      <c r="O27" s="36">
        <v>624.35317460317503</v>
      </c>
      <c r="P27" s="36">
        <v>528.45039682539698</v>
      </c>
      <c r="Q27" s="36">
        <v>502.30677290836701</v>
      </c>
      <c r="R27" s="36">
        <v>454.222222222222</v>
      </c>
      <c r="S27" s="36">
        <v>476.0140562249</v>
      </c>
      <c r="T27" s="36">
        <v>452.59325396825398</v>
      </c>
      <c r="U27" s="36">
        <v>515.66007905138304</v>
      </c>
      <c r="V27" s="36">
        <v>888.32874015747996</v>
      </c>
      <c r="W27" s="36">
        <v>975.34189723320196</v>
      </c>
      <c r="X27" s="36">
        <v>1285.1713147410401</v>
      </c>
      <c r="Y27" s="36">
        <v>2595.3412698412699</v>
      </c>
      <c r="Z27" s="36">
        <v>2085.1181102362202</v>
      </c>
      <c r="AA27" s="36">
        <v>1726.0909090909099</v>
      </c>
      <c r="AB27" s="36">
        <v>2147.4308300395301</v>
      </c>
      <c r="AC27" s="36">
        <v>2396.2015810276698</v>
      </c>
      <c r="AD27" s="36">
        <v>2061.1245059288499</v>
      </c>
      <c r="AE27" s="36">
        <v>2141.1521739130399</v>
      </c>
      <c r="AF27" s="36">
        <v>2096.2322834645702</v>
      </c>
      <c r="AG27" s="36">
        <v>1785.4862745098001</v>
      </c>
      <c r="AH27" s="36">
        <v>1872.2123015873001</v>
      </c>
      <c r="AI27" s="36">
        <v>2319.5662650602399</v>
      </c>
      <c r="AJ27" s="36">
        <v>2242.4288537549401</v>
      </c>
      <c r="AK27" s="36">
        <v>1999.6798418972301</v>
      </c>
      <c r="AL27" s="36">
        <v>1825.58070866142</v>
      </c>
      <c r="AM27" s="36">
        <v>2206.2252964426898</v>
      </c>
      <c r="AN27" s="36">
        <v>2150.1733067729101</v>
      </c>
      <c r="AO27" s="36">
        <v>2138.1832669322698</v>
      </c>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row>
    <row r="28" spans="2:150" ht="20.149999999999999" customHeight="1">
      <c r="B28" t="s">
        <v>136</v>
      </c>
      <c r="F28" s="26" t="s">
        <v>198</v>
      </c>
      <c r="G28" s="27"/>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row>
    <row r="29" spans="2:150" ht="20.149999999999999" customHeight="1">
      <c r="B29" s="23" t="s">
        <v>136</v>
      </c>
      <c r="F29" s="35" t="s">
        <v>199</v>
      </c>
      <c r="G29" s="27" t="s">
        <v>350</v>
      </c>
      <c r="H29" s="36">
        <v>0</v>
      </c>
      <c r="I29" s="36">
        <v>0</v>
      </c>
      <c r="J29" s="36">
        <v>0</v>
      </c>
      <c r="K29" s="36">
        <v>0</v>
      </c>
      <c r="L29" s="36">
        <v>0</v>
      </c>
      <c r="M29" s="36">
        <v>0</v>
      </c>
      <c r="N29" s="36">
        <v>0</v>
      </c>
      <c r="O29" s="36">
        <v>0</v>
      </c>
      <c r="P29" s="36">
        <v>0</v>
      </c>
      <c r="Q29" s="36">
        <v>0</v>
      </c>
      <c r="R29" s="36">
        <v>0</v>
      </c>
      <c r="S29" s="36">
        <v>0</v>
      </c>
      <c r="T29" s="36">
        <v>0</v>
      </c>
      <c r="U29" s="36">
        <v>0</v>
      </c>
      <c r="V29" s="36">
        <v>0</v>
      </c>
      <c r="W29" s="36">
        <v>0</v>
      </c>
      <c r="X29" s="36">
        <v>0</v>
      </c>
      <c r="Y29" s="36">
        <v>0</v>
      </c>
      <c r="Z29" s="36">
        <v>0</v>
      </c>
      <c r="AA29" s="36">
        <v>0</v>
      </c>
      <c r="AB29" s="36">
        <v>0</v>
      </c>
      <c r="AC29" s="36">
        <v>0</v>
      </c>
      <c r="AD29" s="36">
        <v>0</v>
      </c>
      <c r="AE29" s="36">
        <v>0</v>
      </c>
      <c r="AF29" s="36">
        <v>0</v>
      </c>
      <c r="AG29" s="36">
        <v>0</v>
      </c>
      <c r="AH29" s="36">
        <v>0</v>
      </c>
      <c r="AI29" s="36">
        <v>739</v>
      </c>
      <c r="AJ29" s="36">
        <v>870.66325391597104</v>
      </c>
      <c r="AK29" s="36">
        <v>614.68618722365898</v>
      </c>
      <c r="AL29" s="36">
        <v>429.37887356731699</v>
      </c>
      <c r="AM29" s="36">
        <v>946.77776353763204</v>
      </c>
      <c r="AN29" s="36">
        <v>4542</v>
      </c>
      <c r="AO29" s="36">
        <v>3842</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row>
    <row r="30" spans="2:150" ht="20.149999999999999" customHeight="1">
      <c r="B30" s="23" t="s">
        <v>136</v>
      </c>
      <c r="F30" s="35" t="s">
        <v>200</v>
      </c>
      <c r="G30" s="27" t="s">
        <v>350</v>
      </c>
      <c r="H30" s="36">
        <v>0</v>
      </c>
      <c r="I30" s="36">
        <v>0</v>
      </c>
      <c r="J30" s="36">
        <v>0</v>
      </c>
      <c r="K30" s="36">
        <v>0</v>
      </c>
      <c r="L30" s="36">
        <v>0</v>
      </c>
      <c r="M30" s="36">
        <v>0</v>
      </c>
      <c r="N30" s="36">
        <v>0</v>
      </c>
      <c r="O30" s="36">
        <v>0</v>
      </c>
      <c r="P30" s="36">
        <v>0</v>
      </c>
      <c r="Q30" s="36">
        <v>0</v>
      </c>
      <c r="R30" s="36">
        <v>0</v>
      </c>
      <c r="S30" s="36">
        <v>0</v>
      </c>
      <c r="T30" s="36">
        <v>0</v>
      </c>
      <c r="U30" s="36">
        <v>0</v>
      </c>
      <c r="V30" s="36">
        <v>0</v>
      </c>
      <c r="W30" s="36">
        <v>0</v>
      </c>
      <c r="X30" s="36">
        <v>0</v>
      </c>
      <c r="Y30" s="36">
        <v>0</v>
      </c>
      <c r="Z30" s="36">
        <v>0</v>
      </c>
      <c r="AA30" s="36">
        <v>0</v>
      </c>
      <c r="AB30" s="36">
        <v>0</v>
      </c>
      <c r="AC30" s="36">
        <v>0</v>
      </c>
      <c r="AD30" s="36">
        <v>0</v>
      </c>
      <c r="AE30" s="36">
        <v>0</v>
      </c>
      <c r="AF30" s="36">
        <v>0</v>
      </c>
      <c r="AG30" s="36">
        <v>3115.4356111111001</v>
      </c>
      <c r="AH30" s="36">
        <v>24787.482692414302</v>
      </c>
      <c r="AI30" s="36">
        <v>22039.839275248902</v>
      </c>
      <c r="AJ30" s="36">
        <v>17107.5694836564</v>
      </c>
      <c r="AK30" s="36">
        <v>14185.495594222701</v>
      </c>
      <c r="AL30" s="36">
        <v>9981.7597435618009</v>
      </c>
      <c r="AM30" s="36">
        <v>16801.557871952598</v>
      </c>
      <c r="AN30" s="36">
        <v>67279.395611063199</v>
      </c>
      <c r="AO30" s="36">
        <v>50288.370553408196</v>
      </c>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row>
    <row r="31" spans="2:150" ht="20.149999999999999" customHeight="1">
      <c r="B31" s="23" t="s">
        <v>136</v>
      </c>
      <c r="F31" s="26" t="s">
        <v>372</v>
      </c>
      <c r="G31" s="27" t="s">
        <v>350</v>
      </c>
      <c r="H31" s="36">
        <v>396.34166666666698</v>
      </c>
      <c r="I31" s="36">
        <v>400</v>
      </c>
      <c r="J31" s="36">
        <v>377.08333333333297</v>
      </c>
      <c r="K31" s="36">
        <v>267.08333333333297</v>
      </c>
      <c r="L31" s="36">
        <v>212</v>
      </c>
      <c r="M31" s="36">
        <v>204</v>
      </c>
      <c r="N31" s="36">
        <v>211.5</v>
      </c>
      <c r="O31" s="36">
        <v>205.75</v>
      </c>
      <c r="P31" s="36">
        <v>203.625</v>
      </c>
      <c r="Q31" s="36">
        <v>190.75</v>
      </c>
      <c r="R31" s="36">
        <v>185.96416666666701</v>
      </c>
      <c r="S31" s="36">
        <v>198.5</v>
      </c>
      <c r="T31" s="36">
        <v>198.5</v>
      </c>
      <c r="U31" s="36">
        <v>198.5</v>
      </c>
      <c r="V31" s="36">
        <v>198.5</v>
      </c>
      <c r="W31" s="36">
        <v>327.0575</v>
      </c>
      <c r="X31" s="36">
        <v>259.79416666666702</v>
      </c>
      <c r="Y31" s="36">
        <v>356.935</v>
      </c>
      <c r="Z31" s="36">
        <v>1410.48583333333</v>
      </c>
      <c r="AA31" s="36">
        <v>546.35708333333298</v>
      </c>
      <c r="AB31" s="36">
        <v>771.71875</v>
      </c>
      <c r="AC31" s="36">
        <v>603.33333333333303</v>
      </c>
      <c r="AD31" s="36">
        <v>489.58333333333297</v>
      </c>
      <c r="AE31" s="36">
        <v>540.5</v>
      </c>
      <c r="AF31" s="36">
        <v>451.33333333333297</v>
      </c>
      <c r="AG31" s="36">
        <v>303</v>
      </c>
      <c r="AH31" s="36">
        <v>268.33333333333297</v>
      </c>
      <c r="AI31" s="36" t="s">
        <v>191</v>
      </c>
      <c r="AJ31" s="36" t="s">
        <v>191</v>
      </c>
      <c r="AK31" s="36" t="s">
        <v>191</v>
      </c>
      <c r="AL31" s="36" t="s">
        <v>191</v>
      </c>
      <c r="AM31" s="36" t="s">
        <v>191</v>
      </c>
      <c r="AN31" s="36" t="s">
        <v>191</v>
      </c>
      <c r="AO31" s="36" t="s">
        <v>191</v>
      </c>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row>
    <row r="32" spans="2:150" ht="20.149999999999999" customHeight="1">
      <c r="B32" s="23" t="s">
        <v>136</v>
      </c>
      <c r="F32" s="26" t="s">
        <v>201</v>
      </c>
      <c r="G32" s="27" t="s">
        <v>350</v>
      </c>
      <c r="H32" s="36">
        <v>8895</v>
      </c>
      <c r="I32" s="36">
        <v>8158.25</v>
      </c>
      <c r="J32" s="36">
        <v>6923.4523809523798</v>
      </c>
      <c r="K32" s="36">
        <v>5292.9837817948201</v>
      </c>
      <c r="L32" s="36">
        <v>6339.1703144078101</v>
      </c>
      <c r="M32" s="36">
        <v>8228.77839476808</v>
      </c>
      <c r="N32" s="36">
        <v>7505.9688820145002</v>
      </c>
      <c r="O32" s="36">
        <v>6927.1672301287099</v>
      </c>
      <c r="P32" s="36">
        <v>4629.1152209479096</v>
      </c>
      <c r="Q32" s="36">
        <v>6014.8419910778402</v>
      </c>
      <c r="R32" s="36">
        <v>8645.6298332601491</v>
      </c>
      <c r="S32" s="36">
        <v>5951.00940860215</v>
      </c>
      <c r="T32" s="36">
        <v>6769.8632133994997</v>
      </c>
      <c r="U32" s="36">
        <v>9621.5825708330794</v>
      </c>
      <c r="V32" s="36">
        <v>13835.9485340479</v>
      </c>
      <c r="W32" s="36">
        <v>14739.5514510961</v>
      </c>
      <c r="X32" s="36">
        <v>24262.336013931101</v>
      </c>
      <c r="Y32" s="36">
        <v>37273.106012555298</v>
      </c>
      <c r="Z32" s="36">
        <v>21115.826011018598</v>
      </c>
      <c r="AA32" s="36">
        <v>14642.0786353404</v>
      </c>
      <c r="AB32" s="36">
        <v>21799.650256433601</v>
      </c>
      <c r="AC32" s="36">
        <v>22854.230545062601</v>
      </c>
      <c r="AD32" s="36">
        <v>17507.8753551136</v>
      </c>
      <c r="AE32" s="36">
        <v>15025.481767602399</v>
      </c>
      <c r="AF32" s="36">
        <v>16871.617480332501</v>
      </c>
      <c r="AG32" s="36">
        <v>11839.0081606761</v>
      </c>
      <c r="AH32" s="36">
        <v>9598.8963299905899</v>
      </c>
      <c r="AI32" s="36">
        <v>10404.277942771399</v>
      </c>
      <c r="AJ32" s="36">
        <v>13133.447530642001</v>
      </c>
      <c r="AK32" s="36">
        <v>13904.3897900966</v>
      </c>
      <c r="AL32" s="36">
        <v>13769.217453499399</v>
      </c>
      <c r="AM32" s="36">
        <v>18468.472721272101</v>
      </c>
      <c r="AN32" s="36">
        <v>25696.2946388407</v>
      </c>
      <c r="AO32" s="36">
        <v>21470.399367559501</v>
      </c>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row>
    <row r="33" spans="2:150" ht="20.149999999999999" customHeight="1">
      <c r="B33" s="23" t="s">
        <v>136</v>
      </c>
      <c r="F33" s="26" t="s">
        <v>299</v>
      </c>
      <c r="G33" s="27" t="s">
        <v>367</v>
      </c>
      <c r="H33" s="36" t="s">
        <v>191</v>
      </c>
      <c r="I33" s="36" t="s">
        <v>191</v>
      </c>
      <c r="J33" s="36">
        <v>3.7596264204545502</v>
      </c>
      <c r="K33" s="36">
        <v>4.3084296497581098</v>
      </c>
      <c r="L33" s="36">
        <v>5.2854563176804996</v>
      </c>
      <c r="M33" s="36">
        <v>5.2005915569908003</v>
      </c>
      <c r="N33" s="36">
        <v>5.2012693938169896</v>
      </c>
      <c r="O33" s="36">
        <v>4.88860871328552</v>
      </c>
      <c r="P33" s="36">
        <v>5.5321912064667202</v>
      </c>
      <c r="Q33" s="36">
        <v>5.2478260923453197</v>
      </c>
      <c r="R33" s="36">
        <v>4.9524066029456701</v>
      </c>
      <c r="S33" s="36">
        <v>4.37022366431452</v>
      </c>
      <c r="T33" s="36">
        <v>4.5992037268354897</v>
      </c>
      <c r="U33" s="36">
        <v>4.8735132511557699</v>
      </c>
      <c r="V33" s="36">
        <v>6.6538389299929097</v>
      </c>
      <c r="W33" s="36">
        <v>7.3107360510618697</v>
      </c>
      <c r="X33" s="36">
        <v>11.561374699128301</v>
      </c>
      <c r="Y33" s="36">
        <v>13.382911116803299</v>
      </c>
      <c r="Z33" s="36">
        <v>15.017585209299501</v>
      </c>
      <c r="AA33" s="36">
        <v>14.6553866188634</v>
      </c>
      <c r="AB33" s="36">
        <v>20.1630730284771</v>
      </c>
      <c r="AC33" s="36">
        <v>35.131777958153002</v>
      </c>
      <c r="AD33" s="36">
        <v>31.089399766899799</v>
      </c>
      <c r="AE33" s="36">
        <v>23.869430115457501</v>
      </c>
      <c r="AF33" s="36">
        <v>19.083509489642299</v>
      </c>
      <c r="AG33" s="36">
        <v>15.695173465423499</v>
      </c>
      <c r="AH33" s="36">
        <v>17.106954600954602</v>
      </c>
      <c r="AI33" s="36">
        <v>17.097991791305201</v>
      </c>
      <c r="AJ33" s="36">
        <v>15.716009694620499</v>
      </c>
      <c r="AK33" s="36">
        <v>16.187502959614399</v>
      </c>
      <c r="AL33" s="36">
        <v>20.481648004019501</v>
      </c>
      <c r="AM33" s="36">
        <v>25.1612161441914</v>
      </c>
      <c r="AN33" s="36">
        <v>21.750472594245998</v>
      </c>
      <c r="AO33" s="36">
        <v>23.361072668650799</v>
      </c>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row>
    <row r="34" spans="2:150" ht="20.149999999999999" customHeight="1">
      <c r="B34" s="23" t="s">
        <v>136</v>
      </c>
      <c r="F34" s="26" t="s">
        <v>256</v>
      </c>
      <c r="G34" s="27" t="s">
        <v>350</v>
      </c>
      <c r="H34" s="36">
        <v>6199.75</v>
      </c>
      <c r="I34" s="36">
        <v>5594</v>
      </c>
      <c r="J34" s="36">
        <v>6099.25</v>
      </c>
      <c r="K34" s="36">
        <v>5176.75</v>
      </c>
      <c r="L34" s="36">
        <v>5463.25</v>
      </c>
      <c r="M34" s="36">
        <v>6213.75</v>
      </c>
      <c r="N34" s="36">
        <v>6154.2183299999997</v>
      </c>
      <c r="O34" s="36">
        <v>5647.8916650000001</v>
      </c>
      <c r="P34" s="36">
        <v>5540.8549974999996</v>
      </c>
      <c r="Q34" s="36">
        <v>5403</v>
      </c>
      <c r="R34" s="36">
        <v>5437.1574975000003</v>
      </c>
      <c r="S34" s="36">
        <v>4484.4324975</v>
      </c>
      <c r="T34" s="36">
        <v>4061.9266625</v>
      </c>
      <c r="U34" s="36">
        <v>4894.9866650000004</v>
      </c>
      <c r="V34" s="36">
        <v>8512.2499974999992</v>
      </c>
      <c r="W34" s="36">
        <v>7378.0433957066598</v>
      </c>
      <c r="X34" s="36">
        <v>8761.1572498016903</v>
      </c>
      <c r="Y34" s="36">
        <v>14537.068797976801</v>
      </c>
      <c r="Z34" s="36">
        <v>18497.268619058701</v>
      </c>
      <c r="AA34" s="36">
        <v>13575.6349264209</v>
      </c>
      <c r="AB34" s="36">
        <v>20403.6608039686</v>
      </c>
      <c r="AC34" s="36">
        <v>26056.704679868799</v>
      </c>
      <c r="AD34" s="36">
        <v>21071.621995192301</v>
      </c>
      <c r="AE34" s="36">
        <v>22311.5344292804</v>
      </c>
      <c r="AF34" s="36">
        <v>21910.906736976001</v>
      </c>
      <c r="AG34" s="36">
        <v>16070.1102573642</v>
      </c>
      <c r="AH34" s="36">
        <v>17993.6662513261</v>
      </c>
      <c r="AI34" s="36">
        <v>20097.607671467202</v>
      </c>
      <c r="AJ34" s="36">
        <v>20529.148392768599</v>
      </c>
      <c r="AK34" s="36">
        <v>19849.327528494399</v>
      </c>
      <c r="AL34" s="36">
        <v>17595.5</v>
      </c>
      <c r="AM34" s="36">
        <v>32356</v>
      </c>
      <c r="AN34" s="36">
        <v>33449.5904101458</v>
      </c>
      <c r="AO34" s="36">
        <v>21297.356501841699</v>
      </c>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row>
    <row r="35" spans="2:150" ht="20.149999999999999" customHeight="1">
      <c r="B35" s="23" t="s">
        <v>136</v>
      </c>
      <c r="F35" s="26" t="s">
        <v>373</v>
      </c>
      <c r="G35" s="27" t="s">
        <v>350</v>
      </c>
      <c r="H35" s="36">
        <v>1520.99579009122</v>
      </c>
      <c r="I35" s="36">
        <v>1116.64181683012</v>
      </c>
      <c r="J35" s="36">
        <v>1244.31875544953</v>
      </c>
      <c r="K35" s="36">
        <v>961.40483544162498</v>
      </c>
      <c r="L35" s="36">
        <v>998.10169413919402</v>
      </c>
      <c r="M35" s="36">
        <v>1030.7443052912799</v>
      </c>
      <c r="N35" s="36">
        <v>1025.1904466819001</v>
      </c>
      <c r="O35" s="36">
        <v>1315.8226330591101</v>
      </c>
      <c r="P35" s="36">
        <v>1023.92365009293</v>
      </c>
      <c r="Q35" s="36">
        <v>1076.2478073391101</v>
      </c>
      <c r="R35" s="36">
        <v>1127.96383491494</v>
      </c>
      <c r="S35" s="36">
        <v>885.78832235754896</v>
      </c>
      <c r="T35" s="36">
        <v>778.78220341486497</v>
      </c>
      <c r="U35" s="36">
        <v>827.610178307149</v>
      </c>
      <c r="V35" s="36">
        <v>1047.8554894388401</v>
      </c>
      <c r="W35" s="36">
        <v>1381.68162097608</v>
      </c>
      <c r="X35" s="36">
        <v>3276.34815821655</v>
      </c>
      <c r="Y35" s="36">
        <v>3253.2797998416199</v>
      </c>
      <c r="Z35" s="36">
        <v>1875.8508596581</v>
      </c>
      <c r="AA35" s="36">
        <v>1652.3674752515799</v>
      </c>
      <c r="AB35" s="36">
        <v>2158.1396387303198</v>
      </c>
      <c r="AC35" s="36">
        <v>2190.7370807577799</v>
      </c>
      <c r="AD35" s="36">
        <v>1945.3155649038499</v>
      </c>
      <c r="AE35" s="36">
        <v>1909.7108270006199</v>
      </c>
      <c r="AF35" s="36">
        <v>2162.7486880755</v>
      </c>
      <c r="AG35" s="36">
        <v>1933.09642952534</v>
      </c>
      <c r="AH35" s="36">
        <v>2092.1062115935101</v>
      </c>
      <c r="AI35" s="36">
        <v>2893.9466876219099</v>
      </c>
      <c r="AJ35" s="36">
        <v>2925.3908130120299</v>
      </c>
      <c r="AK35" s="36">
        <v>2550.2566028987499</v>
      </c>
      <c r="AL35" s="36">
        <v>2263.1537042875202</v>
      </c>
      <c r="AM35" s="36">
        <v>3005.3620079246198</v>
      </c>
      <c r="AN35" s="36">
        <v>3485.15224358974</v>
      </c>
      <c r="AO35" s="36">
        <v>2644.1064980158699</v>
      </c>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row>
    <row r="36" spans="2:150" ht="10.25" customHeight="1">
      <c r="B36" t="s">
        <v>136</v>
      </c>
      <c r="F36" s="37"/>
      <c r="G36" s="38"/>
      <c r="H36" s="38"/>
      <c r="I36" s="38"/>
      <c r="J36" s="38"/>
      <c r="K36" s="38"/>
      <c r="L36" s="38"/>
      <c r="M36" s="38"/>
      <c r="N36" s="38"/>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row>
    <row r="37" spans="2:150" ht="10.25" customHeight="1">
      <c r="B37" t="s">
        <v>136</v>
      </c>
      <c r="AO37" s="23" t="s">
        <v>136</v>
      </c>
    </row>
    <row r="38" spans="2:150" ht="18" customHeight="1">
      <c r="B38" t="s">
        <v>136</v>
      </c>
      <c r="F38" s="40" t="s">
        <v>374</v>
      </c>
    </row>
    <row r="39" spans="2:150" ht="18" customHeight="1">
      <c r="B39" t="s">
        <v>136</v>
      </c>
      <c r="F39" s="40" t="s">
        <v>375</v>
      </c>
    </row>
    <row r="40" spans="2:150" ht="18" customHeight="1">
      <c r="B40" t="s">
        <v>136</v>
      </c>
      <c r="F40" s="40" t="s">
        <v>376</v>
      </c>
    </row>
    <row r="41" spans="2:150" ht="18" customHeight="1">
      <c r="B41" t="s">
        <v>136</v>
      </c>
      <c r="F41" s="40" t="s">
        <v>377</v>
      </c>
    </row>
    <row r="42" spans="2:150" ht="18" customHeight="1">
      <c r="B42" t="s">
        <v>136</v>
      </c>
      <c r="F42" s="23" t="s">
        <v>378</v>
      </c>
      <c r="J42" s="24"/>
    </row>
    <row r="43" spans="2:150" ht="18" customHeight="1">
      <c r="B43" t="s">
        <v>136</v>
      </c>
      <c r="F43" s="40" t="s">
        <v>379</v>
      </c>
      <c r="J43" s="24"/>
    </row>
    <row r="44" spans="2:150" ht="18" customHeight="1">
      <c r="B44" t="s">
        <v>136</v>
      </c>
      <c r="F44" s="40" t="s">
        <v>380</v>
      </c>
      <c r="J44" s="24"/>
    </row>
    <row r="45" spans="2:150" ht="18" customHeight="1">
      <c r="B45" t="s">
        <v>136</v>
      </c>
      <c r="F45" s="40" t="s">
        <v>381</v>
      </c>
      <c r="J45" s="24"/>
    </row>
    <row r="46" spans="2:150" ht="18" customHeight="1">
      <c r="B46" t="s">
        <v>136</v>
      </c>
      <c r="F46" s="40" t="s">
        <v>382</v>
      </c>
      <c r="J46" s="24"/>
    </row>
    <row r="47" spans="2:150" ht="18" customHeight="1">
      <c r="B47" t="s">
        <v>136</v>
      </c>
      <c r="F47" s="40" t="s">
        <v>383</v>
      </c>
      <c r="J47" s="24"/>
    </row>
    <row r="48" spans="2:150" ht="18" customHeight="1">
      <c r="B48" t="s">
        <v>136</v>
      </c>
      <c r="F48" s="40" t="s">
        <v>384</v>
      </c>
      <c r="J48" s="24"/>
    </row>
    <row r="49" spans="6:41" ht="18" customHeight="1">
      <c r="F49" s="24" t="s">
        <v>385</v>
      </c>
      <c r="AO49" s="23" t="s">
        <v>136</v>
      </c>
    </row>
  </sheetData>
  <hyperlinks>
    <hyperlink ref="H1" location="Contents!A1" display="Back to Table of Contents" xr:uid="{00000000-0004-0000-0900-000000000000}"/>
  </hyperlinks>
  <pageMargins left="0" right="0" top="0" bottom="0" header="0" footer="0"/>
  <pageSetup paperSize="9" scale="10" fitToHeight="0"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DN56"/>
  <sheetViews>
    <sheetView zoomScale="80" zoomScaleNormal="80" workbookViewId="0">
      <pane xSplit="7" ySplit="7" topLeftCell="AJ33" activePane="bottomRight" state="frozen"/>
      <selection pane="topRight" activeCell="F17" sqref="F17"/>
      <selection pane="bottomLeft" activeCell="F17" sqref="F17"/>
      <selection pane="bottomRight" activeCell="A43" sqref="A43:XFD43"/>
    </sheetView>
  </sheetViews>
  <sheetFormatPr defaultColWidth="11.453125" defaultRowHeight="14.5"/>
  <cols>
    <col min="1" max="1" width="16.6328125" customWidth="1"/>
    <col min="4" max="4" width="13.36328125" customWidth="1"/>
    <col min="6" max="6" width="45.08984375" customWidth="1"/>
    <col min="7" max="7" width="12" customWidth="1"/>
    <col min="8" max="51" width="14.453125" customWidth="1"/>
  </cols>
  <sheetData>
    <row r="1" spans="1:118" ht="57" customHeight="1">
      <c r="A1" s="22" t="s">
        <v>134</v>
      </c>
      <c r="H1" s="107" t="str">
        <f>HYPERLINK("#'Contents'!A1", "Back to Table of Contents")</f>
        <v>Back to Table of Contents</v>
      </c>
    </row>
    <row r="2" spans="1:118" ht="18" customHeight="1">
      <c r="A2" s="92" t="s">
        <v>135</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row>
    <row r="3" spans="1:118" ht="18" customHeight="1">
      <c r="A3" s="112"/>
      <c r="B3" s="87" t="s">
        <v>136</v>
      </c>
      <c r="C3" s="112"/>
      <c r="D3" s="112"/>
      <c r="E3" s="112"/>
      <c r="F3" s="90"/>
      <c r="G3" s="91"/>
      <c r="H3" s="88">
        <v>1990</v>
      </c>
      <c r="I3" s="88">
        <f>H3+1</f>
        <v>1991</v>
      </c>
      <c r="J3" s="88">
        <f t="shared" ref="J3:AM3" si="0">I3+1</f>
        <v>1992</v>
      </c>
      <c r="K3" s="88">
        <f t="shared" si="0"/>
        <v>1993</v>
      </c>
      <c r="L3" s="88">
        <f t="shared" si="0"/>
        <v>1994</v>
      </c>
      <c r="M3" s="88">
        <f t="shared" si="0"/>
        <v>1995</v>
      </c>
      <c r="N3" s="88">
        <f t="shared" si="0"/>
        <v>1996</v>
      </c>
      <c r="O3" s="88">
        <f t="shared" si="0"/>
        <v>1997</v>
      </c>
      <c r="P3" s="88">
        <f t="shared" si="0"/>
        <v>1998</v>
      </c>
      <c r="Q3" s="88">
        <f t="shared" si="0"/>
        <v>1999</v>
      </c>
      <c r="R3" s="88">
        <f t="shared" si="0"/>
        <v>2000</v>
      </c>
      <c r="S3" s="88">
        <f t="shared" si="0"/>
        <v>2001</v>
      </c>
      <c r="T3" s="88">
        <f t="shared" si="0"/>
        <v>2002</v>
      </c>
      <c r="U3" s="88">
        <f t="shared" si="0"/>
        <v>2003</v>
      </c>
      <c r="V3" s="88">
        <f t="shared" si="0"/>
        <v>2004</v>
      </c>
      <c r="W3" s="88">
        <f t="shared" si="0"/>
        <v>2005</v>
      </c>
      <c r="X3" s="88">
        <f t="shared" si="0"/>
        <v>2006</v>
      </c>
      <c r="Y3" s="88">
        <f t="shared" si="0"/>
        <v>2007</v>
      </c>
      <c r="Z3" s="88">
        <f t="shared" si="0"/>
        <v>2008</v>
      </c>
      <c r="AA3" s="88">
        <f t="shared" si="0"/>
        <v>2009</v>
      </c>
      <c r="AB3" s="88">
        <f t="shared" si="0"/>
        <v>2010</v>
      </c>
      <c r="AC3" s="88">
        <f t="shared" si="0"/>
        <v>2011</v>
      </c>
      <c r="AD3" s="88">
        <f t="shared" si="0"/>
        <v>2012</v>
      </c>
      <c r="AE3" s="88">
        <f t="shared" si="0"/>
        <v>2013</v>
      </c>
      <c r="AF3" s="88">
        <f t="shared" si="0"/>
        <v>2014</v>
      </c>
      <c r="AG3" s="88">
        <f t="shared" si="0"/>
        <v>2015</v>
      </c>
      <c r="AH3" s="88">
        <f t="shared" si="0"/>
        <v>2016</v>
      </c>
      <c r="AI3" s="88">
        <f t="shared" si="0"/>
        <v>2017</v>
      </c>
      <c r="AJ3" s="88">
        <f t="shared" si="0"/>
        <v>2018</v>
      </c>
      <c r="AK3" s="88">
        <f t="shared" si="0"/>
        <v>2019</v>
      </c>
      <c r="AL3" s="88">
        <f t="shared" si="0"/>
        <v>2020</v>
      </c>
      <c r="AM3" s="88">
        <f t="shared" si="0"/>
        <v>2021</v>
      </c>
      <c r="AN3" s="112"/>
    </row>
    <row r="4" spans="1:118" ht="18" customHeight="1">
      <c r="A4" s="112"/>
      <c r="B4" s="87" t="s">
        <v>136</v>
      </c>
      <c r="C4" s="112"/>
      <c r="D4" s="112"/>
      <c r="E4" s="112"/>
      <c r="F4" s="90"/>
      <c r="G4" s="91"/>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row>
    <row r="5" spans="1:118" ht="18" customHeight="1">
      <c r="B5" t="s">
        <v>136</v>
      </c>
      <c r="F5" s="26"/>
      <c r="G5" s="27"/>
    </row>
    <row r="6" spans="1:118" ht="82.5" customHeight="1">
      <c r="B6" t="s">
        <v>136</v>
      </c>
      <c r="D6" s="23" t="s">
        <v>136</v>
      </c>
      <c r="F6" s="28" t="s">
        <v>9</v>
      </c>
      <c r="G6" s="29"/>
    </row>
    <row r="7" spans="1:118" ht="34.25" customHeight="1">
      <c r="B7" t="s">
        <v>136</v>
      </c>
      <c r="D7" s="23" t="s">
        <v>136</v>
      </c>
      <c r="F7" s="30"/>
      <c r="G7" s="31" t="s">
        <v>137</v>
      </c>
      <c r="H7" s="86">
        <v>1990</v>
      </c>
      <c r="I7" s="86">
        <v>1991</v>
      </c>
      <c r="J7" s="86">
        <v>1992</v>
      </c>
      <c r="K7" s="86">
        <v>1993</v>
      </c>
      <c r="L7" s="86">
        <v>1994</v>
      </c>
      <c r="M7" s="86">
        <v>1995</v>
      </c>
      <c r="N7" s="86">
        <v>1996</v>
      </c>
      <c r="O7" s="86">
        <v>1997</v>
      </c>
      <c r="P7" s="86">
        <v>1998</v>
      </c>
      <c r="Q7" s="86">
        <v>1999</v>
      </c>
      <c r="R7" s="86">
        <v>2000</v>
      </c>
      <c r="S7" s="86">
        <v>2001</v>
      </c>
      <c r="T7" s="86">
        <v>2002</v>
      </c>
      <c r="U7" s="86">
        <v>2003</v>
      </c>
      <c r="V7" s="86">
        <v>2004</v>
      </c>
      <c r="W7" s="86">
        <v>2005</v>
      </c>
      <c r="X7" s="86">
        <v>2006</v>
      </c>
      <c r="Y7" s="86">
        <v>2007</v>
      </c>
      <c r="Z7" s="86">
        <v>2008</v>
      </c>
      <c r="AA7" s="86">
        <v>2009</v>
      </c>
      <c r="AB7" s="86">
        <v>2010</v>
      </c>
      <c r="AC7" s="86">
        <v>2011</v>
      </c>
      <c r="AD7" s="86">
        <v>2012</v>
      </c>
      <c r="AE7" s="86">
        <v>2013</v>
      </c>
      <c r="AF7" s="86">
        <v>2014</v>
      </c>
      <c r="AG7" s="86">
        <v>2015</v>
      </c>
      <c r="AH7" s="86">
        <v>2016</v>
      </c>
      <c r="AI7" s="86">
        <v>2017</v>
      </c>
      <c r="AJ7" s="86">
        <v>2018</v>
      </c>
      <c r="AK7" s="86">
        <v>2019</v>
      </c>
      <c r="AL7" s="86">
        <v>2020</v>
      </c>
      <c r="AM7" s="86">
        <v>2021</v>
      </c>
      <c r="AN7" s="86">
        <v>2022</v>
      </c>
      <c r="AO7" s="86">
        <v>2023</v>
      </c>
      <c r="AP7" s="86"/>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row>
    <row r="8" spans="1:118" ht="28.25" customHeight="1">
      <c r="B8" t="s">
        <v>136</v>
      </c>
      <c r="F8" s="33" t="s">
        <v>386</v>
      </c>
      <c r="G8" s="27"/>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row>
    <row r="9" spans="1:118" ht="27.75" customHeight="1">
      <c r="B9" t="s">
        <v>136</v>
      </c>
      <c r="F9" s="26" t="s">
        <v>355</v>
      </c>
      <c r="G9" s="27"/>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row>
    <row r="10" spans="1:118" ht="27.75" customHeight="1">
      <c r="B10" t="s">
        <v>136</v>
      </c>
      <c r="F10" s="26" t="s">
        <v>73</v>
      </c>
      <c r="G10" s="27"/>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row>
    <row r="11" spans="1:118" ht="20.149999999999999" customHeight="1">
      <c r="B11" s="23" t="s">
        <v>136</v>
      </c>
      <c r="F11" s="35" t="s">
        <v>387</v>
      </c>
      <c r="G11" s="27" t="s">
        <v>388</v>
      </c>
      <c r="H11" s="43" t="s">
        <v>191</v>
      </c>
      <c r="I11" s="43" t="s">
        <v>191</v>
      </c>
      <c r="J11" s="43" t="s">
        <v>191</v>
      </c>
      <c r="K11" s="43" t="s">
        <v>191</v>
      </c>
      <c r="L11" s="43">
        <v>68.599999999999994</v>
      </c>
      <c r="M11" s="43">
        <v>70.19</v>
      </c>
      <c r="N11" s="43">
        <v>72</v>
      </c>
      <c r="O11" s="43">
        <v>74.319999999999993</v>
      </c>
      <c r="P11" s="43">
        <v>75.489999999999995</v>
      </c>
      <c r="Q11" s="43">
        <v>74.2</v>
      </c>
      <c r="R11" s="43">
        <v>77.302999999999997</v>
      </c>
      <c r="S11" s="43">
        <v>77.486999999999995</v>
      </c>
      <c r="T11" s="43">
        <v>77.298000000000002</v>
      </c>
      <c r="U11" s="43">
        <v>80.387</v>
      </c>
      <c r="V11" s="43">
        <v>83.573999999999998</v>
      </c>
      <c r="W11" s="43">
        <v>84.784000000000006</v>
      </c>
      <c r="X11" s="43">
        <v>85.466999999999999</v>
      </c>
      <c r="Y11" s="43">
        <v>85.637</v>
      </c>
      <c r="Z11" s="43">
        <v>86.584000000000003</v>
      </c>
      <c r="AA11" s="43">
        <v>85.405000000000001</v>
      </c>
      <c r="AB11" s="43">
        <v>87.111999999999995</v>
      </c>
      <c r="AC11" s="43">
        <v>88.114999999999995</v>
      </c>
      <c r="AD11" s="43">
        <v>90.528000000000006</v>
      </c>
      <c r="AE11" s="43">
        <v>91.248000000000005</v>
      </c>
      <c r="AF11" s="43">
        <v>93.763999999999996</v>
      </c>
      <c r="AG11" s="43">
        <v>96.540999999999997</v>
      </c>
      <c r="AH11" s="43">
        <v>96.843999999999994</v>
      </c>
      <c r="AI11" s="43">
        <v>97.436000000000007</v>
      </c>
      <c r="AJ11" s="43">
        <v>100.261</v>
      </c>
      <c r="AK11" s="43">
        <v>100.7583533</v>
      </c>
      <c r="AL11" s="43">
        <v>94.146882300000001</v>
      </c>
      <c r="AM11" s="43">
        <v>95.625636600000007</v>
      </c>
      <c r="AN11" s="43">
        <v>100.20873829999999</v>
      </c>
      <c r="AO11" s="43">
        <v>102.347434619162</v>
      </c>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row>
    <row r="12" spans="1:118" ht="20.149999999999999" customHeight="1">
      <c r="B12" s="23" t="s">
        <v>136</v>
      </c>
      <c r="F12" s="35" t="s">
        <v>389</v>
      </c>
      <c r="G12" s="27" t="s">
        <v>388</v>
      </c>
      <c r="H12" s="43" t="s">
        <v>191</v>
      </c>
      <c r="I12" s="43" t="s">
        <v>191</v>
      </c>
      <c r="J12" s="43" t="s">
        <v>191</v>
      </c>
      <c r="K12" s="43" t="s">
        <v>191</v>
      </c>
      <c r="L12" s="43">
        <v>27.037500000000001</v>
      </c>
      <c r="M12" s="43">
        <v>27.684999999999999</v>
      </c>
      <c r="N12" s="43">
        <v>28.445</v>
      </c>
      <c r="O12" s="43">
        <v>29.85</v>
      </c>
      <c r="P12" s="43">
        <v>30.827999999999999</v>
      </c>
      <c r="Q12" s="43">
        <v>29.3</v>
      </c>
      <c r="R12" s="43">
        <v>32.491999999999997</v>
      </c>
      <c r="S12" s="43">
        <v>31.914999999999999</v>
      </c>
      <c r="T12" s="43">
        <v>30.332999999999998</v>
      </c>
      <c r="U12" s="43">
        <v>32.475000000000001</v>
      </c>
      <c r="V12" s="43">
        <v>34.837000000000003</v>
      </c>
      <c r="W12" s="43">
        <v>35.084000000000003</v>
      </c>
      <c r="X12" s="43">
        <v>35.375999999999998</v>
      </c>
      <c r="Y12" s="43">
        <v>35.246000000000002</v>
      </c>
      <c r="Z12" s="43">
        <v>36.344999999999999</v>
      </c>
      <c r="AA12" s="43">
        <v>34.392000000000003</v>
      </c>
      <c r="AB12" s="43">
        <v>34.841000000000001</v>
      </c>
      <c r="AC12" s="43">
        <v>35.802</v>
      </c>
      <c r="AD12" s="43">
        <v>37.624000000000002</v>
      </c>
      <c r="AE12" s="43">
        <v>36.713999999999999</v>
      </c>
      <c r="AF12" s="43">
        <v>34.658999999999999</v>
      </c>
      <c r="AG12" s="43">
        <v>36.03</v>
      </c>
      <c r="AH12" s="43">
        <v>37.097000000000001</v>
      </c>
      <c r="AI12" s="43">
        <v>36.820999999999998</v>
      </c>
      <c r="AJ12" s="43">
        <v>36.787999999999997</v>
      </c>
      <c r="AK12" s="43">
        <v>35.607759199999997</v>
      </c>
      <c r="AL12" s="43">
        <v>31.013313499999999</v>
      </c>
      <c r="AM12" s="43">
        <v>31.759883200000001</v>
      </c>
      <c r="AN12" s="43">
        <v>34.465932500000001</v>
      </c>
      <c r="AO12" s="43">
        <v>34.124820925000002</v>
      </c>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row>
    <row r="13" spans="1:118" ht="27.75" customHeight="1">
      <c r="B13" s="23" t="s">
        <v>136</v>
      </c>
      <c r="F13" s="26" t="s">
        <v>390</v>
      </c>
      <c r="G13" s="27" t="s">
        <v>388</v>
      </c>
      <c r="H13" s="43" t="s">
        <v>191</v>
      </c>
      <c r="I13" s="43" t="s">
        <v>191</v>
      </c>
      <c r="J13" s="43" t="s">
        <v>191</v>
      </c>
      <c r="K13" s="43" t="s">
        <v>191</v>
      </c>
      <c r="L13" s="43">
        <v>68.900000000000006</v>
      </c>
      <c r="M13" s="43">
        <v>70.08</v>
      </c>
      <c r="N13" s="43">
        <v>71.739999999999995</v>
      </c>
      <c r="O13" s="43">
        <v>73.8</v>
      </c>
      <c r="P13" s="43">
        <v>73.5</v>
      </c>
      <c r="Q13" s="43">
        <v>75.397999999999996</v>
      </c>
      <c r="R13" s="43">
        <v>77.146000000000001</v>
      </c>
      <c r="S13" s="43">
        <v>77.91</v>
      </c>
      <c r="T13" s="43">
        <v>78.582999999999998</v>
      </c>
      <c r="U13" s="43">
        <v>80.191000000000003</v>
      </c>
      <c r="V13" s="43">
        <v>83.245999999999995</v>
      </c>
      <c r="W13" s="43">
        <v>84.614999999999995</v>
      </c>
      <c r="X13" s="43">
        <v>85.674999999999997</v>
      </c>
      <c r="Y13" s="43">
        <v>86.88</v>
      </c>
      <c r="Z13" s="43">
        <v>86.305999999999997</v>
      </c>
      <c r="AA13" s="43">
        <v>85.28</v>
      </c>
      <c r="AB13" s="43">
        <v>88.338999999999999</v>
      </c>
      <c r="AC13" s="43">
        <v>89.004000000000005</v>
      </c>
      <c r="AD13" s="43">
        <v>90.222999999999999</v>
      </c>
      <c r="AE13" s="43">
        <v>91.748000000000005</v>
      </c>
      <c r="AF13" s="43">
        <v>93.475999999999999</v>
      </c>
      <c r="AG13" s="43">
        <v>95.650999999999996</v>
      </c>
      <c r="AH13" s="43">
        <v>96.537000000000006</v>
      </c>
      <c r="AI13" s="43">
        <v>98.581999999999994</v>
      </c>
      <c r="AJ13" s="43">
        <v>100</v>
      </c>
      <c r="AK13" s="43">
        <v>100.651014</v>
      </c>
      <c r="AL13" s="43">
        <v>91.572071899999997</v>
      </c>
      <c r="AM13" s="43">
        <v>97.382767999999999</v>
      </c>
      <c r="AN13" s="43">
        <v>99.915424799999997</v>
      </c>
      <c r="AO13" s="43">
        <v>101.896524</v>
      </c>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row>
    <row r="14" spans="1:118" ht="28.25" customHeight="1">
      <c r="B14" t="s">
        <v>136</v>
      </c>
      <c r="F14" s="26" t="s">
        <v>391</v>
      </c>
      <c r="G14" s="27"/>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row>
    <row r="15" spans="1:118" ht="20.149999999999999" customHeight="1">
      <c r="B15" t="s">
        <v>136</v>
      </c>
      <c r="F15" s="26" t="s">
        <v>73</v>
      </c>
      <c r="G15" s="27"/>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row>
    <row r="16" spans="1:118" ht="20.149999999999999" customHeight="1">
      <c r="B16" s="23" t="s">
        <v>136</v>
      </c>
      <c r="F16" s="35" t="s">
        <v>222</v>
      </c>
      <c r="G16" s="27" t="s">
        <v>194</v>
      </c>
      <c r="H16" s="36">
        <v>599.53800000000001</v>
      </c>
      <c r="I16" s="36">
        <v>559.99599999999998</v>
      </c>
      <c r="J16" s="36">
        <v>540.30899999999997</v>
      </c>
      <c r="K16" s="36">
        <v>518.23199999999997</v>
      </c>
      <c r="L16" s="36">
        <v>500.44</v>
      </c>
      <c r="M16" s="36">
        <v>545.88400000000001</v>
      </c>
      <c r="N16" s="36">
        <v>525.79</v>
      </c>
      <c r="O16" s="36">
        <v>525.76099999999997</v>
      </c>
      <c r="P16" s="36">
        <v>495.53699999999998</v>
      </c>
      <c r="Q16" s="36">
        <v>480.67200000000003</v>
      </c>
      <c r="R16" s="36">
        <v>478.15499999999997</v>
      </c>
      <c r="S16" s="36">
        <v>483.64400000000001</v>
      </c>
      <c r="T16" s="36">
        <v>474.447</v>
      </c>
      <c r="U16" s="36">
        <v>529.97500000000002</v>
      </c>
      <c r="V16" s="36">
        <v>601.58699999999999</v>
      </c>
      <c r="W16" s="36">
        <v>677.87599999999998</v>
      </c>
      <c r="X16" s="36">
        <v>722.53599999999994</v>
      </c>
      <c r="Y16" s="36">
        <v>785.23299999999995</v>
      </c>
      <c r="Z16" s="36">
        <v>791.73500000000001</v>
      </c>
      <c r="AA16" s="36">
        <v>815.98199999999997</v>
      </c>
      <c r="AB16" s="36">
        <v>939.07600000000002</v>
      </c>
      <c r="AC16" s="36">
        <v>1015.304</v>
      </c>
      <c r="AD16" s="36">
        <v>1017.758</v>
      </c>
      <c r="AE16" s="36">
        <v>1076.623</v>
      </c>
      <c r="AF16" s="36">
        <v>1111.279</v>
      </c>
      <c r="AG16" s="36">
        <v>1087.5350000000001</v>
      </c>
      <c r="AH16" s="36">
        <v>1040.059</v>
      </c>
      <c r="AI16" s="36">
        <v>1039.8879999999999</v>
      </c>
      <c r="AJ16" s="36">
        <v>1036.05444080347</v>
      </c>
      <c r="AK16" s="36">
        <v>1027.5413206350499</v>
      </c>
      <c r="AL16" s="36">
        <v>1018.82060514029</v>
      </c>
      <c r="AM16" s="36">
        <v>1048.89313566796</v>
      </c>
      <c r="AN16" s="36">
        <v>1043.80374526589</v>
      </c>
      <c r="AO16" s="36">
        <v>1038.8809889965901</v>
      </c>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row>
    <row r="17" spans="2:118" ht="20.149999999999999" customHeight="1">
      <c r="B17" s="23" t="s">
        <v>136</v>
      </c>
      <c r="F17" s="35" t="s">
        <v>223</v>
      </c>
      <c r="G17" s="27" t="s">
        <v>194</v>
      </c>
      <c r="H17" s="36">
        <v>2873.1260000000002</v>
      </c>
      <c r="I17" s="36">
        <v>2849.556</v>
      </c>
      <c r="J17" s="36">
        <v>2864.538</v>
      </c>
      <c r="K17" s="36">
        <v>2830.6669999999999</v>
      </c>
      <c r="L17" s="36">
        <v>2972.884</v>
      </c>
      <c r="M17" s="36">
        <v>3092.2220000000002</v>
      </c>
      <c r="N17" s="36">
        <v>3157.56</v>
      </c>
      <c r="O17" s="36">
        <v>3150.1190000000001</v>
      </c>
      <c r="P17" s="36">
        <v>3168.4160000000002</v>
      </c>
      <c r="Q17" s="36">
        <v>3142.7939999999999</v>
      </c>
      <c r="R17" s="36">
        <v>3254.4079999999999</v>
      </c>
      <c r="S17" s="36">
        <v>3465.2660000000001</v>
      </c>
      <c r="T17" s="36">
        <v>3531.3519999999999</v>
      </c>
      <c r="U17" s="36">
        <v>3800.09</v>
      </c>
      <c r="V17" s="36">
        <v>4107.5079999999998</v>
      </c>
      <c r="W17" s="36">
        <v>4379.6540000000005</v>
      </c>
      <c r="X17" s="36">
        <v>4654.4279999999999</v>
      </c>
      <c r="Y17" s="36">
        <v>4835.96</v>
      </c>
      <c r="Z17" s="36">
        <v>5023.5720000000001</v>
      </c>
      <c r="AA17" s="36">
        <v>5138.2389999999996</v>
      </c>
      <c r="AB17" s="36">
        <v>5397.509</v>
      </c>
      <c r="AC17" s="36">
        <v>5716.2579999999998</v>
      </c>
      <c r="AD17" s="36">
        <v>5812.9620000000004</v>
      </c>
      <c r="AE17" s="36">
        <v>5875.4470000000001</v>
      </c>
      <c r="AF17" s="36">
        <v>5802.433</v>
      </c>
      <c r="AG17" s="36">
        <v>5666.5150000000003</v>
      </c>
      <c r="AH17" s="36">
        <v>5238.2259999999997</v>
      </c>
      <c r="AI17" s="36">
        <v>5354.7094192204704</v>
      </c>
      <c r="AJ17" s="36">
        <v>5467.2327497491497</v>
      </c>
      <c r="AK17" s="36">
        <v>5503.7101489714696</v>
      </c>
      <c r="AL17" s="36">
        <v>5540.1875481937996</v>
      </c>
      <c r="AM17" s="36">
        <v>5581.4123247363796</v>
      </c>
      <c r="AN17" s="36">
        <v>5622.6371012789596</v>
      </c>
      <c r="AO17" s="36">
        <v>5689.5968256512097</v>
      </c>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row>
    <row r="18" spans="2:118" ht="20.149999999999999" customHeight="1">
      <c r="B18" t="s">
        <v>136</v>
      </c>
      <c r="F18" s="26" t="s">
        <v>392</v>
      </c>
      <c r="G18" s="27"/>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row>
    <row r="19" spans="2:118" ht="20.149999999999999" customHeight="1">
      <c r="B19" s="23" t="s">
        <v>136</v>
      </c>
      <c r="F19" s="35" t="s">
        <v>222</v>
      </c>
      <c r="G19" s="27" t="s">
        <v>194</v>
      </c>
      <c r="H19" s="36">
        <v>556.03499999999997</v>
      </c>
      <c r="I19" s="36">
        <v>524.08199999999999</v>
      </c>
      <c r="J19" s="36">
        <v>502.09899999999999</v>
      </c>
      <c r="K19" s="36">
        <v>495.154</v>
      </c>
      <c r="L19" s="36">
        <v>485.83100000000002</v>
      </c>
      <c r="M19" s="36">
        <v>533.66399999999999</v>
      </c>
      <c r="N19" s="36">
        <v>513.39099999999996</v>
      </c>
      <c r="O19" s="36">
        <v>507.29500000000002</v>
      </c>
      <c r="P19" s="36">
        <v>492.899</v>
      </c>
      <c r="Q19" s="36">
        <v>478.61399999999998</v>
      </c>
      <c r="R19" s="36">
        <v>474.87200000000001</v>
      </c>
      <c r="S19" s="36">
        <v>461.399</v>
      </c>
      <c r="T19" s="36">
        <v>468.23599999999999</v>
      </c>
      <c r="U19" s="36">
        <v>518.84799999999996</v>
      </c>
      <c r="V19" s="36">
        <v>602.45100000000002</v>
      </c>
      <c r="W19" s="36">
        <v>660.01499999999999</v>
      </c>
      <c r="X19" s="36">
        <v>709.58699999999999</v>
      </c>
      <c r="Y19" s="36">
        <v>764.61500000000001</v>
      </c>
      <c r="Z19" s="36">
        <v>766.75599999999997</v>
      </c>
      <c r="AA19" s="36">
        <v>812.87699999999995</v>
      </c>
      <c r="AB19" s="36">
        <v>911.101</v>
      </c>
      <c r="AC19" s="36">
        <v>984.45600000000002</v>
      </c>
      <c r="AD19" s="36">
        <v>995.19600000000003</v>
      </c>
      <c r="AE19" s="36">
        <v>1061.7809999999999</v>
      </c>
      <c r="AF19" s="36">
        <v>1089.1089999999999</v>
      </c>
      <c r="AG19" s="36">
        <v>1049.5519999999999</v>
      </c>
      <c r="AH19" s="36">
        <v>1004.6420000000001</v>
      </c>
      <c r="AI19" s="36">
        <v>997.93799999999999</v>
      </c>
      <c r="AJ19" s="36">
        <v>1006.32427124564</v>
      </c>
      <c r="AK19" s="36">
        <v>1004.2510331201401</v>
      </c>
      <c r="AL19" s="36">
        <v>1002.7516087661299</v>
      </c>
      <c r="AM19" s="36">
        <v>1054.07453052714</v>
      </c>
      <c r="AN19" s="36">
        <v>1048.98024054131</v>
      </c>
      <c r="AO19" s="36">
        <v>1048.6455424557</v>
      </c>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row>
    <row r="20" spans="2:118" ht="20.149999999999999" customHeight="1">
      <c r="B20" s="23" t="s">
        <v>136</v>
      </c>
      <c r="F20" s="35" t="s">
        <v>223</v>
      </c>
      <c r="G20" s="27" t="s">
        <v>194</v>
      </c>
      <c r="H20" s="36">
        <v>2952.799</v>
      </c>
      <c r="I20" s="36">
        <v>2925.9090000000001</v>
      </c>
      <c r="J20" s="36">
        <v>2922.5549999999998</v>
      </c>
      <c r="K20" s="36">
        <v>2986.335</v>
      </c>
      <c r="L20" s="36">
        <v>3073.0509999999999</v>
      </c>
      <c r="M20" s="36">
        <v>3158.5169999999998</v>
      </c>
      <c r="N20" s="36">
        <v>3261.6880000000001</v>
      </c>
      <c r="O20" s="36">
        <v>3222.1460000000002</v>
      </c>
      <c r="P20" s="36">
        <v>3202.913</v>
      </c>
      <c r="Q20" s="36">
        <v>3227.1579999999999</v>
      </c>
      <c r="R20" s="36">
        <v>3373.4079999999999</v>
      </c>
      <c r="S20" s="36">
        <v>3493.1289999999999</v>
      </c>
      <c r="T20" s="36">
        <v>3625.6770000000001</v>
      </c>
      <c r="U20" s="36">
        <v>3941.2350000000001</v>
      </c>
      <c r="V20" s="36">
        <v>4248.1019999999999</v>
      </c>
      <c r="W20" s="36">
        <v>4524.558</v>
      </c>
      <c r="X20" s="36">
        <v>4812.5219999999999</v>
      </c>
      <c r="Y20" s="36">
        <v>5076.4189999999999</v>
      </c>
      <c r="Z20" s="36">
        <v>5207.6130000000003</v>
      </c>
      <c r="AA20" s="36">
        <v>5248.3190000000004</v>
      </c>
      <c r="AB20" s="36">
        <v>5604.68</v>
      </c>
      <c r="AC20" s="36">
        <v>5861.8059999999996</v>
      </c>
      <c r="AD20" s="36">
        <v>6011.7430000000004</v>
      </c>
      <c r="AE20" s="36">
        <v>6093.9049999999997</v>
      </c>
      <c r="AF20" s="36">
        <v>6010.4759999999997</v>
      </c>
      <c r="AG20" s="36">
        <v>5852.06</v>
      </c>
      <c r="AH20" s="36">
        <v>5624.201</v>
      </c>
      <c r="AI20" s="36">
        <v>5673.1843128495602</v>
      </c>
      <c r="AJ20" s="36">
        <v>5722.1676256991204</v>
      </c>
      <c r="AK20" s="36">
        <v>5762.5656458772301</v>
      </c>
      <c r="AL20" s="36">
        <v>5802.9636660553397</v>
      </c>
      <c r="AM20" s="36">
        <v>5851.1611474561496</v>
      </c>
      <c r="AN20" s="36">
        <v>5899.3586288569604</v>
      </c>
      <c r="AO20" s="36">
        <v>5948.9721298377899</v>
      </c>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row>
    <row r="21" spans="2:118" ht="20.149999999999999" customHeight="1">
      <c r="B21" t="s">
        <v>136</v>
      </c>
      <c r="F21" s="26" t="s">
        <v>49</v>
      </c>
      <c r="G21" s="27"/>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row>
    <row r="22" spans="2:118" ht="20.149999999999999" customHeight="1">
      <c r="B22" s="23" t="s">
        <v>136</v>
      </c>
      <c r="F22" s="35" t="s">
        <v>222</v>
      </c>
      <c r="G22" s="27" t="s">
        <v>194</v>
      </c>
      <c r="H22" s="34">
        <v>209.72</v>
      </c>
      <c r="I22" s="34">
        <v>202.48699999999999</v>
      </c>
      <c r="J22" s="34">
        <v>203.24199999999999</v>
      </c>
      <c r="K22" s="34">
        <v>185.54900000000001</v>
      </c>
      <c r="L22" s="34">
        <v>195.47</v>
      </c>
      <c r="M22" s="34">
        <v>195.142</v>
      </c>
      <c r="N22" s="34">
        <v>193.54400000000001</v>
      </c>
      <c r="O22" s="34">
        <v>197.047</v>
      </c>
      <c r="P22" s="34">
        <v>184.36099999999999</v>
      </c>
      <c r="Q22" s="34">
        <v>178.96700000000001</v>
      </c>
      <c r="R22" s="34">
        <v>186.042</v>
      </c>
      <c r="S22" s="34">
        <v>193.738</v>
      </c>
      <c r="T22" s="34">
        <v>181.678</v>
      </c>
      <c r="U22" s="34">
        <v>186.179</v>
      </c>
      <c r="V22" s="34">
        <v>190.39599999999999</v>
      </c>
      <c r="W22" s="34">
        <v>206.21600000000001</v>
      </c>
      <c r="X22" s="34">
        <v>200.238</v>
      </c>
      <c r="Y22" s="34">
        <v>215.1</v>
      </c>
      <c r="Z22" s="34">
        <v>234.702</v>
      </c>
      <c r="AA22" s="34">
        <v>210.28299999999999</v>
      </c>
      <c r="AB22" s="34">
        <v>275.61599999999999</v>
      </c>
      <c r="AC22" s="34">
        <v>269.85899999999998</v>
      </c>
      <c r="AD22" s="34">
        <v>283.89</v>
      </c>
      <c r="AE22" s="34">
        <v>294.83100000000002</v>
      </c>
      <c r="AF22" s="34">
        <v>314.64400000000001</v>
      </c>
      <c r="AG22" s="34">
        <v>304.99400000000003</v>
      </c>
      <c r="AH22" s="34">
        <v>313.22399999999999</v>
      </c>
      <c r="AI22" s="34">
        <v>327.25947300000001</v>
      </c>
      <c r="AJ22" s="34">
        <v>343.68368700000002</v>
      </c>
      <c r="AK22" s="34">
        <v>335.99099999999999</v>
      </c>
      <c r="AL22" s="34">
        <v>306.44799999999998</v>
      </c>
      <c r="AM22" s="34">
        <v>304.11399999999998</v>
      </c>
      <c r="AN22" s="34">
        <v>312.197</v>
      </c>
      <c r="AO22" s="34">
        <v>348.44083898336299</v>
      </c>
      <c r="AP22" s="34"/>
      <c r="AQ22" s="34"/>
      <c r="AR22" s="34"/>
      <c r="AS22" s="34"/>
      <c r="AT22" s="34"/>
      <c r="AU22" s="34"/>
      <c r="AV22" s="34"/>
      <c r="AW22" s="34"/>
      <c r="AX22" s="34"/>
      <c r="AY22" s="34"/>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row>
    <row r="23" spans="2:118" ht="20.149999999999999" customHeight="1">
      <c r="B23" s="23" t="s">
        <v>136</v>
      </c>
      <c r="F23" s="35" t="s">
        <v>223</v>
      </c>
      <c r="G23" s="27" t="s">
        <v>194</v>
      </c>
      <c r="H23" s="34">
        <v>321.33600000000001</v>
      </c>
      <c r="I23" s="34">
        <v>320.14699999999999</v>
      </c>
      <c r="J23" s="34">
        <v>304.85199999999998</v>
      </c>
      <c r="K23" s="34">
        <v>278.67200000000003</v>
      </c>
      <c r="L23" s="34">
        <v>287.33300000000003</v>
      </c>
      <c r="M23" s="34">
        <v>314.55599999999998</v>
      </c>
      <c r="N23" s="34">
        <v>324.48700000000002</v>
      </c>
      <c r="O23" s="34">
        <v>351.976</v>
      </c>
      <c r="P23" s="34">
        <v>366.483</v>
      </c>
      <c r="Q23" s="34">
        <v>377.75900000000001</v>
      </c>
      <c r="R23" s="34">
        <v>442.71</v>
      </c>
      <c r="S23" s="34">
        <v>492.74299999999999</v>
      </c>
      <c r="T23" s="34">
        <v>507.57600000000002</v>
      </c>
      <c r="U23" s="34">
        <v>549.54600000000005</v>
      </c>
      <c r="V23" s="34">
        <v>586.66899999999998</v>
      </c>
      <c r="W23" s="34">
        <v>610.37099999999998</v>
      </c>
      <c r="X23" s="34">
        <v>673.45799999999997</v>
      </c>
      <c r="Y23" s="34">
        <v>712.99800000000005</v>
      </c>
      <c r="Z23" s="34">
        <v>722.40200000000004</v>
      </c>
      <c r="AA23" s="34">
        <v>748.70899999999995</v>
      </c>
      <c r="AB23" s="34">
        <v>837.428</v>
      </c>
      <c r="AC23" s="34">
        <v>916.27099999999996</v>
      </c>
      <c r="AD23" s="34">
        <v>1020.189</v>
      </c>
      <c r="AE23" s="34">
        <v>1074.71</v>
      </c>
      <c r="AF23" s="34">
        <v>1087.3510000000001</v>
      </c>
      <c r="AG23" s="34">
        <v>1000.785</v>
      </c>
      <c r="AH23" s="34">
        <v>1033.7639999999999</v>
      </c>
      <c r="AI23" s="34">
        <v>1071.9814120000001</v>
      </c>
      <c r="AJ23" s="34">
        <v>1085.6204210000001</v>
      </c>
      <c r="AK23" s="34">
        <v>1109.8679999999999</v>
      </c>
      <c r="AL23" s="34">
        <v>1020.064</v>
      </c>
      <c r="AM23" s="34">
        <v>1062.5119999999999</v>
      </c>
      <c r="AN23" s="34">
        <v>1043.134</v>
      </c>
      <c r="AO23" s="34">
        <v>1120.1941668007701</v>
      </c>
      <c r="AP23" s="34"/>
      <c r="AQ23" s="34"/>
      <c r="AR23" s="34"/>
      <c r="AS23" s="34"/>
      <c r="AT23" s="34"/>
      <c r="AU23" s="34"/>
      <c r="AV23" s="34"/>
      <c r="AW23" s="34"/>
      <c r="AX23" s="34"/>
      <c r="AY23" s="34"/>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row>
    <row r="24" spans="2:118" ht="28.25" customHeight="1">
      <c r="B24" t="s">
        <v>136</v>
      </c>
      <c r="F24" s="26" t="s">
        <v>393</v>
      </c>
      <c r="G24" s="27"/>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row>
    <row r="25" spans="2:118" ht="20.149999999999999" customHeight="1">
      <c r="B25" s="23" t="s">
        <v>136</v>
      </c>
      <c r="F25" s="26" t="s">
        <v>394</v>
      </c>
      <c r="G25" s="27" t="s">
        <v>395</v>
      </c>
      <c r="H25" s="36" t="s">
        <v>191</v>
      </c>
      <c r="I25" s="36" t="s">
        <v>191</v>
      </c>
      <c r="J25" s="36" t="s">
        <v>191</v>
      </c>
      <c r="K25" s="36" t="s">
        <v>191</v>
      </c>
      <c r="L25" s="36" t="s">
        <v>191</v>
      </c>
      <c r="M25" s="36" t="s">
        <v>191</v>
      </c>
      <c r="N25" s="36" t="s">
        <v>191</v>
      </c>
      <c r="O25" s="36" t="s">
        <v>191</v>
      </c>
      <c r="P25" s="36" t="s">
        <v>191</v>
      </c>
      <c r="Q25" s="36" t="s">
        <v>191</v>
      </c>
      <c r="R25" s="36" t="s">
        <v>191</v>
      </c>
      <c r="S25" s="36" t="s">
        <v>191</v>
      </c>
      <c r="T25" s="36" t="s">
        <v>191</v>
      </c>
      <c r="U25" s="36" t="s">
        <v>191</v>
      </c>
      <c r="V25" s="36" t="s">
        <v>191</v>
      </c>
      <c r="W25" s="36">
        <v>2867.3899210241102</v>
      </c>
      <c r="X25" s="36">
        <v>2960.0669299352899</v>
      </c>
      <c r="Y25" s="36">
        <v>3040.5415641280201</v>
      </c>
      <c r="Z25" s="36">
        <v>3164.79856240347</v>
      </c>
      <c r="AA25" s="36">
        <v>3065.55210907734</v>
      </c>
      <c r="AB25" s="36">
        <v>3341.4216571680099</v>
      </c>
      <c r="AC25" s="36">
        <v>3430.5258070202099</v>
      </c>
      <c r="AD25" s="36">
        <v>3480.7124328418399</v>
      </c>
      <c r="AE25" s="36">
        <v>3529.5103958292102</v>
      </c>
      <c r="AF25" s="36">
        <v>3567.2636350726798</v>
      </c>
      <c r="AG25" s="36">
        <v>3578.5811881179302</v>
      </c>
      <c r="AH25" s="36">
        <v>3633.59204236602</v>
      </c>
      <c r="AI25" s="36">
        <v>3781.4030361233099</v>
      </c>
      <c r="AJ25" s="36">
        <v>3970.7872883668501</v>
      </c>
      <c r="AK25" s="36">
        <v>4133.35156257157</v>
      </c>
      <c r="AL25" s="36">
        <v>4011.41830211456</v>
      </c>
      <c r="AM25" s="36">
        <v>4174.2209908354798</v>
      </c>
      <c r="AN25" s="36">
        <v>4057.1470027198902</v>
      </c>
      <c r="AO25" s="36">
        <v>4037.9635560691399</v>
      </c>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row>
    <row r="26" spans="2:118" ht="20.149999999999999" customHeight="1">
      <c r="B26" s="23" t="s">
        <v>136</v>
      </c>
      <c r="F26" s="26" t="s">
        <v>396</v>
      </c>
      <c r="G26" s="27" t="s">
        <v>395</v>
      </c>
      <c r="H26" s="36" t="s">
        <v>191</v>
      </c>
      <c r="I26" s="36" t="s">
        <v>191</v>
      </c>
      <c r="J26" s="36" t="s">
        <v>191</v>
      </c>
      <c r="K26" s="36" t="s">
        <v>191</v>
      </c>
      <c r="L26" s="36" t="s">
        <v>191</v>
      </c>
      <c r="M26" s="36" t="s">
        <v>191</v>
      </c>
      <c r="N26" s="36" t="s">
        <v>191</v>
      </c>
      <c r="O26" s="36" t="s">
        <v>191</v>
      </c>
      <c r="P26" s="36" t="s">
        <v>191</v>
      </c>
      <c r="Q26" s="36" t="s">
        <v>191</v>
      </c>
      <c r="R26" s="36" t="s">
        <v>191</v>
      </c>
      <c r="S26" s="36" t="s">
        <v>191</v>
      </c>
      <c r="T26" s="36" t="s">
        <v>191</v>
      </c>
      <c r="U26" s="36" t="s">
        <v>191</v>
      </c>
      <c r="V26" s="36" t="s">
        <v>191</v>
      </c>
      <c r="W26" s="36">
        <v>2857.1660045712601</v>
      </c>
      <c r="X26" s="36">
        <v>2923.8094616629401</v>
      </c>
      <c r="Y26" s="36">
        <v>3045.91113561667</v>
      </c>
      <c r="Z26" s="36">
        <v>3132.8719687594198</v>
      </c>
      <c r="AA26" s="36">
        <v>3058.4982649540002</v>
      </c>
      <c r="AB26" s="36">
        <v>3332.5875125212501</v>
      </c>
      <c r="AC26" s="36">
        <v>3386.0323979087002</v>
      </c>
      <c r="AD26" s="36">
        <v>3457.5575740101499</v>
      </c>
      <c r="AE26" s="36">
        <v>3488.45481552607</v>
      </c>
      <c r="AF26" s="36">
        <v>3510.1092141531499</v>
      </c>
      <c r="AG26" s="36">
        <v>3545.1924493905899</v>
      </c>
      <c r="AH26" s="36">
        <v>3638.0403393491401</v>
      </c>
      <c r="AI26" s="36">
        <v>3742.16653323737</v>
      </c>
      <c r="AJ26" s="36">
        <v>3928.06354479638</v>
      </c>
      <c r="AK26" s="36">
        <v>3999.6235279887101</v>
      </c>
      <c r="AL26" s="36">
        <v>3909.0413792306299</v>
      </c>
      <c r="AM26" s="36">
        <v>4110.1581550861201</v>
      </c>
      <c r="AN26" s="36">
        <v>4044.4984760677298</v>
      </c>
      <c r="AO26" s="36">
        <v>4035.65407515477</v>
      </c>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row>
    <row r="27" spans="2:118" ht="28.25" customHeight="1">
      <c r="B27" t="s">
        <v>136</v>
      </c>
      <c r="F27" s="26" t="s">
        <v>321</v>
      </c>
      <c r="G27" s="27"/>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row>
    <row r="28" spans="2:118" ht="20.149999999999999" customHeight="1">
      <c r="B28" s="23" t="s">
        <v>136</v>
      </c>
      <c r="F28" s="26" t="s">
        <v>397</v>
      </c>
      <c r="G28" s="27" t="s">
        <v>176</v>
      </c>
      <c r="H28" s="43" t="s">
        <v>191</v>
      </c>
      <c r="I28" s="43">
        <v>52.1</v>
      </c>
      <c r="J28" s="43">
        <v>40.801886699999997</v>
      </c>
      <c r="K28" s="43">
        <v>38.679245199999997</v>
      </c>
      <c r="L28" s="43">
        <v>38.443396200000002</v>
      </c>
      <c r="M28" s="43">
        <v>40.3301886</v>
      </c>
      <c r="N28" s="43">
        <v>42.688679200000003</v>
      </c>
      <c r="O28" s="43">
        <v>41.863207500000001</v>
      </c>
      <c r="P28" s="43">
        <v>40.448113200000002</v>
      </c>
      <c r="Q28" s="43">
        <v>36.320754700000002</v>
      </c>
      <c r="R28" s="43">
        <v>42.570754700000002</v>
      </c>
      <c r="S28" s="43">
        <v>43.514150899999997</v>
      </c>
      <c r="T28" s="43">
        <v>36.5</v>
      </c>
      <c r="U28" s="43">
        <v>41.687406699999997</v>
      </c>
      <c r="V28" s="43">
        <v>47.380710059999998</v>
      </c>
      <c r="W28" s="43">
        <v>48.561159330000002</v>
      </c>
      <c r="X28" s="43">
        <v>46.781640899999999</v>
      </c>
      <c r="Y28" s="43">
        <v>48.682624140000001</v>
      </c>
      <c r="Z28" s="43">
        <v>51.590467441806801</v>
      </c>
      <c r="AA28" s="43">
        <v>60.466692914090103</v>
      </c>
      <c r="AB28" s="43">
        <v>63.829952533995097</v>
      </c>
      <c r="AC28" s="43">
        <v>63.2932331454058</v>
      </c>
      <c r="AD28" s="43">
        <v>67.914527483900599</v>
      </c>
      <c r="AE28" s="43">
        <v>70.015593354884601</v>
      </c>
      <c r="AF28" s="43">
        <v>65.965481452754702</v>
      </c>
      <c r="AG28" s="43">
        <v>71.628217471487204</v>
      </c>
      <c r="AH28" s="43">
        <v>73.430836517013503</v>
      </c>
      <c r="AI28" s="43">
        <v>69.447366759309602</v>
      </c>
      <c r="AJ28" s="43">
        <v>63.454401804123698</v>
      </c>
      <c r="AK28" s="43">
        <v>64.457687569698393</v>
      </c>
      <c r="AL28" s="43">
        <v>54.865812091274499</v>
      </c>
      <c r="AM28" s="43">
        <v>55.026654186522798</v>
      </c>
      <c r="AN28" s="43">
        <v>58.442260918430101</v>
      </c>
      <c r="AO28" s="43">
        <v>64.567153159845802</v>
      </c>
      <c r="AP28" s="43"/>
      <c r="AQ28" s="43"/>
      <c r="AR28" s="43"/>
      <c r="AS28" s="43"/>
      <c r="AT28" s="43"/>
      <c r="AU28" s="43"/>
      <c r="AV28" s="43"/>
      <c r="AW28" s="43"/>
      <c r="AX28" s="43"/>
      <c r="AY28" s="43"/>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row>
    <row r="29" spans="2:118" ht="20.149999999999999" customHeight="1">
      <c r="B29" s="23" t="s">
        <v>136</v>
      </c>
      <c r="F29" s="26" t="s">
        <v>392</v>
      </c>
      <c r="G29" s="27" t="s">
        <v>176</v>
      </c>
      <c r="H29" s="43" t="s">
        <v>191</v>
      </c>
      <c r="I29" s="43">
        <v>65.22</v>
      </c>
      <c r="J29" s="43">
        <v>67.45</v>
      </c>
      <c r="K29" s="43">
        <v>68.900000000000006</v>
      </c>
      <c r="L29" s="43">
        <v>67.099999999999994</v>
      </c>
      <c r="M29" s="43">
        <v>72.400000000000006</v>
      </c>
      <c r="N29" s="43">
        <v>71.3</v>
      </c>
      <c r="O29" s="43">
        <v>75.2</v>
      </c>
      <c r="P29" s="43">
        <v>75.5</v>
      </c>
      <c r="Q29" s="43">
        <v>75.8</v>
      </c>
      <c r="R29" s="43">
        <v>75.400000000000006</v>
      </c>
      <c r="S29" s="43">
        <v>75</v>
      </c>
      <c r="T29" s="43">
        <v>77.5</v>
      </c>
      <c r="U29" s="43">
        <v>77.827016</v>
      </c>
      <c r="V29" s="43">
        <v>78.5</v>
      </c>
      <c r="W29" s="43">
        <v>78.818114531064793</v>
      </c>
      <c r="X29" s="43">
        <v>77.217812531999996</v>
      </c>
      <c r="Y29" s="43">
        <v>77.692250525999995</v>
      </c>
      <c r="Z29" s="43">
        <v>76.20008181</v>
      </c>
      <c r="AA29" s="43">
        <v>77.868660136900203</v>
      </c>
      <c r="AB29" s="43">
        <v>82.280069611116403</v>
      </c>
      <c r="AC29" s="43">
        <v>82.735014819300602</v>
      </c>
      <c r="AD29" s="43">
        <v>74.763741586674598</v>
      </c>
      <c r="AE29" s="43">
        <v>71.980041211538193</v>
      </c>
      <c r="AF29" s="43">
        <v>75.251813070360001</v>
      </c>
      <c r="AG29" s="43">
        <v>78.753253319999999</v>
      </c>
      <c r="AH29" s="43">
        <v>74.876913942000002</v>
      </c>
      <c r="AI29" s="43">
        <v>80.946190160437993</v>
      </c>
      <c r="AJ29" s="43">
        <v>88.061448486502499</v>
      </c>
      <c r="AK29" s="43">
        <v>85.935464966259701</v>
      </c>
      <c r="AL29" s="43">
        <v>90.555642175552293</v>
      </c>
      <c r="AM29" s="43">
        <v>73.915815368360995</v>
      </c>
      <c r="AN29" s="43">
        <v>79.525506931679999</v>
      </c>
      <c r="AO29" s="43">
        <v>87.7155504288</v>
      </c>
      <c r="AP29" s="43"/>
      <c r="AQ29" s="43"/>
      <c r="AR29" s="43"/>
      <c r="AS29" s="43"/>
      <c r="AT29" s="43"/>
      <c r="AU29" s="43"/>
      <c r="AV29" s="43"/>
      <c r="AW29" s="43"/>
      <c r="AX29" s="43"/>
      <c r="AY29" s="43"/>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row>
    <row r="30" spans="2:118" ht="34.25" customHeight="1">
      <c r="B30" t="s">
        <v>136</v>
      </c>
      <c r="F30" s="33" t="s">
        <v>398</v>
      </c>
      <c r="G30" s="27"/>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row>
    <row r="31" spans="2:118" ht="20.149999999999999" customHeight="1">
      <c r="B31" s="23" t="s">
        <v>136</v>
      </c>
      <c r="F31" s="26" t="s">
        <v>399</v>
      </c>
      <c r="G31" s="27" t="s">
        <v>176</v>
      </c>
      <c r="H31" s="36">
        <v>116927.738</v>
      </c>
      <c r="I31" s="36">
        <v>116042.791</v>
      </c>
      <c r="J31" s="36">
        <v>115280.117</v>
      </c>
      <c r="K31" s="36">
        <v>116858.742</v>
      </c>
      <c r="L31" s="36">
        <v>117698.349</v>
      </c>
      <c r="M31" s="36">
        <v>118194.356</v>
      </c>
      <c r="N31" s="36">
        <v>123680.943</v>
      </c>
      <c r="O31" s="36">
        <v>121993.717</v>
      </c>
      <c r="P31" s="36">
        <v>123394.33</v>
      </c>
      <c r="Q31" s="36">
        <v>129821.96</v>
      </c>
      <c r="R31" s="36">
        <v>138890.56200000001</v>
      </c>
      <c r="S31" s="36">
        <v>138914.25700000001</v>
      </c>
      <c r="T31" s="36">
        <v>147160.592</v>
      </c>
      <c r="U31" s="36">
        <v>158287.394</v>
      </c>
      <c r="V31" s="36">
        <v>168178.391</v>
      </c>
      <c r="W31" s="36">
        <v>176806.94699999999</v>
      </c>
      <c r="X31" s="36">
        <v>190538.921</v>
      </c>
      <c r="Y31" s="36">
        <v>210177.06297</v>
      </c>
      <c r="Z31" s="36">
        <v>216934.04647</v>
      </c>
      <c r="AA31" s="36">
        <v>197977.97521999999</v>
      </c>
      <c r="AB31" s="36">
        <v>228850.859</v>
      </c>
      <c r="AC31" s="36">
        <v>249042.45139999999</v>
      </c>
      <c r="AD31" s="36">
        <v>257684.75967</v>
      </c>
      <c r="AE31" s="36">
        <v>296808.45007800002</v>
      </c>
      <c r="AF31" s="36">
        <v>254099.06752000001</v>
      </c>
      <c r="AG31" s="36">
        <v>265803.94800999999</v>
      </c>
      <c r="AH31" s="36">
        <v>264938.42499999999</v>
      </c>
      <c r="AI31" s="36">
        <v>298139.74400000001</v>
      </c>
      <c r="AJ31" s="36">
        <v>332455.587</v>
      </c>
      <c r="AK31" s="36">
        <v>358542.54426599998</v>
      </c>
      <c r="AL31" s="36">
        <v>376991.10789699998</v>
      </c>
      <c r="AM31" s="36">
        <v>368002.75254999998</v>
      </c>
      <c r="AN31" s="36">
        <v>385154.47385549999</v>
      </c>
      <c r="AO31" s="36">
        <v>397415.05262999999</v>
      </c>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row>
    <row r="32" spans="2:118" ht="20.149999999999999" customHeight="1">
      <c r="B32" s="23" t="s">
        <v>136</v>
      </c>
      <c r="F32" s="26" t="s">
        <v>400</v>
      </c>
      <c r="G32" s="27" t="s">
        <v>176</v>
      </c>
      <c r="H32" s="36">
        <v>41440.258000000002</v>
      </c>
      <c r="I32" s="36">
        <v>41588.879999999997</v>
      </c>
      <c r="J32" s="36">
        <v>38778.942000000003</v>
      </c>
      <c r="K32" s="36">
        <v>42170.23</v>
      </c>
      <c r="L32" s="36">
        <v>41750.533000000003</v>
      </c>
      <c r="M32" s="36">
        <v>44029.110999999997</v>
      </c>
      <c r="N32" s="36">
        <v>45237.355000000003</v>
      </c>
      <c r="O32" s="36">
        <v>45398.866999999998</v>
      </c>
      <c r="P32" s="36">
        <v>48682.66</v>
      </c>
      <c r="Q32" s="36">
        <v>50385.684000000001</v>
      </c>
      <c r="R32" s="36">
        <v>52548.137999999999</v>
      </c>
      <c r="S32" s="36">
        <v>51955.358999999997</v>
      </c>
      <c r="T32" s="36">
        <v>55051.855000000003</v>
      </c>
      <c r="U32" s="36">
        <v>58440.34</v>
      </c>
      <c r="V32" s="36">
        <v>61591.934990000002</v>
      </c>
      <c r="W32" s="36">
        <v>64450.205999999998</v>
      </c>
      <c r="X32" s="36">
        <v>71794.793000000005</v>
      </c>
      <c r="Y32" s="36">
        <v>79413.86</v>
      </c>
      <c r="Z32" s="36">
        <v>83958.044999999998</v>
      </c>
      <c r="AA32" s="36">
        <v>78092.653000000006</v>
      </c>
      <c r="AB32" s="36">
        <v>87991.043999999994</v>
      </c>
      <c r="AC32" s="36">
        <v>96597.473809999996</v>
      </c>
      <c r="AD32" s="36">
        <v>99861.7452547875</v>
      </c>
      <c r="AE32" s="36">
        <v>105640.26321999999</v>
      </c>
      <c r="AF32" s="36">
        <v>107577.595</v>
      </c>
      <c r="AG32" s="36">
        <v>114967.18</v>
      </c>
      <c r="AH32" s="36">
        <v>115241.825710573</v>
      </c>
      <c r="AI32" s="36">
        <v>118778.77099999999</v>
      </c>
      <c r="AJ32" s="36">
        <v>119143</v>
      </c>
      <c r="AK32" s="36">
        <v>129896.904215287</v>
      </c>
      <c r="AL32" s="36">
        <v>133582.556721</v>
      </c>
      <c r="AM32" s="36">
        <v>141730.14257</v>
      </c>
      <c r="AN32" s="36">
        <v>142711.24823299999</v>
      </c>
      <c r="AO32" s="36">
        <v>139524.84297900001</v>
      </c>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row>
    <row r="33" spans="2:118" ht="28.25" customHeight="1">
      <c r="B33" t="s">
        <v>136</v>
      </c>
      <c r="F33" s="26" t="s">
        <v>174</v>
      </c>
      <c r="G33" s="27"/>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row>
    <row r="34" spans="2:118" ht="20.149999999999999" customHeight="1">
      <c r="B34" s="23" t="s">
        <v>136</v>
      </c>
      <c r="F34" s="26" t="s">
        <v>73</v>
      </c>
      <c r="G34" s="27" t="s">
        <v>176</v>
      </c>
      <c r="H34" s="36">
        <v>19514</v>
      </c>
      <c r="I34" s="36">
        <v>19650</v>
      </c>
      <c r="J34" s="36">
        <v>19455</v>
      </c>
      <c r="K34" s="36">
        <v>19724</v>
      </c>
      <c r="L34" s="36">
        <v>19147</v>
      </c>
      <c r="M34" s="36">
        <v>19610</v>
      </c>
      <c r="N34" s="36">
        <v>20859</v>
      </c>
      <c r="O34" s="36">
        <v>21807</v>
      </c>
      <c r="P34" s="36">
        <v>22721</v>
      </c>
      <c r="Q34" s="36">
        <v>23721</v>
      </c>
      <c r="R34" s="36">
        <v>24657</v>
      </c>
      <c r="S34" s="36">
        <v>24510</v>
      </c>
      <c r="T34" s="36">
        <v>26156</v>
      </c>
      <c r="U34" s="36">
        <v>27986</v>
      </c>
      <c r="V34" s="36">
        <v>29857</v>
      </c>
      <c r="W34" s="36">
        <v>31905</v>
      </c>
      <c r="X34" s="36">
        <v>33938</v>
      </c>
      <c r="Y34" s="36">
        <v>38132</v>
      </c>
      <c r="Z34" s="36">
        <v>39971</v>
      </c>
      <c r="AA34" s="36">
        <v>37706</v>
      </c>
      <c r="AB34" s="36">
        <v>42353</v>
      </c>
      <c r="AC34" s="36">
        <v>46275</v>
      </c>
      <c r="AD34" s="36">
        <v>49167</v>
      </c>
      <c r="AE34" s="36">
        <v>52291</v>
      </c>
      <c r="AF34" s="36">
        <v>53927</v>
      </c>
      <c r="AG34" s="36">
        <v>57890</v>
      </c>
      <c r="AH34" s="36">
        <v>58158.052000000003</v>
      </c>
      <c r="AI34" s="36">
        <v>63405.24</v>
      </c>
      <c r="AJ34" s="36">
        <v>64408.156338558503</v>
      </c>
      <c r="AK34" s="36">
        <v>63174.675999999999</v>
      </c>
      <c r="AL34" s="36">
        <v>66366.737999999998</v>
      </c>
      <c r="AM34" s="36">
        <v>67118.847919096006</v>
      </c>
      <c r="AN34" s="36">
        <v>68391.614936835103</v>
      </c>
      <c r="AO34" s="36">
        <v>69944.990730000005</v>
      </c>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row>
    <row r="35" spans="2:118" ht="20.149999999999999" customHeight="1">
      <c r="B35" s="23" t="s">
        <v>136</v>
      </c>
      <c r="F35" s="26" t="s">
        <v>392</v>
      </c>
      <c r="G35" s="27" t="s">
        <v>176</v>
      </c>
      <c r="H35" s="36">
        <v>17403.154999999999</v>
      </c>
      <c r="I35" s="36">
        <v>17429.154999999999</v>
      </c>
      <c r="J35" s="36">
        <v>18487.154999999999</v>
      </c>
      <c r="K35" s="36">
        <v>18450.154999999999</v>
      </c>
      <c r="L35" s="36">
        <v>19877.154999999999</v>
      </c>
      <c r="M35" s="36">
        <v>20495.738000000001</v>
      </c>
      <c r="N35" s="36">
        <v>20785.562000000002</v>
      </c>
      <c r="O35" s="36">
        <v>21514.172999999999</v>
      </c>
      <c r="P35" s="36">
        <v>21893.317999999999</v>
      </c>
      <c r="Q35" s="36">
        <v>23251.313999999998</v>
      </c>
      <c r="R35" s="36">
        <v>25004.077000000001</v>
      </c>
      <c r="S35" s="36">
        <v>23648.601999999999</v>
      </c>
      <c r="T35" s="36">
        <v>25522.491000000002</v>
      </c>
      <c r="U35" s="36">
        <v>27578.769</v>
      </c>
      <c r="V35" s="36">
        <v>30008.491999999998</v>
      </c>
      <c r="W35" s="36">
        <v>31640.348000000002</v>
      </c>
      <c r="X35" s="36">
        <v>33942.555999999997</v>
      </c>
      <c r="Y35" s="36">
        <v>37402.79</v>
      </c>
      <c r="Z35" s="36">
        <v>37018.54</v>
      </c>
      <c r="AA35" s="36">
        <v>34808.01</v>
      </c>
      <c r="AB35" s="36">
        <v>40446.091999999997</v>
      </c>
      <c r="AC35" s="36">
        <v>44908.548999999999</v>
      </c>
      <c r="AD35" s="36">
        <v>49280.557000000001</v>
      </c>
      <c r="AE35" s="36">
        <v>46546.61</v>
      </c>
      <c r="AF35" s="36">
        <v>54045.732000000004</v>
      </c>
      <c r="AG35" s="36">
        <v>57391.896000000001</v>
      </c>
      <c r="AH35" s="36">
        <v>58984.451000000001</v>
      </c>
      <c r="AI35" s="36">
        <v>63153.892999999996</v>
      </c>
      <c r="AJ35" s="36">
        <v>66028.2546740283</v>
      </c>
      <c r="AK35" s="36">
        <v>63224.497745454501</v>
      </c>
      <c r="AL35" s="36">
        <v>64784.775000000001</v>
      </c>
      <c r="AM35" s="36">
        <v>68466.823999999993</v>
      </c>
      <c r="AN35" s="36">
        <v>68049.506999999998</v>
      </c>
      <c r="AO35" s="36">
        <v>69005.845000000001</v>
      </c>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row>
    <row r="36" spans="2:118" ht="28.25" customHeight="1">
      <c r="B36" t="s">
        <v>136</v>
      </c>
      <c r="F36" s="26" t="s">
        <v>324</v>
      </c>
      <c r="G36" s="27"/>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row>
    <row r="37" spans="2:118" ht="20.25" customHeight="1">
      <c r="B37" s="23" t="s">
        <v>136</v>
      </c>
      <c r="F37" s="26" t="s">
        <v>401</v>
      </c>
      <c r="G37" s="27" t="s">
        <v>180</v>
      </c>
      <c r="H37" s="36">
        <v>2171.2060000000001</v>
      </c>
      <c r="I37" s="36">
        <v>2194.866</v>
      </c>
      <c r="J37" s="36">
        <v>2269.9459999999999</v>
      </c>
      <c r="K37" s="36">
        <v>2324.4699999999998</v>
      </c>
      <c r="L37" s="36">
        <v>2343.2440000000001</v>
      </c>
      <c r="M37" s="36">
        <v>2329.8739999999998</v>
      </c>
      <c r="N37" s="36">
        <v>2410.5909999999999</v>
      </c>
      <c r="O37" s="36">
        <v>2527.5219999999999</v>
      </c>
      <c r="P37" s="36">
        <v>2574.096</v>
      </c>
      <c r="Q37" s="36">
        <v>2602.5369999999998</v>
      </c>
      <c r="R37" s="36">
        <v>2620.44</v>
      </c>
      <c r="S37" s="36">
        <v>2645.7</v>
      </c>
      <c r="T37" s="36">
        <v>2664.991</v>
      </c>
      <c r="U37" s="36">
        <v>2670.5889999999999</v>
      </c>
      <c r="V37" s="36">
        <v>2544.0059999999999</v>
      </c>
      <c r="W37" s="36">
        <v>2601.471</v>
      </c>
      <c r="X37" s="36">
        <v>2536.4349999999999</v>
      </c>
      <c r="Y37" s="36">
        <v>2538.2080000000001</v>
      </c>
      <c r="Z37" s="36">
        <v>2466.5749999999998</v>
      </c>
      <c r="AA37" s="36">
        <v>2651.2310000000002</v>
      </c>
      <c r="AB37" s="36">
        <v>2754.4651014710698</v>
      </c>
      <c r="AC37" s="36">
        <v>2876.8619230876602</v>
      </c>
      <c r="AD37" s="36">
        <v>2957.2012943324598</v>
      </c>
      <c r="AE37" s="36">
        <v>3167.3359332923101</v>
      </c>
      <c r="AF37" s="36">
        <v>3271.7309684034399</v>
      </c>
      <c r="AG37" s="36">
        <v>3362.3735697318798</v>
      </c>
      <c r="AH37" s="36">
        <v>3516.2413244968502</v>
      </c>
      <c r="AI37" s="36">
        <v>3580.56421370711</v>
      </c>
      <c r="AJ37" s="36">
        <v>3658.4146580724801</v>
      </c>
      <c r="AK37" s="36">
        <v>3605.0497255129499</v>
      </c>
      <c r="AL37" s="36">
        <v>3484.0242997290202</v>
      </c>
      <c r="AM37" s="36">
        <v>3573.1668060264101</v>
      </c>
      <c r="AN37" s="36">
        <v>3632.9713630744</v>
      </c>
      <c r="AO37" s="36">
        <v>3643.9151318239501</v>
      </c>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row>
    <row r="38" spans="2:118" ht="20.149999999999999" customHeight="1">
      <c r="B38" s="23" t="s">
        <v>136</v>
      </c>
      <c r="F38" s="26" t="s">
        <v>402</v>
      </c>
      <c r="G38" s="27" t="s">
        <v>180</v>
      </c>
      <c r="H38" s="36">
        <v>2724.71</v>
      </c>
      <c r="I38" s="36">
        <v>3026.4290000000001</v>
      </c>
      <c r="J38" s="36">
        <v>2884.8090000000002</v>
      </c>
      <c r="K38" s="36">
        <v>2766.3760000000002</v>
      </c>
      <c r="L38" s="36">
        <v>3162.902</v>
      </c>
      <c r="M38" s="36">
        <v>3446.7779999999998</v>
      </c>
      <c r="N38" s="36">
        <v>3201.683</v>
      </c>
      <c r="O38" s="36">
        <v>3843.636</v>
      </c>
      <c r="P38" s="36">
        <v>3467.837</v>
      </c>
      <c r="Q38" s="36">
        <v>3440.1619999999998</v>
      </c>
      <c r="R38" s="36">
        <v>3411.15</v>
      </c>
      <c r="S38" s="36">
        <v>3247.5770000000002</v>
      </c>
      <c r="T38" s="36">
        <v>2852.9789999999998</v>
      </c>
      <c r="U38" s="36">
        <v>2613.2530000000002</v>
      </c>
      <c r="V38" s="36">
        <v>3094.5450000000001</v>
      </c>
      <c r="W38" s="36">
        <v>3168.8220000000001</v>
      </c>
      <c r="X38" s="36">
        <v>3143.0140000000001</v>
      </c>
      <c r="Y38" s="36">
        <v>3160.3359999999998</v>
      </c>
      <c r="Z38" s="36">
        <v>3831.8330000000001</v>
      </c>
      <c r="AA38" s="36">
        <v>3715.5230000000001</v>
      </c>
      <c r="AB38" s="36">
        <v>4195.9611761270598</v>
      </c>
      <c r="AC38" s="36">
        <v>4748.7959005263301</v>
      </c>
      <c r="AD38" s="36">
        <v>4711.7817316165701</v>
      </c>
      <c r="AE38" s="36">
        <v>4527.3615107232699</v>
      </c>
      <c r="AF38" s="36">
        <v>4405.2959472073899</v>
      </c>
      <c r="AG38" s="36">
        <v>4364.1672037123399</v>
      </c>
      <c r="AH38" s="36">
        <v>4359.1982508383198</v>
      </c>
      <c r="AI38" s="36">
        <v>4290.4478638658802</v>
      </c>
      <c r="AJ38" s="36">
        <v>4448.8873871794704</v>
      </c>
      <c r="AK38" s="36">
        <v>4364.8216653442096</v>
      </c>
      <c r="AL38" s="36">
        <v>3682.7752899705802</v>
      </c>
      <c r="AM38" s="36">
        <v>4009.9301304657602</v>
      </c>
      <c r="AN38" s="36">
        <v>4705.1146109640604</v>
      </c>
      <c r="AO38" s="36">
        <v>4490.0114916881803</v>
      </c>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row>
    <row r="39" spans="2:118" ht="20.149999999999999" customHeight="1">
      <c r="B39" s="23" t="s">
        <v>136</v>
      </c>
      <c r="F39" s="26" t="s">
        <v>403</v>
      </c>
      <c r="G39" s="27" t="s">
        <v>180</v>
      </c>
      <c r="H39" s="36">
        <v>2546.1880000000001</v>
      </c>
      <c r="I39" s="36">
        <v>2705.0450000000001</v>
      </c>
      <c r="J39" s="36">
        <v>3092.826</v>
      </c>
      <c r="K39" s="36">
        <v>2900.116</v>
      </c>
      <c r="L39" s="36">
        <v>2991.1120000000001</v>
      </c>
      <c r="M39" s="36">
        <v>3177.5880000000002</v>
      </c>
      <c r="N39" s="36">
        <v>3215.723</v>
      </c>
      <c r="O39" s="36">
        <v>3712.55</v>
      </c>
      <c r="P39" s="36">
        <v>3562.79</v>
      </c>
      <c r="Q39" s="36">
        <v>3552.277</v>
      </c>
      <c r="R39" s="36">
        <v>3666.74</v>
      </c>
      <c r="S39" s="36">
        <v>3380.6129999999998</v>
      </c>
      <c r="T39" s="36">
        <v>3029.43</v>
      </c>
      <c r="U39" s="36">
        <v>2882.527</v>
      </c>
      <c r="V39" s="36">
        <v>3078.3159999999998</v>
      </c>
      <c r="W39" s="36">
        <v>3202.1190000000001</v>
      </c>
      <c r="X39" s="36">
        <v>2818.777</v>
      </c>
      <c r="Y39" s="36">
        <v>2953.4589999999998</v>
      </c>
      <c r="Z39" s="36">
        <v>2822.1439999999998</v>
      </c>
      <c r="AA39" s="36">
        <v>2281.8440000000001</v>
      </c>
      <c r="AB39" s="36">
        <v>2505.68100838071</v>
      </c>
      <c r="AC39" s="36">
        <v>2524.1556475662501</v>
      </c>
      <c r="AD39" s="36">
        <v>2527.713081632</v>
      </c>
      <c r="AE39" s="36">
        <v>3096.9725787581801</v>
      </c>
      <c r="AF39" s="36">
        <v>2899.42745231659</v>
      </c>
      <c r="AG39" s="36">
        <v>2817.2336827098802</v>
      </c>
      <c r="AH39" s="36">
        <v>2348.1480926916201</v>
      </c>
      <c r="AI39" s="36">
        <v>2596.91255221246</v>
      </c>
      <c r="AJ39" s="36">
        <v>2631.7401392308002</v>
      </c>
      <c r="AK39" s="36">
        <v>2484.7558490838701</v>
      </c>
      <c r="AL39" s="36">
        <v>1632.9500207941001</v>
      </c>
      <c r="AM39" s="36">
        <v>2568.3031578986902</v>
      </c>
      <c r="AN39" s="36">
        <v>2510.6931884473101</v>
      </c>
      <c r="AO39" s="36">
        <v>2495.6214036831402</v>
      </c>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row>
    <row r="40" spans="2:118" ht="28.25" customHeight="1">
      <c r="B40" s="23" t="s">
        <v>136</v>
      </c>
      <c r="F40" s="26" t="s">
        <v>404</v>
      </c>
      <c r="G40" s="27" t="s">
        <v>194</v>
      </c>
      <c r="H40" s="34">
        <v>980.62</v>
      </c>
      <c r="I40" s="34">
        <v>952.05</v>
      </c>
      <c r="J40" s="34">
        <v>907.75</v>
      </c>
      <c r="K40" s="34">
        <v>944.30881899999997</v>
      </c>
      <c r="L40" s="34">
        <v>967.81066499999997</v>
      </c>
      <c r="M40" s="34">
        <v>918.55799999999999</v>
      </c>
      <c r="N40" s="34">
        <v>897.98299999999995</v>
      </c>
      <c r="O40" s="34">
        <v>924.38599999999997</v>
      </c>
      <c r="P40" s="34">
        <v>906.57600000000002</v>
      </c>
      <c r="Q40" s="34">
        <v>884.56500000000005</v>
      </c>
      <c r="R40" s="34">
        <v>959.4</v>
      </c>
      <c r="S40" s="34">
        <v>930.3</v>
      </c>
      <c r="T40" s="34">
        <v>986.5</v>
      </c>
      <c r="U40" s="34">
        <v>1159.7</v>
      </c>
      <c r="V40" s="34">
        <v>1250.2</v>
      </c>
      <c r="W40" s="34">
        <v>1376.6861666140501</v>
      </c>
      <c r="X40" s="34">
        <v>1478.4603309108099</v>
      </c>
      <c r="Y40" s="34">
        <v>1521.5746799999999</v>
      </c>
      <c r="Z40" s="34">
        <v>1615.0538770000001</v>
      </c>
      <c r="AA40" s="34">
        <v>1589.3187499999999</v>
      </c>
      <c r="AB40" s="34">
        <v>1790.0282549999999</v>
      </c>
      <c r="AC40" s="34">
        <v>1911.713227</v>
      </c>
      <c r="AD40" s="34">
        <v>1937.078162</v>
      </c>
      <c r="AE40" s="34">
        <v>2075.3262129999998</v>
      </c>
      <c r="AF40" s="34">
        <v>2241.452569</v>
      </c>
      <c r="AG40" s="34">
        <v>2218.3556440000002</v>
      </c>
      <c r="AH40" s="34">
        <v>2283.3654940000001</v>
      </c>
      <c r="AI40" s="34">
        <v>2374.2631590000001</v>
      </c>
      <c r="AJ40" s="34">
        <v>2354.5130840000002</v>
      </c>
      <c r="AK40" s="34">
        <v>2381.6445480000002</v>
      </c>
      <c r="AL40" s="34">
        <v>2338.3861919999999</v>
      </c>
      <c r="AM40" s="34">
        <v>2429.0821415712699</v>
      </c>
      <c r="AN40" s="34">
        <v>2455.6675810891002</v>
      </c>
      <c r="AO40" s="34">
        <v>2492.2131989327399</v>
      </c>
      <c r="AP40" s="34"/>
      <c r="AQ40" s="34"/>
      <c r="AR40" s="34"/>
      <c r="AS40" s="34"/>
      <c r="AT40" s="34"/>
      <c r="AU40" s="34"/>
      <c r="AV40" s="34"/>
      <c r="AW40" s="34"/>
      <c r="AX40" s="34"/>
      <c r="AY40" s="34"/>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row>
    <row r="41" spans="2:118" ht="19.5" customHeight="1">
      <c r="B41" s="23" t="s">
        <v>136</v>
      </c>
      <c r="F41" s="35" t="s">
        <v>405</v>
      </c>
      <c r="G41" s="27" t="s">
        <v>194</v>
      </c>
      <c r="H41" s="36">
        <v>397.1</v>
      </c>
      <c r="I41" s="36">
        <v>398.9</v>
      </c>
      <c r="J41" s="36">
        <v>334</v>
      </c>
      <c r="K41" s="36">
        <v>354</v>
      </c>
      <c r="L41" s="36">
        <v>383</v>
      </c>
      <c r="M41" s="36">
        <v>459.78199999999998</v>
      </c>
      <c r="N41" s="36">
        <v>442.654</v>
      </c>
      <c r="O41" s="36">
        <v>473.83699999999999</v>
      </c>
      <c r="P41" s="36">
        <v>453.93700000000001</v>
      </c>
      <c r="Q41" s="36">
        <v>437.63</v>
      </c>
      <c r="R41" s="36">
        <v>499.03399999999999</v>
      </c>
      <c r="S41" s="36">
        <v>493.28</v>
      </c>
      <c r="T41" s="36">
        <v>541.08299999999997</v>
      </c>
      <c r="U41" s="36">
        <v>590.01599999999996</v>
      </c>
      <c r="V41" s="36">
        <v>674.25870899999995</v>
      </c>
      <c r="W41" s="36">
        <v>753.75630799999999</v>
      </c>
      <c r="X41" s="36">
        <v>787.41485699999998</v>
      </c>
      <c r="Y41" s="36">
        <v>861.53834700000004</v>
      </c>
      <c r="Z41" s="36">
        <v>912.18341099999998</v>
      </c>
      <c r="AA41" s="36">
        <v>958.14715200000001</v>
      </c>
      <c r="AB41" s="36">
        <v>1123.63171018</v>
      </c>
      <c r="AC41" s="36">
        <v>1152.1271939999999</v>
      </c>
      <c r="AD41" s="36">
        <v>1214.6935140000001</v>
      </c>
      <c r="AE41" s="36">
        <v>1342.229566</v>
      </c>
      <c r="AF41" s="36">
        <v>1488.471524</v>
      </c>
      <c r="AG41" s="36">
        <v>1511.9845319999999</v>
      </c>
      <c r="AH41" s="36">
        <v>1591.623239</v>
      </c>
      <c r="AI41" s="36">
        <v>1646.263817</v>
      </c>
      <c r="AJ41" s="36">
        <v>1667.333721</v>
      </c>
      <c r="AK41" s="36">
        <v>1603.9048660000001</v>
      </c>
      <c r="AL41" s="36">
        <v>1656.151065</v>
      </c>
      <c r="AM41" s="36">
        <v>1625.82444346071</v>
      </c>
      <c r="AN41" s="36">
        <v>1586.8086639999999</v>
      </c>
      <c r="AO41" s="36">
        <v>1620.68850978</v>
      </c>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row>
    <row r="42" spans="2:118" ht="16.5" customHeight="1">
      <c r="B42" s="23" t="s">
        <v>136</v>
      </c>
      <c r="F42" s="35" t="s">
        <v>406</v>
      </c>
      <c r="G42" s="27" t="s">
        <v>194</v>
      </c>
      <c r="H42" s="36">
        <v>398.7</v>
      </c>
      <c r="I42" s="36">
        <v>393.54899999999998</v>
      </c>
      <c r="J42" s="36">
        <v>371.87900000000002</v>
      </c>
      <c r="K42" s="36">
        <v>390.1</v>
      </c>
      <c r="L42" s="36">
        <v>417.2</v>
      </c>
      <c r="M42" s="36">
        <v>455.11599999999999</v>
      </c>
      <c r="N42" s="36">
        <v>444.19400000000002</v>
      </c>
      <c r="O42" s="36">
        <v>476.25299999999999</v>
      </c>
      <c r="P42" s="36">
        <v>471.48500000000001</v>
      </c>
      <c r="Q42" s="36">
        <v>443.55200000000002</v>
      </c>
      <c r="R42" s="36">
        <v>510.78300000000002</v>
      </c>
      <c r="S42" s="36">
        <v>506.71499999999997</v>
      </c>
      <c r="T42" s="36">
        <v>531.29600000000005</v>
      </c>
      <c r="U42" s="36">
        <v>583.02099999999996</v>
      </c>
      <c r="V42" s="36">
        <v>672.17200000000003</v>
      </c>
      <c r="W42" s="36">
        <v>754.06100000000004</v>
      </c>
      <c r="X42" s="36">
        <v>804.20399999999995</v>
      </c>
      <c r="Y42" s="36">
        <v>853.23151800000005</v>
      </c>
      <c r="Z42" s="36">
        <v>922.30885699999999</v>
      </c>
      <c r="AA42" s="36">
        <v>974.81783600000006</v>
      </c>
      <c r="AB42" s="36">
        <v>1071.801669794</v>
      </c>
      <c r="AC42" s="36">
        <v>1140.385237</v>
      </c>
      <c r="AD42" s="36">
        <v>1206.333852</v>
      </c>
      <c r="AE42" s="36">
        <v>1276.1953390000001</v>
      </c>
      <c r="AF42" s="36">
        <v>1435.34061</v>
      </c>
      <c r="AG42" s="36">
        <v>1465.070931</v>
      </c>
      <c r="AH42" s="36">
        <v>1528.125033</v>
      </c>
      <c r="AI42" s="36">
        <v>1575.799117</v>
      </c>
      <c r="AJ42" s="36">
        <v>1586.3786829999999</v>
      </c>
      <c r="AK42" s="36">
        <v>1583.8815950000001</v>
      </c>
      <c r="AL42" s="36">
        <v>1622.6539</v>
      </c>
      <c r="AM42" s="36">
        <v>1590.3434395867</v>
      </c>
      <c r="AN42" s="36">
        <v>1560.6836290000001</v>
      </c>
      <c r="AO42" s="36">
        <v>1620.43460864076</v>
      </c>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row>
    <row r="43" spans="2:118" ht="20.149999999999999" customHeight="1">
      <c r="B43" t="s">
        <v>136</v>
      </c>
      <c r="C43" s="23" t="s">
        <v>257</v>
      </c>
      <c r="F43" s="35" t="s">
        <v>407</v>
      </c>
      <c r="G43" s="27" t="s">
        <v>194</v>
      </c>
      <c r="H43" s="36">
        <f t="shared" ref="H43:AD43" si="1">AVERAGE(H41:H42)</f>
        <v>397.9</v>
      </c>
      <c r="I43" s="36">
        <f t="shared" si="1"/>
        <v>396.22449999999998</v>
      </c>
      <c r="J43" s="36">
        <f t="shared" si="1"/>
        <v>352.93950000000001</v>
      </c>
      <c r="K43" s="36">
        <f t="shared" si="1"/>
        <v>372.05</v>
      </c>
      <c r="L43" s="36">
        <f t="shared" si="1"/>
        <v>400.1</v>
      </c>
      <c r="M43" s="36">
        <f t="shared" si="1"/>
        <v>457.44899999999996</v>
      </c>
      <c r="N43" s="36">
        <f t="shared" si="1"/>
        <v>443.42399999999998</v>
      </c>
      <c r="O43" s="36">
        <f t="shared" si="1"/>
        <v>475.04499999999996</v>
      </c>
      <c r="P43" s="36">
        <f t="shared" si="1"/>
        <v>462.71100000000001</v>
      </c>
      <c r="Q43" s="36">
        <f t="shared" si="1"/>
        <v>440.59100000000001</v>
      </c>
      <c r="R43" s="36">
        <f t="shared" si="1"/>
        <v>504.9085</v>
      </c>
      <c r="S43" s="36">
        <f t="shared" si="1"/>
        <v>499.99749999999995</v>
      </c>
      <c r="T43" s="36">
        <f t="shared" si="1"/>
        <v>536.18949999999995</v>
      </c>
      <c r="U43" s="36">
        <f t="shared" si="1"/>
        <v>586.5184999999999</v>
      </c>
      <c r="V43" s="36">
        <f t="shared" si="1"/>
        <v>673.21535449999999</v>
      </c>
      <c r="W43" s="36">
        <f t="shared" si="1"/>
        <v>753.90865400000007</v>
      </c>
      <c r="X43" s="36">
        <f t="shared" si="1"/>
        <v>795.80942849999997</v>
      </c>
      <c r="Y43" s="36">
        <f t="shared" si="1"/>
        <v>857.3849325000001</v>
      </c>
      <c r="Z43" s="36">
        <f t="shared" si="1"/>
        <v>917.24613399999998</v>
      </c>
      <c r="AA43" s="36">
        <f t="shared" si="1"/>
        <v>966.48249400000009</v>
      </c>
      <c r="AB43" s="36">
        <f t="shared" si="1"/>
        <v>1097.7166899869999</v>
      </c>
      <c r="AC43" s="36">
        <f t="shared" si="1"/>
        <v>1146.2562155000001</v>
      </c>
      <c r="AD43" s="36">
        <f t="shared" si="1"/>
        <v>1210.5136830000001</v>
      </c>
      <c r="AE43" s="36">
        <f>AVERAGE(AE41:AE42)</f>
        <v>1309.2124524999999</v>
      </c>
      <c r="AF43" s="36">
        <f>AVERAGE(AF41:AF42)</f>
        <v>1461.9060669999999</v>
      </c>
      <c r="AG43" s="36">
        <f>AVERAGE(AG41:AG42)</f>
        <v>1488.5277314999998</v>
      </c>
      <c r="AH43" s="36">
        <f>AVERAGE(AH41:AH42)</f>
        <v>1559.8741359999999</v>
      </c>
      <c r="AI43" s="36">
        <f t="shared" ref="AI43:AO43" si="2">AVERAGE(AI41:AI42)</f>
        <v>1611.031467</v>
      </c>
      <c r="AJ43" s="36">
        <f t="shared" si="2"/>
        <v>1626.8562019999999</v>
      </c>
      <c r="AK43" s="36">
        <f t="shared" si="2"/>
        <v>1593.8932305000001</v>
      </c>
      <c r="AL43" s="36">
        <f t="shared" si="2"/>
        <v>1639.4024825000001</v>
      </c>
      <c r="AM43" s="36">
        <f t="shared" si="2"/>
        <v>1608.0839415237051</v>
      </c>
      <c r="AN43" s="36">
        <f t="shared" si="2"/>
        <v>1573.7461465000001</v>
      </c>
      <c r="AO43" s="36">
        <f t="shared" si="2"/>
        <v>1620.56155921038</v>
      </c>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row>
    <row r="44" spans="2:118" ht="28.25" customHeight="1">
      <c r="B44" t="s">
        <v>136</v>
      </c>
      <c r="F44" s="26" t="s">
        <v>408</v>
      </c>
      <c r="G44" s="27"/>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row>
    <row r="45" spans="2:118" ht="20.149999999999999" customHeight="1">
      <c r="B45" t="s">
        <v>136</v>
      </c>
      <c r="F45" s="26" t="s">
        <v>73</v>
      </c>
      <c r="G45" s="27"/>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row>
    <row r="46" spans="2:118" ht="20.149999999999999" customHeight="1">
      <c r="B46" s="23" t="s">
        <v>136</v>
      </c>
      <c r="F46" s="35" t="s">
        <v>409</v>
      </c>
      <c r="G46" s="27" t="s">
        <v>194</v>
      </c>
      <c r="H46" s="36">
        <v>531.596</v>
      </c>
      <c r="I46" s="36">
        <v>508.57100000000003</v>
      </c>
      <c r="J46" s="36">
        <v>476.40499999999997</v>
      </c>
      <c r="K46" s="36">
        <v>477.40100000000001</v>
      </c>
      <c r="L46" s="36">
        <v>482.589</v>
      </c>
      <c r="M46" s="36">
        <v>524.23599999999999</v>
      </c>
      <c r="N46" s="36">
        <v>517.44799999999998</v>
      </c>
      <c r="O46" s="36">
        <v>546.64599999999996</v>
      </c>
      <c r="P46" s="36">
        <v>539.53899999999999</v>
      </c>
      <c r="Q46" s="36">
        <v>541.06100000000004</v>
      </c>
      <c r="R46" s="36">
        <v>575.77547100000004</v>
      </c>
      <c r="S46" s="36">
        <v>585.92061200000001</v>
      </c>
      <c r="T46" s="36">
        <v>610.61646299999995</v>
      </c>
      <c r="U46" s="36">
        <v>669.89498900000001</v>
      </c>
      <c r="V46" s="36">
        <v>718.70254799999998</v>
      </c>
      <c r="W46" s="36">
        <v>800.09588499999995</v>
      </c>
      <c r="X46" s="36">
        <v>880.62218700000005</v>
      </c>
      <c r="Y46" s="36">
        <v>961.01407900000004</v>
      </c>
      <c r="Z46" s="36">
        <v>949.01081699999997</v>
      </c>
      <c r="AA46" s="36">
        <v>933.11462900000004</v>
      </c>
      <c r="AB46" s="36">
        <v>1034.33665</v>
      </c>
      <c r="AC46" s="36">
        <v>1103.856434</v>
      </c>
      <c r="AD46" s="36">
        <v>1123.252463</v>
      </c>
      <c r="AE46" s="36">
        <v>1170.148426</v>
      </c>
      <c r="AF46" s="36">
        <v>1186.784009</v>
      </c>
      <c r="AG46" s="36">
        <v>1160.008705</v>
      </c>
      <c r="AH46" s="36">
        <v>1173.1215669999999</v>
      </c>
      <c r="AI46" s="36">
        <v>1185.437682</v>
      </c>
      <c r="AJ46" s="36">
        <v>1261.1623770000001</v>
      </c>
      <c r="AK46" s="36">
        <v>1281.1547270000001</v>
      </c>
      <c r="AL46" s="36">
        <v>1320.3553010000001</v>
      </c>
      <c r="AM46" s="36">
        <v>1350.652245</v>
      </c>
      <c r="AN46" s="36">
        <v>1300.6861919999999</v>
      </c>
      <c r="AO46" s="36">
        <v>1309.008347</v>
      </c>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row>
    <row r="47" spans="2:118" ht="20.149999999999999" customHeight="1">
      <c r="B47" s="23" t="s">
        <v>136</v>
      </c>
      <c r="F47" s="35" t="s">
        <v>410</v>
      </c>
      <c r="G47" s="27" t="s">
        <v>194</v>
      </c>
      <c r="H47" s="36">
        <v>770.1</v>
      </c>
      <c r="I47" s="36">
        <v>736.2</v>
      </c>
      <c r="J47" s="36">
        <v>719.57299999999998</v>
      </c>
      <c r="K47" s="36">
        <v>727.57100000000003</v>
      </c>
      <c r="L47" s="36">
        <v>725.10699999999997</v>
      </c>
      <c r="M47" s="36">
        <v>752.27099999999996</v>
      </c>
      <c r="N47" s="36">
        <v>750.09</v>
      </c>
      <c r="O47" s="36">
        <v>798.94399999999996</v>
      </c>
      <c r="P47" s="36">
        <v>777.32</v>
      </c>
      <c r="Q47" s="36">
        <v>788.971</v>
      </c>
      <c r="R47" s="36">
        <v>847.67100000000005</v>
      </c>
      <c r="S47" s="36">
        <v>850.33799999999997</v>
      </c>
      <c r="T47" s="36">
        <v>903.78499999999997</v>
      </c>
      <c r="U47" s="36">
        <v>969.14300000000003</v>
      </c>
      <c r="V47" s="36">
        <v>1058.492</v>
      </c>
      <c r="W47" s="36">
        <v>1147.9749999999999</v>
      </c>
      <c r="X47" s="36">
        <v>1250.098</v>
      </c>
      <c r="Y47" s="36">
        <v>1348.1844770299999</v>
      </c>
      <c r="Z47" s="36">
        <v>1345.2986052020001</v>
      </c>
      <c r="AA47" s="36">
        <v>1240.5891817879999</v>
      </c>
      <c r="AB47" s="36">
        <v>1435.2541330030001</v>
      </c>
      <c r="AC47" s="36">
        <v>1539.8861471499999</v>
      </c>
      <c r="AD47" s="36">
        <v>1562.4070209219999</v>
      </c>
      <c r="AE47" s="36">
        <v>1652.4540546109999</v>
      </c>
      <c r="AF47" s="36">
        <v>1674.1776516110001</v>
      </c>
      <c r="AG47" s="36">
        <v>1623.1131760759999</v>
      </c>
      <c r="AH47" s="36">
        <v>1631.516112</v>
      </c>
      <c r="AI47" s="36">
        <v>1735.087045</v>
      </c>
      <c r="AJ47" s="36">
        <v>1826.643898</v>
      </c>
      <c r="AK47" s="36">
        <v>1875.330076</v>
      </c>
      <c r="AL47" s="36">
        <v>1880.445246</v>
      </c>
      <c r="AM47" s="36">
        <v>1950.5346139999999</v>
      </c>
      <c r="AN47" s="36">
        <v>1890.0635246700001</v>
      </c>
      <c r="AO47" s="36">
        <v>1892.0359273664001</v>
      </c>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row>
    <row r="48" spans="2:118" ht="10.25" customHeight="1">
      <c r="B48" t="s">
        <v>136</v>
      </c>
      <c r="F48" s="37"/>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row>
    <row r="49" spans="2:40" ht="10.25" customHeight="1">
      <c r="B49" t="s">
        <v>136</v>
      </c>
      <c r="G49" s="23"/>
      <c r="AN49" s="25" t="s">
        <v>136</v>
      </c>
    </row>
    <row r="50" spans="2:40">
      <c r="B50" t="s">
        <v>136</v>
      </c>
    </row>
    <row r="51" spans="2:40" ht="18" customHeight="1">
      <c r="B51" t="s">
        <v>136</v>
      </c>
      <c r="F51" s="24" t="s">
        <v>411</v>
      </c>
    </row>
    <row r="52" spans="2:40">
      <c r="B52" t="s">
        <v>136</v>
      </c>
    </row>
    <row r="53" spans="2:40">
      <c r="B53" t="s">
        <v>136</v>
      </c>
    </row>
    <row r="54" spans="2:40">
      <c r="B54" t="s">
        <v>136</v>
      </c>
    </row>
    <row r="55" spans="2:40">
      <c r="B55" t="s">
        <v>136</v>
      </c>
    </row>
    <row r="56" spans="2:40" ht="18" customHeight="1">
      <c r="AN56" s="25" t="s">
        <v>136</v>
      </c>
    </row>
  </sheetData>
  <hyperlinks>
    <hyperlink ref="H1" location="Contents!A1" display="Back to Table of Contents" xr:uid="{00000000-0004-0000-0A00-000000000000}"/>
  </hyperlinks>
  <pageMargins left="0" right="0" top="0" bottom="0" header="0" footer="0"/>
  <pageSetup paperSize="9" scale="10" fitToHeight="0"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S42"/>
  <sheetViews>
    <sheetView zoomScale="80" zoomScaleNormal="80" workbookViewId="0">
      <pane xSplit="7" ySplit="7" topLeftCell="AJ8" activePane="bottomRight" state="frozen"/>
      <selection pane="topRight" activeCell="F17" sqref="F17"/>
      <selection pane="bottomLeft" activeCell="F17" sqref="F17"/>
      <selection pane="bottomRight" activeCell="AJ10" sqref="AJ10"/>
    </sheetView>
  </sheetViews>
  <sheetFormatPr defaultColWidth="11.453125" defaultRowHeight="14.5"/>
  <cols>
    <col min="1" max="1" width="16.6328125" customWidth="1"/>
    <col min="4" max="4" width="13.36328125" customWidth="1"/>
    <col min="6" max="6" width="45.08984375" customWidth="1"/>
    <col min="7" max="7" width="12" customWidth="1"/>
    <col min="8" max="54" width="14.453125" customWidth="1"/>
  </cols>
  <sheetData>
    <row r="1" spans="1:149" ht="57" customHeight="1">
      <c r="A1" s="22" t="s">
        <v>134</v>
      </c>
      <c r="H1" s="107" t="str">
        <f>HYPERLINK("#'Contents'!A1", "Back to Table of Contents")</f>
        <v>Back to Table of Contents</v>
      </c>
    </row>
    <row r="2" spans="1:149" ht="18" customHeight="1">
      <c r="A2" s="92" t="s">
        <v>135</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row>
    <row r="3" spans="1:149" ht="18" customHeight="1">
      <c r="A3" s="112"/>
      <c r="B3" s="87" t="s">
        <v>136</v>
      </c>
      <c r="C3" s="112"/>
      <c r="D3" s="112"/>
      <c r="E3" s="112"/>
      <c r="F3" s="90"/>
      <c r="G3" s="91"/>
      <c r="H3" s="88">
        <v>1990</v>
      </c>
      <c r="I3" s="88">
        <f>H3+1</f>
        <v>1991</v>
      </c>
      <c r="J3" s="88">
        <f t="shared" ref="J3:AM3" si="0">I3+1</f>
        <v>1992</v>
      </c>
      <c r="K3" s="88">
        <f t="shared" si="0"/>
        <v>1993</v>
      </c>
      <c r="L3" s="88">
        <f t="shared" si="0"/>
        <v>1994</v>
      </c>
      <c r="M3" s="88">
        <f t="shared" si="0"/>
        <v>1995</v>
      </c>
      <c r="N3" s="88">
        <f t="shared" si="0"/>
        <v>1996</v>
      </c>
      <c r="O3" s="88">
        <f t="shared" si="0"/>
        <v>1997</v>
      </c>
      <c r="P3" s="88">
        <f t="shared" si="0"/>
        <v>1998</v>
      </c>
      <c r="Q3" s="88">
        <f t="shared" si="0"/>
        <v>1999</v>
      </c>
      <c r="R3" s="88">
        <f t="shared" si="0"/>
        <v>2000</v>
      </c>
      <c r="S3" s="88">
        <f t="shared" si="0"/>
        <v>2001</v>
      </c>
      <c r="T3" s="88">
        <f t="shared" si="0"/>
        <v>2002</v>
      </c>
      <c r="U3" s="88">
        <f t="shared" si="0"/>
        <v>2003</v>
      </c>
      <c r="V3" s="88">
        <f t="shared" si="0"/>
        <v>2004</v>
      </c>
      <c r="W3" s="88">
        <f t="shared" si="0"/>
        <v>2005</v>
      </c>
      <c r="X3" s="88">
        <f t="shared" si="0"/>
        <v>2006</v>
      </c>
      <c r="Y3" s="88">
        <f t="shared" si="0"/>
        <v>2007</v>
      </c>
      <c r="Z3" s="88">
        <f t="shared" si="0"/>
        <v>2008</v>
      </c>
      <c r="AA3" s="88">
        <f t="shared" si="0"/>
        <v>2009</v>
      </c>
      <c r="AB3" s="88">
        <f t="shared" si="0"/>
        <v>2010</v>
      </c>
      <c r="AC3" s="88">
        <f t="shared" si="0"/>
        <v>2011</v>
      </c>
      <c r="AD3" s="88">
        <f t="shared" si="0"/>
        <v>2012</v>
      </c>
      <c r="AE3" s="88">
        <f t="shared" si="0"/>
        <v>2013</v>
      </c>
      <c r="AF3" s="88">
        <f t="shared" si="0"/>
        <v>2014</v>
      </c>
      <c r="AG3" s="88">
        <f t="shared" si="0"/>
        <v>2015</v>
      </c>
      <c r="AH3" s="88">
        <f t="shared" si="0"/>
        <v>2016</v>
      </c>
      <c r="AI3" s="88">
        <f t="shared" si="0"/>
        <v>2017</v>
      </c>
      <c r="AJ3" s="88">
        <f t="shared" si="0"/>
        <v>2018</v>
      </c>
      <c r="AK3" s="88">
        <f t="shared" si="0"/>
        <v>2019</v>
      </c>
      <c r="AL3" s="88">
        <f t="shared" si="0"/>
        <v>2020</v>
      </c>
      <c r="AM3" s="88">
        <f t="shared" si="0"/>
        <v>2021</v>
      </c>
      <c r="AN3" s="112"/>
    </row>
    <row r="4" spans="1:149" ht="18" customHeight="1">
      <c r="A4" s="112"/>
      <c r="B4" s="87" t="s">
        <v>136</v>
      </c>
      <c r="C4" s="112"/>
      <c r="D4" s="112"/>
      <c r="E4" s="112"/>
      <c r="F4" s="90"/>
      <c r="G4" s="91"/>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row>
    <row r="5" spans="1:149" ht="18" customHeight="1">
      <c r="B5" t="s">
        <v>136</v>
      </c>
      <c r="F5" s="26"/>
      <c r="G5" s="27"/>
    </row>
    <row r="6" spans="1:149" ht="82.5" customHeight="1">
      <c r="B6" t="s">
        <v>136</v>
      </c>
      <c r="D6" s="23" t="s">
        <v>136</v>
      </c>
      <c r="F6" s="28" t="s">
        <v>10</v>
      </c>
      <c r="G6" s="29"/>
    </row>
    <row r="7" spans="1:149" ht="34.25" customHeight="1">
      <c r="B7" t="s">
        <v>136</v>
      </c>
      <c r="D7" s="23" t="s">
        <v>136</v>
      </c>
      <c r="F7" s="30"/>
      <c r="G7" s="31" t="s">
        <v>137</v>
      </c>
      <c r="H7" s="86">
        <v>1990</v>
      </c>
      <c r="I7" s="86">
        <v>1991</v>
      </c>
      <c r="J7" s="86">
        <v>1992</v>
      </c>
      <c r="K7" s="86">
        <v>1993</v>
      </c>
      <c r="L7" s="86">
        <v>1994</v>
      </c>
      <c r="M7" s="86">
        <v>1995</v>
      </c>
      <c r="N7" s="86">
        <v>1996</v>
      </c>
      <c r="O7" s="86">
        <v>1997</v>
      </c>
      <c r="P7" s="86">
        <v>1998</v>
      </c>
      <c r="Q7" s="86">
        <v>1999</v>
      </c>
      <c r="R7" s="86">
        <v>2000</v>
      </c>
      <c r="S7" s="86">
        <v>2001</v>
      </c>
      <c r="T7" s="86">
        <v>2002</v>
      </c>
      <c r="U7" s="86">
        <v>2003</v>
      </c>
      <c r="V7" s="86">
        <v>2004</v>
      </c>
      <c r="W7" s="86">
        <v>2005</v>
      </c>
      <c r="X7" s="86">
        <v>2006</v>
      </c>
      <c r="Y7" s="86">
        <v>2007</v>
      </c>
      <c r="Z7" s="86">
        <v>2008</v>
      </c>
      <c r="AA7" s="86">
        <v>2009</v>
      </c>
      <c r="AB7" s="86">
        <v>2010</v>
      </c>
      <c r="AC7" s="86">
        <v>2011</v>
      </c>
      <c r="AD7" s="86">
        <v>2012</v>
      </c>
      <c r="AE7" s="86">
        <v>2013</v>
      </c>
      <c r="AF7" s="86">
        <v>2014</v>
      </c>
      <c r="AG7" s="86">
        <v>2015</v>
      </c>
      <c r="AH7" s="86">
        <v>2016</v>
      </c>
      <c r="AI7" s="86">
        <v>2017</v>
      </c>
      <c r="AJ7" s="86">
        <v>2018</v>
      </c>
      <c r="AK7" s="86">
        <v>2019</v>
      </c>
      <c r="AL7" s="86">
        <v>2020</v>
      </c>
      <c r="AM7" s="86">
        <v>2021</v>
      </c>
      <c r="AN7" s="86">
        <v>2022</v>
      </c>
      <c r="AO7" s="86">
        <v>2023</v>
      </c>
      <c r="AP7" s="86"/>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row>
    <row r="8" spans="1:149" ht="28.25" customHeight="1">
      <c r="B8" t="s">
        <v>136</v>
      </c>
      <c r="F8" s="33" t="s">
        <v>412</v>
      </c>
      <c r="G8" s="27"/>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row>
    <row r="9" spans="1:149" ht="20.149999999999999" customHeight="1">
      <c r="B9" t="s">
        <v>136</v>
      </c>
      <c r="F9" s="26" t="s">
        <v>181</v>
      </c>
      <c r="G9" s="27"/>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row>
    <row r="10" spans="1:149" ht="20.149999999999999" customHeight="1">
      <c r="B10" s="23" t="s">
        <v>136</v>
      </c>
      <c r="F10" s="26" t="s">
        <v>413</v>
      </c>
      <c r="G10" s="27" t="s">
        <v>176</v>
      </c>
      <c r="H10" s="36">
        <v>10809.4</v>
      </c>
      <c r="I10" s="36">
        <v>10688.2</v>
      </c>
      <c r="J10" s="36">
        <v>11169.8</v>
      </c>
      <c r="K10" s="36">
        <v>11306</v>
      </c>
      <c r="L10" s="36">
        <v>11166.2</v>
      </c>
      <c r="M10" s="36">
        <v>11599.815550961601</v>
      </c>
      <c r="N10" s="36">
        <v>12704.5506034337</v>
      </c>
      <c r="O10" s="36">
        <v>13288.876631187701</v>
      </c>
      <c r="P10" s="36">
        <v>13956.782662911601</v>
      </c>
      <c r="Q10" s="36">
        <v>14311.8596797768</v>
      </c>
      <c r="R10" s="36">
        <v>14761.461701131801</v>
      </c>
      <c r="S10" s="36">
        <v>15592.4827406032</v>
      </c>
      <c r="T10" s="36">
        <v>15259.829724802999</v>
      </c>
      <c r="U10" s="36">
        <v>15154.0687197796</v>
      </c>
      <c r="V10" s="36">
        <v>15685.0647450006</v>
      </c>
      <c r="W10" s="36">
        <v>16634.5197900973</v>
      </c>
      <c r="X10" s="36">
        <v>17295.644821499001</v>
      </c>
      <c r="Y10" s="36">
        <v>17985.1528542489</v>
      </c>
      <c r="Z10" s="36">
        <v>18418.045874810199</v>
      </c>
      <c r="AA10" s="36">
        <v>18525.056879892902</v>
      </c>
      <c r="AB10" s="36">
        <v>19213.720912602701</v>
      </c>
      <c r="AC10" s="36">
        <v>19593.699930650801</v>
      </c>
      <c r="AD10" s="36">
        <v>20185.209958746</v>
      </c>
      <c r="AE10" s="36">
        <v>20974.658996242801</v>
      </c>
      <c r="AF10" s="36">
        <v>22469.151067227402</v>
      </c>
      <c r="AG10" s="36">
        <v>23032.4430939823</v>
      </c>
      <c r="AH10" s="36">
        <v>23310.2881071792</v>
      </c>
      <c r="AI10" s="36">
        <v>23521.985117234301</v>
      </c>
      <c r="AJ10" s="36">
        <v>23551.7875535725</v>
      </c>
      <c r="AK10" s="36">
        <v>23465.819</v>
      </c>
      <c r="AL10" s="36">
        <v>24132.576384</v>
      </c>
      <c r="AM10" s="36">
        <v>24518.1</v>
      </c>
      <c r="AN10" s="36">
        <v>25785.984</v>
      </c>
      <c r="AO10" s="36">
        <v>27462.994999999999</v>
      </c>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row>
    <row r="11" spans="1:149" ht="20.149999999999999" customHeight="1">
      <c r="B11" s="23" t="s">
        <v>136</v>
      </c>
      <c r="F11" s="26" t="s">
        <v>392</v>
      </c>
      <c r="G11" s="27" t="s">
        <v>176</v>
      </c>
      <c r="H11" s="36">
        <v>10788.9</v>
      </c>
      <c r="I11" s="36">
        <v>10694.9</v>
      </c>
      <c r="J11" s="36">
        <v>10805.5</v>
      </c>
      <c r="K11" s="36">
        <v>10995.8</v>
      </c>
      <c r="L11" s="36">
        <v>11664.9</v>
      </c>
      <c r="M11" s="36">
        <v>11852.0425629418</v>
      </c>
      <c r="N11" s="36">
        <v>12375.060587783801</v>
      </c>
      <c r="O11" s="36">
        <v>12609.7355989303</v>
      </c>
      <c r="P11" s="36">
        <v>13191.270626551701</v>
      </c>
      <c r="Q11" s="36">
        <v>13903.0736603605</v>
      </c>
      <c r="R11" s="36">
        <v>15096.1147170269</v>
      </c>
      <c r="S11" s="36">
        <v>14586.533692823201</v>
      </c>
      <c r="T11" s="36">
        <v>14961.85671065</v>
      </c>
      <c r="U11" s="36">
        <v>15204.2417221627</v>
      </c>
      <c r="V11" s="36">
        <v>16466.8877821352</v>
      </c>
      <c r="W11" s="36">
        <v>16648.909790780701</v>
      </c>
      <c r="X11" s="36">
        <v>16950.841805121701</v>
      </c>
      <c r="Y11" s="36">
        <v>18008.0578553368</v>
      </c>
      <c r="Z11" s="36">
        <v>18127.572861013501</v>
      </c>
      <c r="AA11" s="36">
        <v>18125.9258609352</v>
      </c>
      <c r="AB11" s="36">
        <v>19347.113918938499</v>
      </c>
      <c r="AC11" s="36">
        <v>19617.1919317666</v>
      </c>
      <c r="AD11" s="36">
        <v>20290.554963749601</v>
      </c>
      <c r="AE11" s="36">
        <v>21154.297004775199</v>
      </c>
      <c r="AF11" s="36">
        <v>22749.668080551201</v>
      </c>
      <c r="AG11" s="36">
        <v>22893.070087362401</v>
      </c>
      <c r="AH11" s="36">
        <v>23412.010112010801</v>
      </c>
      <c r="AI11" s="36">
        <v>23733.111127262298</v>
      </c>
      <c r="AJ11" s="36">
        <v>23645.337928188801</v>
      </c>
      <c r="AK11" s="36">
        <v>23607.337</v>
      </c>
      <c r="AL11" s="36">
        <v>24876.917000000001</v>
      </c>
      <c r="AM11" s="36">
        <v>24777.553</v>
      </c>
      <c r="AN11" s="36">
        <v>25842.321</v>
      </c>
      <c r="AO11" s="36">
        <v>27547.501</v>
      </c>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row>
    <row r="12" spans="1:149" ht="20.149999999999999" customHeight="1">
      <c r="B12" s="23" t="s">
        <v>136</v>
      </c>
      <c r="F12" s="26" t="s">
        <v>414</v>
      </c>
      <c r="G12" s="27" t="s">
        <v>176</v>
      </c>
      <c r="H12" s="36">
        <v>715.6</v>
      </c>
      <c r="I12" s="36">
        <v>842.9</v>
      </c>
      <c r="J12" s="36">
        <v>833.4</v>
      </c>
      <c r="K12" s="36">
        <v>1115.8</v>
      </c>
      <c r="L12" s="36">
        <v>768.1</v>
      </c>
      <c r="M12" s="36">
        <v>698.9</v>
      </c>
      <c r="N12" s="36">
        <v>526.5</v>
      </c>
      <c r="O12" s="36">
        <v>897.4</v>
      </c>
      <c r="P12" s="36">
        <v>1273.8</v>
      </c>
      <c r="Q12" s="36">
        <v>1359.5</v>
      </c>
      <c r="R12" s="36">
        <v>971</v>
      </c>
      <c r="S12" s="36">
        <v>1643.9010000000001</v>
      </c>
      <c r="T12" s="36">
        <v>1716.7539999999999</v>
      </c>
      <c r="U12" s="36">
        <v>1217.2</v>
      </c>
      <c r="V12" s="36">
        <v>531.70899999999995</v>
      </c>
      <c r="W12" s="36">
        <v>558.9</v>
      </c>
      <c r="X12" s="36">
        <v>715.23699999999997</v>
      </c>
      <c r="Y12" s="36">
        <v>682.24199999999996</v>
      </c>
      <c r="Z12" s="36">
        <v>842.49</v>
      </c>
      <c r="AA12" s="36">
        <v>1132.9469999999999</v>
      </c>
      <c r="AB12" s="36">
        <v>993.99599999999998</v>
      </c>
      <c r="AC12" s="36">
        <v>981.34100000000001</v>
      </c>
      <c r="AD12" s="36">
        <v>1061.0540000000001</v>
      </c>
      <c r="AE12" s="36">
        <v>915.92899999999997</v>
      </c>
      <c r="AF12" s="36">
        <v>768.42200000000003</v>
      </c>
      <c r="AG12" s="36">
        <v>924.11800000000005</v>
      </c>
      <c r="AH12" s="36">
        <v>1095.0540000000001</v>
      </c>
      <c r="AI12" s="36">
        <v>1063.0545960383999</v>
      </c>
      <c r="AJ12" s="36">
        <v>1158.3136069397301</v>
      </c>
      <c r="AK12" s="36">
        <v>1393.6034013832</v>
      </c>
      <c r="AL12" s="36">
        <v>1314.7625423832001</v>
      </c>
      <c r="AM12" s="36">
        <v>1148.36751017852</v>
      </c>
      <c r="AN12" s="36">
        <v>941.55155334336496</v>
      </c>
      <c r="AO12" s="36">
        <v>666.12533333333295</v>
      </c>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row>
    <row r="13" spans="1:149" ht="28.25" customHeight="1">
      <c r="B13" t="s">
        <v>136</v>
      </c>
      <c r="F13" s="26" t="s">
        <v>195</v>
      </c>
      <c r="G13" s="27"/>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row>
    <row r="14" spans="1:149" ht="20.149999999999999" customHeight="1">
      <c r="B14" s="23" t="s">
        <v>136</v>
      </c>
      <c r="F14" s="26" t="s">
        <v>413</v>
      </c>
      <c r="G14" s="27" t="s">
        <v>176</v>
      </c>
      <c r="H14" s="36">
        <v>5456</v>
      </c>
      <c r="I14" s="36">
        <v>5325</v>
      </c>
      <c r="J14" s="36">
        <v>5437</v>
      </c>
      <c r="K14" s="36">
        <v>5479</v>
      </c>
      <c r="L14" s="36">
        <v>5462</v>
      </c>
      <c r="M14" s="36">
        <v>5740</v>
      </c>
      <c r="N14" s="36">
        <v>5822</v>
      </c>
      <c r="O14" s="36">
        <v>6033</v>
      </c>
      <c r="P14" s="36">
        <v>6010</v>
      </c>
      <c r="Q14" s="36">
        <v>6280</v>
      </c>
      <c r="R14" s="36">
        <v>6655</v>
      </c>
      <c r="S14" s="36">
        <v>6594</v>
      </c>
      <c r="T14" s="36">
        <v>6855.808</v>
      </c>
      <c r="U14" s="36">
        <v>6976.5870000000004</v>
      </c>
      <c r="V14" s="36">
        <v>7230.857</v>
      </c>
      <c r="W14" s="36">
        <v>7877.134</v>
      </c>
      <c r="X14" s="36">
        <v>8199.6859999999997</v>
      </c>
      <c r="Y14" s="36">
        <v>8436.9210000000003</v>
      </c>
      <c r="Z14" s="36">
        <v>9229.9349999999995</v>
      </c>
      <c r="AA14" s="36">
        <v>9246.9850000000006</v>
      </c>
      <c r="AB14" s="36">
        <v>9850.3870000000006</v>
      </c>
      <c r="AC14" s="36">
        <v>10606</v>
      </c>
      <c r="AD14" s="36">
        <v>10861</v>
      </c>
      <c r="AE14" s="36">
        <v>11354</v>
      </c>
      <c r="AF14" s="36">
        <v>11580</v>
      </c>
      <c r="AG14" s="36">
        <v>11951</v>
      </c>
      <c r="AH14" s="36">
        <v>12393</v>
      </c>
      <c r="AI14" s="36">
        <v>12702</v>
      </c>
      <c r="AJ14" s="36">
        <v>13249</v>
      </c>
      <c r="AK14" s="36">
        <v>13739.213</v>
      </c>
      <c r="AL14" s="36">
        <v>14192.607029000001</v>
      </c>
      <c r="AM14" s="36">
        <v>14533.229597695999</v>
      </c>
      <c r="AN14" s="36">
        <v>14823.8941896499</v>
      </c>
      <c r="AO14" s="36">
        <v>15075.900390874</v>
      </c>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row>
    <row r="15" spans="1:149" ht="20.149999999999999" customHeight="1">
      <c r="B15" s="23" t="s">
        <v>136</v>
      </c>
      <c r="F15" s="26" t="s">
        <v>392</v>
      </c>
      <c r="G15" s="27" t="s">
        <v>176</v>
      </c>
      <c r="H15" s="36">
        <v>5411</v>
      </c>
      <c r="I15" s="36">
        <v>5226</v>
      </c>
      <c r="J15" s="36">
        <v>5174</v>
      </c>
      <c r="K15" s="36">
        <v>5225</v>
      </c>
      <c r="L15" s="36">
        <v>5488</v>
      </c>
      <c r="M15" s="36">
        <v>5849</v>
      </c>
      <c r="N15" s="36">
        <v>5987</v>
      </c>
      <c r="O15" s="36">
        <v>6040</v>
      </c>
      <c r="P15" s="36">
        <v>6049</v>
      </c>
      <c r="Q15" s="36">
        <v>6246</v>
      </c>
      <c r="R15" s="36">
        <v>6518</v>
      </c>
      <c r="S15" s="36">
        <v>6510</v>
      </c>
      <c r="T15" s="36">
        <v>6825.6689999999999</v>
      </c>
      <c r="U15" s="36">
        <v>7003.8389999999999</v>
      </c>
      <c r="V15" s="36">
        <v>7533.585</v>
      </c>
      <c r="W15" s="36">
        <v>7954.9549999999999</v>
      </c>
      <c r="X15" s="36">
        <v>8303.6740000000009</v>
      </c>
      <c r="Y15" s="36">
        <v>8443.4549999999999</v>
      </c>
      <c r="Z15" s="36">
        <v>9218.6239999999998</v>
      </c>
      <c r="AA15" s="36">
        <v>9242.4979999999996</v>
      </c>
      <c r="AB15" s="36">
        <v>10478</v>
      </c>
      <c r="AC15" s="36">
        <v>10527</v>
      </c>
      <c r="AD15" s="36">
        <v>10769</v>
      </c>
      <c r="AE15" s="36">
        <v>11205</v>
      </c>
      <c r="AF15" s="36">
        <v>11621</v>
      </c>
      <c r="AG15" s="36">
        <v>12027</v>
      </c>
      <c r="AH15" s="36">
        <v>12442</v>
      </c>
      <c r="AI15" s="36">
        <v>12873</v>
      </c>
      <c r="AJ15" s="36">
        <v>13316</v>
      </c>
      <c r="AK15" s="36">
        <v>13715.48</v>
      </c>
      <c r="AL15" s="36">
        <v>14072.082479999999</v>
      </c>
      <c r="AM15" s="36">
        <v>14409.812459520001</v>
      </c>
      <c r="AN15" s="36">
        <v>14698.0087087104</v>
      </c>
      <c r="AO15" s="36">
        <v>14962.5728654672</v>
      </c>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row>
    <row r="16" spans="1:149" ht="20.149999999999999" customHeight="1">
      <c r="B16" s="23" t="s">
        <v>136</v>
      </c>
      <c r="F16" s="26" t="s">
        <v>414</v>
      </c>
      <c r="G16" s="27" t="s">
        <v>176</v>
      </c>
      <c r="H16" s="36">
        <v>540</v>
      </c>
      <c r="I16" s="36">
        <v>583</v>
      </c>
      <c r="J16" s="36">
        <v>735</v>
      </c>
      <c r="K16" s="36">
        <v>788</v>
      </c>
      <c r="L16" s="36">
        <v>750</v>
      </c>
      <c r="M16" s="36">
        <v>611</v>
      </c>
      <c r="N16" s="36">
        <v>438</v>
      </c>
      <c r="O16" s="36">
        <v>440</v>
      </c>
      <c r="P16" s="36">
        <v>420</v>
      </c>
      <c r="Q16" s="36">
        <v>467</v>
      </c>
      <c r="R16" s="36">
        <v>440</v>
      </c>
      <c r="S16" s="36">
        <v>436</v>
      </c>
      <c r="T16" s="36">
        <v>483</v>
      </c>
      <c r="U16" s="36">
        <v>407</v>
      </c>
      <c r="V16" s="36">
        <v>294</v>
      </c>
      <c r="W16" s="36">
        <v>287</v>
      </c>
      <c r="X16" s="36">
        <v>272</v>
      </c>
      <c r="Y16" s="36">
        <v>268</v>
      </c>
      <c r="Z16" s="36">
        <v>307</v>
      </c>
      <c r="AA16" s="36">
        <v>390</v>
      </c>
      <c r="AB16" s="36">
        <v>447</v>
      </c>
      <c r="AC16" s="36">
        <v>604</v>
      </c>
      <c r="AD16" s="36">
        <v>641</v>
      </c>
      <c r="AE16" s="36">
        <v>582.6</v>
      </c>
      <c r="AF16" s="36">
        <v>560.1</v>
      </c>
      <c r="AG16" s="36">
        <v>460.4</v>
      </c>
      <c r="AH16" s="36">
        <v>512</v>
      </c>
      <c r="AI16" s="36">
        <v>463</v>
      </c>
      <c r="AJ16" s="36">
        <v>406</v>
      </c>
      <c r="AK16" s="36">
        <v>429.733</v>
      </c>
      <c r="AL16" s="36">
        <v>550.25754900000004</v>
      </c>
      <c r="AM16" s="36">
        <v>673.67468717600104</v>
      </c>
      <c r="AN16" s="36">
        <v>799.56016811552195</v>
      </c>
      <c r="AO16" s="36">
        <v>912.88769352230304</v>
      </c>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row>
    <row r="17" spans="2:149" ht="28.25" customHeight="1">
      <c r="B17" t="s">
        <v>136</v>
      </c>
      <c r="F17" s="26" t="s">
        <v>201</v>
      </c>
      <c r="G17" s="27"/>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row>
    <row r="18" spans="2:149" ht="20.149999999999999" customHeight="1">
      <c r="B18" s="23" t="s">
        <v>136</v>
      </c>
      <c r="F18" s="26" t="s">
        <v>413</v>
      </c>
      <c r="G18" s="27" t="s">
        <v>176</v>
      </c>
      <c r="H18" s="36">
        <v>930.99599999999998</v>
      </c>
      <c r="I18" s="36">
        <v>920.93399999999997</v>
      </c>
      <c r="J18" s="36">
        <v>885.71799999999996</v>
      </c>
      <c r="K18" s="36">
        <v>808.78300000000002</v>
      </c>
      <c r="L18" s="36">
        <v>824.55799999999999</v>
      </c>
      <c r="M18" s="36">
        <v>918.79499999999996</v>
      </c>
      <c r="N18" s="36">
        <v>953.22569999999996</v>
      </c>
      <c r="O18" s="36">
        <v>1012.321</v>
      </c>
      <c r="P18" s="36">
        <v>1034.4379899999999</v>
      </c>
      <c r="Q18" s="36">
        <v>1027.7005999999999</v>
      </c>
      <c r="R18" s="36">
        <v>1080.7454700000001</v>
      </c>
      <c r="S18" s="36">
        <v>1154.4444135727299</v>
      </c>
      <c r="T18" s="36">
        <v>1176.3279990163001</v>
      </c>
      <c r="U18" s="36">
        <v>1203.91365</v>
      </c>
      <c r="V18" s="36">
        <v>1251.4435006000001</v>
      </c>
      <c r="W18" s="36">
        <v>1287.105699</v>
      </c>
      <c r="X18" s="36">
        <v>1347.932155</v>
      </c>
      <c r="Y18" s="36">
        <v>1418.9181206582</v>
      </c>
      <c r="Z18" s="36">
        <v>1382.12711808789</v>
      </c>
      <c r="AA18" s="36">
        <v>1316.5315024429699</v>
      </c>
      <c r="AB18" s="36">
        <v>1440.1457083609801</v>
      </c>
      <c r="AC18" s="36">
        <v>1612.74049732</v>
      </c>
      <c r="AD18" s="36">
        <v>1748.2237613045299</v>
      </c>
      <c r="AE18" s="36">
        <v>1955.7049999999999</v>
      </c>
      <c r="AF18" s="36">
        <v>1987.326</v>
      </c>
      <c r="AG18" s="36">
        <v>1976.2969869999999</v>
      </c>
      <c r="AH18" s="36">
        <v>1986.9205569999999</v>
      </c>
      <c r="AI18" s="36">
        <v>2041.6912589999999</v>
      </c>
      <c r="AJ18" s="36">
        <v>2183.6426196614402</v>
      </c>
      <c r="AK18" s="36">
        <v>2367.9372542000001</v>
      </c>
      <c r="AL18" s="36">
        <v>2487.6292210000001</v>
      </c>
      <c r="AM18" s="36">
        <v>2606.0909860000002</v>
      </c>
      <c r="AN18" s="36">
        <v>3060.6097933000001</v>
      </c>
      <c r="AO18" s="36">
        <v>3361.0975659999999</v>
      </c>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row>
    <row r="19" spans="2:149" ht="20.149999999999999" customHeight="1">
      <c r="B19" s="23" t="s">
        <v>136</v>
      </c>
      <c r="F19" s="26" t="s">
        <v>392</v>
      </c>
      <c r="G19" s="27" t="s">
        <v>176</v>
      </c>
      <c r="H19" s="36">
        <v>925.5</v>
      </c>
      <c r="I19" s="36">
        <v>886.1</v>
      </c>
      <c r="J19" s="36">
        <v>809.1</v>
      </c>
      <c r="K19" s="36">
        <v>785.3</v>
      </c>
      <c r="L19" s="36">
        <v>871</v>
      </c>
      <c r="M19" s="36">
        <v>984.09</v>
      </c>
      <c r="N19" s="36">
        <v>942.50099999999998</v>
      </c>
      <c r="O19" s="36">
        <v>1016.351</v>
      </c>
      <c r="P19" s="36">
        <v>1009.214304</v>
      </c>
      <c r="Q19" s="36">
        <v>1081.569002</v>
      </c>
      <c r="R19" s="36">
        <v>1123.479</v>
      </c>
      <c r="S19" s="36">
        <v>1103.7080800000001</v>
      </c>
      <c r="T19" s="36">
        <v>1174.77</v>
      </c>
      <c r="U19" s="36">
        <v>1221.8399999999999</v>
      </c>
      <c r="V19" s="36">
        <v>1249.4499960000001</v>
      </c>
      <c r="W19" s="36">
        <v>1252.018</v>
      </c>
      <c r="X19" s="36">
        <v>1395.9</v>
      </c>
      <c r="Y19" s="36">
        <v>1326</v>
      </c>
      <c r="Z19" s="36">
        <v>1278.3219999999999</v>
      </c>
      <c r="AA19" s="36">
        <v>1234.3369869999999</v>
      </c>
      <c r="AB19" s="36">
        <v>1465.2166569999999</v>
      </c>
      <c r="AC19" s="36">
        <v>1606.7199929999999</v>
      </c>
      <c r="AD19" s="36">
        <v>1658.9699860000001</v>
      </c>
      <c r="AE19" s="36">
        <v>1784.9</v>
      </c>
      <c r="AF19" s="36">
        <v>1873.2090000000001</v>
      </c>
      <c r="AG19" s="36">
        <v>1875.732</v>
      </c>
      <c r="AH19" s="36">
        <v>2032.6879980000001</v>
      </c>
      <c r="AI19" s="36">
        <v>2183.5344989999999</v>
      </c>
      <c r="AJ19" s="36">
        <v>2327.3789999999999</v>
      </c>
      <c r="AK19" s="36">
        <v>2405.1074100000001</v>
      </c>
      <c r="AL19" s="36">
        <v>2390.5500000000002</v>
      </c>
      <c r="AM19" s="36">
        <v>2772.46</v>
      </c>
      <c r="AN19" s="36">
        <v>2956.5</v>
      </c>
      <c r="AO19" s="36">
        <v>3192.36</v>
      </c>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row>
    <row r="20" spans="2:149" ht="20.149999999999999" customHeight="1">
      <c r="B20" s="23" t="s">
        <v>136</v>
      </c>
      <c r="F20" s="26" t="s">
        <v>414</v>
      </c>
      <c r="G20" s="27" t="s">
        <v>176</v>
      </c>
      <c r="H20" s="36">
        <v>88.1</v>
      </c>
      <c r="I20" s="36">
        <v>112.9</v>
      </c>
      <c r="J20" s="36">
        <v>176.4</v>
      </c>
      <c r="K20" s="36">
        <v>225.5</v>
      </c>
      <c r="L20" s="36">
        <v>236.2</v>
      </c>
      <c r="M20" s="36">
        <v>148.1</v>
      </c>
      <c r="N20" s="36">
        <v>144</v>
      </c>
      <c r="O20" s="36">
        <v>155.80000000000001</v>
      </c>
      <c r="P20" s="36">
        <v>157.1</v>
      </c>
      <c r="Q20" s="36">
        <v>123.7</v>
      </c>
      <c r="R20" s="36">
        <v>92.7</v>
      </c>
      <c r="S20" s="36">
        <v>99.9</v>
      </c>
      <c r="T20" s="36">
        <v>97.3</v>
      </c>
      <c r="U20" s="36">
        <v>98.5</v>
      </c>
      <c r="V20" s="36">
        <v>98.2</v>
      </c>
      <c r="W20" s="36">
        <v>112.2</v>
      </c>
      <c r="X20" s="36">
        <v>86.6</v>
      </c>
      <c r="Y20" s="36">
        <v>124.9</v>
      </c>
      <c r="Z20" s="36">
        <v>155.4</v>
      </c>
      <c r="AA20" s="36">
        <v>234.4</v>
      </c>
      <c r="AB20" s="36">
        <v>212.7</v>
      </c>
      <c r="AC20" s="36">
        <v>172</v>
      </c>
      <c r="AD20" s="36">
        <v>217.049281442623</v>
      </c>
      <c r="AE20" s="36">
        <v>342.29599999999999</v>
      </c>
      <c r="AF20" s="36">
        <v>499.31157142857103</v>
      </c>
      <c r="AG20" s="36">
        <v>932.018993368422</v>
      </c>
      <c r="AH20" s="36">
        <v>831.45400636842101</v>
      </c>
      <c r="AI20" s="36">
        <v>877.22144736842097</v>
      </c>
      <c r="AJ20" s="36">
        <v>758.92290789473702</v>
      </c>
      <c r="AK20" s="36">
        <v>660</v>
      </c>
      <c r="AL20" s="36">
        <v>757.07922099999996</v>
      </c>
      <c r="AM20" s="36">
        <v>590.71020699999895</v>
      </c>
      <c r="AN20" s="36">
        <v>690.79790030000004</v>
      </c>
      <c r="AO20" s="36">
        <v>855.53546629999801</v>
      </c>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row>
    <row r="21" spans="2:149" ht="28.25" customHeight="1">
      <c r="B21" t="s">
        <v>136</v>
      </c>
      <c r="F21" s="26" t="s">
        <v>332</v>
      </c>
      <c r="G21" s="27"/>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row>
    <row r="22" spans="2:149" ht="20.149999999999999" customHeight="1">
      <c r="B22" s="23" t="s">
        <v>136</v>
      </c>
      <c r="F22" s="26" t="s">
        <v>413</v>
      </c>
      <c r="G22" s="27" t="s">
        <v>176</v>
      </c>
      <c r="H22" s="36">
        <v>234</v>
      </c>
      <c r="I22" s="36">
        <v>218.5</v>
      </c>
      <c r="J22" s="36">
        <v>200.7</v>
      </c>
      <c r="K22" s="36">
        <v>216.3</v>
      </c>
      <c r="L22" s="36">
        <v>221.6</v>
      </c>
      <c r="M22" s="36">
        <v>217.9</v>
      </c>
      <c r="N22" s="36">
        <v>232.4</v>
      </c>
      <c r="O22" s="36">
        <v>238.2</v>
      </c>
      <c r="P22" s="36">
        <v>241.3</v>
      </c>
      <c r="Q22" s="36">
        <v>246.6</v>
      </c>
      <c r="R22" s="36">
        <v>263.60000000000002</v>
      </c>
      <c r="S22" s="36">
        <v>270.2</v>
      </c>
      <c r="T22" s="36">
        <v>266.3</v>
      </c>
      <c r="U22" s="36">
        <v>276.39999999999998</v>
      </c>
      <c r="V22" s="36">
        <v>343.12299999999999</v>
      </c>
      <c r="W22" s="36">
        <v>349.64299999999997</v>
      </c>
      <c r="X22" s="36">
        <v>351.42</v>
      </c>
      <c r="Y22" s="36">
        <v>349.79500000000002</v>
      </c>
      <c r="Z22" s="36">
        <v>332.27</v>
      </c>
      <c r="AA22" s="36">
        <v>335.70299999999997</v>
      </c>
      <c r="AB22" s="36">
        <v>355.37400000000002</v>
      </c>
      <c r="AC22" s="36">
        <v>367.38499999999999</v>
      </c>
      <c r="AD22" s="36">
        <v>363.108</v>
      </c>
      <c r="AE22" s="36">
        <v>356.41800000000001</v>
      </c>
      <c r="AF22" s="36">
        <v>390.45499999999998</v>
      </c>
      <c r="AG22" s="36">
        <v>347.13200000000001</v>
      </c>
      <c r="AH22" s="36">
        <v>345.10300000000001</v>
      </c>
      <c r="AI22" s="36">
        <v>364.02100000000002</v>
      </c>
      <c r="AJ22" s="36">
        <v>368.25299999999999</v>
      </c>
      <c r="AK22" s="36">
        <v>370.09426500000001</v>
      </c>
      <c r="AL22" s="36">
        <v>371.94473632500001</v>
      </c>
      <c r="AM22" s="36">
        <v>375.66418368824998</v>
      </c>
      <c r="AN22" s="36">
        <v>379.42082552513199</v>
      </c>
      <c r="AO22" s="36">
        <v>380.705144047239</v>
      </c>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row>
    <row r="23" spans="2:149" ht="20.149999999999999" customHeight="1">
      <c r="B23" s="23" t="s">
        <v>136</v>
      </c>
      <c r="F23" s="26" t="s">
        <v>392</v>
      </c>
      <c r="G23" s="27" t="s">
        <v>176</v>
      </c>
      <c r="H23" s="36">
        <v>237</v>
      </c>
      <c r="I23" s="36">
        <v>215.8</v>
      </c>
      <c r="J23" s="36">
        <v>208.5</v>
      </c>
      <c r="K23" s="36">
        <v>212.2</v>
      </c>
      <c r="L23" s="36">
        <v>224.1</v>
      </c>
      <c r="M23" s="36">
        <v>238.7</v>
      </c>
      <c r="N23" s="36">
        <v>237.8</v>
      </c>
      <c r="O23" s="36">
        <v>244.5</v>
      </c>
      <c r="P23" s="36">
        <v>242.6</v>
      </c>
      <c r="Q23" s="36">
        <v>250.1</v>
      </c>
      <c r="R23" s="36">
        <v>278.3</v>
      </c>
      <c r="S23" s="36">
        <v>282.39999999999998</v>
      </c>
      <c r="T23" s="36">
        <v>275.60000000000002</v>
      </c>
      <c r="U23" s="36">
        <v>301.8</v>
      </c>
      <c r="V23" s="36">
        <v>336.3</v>
      </c>
      <c r="W23" s="36">
        <v>345.03</v>
      </c>
      <c r="X23" s="36">
        <v>362.94400000000002</v>
      </c>
      <c r="Y23" s="36">
        <v>356.70800000000003</v>
      </c>
      <c r="Z23" s="36">
        <v>337.12700000000001</v>
      </c>
      <c r="AA23" s="36">
        <v>325.464</v>
      </c>
      <c r="AB23" s="36">
        <v>367.43700000000001</v>
      </c>
      <c r="AC23" s="36">
        <v>376.79</v>
      </c>
      <c r="AD23" s="36">
        <v>357.5</v>
      </c>
      <c r="AE23" s="36">
        <v>356.8</v>
      </c>
      <c r="AF23" s="36">
        <v>391.346</v>
      </c>
      <c r="AG23" s="36">
        <v>365.07900000000001</v>
      </c>
      <c r="AH23" s="36">
        <v>382.077</v>
      </c>
      <c r="AI23" s="36">
        <v>381.12900000000002</v>
      </c>
      <c r="AJ23" s="36">
        <v>380.38200000000001</v>
      </c>
      <c r="AK23" s="36">
        <v>382.28390999999999</v>
      </c>
      <c r="AL23" s="36">
        <v>384.19532955</v>
      </c>
      <c r="AM23" s="36">
        <v>385.73211086819998</v>
      </c>
      <c r="AN23" s="36">
        <v>387.27503931167303</v>
      </c>
      <c r="AO23" s="36">
        <v>392.314832299665</v>
      </c>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row>
    <row r="24" spans="2:149" ht="20.149999999999999" customHeight="1">
      <c r="B24" s="23" t="s">
        <v>136</v>
      </c>
      <c r="F24" s="26" t="s">
        <v>414</v>
      </c>
      <c r="G24" s="27" t="s">
        <v>176</v>
      </c>
      <c r="H24" s="36">
        <v>39</v>
      </c>
      <c r="I24" s="36">
        <v>32.5</v>
      </c>
      <c r="J24" s="36">
        <v>34.299999999999997</v>
      </c>
      <c r="K24" s="36">
        <v>38.799999999999997</v>
      </c>
      <c r="L24" s="36">
        <v>46.3</v>
      </c>
      <c r="M24" s="36">
        <v>33.6</v>
      </c>
      <c r="N24" s="36">
        <v>29.3</v>
      </c>
      <c r="O24" s="36">
        <v>33.9</v>
      </c>
      <c r="P24" s="36">
        <v>30.9</v>
      </c>
      <c r="Q24" s="36">
        <v>32.299999999999997</v>
      </c>
      <c r="R24" s="36">
        <v>38.6</v>
      </c>
      <c r="S24" s="36">
        <v>52.3</v>
      </c>
      <c r="T24" s="36">
        <v>48.7</v>
      </c>
      <c r="U24" s="36">
        <v>38</v>
      </c>
      <c r="V24" s="36">
        <v>28</v>
      </c>
      <c r="W24" s="36">
        <v>38.331000000000003</v>
      </c>
      <c r="X24" s="36">
        <v>35.722000000000001</v>
      </c>
      <c r="Y24" s="36">
        <v>35.387</v>
      </c>
      <c r="Z24" s="36">
        <v>32.439</v>
      </c>
      <c r="AA24" s="36">
        <v>46.100999999999999</v>
      </c>
      <c r="AB24" s="36">
        <v>35.261000000000003</v>
      </c>
      <c r="AC24" s="36">
        <v>29.885000000000002</v>
      </c>
      <c r="AD24" s="36">
        <v>32.725000000000001</v>
      </c>
      <c r="AE24" s="36">
        <v>28.664999999999999</v>
      </c>
      <c r="AF24" s="36">
        <v>34.267000000000003</v>
      </c>
      <c r="AG24" s="36">
        <v>28.46</v>
      </c>
      <c r="AH24" s="36">
        <v>24.242000000000001</v>
      </c>
      <c r="AI24" s="36">
        <v>26.481000000000002</v>
      </c>
      <c r="AJ24" s="36">
        <v>27.225999999999999</v>
      </c>
      <c r="AK24" s="36">
        <v>25.983000000000001</v>
      </c>
      <c r="AL24" s="36">
        <v>26.563333333333301</v>
      </c>
      <c r="AM24" s="36">
        <v>26.590777777777799</v>
      </c>
      <c r="AN24" s="36">
        <v>26.379037037037001</v>
      </c>
      <c r="AO24" s="36">
        <v>26.096927297668</v>
      </c>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row>
    <row r="25" spans="2:149" ht="28.25" customHeight="1">
      <c r="B25" t="s">
        <v>136</v>
      </c>
      <c r="F25" s="26" t="s">
        <v>214</v>
      </c>
      <c r="G25" s="27"/>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row>
    <row r="26" spans="2:149" ht="20.149999999999999" customHeight="1">
      <c r="B26" s="23" t="s">
        <v>136</v>
      </c>
      <c r="F26" s="26" t="s">
        <v>413</v>
      </c>
      <c r="G26" s="27" t="s">
        <v>176</v>
      </c>
      <c r="H26" s="36">
        <v>6772</v>
      </c>
      <c r="I26" s="36">
        <v>6898</v>
      </c>
      <c r="J26" s="36">
        <v>7021</v>
      </c>
      <c r="K26" s="36">
        <v>7191</v>
      </c>
      <c r="L26" s="36">
        <v>7129</v>
      </c>
      <c r="M26" s="36">
        <v>7345</v>
      </c>
      <c r="N26" s="36">
        <v>7448</v>
      </c>
      <c r="O26" s="36">
        <v>7784</v>
      </c>
      <c r="P26" s="36">
        <v>8005</v>
      </c>
      <c r="Q26" s="36">
        <v>8374</v>
      </c>
      <c r="R26" s="36">
        <v>9000</v>
      </c>
      <c r="S26" s="36">
        <v>9248</v>
      </c>
      <c r="T26" s="36">
        <v>9722</v>
      </c>
      <c r="U26" s="36">
        <v>9871</v>
      </c>
      <c r="V26" s="36">
        <v>10369</v>
      </c>
      <c r="W26" s="36">
        <v>9906</v>
      </c>
      <c r="X26" s="36">
        <v>10596</v>
      </c>
      <c r="Y26" s="36">
        <v>11288</v>
      </c>
      <c r="Z26" s="36">
        <v>11739</v>
      </c>
      <c r="AA26" s="36">
        <v>11240</v>
      </c>
      <c r="AB26" s="36">
        <v>12837</v>
      </c>
      <c r="AC26" s="36">
        <v>13055</v>
      </c>
      <c r="AD26" s="36">
        <v>12610.038</v>
      </c>
      <c r="AE26" s="36">
        <v>13011.143</v>
      </c>
      <c r="AF26" s="36">
        <v>13426.081</v>
      </c>
      <c r="AG26" s="36">
        <v>13867.148999999999</v>
      </c>
      <c r="AH26" s="36">
        <v>13626.424999999999</v>
      </c>
      <c r="AI26" s="36">
        <v>13577.986000000001</v>
      </c>
      <c r="AJ26" s="36">
        <v>13171.089</v>
      </c>
      <c r="AK26" s="36">
        <v>13582.075000000001</v>
      </c>
      <c r="AL26" s="36">
        <v>13822.933000000001</v>
      </c>
      <c r="AM26" s="36">
        <v>13939</v>
      </c>
      <c r="AN26" s="36">
        <v>13415.987999999999</v>
      </c>
      <c r="AO26" s="36">
        <v>13921.286</v>
      </c>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row>
    <row r="27" spans="2:149" ht="20.149999999999999" customHeight="1">
      <c r="B27" s="23" t="s">
        <v>136</v>
      </c>
      <c r="F27" s="26" t="s">
        <v>392</v>
      </c>
      <c r="G27" s="27" t="s">
        <v>176</v>
      </c>
      <c r="H27" s="36">
        <v>6713</v>
      </c>
      <c r="I27" s="36">
        <v>6734</v>
      </c>
      <c r="J27" s="36">
        <v>6698</v>
      </c>
      <c r="K27" s="36">
        <v>6749</v>
      </c>
      <c r="L27" s="36">
        <v>7063</v>
      </c>
      <c r="M27" s="36">
        <v>7676</v>
      </c>
      <c r="N27" s="36">
        <v>7696</v>
      </c>
      <c r="O27" s="36">
        <v>7899</v>
      </c>
      <c r="P27" s="36">
        <v>8232</v>
      </c>
      <c r="Q27" s="36">
        <v>8574</v>
      </c>
      <c r="R27" s="36">
        <v>9063</v>
      </c>
      <c r="S27" s="36">
        <v>8956</v>
      </c>
      <c r="T27" s="36">
        <v>9376</v>
      </c>
      <c r="U27" s="36">
        <v>9630</v>
      </c>
      <c r="V27" s="36">
        <v>10637</v>
      </c>
      <c r="W27" s="36">
        <v>10567</v>
      </c>
      <c r="X27" s="36">
        <v>10911</v>
      </c>
      <c r="Y27" s="36">
        <v>11194</v>
      </c>
      <c r="Z27" s="36">
        <v>11571</v>
      </c>
      <c r="AA27" s="36">
        <v>10923</v>
      </c>
      <c r="AB27" s="36">
        <v>12618</v>
      </c>
      <c r="AC27" s="36">
        <v>12738</v>
      </c>
      <c r="AD27" s="36">
        <v>12412.733</v>
      </c>
      <c r="AE27" s="36">
        <v>13206.544</v>
      </c>
      <c r="AF27" s="36">
        <v>13740.370999999999</v>
      </c>
      <c r="AG27" s="36">
        <v>13672.050999999999</v>
      </c>
      <c r="AH27" s="36">
        <v>13748.652</v>
      </c>
      <c r="AI27" s="36">
        <v>14018.891</v>
      </c>
      <c r="AJ27" s="36">
        <v>13751.022999999999</v>
      </c>
      <c r="AK27" s="36">
        <v>13829.858</v>
      </c>
      <c r="AL27" s="36">
        <v>13344.672</v>
      </c>
      <c r="AM27" s="36">
        <v>14061.200999999999</v>
      </c>
      <c r="AN27" s="36">
        <v>13448.516</v>
      </c>
      <c r="AO27" s="36">
        <v>13601.938</v>
      </c>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row>
    <row r="28" spans="2:149" ht="20.149999999999999" customHeight="1">
      <c r="B28" s="23" t="s">
        <v>136</v>
      </c>
      <c r="F28" s="26" t="s">
        <v>414</v>
      </c>
      <c r="G28" s="27" t="s">
        <v>176</v>
      </c>
      <c r="H28" s="36">
        <v>535</v>
      </c>
      <c r="I28" s="36">
        <v>650</v>
      </c>
      <c r="J28" s="36">
        <v>996</v>
      </c>
      <c r="K28" s="36">
        <v>1452</v>
      </c>
      <c r="L28" s="36">
        <v>1651</v>
      </c>
      <c r="M28" s="36">
        <v>1155</v>
      </c>
      <c r="N28" s="36">
        <v>923</v>
      </c>
      <c r="O28" s="36">
        <v>906</v>
      </c>
      <c r="P28" s="36">
        <v>767</v>
      </c>
      <c r="Q28" s="36">
        <v>736</v>
      </c>
      <c r="R28" s="36">
        <v>663</v>
      </c>
      <c r="S28" s="36">
        <v>946</v>
      </c>
      <c r="T28" s="36">
        <v>1100</v>
      </c>
      <c r="U28" s="36">
        <v>1165</v>
      </c>
      <c r="V28" s="36">
        <v>475</v>
      </c>
      <c r="W28" s="36">
        <v>832</v>
      </c>
      <c r="X28" s="36">
        <v>548</v>
      </c>
      <c r="Y28" s="36">
        <v>637</v>
      </c>
      <c r="Z28" s="36">
        <v>820</v>
      </c>
      <c r="AA28" s="36">
        <v>1221</v>
      </c>
      <c r="AB28" s="36">
        <v>1561</v>
      </c>
      <c r="AC28" s="36">
        <v>1768</v>
      </c>
      <c r="AD28" s="36">
        <v>2211</v>
      </c>
      <c r="AE28" s="36">
        <v>1880</v>
      </c>
      <c r="AF28" s="36">
        <v>1566</v>
      </c>
      <c r="AG28" s="36">
        <v>1465</v>
      </c>
      <c r="AH28" s="36">
        <v>1375</v>
      </c>
      <c r="AI28" s="36">
        <v>1024</v>
      </c>
      <c r="AJ28" s="36">
        <v>896</v>
      </c>
      <c r="AK28" s="36">
        <v>842</v>
      </c>
      <c r="AL28" s="36">
        <v>990</v>
      </c>
      <c r="AM28" s="36">
        <v>809</v>
      </c>
      <c r="AN28" s="36">
        <v>653</v>
      </c>
      <c r="AO28" s="36">
        <v>822</v>
      </c>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row>
    <row r="29" spans="2:149" ht="10.25" customHeight="1">
      <c r="B29" t="s">
        <v>136</v>
      </c>
      <c r="F29" s="37"/>
      <c r="G29" s="38"/>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c r="EK29" s="51"/>
      <c r="EL29" s="51"/>
      <c r="EM29" s="51"/>
      <c r="EN29" s="51"/>
      <c r="EO29" s="51"/>
      <c r="EP29" s="51"/>
      <c r="EQ29" s="51"/>
      <c r="ER29" s="51"/>
      <c r="ES29" s="51"/>
    </row>
    <row r="30" spans="2:149" ht="10.25" customHeight="1">
      <c r="B30" t="s">
        <v>136</v>
      </c>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t="s">
        <v>136</v>
      </c>
      <c r="AO30" s="36"/>
      <c r="AP30" s="36"/>
      <c r="AQ30" s="36"/>
      <c r="AR30" s="36"/>
      <c r="AS30" s="36"/>
      <c r="AT30" s="36"/>
      <c r="AU30" s="36"/>
      <c r="AV30" s="36"/>
      <c r="AW30" s="36"/>
      <c r="AX30" s="36"/>
      <c r="AY30" s="36"/>
      <c r="AZ30" s="36"/>
      <c r="BA30" s="36"/>
      <c r="BB30" s="36"/>
    </row>
    <row r="31" spans="2:149" ht="18" customHeight="1">
      <c r="B31" t="s">
        <v>136</v>
      </c>
      <c r="F31" s="40" t="s">
        <v>415</v>
      </c>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row>
    <row r="32" spans="2:149" ht="18" customHeight="1">
      <c r="B32" t="s">
        <v>136</v>
      </c>
      <c r="F32" s="40" t="s">
        <v>416</v>
      </c>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row>
    <row r="33" spans="2:54" ht="18" customHeight="1">
      <c r="B33" t="s">
        <v>136</v>
      </c>
      <c r="F33" s="40" t="s">
        <v>417</v>
      </c>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row>
    <row r="34" spans="2:54" ht="18" customHeight="1">
      <c r="B34" t="s">
        <v>136</v>
      </c>
      <c r="F34" s="40" t="s">
        <v>418</v>
      </c>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row>
    <row r="35" spans="2:54" ht="18" customHeight="1">
      <c r="B35" t="s">
        <v>136</v>
      </c>
      <c r="F35" s="40" t="s">
        <v>419</v>
      </c>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row>
    <row r="36" spans="2:54" ht="18" customHeight="1">
      <c r="B36" t="s">
        <v>136</v>
      </c>
      <c r="F36" s="40" t="s">
        <v>420</v>
      </c>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row>
    <row r="37" spans="2:54" ht="18" customHeight="1">
      <c r="B37" t="s">
        <v>136</v>
      </c>
      <c r="F37" s="40" t="s">
        <v>421</v>
      </c>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row>
    <row r="38" spans="2:54" ht="18" customHeight="1">
      <c r="B38" t="s">
        <v>136</v>
      </c>
      <c r="F38" s="40" t="s">
        <v>422</v>
      </c>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row>
    <row r="39" spans="2:54" ht="18" customHeight="1">
      <c r="B39" t="s">
        <v>136</v>
      </c>
      <c r="F39" s="40" t="s">
        <v>423</v>
      </c>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row>
    <row r="40" spans="2:54" ht="18" customHeight="1">
      <c r="B40" t="s">
        <v>136</v>
      </c>
      <c r="F40" s="24" t="s">
        <v>424</v>
      </c>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row>
    <row r="41" spans="2:54" ht="18" customHeight="1">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t="s">
        <v>136</v>
      </c>
      <c r="AO41" s="36"/>
      <c r="AP41" s="36"/>
      <c r="AQ41" s="36"/>
      <c r="AR41" s="36"/>
      <c r="AS41" s="36"/>
      <c r="AT41" s="36"/>
      <c r="AU41" s="36"/>
      <c r="AV41" s="36"/>
      <c r="AW41" s="36"/>
      <c r="AX41" s="36"/>
      <c r="AY41" s="36"/>
      <c r="AZ41" s="36"/>
      <c r="BA41" s="36"/>
      <c r="BB41" s="36"/>
    </row>
    <row r="42" spans="2:54" ht="18" customHeight="1">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row>
  </sheetData>
  <hyperlinks>
    <hyperlink ref="H1" location="Contents!A1" display="Back to Table of Contents" xr:uid="{00000000-0004-0000-0B00-000000000000}"/>
  </hyperlinks>
  <pageMargins left="0" right="0" top="0" bottom="0" header="0" footer="0"/>
  <pageSetup paperSize="9" scale="10" fitToHeight="0"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E31"/>
  <sheetViews>
    <sheetView zoomScale="80" zoomScaleNormal="80" workbookViewId="0">
      <pane xSplit="6" ySplit="7" topLeftCell="AL8" activePane="bottomRight" state="frozen"/>
      <selection pane="topRight" activeCell="F17" sqref="F17"/>
      <selection pane="bottomLeft" activeCell="F17" sqref="F17"/>
      <selection pane="bottomRight" activeCell="AM12" sqref="AM12"/>
    </sheetView>
  </sheetViews>
  <sheetFormatPr defaultColWidth="11.453125" defaultRowHeight="14.5"/>
  <cols>
    <col min="1" max="1" width="16.6328125" customWidth="1"/>
    <col min="4" max="4" width="13.36328125" customWidth="1"/>
    <col min="6" max="6" width="57.08984375" customWidth="1"/>
    <col min="7" max="45" width="14.453125" customWidth="1"/>
  </cols>
  <sheetData>
    <row r="1" spans="1:213" ht="57" customHeight="1">
      <c r="A1" s="22" t="s">
        <v>134</v>
      </c>
      <c r="H1" s="107"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row>
    <row r="2" spans="1:213" ht="18" customHeight="1">
      <c r="A2" s="92" t="s">
        <v>135</v>
      </c>
      <c r="B2" s="112"/>
      <c r="C2" s="112"/>
      <c r="D2" s="112"/>
      <c r="E2" s="112"/>
      <c r="F2" s="112"/>
      <c r="G2" s="88">
        <v>1990</v>
      </c>
      <c r="H2" s="88">
        <f>G2+1</f>
        <v>1991</v>
      </c>
      <c r="I2" s="88">
        <f>H2+1</f>
        <v>1992</v>
      </c>
      <c r="J2" s="88">
        <f t="shared" ref="J2:AM2" si="0">I2+1</f>
        <v>1993</v>
      </c>
      <c r="K2" s="88">
        <f t="shared" si="0"/>
        <v>1994</v>
      </c>
      <c r="L2" s="88">
        <f t="shared" si="0"/>
        <v>1995</v>
      </c>
      <c r="M2" s="88">
        <f t="shared" si="0"/>
        <v>1996</v>
      </c>
      <c r="N2" s="88">
        <f t="shared" si="0"/>
        <v>1997</v>
      </c>
      <c r="O2" s="88">
        <f t="shared" si="0"/>
        <v>1998</v>
      </c>
      <c r="P2" s="88">
        <f t="shared" si="0"/>
        <v>1999</v>
      </c>
      <c r="Q2" s="88">
        <f t="shared" si="0"/>
        <v>2000</v>
      </c>
      <c r="R2" s="88">
        <f t="shared" si="0"/>
        <v>2001</v>
      </c>
      <c r="S2" s="88">
        <f t="shared" si="0"/>
        <v>2002</v>
      </c>
      <c r="T2" s="88">
        <f t="shared" si="0"/>
        <v>2003</v>
      </c>
      <c r="U2" s="88">
        <f t="shared" si="0"/>
        <v>2004</v>
      </c>
      <c r="V2" s="88">
        <f t="shared" si="0"/>
        <v>2005</v>
      </c>
      <c r="W2" s="88">
        <f t="shared" si="0"/>
        <v>2006</v>
      </c>
      <c r="X2" s="88">
        <f t="shared" si="0"/>
        <v>2007</v>
      </c>
      <c r="Y2" s="88">
        <f t="shared" si="0"/>
        <v>2008</v>
      </c>
      <c r="Z2" s="88">
        <f t="shared" si="0"/>
        <v>2009</v>
      </c>
      <c r="AA2" s="88">
        <f t="shared" si="0"/>
        <v>2010</v>
      </c>
      <c r="AB2" s="88">
        <f t="shared" si="0"/>
        <v>2011</v>
      </c>
      <c r="AC2" s="88">
        <f t="shared" si="0"/>
        <v>2012</v>
      </c>
      <c r="AD2" s="88">
        <f t="shared" si="0"/>
        <v>2013</v>
      </c>
      <c r="AE2" s="88">
        <f t="shared" si="0"/>
        <v>2014</v>
      </c>
      <c r="AF2" s="88">
        <f t="shared" si="0"/>
        <v>2015</v>
      </c>
      <c r="AG2" s="88">
        <f t="shared" si="0"/>
        <v>2016</v>
      </c>
      <c r="AH2" s="88">
        <f t="shared" si="0"/>
        <v>2017</v>
      </c>
      <c r="AI2" s="88">
        <f t="shared" si="0"/>
        <v>2018</v>
      </c>
      <c r="AJ2" s="88">
        <f t="shared" si="0"/>
        <v>2019</v>
      </c>
      <c r="AK2" s="88">
        <f t="shared" si="0"/>
        <v>2020</v>
      </c>
      <c r="AL2" s="88">
        <f t="shared" si="0"/>
        <v>2021</v>
      </c>
      <c r="AM2" s="88">
        <f t="shared" si="0"/>
        <v>2022</v>
      </c>
      <c r="AN2" s="88"/>
      <c r="AO2" s="25"/>
      <c r="AP2" s="25"/>
      <c r="AQ2" s="25"/>
      <c r="AR2" s="25"/>
      <c r="AS2" s="25"/>
    </row>
    <row r="3" spans="1:213" ht="18" customHeight="1">
      <c r="A3" s="112"/>
      <c r="B3" s="87" t="s">
        <v>136</v>
      </c>
      <c r="C3" s="112"/>
      <c r="D3" s="112"/>
      <c r="E3" s="112"/>
      <c r="F3" s="90"/>
      <c r="G3" s="88" t="str">
        <f t="shared" ref="G3:AM3" si="1">CONCATENATE(G$2-1,"–",RIGHT(G$2,2))</f>
        <v>1989–90</v>
      </c>
      <c r="H3" s="88" t="str">
        <f t="shared" si="1"/>
        <v>1990–91</v>
      </c>
      <c r="I3" s="88" t="str">
        <f t="shared" si="1"/>
        <v>1991–92</v>
      </c>
      <c r="J3" s="88" t="str">
        <f t="shared" si="1"/>
        <v>1992–93</v>
      </c>
      <c r="K3" s="88" t="str">
        <f t="shared" si="1"/>
        <v>1993–94</v>
      </c>
      <c r="L3" s="88" t="str">
        <f t="shared" si="1"/>
        <v>1994–95</v>
      </c>
      <c r="M3" s="88" t="str">
        <f t="shared" si="1"/>
        <v>1995–96</v>
      </c>
      <c r="N3" s="88" t="str">
        <f t="shared" si="1"/>
        <v>1996–97</v>
      </c>
      <c r="O3" s="88" t="str">
        <f t="shared" si="1"/>
        <v>1997–98</v>
      </c>
      <c r="P3" s="88" t="str">
        <f t="shared" si="1"/>
        <v>1998–99</v>
      </c>
      <c r="Q3" s="88" t="str">
        <f t="shared" si="1"/>
        <v>1999–00</v>
      </c>
      <c r="R3" s="88" t="str">
        <f t="shared" si="1"/>
        <v>2000–01</v>
      </c>
      <c r="S3" s="88" t="str">
        <f t="shared" si="1"/>
        <v>2001–02</v>
      </c>
      <c r="T3" s="88" t="str">
        <f t="shared" si="1"/>
        <v>2002–03</v>
      </c>
      <c r="U3" s="88" t="str">
        <f t="shared" si="1"/>
        <v>2003–04</v>
      </c>
      <c r="V3" s="88" t="str">
        <f t="shared" si="1"/>
        <v>2004–05</v>
      </c>
      <c r="W3" s="88" t="str">
        <f t="shared" si="1"/>
        <v>2005–06</v>
      </c>
      <c r="X3" s="88" t="str">
        <f t="shared" si="1"/>
        <v>2006–07</v>
      </c>
      <c r="Y3" s="88" t="str">
        <f t="shared" si="1"/>
        <v>2007–08</v>
      </c>
      <c r="Z3" s="88" t="str">
        <f t="shared" si="1"/>
        <v>2008–09</v>
      </c>
      <c r="AA3" s="88" t="str">
        <f t="shared" si="1"/>
        <v>2009–10</v>
      </c>
      <c r="AB3" s="88" t="str">
        <f t="shared" si="1"/>
        <v>2010–11</v>
      </c>
      <c r="AC3" s="88" t="str">
        <f t="shared" si="1"/>
        <v>2011–12</v>
      </c>
      <c r="AD3" s="88" t="str">
        <f t="shared" si="1"/>
        <v>2012–13</v>
      </c>
      <c r="AE3" s="88" t="str">
        <f t="shared" si="1"/>
        <v>2013–14</v>
      </c>
      <c r="AF3" s="88" t="str">
        <f t="shared" si="1"/>
        <v>2014–15</v>
      </c>
      <c r="AG3" s="88" t="str">
        <f t="shared" si="1"/>
        <v>2015–16</v>
      </c>
      <c r="AH3" s="88" t="str">
        <f t="shared" si="1"/>
        <v>2016–17</v>
      </c>
      <c r="AI3" s="88" t="str">
        <f t="shared" si="1"/>
        <v>2017–18</v>
      </c>
      <c r="AJ3" s="88" t="str">
        <f t="shared" si="1"/>
        <v>2018–19</v>
      </c>
      <c r="AK3" s="88" t="str">
        <f t="shared" si="1"/>
        <v>2019–20</v>
      </c>
      <c r="AL3" s="88" t="str">
        <f t="shared" si="1"/>
        <v>2020–21</v>
      </c>
      <c r="AM3" s="88" t="str">
        <f t="shared" si="1"/>
        <v>2021–22</v>
      </c>
      <c r="AN3" s="88"/>
      <c r="AO3" s="25"/>
      <c r="AP3" s="25"/>
      <c r="AQ3" s="25"/>
      <c r="AR3" s="25"/>
      <c r="AS3" s="25"/>
    </row>
    <row r="4" spans="1:213" ht="18" customHeight="1">
      <c r="A4" s="112"/>
      <c r="B4" s="87" t="s">
        <v>136</v>
      </c>
      <c r="C4" s="112"/>
      <c r="D4" s="112"/>
      <c r="E4" s="112"/>
      <c r="F4" s="90"/>
      <c r="G4" s="91"/>
      <c r="H4" s="112"/>
      <c r="I4" s="112"/>
      <c r="J4" s="112"/>
      <c r="K4" s="112"/>
      <c r="L4" s="112"/>
      <c r="M4" s="112"/>
      <c r="N4" s="88"/>
      <c r="O4" s="88"/>
      <c r="P4" s="88"/>
      <c r="Q4" s="88"/>
      <c r="R4" s="88"/>
      <c r="S4" s="88"/>
      <c r="T4" s="88"/>
      <c r="U4" s="88"/>
      <c r="V4" s="88"/>
      <c r="W4" s="88"/>
      <c r="X4" s="88"/>
      <c r="Y4" s="88"/>
      <c r="Z4" s="88"/>
      <c r="AA4" s="88"/>
      <c r="AB4" s="88"/>
      <c r="AC4" s="88"/>
      <c r="AD4" s="88"/>
      <c r="AE4" s="88"/>
      <c r="AF4" s="88"/>
      <c r="AG4" s="88"/>
      <c r="AH4" s="88"/>
      <c r="AI4" s="88"/>
      <c r="AJ4" s="112"/>
      <c r="AK4" s="112"/>
      <c r="AL4" s="112"/>
      <c r="AM4" s="112"/>
      <c r="AN4" s="112"/>
    </row>
    <row r="5" spans="1:213" ht="18" customHeight="1">
      <c r="B5" t="s">
        <v>136</v>
      </c>
      <c r="F5" s="26"/>
      <c r="N5" s="25"/>
      <c r="O5" s="25"/>
      <c r="P5" s="25"/>
      <c r="Q5" s="25"/>
      <c r="R5" s="25"/>
      <c r="S5" s="25"/>
      <c r="T5" s="25"/>
      <c r="U5" s="25"/>
      <c r="V5" s="25"/>
      <c r="W5" s="25"/>
      <c r="X5" s="25"/>
      <c r="Y5" s="25"/>
      <c r="Z5" s="25"/>
      <c r="AA5" s="25"/>
      <c r="AB5" s="25"/>
      <c r="AC5" s="25"/>
      <c r="AD5" s="25"/>
      <c r="AE5" s="25"/>
      <c r="AF5" s="25"/>
      <c r="AG5" s="25"/>
      <c r="AH5" s="25"/>
      <c r="AI5" s="25"/>
    </row>
    <row r="6" spans="1:213" ht="82.5" customHeight="1">
      <c r="B6" t="s">
        <v>136</v>
      </c>
      <c r="D6" s="23" t="s">
        <v>136</v>
      </c>
      <c r="F6" s="28" t="s">
        <v>11</v>
      </c>
      <c r="N6" s="25"/>
      <c r="O6" s="25"/>
      <c r="P6" s="25"/>
      <c r="Q6" s="25"/>
      <c r="R6" s="25"/>
      <c r="S6" s="25"/>
      <c r="T6" s="25"/>
      <c r="U6" s="25"/>
      <c r="V6" s="25"/>
      <c r="W6" s="25"/>
      <c r="X6" s="25"/>
      <c r="Y6" s="25"/>
      <c r="Z6" s="25"/>
      <c r="AA6" s="25"/>
      <c r="AB6" s="25"/>
      <c r="AC6" s="25"/>
      <c r="AD6" s="25"/>
      <c r="AE6" s="25"/>
      <c r="AF6" s="25"/>
      <c r="AG6" s="25"/>
      <c r="AH6" s="25"/>
      <c r="AI6" s="25"/>
    </row>
    <row r="7" spans="1:213" ht="34.25" customHeight="1">
      <c r="B7" t="s">
        <v>136</v>
      </c>
      <c r="D7" s="23" t="s">
        <v>136</v>
      </c>
      <c r="F7" s="30" t="s">
        <v>239</v>
      </c>
      <c r="G7" s="86" t="s">
        <v>138</v>
      </c>
      <c r="H7" s="86" t="s">
        <v>139</v>
      </c>
      <c r="I7" s="86" t="s">
        <v>140</v>
      </c>
      <c r="J7" s="86" t="s">
        <v>141</v>
      </c>
      <c r="K7" s="86" t="s">
        <v>142</v>
      </c>
      <c r="L7" s="86" t="s">
        <v>143</v>
      </c>
      <c r="M7" s="86" t="s">
        <v>144</v>
      </c>
      <c r="N7" s="86" t="s">
        <v>145</v>
      </c>
      <c r="O7" s="86" t="s">
        <v>146</v>
      </c>
      <c r="P7" s="86" t="s">
        <v>147</v>
      </c>
      <c r="Q7" s="86" t="s">
        <v>148</v>
      </c>
      <c r="R7" s="86" t="s">
        <v>149</v>
      </c>
      <c r="S7" s="86" t="s">
        <v>150</v>
      </c>
      <c r="T7" s="86" t="s">
        <v>151</v>
      </c>
      <c r="U7" s="86" t="s">
        <v>152</v>
      </c>
      <c r="V7" s="86" t="s">
        <v>153</v>
      </c>
      <c r="W7" s="86" t="s">
        <v>154</v>
      </c>
      <c r="X7" s="86" t="s">
        <v>155</v>
      </c>
      <c r="Y7" s="86" t="s">
        <v>156</v>
      </c>
      <c r="Z7" s="86" t="s">
        <v>157</v>
      </c>
      <c r="AA7" s="86" t="s">
        <v>158</v>
      </c>
      <c r="AB7" s="86" t="s">
        <v>159</v>
      </c>
      <c r="AC7" s="86" t="s">
        <v>160</v>
      </c>
      <c r="AD7" s="86" t="s">
        <v>161</v>
      </c>
      <c r="AE7" s="86" t="s">
        <v>162</v>
      </c>
      <c r="AF7" s="86" t="s">
        <v>163</v>
      </c>
      <c r="AG7" s="86" t="s">
        <v>164</v>
      </c>
      <c r="AH7" s="86" t="s">
        <v>165</v>
      </c>
      <c r="AI7" s="86" t="s">
        <v>166</v>
      </c>
      <c r="AJ7" s="86" t="s">
        <v>167</v>
      </c>
      <c r="AK7" s="86" t="s">
        <v>168</v>
      </c>
      <c r="AL7" s="86" t="s">
        <v>169</v>
      </c>
      <c r="AM7" s="86" t="s">
        <v>170</v>
      </c>
      <c r="AN7" s="86" t="s">
        <v>171</v>
      </c>
      <c r="AO7" s="86" t="s">
        <v>172</v>
      </c>
      <c r="AP7" s="86"/>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row>
    <row r="8" spans="1:213" ht="20.149999999999999" customHeight="1">
      <c r="B8" s="23" t="s">
        <v>136</v>
      </c>
      <c r="F8" s="26" t="s">
        <v>425</v>
      </c>
      <c r="G8" s="36">
        <v>16971</v>
      </c>
      <c r="H8" s="36">
        <v>13171</v>
      </c>
      <c r="I8" s="36">
        <v>12880</v>
      </c>
      <c r="J8" s="36">
        <v>14449</v>
      </c>
      <c r="K8" s="36">
        <v>15576</v>
      </c>
      <c r="L8" s="36">
        <v>14923</v>
      </c>
      <c r="M8" s="36">
        <v>17873</v>
      </c>
      <c r="N8" s="50">
        <v>17977</v>
      </c>
      <c r="O8" s="50">
        <v>17847</v>
      </c>
      <c r="P8" s="50">
        <v>18950</v>
      </c>
      <c r="Q8" s="50">
        <v>20612</v>
      </c>
      <c r="R8" s="50">
        <v>24737</v>
      </c>
      <c r="S8" s="50">
        <v>29842</v>
      </c>
      <c r="T8" s="50">
        <v>23189</v>
      </c>
      <c r="U8" s="50">
        <v>26455</v>
      </c>
      <c r="V8" s="50">
        <v>26707</v>
      </c>
      <c r="W8" s="50">
        <v>27299</v>
      </c>
      <c r="X8" s="50">
        <v>24024</v>
      </c>
      <c r="Y8" s="50">
        <v>27628</v>
      </c>
      <c r="Z8" s="50">
        <v>29027</v>
      </c>
      <c r="AA8" s="50">
        <v>28753</v>
      </c>
      <c r="AB8" s="50">
        <v>32519</v>
      </c>
      <c r="AC8" s="50">
        <v>34034</v>
      </c>
      <c r="AD8" s="50">
        <v>35134</v>
      </c>
      <c r="AE8" s="50">
        <v>35517</v>
      </c>
      <c r="AF8" s="50">
        <v>38590</v>
      </c>
      <c r="AG8" s="50">
        <v>39882</v>
      </c>
      <c r="AH8" s="50">
        <v>47570</v>
      </c>
      <c r="AI8" s="50">
        <v>45315</v>
      </c>
      <c r="AJ8" s="50">
        <v>41201</v>
      </c>
      <c r="AK8" s="50">
        <v>39876</v>
      </c>
      <c r="AL8" s="50">
        <v>48054</v>
      </c>
      <c r="AM8" s="50">
        <v>62295</v>
      </c>
      <c r="AN8" s="50">
        <v>66075</v>
      </c>
      <c r="AO8" s="50">
        <v>59284</v>
      </c>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row>
    <row r="9" spans="1:213" ht="20.149999999999999" customHeight="1">
      <c r="B9" s="23" t="s">
        <v>136</v>
      </c>
      <c r="F9" s="26" t="s">
        <v>426</v>
      </c>
      <c r="G9" s="36">
        <v>18192</v>
      </c>
      <c r="H9" s="36">
        <v>19773</v>
      </c>
      <c r="I9" s="36">
        <v>19695</v>
      </c>
      <c r="J9" s="36">
        <v>20633</v>
      </c>
      <c r="K9" s="36">
        <v>20166</v>
      </c>
      <c r="L9" s="36">
        <v>21266</v>
      </c>
      <c r="M9" s="36">
        <v>24127</v>
      </c>
      <c r="N9" s="50">
        <v>23991</v>
      </c>
      <c r="O9" s="50">
        <v>25617</v>
      </c>
      <c r="P9" s="50">
        <v>25429</v>
      </c>
      <c r="Q9" s="50">
        <v>28068</v>
      </c>
      <c r="R9" s="50">
        <v>35467</v>
      </c>
      <c r="S9" s="50">
        <v>36649</v>
      </c>
      <c r="T9" s="50">
        <v>36662</v>
      </c>
      <c r="U9" s="50">
        <v>34496</v>
      </c>
      <c r="V9" s="50">
        <v>46516</v>
      </c>
      <c r="W9" s="50">
        <v>65987</v>
      </c>
      <c r="X9" s="50">
        <v>77008</v>
      </c>
      <c r="Y9" s="50">
        <v>83781</v>
      </c>
      <c r="Z9" s="50">
        <v>115293</v>
      </c>
      <c r="AA9" s="50">
        <v>95984</v>
      </c>
      <c r="AB9" s="50">
        <v>132026</v>
      </c>
      <c r="AC9" s="50">
        <v>134446</v>
      </c>
      <c r="AD9" s="50">
        <v>118269</v>
      </c>
      <c r="AE9" s="50">
        <v>134024</v>
      </c>
      <c r="AF9" s="50">
        <v>107922</v>
      </c>
      <c r="AG9" s="50">
        <v>96805</v>
      </c>
      <c r="AH9" s="50">
        <v>133439</v>
      </c>
      <c r="AI9" s="50">
        <v>150290</v>
      </c>
      <c r="AJ9" s="50">
        <v>191818</v>
      </c>
      <c r="AK9" s="50">
        <v>203518</v>
      </c>
      <c r="AL9" s="50">
        <v>224209</v>
      </c>
      <c r="AM9" s="50">
        <v>316829</v>
      </c>
      <c r="AN9" s="50">
        <v>352067</v>
      </c>
      <c r="AO9" s="50">
        <v>305774</v>
      </c>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row>
    <row r="10" spans="1:213" ht="20.149999999999999" customHeight="1">
      <c r="B10" s="23" t="s">
        <v>136</v>
      </c>
      <c r="F10" s="26" t="s">
        <v>427</v>
      </c>
      <c r="G10" s="36">
        <v>55803</v>
      </c>
      <c r="H10" s="36">
        <v>52193</v>
      </c>
      <c r="I10" s="36">
        <v>53241</v>
      </c>
      <c r="J10" s="36">
        <v>57184</v>
      </c>
      <c r="K10" s="36">
        <v>61616</v>
      </c>
      <c r="L10" s="36">
        <v>65028</v>
      </c>
      <c r="M10" s="36">
        <v>67360</v>
      </c>
      <c r="N10" s="50">
        <v>68439</v>
      </c>
      <c r="O10" s="50">
        <v>73432</v>
      </c>
      <c r="P10" s="50">
        <v>74215</v>
      </c>
      <c r="Q10" s="50">
        <v>76557</v>
      </c>
      <c r="R10" s="50">
        <v>77647</v>
      </c>
      <c r="S10" s="50">
        <v>79760</v>
      </c>
      <c r="T10" s="50">
        <v>87170</v>
      </c>
      <c r="U10" s="50">
        <v>93957</v>
      </c>
      <c r="V10" s="50">
        <v>95554</v>
      </c>
      <c r="W10" s="50">
        <v>98767</v>
      </c>
      <c r="X10" s="50">
        <v>101053</v>
      </c>
      <c r="Y10" s="50">
        <v>108454</v>
      </c>
      <c r="Z10" s="50">
        <v>106557</v>
      </c>
      <c r="AA10" s="50">
        <v>104187</v>
      </c>
      <c r="AB10" s="50">
        <v>104474</v>
      </c>
      <c r="AC10" s="50">
        <v>105747</v>
      </c>
      <c r="AD10" s="50">
        <v>101521</v>
      </c>
      <c r="AE10" s="50">
        <v>101764</v>
      </c>
      <c r="AF10" s="50">
        <v>102197</v>
      </c>
      <c r="AG10" s="50">
        <v>100772</v>
      </c>
      <c r="AH10" s="50">
        <v>101822</v>
      </c>
      <c r="AI10" s="50">
        <v>106188</v>
      </c>
      <c r="AJ10" s="50">
        <v>108783</v>
      </c>
      <c r="AK10" s="50">
        <v>111142</v>
      </c>
      <c r="AL10" s="50">
        <v>114985</v>
      </c>
      <c r="AM10" s="50">
        <v>125255</v>
      </c>
      <c r="AN10" s="50">
        <v>137683</v>
      </c>
      <c r="AO10" s="50">
        <v>146778</v>
      </c>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row>
    <row r="11" spans="1:213" ht="20.149999999999999" customHeight="1">
      <c r="B11" s="23" t="s">
        <v>136</v>
      </c>
      <c r="F11" s="26" t="s">
        <v>428</v>
      </c>
      <c r="G11" s="36">
        <v>27798</v>
      </c>
      <c r="H11" s="36">
        <v>27713</v>
      </c>
      <c r="I11" s="36">
        <v>24766</v>
      </c>
      <c r="J11" s="36">
        <v>25145</v>
      </c>
      <c r="K11" s="36">
        <v>27048</v>
      </c>
      <c r="L11" s="36">
        <v>29693</v>
      </c>
      <c r="M11" s="36">
        <v>31261</v>
      </c>
      <c r="N11" s="50">
        <v>33303</v>
      </c>
      <c r="O11" s="50">
        <v>34725</v>
      </c>
      <c r="P11" s="50">
        <v>37224</v>
      </c>
      <c r="Q11" s="50">
        <v>41732</v>
      </c>
      <c r="R11" s="50">
        <v>36409</v>
      </c>
      <c r="S11" s="50">
        <v>43105</v>
      </c>
      <c r="T11" s="50">
        <v>48926</v>
      </c>
      <c r="U11" s="50">
        <v>56842</v>
      </c>
      <c r="V11" s="50">
        <v>62624</v>
      </c>
      <c r="W11" s="50">
        <v>67132</v>
      </c>
      <c r="X11" s="50">
        <v>76402</v>
      </c>
      <c r="Y11" s="50">
        <v>83282</v>
      </c>
      <c r="Z11" s="50">
        <v>91495</v>
      </c>
      <c r="AA11" s="50">
        <v>97778</v>
      </c>
      <c r="AB11" s="50">
        <v>105430</v>
      </c>
      <c r="AC11" s="50">
        <v>117078</v>
      </c>
      <c r="AD11" s="50">
        <v>123688</v>
      </c>
      <c r="AE11" s="50">
        <v>129928</v>
      </c>
      <c r="AF11" s="50">
        <v>132671</v>
      </c>
      <c r="AG11" s="50">
        <v>131348</v>
      </c>
      <c r="AH11" s="50">
        <v>133283</v>
      </c>
      <c r="AI11" s="50">
        <v>141393</v>
      </c>
      <c r="AJ11" s="50">
        <v>143685</v>
      </c>
      <c r="AK11" s="50">
        <v>141598</v>
      </c>
      <c r="AL11" s="50">
        <v>144960</v>
      </c>
      <c r="AM11" s="50">
        <v>153559</v>
      </c>
      <c r="AN11" s="50">
        <v>172244</v>
      </c>
      <c r="AO11" s="50">
        <v>188028</v>
      </c>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row>
    <row r="12" spans="1:213" ht="20.149999999999999" customHeight="1">
      <c r="B12" s="23" t="s">
        <v>136</v>
      </c>
      <c r="F12" s="26" t="s">
        <v>429</v>
      </c>
      <c r="G12" s="36">
        <v>225218</v>
      </c>
      <c r="H12" s="36">
        <v>237349</v>
      </c>
      <c r="I12" s="36">
        <v>243862</v>
      </c>
      <c r="J12" s="36">
        <v>259360</v>
      </c>
      <c r="K12" s="36">
        <v>271957</v>
      </c>
      <c r="L12" s="36">
        <v>286468</v>
      </c>
      <c r="M12" s="36">
        <v>305805</v>
      </c>
      <c r="N12" s="50">
        <v>324396</v>
      </c>
      <c r="O12" s="50">
        <v>344466</v>
      </c>
      <c r="P12" s="50">
        <v>367651</v>
      </c>
      <c r="Q12" s="50">
        <v>391082</v>
      </c>
      <c r="R12" s="50">
        <v>417866</v>
      </c>
      <c r="S12" s="50">
        <v>445827</v>
      </c>
      <c r="T12" s="50">
        <v>476528</v>
      </c>
      <c r="U12" s="50">
        <v>512619</v>
      </c>
      <c r="V12" s="50">
        <v>549417</v>
      </c>
      <c r="W12" s="50">
        <v>586004</v>
      </c>
      <c r="X12" s="50">
        <v>642888</v>
      </c>
      <c r="Y12" s="50">
        <v>695133</v>
      </c>
      <c r="Z12" s="50">
        <v>734923</v>
      </c>
      <c r="AA12" s="50">
        <v>779211</v>
      </c>
      <c r="AB12" s="50">
        <v>837066</v>
      </c>
      <c r="AC12" s="50">
        <v>893470</v>
      </c>
      <c r="AD12" s="50">
        <v>930732</v>
      </c>
      <c r="AE12" s="50">
        <v>955568</v>
      </c>
      <c r="AF12" s="50">
        <v>988804</v>
      </c>
      <c r="AG12" s="50">
        <v>1020451</v>
      </c>
      <c r="AH12" s="50">
        <v>1062068</v>
      </c>
      <c r="AI12" s="50">
        <v>1107088</v>
      </c>
      <c r="AJ12" s="50">
        <v>1159974</v>
      </c>
      <c r="AK12" s="50">
        <v>1179823</v>
      </c>
      <c r="AL12" s="50">
        <v>1231240</v>
      </c>
      <c r="AM12" s="50">
        <v>1326103</v>
      </c>
      <c r="AN12" s="50">
        <v>1472542</v>
      </c>
      <c r="AO12" s="50">
        <v>1571220</v>
      </c>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row>
    <row r="13" spans="1:213" ht="20.149999999999999" customHeight="1">
      <c r="B13" s="23" t="s">
        <v>136</v>
      </c>
      <c r="F13" s="26" t="s">
        <v>430</v>
      </c>
      <c r="G13" s="36">
        <v>404703</v>
      </c>
      <c r="H13" s="36">
        <v>415332</v>
      </c>
      <c r="I13" s="36">
        <v>423280</v>
      </c>
      <c r="J13" s="36">
        <v>444229</v>
      </c>
      <c r="K13" s="36">
        <v>466617</v>
      </c>
      <c r="L13" s="36">
        <v>495846</v>
      </c>
      <c r="M13" s="36">
        <v>528969</v>
      </c>
      <c r="N13" s="50">
        <v>556665</v>
      </c>
      <c r="O13" s="50">
        <v>589240</v>
      </c>
      <c r="P13" s="50">
        <v>621807</v>
      </c>
      <c r="Q13" s="50">
        <v>662674</v>
      </c>
      <c r="R13" s="50">
        <v>707402</v>
      </c>
      <c r="S13" s="50">
        <v>756446</v>
      </c>
      <c r="T13" s="50">
        <v>803108</v>
      </c>
      <c r="U13" s="50">
        <v>864089</v>
      </c>
      <c r="V13" s="50">
        <v>925442</v>
      </c>
      <c r="W13" s="50">
        <v>999585</v>
      </c>
      <c r="X13" s="50">
        <v>1089023</v>
      </c>
      <c r="Y13" s="50">
        <v>1179629</v>
      </c>
      <c r="Z13" s="50">
        <v>1261441</v>
      </c>
      <c r="AA13" s="50">
        <v>1304322</v>
      </c>
      <c r="AB13" s="50">
        <v>1418559</v>
      </c>
      <c r="AC13" s="50">
        <v>1500738</v>
      </c>
      <c r="AD13" s="50">
        <v>1537271</v>
      </c>
      <c r="AE13" s="50">
        <v>1599333</v>
      </c>
      <c r="AF13" s="50">
        <v>1624165</v>
      </c>
      <c r="AG13" s="50">
        <v>1657914</v>
      </c>
      <c r="AH13" s="50">
        <v>1757655</v>
      </c>
      <c r="AI13" s="50">
        <v>1842045</v>
      </c>
      <c r="AJ13" s="50">
        <v>1947319</v>
      </c>
      <c r="AK13" s="50">
        <v>1981663</v>
      </c>
      <c r="AL13" s="50">
        <v>2085822</v>
      </c>
      <c r="AM13" s="50">
        <v>2330329</v>
      </c>
      <c r="AN13" s="50">
        <v>2567513</v>
      </c>
      <c r="AO13" s="50">
        <v>2672659</v>
      </c>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row>
    <row r="14" spans="1:213" ht="28.25" customHeight="1">
      <c r="B14" t="s">
        <v>136</v>
      </c>
      <c r="F14" s="33" t="s">
        <v>431</v>
      </c>
      <c r="G14" s="36"/>
      <c r="H14" s="36"/>
      <c r="I14" s="36"/>
      <c r="J14" s="36"/>
      <c r="K14" s="36"/>
      <c r="L14" s="36"/>
      <c r="M14" s="36"/>
    </row>
    <row r="15" spans="1:213" ht="20.149999999999999" customHeight="1">
      <c r="B15" t="s">
        <v>136</v>
      </c>
      <c r="F15" s="26" t="s">
        <v>425</v>
      </c>
      <c r="G15" s="52">
        <v>4.1934455637838122</v>
      </c>
      <c r="H15" s="52">
        <v>3.171197981373937</v>
      </c>
      <c r="I15" s="52">
        <v>3.0429030429030428</v>
      </c>
      <c r="J15" s="52">
        <v>3.2526016986734319</v>
      </c>
      <c r="K15" s="52">
        <v>3.3380695516880015</v>
      </c>
      <c r="L15" s="52">
        <v>3.009603788272972</v>
      </c>
      <c r="M15" s="52">
        <v>3.3788369450761766</v>
      </c>
      <c r="N15" s="52">
        <v>3.2294108664996006</v>
      </c>
      <c r="O15" s="52">
        <v>3.0288167809381576</v>
      </c>
      <c r="P15" s="52">
        <v>3.0475694226665189</v>
      </c>
      <c r="Q15" s="52">
        <v>3.110428355420614</v>
      </c>
      <c r="R15" s="52">
        <v>3.4968801332198667</v>
      </c>
      <c r="S15" s="52">
        <v>3.9450271400734489</v>
      </c>
      <c r="T15" s="52">
        <v>2.8874074221648893</v>
      </c>
      <c r="U15" s="52">
        <v>3.0616059225380718</v>
      </c>
      <c r="V15" s="52">
        <v>2.8858642681010802</v>
      </c>
      <c r="W15" s="52">
        <v>2.7310333788522234</v>
      </c>
      <c r="X15" s="52">
        <v>2.2060140143963904</v>
      </c>
      <c r="Y15" s="52">
        <v>2.3420923019016997</v>
      </c>
      <c r="Z15" s="52">
        <v>2.3010985055979627</v>
      </c>
      <c r="AA15" s="52">
        <v>2.2044403145848954</v>
      </c>
      <c r="AB15" s="52">
        <v>2.2923967208977563</v>
      </c>
      <c r="AC15" s="52">
        <v>2.2678175670903249</v>
      </c>
      <c r="AD15" s="52">
        <v>2.2854786176282516</v>
      </c>
      <c r="AE15" s="52">
        <v>2.2207382702664176</v>
      </c>
      <c r="AF15" s="52">
        <v>2.3759901241561048</v>
      </c>
      <c r="AG15" s="52">
        <v>2.4055530021460703</v>
      </c>
      <c r="AH15" s="52">
        <v>2.706446942090456</v>
      </c>
      <c r="AI15" s="52">
        <v>2.4600376212307515</v>
      </c>
      <c r="AJ15" s="52">
        <v>2.1157807221107583</v>
      </c>
      <c r="AK15" s="52">
        <v>2.0122493077783661</v>
      </c>
      <c r="AL15" s="52">
        <v>2.3038399249792167</v>
      </c>
      <c r="AM15" s="52">
        <v>2.6732276858761144</v>
      </c>
      <c r="AN15" s="52">
        <v>2.5735020621122464</v>
      </c>
      <c r="AO15" s="52">
        <v>2.2181655048399365</v>
      </c>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row>
    <row r="16" spans="1:213" ht="20.149999999999999" customHeight="1">
      <c r="B16" t="s">
        <v>136</v>
      </c>
      <c r="F16" s="26" t="s">
        <v>426</v>
      </c>
      <c r="G16" s="52">
        <v>4.4951482939340703</v>
      </c>
      <c r="H16" s="52">
        <v>4.7607696974950162</v>
      </c>
      <c r="I16" s="52">
        <v>4.652948402948403</v>
      </c>
      <c r="J16" s="52">
        <v>4.6446765069367375</v>
      </c>
      <c r="K16" s="52">
        <v>4.32174567150361</v>
      </c>
      <c r="L16" s="52">
        <v>4.2888316130411459</v>
      </c>
      <c r="M16" s="52">
        <v>4.5611368530102903</v>
      </c>
      <c r="N16" s="52">
        <v>4.3097733825550382</v>
      </c>
      <c r="O16" s="52">
        <v>4.3474645305817665</v>
      </c>
      <c r="P16" s="52">
        <v>4.0895326041681743</v>
      </c>
      <c r="Q16" s="52">
        <v>4.2355668096228305</v>
      </c>
      <c r="R16" s="52">
        <v>5.0136980104664675</v>
      </c>
      <c r="S16" s="52">
        <v>4.8448930921704925</v>
      </c>
      <c r="T16" s="52">
        <v>4.5650149170472716</v>
      </c>
      <c r="U16" s="52">
        <v>3.9921813609477725</v>
      </c>
      <c r="V16" s="52">
        <v>5.0263549741636968</v>
      </c>
      <c r="W16" s="52">
        <v>6.6014395974329343</v>
      </c>
      <c r="X16" s="52">
        <v>7.0712923418513665</v>
      </c>
      <c r="Y16" s="52">
        <v>7.1023177626185863</v>
      </c>
      <c r="Z16" s="52">
        <v>9.1397853724431037</v>
      </c>
      <c r="AA16" s="52">
        <v>7.3589190399303241</v>
      </c>
      <c r="AB16" s="52">
        <v>9.3070503236030362</v>
      </c>
      <c r="AC16" s="52">
        <v>8.9586590064355001</v>
      </c>
      <c r="AD16" s="52">
        <v>7.6934385674354093</v>
      </c>
      <c r="AE16" s="52">
        <v>8.3799934097526911</v>
      </c>
      <c r="AF16" s="52">
        <v>6.6447682347544736</v>
      </c>
      <c r="AG16" s="52">
        <v>5.8389639028321128</v>
      </c>
      <c r="AH16" s="52">
        <v>7.5918766765946684</v>
      </c>
      <c r="AI16" s="52">
        <v>8.1588669115032477</v>
      </c>
      <c r="AJ16" s="52">
        <v>9.8503634997655762</v>
      </c>
      <c r="AK16" s="52">
        <v>10.270061054780758</v>
      </c>
      <c r="AL16" s="52">
        <v>10.749191445866426</v>
      </c>
      <c r="AM16" s="52">
        <v>13.595891395592641</v>
      </c>
      <c r="AN16" s="52">
        <v>13.712374581939798</v>
      </c>
      <c r="AO16" s="52">
        <v>11.440816056219667</v>
      </c>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row>
    <row r="17" spans="2:213" ht="20.149999999999999" customHeight="1">
      <c r="B17" t="s">
        <v>136</v>
      </c>
      <c r="F17" s="26" t="s">
        <v>427</v>
      </c>
      <c r="G17" s="52">
        <v>13.788630180650996</v>
      </c>
      <c r="H17" s="52">
        <v>12.566573247426154</v>
      </c>
      <c r="I17" s="52">
        <v>12.578198828198827</v>
      </c>
      <c r="J17" s="52">
        <v>12.872640012245936</v>
      </c>
      <c r="K17" s="52">
        <v>13.204833943041081</v>
      </c>
      <c r="L17" s="52">
        <v>13.114555728996502</v>
      </c>
      <c r="M17" s="52">
        <v>12.734205596169151</v>
      </c>
      <c r="N17" s="52">
        <v>12.294467947508824</v>
      </c>
      <c r="O17" s="52">
        <v>12.462154639875093</v>
      </c>
      <c r="P17" s="52">
        <v>11.935375446078927</v>
      </c>
      <c r="Q17" s="52">
        <v>11.552739356003103</v>
      </c>
      <c r="R17" s="52">
        <v>10.976361389987588</v>
      </c>
      <c r="S17" s="52">
        <v>10.544044122118432</v>
      </c>
      <c r="T17" s="52">
        <v>10.854081891850162</v>
      </c>
      <c r="U17" s="52">
        <v>10.873532703228486</v>
      </c>
      <c r="V17" s="52">
        <v>10.325228377359142</v>
      </c>
      <c r="W17" s="52">
        <v>9.8808005322208725</v>
      </c>
      <c r="X17" s="52">
        <v>9.2792346901764251</v>
      </c>
      <c r="Y17" s="52">
        <v>9.1939075760260209</v>
      </c>
      <c r="Z17" s="52">
        <v>8.4472440645262044</v>
      </c>
      <c r="AA17" s="52">
        <v>7.9878281589975479</v>
      </c>
      <c r="AB17" s="52">
        <v>7.3647976573410059</v>
      </c>
      <c r="AC17" s="52">
        <v>7.0463332040636013</v>
      </c>
      <c r="AD17" s="52">
        <v>6.6039754864301736</v>
      </c>
      <c r="AE17" s="52">
        <v>6.3629025349942765</v>
      </c>
      <c r="AF17" s="52">
        <v>6.2922794174237229</v>
      </c>
      <c r="AG17" s="52">
        <v>6.0782404877454441</v>
      </c>
      <c r="AH17" s="52">
        <v>5.7930595025758747</v>
      </c>
      <c r="AI17" s="52">
        <v>5.764680015960522</v>
      </c>
      <c r="AJ17" s="52">
        <v>5.5862958251832389</v>
      </c>
      <c r="AK17" s="52">
        <v>5.6085217314952143</v>
      </c>
      <c r="AL17" s="52">
        <v>5.5126947553530457</v>
      </c>
      <c r="AM17" s="52">
        <v>5.3749921148473021</v>
      </c>
      <c r="AN17" s="52">
        <v>5.3625044936481334</v>
      </c>
      <c r="AO17" s="52">
        <v>5.4918341621583604</v>
      </c>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row>
    <row r="18" spans="2:213" ht="20.149999999999999" customHeight="1">
      <c r="B18" t="s">
        <v>136</v>
      </c>
      <c r="F18" s="26" t="s">
        <v>428</v>
      </c>
      <c r="G18" s="52">
        <v>6.868740780275906</v>
      </c>
      <c r="H18" s="52">
        <v>6.672493330636696</v>
      </c>
      <c r="I18" s="52">
        <v>5.8509733509733506</v>
      </c>
      <c r="J18" s="52">
        <v>5.6603688638067311</v>
      </c>
      <c r="K18" s="52">
        <v>5.7966169256585172</v>
      </c>
      <c r="L18" s="52">
        <v>5.9883512219519774</v>
      </c>
      <c r="M18" s="52">
        <v>5.9097981167138336</v>
      </c>
      <c r="N18" s="52">
        <v>5.9825927622537796</v>
      </c>
      <c r="O18" s="52">
        <v>5.8931844409748146</v>
      </c>
      <c r="P18" s="52">
        <v>5.9864234400706335</v>
      </c>
      <c r="Q18" s="52">
        <v>6.2975158222595127</v>
      </c>
      <c r="R18" s="52">
        <v>5.1468613320290304</v>
      </c>
      <c r="S18" s="52">
        <v>5.6983578470902092</v>
      </c>
      <c r="T18" s="52">
        <v>6.0920822604182749</v>
      </c>
      <c r="U18" s="52">
        <v>6.5782575637463276</v>
      </c>
      <c r="V18" s="52">
        <v>6.766928667598834</v>
      </c>
      <c r="W18" s="52">
        <v>6.7159871346608853</v>
      </c>
      <c r="X18" s="52">
        <v>7.0156461341955136</v>
      </c>
      <c r="Y18" s="52">
        <v>7.0600163271672702</v>
      </c>
      <c r="Z18" s="52">
        <v>7.25321279393963</v>
      </c>
      <c r="AA18" s="52">
        <v>7.4964617632762467</v>
      </c>
      <c r="AB18" s="52">
        <v>7.4321899899827919</v>
      </c>
      <c r="AC18" s="52">
        <v>7.8013617300288258</v>
      </c>
      <c r="AD18" s="52">
        <v>8.0459463555872723</v>
      </c>
      <c r="AE18" s="52">
        <v>8.1238866452452356</v>
      </c>
      <c r="AF18" s="52">
        <v>8.1685666173079703</v>
      </c>
      <c r="AG18" s="52">
        <v>7.9224857260388655</v>
      </c>
      <c r="AH18" s="52">
        <v>7.5830012146866128</v>
      </c>
      <c r="AI18" s="52">
        <v>7.6758711106406192</v>
      </c>
      <c r="AJ18" s="52">
        <v>7.3786061759783586</v>
      </c>
      <c r="AK18" s="52">
        <v>7.1454127164911494</v>
      </c>
      <c r="AL18" s="52">
        <v>6.9497780731049907</v>
      </c>
      <c r="AM18" s="52">
        <v>6.5895845608066494</v>
      </c>
      <c r="AN18" s="52">
        <v>6.7085931015733902</v>
      </c>
      <c r="AO18" s="52">
        <v>7.0352409342157003</v>
      </c>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row>
    <row r="19" spans="2:213" ht="20.149999999999999" customHeight="1">
      <c r="B19" t="s">
        <v>136</v>
      </c>
      <c r="F19" s="26" t="s">
        <v>429</v>
      </c>
      <c r="G19" s="52">
        <v>55.650192857478196</v>
      </c>
      <c r="H19" s="52">
        <v>57.146812670345646</v>
      </c>
      <c r="I19" s="52">
        <v>57.612455112455109</v>
      </c>
      <c r="J19" s="52">
        <v>58.384301790292845</v>
      </c>
      <c r="K19" s="52">
        <v>58.282702944813416</v>
      </c>
      <c r="L19" s="52">
        <v>57.773582926957154</v>
      </c>
      <c r="M19" s="52">
        <v>57.811516364853141</v>
      </c>
      <c r="N19" s="52">
        <v>58.274905014685672</v>
      </c>
      <c r="O19" s="52">
        <v>58.45937139365963</v>
      </c>
      <c r="P19" s="52">
        <v>59.126224053444233</v>
      </c>
      <c r="Q19" s="52">
        <v>59.015745298593281</v>
      </c>
      <c r="R19" s="52">
        <v>59.070514360999823</v>
      </c>
      <c r="S19" s="52">
        <v>58.937055652353244</v>
      </c>
      <c r="T19" s="52">
        <v>59.335481653775076</v>
      </c>
      <c r="U19" s="52">
        <v>59.324791774921337</v>
      </c>
      <c r="V19" s="52">
        <v>59.368064125034302</v>
      </c>
      <c r="W19" s="52">
        <v>58.624729262643996</v>
      </c>
      <c r="X19" s="52">
        <v>59.033463939696404</v>
      </c>
      <c r="Y19" s="52">
        <v>58.928103666491751</v>
      </c>
      <c r="Z19" s="52">
        <v>58.26059244942887</v>
      </c>
      <c r="AA19" s="52">
        <v>59.740692865718735</v>
      </c>
      <c r="AB19" s="52">
        <v>59.008190706202555</v>
      </c>
      <c r="AC19" s="52">
        <v>59.535375262037746</v>
      </c>
      <c r="AD19" s="52">
        <v>60.544432308942277</v>
      </c>
      <c r="AE19" s="52">
        <v>59.747907408901092</v>
      </c>
      <c r="AF19" s="52">
        <v>60.880760267583653</v>
      </c>
      <c r="AG19" s="52">
        <v>61.550297542574583</v>
      </c>
      <c r="AH19" s="52">
        <v>60.425282549760908</v>
      </c>
      <c r="AI19" s="52">
        <v>60.101029019377918</v>
      </c>
      <c r="AJ19" s="52">
        <v>59.567744165183001</v>
      </c>
      <c r="AK19" s="52">
        <v>59.537015123156664</v>
      </c>
      <c r="AL19" s="52">
        <v>59.029006310222066</v>
      </c>
      <c r="AM19" s="52">
        <v>56.906256584370709</v>
      </c>
      <c r="AN19" s="52">
        <v>57.352854688564378</v>
      </c>
      <c r="AO19" s="52">
        <v>58.788644567077206</v>
      </c>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row>
    <row r="20" spans="2:213" ht="10.25" customHeight="1">
      <c r="B20" t="s">
        <v>136</v>
      </c>
      <c r="F20" s="37"/>
      <c r="G20" s="38"/>
      <c r="H20" s="38"/>
      <c r="I20" s="38"/>
      <c r="J20" s="38"/>
      <c r="K20" s="38"/>
      <c r="L20" s="38"/>
      <c r="M20" s="38"/>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row>
    <row r="21" spans="2:213" ht="10.25" customHeight="1">
      <c r="B21" t="s">
        <v>136</v>
      </c>
      <c r="AN21" s="23" t="s">
        <v>136</v>
      </c>
    </row>
    <row r="22" spans="2:213" ht="18" customHeight="1">
      <c r="B22" t="s">
        <v>136</v>
      </c>
      <c r="F22" s="40" t="s">
        <v>432</v>
      </c>
    </row>
    <row r="23" spans="2:213" ht="18" customHeight="1">
      <c r="B23" t="s">
        <v>136</v>
      </c>
      <c r="F23" s="40" t="s">
        <v>433</v>
      </c>
      <c r="L23" s="48"/>
      <c r="M23" s="48"/>
    </row>
    <row r="24" spans="2:213" ht="18" customHeight="1">
      <c r="B24" t="s">
        <v>136</v>
      </c>
      <c r="F24" s="24" t="s">
        <v>434</v>
      </c>
    </row>
    <row r="25" spans="2:213" ht="18" customHeight="1">
      <c r="B25" t="s">
        <v>136</v>
      </c>
      <c r="F25" s="23"/>
      <c r="I25" s="53"/>
    </row>
    <row r="26" spans="2:213">
      <c r="B26" t="s">
        <v>136</v>
      </c>
    </row>
    <row r="27" spans="2:213">
      <c r="B27" t="s">
        <v>136</v>
      </c>
    </row>
    <row r="28" spans="2:213" ht="18" customHeight="1">
      <c r="AN28" s="23" t="s">
        <v>136</v>
      </c>
    </row>
    <row r="31" spans="2:213" ht="18" customHeight="1">
      <c r="F31" s="54"/>
    </row>
  </sheetData>
  <hyperlinks>
    <hyperlink ref="H1" location="Contents!A1" display="Back to Table of Contents" xr:uid="{00000000-0004-0000-0C00-000000000000}"/>
  </hyperlinks>
  <pageMargins left="0" right="0" top="0" bottom="0" header="0" footer="0"/>
  <pageSetup paperSize="9" scale="10" fitToHeight="0"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O28"/>
  <sheetViews>
    <sheetView zoomScale="80" zoomScaleNormal="80" workbookViewId="0">
      <pane xSplit="6" ySplit="7" topLeftCell="EI8"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57.08984375" customWidth="1"/>
    <col min="7" max="151" width="14.453125" customWidth="1"/>
  </cols>
  <sheetData>
    <row r="1" spans="1:457" ht="57" customHeight="1">
      <c r="A1" s="22" t="s">
        <v>134</v>
      </c>
      <c r="H1" s="107"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457" ht="18" customHeight="1">
      <c r="A2" s="92" t="s">
        <v>135</v>
      </c>
      <c r="B2" s="112"/>
      <c r="C2" s="112"/>
      <c r="D2" s="112"/>
      <c r="E2" s="112"/>
      <c r="F2" s="112"/>
      <c r="G2" s="112"/>
      <c r="H2" s="112"/>
      <c r="I2" s="112"/>
      <c r="J2" s="112"/>
      <c r="K2" s="112"/>
      <c r="L2" s="112"/>
      <c r="M2" s="112"/>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112"/>
      <c r="DQ2" s="112"/>
      <c r="DR2" s="112"/>
      <c r="DS2" s="112"/>
      <c r="DT2" s="112"/>
      <c r="DU2" s="112"/>
      <c r="DV2" s="112"/>
      <c r="DW2" s="112"/>
      <c r="DX2" s="112"/>
      <c r="DY2" s="112"/>
      <c r="DZ2" s="112"/>
      <c r="EA2" s="112"/>
      <c r="EB2" s="112"/>
      <c r="EC2" s="112"/>
      <c r="ED2" s="112"/>
      <c r="EE2" s="112"/>
      <c r="EF2" s="112"/>
      <c r="EG2" s="112"/>
      <c r="EH2" s="112"/>
    </row>
    <row r="3" spans="1:457" ht="18" customHeight="1">
      <c r="A3" s="112"/>
      <c r="B3" s="87" t="s">
        <v>136</v>
      </c>
      <c r="C3" s="112"/>
      <c r="D3" s="112"/>
      <c r="E3" s="112"/>
      <c r="F3" s="90"/>
      <c r="G3" s="88">
        <v>1990</v>
      </c>
      <c r="H3" s="88">
        <f>IF(G4=12,G3+1,G3)</f>
        <v>1990</v>
      </c>
      <c r="I3" s="88">
        <f t="shared" ref="I3:BT3" si="0">IF(H4=12,H3+1,H3)</f>
        <v>1990</v>
      </c>
      <c r="J3" s="88">
        <f t="shared" si="0"/>
        <v>1990</v>
      </c>
      <c r="K3" s="88">
        <f t="shared" si="0"/>
        <v>1991</v>
      </c>
      <c r="L3" s="88">
        <f t="shared" si="0"/>
        <v>1991</v>
      </c>
      <c r="M3" s="88">
        <f t="shared" si="0"/>
        <v>1991</v>
      </c>
      <c r="N3" s="88">
        <f t="shared" si="0"/>
        <v>1991</v>
      </c>
      <c r="O3" s="88">
        <f t="shared" si="0"/>
        <v>1992</v>
      </c>
      <c r="P3" s="88">
        <f t="shared" si="0"/>
        <v>1992</v>
      </c>
      <c r="Q3" s="88">
        <f t="shared" si="0"/>
        <v>1992</v>
      </c>
      <c r="R3" s="88">
        <f t="shared" si="0"/>
        <v>1992</v>
      </c>
      <c r="S3" s="88">
        <f t="shared" si="0"/>
        <v>1993</v>
      </c>
      <c r="T3" s="88">
        <f t="shared" si="0"/>
        <v>1993</v>
      </c>
      <c r="U3" s="88">
        <f t="shared" si="0"/>
        <v>1993</v>
      </c>
      <c r="V3" s="88">
        <f t="shared" si="0"/>
        <v>1993</v>
      </c>
      <c r="W3" s="88">
        <f t="shared" si="0"/>
        <v>1994</v>
      </c>
      <c r="X3" s="88">
        <f t="shared" si="0"/>
        <v>1994</v>
      </c>
      <c r="Y3" s="88">
        <f t="shared" si="0"/>
        <v>1994</v>
      </c>
      <c r="Z3" s="88">
        <f t="shared" si="0"/>
        <v>1994</v>
      </c>
      <c r="AA3" s="88">
        <f t="shared" si="0"/>
        <v>1995</v>
      </c>
      <c r="AB3" s="88">
        <f t="shared" si="0"/>
        <v>1995</v>
      </c>
      <c r="AC3" s="88">
        <f t="shared" si="0"/>
        <v>1995</v>
      </c>
      <c r="AD3" s="88">
        <f t="shared" si="0"/>
        <v>1995</v>
      </c>
      <c r="AE3" s="88">
        <f t="shared" si="0"/>
        <v>1996</v>
      </c>
      <c r="AF3" s="88">
        <f t="shared" si="0"/>
        <v>1996</v>
      </c>
      <c r="AG3" s="88">
        <f t="shared" si="0"/>
        <v>1996</v>
      </c>
      <c r="AH3" s="88">
        <f t="shared" si="0"/>
        <v>1996</v>
      </c>
      <c r="AI3" s="88">
        <f t="shared" si="0"/>
        <v>1997</v>
      </c>
      <c r="AJ3" s="88">
        <f t="shared" si="0"/>
        <v>1997</v>
      </c>
      <c r="AK3" s="88">
        <f t="shared" si="0"/>
        <v>1997</v>
      </c>
      <c r="AL3" s="88">
        <f t="shared" si="0"/>
        <v>1997</v>
      </c>
      <c r="AM3" s="88">
        <f t="shared" si="0"/>
        <v>1998</v>
      </c>
      <c r="AN3" s="88">
        <f t="shared" si="0"/>
        <v>1998</v>
      </c>
      <c r="AO3" s="88">
        <f t="shared" si="0"/>
        <v>1998</v>
      </c>
      <c r="AP3" s="88">
        <f t="shared" si="0"/>
        <v>1998</v>
      </c>
      <c r="AQ3" s="88">
        <f t="shared" si="0"/>
        <v>1999</v>
      </c>
      <c r="AR3" s="88">
        <f t="shared" si="0"/>
        <v>1999</v>
      </c>
      <c r="AS3" s="88">
        <f t="shared" si="0"/>
        <v>1999</v>
      </c>
      <c r="AT3" s="88">
        <f t="shared" si="0"/>
        <v>1999</v>
      </c>
      <c r="AU3" s="88">
        <f t="shared" si="0"/>
        <v>2000</v>
      </c>
      <c r="AV3" s="88">
        <f t="shared" si="0"/>
        <v>2000</v>
      </c>
      <c r="AW3" s="88">
        <f t="shared" si="0"/>
        <v>2000</v>
      </c>
      <c r="AX3" s="88">
        <f t="shared" si="0"/>
        <v>2000</v>
      </c>
      <c r="AY3" s="88">
        <f t="shared" si="0"/>
        <v>2001</v>
      </c>
      <c r="AZ3" s="88">
        <f t="shared" si="0"/>
        <v>2001</v>
      </c>
      <c r="BA3" s="88">
        <f t="shared" si="0"/>
        <v>2001</v>
      </c>
      <c r="BB3" s="88">
        <f t="shared" si="0"/>
        <v>2001</v>
      </c>
      <c r="BC3" s="88">
        <f t="shared" si="0"/>
        <v>2002</v>
      </c>
      <c r="BD3" s="88">
        <f t="shared" si="0"/>
        <v>2002</v>
      </c>
      <c r="BE3" s="88">
        <f t="shared" si="0"/>
        <v>2002</v>
      </c>
      <c r="BF3" s="88">
        <f t="shared" si="0"/>
        <v>2002</v>
      </c>
      <c r="BG3" s="88">
        <f t="shared" si="0"/>
        <v>2003</v>
      </c>
      <c r="BH3" s="88">
        <f t="shared" si="0"/>
        <v>2003</v>
      </c>
      <c r="BI3" s="88">
        <f t="shared" si="0"/>
        <v>2003</v>
      </c>
      <c r="BJ3" s="88">
        <f t="shared" si="0"/>
        <v>2003</v>
      </c>
      <c r="BK3" s="88">
        <f t="shared" si="0"/>
        <v>2004</v>
      </c>
      <c r="BL3" s="88">
        <f t="shared" si="0"/>
        <v>2004</v>
      </c>
      <c r="BM3" s="88">
        <f t="shared" si="0"/>
        <v>2004</v>
      </c>
      <c r="BN3" s="88">
        <f t="shared" si="0"/>
        <v>2004</v>
      </c>
      <c r="BO3" s="88">
        <f t="shared" si="0"/>
        <v>2005</v>
      </c>
      <c r="BP3" s="88">
        <f t="shared" si="0"/>
        <v>2005</v>
      </c>
      <c r="BQ3" s="88">
        <f t="shared" si="0"/>
        <v>2005</v>
      </c>
      <c r="BR3" s="88">
        <f t="shared" si="0"/>
        <v>2005</v>
      </c>
      <c r="BS3" s="88">
        <f t="shared" si="0"/>
        <v>2006</v>
      </c>
      <c r="BT3" s="88">
        <f t="shared" si="0"/>
        <v>2006</v>
      </c>
      <c r="BU3" s="88">
        <f t="shared" ref="BU3:EF3" si="1">IF(BT4=12,BT3+1,BT3)</f>
        <v>2006</v>
      </c>
      <c r="BV3" s="88">
        <f t="shared" si="1"/>
        <v>2006</v>
      </c>
      <c r="BW3" s="88">
        <f t="shared" si="1"/>
        <v>2007</v>
      </c>
      <c r="BX3" s="88">
        <f t="shared" si="1"/>
        <v>2007</v>
      </c>
      <c r="BY3" s="88">
        <f t="shared" si="1"/>
        <v>2007</v>
      </c>
      <c r="BZ3" s="88">
        <f t="shared" si="1"/>
        <v>2007</v>
      </c>
      <c r="CA3" s="88">
        <f t="shared" si="1"/>
        <v>2008</v>
      </c>
      <c r="CB3" s="88">
        <f t="shared" si="1"/>
        <v>2008</v>
      </c>
      <c r="CC3" s="88">
        <f t="shared" si="1"/>
        <v>2008</v>
      </c>
      <c r="CD3" s="88">
        <f t="shared" si="1"/>
        <v>2008</v>
      </c>
      <c r="CE3" s="88">
        <f t="shared" si="1"/>
        <v>2009</v>
      </c>
      <c r="CF3" s="88">
        <f t="shared" si="1"/>
        <v>2009</v>
      </c>
      <c r="CG3" s="88">
        <f t="shared" si="1"/>
        <v>2009</v>
      </c>
      <c r="CH3" s="88">
        <f t="shared" si="1"/>
        <v>2009</v>
      </c>
      <c r="CI3" s="88">
        <f t="shared" si="1"/>
        <v>2010</v>
      </c>
      <c r="CJ3" s="88">
        <f t="shared" si="1"/>
        <v>2010</v>
      </c>
      <c r="CK3" s="88">
        <f t="shared" si="1"/>
        <v>2010</v>
      </c>
      <c r="CL3" s="88">
        <f t="shared" si="1"/>
        <v>2010</v>
      </c>
      <c r="CM3" s="88">
        <f t="shared" si="1"/>
        <v>2011</v>
      </c>
      <c r="CN3" s="88">
        <f t="shared" si="1"/>
        <v>2011</v>
      </c>
      <c r="CO3" s="88">
        <f t="shared" si="1"/>
        <v>2011</v>
      </c>
      <c r="CP3" s="88">
        <f t="shared" si="1"/>
        <v>2011</v>
      </c>
      <c r="CQ3" s="88">
        <f t="shared" si="1"/>
        <v>2012</v>
      </c>
      <c r="CR3" s="88">
        <f t="shared" si="1"/>
        <v>2012</v>
      </c>
      <c r="CS3" s="88">
        <f t="shared" si="1"/>
        <v>2012</v>
      </c>
      <c r="CT3" s="88">
        <f t="shared" si="1"/>
        <v>2012</v>
      </c>
      <c r="CU3" s="88">
        <f t="shared" si="1"/>
        <v>2013</v>
      </c>
      <c r="CV3" s="88">
        <f t="shared" si="1"/>
        <v>2013</v>
      </c>
      <c r="CW3" s="88">
        <f t="shared" si="1"/>
        <v>2013</v>
      </c>
      <c r="CX3" s="88">
        <f t="shared" si="1"/>
        <v>2013</v>
      </c>
      <c r="CY3" s="88">
        <f t="shared" si="1"/>
        <v>2014</v>
      </c>
      <c r="CZ3" s="88">
        <f t="shared" si="1"/>
        <v>2014</v>
      </c>
      <c r="DA3" s="88">
        <f t="shared" si="1"/>
        <v>2014</v>
      </c>
      <c r="DB3" s="88">
        <f t="shared" si="1"/>
        <v>2014</v>
      </c>
      <c r="DC3" s="88">
        <f t="shared" si="1"/>
        <v>2015</v>
      </c>
      <c r="DD3" s="88">
        <f t="shared" si="1"/>
        <v>2015</v>
      </c>
      <c r="DE3" s="88">
        <f t="shared" si="1"/>
        <v>2015</v>
      </c>
      <c r="DF3" s="88">
        <f t="shared" si="1"/>
        <v>2015</v>
      </c>
      <c r="DG3" s="88">
        <f t="shared" si="1"/>
        <v>2016</v>
      </c>
      <c r="DH3" s="88">
        <f t="shared" si="1"/>
        <v>2016</v>
      </c>
      <c r="DI3" s="88">
        <f t="shared" si="1"/>
        <v>2016</v>
      </c>
      <c r="DJ3" s="88">
        <f t="shared" si="1"/>
        <v>2016</v>
      </c>
      <c r="DK3" s="88">
        <f t="shared" si="1"/>
        <v>2017</v>
      </c>
      <c r="DL3" s="88">
        <f t="shared" si="1"/>
        <v>2017</v>
      </c>
      <c r="DM3" s="88">
        <f t="shared" si="1"/>
        <v>2017</v>
      </c>
      <c r="DN3" s="88">
        <f t="shared" si="1"/>
        <v>2017</v>
      </c>
      <c r="DO3" s="88">
        <f t="shared" si="1"/>
        <v>2018</v>
      </c>
      <c r="DP3" s="88">
        <f t="shared" si="1"/>
        <v>2018</v>
      </c>
      <c r="DQ3" s="88">
        <f t="shared" si="1"/>
        <v>2018</v>
      </c>
      <c r="DR3" s="88">
        <f t="shared" si="1"/>
        <v>2018</v>
      </c>
      <c r="DS3" s="88">
        <f t="shared" si="1"/>
        <v>2019</v>
      </c>
      <c r="DT3" s="88">
        <f t="shared" si="1"/>
        <v>2019</v>
      </c>
      <c r="DU3" s="88">
        <f t="shared" si="1"/>
        <v>2019</v>
      </c>
      <c r="DV3" s="88">
        <f t="shared" si="1"/>
        <v>2019</v>
      </c>
      <c r="DW3" s="88">
        <f t="shared" si="1"/>
        <v>2020</v>
      </c>
      <c r="DX3" s="88">
        <f t="shared" si="1"/>
        <v>2020</v>
      </c>
      <c r="DY3" s="88">
        <f t="shared" si="1"/>
        <v>2020</v>
      </c>
      <c r="DZ3" s="88">
        <f t="shared" si="1"/>
        <v>2020</v>
      </c>
      <c r="EA3" s="88">
        <f t="shared" si="1"/>
        <v>2021</v>
      </c>
      <c r="EB3" s="88">
        <f t="shared" si="1"/>
        <v>2021</v>
      </c>
      <c r="EC3" s="88">
        <f t="shared" si="1"/>
        <v>2021</v>
      </c>
      <c r="ED3" s="88">
        <f t="shared" si="1"/>
        <v>2021</v>
      </c>
      <c r="EE3" s="88">
        <f t="shared" si="1"/>
        <v>2022</v>
      </c>
      <c r="EF3" s="88">
        <f t="shared" si="1"/>
        <v>2022</v>
      </c>
      <c r="EG3" s="88">
        <f t="shared" ref="EG3" si="2">IF(EF4=12,EF3+1,EF3)</f>
        <v>2022</v>
      </c>
      <c r="EH3" s="88"/>
      <c r="EI3" s="25"/>
      <c r="EJ3" s="25"/>
      <c r="EK3" s="25"/>
      <c r="EL3" s="25"/>
      <c r="EM3" s="25"/>
      <c r="EN3" s="25"/>
      <c r="EO3" s="25"/>
      <c r="EP3" s="25"/>
      <c r="EQ3" s="25"/>
      <c r="ER3" s="25"/>
      <c r="ES3" s="25"/>
      <c r="ET3" s="25"/>
      <c r="EU3" s="25"/>
    </row>
    <row r="4" spans="1:457" ht="18" customHeight="1">
      <c r="A4" s="112"/>
      <c r="B4" s="87" t="s">
        <v>136</v>
      </c>
      <c r="C4" s="112"/>
      <c r="D4" s="112"/>
      <c r="E4" s="112"/>
      <c r="F4" s="90"/>
      <c r="G4" s="88">
        <v>3</v>
      </c>
      <c r="H4" s="88">
        <f>IF(G4=12,3,G4+3)</f>
        <v>6</v>
      </c>
      <c r="I4" s="88">
        <f t="shared" ref="I4:BT4" si="3">IF(H4=12,3,H4+3)</f>
        <v>9</v>
      </c>
      <c r="J4" s="88">
        <f t="shared" si="3"/>
        <v>12</v>
      </c>
      <c r="K4" s="88">
        <f t="shared" si="3"/>
        <v>3</v>
      </c>
      <c r="L4" s="88">
        <f t="shared" si="3"/>
        <v>6</v>
      </c>
      <c r="M4" s="88">
        <f t="shared" si="3"/>
        <v>9</v>
      </c>
      <c r="N4" s="88">
        <f t="shared" si="3"/>
        <v>12</v>
      </c>
      <c r="O4" s="88">
        <f t="shared" si="3"/>
        <v>3</v>
      </c>
      <c r="P4" s="88">
        <f t="shared" si="3"/>
        <v>6</v>
      </c>
      <c r="Q4" s="88">
        <f t="shared" si="3"/>
        <v>9</v>
      </c>
      <c r="R4" s="88">
        <f t="shared" si="3"/>
        <v>12</v>
      </c>
      <c r="S4" s="88">
        <f t="shared" si="3"/>
        <v>3</v>
      </c>
      <c r="T4" s="88">
        <f t="shared" si="3"/>
        <v>6</v>
      </c>
      <c r="U4" s="88">
        <f t="shared" si="3"/>
        <v>9</v>
      </c>
      <c r="V4" s="88">
        <f t="shared" si="3"/>
        <v>12</v>
      </c>
      <c r="W4" s="88">
        <f t="shared" si="3"/>
        <v>3</v>
      </c>
      <c r="X4" s="88">
        <f t="shared" si="3"/>
        <v>6</v>
      </c>
      <c r="Y4" s="88">
        <f t="shared" si="3"/>
        <v>9</v>
      </c>
      <c r="Z4" s="88">
        <f t="shared" si="3"/>
        <v>12</v>
      </c>
      <c r="AA4" s="88">
        <f t="shared" si="3"/>
        <v>3</v>
      </c>
      <c r="AB4" s="88">
        <f t="shared" si="3"/>
        <v>6</v>
      </c>
      <c r="AC4" s="88">
        <f t="shared" si="3"/>
        <v>9</v>
      </c>
      <c r="AD4" s="88">
        <f t="shared" si="3"/>
        <v>12</v>
      </c>
      <c r="AE4" s="88">
        <f t="shared" si="3"/>
        <v>3</v>
      </c>
      <c r="AF4" s="88">
        <f t="shared" si="3"/>
        <v>6</v>
      </c>
      <c r="AG4" s="88">
        <f t="shared" si="3"/>
        <v>9</v>
      </c>
      <c r="AH4" s="88">
        <f t="shared" si="3"/>
        <v>12</v>
      </c>
      <c r="AI4" s="88">
        <f t="shared" si="3"/>
        <v>3</v>
      </c>
      <c r="AJ4" s="88">
        <f t="shared" si="3"/>
        <v>6</v>
      </c>
      <c r="AK4" s="88">
        <f t="shared" si="3"/>
        <v>9</v>
      </c>
      <c r="AL4" s="88">
        <f t="shared" si="3"/>
        <v>12</v>
      </c>
      <c r="AM4" s="88">
        <f t="shared" si="3"/>
        <v>3</v>
      </c>
      <c r="AN4" s="88">
        <f t="shared" si="3"/>
        <v>6</v>
      </c>
      <c r="AO4" s="88">
        <f t="shared" si="3"/>
        <v>9</v>
      </c>
      <c r="AP4" s="88">
        <f t="shared" si="3"/>
        <v>12</v>
      </c>
      <c r="AQ4" s="88">
        <f t="shared" si="3"/>
        <v>3</v>
      </c>
      <c r="AR4" s="88">
        <f t="shared" si="3"/>
        <v>6</v>
      </c>
      <c r="AS4" s="88">
        <f t="shared" si="3"/>
        <v>9</v>
      </c>
      <c r="AT4" s="88">
        <f t="shared" si="3"/>
        <v>12</v>
      </c>
      <c r="AU4" s="88">
        <f t="shared" si="3"/>
        <v>3</v>
      </c>
      <c r="AV4" s="88">
        <f t="shared" si="3"/>
        <v>6</v>
      </c>
      <c r="AW4" s="88">
        <f t="shared" si="3"/>
        <v>9</v>
      </c>
      <c r="AX4" s="88">
        <f t="shared" si="3"/>
        <v>12</v>
      </c>
      <c r="AY4" s="88">
        <f t="shared" si="3"/>
        <v>3</v>
      </c>
      <c r="AZ4" s="88">
        <f t="shared" si="3"/>
        <v>6</v>
      </c>
      <c r="BA4" s="88">
        <f t="shared" si="3"/>
        <v>9</v>
      </c>
      <c r="BB4" s="88">
        <f t="shared" si="3"/>
        <v>12</v>
      </c>
      <c r="BC4" s="88">
        <f t="shared" si="3"/>
        <v>3</v>
      </c>
      <c r="BD4" s="88">
        <f t="shared" si="3"/>
        <v>6</v>
      </c>
      <c r="BE4" s="88">
        <f t="shared" si="3"/>
        <v>9</v>
      </c>
      <c r="BF4" s="88">
        <f t="shared" si="3"/>
        <v>12</v>
      </c>
      <c r="BG4" s="88">
        <f t="shared" si="3"/>
        <v>3</v>
      </c>
      <c r="BH4" s="88">
        <f t="shared" si="3"/>
        <v>6</v>
      </c>
      <c r="BI4" s="88">
        <f t="shared" si="3"/>
        <v>9</v>
      </c>
      <c r="BJ4" s="88">
        <f t="shared" si="3"/>
        <v>12</v>
      </c>
      <c r="BK4" s="88">
        <f t="shared" si="3"/>
        <v>3</v>
      </c>
      <c r="BL4" s="88">
        <f t="shared" si="3"/>
        <v>6</v>
      </c>
      <c r="BM4" s="88">
        <f t="shared" si="3"/>
        <v>9</v>
      </c>
      <c r="BN4" s="88">
        <f t="shared" si="3"/>
        <v>12</v>
      </c>
      <c r="BO4" s="88">
        <f t="shared" si="3"/>
        <v>3</v>
      </c>
      <c r="BP4" s="88">
        <f t="shared" si="3"/>
        <v>6</v>
      </c>
      <c r="BQ4" s="88">
        <f t="shared" si="3"/>
        <v>9</v>
      </c>
      <c r="BR4" s="88">
        <f t="shared" si="3"/>
        <v>12</v>
      </c>
      <c r="BS4" s="88">
        <f t="shared" si="3"/>
        <v>3</v>
      </c>
      <c r="BT4" s="88">
        <f t="shared" si="3"/>
        <v>6</v>
      </c>
      <c r="BU4" s="88">
        <f t="shared" ref="BU4:EF4" si="4">IF(BT4=12,3,BT4+3)</f>
        <v>9</v>
      </c>
      <c r="BV4" s="88">
        <f t="shared" si="4"/>
        <v>12</v>
      </c>
      <c r="BW4" s="88">
        <f t="shared" si="4"/>
        <v>3</v>
      </c>
      <c r="BX4" s="88">
        <f t="shared" si="4"/>
        <v>6</v>
      </c>
      <c r="BY4" s="88">
        <f t="shared" si="4"/>
        <v>9</v>
      </c>
      <c r="BZ4" s="88">
        <f t="shared" si="4"/>
        <v>12</v>
      </c>
      <c r="CA4" s="88">
        <f t="shared" si="4"/>
        <v>3</v>
      </c>
      <c r="CB4" s="88">
        <f t="shared" si="4"/>
        <v>6</v>
      </c>
      <c r="CC4" s="88">
        <f t="shared" si="4"/>
        <v>9</v>
      </c>
      <c r="CD4" s="88">
        <f t="shared" si="4"/>
        <v>12</v>
      </c>
      <c r="CE4" s="88">
        <f t="shared" si="4"/>
        <v>3</v>
      </c>
      <c r="CF4" s="88">
        <f t="shared" si="4"/>
        <v>6</v>
      </c>
      <c r="CG4" s="88">
        <f t="shared" si="4"/>
        <v>9</v>
      </c>
      <c r="CH4" s="88">
        <f t="shared" si="4"/>
        <v>12</v>
      </c>
      <c r="CI4" s="88">
        <f t="shared" si="4"/>
        <v>3</v>
      </c>
      <c r="CJ4" s="88">
        <f t="shared" si="4"/>
        <v>6</v>
      </c>
      <c r="CK4" s="88">
        <f t="shared" si="4"/>
        <v>9</v>
      </c>
      <c r="CL4" s="88">
        <f t="shared" si="4"/>
        <v>12</v>
      </c>
      <c r="CM4" s="88">
        <f t="shared" si="4"/>
        <v>3</v>
      </c>
      <c r="CN4" s="88">
        <f t="shared" si="4"/>
        <v>6</v>
      </c>
      <c r="CO4" s="88">
        <f t="shared" si="4"/>
        <v>9</v>
      </c>
      <c r="CP4" s="88">
        <f t="shared" si="4"/>
        <v>12</v>
      </c>
      <c r="CQ4" s="88">
        <f t="shared" si="4"/>
        <v>3</v>
      </c>
      <c r="CR4" s="88">
        <f t="shared" si="4"/>
        <v>6</v>
      </c>
      <c r="CS4" s="88">
        <f t="shared" si="4"/>
        <v>9</v>
      </c>
      <c r="CT4" s="88">
        <f t="shared" si="4"/>
        <v>12</v>
      </c>
      <c r="CU4" s="88">
        <f t="shared" si="4"/>
        <v>3</v>
      </c>
      <c r="CV4" s="88">
        <f t="shared" si="4"/>
        <v>6</v>
      </c>
      <c r="CW4" s="88">
        <f t="shared" si="4"/>
        <v>9</v>
      </c>
      <c r="CX4" s="88">
        <f t="shared" si="4"/>
        <v>12</v>
      </c>
      <c r="CY4" s="88">
        <f t="shared" si="4"/>
        <v>3</v>
      </c>
      <c r="CZ4" s="88">
        <f t="shared" si="4"/>
        <v>6</v>
      </c>
      <c r="DA4" s="88">
        <f t="shared" si="4"/>
        <v>9</v>
      </c>
      <c r="DB4" s="88">
        <f t="shared" si="4"/>
        <v>12</v>
      </c>
      <c r="DC4" s="88">
        <f t="shared" si="4"/>
        <v>3</v>
      </c>
      <c r="DD4" s="88">
        <f t="shared" si="4"/>
        <v>6</v>
      </c>
      <c r="DE4" s="88">
        <f t="shared" si="4"/>
        <v>9</v>
      </c>
      <c r="DF4" s="88">
        <f t="shared" si="4"/>
        <v>12</v>
      </c>
      <c r="DG4" s="88">
        <f t="shared" si="4"/>
        <v>3</v>
      </c>
      <c r="DH4" s="88">
        <f t="shared" si="4"/>
        <v>6</v>
      </c>
      <c r="DI4" s="88">
        <f t="shared" si="4"/>
        <v>9</v>
      </c>
      <c r="DJ4" s="88">
        <f t="shared" si="4"/>
        <v>12</v>
      </c>
      <c r="DK4" s="88">
        <f t="shared" si="4"/>
        <v>3</v>
      </c>
      <c r="DL4" s="88">
        <f t="shared" si="4"/>
        <v>6</v>
      </c>
      <c r="DM4" s="88">
        <f t="shared" si="4"/>
        <v>9</v>
      </c>
      <c r="DN4" s="88">
        <f t="shared" si="4"/>
        <v>12</v>
      </c>
      <c r="DO4" s="88">
        <f t="shared" si="4"/>
        <v>3</v>
      </c>
      <c r="DP4" s="88">
        <f t="shared" si="4"/>
        <v>6</v>
      </c>
      <c r="DQ4" s="88">
        <f t="shared" si="4"/>
        <v>9</v>
      </c>
      <c r="DR4" s="88">
        <f t="shared" si="4"/>
        <v>12</v>
      </c>
      <c r="DS4" s="88">
        <f t="shared" si="4"/>
        <v>3</v>
      </c>
      <c r="DT4" s="88">
        <f t="shared" si="4"/>
        <v>6</v>
      </c>
      <c r="DU4" s="88">
        <f t="shared" si="4"/>
        <v>9</v>
      </c>
      <c r="DV4" s="88">
        <f t="shared" si="4"/>
        <v>12</v>
      </c>
      <c r="DW4" s="88">
        <f t="shared" si="4"/>
        <v>3</v>
      </c>
      <c r="DX4" s="88">
        <f t="shared" si="4"/>
        <v>6</v>
      </c>
      <c r="DY4" s="88">
        <f t="shared" si="4"/>
        <v>9</v>
      </c>
      <c r="DZ4" s="88">
        <f t="shared" si="4"/>
        <v>12</v>
      </c>
      <c r="EA4" s="88">
        <f t="shared" si="4"/>
        <v>3</v>
      </c>
      <c r="EB4" s="88">
        <f t="shared" si="4"/>
        <v>6</v>
      </c>
      <c r="EC4" s="88">
        <f t="shared" si="4"/>
        <v>9</v>
      </c>
      <c r="ED4" s="88">
        <f t="shared" si="4"/>
        <v>12</v>
      </c>
      <c r="EE4" s="88">
        <f t="shared" si="4"/>
        <v>3</v>
      </c>
      <c r="EF4" s="88">
        <f t="shared" si="4"/>
        <v>6</v>
      </c>
      <c r="EG4" s="88">
        <f t="shared" ref="EG4" si="5">IF(EF4=12,3,EF4+3)</f>
        <v>9</v>
      </c>
      <c r="EH4" s="88"/>
      <c r="EI4" s="25"/>
      <c r="EJ4" s="25"/>
      <c r="EK4" s="25"/>
      <c r="EL4" s="25"/>
      <c r="EM4" s="25"/>
      <c r="EN4" s="25"/>
      <c r="EO4" s="25"/>
      <c r="EP4" s="25"/>
      <c r="EQ4" s="25"/>
      <c r="ER4" s="25"/>
      <c r="ES4" s="25"/>
      <c r="ET4" s="25"/>
      <c r="EU4" s="25"/>
    </row>
    <row r="5" spans="1:457" ht="18" customHeight="1">
      <c r="B5" t="s">
        <v>136</v>
      </c>
      <c r="F5" s="26"/>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row>
    <row r="6" spans="1:457" ht="82.5" customHeight="1">
      <c r="B6" t="s">
        <v>136</v>
      </c>
      <c r="D6" s="23" t="s">
        <v>136</v>
      </c>
      <c r="F6" s="28" t="s">
        <v>12</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457" ht="34.25" customHeight="1">
      <c r="B7" t="s">
        <v>136</v>
      </c>
      <c r="D7" s="23" t="s">
        <v>136</v>
      </c>
      <c r="F7" s="30" t="s">
        <v>239</v>
      </c>
      <c r="G7" s="93" t="s">
        <v>435</v>
      </c>
      <c r="H7" s="93" t="s">
        <v>436</v>
      </c>
      <c r="I7" s="93" t="s">
        <v>437</v>
      </c>
      <c r="J7" s="93" t="s">
        <v>438</v>
      </c>
      <c r="K7" s="93" t="s">
        <v>439</v>
      </c>
      <c r="L7" s="93" t="s">
        <v>440</v>
      </c>
      <c r="M7" s="93" t="s">
        <v>441</v>
      </c>
      <c r="N7" s="93" t="s">
        <v>442</v>
      </c>
      <c r="O7" s="93" t="s">
        <v>443</v>
      </c>
      <c r="P7" s="93" t="s">
        <v>444</v>
      </c>
      <c r="Q7" s="93" t="s">
        <v>445</v>
      </c>
      <c r="R7" s="93" t="s">
        <v>446</v>
      </c>
      <c r="S7" s="93" t="s">
        <v>447</v>
      </c>
      <c r="T7" s="93" t="s">
        <v>448</v>
      </c>
      <c r="U7" s="93" t="s">
        <v>449</v>
      </c>
      <c r="V7" s="93" t="s">
        <v>450</v>
      </c>
      <c r="W7" s="93" t="s">
        <v>451</v>
      </c>
      <c r="X7" s="93" t="s">
        <v>452</v>
      </c>
      <c r="Y7" s="93" t="s">
        <v>453</v>
      </c>
      <c r="Z7" s="93" t="s">
        <v>454</v>
      </c>
      <c r="AA7" s="93" t="s">
        <v>455</v>
      </c>
      <c r="AB7" s="93" t="s">
        <v>456</v>
      </c>
      <c r="AC7" s="93" t="s">
        <v>457</v>
      </c>
      <c r="AD7" s="93" t="s">
        <v>458</v>
      </c>
      <c r="AE7" s="93" t="s">
        <v>459</v>
      </c>
      <c r="AF7" s="93" t="s">
        <v>460</v>
      </c>
      <c r="AG7" s="93" t="s">
        <v>461</v>
      </c>
      <c r="AH7" s="93" t="s">
        <v>462</v>
      </c>
      <c r="AI7" s="93" t="s">
        <v>463</v>
      </c>
      <c r="AJ7" s="93" t="s">
        <v>464</v>
      </c>
      <c r="AK7" s="93" t="s">
        <v>465</v>
      </c>
      <c r="AL7" s="93" t="s">
        <v>466</v>
      </c>
      <c r="AM7" s="93" t="s">
        <v>467</v>
      </c>
      <c r="AN7" s="93" t="s">
        <v>468</v>
      </c>
      <c r="AO7" s="93" t="s">
        <v>469</v>
      </c>
      <c r="AP7" s="93" t="s">
        <v>470</v>
      </c>
      <c r="AQ7" s="93" t="s">
        <v>471</v>
      </c>
      <c r="AR7" s="93" t="s">
        <v>472</v>
      </c>
      <c r="AS7" s="93" t="s">
        <v>473</v>
      </c>
      <c r="AT7" s="93" t="s">
        <v>474</v>
      </c>
      <c r="AU7" s="93" t="s">
        <v>475</v>
      </c>
      <c r="AV7" s="93" t="s">
        <v>476</v>
      </c>
      <c r="AW7" s="93" t="s">
        <v>477</v>
      </c>
      <c r="AX7" s="93" t="s">
        <v>478</v>
      </c>
      <c r="AY7" s="93" t="s">
        <v>479</v>
      </c>
      <c r="AZ7" s="93" t="s">
        <v>480</v>
      </c>
      <c r="BA7" s="93" t="s">
        <v>481</v>
      </c>
      <c r="BB7" s="93" t="s">
        <v>482</v>
      </c>
      <c r="BC7" s="93" t="s">
        <v>483</v>
      </c>
      <c r="BD7" s="93" t="s">
        <v>484</v>
      </c>
      <c r="BE7" s="93" t="s">
        <v>485</v>
      </c>
      <c r="BF7" s="93" t="s">
        <v>486</v>
      </c>
      <c r="BG7" s="93" t="s">
        <v>487</v>
      </c>
      <c r="BH7" s="93" t="s">
        <v>488</v>
      </c>
      <c r="BI7" s="93" t="s">
        <v>489</v>
      </c>
      <c r="BJ7" s="93" t="s">
        <v>490</v>
      </c>
      <c r="BK7" s="93" t="s">
        <v>491</v>
      </c>
      <c r="BL7" s="93" t="s">
        <v>492</v>
      </c>
      <c r="BM7" s="93" t="s">
        <v>493</v>
      </c>
      <c r="BN7" s="93" t="s">
        <v>494</v>
      </c>
      <c r="BO7" s="93" t="s">
        <v>495</v>
      </c>
      <c r="BP7" s="93" t="s">
        <v>496</v>
      </c>
      <c r="BQ7" s="93" t="s">
        <v>497</v>
      </c>
      <c r="BR7" s="93" t="s">
        <v>498</v>
      </c>
      <c r="BS7" s="93" t="s">
        <v>499</v>
      </c>
      <c r="BT7" s="93" t="s">
        <v>500</v>
      </c>
      <c r="BU7" s="93" t="s">
        <v>501</v>
      </c>
      <c r="BV7" s="93" t="s">
        <v>502</v>
      </c>
      <c r="BW7" s="93" t="s">
        <v>503</v>
      </c>
      <c r="BX7" s="93" t="s">
        <v>504</v>
      </c>
      <c r="BY7" s="93" t="s">
        <v>505</v>
      </c>
      <c r="BZ7" s="93" t="s">
        <v>506</v>
      </c>
      <c r="CA7" s="93" t="s">
        <v>507</v>
      </c>
      <c r="CB7" s="93" t="s">
        <v>508</v>
      </c>
      <c r="CC7" s="93" t="s">
        <v>509</v>
      </c>
      <c r="CD7" s="93" t="s">
        <v>510</v>
      </c>
      <c r="CE7" s="93" t="s">
        <v>511</v>
      </c>
      <c r="CF7" s="93" t="s">
        <v>512</v>
      </c>
      <c r="CG7" s="93" t="s">
        <v>513</v>
      </c>
      <c r="CH7" s="93" t="s">
        <v>514</v>
      </c>
      <c r="CI7" s="93" t="s">
        <v>515</v>
      </c>
      <c r="CJ7" s="93" t="s">
        <v>516</v>
      </c>
      <c r="CK7" s="93" t="s">
        <v>517</v>
      </c>
      <c r="CL7" s="93" t="s">
        <v>518</v>
      </c>
      <c r="CM7" s="93" t="s">
        <v>519</v>
      </c>
      <c r="CN7" s="93" t="s">
        <v>520</v>
      </c>
      <c r="CO7" s="93" t="s">
        <v>521</v>
      </c>
      <c r="CP7" s="93" t="s">
        <v>522</v>
      </c>
      <c r="CQ7" s="93" t="s">
        <v>523</v>
      </c>
      <c r="CR7" s="93" t="s">
        <v>524</v>
      </c>
      <c r="CS7" s="93" t="s">
        <v>525</v>
      </c>
      <c r="CT7" s="93" t="s">
        <v>526</v>
      </c>
      <c r="CU7" s="93" t="s">
        <v>527</v>
      </c>
      <c r="CV7" s="93" t="s">
        <v>528</v>
      </c>
      <c r="CW7" s="93" t="s">
        <v>529</v>
      </c>
      <c r="CX7" s="93" t="s">
        <v>530</v>
      </c>
      <c r="CY7" s="93" t="s">
        <v>531</v>
      </c>
      <c r="CZ7" s="93" t="s">
        <v>532</v>
      </c>
      <c r="DA7" s="93" t="s">
        <v>533</v>
      </c>
      <c r="DB7" s="93" t="s">
        <v>534</v>
      </c>
      <c r="DC7" s="93" t="s">
        <v>535</v>
      </c>
      <c r="DD7" s="93" t="s">
        <v>536</v>
      </c>
      <c r="DE7" s="93" t="s">
        <v>537</v>
      </c>
      <c r="DF7" s="93" t="s">
        <v>538</v>
      </c>
      <c r="DG7" s="93" t="s">
        <v>539</v>
      </c>
      <c r="DH7" s="93" t="s">
        <v>540</v>
      </c>
      <c r="DI7" s="93" t="s">
        <v>541</v>
      </c>
      <c r="DJ7" s="93" t="s">
        <v>542</v>
      </c>
      <c r="DK7" s="93" t="s">
        <v>543</v>
      </c>
      <c r="DL7" s="93" t="s">
        <v>544</v>
      </c>
      <c r="DM7" s="93" t="s">
        <v>545</v>
      </c>
      <c r="DN7" s="93" t="s">
        <v>546</v>
      </c>
      <c r="DO7" s="93" t="s">
        <v>547</v>
      </c>
      <c r="DP7" s="93" t="s">
        <v>548</v>
      </c>
      <c r="DQ7" s="93" t="s">
        <v>549</v>
      </c>
      <c r="DR7" s="93" t="s">
        <v>550</v>
      </c>
      <c r="DS7" s="93" t="s">
        <v>551</v>
      </c>
      <c r="DT7" s="93" t="s">
        <v>552</v>
      </c>
      <c r="DU7" s="93" t="s">
        <v>553</v>
      </c>
      <c r="DV7" s="93" t="s">
        <v>554</v>
      </c>
      <c r="DW7" s="93" t="s">
        <v>555</v>
      </c>
      <c r="DX7" s="93" t="s">
        <v>556</v>
      </c>
      <c r="DY7" s="93" t="s">
        <v>557</v>
      </c>
      <c r="DZ7" s="93" t="s">
        <v>558</v>
      </c>
      <c r="EA7" s="93" t="s">
        <v>559</v>
      </c>
      <c r="EB7" s="93" t="s">
        <v>560</v>
      </c>
      <c r="EC7" s="93" t="s">
        <v>561</v>
      </c>
      <c r="ED7" s="93" t="s">
        <v>562</v>
      </c>
      <c r="EE7" s="93" t="s">
        <v>563</v>
      </c>
      <c r="EF7" s="93" t="s">
        <v>564</v>
      </c>
      <c r="EG7" s="93" t="s">
        <v>565</v>
      </c>
      <c r="EH7" s="93" t="s">
        <v>566</v>
      </c>
      <c r="EI7" s="93" t="s">
        <v>567</v>
      </c>
      <c r="EJ7" s="93" t="s">
        <v>568</v>
      </c>
      <c r="EK7" s="93" t="s">
        <v>569</v>
      </c>
      <c r="EL7" s="93" t="s">
        <v>570</v>
      </c>
      <c r="EM7" s="93" t="s">
        <v>571</v>
      </c>
      <c r="EN7" s="93" t="s">
        <v>572</v>
      </c>
      <c r="EO7" s="93" t="s">
        <v>573</v>
      </c>
      <c r="EP7" s="93"/>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c r="MI7" s="55"/>
      <c r="MJ7" s="55"/>
      <c r="MK7" s="55"/>
      <c r="ML7" s="55"/>
      <c r="MM7" s="55"/>
      <c r="MN7" s="55"/>
      <c r="MO7" s="55"/>
      <c r="MP7" s="55"/>
      <c r="MQ7" s="55"/>
      <c r="MR7" s="55"/>
      <c r="MS7" s="55"/>
      <c r="MT7" s="55"/>
      <c r="MU7" s="55"/>
      <c r="MV7" s="55"/>
      <c r="MW7" s="55"/>
      <c r="MX7" s="55"/>
      <c r="MY7" s="55"/>
      <c r="MZ7" s="55"/>
      <c r="NA7" s="55"/>
      <c r="NB7" s="55"/>
      <c r="NC7" s="55"/>
      <c r="ND7" s="55"/>
      <c r="NE7" s="55"/>
      <c r="NF7" s="55"/>
      <c r="NG7" s="55"/>
      <c r="NH7" s="55"/>
      <c r="NI7" s="55"/>
      <c r="NJ7" s="55"/>
      <c r="NK7" s="55"/>
      <c r="NL7" s="55"/>
      <c r="NM7" s="55"/>
      <c r="NN7" s="55"/>
      <c r="NO7" s="55"/>
      <c r="NP7" s="55"/>
      <c r="NQ7" s="55"/>
      <c r="NR7" s="55"/>
      <c r="NS7" s="55"/>
      <c r="NT7" s="55"/>
      <c r="NU7" s="55"/>
      <c r="NV7" s="55"/>
      <c r="NW7" s="55"/>
      <c r="NX7" s="55"/>
      <c r="NY7" s="55"/>
      <c r="NZ7" s="55"/>
      <c r="OA7" s="55"/>
      <c r="OB7" s="55"/>
      <c r="OC7" s="55"/>
      <c r="OD7" s="55"/>
      <c r="OE7" s="55"/>
      <c r="OF7" s="55"/>
      <c r="OG7" s="55"/>
      <c r="OH7" s="55"/>
      <c r="OI7" s="55"/>
      <c r="OJ7" s="55"/>
      <c r="OK7" s="55"/>
      <c r="OL7" s="55"/>
      <c r="OM7" s="55"/>
      <c r="ON7" s="55"/>
      <c r="OO7" s="55"/>
      <c r="OP7" s="55"/>
      <c r="OQ7" s="55"/>
      <c r="OR7" s="55"/>
      <c r="OS7" s="55"/>
      <c r="OT7" s="55"/>
      <c r="OU7" s="55"/>
      <c r="OV7" s="55"/>
      <c r="OW7" s="55"/>
      <c r="OX7" s="55"/>
      <c r="OY7" s="55"/>
      <c r="OZ7" s="55"/>
      <c r="PA7" s="55"/>
      <c r="PB7" s="55"/>
      <c r="PC7" s="55"/>
      <c r="PD7" s="55"/>
      <c r="PE7" s="55"/>
      <c r="PF7" s="55"/>
      <c r="PG7" s="55"/>
      <c r="PH7" s="55"/>
      <c r="PI7" s="55"/>
      <c r="PJ7" s="55"/>
      <c r="PK7" s="55"/>
      <c r="PL7" s="55"/>
      <c r="PM7" s="55"/>
      <c r="PN7" s="55"/>
      <c r="PO7" s="55"/>
      <c r="PP7" s="55"/>
      <c r="PQ7" s="55"/>
      <c r="PR7" s="55"/>
      <c r="PS7" s="55"/>
      <c r="PT7" s="55"/>
      <c r="PU7" s="55"/>
      <c r="PV7" s="55"/>
      <c r="PW7" s="55"/>
      <c r="PX7" s="55"/>
      <c r="PY7" s="55"/>
      <c r="PZ7" s="55"/>
      <c r="QA7" s="55"/>
      <c r="QB7" s="55"/>
      <c r="QC7" s="55"/>
      <c r="QD7" s="55"/>
      <c r="QE7" s="55"/>
      <c r="QF7" s="55"/>
      <c r="QG7" s="55"/>
      <c r="QH7" s="55"/>
      <c r="QI7" s="55"/>
      <c r="QJ7" s="55"/>
      <c r="QK7" s="55"/>
      <c r="QL7" s="55"/>
      <c r="QM7" s="55"/>
      <c r="QN7" s="55"/>
      <c r="QO7" s="55"/>
    </row>
    <row r="8" spans="1:457" ht="28.25" customHeight="1">
      <c r="B8" t="s">
        <v>136</v>
      </c>
      <c r="F8" s="33" t="s">
        <v>426</v>
      </c>
      <c r="G8" s="36"/>
      <c r="H8" s="36"/>
      <c r="I8" s="36"/>
      <c r="J8" s="36"/>
      <c r="K8" s="36"/>
      <c r="L8" s="36"/>
      <c r="M8" s="36"/>
    </row>
    <row r="9" spans="1:457" ht="20.149999999999999" customHeight="1">
      <c r="B9" s="23" t="s">
        <v>136</v>
      </c>
      <c r="F9" s="26" t="s">
        <v>574</v>
      </c>
      <c r="G9" s="36">
        <v>7958</v>
      </c>
      <c r="H9" s="36">
        <v>8545</v>
      </c>
      <c r="I9" s="36">
        <v>8553</v>
      </c>
      <c r="J9" s="36">
        <v>8575</v>
      </c>
      <c r="K9" s="36">
        <v>8154</v>
      </c>
      <c r="L9" s="36">
        <v>9202</v>
      </c>
      <c r="M9" s="36">
        <v>8748</v>
      </c>
      <c r="N9" s="50">
        <v>9073</v>
      </c>
      <c r="O9" s="50">
        <v>9621</v>
      </c>
      <c r="P9" s="50">
        <v>9438</v>
      </c>
      <c r="Q9" s="50">
        <v>9113</v>
      </c>
      <c r="R9" s="50">
        <v>9203</v>
      </c>
      <c r="S9" s="50">
        <v>9264</v>
      </c>
      <c r="T9" s="50">
        <v>9213</v>
      </c>
      <c r="U9" s="50">
        <v>9244</v>
      </c>
      <c r="V9" s="50">
        <v>9153</v>
      </c>
      <c r="W9" s="50">
        <v>9265</v>
      </c>
      <c r="X9" s="50">
        <v>9386</v>
      </c>
      <c r="Y9" s="50">
        <v>9799</v>
      </c>
      <c r="Z9" s="50">
        <v>9888</v>
      </c>
      <c r="AA9" s="50">
        <v>9916</v>
      </c>
      <c r="AB9" s="50">
        <v>9593</v>
      </c>
      <c r="AC9" s="50">
        <v>9482</v>
      </c>
      <c r="AD9" s="50">
        <v>9483</v>
      </c>
      <c r="AE9" s="50">
        <v>9622</v>
      </c>
      <c r="AF9" s="50">
        <v>10057</v>
      </c>
      <c r="AG9" s="50">
        <v>10781</v>
      </c>
      <c r="AH9" s="50">
        <v>10945</v>
      </c>
      <c r="AI9" s="50">
        <v>10540</v>
      </c>
      <c r="AJ9" s="50">
        <v>11365</v>
      </c>
      <c r="AK9" s="50">
        <v>11114</v>
      </c>
      <c r="AL9" s="50">
        <v>11036</v>
      </c>
      <c r="AM9" s="50">
        <v>11115</v>
      </c>
      <c r="AN9" s="50">
        <v>10887</v>
      </c>
      <c r="AO9" s="50">
        <v>10874</v>
      </c>
      <c r="AP9" s="50">
        <v>11935</v>
      </c>
      <c r="AQ9" s="50">
        <v>13339</v>
      </c>
      <c r="AR9" s="50">
        <v>13767</v>
      </c>
      <c r="AS9" s="50">
        <v>14001</v>
      </c>
      <c r="AT9" s="50">
        <v>14261</v>
      </c>
      <c r="AU9" s="50">
        <v>14201</v>
      </c>
      <c r="AV9" s="50">
        <v>15282</v>
      </c>
      <c r="AW9" s="50">
        <v>16838</v>
      </c>
      <c r="AX9" s="50">
        <v>17748</v>
      </c>
      <c r="AY9" s="50">
        <v>18010</v>
      </c>
      <c r="AZ9" s="50">
        <v>18661</v>
      </c>
      <c r="BA9" s="50">
        <v>18527</v>
      </c>
      <c r="BB9" s="50">
        <v>17399</v>
      </c>
      <c r="BC9" s="50">
        <v>17926</v>
      </c>
      <c r="BD9" s="50">
        <v>18118</v>
      </c>
      <c r="BE9" s="50">
        <v>17247</v>
      </c>
      <c r="BF9" s="50">
        <v>17984</v>
      </c>
      <c r="BG9" s="50">
        <v>18764</v>
      </c>
      <c r="BH9" s="50">
        <v>17975</v>
      </c>
      <c r="BI9" s="50">
        <v>18437</v>
      </c>
      <c r="BJ9" s="50">
        <v>18661</v>
      </c>
      <c r="BK9" s="50">
        <v>18551</v>
      </c>
      <c r="BL9" s="50">
        <v>18361</v>
      </c>
      <c r="BM9" s="50">
        <v>18615</v>
      </c>
      <c r="BN9" s="50">
        <v>18180</v>
      </c>
      <c r="BO9" s="50">
        <v>18007</v>
      </c>
      <c r="BP9" s="50">
        <v>17836</v>
      </c>
      <c r="BQ9" s="50">
        <v>17311</v>
      </c>
      <c r="BR9" s="50">
        <v>17392</v>
      </c>
      <c r="BS9" s="50">
        <v>17032</v>
      </c>
      <c r="BT9" s="50">
        <v>17849</v>
      </c>
      <c r="BU9" s="50">
        <v>18494</v>
      </c>
      <c r="BV9" s="50">
        <v>19567</v>
      </c>
      <c r="BW9" s="50">
        <v>20524</v>
      </c>
      <c r="BX9" s="50">
        <v>21422</v>
      </c>
      <c r="BY9" s="50">
        <v>23644</v>
      </c>
      <c r="BZ9" s="50">
        <v>22406</v>
      </c>
      <c r="CA9" s="50">
        <v>23031</v>
      </c>
      <c r="CB9" s="50">
        <v>23546</v>
      </c>
      <c r="CC9" s="50">
        <v>22500</v>
      </c>
      <c r="CD9" s="50">
        <v>23347</v>
      </c>
      <c r="CE9" s="50">
        <v>22740</v>
      </c>
      <c r="CF9" s="50">
        <v>22424</v>
      </c>
      <c r="CG9" s="50">
        <v>23554</v>
      </c>
      <c r="CH9" s="50">
        <v>24002</v>
      </c>
      <c r="CI9" s="50">
        <v>23772</v>
      </c>
      <c r="CJ9" s="50">
        <v>24174</v>
      </c>
      <c r="CK9" s="50">
        <v>23547</v>
      </c>
      <c r="CL9" s="50">
        <v>21109</v>
      </c>
      <c r="CM9" s="50">
        <v>20558</v>
      </c>
      <c r="CN9" s="50">
        <v>21045</v>
      </c>
      <c r="CO9" s="50">
        <v>22516</v>
      </c>
      <c r="CP9" s="50">
        <v>22196</v>
      </c>
      <c r="CQ9" s="50">
        <v>22174</v>
      </c>
      <c r="CR9" s="50">
        <v>22548</v>
      </c>
      <c r="CS9" s="50">
        <v>24496</v>
      </c>
      <c r="CT9" s="50">
        <v>27211</v>
      </c>
      <c r="CU9" s="50">
        <v>27311</v>
      </c>
      <c r="CV9" s="50">
        <v>28003</v>
      </c>
      <c r="CW9" s="50">
        <v>27447</v>
      </c>
      <c r="CX9" s="50">
        <v>28244</v>
      </c>
      <c r="CY9" s="50">
        <v>29766</v>
      </c>
      <c r="CZ9" s="50">
        <v>29087</v>
      </c>
      <c r="DA9" s="50">
        <v>30853</v>
      </c>
      <c r="DB9" s="50">
        <v>29991</v>
      </c>
      <c r="DC9" s="50">
        <v>30259</v>
      </c>
      <c r="DD9" s="50">
        <v>29655</v>
      </c>
      <c r="DE9" s="50">
        <v>30251</v>
      </c>
      <c r="DF9" s="50">
        <v>30350</v>
      </c>
      <c r="DG9" s="50">
        <v>31128</v>
      </c>
      <c r="DH9" s="50">
        <v>31104</v>
      </c>
      <c r="DI9" s="50">
        <v>31294</v>
      </c>
      <c r="DJ9" s="50">
        <v>31656</v>
      </c>
      <c r="DK9" s="50">
        <v>31012</v>
      </c>
      <c r="DL9" s="50">
        <v>29082</v>
      </c>
      <c r="DM9" s="50">
        <v>30790</v>
      </c>
      <c r="DN9" s="50">
        <v>30496</v>
      </c>
      <c r="DO9" s="50">
        <v>31693</v>
      </c>
      <c r="DP9" s="50">
        <v>32133</v>
      </c>
      <c r="DQ9" s="50">
        <v>30697</v>
      </c>
      <c r="DR9" s="50">
        <v>30394</v>
      </c>
      <c r="DS9" s="50">
        <v>30649</v>
      </c>
      <c r="DT9" s="50">
        <v>31407</v>
      </c>
      <c r="DU9" s="50">
        <v>32085</v>
      </c>
      <c r="DV9" s="50">
        <v>32921</v>
      </c>
      <c r="DW9" s="50">
        <v>31479</v>
      </c>
      <c r="DX9" s="50">
        <v>31017</v>
      </c>
      <c r="DY9" s="50">
        <v>29300</v>
      </c>
      <c r="DZ9" s="50">
        <v>28505</v>
      </c>
      <c r="EA9" s="50">
        <v>28330</v>
      </c>
      <c r="EB9" s="56">
        <v>27818</v>
      </c>
      <c r="EC9" s="56">
        <v>27730</v>
      </c>
      <c r="ED9" s="56">
        <v>26150</v>
      </c>
      <c r="EE9" s="56">
        <v>25524</v>
      </c>
      <c r="EF9" s="56">
        <v>24950</v>
      </c>
      <c r="EG9" s="56">
        <v>24972</v>
      </c>
      <c r="EH9" s="56">
        <v>24835</v>
      </c>
      <c r="EI9" s="56">
        <v>25389</v>
      </c>
      <c r="EJ9" s="56">
        <v>27367</v>
      </c>
      <c r="EK9" s="56">
        <v>26701</v>
      </c>
      <c r="EL9" s="56">
        <v>27121</v>
      </c>
      <c r="EM9" s="56">
        <v>26816</v>
      </c>
      <c r="EN9" s="56">
        <v>26016</v>
      </c>
      <c r="EO9" s="56">
        <v>26474</v>
      </c>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c r="IW9" s="56"/>
      <c r="IX9" s="56"/>
      <c r="IY9" s="56"/>
      <c r="IZ9" s="56"/>
      <c r="JA9" s="56"/>
      <c r="JB9" s="56"/>
      <c r="JC9" s="56"/>
      <c r="JD9" s="56"/>
      <c r="JE9" s="56"/>
      <c r="JF9" s="56"/>
      <c r="JG9" s="56"/>
      <c r="JH9" s="56"/>
      <c r="JI9" s="56"/>
      <c r="JJ9" s="56"/>
      <c r="JK9" s="56"/>
      <c r="JL9" s="56"/>
      <c r="JM9" s="56"/>
      <c r="JN9" s="56"/>
      <c r="JO9" s="56"/>
      <c r="JP9" s="56"/>
      <c r="JQ9" s="56"/>
      <c r="JR9" s="56"/>
      <c r="JS9" s="56"/>
      <c r="JT9" s="56"/>
      <c r="JU9" s="56"/>
      <c r="JV9" s="56"/>
      <c r="JW9" s="56"/>
      <c r="JX9" s="56"/>
      <c r="JY9" s="56"/>
      <c r="JZ9" s="56"/>
      <c r="KA9" s="56"/>
      <c r="KB9" s="56"/>
      <c r="KC9" s="56"/>
      <c r="KD9" s="56"/>
      <c r="KE9" s="56"/>
      <c r="KF9" s="56"/>
      <c r="KG9" s="56"/>
      <c r="KH9" s="56"/>
      <c r="KI9" s="56"/>
      <c r="KJ9" s="56"/>
      <c r="KK9" s="56"/>
      <c r="KL9" s="56"/>
      <c r="KM9" s="56"/>
      <c r="KN9" s="56"/>
      <c r="KO9" s="56"/>
      <c r="KP9" s="56"/>
      <c r="KQ9" s="56"/>
      <c r="KR9" s="56"/>
      <c r="KS9" s="56"/>
      <c r="KT9" s="56"/>
      <c r="KU9" s="56"/>
      <c r="KV9" s="56"/>
      <c r="KW9" s="56"/>
      <c r="KX9" s="56"/>
      <c r="KY9" s="56"/>
      <c r="KZ9" s="56"/>
      <c r="LA9" s="56"/>
      <c r="LB9" s="56"/>
      <c r="LC9" s="56"/>
      <c r="LD9" s="56"/>
      <c r="LE9" s="56"/>
      <c r="LF9" s="56"/>
      <c r="LG9" s="56"/>
      <c r="LH9" s="56"/>
      <c r="LI9" s="56"/>
      <c r="LJ9" s="56"/>
      <c r="LK9" s="56"/>
      <c r="LL9" s="56"/>
      <c r="LM9" s="56"/>
      <c r="LN9" s="56"/>
      <c r="LO9" s="56"/>
      <c r="LP9" s="56"/>
      <c r="LQ9" s="56"/>
      <c r="LR9" s="56"/>
      <c r="LS9" s="56"/>
      <c r="LT9" s="56"/>
      <c r="LU9" s="56"/>
      <c r="LV9" s="56"/>
      <c r="LW9" s="56"/>
      <c r="LX9" s="56"/>
      <c r="LY9" s="56"/>
      <c r="LZ9" s="56"/>
      <c r="MA9" s="56"/>
      <c r="MB9" s="56"/>
      <c r="MC9" s="56"/>
      <c r="MD9" s="56"/>
      <c r="ME9" s="56"/>
      <c r="MF9" s="56"/>
      <c r="MG9" s="56"/>
      <c r="MH9" s="56"/>
      <c r="MI9" s="56"/>
      <c r="MJ9" s="56"/>
      <c r="MK9" s="56"/>
      <c r="ML9" s="56"/>
      <c r="MM9" s="56"/>
      <c r="MN9" s="56"/>
      <c r="MO9" s="56"/>
      <c r="MP9" s="56"/>
      <c r="MQ9" s="56"/>
      <c r="MR9" s="56"/>
      <c r="MS9" s="56"/>
      <c r="MT9" s="56"/>
      <c r="MU9" s="56"/>
      <c r="MV9" s="56"/>
      <c r="MW9" s="56"/>
      <c r="MX9" s="56"/>
      <c r="MY9" s="56"/>
      <c r="MZ9" s="56"/>
      <c r="NA9" s="56"/>
      <c r="NB9" s="56"/>
      <c r="NC9" s="56"/>
      <c r="ND9" s="56"/>
      <c r="NE9" s="56"/>
      <c r="NF9" s="56"/>
      <c r="NG9" s="56"/>
      <c r="NH9" s="56"/>
      <c r="NI9" s="56"/>
      <c r="NJ9" s="56"/>
      <c r="NK9" s="56"/>
      <c r="NL9" s="56"/>
      <c r="NM9" s="56"/>
      <c r="NN9" s="56"/>
      <c r="NO9" s="56"/>
      <c r="NP9" s="56"/>
      <c r="NQ9" s="56"/>
      <c r="NR9" s="56"/>
      <c r="NS9" s="56"/>
      <c r="NT9" s="56"/>
      <c r="NU9" s="56"/>
      <c r="NV9" s="56"/>
      <c r="NW9" s="56"/>
      <c r="NX9" s="56"/>
      <c r="NY9" s="56"/>
      <c r="NZ9" s="56"/>
      <c r="OA9" s="56"/>
      <c r="OB9" s="56"/>
      <c r="OC9" s="56"/>
      <c r="OD9" s="56"/>
      <c r="OE9" s="56"/>
      <c r="OF9" s="56"/>
      <c r="OG9" s="56"/>
      <c r="OH9" s="56"/>
      <c r="OI9" s="56"/>
      <c r="OJ9" s="56"/>
      <c r="OK9" s="56"/>
      <c r="OL9" s="56"/>
      <c r="OM9" s="56"/>
      <c r="ON9" s="56"/>
      <c r="OO9" s="56"/>
      <c r="OP9" s="56"/>
      <c r="OQ9" s="56"/>
      <c r="OR9" s="56"/>
      <c r="OS9" s="56"/>
      <c r="OT9" s="56"/>
      <c r="OU9" s="56"/>
      <c r="OV9" s="56"/>
      <c r="OW9" s="56"/>
      <c r="OX9" s="56"/>
      <c r="OY9" s="56"/>
      <c r="OZ9" s="56"/>
      <c r="PA9" s="56"/>
      <c r="PB9" s="56"/>
      <c r="PC9" s="56"/>
      <c r="PD9" s="56"/>
      <c r="PE9" s="56"/>
      <c r="PF9" s="56"/>
      <c r="PG9" s="56"/>
      <c r="PH9" s="56"/>
      <c r="PI9" s="56"/>
      <c r="PJ9" s="56"/>
      <c r="PK9" s="56"/>
      <c r="PL9" s="56"/>
      <c r="PM9" s="56"/>
      <c r="PN9" s="56"/>
      <c r="PO9" s="56"/>
      <c r="PP9" s="56"/>
      <c r="PQ9" s="56"/>
      <c r="PR9" s="56"/>
      <c r="PS9" s="56"/>
      <c r="PT9" s="56"/>
      <c r="PU9" s="56"/>
      <c r="PV9" s="56"/>
      <c r="PW9" s="56"/>
      <c r="PX9" s="56"/>
      <c r="PY9" s="56"/>
      <c r="PZ9" s="56"/>
      <c r="QA9" s="56"/>
      <c r="QB9" s="56"/>
      <c r="QC9" s="56"/>
      <c r="QD9" s="56"/>
      <c r="QE9" s="56"/>
      <c r="QF9" s="56"/>
      <c r="QG9" s="56"/>
      <c r="QH9" s="56"/>
      <c r="QI9" s="56"/>
      <c r="QJ9" s="56"/>
      <c r="QK9" s="56"/>
      <c r="QL9" s="56"/>
      <c r="QM9" s="56"/>
      <c r="QN9" s="56"/>
      <c r="QO9" s="56"/>
    </row>
    <row r="10" spans="1:457" ht="20.149999999999999" customHeight="1">
      <c r="B10" s="23" t="s">
        <v>136</v>
      </c>
      <c r="F10" s="26" t="s">
        <v>575</v>
      </c>
      <c r="G10" s="36">
        <v>9014</v>
      </c>
      <c r="H10" s="36">
        <v>9008</v>
      </c>
      <c r="I10" s="36">
        <v>8680</v>
      </c>
      <c r="J10" s="36">
        <v>8619</v>
      </c>
      <c r="K10" s="36">
        <v>8651</v>
      </c>
      <c r="L10" s="36">
        <v>8294</v>
      </c>
      <c r="M10" s="36">
        <v>8517</v>
      </c>
      <c r="N10" s="50">
        <v>8673</v>
      </c>
      <c r="O10" s="50">
        <v>8456</v>
      </c>
      <c r="P10" s="50">
        <v>8542</v>
      </c>
      <c r="Q10" s="50">
        <v>8578</v>
      </c>
      <c r="R10" s="50">
        <v>8677</v>
      </c>
      <c r="S10" s="50">
        <v>8293</v>
      </c>
      <c r="T10" s="50">
        <v>8633</v>
      </c>
      <c r="U10" s="50">
        <v>8123</v>
      </c>
      <c r="V10" s="50">
        <v>7671</v>
      </c>
      <c r="W10" s="50">
        <v>8885</v>
      </c>
      <c r="X10" s="50">
        <v>8667</v>
      </c>
      <c r="Y10" s="50">
        <v>9223</v>
      </c>
      <c r="Z10" s="50">
        <v>9169</v>
      </c>
      <c r="AA10" s="50">
        <v>9017</v>
      </c>
      <c r="AB10" s="50">
        <v>8966</v>
      </c>
      <c r="AC10" s="50">
        <v>9039</v>
      </c>
      <c r="AD10" s="50">
        <v>8973</v>
      </c>
      <c r="AE10" s="50">
        <v>9545</v>
      </c>
      <c r="AF10" s="50">
        <v>9948</v>
      </c>
      <c r="AG10" s="50">
        <v>9758</v>
      </c>
      <c r="AH10" s="50">
        <v>9961</v>
      </c>
      <c r="AI10" s="50">
        <v>9713</v>
      </c>
      <c r="AJ10" s="50">
        <v>10062</v>
      </c>
      <c r="AK10" s="50">
        <v>10489</v>
      </c>
      <c r="AL10" s="50">
        <v>10628</v>
      </c>
      <c r="AM10" s="50">
        <v>9968</v>
      </c>
      <c r="AN10" s="50">
        <v>10530</v>
      </c>
      <c r="AO10" s="50">
        <v>10815</v>
      </c>
      <c r="AP10" s="50">
        <v>8530</v>
      </c>
      <c r="AQ10" s="50">
        <v>9010</v>
      </c>
      <c r="AR10" s="50">
        <v>8813</v>
      </c>
      <c r="AS10" s="50">
        <v>9015</v>
      </c>
      <c r="AT10" s="50">
        <v>9437</v>
      </c>
      <c r="AU10" s="50">
        <v>10166</v>
      </c>
      <c r="AV10" s="50">
        <v>10140</v>
      </c>
      <c r="AW10" s="50">
        <v>9776</v>
      </c>
      <c r="AX10" s="50">
        <v>9862</v>
      </c>
      <c r="AY10" s="50">
        <v>9975</v>
      </c>
      <c r="AZ10" s="50">
        <v>9714</v>
      </c>
      <c r="BA10" s="50">
        <v>9537</v>
      </c>
      <c r="BB10" s="50">
        <v>9892</v>
      </c>
      <c r="BC10" s="50">
        <v>9970</v>
      </c>
      <c r="BD10" s="50">
        <v>9871</v>
      </c>
      <c r="BE10" s="50">
        <v>9838</v>
      </c>
      <c r="BF10" s="50">
        <v>9453</v>
      </c>
      <c r="BG10" s="50">
        <v>8883</v>
      </c>
      <c r="BH10" s="50">
        <v>8638</v>
      </c>
      <c r="BI10" s="50">
        <v>8898</v>
      </c>
      <c r="BJ10" s="50">
        <v>8367</v>
      </c>
      <c r="BK10" s="50">
        <v>8643</v>
      </c>
      <c r="BL10" s="50">
        <v>8550</v>
      </c>
      <c r="BM10" s="50">
        <v>8929</v>
      </c>
      <c r="BN10" s="50">
        <v>9052</v>
      </c>
      <c r="BO10" s="50">
        <v>9589</v>
      </c>
      <c r="BP10" s="50">
        <v>11045</v>
      </c>
      <c r="BQ10" s="50">
        <v>10798</v>
      </c>
      <c r="BR10" s="50">
        <v>11113</v>
      </c>
      <c r="BS10" s="50">
        <v>10071</v>
      </c>
      <c r="BT10" s="50">
        <v>9844</v>
      </c>
      <c r="BU10" s="50">
        <v>11703</v>
      </c>
      <c r="BV10" s="50">
        <v>11174</v>
      </c>
      <c r="BW10" s="50">
        <v>10957</v>
      </c>
      <c r="BX10" s="50">
        <v>11211</v>
      </c>
      <c r="BY10" s="50">
        <v>11449</v>
      </c>
      <c r="BZ10" s="50">
        <v>11593</v>
      </c>
      <c r="CA10" s="50">
        <v>11743</v>
      </c>
      <c r="CB10" s="50">
        <v>12042</v>
      </c>
      <c r="CC10" s="50">
        <v>12343</v>
      </c>
      <c r="CD10" s="50">
        <v>13339</v>
      </c>
      <c r="CE10" s="50">
        <v>13504</v>
      </c>
      <c r="CF10" s="50">
        <v>12243</v>
      </c>
      <c r="CG10" s="50">
        <v>12629</v>
      </c>
      <c r="CH10" s="50">
        <v>12489</v>
      </c>
      <c r="CI10" s="50">
        <v>13482</v>
      </c>
      <c r="CJ10" s="50">
        <v>13898</v>
      </c>
      <c r="CK10" s="50">
        <v>14423</v>
      </c>
      <c r="CL10" s="50">
        <v>13884</v>
      </c>
      <c r="CM10" s="50">
        <v>13137</v>
      </c>
      <c r="CN10" s="50">
        <v>13092</v>
      </c>
      <c r="CO10" s="50">
        <v>12710</v>
      </c>
      <c r="CP10" s="50">
        <v>13274</v>
      </c>
      <c r="CQ10" s="50">
        <v>12743</v>
      </c>
      <c r="CR10" s="50">
        <v>13338</v>
      </c>
      <c r="CS10" s="50">
        <v>14871</v>
      </c>
      <c r="CT10" s="50">
        <v>14121</v>
      </c>
      <c r="CU10" s="50">
        <v>12718</v>
      </c>
      <c r="CV10" s="50">
        <v>13003</v>
      </c>
      <c r="CW10" s="50">
        <v>13615</v>
      </c>
      <c r="CX10" s="50">
        <v>13768</v>
      </c>
      <c r="CY10" s="50">
        <v>15002</v>
      </c>
      <c r="CZ10" s="50">
        <v>14693</v>
      </c>
      <c r="DA10" s="50">
        <v>15020</v>
      </c>
      <c r="DB10" s="50">
        <v>14878</v>
      </c>
      <c r="DC10" s="50">
        <v>14766</v>
      </c>
      <c r="DD10" s="50">
        <v>14007</v>
      </c>
      <c r="DE10" s="50">
        <v>15707</v>
      </c>
      <c r="DF10" s="50">
        <v>16497</v>
      </c>
      <c r="DG10" s="50">
        <v>17239</v>
      </c>
      <c r="DH10" s="50">
        <v>16669</v>
      </c>
      <c r="DI10" s="50">
        <v>17014</v>
      </c>
      <c r="DJ10" s="50">
        <v>17802</v>
      </c>
      <c r="DK10" s="50">
        <v>18140</v>
      </c>
      <c r="DL10" s="50">
        <v>19469</v>
      </c>
      <c r="DM10" s="50">
        <v>19776</v>
      </c>
      <c r="DN10" s="50">
        <v>19574</v>
      </c>
      <c r="DO10" s="50">
        <v>21523</v>
      </c>
      <c r="DP10" s="50">
        <v>21404</v>
      </c>
      <c r="DQ10" s="50">
        <v>22647</v>
      </c>
      <c r="DR10" s="50">
        <v>24255</v>
      </c>
      <c r="DS10" s="50">
        <v>24663</v>
      </c>
      <c r="DT10" s="50">
        <v>25929</v>
      </c>
      <c r="DU10" s="50">
        <v>26481</v>
      </c>
      <c r="DV10" s="50">
        <v>26336</v>
      </c>
      <c r="DW10" s="50">
        <v>26256</v>
      </c>
      <c r="DX10" s="50">
        <v>26015</v>
      </c>
      <c r="DY10" s="50">
        <v>25648</v>
      </c>
      <c r="DZ10" s="50">
        <v>25836</v>
      </c>
      <c r="EA10" s="50">
        <v>26301</v>
      </c>
      <c r="EB10" s="56">
        <v>24838</v>
      </c>
      <c r="EC10" s="56">
        <v>26993</v>
      </c>
      <c r="ED10" s="56">
        <v>25994</v>
      </c>
      <c r="EE10" s="56">
        <v>25502</v>
      </c>
      <c r="EF10" s="56">
        <v>26174</v>
      </c>
      <c r="EG10" s="56">
        <v>25443</v>
      </c>
      <c r="EH10" s="56">
        <v>25675</v>
      </c>
      <c r="EI10" s="56">
        <v>25129</v>
      </c>
      <c r="EJ10" s="56">
        <v>24717</v>
      </c>
      <c r="EK10" s="56">
        <v>24490</v>
      </c>
      <c r="EL10" s="56">
        <v>24319</v>
      </c>
      <c r="EM10" s="56">
        <v>24963</v>
      </c>
      <c r="EN10" s="56">
        <v>24361</v>
      </c>
      <c r="EO10" s="56">
        <v>24197</v>
      </c>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56"/>
      <c r="NX10" s="56"/>
      <c r="NY10" s="56"/>
      <c r="NZ10" s="56"/>
      <c r="OA10" s="56"/>
      <c r="OB10" s="56"/>
      <c r="OC10" s="56"/>
      <c r="OD10" s="56"/>
      <c r="OE10" s="56"/>
      <c r="OF10" s="56"/>
      <c r="OG10" s="56"/>
      <c r="OH10" s="56"/>
      <c r="OI10" s="56"/>
      <c r="OJ10" s="56"/>
      <c r="OK10" s="56"/>
      <c r="OL10" s="56"/>
      <c r="OM10" s="56"/>
      <c r="ON10" s="56"/>
      <c r="OO10" s="56"/>
      <c r="OP10" s="56"/>
      <c r="OQ10" s="56"/>
      <c r="OR10" s="56"/>
      <c r="OS10" s="56"/>
      <c r="OT10" s="56"/>
      <c r="OU10" s="56"/>
      <c r="OV10" s="56"/>
      <c r="OW10" s="56"/>
      <c r="OX10" s="56"/>
      <c r="OY10" s="56"/>
      <c r="OZ10" s="56"/>
      <c r="PA10" s="56"/>
      <c r="PB10" s="56"/>
      <c r="PC10" s="56"/>
      <c r="PD10" s="56"/>
      <c r="PE10" s="56"/>
      <c r="PF10" s="56"/>
      <c r="PG10" s="56"/>
      <c r="PH10" s="56"/>
      <c r="PI10" s="56"/>
      <c r="PJ10" s="56"/>
      <c r="PK10" s="56"/>
      <c r="PL10" s="56"/>
      <c r="PM10" s="56"/>
      <c r="PN10" s="56"/>
      <c r="PO10" s="56"/>
      <c r="PP10" s="56"/>
      <c r="PQ10" s="56"/>
      <c r="PR10" s="56"/>
      <c r="PS10" s="56"/>
      <c r="PT10" s="56"/>
      <c r="PU10" s="56"/>
      <c r="PV10" s="56"/>
      <c r="PW10" s="56"/>
      <c r="PX10" s="56"/>
      <c r="PY10" s="56"/>
      <c r="PZ10" s="56"/>
      <c r="QA10" s="56"/>
      <c r="QB10" s="56"/>
      <c r="QC10" s="56"/>
      <c r="QD10" s="56"/>
      <c r="QE10" s="56"/>
      <c r="QF10" s="56"/>
      <c r="QG10" s="56"/>
      <c r="QH10" s="56"/>
      <c r="QI10" s="56"/>
      <c r="QJ10" s="56"/>
      <c r="QK10" s="56"/>
      <c r="QL10" s="56"/>
      <c r="QM10" s="56"/>
      <c r="QN10" s="56"/>
      <c r="QO10" s="56"/>
    </row>
    <row r="11" spans="1:457" ht="20.149999999999999" customHeight="1">
      <c r="B11" s="23" t="s">
        <v>136</v>
      </c>
      <c r="F11" s="26" t="s">
        <v>576</v>
      </c>
      <c r="G11" s="36">
        <v>2439</v>
      </c>
      <c r="H11" s="36">
        <v>2390</v>
      </c>
      <c r="I11" s="36">
        <v>2381</v>
      </c>
      <c r="J11" s="36">
        <v>2366</v>
      </c>
      <c r="K11" s="36">
        <v>2424</v>
      </c>
      <c r="L11" s="36">
        <v>2507</v>
      </c>
      <c r="M11" s="36">
        <v>2507</v>
      </c>
      <c r="N11" s="50">
        <v>2766</v>
      </c>
      <c r="O11" s="50">
        <v>2350</v>
      </c>
      <c r="P11" s="50">
        <v>2393</v>
      </c>
      <c r="Q11" s="50">
        <v>2458</v>
      </c>
      <c r="R11" s="50">
        <v>2520</v>
      </c>
      <c r="S11" s="50">
        <v>2533</v>
      </c>
      <c r="T11" s="50">
        <v>2568</v>
      </c>
      <c r="U11" s="50">
        <v>2752</v>
      </c>
      <c r="V11" s="50">
        <v>2614</v>
      </c>
      <c r="W11" s="50">
        <v>2579</v>
      </c>
      <c r="X11" s="50">
        <v>2818</v>
      </c>
      <c r="Y11" s="50">
        <v>2791</v>
      </c>
      <c r="Z11" s="50">
        <v>2911</v>
      </c>
      <c r="AA11" s="50">
        <v>3026</v>
      </c>
      <c r="AB11" s="50">
        <v>3172</v>
      </c>
      <c r="AC11" s="50">
        <v>3306</v>
      </c>
      <c r="AD11" s="50">
        <v>3289</v>
      </c>
      <c r="AE11" s="50">
        <v>3495</v>
      </c>
      <c r="AF11" s="50">
        <v>3247</v>
      </c>
      <c r="AG11" s="50">
        <v>3180</v>
      </c>
      <c r="AH11" s="50">
        <v>3039</v>
      </c>
      <c r="AI11" s="50">
        <v>2977</v>
      </c>
      <c r="AJ11" s="50">
        <v>3073</v>
      </c>
      <c r="AK11" s="50">
        <v>3062</v>
      </c>
      <c r="AL11" s="50">
        <v>3302</v>
      </c>
      <c r="AM11" s="50">
        <v>3385</v>
      </c>
      <c r="AN11" s="50">
        <v>3201</v>
      </c>
      <c r="AO11" s="50">
        <v>3030</v>
      </c>
      <c r="AP11" s="50">
        <v>3175</v>
      </c>
      <c r="AQ11" s="50">
        <v>3114</v>
      </c>
      <c r="AR11" s="50">
        <v>3126</v>
      </c>
      <c r="AS11" s="50">
        <v>3567</v>
      </c>
      <c r="AT11" s="50">
        <v>3582</v>
      </c>
      <c r="AU11" s="50">
        <v>3931</v>
      </c>
      <c r="AV11" s="50">
        <v>4258</v>
      </c>
      <c r="AW11" s="50">
        <v>4362</v>
      </c>
      <c r="AX11" s="50">
        <v>4203</v>
      </c>
      <c r="AY11" s="50">
        <v>4058</v>
      </c>
      <c r="AZ11" s="50">
        <v>4197</v>
      </c>
      <c r="BA11" s="50">
        <v>4320</v>
      </c>
      <c r="BB11" s="50">
        <v>4405</v>
      </c>
      <c r="BC11" s="50">
        <v>4630</v>
      </c>
      <c r="BD11" s="50">
        <v>4551</v>
      </c>
      <c r="BE11" s="50">
        <v>5567</v>
      </c>
      <c r="BF11" s="50">
        <v>5697</v>
      </c>
      <c r="BG11" s="50">
        <v>6101</v>
      </c>
      <c r="BH11" s="50">
        <v>6013</v>
      </c>
      <c r="BI11" s="50">
        <v>5508</v>
      </c>
      <c r="BJ11" s="50">
        <v>5576</v>
      </c>
      <c r="BK11" s="50">
        <v>5304</v>
      </c>
      <c r="BL11" s="50">
        <v>5516</v>
      </c>
      <c r="BM11" s="50">
        <v>6145</v>
      </c>
      <c r="BN11" s="50">
        <v>6483</v>
      </c>
      <c r="BO11" s="50">
        <v>6941</v>
      </c>
      <c r="BP11" s="50">
        <v>6896</v>
      </c>
      <c r="BQ11" s="50">
        <v>6583</v>
      </c>
      <c r="BR11" s="50">
        <v>6547</v>
      </c>
      <c r="BS11" s="50">
        <v>6366</v>
      </c>
      <c r="BT11" s="50">
        <v>6699</v>
      </c>
      <c r="BU11" s="50">
        <v>7031</v>
      </c>
      <c r="BV11" s="50">
        <v>7047</v>
      </c>
      <c r="BW11" s="50">
        <v>7081</v>
      </c>
      <c r="BX11" s="50">
        <v>7130</v>
      </c>
      <c r="BY11" s="50">
        <v>6865</v>
      </c>
      <c r="BZ11" s="50">
        <v>7451</v>
      </c>
      <c r="CA11" s="50">
        <v>7910</v>
      </c>
      <c r="CB11" s="50">
        <v>8010</v>
      </c>
      <c r="CC11" s="50">
        <v>8635</v>
      </c>
      <c r="CD11" s="50">
        <v>7512</v>
      </c>
      <c r="CE11" s="50">
        <v>8323</v>
      </c>
      <c r="CF11" s="50">
        <v>9360</v>
      </c>
      <c r="CG11" s="50">
        <v>10299</v>
      </c>
      <c r="CH11" s="50">
        <v>10417</v>
      </c>
      <c r="CI11" s="50">
        <v>10916</v>
      </c>
      <c r="CJ11" s="50">
        <v>10446</v>
      </c>
      <c r="CK11" s="50">
        <v>10224</v>
      </c>
      <c r="CL11" s="50">
        <v>10769</v>
      </c>
      <c r="CM11" s="50">
        <v>10678</v>
      </c>
      <c r="CN11" s="50">
        <v>11316</v>
      </c>
      <c r="CO11" s="50">
        <v>12012</v>
      </c>
      <c r="CP11" s="50">
        <v>12724</v>
      </c>
      <c r="CQ11" s="50">
        <v>12824</v>
      </c>
      <c r="CR11" s="50">
        <v>12858</v>
      </c>
      <c r="CS11" s="50">
        <v>13074</v>
      </c>
      <c r="CT11" s="50">
        <v>13549</v>
      </c>
      <c r="CU11" s="50">
        <v>14405</v>
      </c>
      <c r="CV11" s="50">
        <v>15384</v>
      </c>
      <c r="CW11" s="50">
        <v>16129</v>
      </c>
      <c r="CX11" s="50">
        <v>16680</v>
      </c>
      <c r="CY11" s="50">
        <v>17413</v>
      </c>
      <c r="CZ11" s="50">
        <v>19112</v>
      </c>
      <c r="DA11" s="50">
        <v>19766</v>
      </c>
      <c r="DB11" s="50">
        <v>19786</v>
      </c>
      <c r="DC11" s="50">
        <v>20272</v>
      </c>
      <c r="DD11" s="50">
        <v>20669</v>
      </c>
      <c r="DE11" s="50">
        <v>21893</v>
      </c>
      <c r="DF11" s="50">
        <v>21866</v>
      </c>
      <c r="DG11" s="50">
        <v>23897</v>
      </c>
      <c r="DH11" s="50">
        <v>23168</v>
      </c>
      <c r="DI11" s="50">
        <v>23088</v>
      </c>
      <c r="DJ11" s="50">
        <v>23472</v>
      </c>
      <c r="DK11" s="50">
        <v>23773</v>
      </c>
      <c r="DL11" s="50">
        <v>23815</v>
      </c>
      <c r="DM11" s="50">
        <v>23642</v>
      </c>
      <c r="DN11" s="50">
        <v>24707</v>
      </c>
      <c r="DO11" s="50">
        <v>24762</v>
      </c>
      <c r="DP11" s="50">
        <v>24552</v>
      </c>
      <c r="DQ11" s="50">
        <v>24168</v>
      </c>
      <c r="DR11" s="50">
        <v>24004</v>
      </c>
      <c r="DS11" s="50">
        <v>24004</v>
      </c>
      <c r="DT11" s="50">
        <v>24183</v>
      </c>
      <c r="DU11" s="50">
        <v>24555</v>
      </c>
      <c r="DV11" s="50">
        <v>24168</v>
      </c>
      <c r="DW11" s="50">
        <v>24707</v>
      </c>
      <c r="DX11" s="50">
        <v>24957</v>
      </c>
      <c r="DY11" s="50">
        <v>24906</v>
      </c>
      <c r="DZ11" s="50">
        <v>24341</v>
      </c>
      <c r="EA11" s="50">
        <v>24698</v>
      </c>
      <c r="EB11" s="56">
        <v>24901</v>
      </c>
      <c r="EC11" s="56">
        <v>24724</v>
      </c>
      <c r="ED11" s="56">
        <v>24207</v>
      </c>
      <c r="EE11" s="56">
        <v>23758</v>
      </c>
      <c r="EF11" s="56">
        <v>23900</v>
      </c>
      <c r="EG11" s="56">
        <v>24778</v>
      </c>
      <c r="EH11" s="56">
        <v>25548</v>
      </c>
      <c r="EI11" s="56">
        <v>24925</v>
      </c>
      <c r="EJ11" s="56">
        <v>24408</v>
      </c>
      <c r="EK11" s="56">
        <v>24088</v>
      </c>
      <c r="EL11" s="56">
        <v>24289</v>
      </c>
      <c r="EM11" s="56">
        <v>24046</v>
      </c>
      <c r="EN11" s="56">
        <v>24831</v>
      </c>
      <c r="EO11" s="56">
        <v>24005</v>
      </c>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OY11" s="56"/>
      <c r="OZ11" s="56"/>
      <c r="PA11" s="56"/>
      <c r="PB11" s="56"/>
      <c r="PC11" s="56"/>
      <c r="PD11" s="56"/>
      <c r="PE11" s="56"/>
      <c r="PF11" s="56"/>
      <c r="PG11" s="56"/>
      <c r="PH11" s="56"/>
      <c r="PI11" s="56"/>
      <c r="PJ11" s="56"/>
      <c r="PK11" s="56"/>
      <c r="PL11" s="56"/>
      <c r="PM11" s="56"/>
      <c r="PN11" s="56"/>
      <c r="PO11" s="56"/>
      <c r="PP11" s="56"/>
      <c r="PQ11" s="56"/>
      <c r="PR11" s="56"/>
      <c r="PS11" s="56"/>
      <c r="PT11" s="56"/>
      <c r="PU11" s="56"/>
      <c r="PV11" s="56"/>
      <c r="PW11" s="56"/>
      <c r="PX11" s="56"/>
      <c r="PY11" s="56"/>
      <c r="PZ11" s="56"/>
      <c r="QA11" s="56"/>
      <c r="QB11" s="56"/>
      <c r="QC11" s="56"/>
      <c r="QD11" s="56"/>
      <c r="QE11" s="56"/>
      <c r="QF11" s="56"/>
      <c r="QG11" s="56"/>
      <c r="QH11" s="56"/>
      <c r="QI11" s="56"/>
      <c r="QJ11" s="56"/>
      <c r="QK11" s="56"/>
      <c r="QL11" s="56"/>
      <c r="QM11" s="56"/>
      <c r="QN11" s="56"/>
      <c r="QO11" s="56"/>
    </row>
    <row r="12" spans="1:457" ht="20.149999999999999" customHeight="1">
      <c r="B12" s="23" t="s">
        <v>136</v>
      </c>
      <c r="F12" s="26" t="s">
        <v>577</v>
      </c>
      <c r="G12" s="36">
        <v>7117</v>
      </c>
      <c r="H12" s="36">
        <v>7373</v>
      </c>
      <c r="I12" s="36">
        <v>7276</v>
      </c>
      <c r="J12" s="36">
        <v>7625</v>
      </c>
      <c r="K12" s="36">
        <v>6960</v>
      </c>
      <c r="L12" s="36">
        <v>6969</v>
      </c>
      <c r="M12" s="36">
        <v>7436</v>
      </c>
      <c r="N12" s="50">
        <v>7412</v>
      </c>
      <c r="O12" s="50">
        <v>7554</v>
      </c>
      <c r="P12" s="50">
        <v>7502</v>
      </c>
      <c r="Q12" s="50">
        <v>7454</v>
      </c>
      <c r="R12" s="50">
        <v>7414</v>
      </c>
      <c r="S12" s="50">
        <v>7556</v>
      </c>
      <c r="T12" s="50">
        <v>7677</v>
      </c>
      <c r="U12" s="50">
        <v>7848</v>
      </c>
      <c r="V12" s="50">
        <v>7750</v>
      </c>
      <c r="W12" s="50">
        <v>7767</v>
      </c>
      <c r="X12" s="50">
        <v>7782</v>
      </c>
      <c r="Y12" s="50">
        <v>7459</v>
      </c>
      <c r="Z12" s="50">
        <v>7528</v>
      </c>
      <c r="AA12" s="50">
        <v>7721</v>
      </c>
      <c r="AB12" s="50">
        <v>7900</v>
      </c>
      <c r="AC12" s="50">
        <v>8696</v>
      </c>
      <c r="AD12" s="50">
        <v>8760</v>
      </c>
      <c r="AE12" s="50">
        <v>9401</v>
      </c>
      <c r="AF12" s="50">
        <v>9465</v>
      </c>
      <c r="AG12" s="50">
        <v>8819</v>
      </c>
      <c r="AH12" s="50">
        <v>8651</v>
      </c>
      <c r="AI12" s="50">
        <v>8340</v>
      </c>
      <c r="AJ12" s="50">
        <v>8485</v>
      </c>
      <c r="AK12" s="50">
        <v>8662</v>
      </c>
      <c r="AL12" s="50">
        <v>9040</v>
      </c>
      <c r="AM12" s="50">
        <v>9058</v>
      </c>
      <c r="AN12" s="50">
        <v>8963</v>
      </c>
      <c r="AO12" s="50">
        <v>9513</v>
      </c>
      <c r="AP12" s="50">
        <v>9739</v>
      </c>
      <c r="AQ12" s="50">
        <v>9617</v>
      </c>
      <c r="AR12" s="50">
        <v>9438</v>
      </c>
      <c r="AS12" s="50">
        <v>9421</v>
      </c>
      <c r="AT12" s="50">
        <v>9258</v>
      </c>
      <c r="AU12" s="50">
        <v>9344</v>
      </c>
      <c r="AV12" s="50">
        <v>9867</v>
      </c>
      <c r="AW12" s="50">
        <v>10002</v>
      </c>
      <c r="AX12" s="50">
        <v>9859</v>
      </c>
      <c r="AY12" s="50">
        <v>10425</v>
      </c>
      <c r="AZ12" s="50">
        <v>10574</v>
      </c>
      <c r="BA12" s="50">
        <v>10250</v>
      </c>
      <c r="BB12" s="50">
        <v>10146</v>
      </c>
      <c r="BC12" s="50">
        <v>10250</v>
      </c>
      <c r="BD12" s="50">
        <v>10107</v>
      </c>
      <c r="BE12" s="50">
        <v>10121</v>
      </c>
      <c r="BF12" s="50">
        <v>10270</v>
      </c>
      <c r="BG12" s="50">
        <v>10349</v>
      </c>
      <c r="BH12" s="50">
        <v>11202</v>
      </c>
      <c r="BI12" s="50">
        <v>10720</v>
      </c>
      <c r="BJ12" s="50">
        <v>10509</v>
      </c>
      <c r="BK12" s="50">
        <v>10380</v>
      </c>
      <c r="BL12" s="50">
        <v>10028</v>
      </c>
      <c r="BM12" s="50">
        <v>10352</v>
      </c>
      <c r="BN12" s="50">
        <v>10306</v>
      </c>
      <c r="BO12" s="50">
        <v>10496</v>
      </c>
      <c r="BP12" s="50">
        <v>10079</v>
      </c>
      <c r="BQ12" s="50">
        <v>10212</v>
      </c>
      <c r="BR12" s="50">
        <v>10312</v>
      </c>
      <c r="BS12" s="50">
        <v>10103</v>
      </c>
      <c r="BT12" s="50">
        <v>10280</v>
      </c>
      <c r="BU12" s="50">
        <v>10358</v>
      </c>
      <c r="BV12" s="50">
        <v>10625</v>
      </c>
      <c r="BW12" s="50">
        <v>10905</v>
      </c>
      <c r="BX12" s="50">
        <v>10730</v>
      </c>
      <c r="BY12" s="50">
        <v>9825</v>
      </c>
      <c r="BZ12" s="50">
        <v>9796</v>
      </c>
      <c r="CA12" s="50">
        <v>9475</v>
      </c>
      <c r="CB12" s="50">
        <v>9217</v>
      </c>
      <c r="CC12" s="50">
        <v>9375</v>
      </c>
      <c r="CD12" s="50">
        <v>9202</v>
      </c>
      <c r="CE12" s="50">
        <v>8908</v>
      </c>
      <c r="CF12" s="50">
        <v>9267</v>
      </c>
      <c r="CG12" s="50">
        <v>9529</v>
      </c>
      <c r="CH12" s="50">
        <v>9135</v>
      </c>
      <c r="CI12" s="50">
        <v>9997</v>
      </c>
      <c r="CJ12" s="50">
        <v>10203</v>
      </c>
      <c r="CK12" s="50">
        <v>10624</v>
      </c>
      <c r="CL12" s="50">
        <v>10686</v>
      </c>
      <c r="CM12" s="50">
        <v>10453</v>
      </c>
      <c r="CN12" s="50">
        <v>10630</v>
      </c>
      <c r="CO12" s="50">
        <v>10469</v>
      </c>
      <c r="CP12" s="50">
        <v>10644</v>
      </c>
      <c r="CQ12" s="50">
        <v>10681</v>
      </c>
      <c r="CR12" s="50">
        <v>10791</v>
      </c>
      <c r="CS12" s="50">
        <v>10386</v>
      </c>
      <c r="CT12" s="50">
        <v>10652</v>
      </c>
      <c r="CU12" s="50">
        <v>10924</v>
      </c>
      <c r="CV12" s="50">
        <v>10981</v>
      </c>
      <c r="CW12" s="50">
        <v>11141</v>
      </c>
      <c r="CX12" s="50">
        <v>10734</v>
      </c>
      <c r="CY12" s="50">
        <v>10706</v>
      </c>
      <c r="CZ12" s="50">
        <v>10351</v>
      </c>
      <c r="DA12" s="50">
        <v>10588</v>
      </c>
      <c r="DB12" s="50">
        <v>10662</v>
      </c>
      <c r="DC12" s="50">
        <v>10607</v>
      </c>
      <c r="DD12" s="50">
        <v>10377</v>
      </c>
      <c r="DE12" s="50">
        <v>11366</v>
      </c>
      <c r="DF12" s="50">
        <v>10558</v>
      </c>
      <c r="DG12" s="50">
        <v>9988</v>
      </c>
      <c r="DH12" s="50">
        <v>9728</v>
      </c>
      <c r="DI12" s="50">
        <v>9418</v>
      </c>
      <c r="DJ12" s="50">
        <v>9392</v>
      </c>
      <c r="DK12" s="50">
        <v>9106</v>
      </c>
      <c r="DL12" s="50">
        <v>9191</v>
      </c>
      <c r="DM12" s="50">
        <v>8936</v>
      </c>
      <c r="DN12" s="50">
        <v>9294</v>
      </c>
      <c r="DO12" s="50">
        <v>9746</v>
      </c>
      <c r="DP12" s="50">
        <v>9622</v>
      </c>
      <c r="DQ12" s="50">
        <v>9728</v>
      </c>
      <c r="DR12" s="50">
        <v>9979</v>
      </c>
      <c r="DS12" s="50">
        <v>10410</v>
      </c>
      <c r="DT12" s="50">
        <v>10100</v>
      </c>
      <c r="DU12" s="50">
        <v>10312</v>
      </c>
      <c r="DV12" s="50">
        <v>9988</v>
      </c>
      <c r="DW12" s="50">
        <v>10054</v>
      </c>
      <c r="DX12" s="50">
        <v>10195</v>
      </c>
      <c r="DY12" s="50">
        <v>9988</v>
      </c>
      <c r="DZ12" s="50">
        <v>9890</v>
      </c>
      <c r="EA12" s="50">
        <v>9487</v>
      </c>
      <c r="EB12" s="56">
        <v>9316</v>
      </c>
      <c r="EC12" s="56">
        <v>8640</v>
      </c>
      <c r="ED12" s="56">
        <v>8394</v>
      </c>
      <c r="EE12" s="56">
        <v>8866</v>
      </c>
      <c r="EF12" s="56">
        <v>8772</v>
      </c>
      <c r="EG12" s="56">
        <v>9272</v>
      </c>
      <c r="EH12" s="56">
        <v>9176</v>
      </c>
      <c r="EI12" s="56">
        <v>8931</v>
      </c>
      <c r="EJ12" s="56">
        <v>8865</v>
      </c>
      <c r="EK12" s="56">
        <v>9059</v>
      </c>
      <c r="EL12" s="56">
        <v>9302</v>
      </c>
      <c r="EM12" s="56">
        <v>9113</v>
      </c>
      <c r="EN12" s="56">
        <v>9232</v>
      </c>
      <c r="EO12" s="56">
        <v>8963</v>
      </c>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OY12" s="56"/>
      <c r="OZ12" s="56"/>
      <c r="PA12" s="56"/>
      <c r="PB12" s="56"/>
      <c r="PC12" s="56"/>
      <c r="PD12" s="56"/>
      <c r="PE12" s="56"/>
      <c r="PF12" s="56"/>
      <c r="PG12" s="56"/>
      <c r="PH12" s="56"/>
      <c r="PI12" s="56"/>
      <c r="PJ12" s="56"/>
      <c r="PK12" s="56"/>
      <c r="PL12" s="56"/>
      <c r="PM12" s="56"/>
      <c r="PN12" s="56"/>
      <c r="PO12" s="56"/>
      <c r="PP12" s="56"/>
      <c r="PQ12" s="56"/>
      <c r="PR12" s="56"/>
      <c r="PS12" s="56"/>
      <c r="PT12" s="56"/>
      <c r="PU12" s="56"/>
      <c r="PV12" s="56"/>
      <c r="PW12" s="56"/>
      <c r="PX12" s="56"/>
      <c r="PY12" s="56"/>
      <c r="PZ12" s="56"/>
      <c r="QA12" s="56"/>
      <c r="QB12" s="56"/>
      <c r="QC12" s="56"/>
      <c r="QD12" s="56"/>
      <c r="QE12" s="56"/>
      <c r="QF12" s="56"/>
      <c r="QG12" s="56"/>
      <c r="QH12" s="56"/>
      <c r="QI12" s="56"/>
      <c r="QJ12" s="56"/>
      <c r="QK12" s="56"/>
      <c r="QL12" s="56"/>
      <c r="QM12" s="56"/>
      <c r="QN12" s="56"/>
      <c r="QO12" s="56"/>
    </row>
    <row r="13" spans="1:457" ht="20.149999999999999" customHeight="1">
      <c r="B13" s="23" t="s">
        <v>136</v>
      </c>
      <c r="F13" s="26" t="s">
        <v>578</v>
      </c>
      <c r="G13" s="36">
        <v>2653</v>
      </c>
      <c r="H13" s="36">
        <v>2093</v>
      </c>
      <c r="I13" s="36">
        <v>2266</v>
      </c>
      <c r="J13" s="36">
        <v>1793</v>
      </c>
      <c r="K13" s="36">
        <v>1786</v>
      </c>
      <c r="L13" s="36">
        <v>1762</v>
      </c>
      <c r="M13" s="36">
        <v>1590</v>
      </c>
      <c r="N13" s="50">
        <v>1987</v>
      </c>
      <c r="O13" s="50">
        <v>1757</v>
      </c>
      <c r="P13" s="50">
        <v>1659</v>
      </c>
      <c r="Q13" s="50">
        <v>1894</v>
      </c>
      <c r="R13" s="50">
        <v>2100</v>
      </c>
      <c r="S13" s="50">
        <v>1933</v>
      </c>
      <c r="T13" s="50">
        <v>2111</v>
      </c>
      <c r="U13" s="50">
        <v>2024</v>
      </c>
      <c r="V13" s="50">
        <v>1912</v>
      </c>
      <c r="W13" s="50">
        <v>2212</v>
      </c>
      <c r="X13" s="50">
        <v>1940</v>
      </c>
      <c r="Y13" s="50">
        <v>2445</v>
      </c>
      <c r="Z13" s="50">
        <v>2360</v>
      </c>
      <c r="AA13" s="50">
        <v>2343</v>
      </c>
      <c r="AB13" s="50">
        <v>2624</v>
      </c>
      <c r="AC13" s="50">
        <v>2840</v>
      </c>
      <c r="AD13" s="50">
        <v>2692</v>
      </c>
      <c r="AE13" s="50">
        <v>2729</v>
      </c>
      <c r="AF13" s="50">
        <v>2703</v>
      </c>
      <c r="AG13" s="50">
        <v>2736</v>
      </c>
      <c r="AH13" s="50">
        <v>2868</v>
      </c>
      <c r="AI13" s="50">
        <v>2733</v>
      </c>
      <c r="AJ13" s="50">
        <v>2729</v>
      </c>
      <c r="AK13" s="50">
        <v>2301</v>
      </c>
      <c r="AL13" s="50">
        <v>2780</v>
      </c>
      <c r="AM13" s="50">
        <v>3044</v>
      </c>
      <c r="AN13" s="50">
        <v>3271</v>
      </c>
      <c r="AO13" s="50">
        <v>2355</v>
      </c>
      <c r="AP13" s="50">
        <v>2737</v>
      </c>
      <c r="AQ13" s="50">
        <v>2689</v>
      </c>
      <c r="AR13" s="50">
        <v>2481</v>
      </c>
      <c r="AS13" s="50">
        <v>2674</v>
      </c>
      <c r="AT13" s="50">
        <v>2382</v>
      </c>
      <c r="AU13" s="50">
        <v>2245</v>
      </c>
      <c r="AV13" s="50">
        <v>2560</v>
      </c>
      <c r="AW13" s="50">
        <v>2627</v>
      </c>
      <c r="AX13" s="50">
        <v>2767</v>
      </c>
      <c r="AY13" s="50">
        <v>3060</v>
      </c>
      <c r="AZ13" s="50">
        <v>2917</v>
      </c>
      <c r="BA13" s="50">
        <v>3169</v>
      </c>
      <c r="BB13" s="50">
        <v>2769</v>
      </c>
      <c r="BC13" s="50">
        <v>3094</v>
      </c>
      <c r="BD13" s="50">
        <v>2768</v>
      </c>
      <c r="BE13" s="50">
        <v>3064</v>
      </c>
      <c r="BF13" s="50">
        <v>3357</v>
      </c>
      <c r="BG13" s="50">
        <v>3104</v>
      </c>
      <c r="BH13" s="50">
        <v>2962</v>
      </c>
      <c r="BI13" s="50">
        <v>2710</v>
      </c>
      <c r="BJ13" s="50">
        <v>2892</v>
      </c>
      <c r="BK13" s="50">
        <v>2957</v>
      </c>
      <c r="BL13" s="50">
        <v>3299</v>
      </c>
      <c r="BM13" s="50">
        <v>3212</v>
      </c>
      <c r="BN13" s="50">
        <v>3121</v>
      </c>
      <c r="BO13" s="50">
        <v>3312</v>
      </c>
      <c r="BP13" s="50">
        <v>3297</v>
      </c>
      <c r="BQ13" s="50">
        <v>3230</v>
      </c>
      <c r="BR13" s="50">
        <v>3183</v>
      </c>
      <c r="BS13" s="50">
        <v>3371</v>
      </c>
      <c r="BT13" s="50">
        <v>3472</v>
      </c>
      <c r="BU13" s="50">
        <v>3599</v>
      </c>
      <c r="BV13" s="50">
        <v>3615</v>
      </c>
      <c r="BW13" s="50">
        <v>3570</v>
      </c>
      <c r="BX13" s="50">
        <v>3810</v>
      </c>
      <c r="BY13" s="50">
        <v>4056</v>
      </c>
      <c r="BZ13" s="50">
        <v>4022</v>
      </c>
      <c r="CA13" s="50">
        <v>4112</v>
      </c>
      <c r="CB13" s="50">
        <v>4012</v>
      </c>
      <c r="CC13" s="50">
        <v>4016</v>
      </c>
      <c r="CD13" s="50">
        <v>3987</v>
      </c>
      <c r="CE13" s="50">
        <v>4284</v>
      </c>
      <c r="CF13" s="50">
        <v>4202</v>
      </c>
      <c r="CG13" s="50">
        <v>3843</v>
      </c>
      <c r="CH13" s="50">
        <v>4068</v>
      </c>
      <c r="CI13" s="50">
        <v>3944</v>
      </c>
      <c r="CJ13" s="50">
        <v>4031</v>
      </c>
      <c r="CK13" s="50">
        <v>3997</v>
      </c>
      <c r="CL13" s="50">
        <v>4180</v>
      </c>
      <c r="CM13" s="50">
        <v>3892</v>
      </c>
      <c r="CN13" s="50">
        <v>4334</v>
      </c>
      <c r="CO13" s="50">
        <v>4481</v>
      </c>
      <c r="CP13" s="50">
        <v>4308</v>
      </c>
      <c r="CQ13" s="50">
        <v>4566</v>
      </c>
      <c r="CR13" s="50">
        <v>4964</v>
      </c>
      <c r="CS13" s="50">
        <v>5158</v>
      </c>
      <c r="CT13" s="50">
        <v>4804</v>
      </c>
      <c r="CU13" s="50">
        <v>4262</v>
      </c>
      <c r="CV13" s="50">
        <v>3954</v>
      </c>
      <c r="CW13" s="50">
        <v>4232</v>
      </c>
      <c r="CX13" s="50">
        <v>4344</v>
      </c>
      <c r="CY13" s="50">
        <v>4451</v>
      </c>
      <c r="CZ13" s="50">
        <v>4332</v>
      </c>
      <c r="DA13" s="50">
        <v>4072</v>
      </c>
      <c r="DB13" s="50">
        <v>4019</v>
      </c>
      <c r="DC13" s="50">
        <v>3841</v>
      </c>
      <c r="DD13" s="50">
        <v>3564</v>
      </c>
      <c r="DE13" s="50">
        <v>3189</v>
      </c>
      <c r="DF13" s="50">
        <v>3163</v>
      </c>
      <c r="DG13" s="50">
        <v>3187</v>
      </c>
      <c r="DH13" s="50">
        <v>3063</v>
      </c>
      <c r="DI13" s="50">
        <v>2914</v>
      </c>
      <c r="DJ13" s="50">
        <v>2786</v>
      </c>
      <c r="DK13" s="50">
        <v>2728</v>
      </c>
      <c r="DL13" s="50">
        <v>2665</v>
      </c>
      <c r="DM13" s="50">
        <v>2830</v>
      </c>
      <c r="DN13" s="50">
        <v>2800</v>
      </c>
      <c r="DO13" s="50">
        <v>2909</v>
      </c>
      <c r="DP13" s="50">
        <v>3005</v>
      </c>
      <c r="DQ13" s="50">
        <v>2958</v>
      </c>
      <c r="DR13" s="50">
        <v>2869</v>
      </c>
      <c r="DS13" s="50">
        <v>2794</v>
      </c>
      <c r="DT13" s="50">
        <v>2971</v>
      </c>
      <c r="DU13" s="50">
        <v>3061</v>
      </c>
      <c r="DV13" s="50">
        <v>3032</v>
      </c>
      <c r="DW13" s="50">
        <v>2970</v>
      </c>
      <c r="DX13" s="50">
        <v>2985</v>
      </c>
      <c r="DY13" s="50">
        <v>2905</v>
      </c>
      <c r="DZ13" s="50">
        <v>2935</v>
      </c>
      <c r="EA13" s="50">
        <v>2777</v>
      </c>
      <c r="EB13" s="56">
        <v>2918</v>
      </c>
      <c r="EC13" s="56">
        <v>2991</v>
      </c>
      <c r="ED13" s="56">
        <v>3097</v>
      </c>
      <c r="EE13" s="56">
        <v>3124</v>
      </c>
      <c r="EF13" s="56">
        <v>2901</v>
      </c>
      <c r="EG13" s="56">
        <v>2991</v>
      </c>
      <c r="EH13" s="56">
        <v>3079</v>
      </c>
      <c r="EI13" s="56">
        <v>3319</v>
      </c>
      <c r="EJ13" s="56">
        <v>3249</v>
      </c>
      <c r="EK13" s="56">
        <v>3326</v>
      </c>
      <c r="EL13" s="56">
        <v>3373</v>
      </c>
      <c r="EM13" s="56">
        <v>3366</v>
      </c>
      <c r="EN13" s="56">
        <v>3369</v>
      </c>
      <c r="EO13" s="56">
        <v>3426</v>
      </c>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56"/>
      <c r="NV13" s="56"/>
      <c r="NW13" s="56"/>
      <c r="NX13" s="56"/>
      <c r="NY13" s="56"/>
      <c r="NZ13" s="56"/>
      <c r="OA13" s="56"/>
      <c r="OB13" s="56"/>
      <c r="OC13" s="56"/>
      <c r="OD13" s="56"/>
      <c r="OE13" s="56"/>
      <c r="OF13" s="56"/>
      <c r="OG13" s="56"/>
      <c r="OH13" s="56"/>
      <c r="OI13" s="56"/>
      <c r="OJ13" s="56"/>
      <c r="OK13" s="56"/>
      <c r="OL13" s="56"/>
      <c r="OM13" s="56"/>
      <c r="ON13" s="56"/>
      <c r="OO13" s="56"/>
      <c r="OP13" s="56"/>
      <c r="OQ13" s="56"/>
      <c r="OR13" s="56"/>
      <c r="OS13" s="56"/>
      <c r="OT13" s="56"/>
      <c r="OU13" s="56"/>
      <c r="OV13" s="56"/>
      <c r="OW13" s="56"/>
      <c r="OX13" s="56"/>
      <c r="OY13" s="56"/>
      <c r="OZ13" s="56"/>
      <c r="PA13" s="56"/>
      <c r="PB13" s="56"/>
      <c r="PC13" s="56"/>
      <c r="PD13" s="56"/>
      <c r="PE13" s="56"/>
      <c r="PF13" s="56"/>
      <c r="PG13" s="56"/>
      <c r="PH13" s="56"/>
      <c r="PI13" s="56"/>
      <c r="PJ13" s="56"/>
      <c r="PK13" s="56"/>
      <c r="PL13" s="56"/>
      <c r="PM13" s="56"/>
      <c r="PN13" s="56"/>
      <c r="PO13" s="56"/>
      <c r="PP13" s="56"/>
      <c r="PQ13" s="56"/>
      <c r="PR13" s="56"/>
      <c r="PS13" s="56"/>
      <c r="PT13" s="56"/>
      <c r="PU13" s="56"/>
      <c r="PV13" s="56"/>
      <c r="PW13" s="56"/>
      <c r="PX13" s="56"/>
      <c r="PY13" s="56"/>
      <c r="PZ13" s="56"/>
      <c r="QA13" s="56"/>
      <c r="QB13" s="56"/>
      <c r="QC13" s="56"/>
      <c r="QD13" s="56"/>
      <c r="QE13" s="56"/>
      <c r="QF13" s="56"/>
      <c r="QG13" s="56"/>
      <c r="QH13" s="56"/>
      <c r="QI13" s="56"/>
      <c r="QJ13" s="56"/>
      <c r="QK13" s="56"/>
      <c r="QL13" s="56"/>
      <c r="QM13" s="56"/>
      <c r="QN13" s="56"/>
      <c r="QO13" s="56"/>
    </row>
    <row r="14" spans="1:457" ht="20.149999999999999" customHeight="1">
      <c r="B14" s="23" t="s">
        <v>136</v>
      </c>
      <c r="F14" s="26" t="s">
        <v>579</v>
      </c>
      <c r="G14" s="36">
        <v>26397</v>
      </c>
      <c r="H14" s="36">
        <v>26850</v>
      </c>
      <c r="I14" s="36">
        <v>26947</v>
      </c>
      <c r="J14" s="36">
        <v>27147</v>
      </c>
      <c r="K14" s="36">
        <v>26405</v>
      </c>
      <c r="L14" s="36">
        <v>27116</v>
      </c>
      <c r="M14" s="36">
        <v>27548</v>
      </c>
      <c r="N14" s="50">
        <v>28629</v>
      </c>
      <c r="O14" s="50">
        <v>28239</v>
      </c>
      <c r="P14" s="50">
        <v>28122</v>
      </c>
      <c r="Q14" s="50">
        <v>28159</v>
      </c>
      <c r="R14" s="50">
        <v>28553</v>
      </c>
      <c r="S14" s="50">
        <v>28079</v>
      </c>
      <c r="T14" s="50">
        <v>28866</v>
      </c>
      <c r="U14" s="50">
        <v>28645</v>
      </c>
      <c r="V14" s="50">
        <v>27719</v>
      </c>
      <c r="W14" s="50">
        <v>29693</v>
      </c>
      <c r="X14" s="50">
        <v>29584</v>
      </c>
      <c r="Y14" s="50">
        <v>30643</v>
      </c>
      <c r="Z14" s="50">
        <v>30806</v>
      </c>
      <c r="AA14" s="50">
        <v>31033</v>
      </c>
      <c r="AB14" s="50">
        <v>31446</v>
      </c>
      <c r="AC14" s="50">
        <v>32904</v>
      </c>
      <c r="AD14" s="50">
        <v>32784</v>
      </c>
      <c r="AE14" s="50">
        <v>34399</v>
      </c>
      <c r="AF14" s="50">
        <v>34873</v>
      </c>
      <c r="AG14" s="50">
        <v>34383</v>
      </c>
      <c r="AH14" s="50">
        <v>34566</v>
      </c>
      <c r="AI14" s="50">
        <v>33407</v>
      </c>
      <c r="AJ14" s="50">
        <v>34528</v>
      </c>
      <c r="AK14" s="50">
        <v>34362</v>
      </c>
      <c r="AL14" s="50">
        <v>35805</v>
      </c>
      <c r="AM14" s="50">
        <v>35645</v>
      </c>
      <c r="AN14" s="50">
        <v>36390</v>
      </c>
      <c r="AO14" s="50">
        <v>35743</v>
      </c>
      <c r="AP14" s="50">
        <v>34737</v>
      </c>
      <c r="AQ14" s="50">
        <v>35997</v>
      </c>
      <c r="AR14" s="50">
        <v>35444</v>
      </c>
      <c r="AS14" s="50">
        <v>36327</v>
      </c>
      <c r="AT14" s="50">
        <v>36367</v>
      </c>
      <c r="AU14" s="50">
        <v>37478</v>
      </c>
      <c r="AV14" s="50">
        <v>39125</v>
      </c>
      <c r="AW14" s="50">
        <v>39519</v>
      </c>
      <c r="AX14" s="50">
        <v>39910</v>
      </c>
      <c r="AY14" s="50">
        <v>40982</v>
      </c>
      <c r="AZ14" s="50">
        <v>40802</v>
      </c>
      <c r="BA14" s="50">
        <v>40638</v>
      </c>
      <c r="BB14" s="50">
        <v>40062</v>
      </c>
      <c r="BC14" s="50">
        <v>41300</v>
      </c>
      <c r="BD14" s="50">
        <v>40275</v>
      </c>
      <c r="BE14" s="50">
        <v>40943</v>
      </c>
      <c r="BF14" s="50">
        <v>41155</v>
      </c>
      <c r="BG14" s="50">
        <v>40461</v>
      </c>
      <c r="BH14" s="50">
        <v>39900</v>
      </c>
      <c r="BI14" s="50">
        <v>39722</v>
      </c>
      <c r="BJ14" s="50">
        <v>39148</v>
      </c>
      <c r="BK14" s="50">
        <v>39366</v>
      </c>
      <c r="BL14" s="50">
        <v>39463</v>
      </c>
      <c r="BM14" s="50">
        <v>40639</v>
      </c>
      <c r="BN14" s="50">
        <v>40570</v>
      </c>
      <c r="BO14" s="50">
        <v>42031</v>
      </c>
      <c r="BP14" s="50">
        <v>43736</v>
      </c>
      <c r="BQ14" s="50">
        <v>42729</v>
      </c>
      <c r="BR14" s="50">
        <v>43268</v>
      </c>
      <c r="BS14" s="50">
        <v>41611</v>
      </c>
      <c r="BT14" s="50">
        <v>42419</v>
      </c>
      <c r="BU14" s="50">
        <v>46037</v>
      </c>
      <c r="BV14" s="50">
        <v>46141</v>
      </c>
      <c r="BW14" s="50">
        <v>46325</v>
      </c>
      <c r="BX14" s="50">
        <v>47038</v>
      </c>
      <c r="BY14" s="50">
        <v>47318</v>
      </c>
      <c r="BZ14" s="50">
        <v>47434</v>
      </c>
      <c r="CA14" s="50">
        <v>48142</v>
      </c>
      <c r="CB14" s="50">
        <v>48417</v>
      </c>
      <c r="CC14" s="50">
        <v>49075</v>
      </c>
      <c r="CD14" s="50">
        <v>49430</v>
      </c>
      <c r="CE14" s="50">
        <v>50280</v>
      </c>
      <c r="CF14" s="50">
        <v>49947</v>
      </c>
      <c r="CG14" s="50">
        <v>52299</v>
      </c>
      <c r="CH14" s="50">
        <v>52575</v>
      </c>
      <c r="CI14" s="50">
        <v>54588</v>
      </c>
      <c r="CJ14" s="50">
        <v>55111</v>
      </c>
      <c r="CK14" s="50">
        <v>55364</v>
      </c>
      <c r="CL14" s="50">
        <v>54256</v>
      </c>
      <c r="CM14" s="50">
        <v>52779</v>
      </c>
      <c r="CN14" s="50">
        <v>54832</v>
      </c>
      <c r="CO14" s="50">
        <v>56514</v>
      </c>
      <c r="CP14" s="50">
        <v>58082</v>
      </c>
      <c r="CQ14" s="50">
        <v>58317</v>
      </c>
      <c r="CR14" s="50">
        <v>59835</v>
      </c>
      <c r="CS14" s="50">
        <v>62281</v>
      </c>
      <c r="CT14" s="50">
        <v>63715</v>
      </c>
      <c r="CU14" s="50">
        <v>63420</v>
      </c>
      <c r="CV14" s="50">
        <v>65240</v>
      </c>
      <c r="CW14" s="50">
        <v>67712</v>
      </c>
      <c r="CX14" s="50">
        <v>68668</v>
      </c>
      <c r="CY14" s="50">
        <v>72126</v>
      </c>
      <c r="CZ14" s="50">
        <v>72952</v>
      </c>
      <c r="DA14" s="50">
        <v>75597</v>
      </c>
      <c r="DB14" s="50">
        <v>75830</v>
      </c>
      <c r="DC14" s="50">
        <v>76311</v>
      </c>
      <c r="DD14" s="50">
        <v>74902</v>
      </c>
      <c r="DE14" s="50">
        <v>80174</v>
      </c>
      <c r="DF14" s="50">
        <v>79739</v>
      </c>
      <c r="DG14" s="50">
        <v>81839</v>
      </c>
      <c r="DH14" s="50">
        <v>80057</v>
      </c>
      <c r="DI14" s="50">
        <v>80075</v>
      </c>
      <c r="DJ14" s="50">
        <v>81518</v>
      </c>
      <c r="DK14" s="50">
        <v>81185</v>
      </c>
      <c r="DL14" s="50">
        <v>81987</v>
      </c>
      <c r="DM14" s="50">
        <v>82581</v>
      </c>
      <c r="DN14" s="50">
        <v>83657</v>
      </c>
      <c r="DO14" s="50">
        <v>87299</v>
      </c>
      <c r="DP14" s="50">
        <v>86991</v>
      </c>
      <c r="DQ14" s="50">
        <v>86933</v>
      </c>
      <c r="DR14" s="50">
        <v>88407</v>
      </c>
      <c r="DS14" s="50">
        <v>89823</v>
      </c>
      <c r="DT14" s="50">
        <v>91137</v>
      </c>
      <c r="DU14" s="50">
        <v>93264</v>
      </c>
      <c r="DV14" s="50">
        <v>92843</v>
      </c>
      <c r="DW14" s="50">
        <v>92394</v>
      </c>
      <c r="DX14" s="50">
        <v>92493</v>
      </c>
      <c r="DY14" s="50">
        <v>90742</v>
      </c>
      <c r="DZ14" s="50">
        <v>90312</v>
      </c>
      <c r="EA14" s="50">
        <v>90115</v>
      </c>
      <c r="EB14" s="56">
        <v>89292</v>
      </c>
      <c r="EC14" s="56">
        <v>88753</v>
      </c>
      <c r="ED14" s="56">
        <v>86920</v>
      </c>
      <c r="EE14" s="56">
        <v>88081</v>
      </c>
      <c r="EF14" s="56">
        <v>87386</v>
      </c>
      <c r="EG14" s="56">
        <v>88580</v>
      </c>
      <c r="EH14" s="56">
        <v>88535</v>
      </c>
      <c r="EI14" s="56">
        <v>87293</v>
      </c>
      <c r="EJ14" s="56">
        <v>87658</v>
      </c>
      <c r="EK14" s="56">
        <v>87664</v>
      </c>
      <c r="EL14" s="56">
        <v>88403</v>
      </c>
      <c r="EM14" s="56">
        <v>88304</v>
      </c>
      <c r="EN14" s="56">
        <v>87810</v>
      </c>
      <c r="EO14" s="56">
        <v>87065</v>
      </c>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c r="LA14" s="56"/>
      <c r="LB14" s="56"/>
      <c r="LC14" s="56"/>
      <c r="LD14" s="56"/>
      <c r="LE14" s="56"/>
      <c r="LF14" s="56"/>
      <c r="LG14" s="56"/>
      <c r="LH14" s="56"/>
      <c r="LI14" s="56"/>
      <c r="LJ14" s="56"/>
      <c r="LK14" s="56"/>
      <c r="LL14" s="56"/>
      <c r="LM14" s="56"/>
      <c r="LN14" s="56"/>
      <c r="LO14" s="56"/>
      <c r="LP14" s="56"/>
      <c r="LQ14" s="56"/>
      <c r="LR14" s="56"/>
      <c r="LS14" s="56"/>
      <c r="LT14" s="56"/>
      <c r="LU14" s="56"/>
      <c r="LV14" s="56"/>
      <c r="LW14" s="56"/>
      <c r="LX14" s="56"/>
      <c r="LY14" s="56"/>
      <c r="LZ14" s="56"/>
      <c r="MA14" s="56"/>
      <c r="MB14" s="56"/>
      <c r="MC14" s="56"/>
      <c r="MD14" s="56"/>
      <c r="ME14" s="56"/>
      <c r="MF14" s="56"/>
      <c r="MG14" s="56"/>
      <c r="MH14" s="56"/>
      <c r="MI14" s="56"/>
      <c r="MJ14" s="56"/>
      <c r="MK14" s="56"/>
      <c r="ML14" s="56"/>
      <c r="MM14" s="56"/>
      <c r="MN14" s="56"/>
      <c r="MO14" s="56"/>
      <c r="MP14" s="56"/>
      <c r="MQ14" s="56"/>
      <c r="MR14" s="56"/>
      <c r="MS14" s="56"/>
      <c r="MT14" s="56"/>
      <c r="MU14" s="56"/>
      <c r="MV14" s="56"/>
      <c r="MW14" s="56"/>
      <c r="MX14" s="56"/>
      <c r="MY14" s="56"/>
      <c r="MZ14" s="56"/>
      <c r="NA14" s="56"/>
      <c r="NB14" s="56"/>
      <c r="NC14" s="56"/>
      <c r="ND14" s="56"/>
      <c r="NE14" s="56"/>
      <c r="NF14" s="56"/>
      <c r="NG14" s="56"/>
      <c r="NH14" s="56"/>
      <c r="NI14" s="56"/>
      <c r="NJ14" s="56"/>
      <c r="NK14" s="56"/>
      <c r="NL14" s="56"/>
      <c r="NM14" s="56"/>
      <c r="NN14" s="56"/>
      <c r="NO14" s="56"/>
      <c r="NP14" s="56"/>
      <c r="NQ14" s="56"/>
      <c r="NR14" s="56"/>
      <c r="NS14" s="56"/>
      <c r="NT14" s="56"/>
      <c r="NU14" s="56"/>
      <c r="NV14" s="56"/>
      <c r="NW14" s="56"/>
      <c r="NX14" s="56"/>
      <c r="NY14" s="56"/>
      <c r="NZ14" s="56"/>
      <c r="OA14" s="56"/>
      <c r="OB14" s="56"/>
      <c r="OC14" s="56"/>
      <c r="OD14" s="56"/>
      <c r="OE14" s="56"/>
      <c r="OF14" s="56"/>
      <c r="OG14" s="56"/>
      <c r="OH14" s="56"/>
      <c r="OI14" s="56"/>
      <c r="OJ14" s="56"/>
      <c r="OK14" s="56"/>
      <c r="OL14" s="56"/>
      <c r="OM14" s="56"/>
      <c r="ON14" s="56"/>
      <c r="OO14" s="56"/>
      <c r="OP14" s="56"/>
      <c r="OQ14" s="56"/>
      <c r="OR14" s="56"/>
      <c r="OS14" s="56"/>
      <c r="OT14" s="56"/>
      <c r="OU14" s="56"/>
      <c r="OV14" s="56"/>
      <c r="OW14" s="56"/>
      <c r="OX14" s="56"/>
      <c r="OY14" s="56"/>
      <c r="OZ14" s="56"/>
      <c r="PA14" s="56"/>
      <c r="PB14" s="56"/>
      <c r="PC14" s="56"/>
      <c r="PD14" s="56"/>
      <c r="PE14" s="56"/>
      <c r="PF14" s="56"/>
      <c r="PG14" s="56"/>
      <c r="PH14" s="56"/>
      <c r="PI14" s="56"/>
      <c r="PJ14" s="56"/>
      <c r="PK14" s="56"/>
      <c r="PL14" s="56"/>
      <c r="PM14" s="56"/>
      <c r="PN14" s="56"/>
      <c r="PO14" s="56"/>
      <c r="PP14" s="56"/>
      <c r="PQ14" s="56"/>
      <c r="PR14" s="56"/>
      <c r="PS14" s="56"/>
      <c r="PT14" s="56"/>
      <c r="PU14" s="56"/>
      <c r="PV14" s="56"/>
      <c r="PW14" s="56"/>
      <c r="PX14" s="56"/>
      <c r="PY14" s="56"/>
      <c r="PZ14" s="56"/>
      <c r="QA14" s="56"/>
      <c r="QB14" s="56"/>
      <c r="QC14" s="56"/>
      <c r="QD14" s="56"/>
      <c r="QE14" s="56"/>
      <c r="QF14" s="56"/>
      <c r="QG14" s="56"/>
      <c r="QH14" s="56"/>
      <c r="QI14" s="56"/>
      <c r="QJ14" s="56"/>
      <c r="QK14" s="56"/>
      <c r="QL14" s="56"/>
      <c r="QM14" s="56"/>
      <c r="QN14" s="56"/>
      <c r="QO14" s="56"/>
    </row>
    <row r="15" spans="1:457" ht="28.25" customHeight="1">
      <c r="B15" s="23" t="s">
        <v>136</v>
      </c>
      <c r="F15" s="33" t="s">
        <v>580</v>
      </c>
      <c r="G15" s="36">
        <v>228632</v>
      </c>
      <c r="H15" s="36">
        <v>228496</v>
      </c>
      <c r="I15" s="36">
        <v>228787</v>
      </c>
      <c r="J15" s="36">
        <v>228576</v>
      </c>
      <c r="K15" s="36">
        <v>226642</v>
      </c>
      <c r="L15" s="36">
        <v>226665</v>
      </c>
      <c r="M15" s="36">
        <v>226075</v>
      </c>
      <c r="N15" s="50">
        <v>225456</v>
      </c>
      <c r="O15" s="50">
        <v>228276</v>
      </c>
      <c r="P15" s="50">
        <v>229038</v>
      </c>
      <c r="Q15" s="50">
        <v>229949</v>
      </c>
      <c r="R15" s="50">
        <v>234086</v>
      </c>
      <c r="S15" s="50">
        <v>237853</v>
      </c>
      <c r="T15" s="50">
        <v>238686</v>
      </c>
      <c r="U15" s="50">
        <v>240313</v>
      </c>
      <c r="V15" s="50">
        <v>242795</v>
      </c>
      <c r="W15" s="50">
        <v>247055</v>
      </c>
      <c r="X15" s="50">
        <v>249692</v>
      </c>
      <c r="Y15" s="50">
        <v>253521</v>
      </c>
      <c r="Z15" s="50">
        <v>253439</v>
      </c>
      <c r="AA15" s="50">
        <v>253979</v>
      </c>
      <c r="AB15" s="50">
        <v>256820</v>
      </c>
      <c r="AC15" s="50">
        <v>260794</v>
      </c>
      <c r="AD15" s="50">
        <v>264044</v>
      </c>
      <c r="AE15" s="50">
        <v>266803</v>
      </c>
      <c r="AF15" s="50">
        <v>266914</v>
      </c>
      <c r="AG15" s="50">
        <v>270649</v>
      </c>
      <c r="AH15" s="50">
        <v>274184</v>
      </c>
      <c r="AI15" s="50">
        <v>275462</v>
      </c>
      <c r="AJ15" s="50">
        <v>281080</v>
      </c>
      <c r="AK15" s="50">
        <v>281944</v>
      </c>
      <c r="AL15" s="50">
        <v>287412</v>
      </c>
      <c r="AM15" s="50">
        <v>288684</v>
      </c>
      <c r="AN15" s="50">
        <v>291747</v>
      </c>
      <c r="AO15" s="50">
        <v>296158</v>
      </c>
      <c r="AP15" s="50">
        <v>301274</v>
      </c>
      <c r="AQ15" s="50">
        <v>304335</v>
      </c>
      <c r="AR15" s="50">
        <v>305801</v>
      </c>
      <c r="AS15" s="50">
        <v>308694</v>
      </c>
      <c r="AT15" s="50">
        <v>312688</v>
      </c>
      <c r="AU15" s="50">
        <v>316151</v>
      </c>
      <c r="AV15" s="50">
        <v>318366</v>
      </c>
      <c r="AW15" s="50">
        <v>319462</v>
      </c>
      <c r="AX15" s="50">
        <v>318985</v>
      </c>
      <c r="AY15" s="50">
        <v>321489</v>
      </c>
      <c r="AZ15" s="50">
        <v>326156</v>
      </c>
      <c r="BA15" s="50">
        <v>328531</v>
      </c>
      <c r="BB15" s="50">
        <v>331799</v>
      </c>
      <c r="BC15" s="50">
        <v>336987</v>
      </c>
      <c r="BD15" s="50">
        <v>339921</v>
      </c>
      <c r="BE15" s="50">
        <v>341583</v>
      </c>
      <c r="BF15" s="50">
        <v>343905</v>
      </c>
      <c r="BG15" s="50">
        <v>344639</v>
      </c>
      <c r="BH15" s="50">
        <v>345911</v>
      </c>
      <c r="BI15" s="50">
        <v>350894</v>
      </c>
      <c r="BJ15" s="50">
        <v>357099</v>
      </c>
      <c r="BK15" s="50">
        <v>361659</v>
      </c>
      <c r="BL15" s="50">
        <v>365288</v>
      </c>
      <c r="BM15" s="50">
        <v>365583</v>
      </c>
      <c r="BN15" s="50">
        <v>368365</v>
      </c>
      <c r="BO15" s="50">
        <v>370843</v>
      </c>
      <c r="BP15" s="50">
        <v>376925</v>
      </c>
      <c r="BQ15" s="50">
        <v>377618</v>
      </c>
      <c r="BR15" s="50">
        <v>379744</v>
      </c>
      <c r="BS15" s="50">
        <v>381524</v>
      </c>
      <c r="BT15" s="50">
        <v>384124</v>
      </c>
      <c r="BU15" s="50">
        <v>388000</v>
      </c>
      <c r="BV15" s="50">
        <v>393908</v>
      </c>
      <c r="BW15" s="50">
        <v>399106</v>
      </c>
      <c r="BX15" s="50">
        <v>400326</v>
      </c>
      <c r="BY15" s="50">
        <v>405196</v>
      </c>
      <c r="BZ15" s="50">
        <v>406858</v>
      </c>
      <c r="CA15" s="50">
        <v>412074</v>
      </c>
      <c r="CB15" s="50">
        <v>416883</v>
      </c>
      <c r="CC15" s="50">
        <v>420163</v>
      </c>
      <c r="CD15" s="50">
        <v>419477</v>
      </c>
      <c r="CE15" s="50">
        <v>417392</v>
      </c>
      <c r="CF15" s="50">
        <v>419312</v>
      </c>
      <c r="CG15" s="50">
        <v>423069</v>
      </c>
      <c r="CH15" s="50">
        <v>427445</v>
      </c>
      <c r="CI15" s="50">
        <v>431223</v>
      </c>
      <c r="CJ15" s="50">
        <v>434513</v>
      </c>
      <c r="CK15" s="50">
        <v>434867</v>
      </c>
      <c r="CL15" s="50">
        <v>438655</v>
      </c>
      <c r="CM15" s="50">
        <v>439156</v>
      </c>
      <c r="CN15" s="50">
        <v>445598</v>
      </c>
      <c r="CO15" s="50">
        <v>452046</v>
      </c>
      <c r="CP15" s="50">
        <v>454442</v>
      </c>
      <c r="CQ15" s="50">
        <v>460628</v>
      </c>
      <c r="CR15" s="50">
        <v>462841</v>
      </c>
      <c r="CS15" s="50">
        <v>465627</v>
      </c>
      <c r="CT15" s="50">
        <v>469349</v>
      </c>
      <c r="CU15" s="50">
        <v>470208</v>
      </c>
      <c r="CV15" s="50">
        <v>473592</v>
      </c>
      <c r="CW15" s="50">
        <v>477275</v>
      </c>
      <c r="CX15" s="50">
        <v>481074</v>
      </c>
      <c r="CY15" s="50">
        <v>484212</v>
      </c>
      <c r="CZ15" s="50">
        <v>487795</v>
      </c>
      <c r="DA15" s="50">
        <v>488969</v>
      </c>
      <c r="DB15" s="50">
        <v>491666</v>
      </c>
      <c r="DC15" s="50">
        <v>496003</v>
      </c>
      <c r="DD15" s="50">
        <v>498451</v>
      </c>
      <c r="DE15" s="50">
        <v>501652</v>
      </c>
      <c r="DF15" s="50">
        <v>504470</v>
      </c>
      <c r="DG15" s="50">
        <v>507877</v>
      </c>
      <c r="DH15" s="50">
        <v>511648</v>
      </c>
      <c r="DI15" s="50">
        <v>511119</v>
      </c>
      <c r="DJ15" s="50">
        <v>516895</v>
      </c>
      <c r="DK15" s="50">
        <v>520625</v>
      </c>
      <c r="DL15" s="50">
        <v>523824</v>
      </c>
      <c r="DM15" s="50">
        <v>528518</v>
      </c>
      <c r="DN15" s="50">
        <v>529482</v>
      </c>
      <c r="DO15" s="50">
        <v>535308</v>
      </c>
      <c r="DP15" s="50">
        <v>541186</v>
      </c>
      <c r="DQ15" s="50">
        <v>542632</v>
      </c>
      <c r="DR15" s="50">
        <v>543828</v>
      </c>
      <c r="DS15" s="50">
        <v>547463</v>
      </c>
      <c r="DT15" s="50">
        <v>551085</v>
      </c>
      <c r="DU15" s="50">
        <v>554771</v>
      </c>
      <c r="DV15" s="50">
        <v>556585</v>
      </c>
      <c r="DW15" s="50">
        <v>554900</v>
      </c>
      <c r="DX15" s="50">
        <v>521668</v>
      </c>
      <c r="DY15" s="50">
        <v>539354</v>
      </c>
      <c r="DZ15" s="50">
        <v>555906</v>
      </c>
      <c r="EA15" s="50">
        <v>564237</v>
      </c>
      <c r="EB15" s="56">
        <v>571646</v>
      </c>
      <c r="EC15" s="56">
        <v>563773</v>
      </c>
      <c r="ED15" s="56">
        <v>581696</v>
      </c>
      <c r="EE15" s="56">
        <v>585304</v>
      </c>
      <c r="EF15" s="56">
        <v>592361</v>
      </c>
      <c r="EG15" s="56">
        <v>596170</v>
      </c>
      <c r="EH15" s="56">
        <v>599666</v>
      </c>
      <c r="EI15" s="56">
        <v>604133</v>
      </c>
      <c r="EJ15" s="56">
        <v>608328</v>
      </c>
      <c r="EK15" s="56">
        <v>609632</v>
      </c>
      <c r="EL15" s="56">
        <v>611596</v>
      </c>
      <c r="EM15" s="56">
        <v>612568</v>
      </c>
      <c r="EN15" s="56">
        <v>614603</v>
      </c>
      <c r="EO15" s="56">
        <v>616608</v>
      </c>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c r="MI15" s="56"/>
      <c r="MJ15" s="56"/>
      <c r="MK15" s="56"/>
      <c r="ML15" s="56"/>
      <c r="MM15" s="56"/>
      <c r="MN15" s="56"/>
      <c r="MO15" s="56"/>
      <c r="MP15" s="56"/>
      <c r="MQ15" s="56"/>
      <c r="MR15" s="56"/>
      <c r="MS15" s="56"/>
      <c r="MT15" s="56"/>
      <c r="MU15" s="56"/>
      <c r="MV15" s="56"/>
      <c r="MW15" s="56"/>
      <c r="MX15" s="56"/>
      <c r="MY15" s="56"/>
      <c r="MZ15" s="56"/>
      <c r="NA15" s="56"/>
      <c r="NB15" s="56"/>
      <c r="NC15" s="56"/>
      <c r="ND15" s="56"/>
      <c r="NE15" s="56"/>
      <c r="NF15" s="56"/>
      <c r="NG15" s="56"/>
      <c r="NH15" s="56"/>
      <c r="NI15" s="56"/>
      <c r="NJ15" s="56"/>
      <c r="NK15" s="56"/>
      <c r="NL15" s="56"/>
      <c r="NM15" s="56"/>
      <c r="NN15" s="56"/>
      <c r="NO15" s="56"/>
      <c r="NP15" s="56"/>
      <c r="NQ15" s="56"/>
      <c r="NR15" s="56"/>
      <c r="NS15" s="56"/>
      <c r="NT15" s="56"/>
      <c r="NU15" s="56"/>
      <c r="NV15" s="56"/>
      <c r="NW15" s="56"/>
      <c r="NX15" s="56"/>
      <c r="NY15" s="56"/>
      <c r="NZ15" s="56"/>
      <c r="OA15" s="56"/>
      <c r="OB15" s="56"/>
      <c r="OC15" s="56"/>
      <c r="OD15" s="56"/>
      <c r="OE15" s="56"/>
      <c r="OF15" s="56"/>
      <c r="OG15" s="56"/>
      <c r="OH15" s="56"/>
      <c r="OI15" s="56"/>
      <c r="OJ15" s="56"/>
      <c r="OK15" s="56"/>
      <c r="OL15" s="56"/>
      <c r="OM15" s="56"/>
      <c r="ON15" s="56"/>
      <c r="OO15" s="56"/>
      <c r="OP15" s="56"/>
      <c r="OQ15" s="56"/>
      <c r="OR15" s="56"/>
      <c r="OS15" s="56"/>
      <c r="OT15" s="56"/>
      <c r="OU15" s="56"/>
      <c r="OV15" s="56"/>
      <c r="OW15" s="56"/>
      <c r="OX15" s="56"/>
      <c r="OY15" s="56"/>
      <c r="OZ15" s="56"/>
      <c r="PA15" s="56"/>
      <c r="PB15" s="56"/>
      <c r="PC15" s="56"/>
      <c r="PD15" s="56"/>
      <c r="PE15" s="56"/>
      <c r="PF15" s="56"/>
      <c r="PG15" s="56"/>
      <c r="PH15" s="56"/>
      <c r="PI15" s="56"/>
      <c r="PJ15" s="56"/>
      <c r="PK15" s="56"/>
      <c r="PL15" s="56"/>
      <c r="PM15" s="56"/>
      <c r="PN15" s="56"/>
      <c r="PO15" s="56"/>
      <c r="PP15" s="56"/>
      <c r="PQ15" s="56"/>
      <c r="PR15" s="56"/>
      <c r="PS15" s="56"/>
      <c r="PT15" s="56"/>
      <c r="PU15" s="56"/>
      <c r="PV15" s="56"/>
      <c r="PW15" s="56"/>
      <c r="PX15" s="56"/>
      <c r="PY15" s="56"/>
      <c r="PZ15" s="56"/>
      <c r="QA15" s="56"/>
      <c r="QB15" s="56"/>
      <c r="QC15" s="56"/>
      <c r="QD15" s="56"/>
      <c r="QE15" s="56"/>
      <c r="QF15" s="56"/>
      <c r="QG15" s="56"/>
      <c r="QH15" s="56"/>
      <c r="QI15" s="56"/>
      <c r="QJ15" s="56"/>
      <c r="QK15" s="56"/>
      <c r="QL15" s="56"/>
      <c r="QM15" s="56"/>
      <c r="QN15" s="56"/>
      <c r="QO15" s="56"/>
    </row>
    <row r="16" spans="1:457" ht="28.25" customHeight="1">
      <c r="B16" s="23" t="s">
        <v>136</v>
      </c>
      <c r="F16" s="33" t="s">
        <v>430</v>
      </c>
      <c r="G16" s="36">
        <v>246793</v>
      </c>
      <c r="H16" s="36">
        <v>247136</v>
      </c>
      <c r="I16" s="36">
        <v>245806</v>
      </c>
      <c r="J16" s="36">
        <v>247162</v>
      </c>
      <c r="K16" s="36">
        <v>244058</v>
      </c>
      <c r="L16" s="36">
        <v>243615</v>
      </c>
      <c r="M16" s="36">
        <v>244683</v>
      </c>
      <c r="N16" s="50">
        <v>244850</v>
      </c>
      <c r="O16" s="50">
        <v>246758</v>
      </c>
      <c r="P16" s="50">
        <v>248549</v>
      </c>
      <c r="Q16" s="50">
        <v>251000</v>
      </c>
      <c r="R16" s="50">
        <v>256222</v>
      </c>
      <c r="S16" s="50">
        <v>257995</v>
      </c>
      <c r="T16" s="50">
        <v>259478</v>
      </c>
      <c r="U16" s="50">
        <v>259811</v>
      </c>
      <c r="V16" s="50">
        <v>264552</v>
      </c>
      <c r="W16" s="50">
        <v>268950</v>
      </c>
      <c r="X16" s="50">
        <v>272168</v>
      </c>
      <c r="Y16" s="50">
        <v>274229</v>
      </c>
      <c r="Z16" s="50">
        <v>277287</v>
      </c>
      <c r="AA16" s="50">
        <v>277039</v>
      </c>
      <c r="AB16" s="50">
        <v>278331</v>
      </c>
      <c r="AC16" s="50">
        <v>284769</v>
      </c>
      <c r="AD16" s="50">
        <v>284719</v>
      </c>
      <c r="AE16" s="50">
        <v>289163</v>
      </c>
      <c r="AF16" s="50">
        <v>291003</v>
      </c>
      <c r="AG16" s="50">
        <v>293301</v>
      </c>
      <c r="AH16" s="50">
        <v>296088</v>
      </c>
      <c r="AI16" s="50">
        <v>298161</v>
      </c>
      <c r="AJ16" s="50">
        <v>307093</v>
      </c>
      <c r="AK16" s="50">
        <v>307521</v>
      </c>
      <c r="AL16" s="50">
        <v>311901</v>
      </c>
      <c r="AM16" s="50">
        <v>313858</v>
      </c>
      <c r="AN16" s="50">
        <v>317074</v>
      </c>
      <c r="AO16" s="50">
        <v>322967</v>
      </c>
      <c r="AP16" s="50">
        <v>327986</v>
      </c>
      <c r="AQ16" s="50">
        <v>330449</v>
      </c>
      <c r="AR16" s="50">
        <v>331814</v>
      </c>
      <c r="AS16" s="50">
        <v>335369</v>
      </c>
      <c r="AT16" s="50">
        <v>341125</v>
      </c>
      <c r="AU16" s="50">
        <v>342430</v>
      </c>
      <c r="AV16" s="50">
        <v>345786</v>
      </c>
      <c r="AW16" s="50">
        <v>346661</v>
      </c>
      <c r="AX16" s="50">
        <v>345365</v>
      </c>
      <c r="AY16" s="50">
        <v>348597</v>
      </c>
      <c r="AZ16" s="50">
        <v>351724</v>
      </c>
      <c r="BA16" s="50">
        <v>355807</v>
      </c>
      <c r="BB16" s="50">
        <v>360009</v>
      </c>
      <c r="BC16" s="50">
        <v>362852</v>
      </c>
      <c r="BD16" s="50">
        <v>369089</v>
      </c>
      <c r="BE16" s="50">
        <v>369989</v>
      </c>
      <c r="BF16" s="50">
        <v>373109</v>
      </c>
      <c r="BG16" s="50">
        <v>373943</v>
      </c>
      <c r="BH16" s="50">
        <v>375463</v>
      </c>
      <c r="BI16" s="50">
        <v>381822</v>
      </c>
      <c r="BJ16" s="50">
        <v>388291</v>
      </c>
      <c r="BK16" s="50">
        <v>391258</v>
      </c>
      <c r="BL16" s="50">
        <v>394182</v>
      </c>
      <c r="BM16" s="50">
        <v>396778</v>
      </c>
      <c r="BN16" s="50">
        <v>399803</v>
      </c>
      <c r="BO16" s="50">
        <v>403104</v>
      </c>
      <c r="BP16" s="50">
        <v>404931</v>
      </c>
      <c r="BQ16" s="50">
        <v>409252</v>
      </c>
      <c r="BR16" s="50">
        <v>412658</v>
      </c>
      <c r="BS16" s="50">
        <v>412924</v>
      </c>
      <c r="BT16" s="50">
        <v>413996</v>
      </c>
      <c r="BU16" s="50">
        <v>420225</v>
      </c>
      <c r="BV16" s="50">
        <v>425507</v>
      </c>
      <c r="BW16" s="50">
        <v>431274</v>
      </c>
      <c r="BX16" s="50">
        <v>434042</v>
      </c>
      <c r="BY16" s="50">
        <v>439200</v>
      </c>
      <c r="BZ16" s="50">
        <v>440717</v>
      </c>
      <c r="CA16" s="50">
        <v>445510</v>
      </c>
      <c r="CB16" s="50">
        <v>446982</v>
      </c>
      <c r="CC16" s="50">
        <v>449965</v>
      </c>
      <c r="CD16" s="50">
        <v>448051</v>
      </c>
      <c r="CE16" s="50">
        <v>452488</v>
      </c>
      <c r="CF16" s="50">
        <v>455448</v>
      </c>
      <c r="CG16" s="50">
        <v>457038</v>
      </c>
      <c r="CH16" s="50">
        <v>460710</v>
      </c>
      <c r="CI16" s="50">
        <v>462722</v>
      </c>
      <c r="CJ16" s="50">
        <v>465574</v>
      </c>
      <c r="CK16" s="50">
        <v>468877</v>
      </c>
      <c r="CL16" s="50">
        <v>472677</v>
      </c>
      <c r="CM16" s="50">
        <v>471675</v>
      </c>
      <c r="CN16" s="50">
        <v>477254</v>
      </c>
      <c r="CO16" s="50">
        <v>483888</v>
      </c>
      <c r="CP16" s="50">
        <v>489120</v>
      </c>
      <c r="CQ16" s="50">
        <v>494031</v>
      </c>
      <c r="CR16" s="50">
        <v>497492</v>
      </c>
      <c r="CS16" s="50">
        <v>500609</v>
      </c>
      <c r="CT16" s="50">
        <v>502629</v>
      </c>
      <c r="CU16" s="50">
        <v>505270</v>
      </c>
      <c r="CV16" s="50">
        <v>507146</v>
      </c>
      <c r="CW16" s="50">
        <v>511276</v>
      </c>
      <c r="CX16" s="50">
        <v>515334</v>
      </c>
      <c r="CY16" s="50">
        <v>519371</v>
      </c>
      <c r="CZ16" s="50">
        <v>521983</v>
      </c>
      <c r="DA16" s="50">
        <v>524087</v>
      </c>
      <c r="DB16" s="50">
        <v>526082</v>
      </c>
      <c r="DC16" s="50">
        <v>531235</v>
      </c>
      <c r="DD16" s="50">
        <v>531850</v>
      </c>
      <c r="DE16" s="50">
        <v>537011</v>
      </c>
      <c r="DF16" s="50">
        <v>540375</v>
      </c>
      <c r="DG16" s="50">
        <v>545339</v>
      </c>
      <c r="DH16" s="50">
        <v>548841</v>
      </c>
      <c r="DI16" s="50">
        <v>548811</v>
      </c>
      <c r="DJ16" s="50">
        <v>555142</v>
      </c>
      <c r="DK16" s="50">
        <v>556859</v>
      </c>
      <c r="DL16" s="50">
        <v>560259</v>
      </c>
      <c r="DM16" s="50">
        <v>565478</v>
      </c>
      <c r="DN16" s="50">
        <v>567846</v>
      </c>
      <c r="DO16" s="50">
        <v>573719</v>
      </c>
      <c r="DP16" s="50">
        <v>577963</v>
      </c>
      <c r="DQ16" s="50">
        <v>580114</v>
      </c>
      <c r="DR16" s="50">
        <v>581461</v>
      </c>
      <c r="DS16" s="50">
        <v>585654</v>
      </c>
      <c r="DT16" s="50">
        <v>587394</v>
      </c>
      <c r="DU16" s="50">
        <v>590700</v>
      </c>
      <c r="DV16" s="50">
        <v>594267</v>
      </c>
      <c r="DW16" s="50">
        <v>593410</v>
      </c>
      <c r="DX16" s="50">
        <v>553459</v>
      </c>
      <c r="DY16" s="50">
        <v>572672</v>
      </c>
      <c r="DZ16" s="50">
        <v>592401</v>
      </c>
      <c r="EA16" s="50">
        <v>605503</v>
      </c>
      <c r="EB16" s="56">
        <v>610488</v>
      </c>
      <c r="EC16" s="56">
        <v>599907</v>
      </c>
      <c r="ED16" s="56">
        <v>621261</v>
      </c>
      <c r="EE16" s="56">
        <v>627379</v>
      </c>
      <c r="EF16" s="56">
        <v>633531</v>
      </c>
      <c r="EG16" s="56">
        <v>635924</v>
      </c>
      <c r="EH16" s="56">
        <v>641074</v>
      </c>
      <c r="EI16" s="56">
        <v>644182</v>
      </c>
      <c r="EJ16" s="56">
        <v>646331</v>
      </c>
      <c r="EK16" s="56">
        <v>649431</v>
      </c>
      <c r="EL16" s="56">
        <v>650532</v>
      </c>
      <c r="EM16" s="56">
        <v>651554</v>
      </c>
      <c r="EN16" s="56">
        <v>652734</v>
      </c>
      <c r="EO16" s="56">
        <v>654912</v>
      </c>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c r="MT16" s="56"/>
      <c r="MU16" s="56"/>
      <c r="MV16" s="56"/>
      <c r="MW16" s="56"/>
      <c r="MX16" s="56"/>
      <c r="MY16" s="56"/>
      <c r="MZ16" s="56"/>
      <c r="NA16" s="56"/>
      <c r="NB16" s="56"/>
      <c r="NC16" s="56"/>
      <c r="ND16" s="56"/>
      <c r="NE16" s="56"/>
      <c r="NF16" s="56"/>
      <c r="NG16" s="56"/>
      <c r="NH16" s="56"/>
      <c r="NI16" s="56"/>
      <c r="NJ16" s="56"/>
      <c r="NK16" s="56"/>
      <c r="NL16" s="56"/>
      <c r="NM16" s="56"/>
      <c r="NN16" s="56"/>
      <c r="NO16" s="56"/>
      <c r="NP16" s="56"/>
      <c r="NQ16" s="56"/>
      <c r="NR16" s="56"/>
      <c r="NS16" s="56"/>
      <c r="NT16" s="56"/>
      <c r="NU16" s="56"/>
      <c r="NV16" s="56"/>
      <c r="NW16" s="56"/>
      <c r="NX16" s="56"/>
      <c r="NY16" s="56"/>
      <c r="NZ16" s="56"/>
      <c r="OA16" s="56"/>
      <c r="OB16" s="56"/>
      <c r="OC16" s="56"/>
      <c r="OD16" s="56"/>
      <c r="OE16" s="56"/>
      <c r="OF16" s="56"/>
      <c r="OG16" s="56"/>
      <c r="OH16" s="56"/>
      <c r="OI16" s="56"/>
      <c r="OJ16" s="56"/>
      <c r="OK16" s="56"/>
      <c r="OL16" s="56"/>
      <c r="OM16" s="56"/>
      <c r="ON16" s="56"/>
      <c r="OO16" s="56"/>
      <c r="OP16" s="56"/>
      <c r="OQ16" s="56"/>
      <c r="OR16" s="56"/>
      <c r="OS16" s="56"/>
      <c r="OT16" s="56"/>
      <c r="OU16" s="56"/>
      <c r="OV16" s="56"/>
      <c r="OW16" s="56"/>
      <c r="OX16" s="56"/>
      <c r="OY16" s="56"/>
      <c r="OZ16" s="56"/>
      <c r="PA16" s="56"/>
      <c r="PB16" s="56"/>
      <c r="PC16" s="56"/>
      <c r="PD16" s="56"/>
      <c r="PE16" s="56"/>
      <c r="PF16" s="56"/>
      <c r="PG16" s="56"/>
      <c r="PH16" s="56"/>
      <c r="PI16" s="56"/>
      <c r="PJ16" s="56"/>
      <c r="PK16" s="56"/>
      <c r="PL16" s="56"/>
      <c r="PM16" s="56"/>
      <c r="PN16" s="56"/>
      <c r="PO16" s="56"/>
      <c r="PP16" s="56"/>
      <c r="PQ16" s="56"/>
      <c r="PR16" s="56"/>
      <c r="PS16" s="56"/>
      <c r="PT16" s="56"/>
      <c r="PU16" s="56"/>
      <c r="PV16" s="56"/>
      <c r="PW16" s="56"/>
      <c r="PX16" s="56"/>
      <c r="PY16" s="56"/>
      <c r="PZ16" s="56"/>
      <c r="QA16" s="56"/>
      <c r="QB16" s="56"/>
      <c r="QC16" s="56"/>
      <c r="QD16" s="56"/>
      <c r="QE16" s="56"/>
      <c r="QF16" s="56"/>
      <c r="QG16" s="56"/>
      <c r="QH16" s="56"/>
      <c r="QI16" s="56"/>
      <c r="QJ16" s="56"/>
      <c r="QK16" s="56"/>
      <c r="QL16" s="56"/>
      <c r="QM16" s="56"/>
      <c r="QN16" s="56"/>
      <c r="QO16" s="56"/>
    </row>
    <row r="17" spans="2:457" ht="10.25" customHeight="1">
      <c r="B17" t="s">
        <v>136</v>
      </c>
      <c r="F17" s="37"/>
      <c r="G17" s="38"/>
      <c r="H17" s="38"/>
      <c r="I17" s="38"/>
      <c r="J17" s="38"/>
      <c r="K17" s="38"/>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c r="EO17" s="39"/>
      <c r="EP17" s="39"/>
      <c r="EQ17" s="39"/>
      <c r="ER17" s="39"/>
      <c r="ES17" s="39"/>
      <c r="ET17" s="39"/>
      <c r="EU17" s="39"/>
      <c r="EV17" s="39"/>
      <c r="EW17" s="39"/>
      <c r="EX17" s="39"/>
      <c r="EY17" s="39"/>
      <c r="EZ17" s="39"/>
      <c r="FA17" s="39"/>
      <c r="FB17" s="39"/>
      <c r="FC17" s="39"/>
      <c r="FD17" s="39"/>
      <c r="FE17" s="39"/>
      <c r="FF17" s="39"/>
      <c r="FG17" s="39"/>
      <c r="FH17" s="39"/>
      <c r="FI17" s="39"/>
      <c r="FJ17" s="39"/>
      <c r="FK17" s="39"/>
      <c r="FL17" s="39"/>
      <c r="FM17" s="39"/>
      <c r="FN17" s="39"/>
      <c r="FO17" s="39"/>
      <c r="FP17" s="39"/>
      <c r="FQ17" s="39"/>
      <c r="FR17" s="39"/>
      <c r="FS17" s="39"/>
      <c r="FT17" s="39"/>
      <c r="FU17" s="39"/>
      <c r="FV17" s="39"/>
      <c r="FW17" s="39"/>
      <c r="FX17" s="39"/>
      <c r="FY17" s="39"/>
      <c r="FZ17" s="39"/>
      <c r="GA17" s="39"/>
      <c r="GB17" s="39"/>
      <c r="GC17" s="39"/>
      <c r="GD17" s="39"/>
      <c r="GE17" s="39"/>
      <c r="GF17" s="39"/>
      <c r="GG17" s="39"/>
      <c r="GH17" s="39"/>
      <c r="GI17" s="39"/>
      <c r="GJ17" s="39"/>
      <c r="GK17" s="39"/>
      <c r="GL17" s="39"/>
      <c r="GM17" s="39"/>
      <c r="GN17" s="39"/>
      <c r="GO17" s="39"/>
      <c r="GP17" s="39"/>
      <c r="GQ17" s="39"/>
      <c r="GR17" s="39"/>
      <c r="GS17" s="39"/>
      <c r="GT17" s="39"/>
      <c r="GU17" s="39"/>
      <c r="GV17" s="39"/>
      <c r="GW17" s="39"/>
      <c r="GX17" s="39"/>
      <c r="GY17" s="39"/>
      <c r="GZ17" s="39"/>
      <c r="HA17" s="39"/>
      <c r="HB17" s="39"/>
      <c r="HC17" s="39"/>
      <c r="HD17" s="39"/>
      <c r="HE17" s="39"/>
      <c r="HF17" s="39"/>
      <c r="HG17" s="39"/>
      <c r="HH17" s="39"/>
      <c r="HI17" s="39"/>
      <c r="HJ17" s="39"/>
      <c r="HK17" s="39"/>
      <c r="HL17" s="39"/>
      <c r="HM17" s="39"/>
      <c r="HN17" s="39"/>
      <c r="HO17" s="39"/>
      <c r="HP17" s="39"/>
      <c r="HQ17" s="39"/>
      <c r="HR17" s="39"/>
      <c r="HS17" s="39"/>
      <c r="HT17" s="39"/>
      <c r="HU17" s="39"/>
      <c r="HV17" s="39"/>
      <c r="HW17" s="39"/>
      <c r="HX17" s="39"/>
      <c r="HY17" s="39"/>
      <c r="HZ17" s="39"/>
      <c r="IA17" s="39"/>
      <c r="IB17" s="39"/>
      <c r="IC17" s="39"/>
      <c r="ID17" s="39"/>
      <c r="IE17" s="39"/>
      <c r="IF17" s="39"/>
      <c r="IG17" s="39"/>
      <c r="IH17" s="39"/>
      <c r="II17" s="39"/>
      <c r="IJ17" s="39"/>
      <c r="IK17" s="39"/>
      <c r="IL17" s="39"/>
      <c r="IM17" s="39"/>
      <c r="IN17" s="39"/>
      <c r="IO17" s="39"/>
      <c r="IP17" s="39"/>
      <c r="IQ17" s="39"/>
      <c r="IR17" s="39"/>
      <c r="IS17" s="39"/>
      <c r="IT17" s="39"/>
      <c r="IU17" s="39"/>
      <c r="IV17" s="39"/>
      <c r="IW17" s="39"/>
      <c r="IX17" s="39"/>
      <c r="IY17" s="39"/>
      <c r="IZ17" s="39"/>
      <c r="JA17" s="39"/>
      <c r="JB17" s="39"/>
      <c r="JC17" s="39"/>
      <c r="JD17" s="39"/>
      <c r="JE17" s="39"/>
      <c r="JF17" s="39"/>
      <c r="JG17" s="39"/>
      <c r="JH17" s="39"/>
      <c r="JI17" s="39"/>
      <c r="JJ17" s="39"/>
      <c r="JK17" s="39"/>
      <c r="JL17" s="39"/>
      <c r="JM17" s="39"/>
      <c r="JN17" s="39"/>
      <c r="JO17" s="39"/>
      <c r="JP17" s="39"/>
      <c r="JQ17" s="39"/>
      <c r="JR17" s="39"/>
      <c r="JS17" s="39"/>
      <c r="JT17" s="39"/>
      <c r="JU17" s="39"/>
      <c r="JV17" s="39"/>
      <c r="JW17" s="39"/>
      <c r="JX17" s="39"/>
      <c r="JY17" s="39"/>
      <c r="JZ17" s="39"/>
      <c r="KA17" s="39"/>
      <c r="KB17" s="39"/>
      <c r="KC17" s="39"/>
      <c r="KD17" s="39"/>
      <c r="KE17" s="39"/>
      <c r="KF17" s="39"/>
      <c r="KG17" s="39"/>
      <c r="KH17" s="39"/>
      <c r="KI17" s="39"/>
      <c r="KJ17" s="39"/>
      <c r="KK17" s="39"/>
      <c r="KL17" s="39"/>
      <c r="KM17" s="39"/>
      <c r="KN17" s="39"/>
      <c r="KO17" s="39"/>
      <c r="KP17" s="39"/>
      <c r="KQ17" s="39"/>
      <c r="KR17" s="39"/>
      <c r="KS17" s="39"/>
      <c r="KT17" s="39"/>
      <c r="KU17" s="39"/>
      <c r="KV17" s="39"/>
      <c r="KW17" s="39"/>
      <c r="KX17" s="39"/>
      <c r="KY17" s="39"/>
      <c r="KZ17" s="39"/>
      <c r="LA17" s="39"/>
      <c r="LB17" s="39"/>
      <c r="LC17" s="39"/>
      <c r="LD17" s="39"/>
      <c r="LE17" s="39"/>
      <c r="LF17" s="39"/>
      <c r="LG17" s="39"/>
      <c r="LH17" s="39"/>
      <c r="LI17" s="39"/>
      <c r="LJ17" s="39"/>
      <c r="LK17" s="39"/>
      <c r="LL17" s="39"/>
      <c r="LM17" s="39"/>
      <c r="LN17" s="39"/>
      <c r="LO17" s="39"/>
      <c r="LP17" s="39"/>
      <c r="LQ17" s="39"/>
      <c r="LR17" s="39"/>
      <c r="LS17" s="39"/>
      <c r="LT17" s="39"/>
      <c r="LU17" s="39"/>
      <c r="LV17" s="39"/>
      <c r="LW17" s="39"/>
      <c r="LX17" s="39"/>
      <c r="LY17" s="39"/>
      <c r="LZ17" s="39"/>
      <c r="MA17" s="39"/>
      <c r="MB17" s="39"/>
      <c r="MC17" s="39"/>
      <c r="MD17" s="39"/>
      <c r="ME17" s="39"/>
      <c r="MF17" s="39"/>
      <c r="MG17" s="39"/>
      <c r="MH17" s="39"/>
      <c r="MI17" s="39"/>
      <c r="MJ17" s="39"/>
      <c r="MK17" s="39"/>
      <c r="ML17" s="39"/>
      <c r="MM17" s="39"/>
      <c r="MN17" s="39"/>
      <c r="MO17" s="39"/>
      <c r="MP17" s="39"/>
      <c r="MQ17" s="39"/>
      <c r="MR17" s="39"/>
      <c r="MS17" s="39"/>
      <c r="MT17" s="39"/>
      <c r="MU17" s="39"/>
      <c r="MV17" s="39"/>
      <c r="MW17" s="39"/>
      <c r="MX17" s="39"/>
      <c r="MY17" s="39"/>
      <c r="MZ17" s="39"/>
      <c r="NA17" s="39"/>
      <c r="NB17" s="39"/>
      <c r="NC17" s="39"/>
      <c r="ND17" s="39"/>
      <c r="NE17" s="39"/>
      <c r="NF17" s="39"/>
      <c r="NG17" s="39"/>
      <c r="NH17" s="39"/>
      <c r="NI17" s="39"/>
      <c r="NJ17" s="39"/>
      <c r="NK17" s="39"/>
      <c r="NL17" s="39"/>
      <c r="NM17" s="39"/>
      <c r="NN17" s="39"/>
      <c r="NO17" s="39"/>
      <c r="NP17" s="39"/>
      <c r="NQ17" s="39"/>
      <c r="NR17" s="39"/>
      <c r="NS17" s="39"/>
      <c r="NT17" s="39"/>
      <c r="NU17" s="39"/>
      <c r="NV17" s="39"/>
      <c r="NW17" s="39"/>
      <c r="NX17" s="39"/>
      <c r="NY17" s="39"/>
      <c r="NZ17" s="39"/>
      <c r="OA17" s="39"/>
      <c r="OB17" s="39"/>
      <c r="OC17" s="39"/>
      <c r="OD17" s="39"/>
      <c r="OE17" s="39"/>
      <c r="OF17" s="39"/>
      <c r="OG17" s="39"/>
      <c r="OH17" s="39"/>
      <c r="OI17" s="39"/>
      <c r="OJ17" s="39"/>
      <c r="OK17" s="39"/>
      <c r="OL17" s="39"/>
      <c r="OM17" s="39"/>
      <c r="ON17" s="39"/>
      <c r="OO17" s="39"/>
      <c r="OP17" s="39"/>
      <c r="OQ17" s="39"/>
      <c r="OR17" s="39"/>
      <c r="OS17" s="39"/>
      <c r="OT17" s="39"/>
      <c r="OU17" s="39"/>
      <c r="OV17" s="39"/>
      <c r="OW17" s="39"/>
      <c r="OX17" s="39"/>
      <c r="OY17" s="39"/>
      <c r="OZ17" s="39"/>
      <c r="PA17" s="39"/>
      <c r="PB17" s="39"/>
      <c r="PC17" s="39"/>
      <c r="PD17" s="39"/>
      <c r="PE17" s="39"/>
      <c r="PF17" s="39"/>
      <c r="PG17" s="39"/>
      <c r="PH17" s="39"/>
      <c r="PI17" s="39"/>
      <c r="PJ17" s="39"/>
      <c r="PK17" s="39"/>
      <c r="PL17" s="39"/>
      <c r="PM17" s="39"/>
      <c r="PN17" s="39"/>
      <c r="PO17" s="39"/>
      <c r="PP17" s="39"/>
      <c r="PQ17" s="39"/>
      <c r="PR17" s="39"/>
      <c r="PS17" s="39"/>
      <c r="PT17" s="39"/>
      <c r="PU17" s="39"/>
      <c r="PV17" s="39"/>
      <c r="PW17" s="39"/>
      <c r="PX17" s="39"/>
      <c r="PY17" s="39"/>
      <c r="PZ17" s="39"/>
      <c r="QA17" s="39"/>
      <c r="QB17" s="39"/>
      <c r="QC17" s="39"/>
      <c r="QD17" s="39"/>
      <c r="QE17" s="39"/>
      <c r="QF17" s="39"/>
      <c r="QG17" s="39"/>
      <c r="QH17" s="39"/>
      <c r="QI17" s="39"/>
      <c r="QJ17" s="39"/>
      <c r="QK17" s="39"/>
      <c r="QL17" s="39"/>
      <c r="QM17" s="39"/>
      <c r="QN17" s="39"/>
      <c r="QO17" s="39"/>
    </row>
    <row r="18" spans="2:457" ht="10.25" customHeight="1">
      <c r="B18" t="s">
        <v>136</v>
      </c>
      <c r="EH18" s="23" t="s">
        <v>136</v>
      </c>
    </row>
    <row r="19" spans="2:457" ht="18" customHeight="1">
      <c r="B19" t="s">
        <v>136</v>
      </c>
      <c r="F19" s="57" t="s">
        <v>581</v>
      </c>
    </row>
    <row r="20" spans="2:457" ht="18" customHeight="1">
      <c r="B20" t="s">
        <v>136</v>
      </c>
      <c r="F20" s="58" t="s">
        <v>582</v>
      </c>
      <c r="L20" s="48"/>
      <c r="M20" s="48"/>
    </row>
    <row r="21" spans="2:457" ht="18" customHeight="1">
      <c r="B21" t="s">
        <v>136</v>
      </c>
      <c r="F21" s="24" t="s">
        <v>583</v>
      </c>
    </row>
    <row r="22" spans="2:457" ht="18" customHeight="1">
      <c r="B22" t="s">
        <v>136</v>
      </c>
      <c r="I22" s="53"/>
    </row>
    <row r="23" spans="2:457">
      <c r="B23" t="s">
        <v>136</v>
      </c>
    </row>
    <row r="24" spans="2:457">
      <c r="B24" t="s">
        <v>136</v>
      </c>
    </row>
    <row r="25" spans="2:457" ht="18" customHeight="1">
      <c r="EH25" s="23" t="s">
        <v>136</v>
      </c>
    </row>
    <row r="28" spans="2:457" ht="18" customHeight="1">
      <c r="F28" s="54"/>
    </row>
  </sheetData>
  <hyperlinks>
    <hyperlink ref="H1" location="Contents!A1" display="Back to Table of Contents" xr:uid="{00000000-0004-0000-0D00-000000000000}"/>
  </hyperlinks>
  <pageMargins left="0" right="0" top="0" bottom="0" header="0" footer="0"/>
  <pageSetup paperSize="9" scale="10" fitToHeight="0"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N24"/>
  <sheetViews>
    <sheetView zoomScale="80" zoomScaleNormal="80" workbookViewId="0">
      <pane xSplit="6" ySplit="7" topLeftCell="AL8" activePane="bottomRight" state="frozen"/>
      <selection pane="topRight" activeCell="F17" sqref="F17"/>
      <selection pane="bottomLeft" activeCell="F17" sqref="F17"/>
      <selection pane="bottomRight" activeCell="AO15" sqref="AO15"/>
    </sheetView>
  </sheetViews>
  <sheetFormatPr defaultColWidth="11.453125" defaultRowHeight="14.5"/>
  <cols>
    <col min="1" max="1" width="16.6328125" customWidth="1"/>
    <col min="4" max="4" width="13.36328125" customWidth="1"/>
    <col min="6" max="6" width="57.08984375" customWidth="1"/>
    <col min="7" max="52" width="14.453125" customWidth="1"/>
  </cols>
  <sheetData>
    <row r="1" spans="1:222" ht="57" customHeight="1">
      <c r="A1" s="22" t="s">
        <v>134</v>
      </c>
      <c r="H1" s="107"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row>
    <row r="2" spans="1:222" ht="18" customHeight="1">
      <c r="A2" s="92" t="s">
        <v>135</v>
      </c>
      <c r="B2" s="112"/>
      <c r="C2" s="112"/>
      <c r="D2" s="112"/>
      <c r="E2" s="112"/>
      <c r="F2" s="112"/>
      <c r="G2" s="88">
        <v>1990</v>
      </c>
      <c r="H2" s="88">
        <f>G2+1</f>
        <v>1991</v>
      </c>
      <c r="I2" s="88">
        <f>H2+1</f>
        <v>1992</v>
      </c>
      <c r="J2" s="88">
        <f t="shared" ref="J2:AM2" si="0">I2+1</f>
        <v>1993</v>
      </c>
      <c r="K2" s="88">
        <f t="shared" si="0"/>
        <v>1994</v>
      </c>
      <c r="L2" s="88">
        <f t="shared" si="0"/>
        <v>1995</v>
      </c>
      <c r="M2" s="88">
        <f t="shared" si="0"/>
        <v>1996</v>
      </c>
      <c r="N2" s="88">
        <f t="shared" si="0"/>
        <v>1997</v>
      </c>
      <c r="O2" s="88">
        <f t="shared" si="0"/>
        <v>1998</v>
      </c>
      <c r="P2" s="88">
        <f t="shared" si="0"/>
        <v>1999</v>
      </c>
      <c r="Q2" s="88">
        <f t="shared" si="0"/>
        <v>2000</v>
      </c>
      <c r="R2" s="88">
        <f t="shared" si="0"/>
        <v>2001</v>
      </c>
      <c r="S2" s="88">
        <f t="shared" si="0"/>
        <v>2002</v>
      </c>
      <c r="T2" s="88">
        <f t="shared" si="0"/>
        <v>2003</v>
      </c>
      <c r="U2" s="88">
        <f t="shared" si="0"/>
        <v>2004</v>
      </c>
      <c r="V2" s="88">
        <f t="shared" si="0"/>
        <v>2005</v>
      </c>
      <c r="W2" s="88">
        <f t="shared" si="0"/>
        <v>2006</v>
      </c>
      <c r="X2" s="88">
        <f t="shared" si="0"/>
        <v>2007</v>
      </c>
      <c r="Y2" s="88">
        <f t="shared" si="0"/>
        <v>2008</v>
      </c>
      <c r="Z2" s="88">
        <f t="shared" si="0"/>
        <v>2009</v>
      </c>
      <c r="AA2" s="88">
        <f t="shared" si="0"/>
        <v>2010</v>
      </c>
      <c r="AB2" s="88">
        <f t="shared" si="0"/>
        <v>2011</v>
      </c>
      <c r="AC2" s="88">
        <f t="shared" si="0"/>
        <v>2012</v>
      </c>
      <c r="AD2" s="88">
        <f t="shared" si="0"/>
        <v>2013</v>
      </c>
      <c r="AE2" s="88">
        <f t="shared" si="0"/>
        <v>2014</v>
      </c>
      <c r="AF2" s="88">
        <f t="shared" si="0"/>
        <v>2015</v>
      </c>
      <c r="AG2" s="88">
        <f t="shared" si="0"/>
        <v>2016</v>
      </c>
      <c r="AH2" s="88">
        <f t="shared" si="0"/>
        <v>2017</v>
      </c>
      <c r="AI2" s="88">
        <f t="shared" si="0"/>
        <v>2018</v>
      </c>
      <c r="AJ2" s="88">
        <f t="shared" si="0"/>
        <v>2019</v>
      </c>
      <c r="AK2" s="88">
        <f t="shared" si="0"/>
        <v>2020</v>
      </c>
      <c r="AL2" s="88">
        <f t="shared" si="0"/>
        <v>2021</v>
      </c>
      <c r="AM2" s="88">
        <f t="shared" si="0"/>
        <v>2022</v>
      </c>
      <c r="AN2" s="88"/>
      <c r="AO2" s="25"/>
      <c r="AP2" s="25"/>
      <c r="AQ2" s="25"/>
      <c r="AR2" s="25"/>
      <c r="AS2" s="25"/>
      <c r="AT2" s="25"/>
      <c r="AU2" s="25"/>
      <c r="AV2" s="25"/>
      <c r="AW2" s="25"/>
      <c r="AX2" s="25"/>
      <c r="AY2" s="25"/>
      <c r="AZ2" s="25"/>
    </row>
    <row r="3" spans="1:222" ht="18" customHeight="1">
      <c r="A3" s="112"/>
      <c r="B3" s="87" t="s">
        <v>136</v>
      </c>
      <c r="C3" s="112"/>
      <c r="D3" s="112"/>
      <c r="E3" s="112"/>
      <c r="F3" s="90"/>
      <c r="G3" s="88" t="str">
        <f t="shared" ref="G3:AM3" si="1">CONCATENATE(G$2-1,"–",RIGHT(G$2,2))</f>
        <v>1989–90</v>
      </c>
      <c r="H3" s="88" t="str">
        <f t="shared" si="1"/>
        <v>1990–91</v>
      </c>
      <c r="I3" s="88" t="str">
        <f t="shared" si="1"/>
        <v>1991–92</v>
      </c>
      <c r="J3" s="88" t="str">
        <f t="shared" si="1"/>
        <v>1992–93</v>
      </c>
      <c r="K3" s="88" t="str">
        <f t="shared" si="1"/>
        <v>1993–94</v>
      </c>
      <c r="L3" s="88" t="str">
        <f t="shared" si="1"/>
        <v>1994–95</v>
      </c>
      <c r="M3" s="88" t="str">
        <f t="shared" si="1"/>
        <v>1995–96</v>
      </c>
      <c r="N3" s="88" t="str">
        <f t="shared" si="1"/>
        <v>1996–97</v>
      </c>
      <c r="O3" s="88" t="str">
        <f t="shared" si="1"/>
        <v>1997–98</v>
      </c>
      <c r="P3" s="88" t="str">
        <f t="shared" si="1"/>
        <v>1998–99</v>
      </c>
      <c r="Q3" s="88" t="str">
        <f t="shared" si="1"/>
        <v>1999–00</v>
      </c>
      <c r="R3" s="88" t="str">
        <f t="shared" si="1"/>
        <v>2000–01</v>
      </c>
      <c r="S3" s="88" t="str">
        <f t="shared" si="1"/>
        <v>2001–02</v>
      </c>
      <c r="T3" s="88" t="str">
        <f t="shared" si="1"/>
        <v>2002–03</v>
      </c>
      <c r="U3" s="88" t="str">
        <f t="shared" si="1"/>
        <v>2003–04</v>
      </c>
      <c r="V3" s="88" t="str">
        <f t="shared" si="1"/>
        <v>2004–05</v>
      </c>
      <c r="W3" s="88" t="str">
        <f t="shared" si="1"/>
        <v>2005–06</v>
      </c>
      <c r="X3" s="88" t="str">
        <f t="shared" si="1"/>
        <v>2006–07</v>
      </c>
      <c r="Y3" s="88" t="str">
        <f t="shared" si="1"/>
        <v>2007–08</v>
      </c>
      <c r="Z3" s="88" t="str">
        <f t="shared" si="1"/>
        <v>2008–09</v>
      </c>
      <c r="AA3" s="88" t="str">
        <f t="shared" si="1"/>
        <v>2009–10</v>
      </c>
      <c r="AB3" s="88" t="str">
        <f t="shared" si="1"/>
        <v>2010–11</v>
      </c>
      <c r="AC3" s="88" t="str">
        <f t="shared" si="1"/>
        <v>2011–12</v>
      </c>
      <c r="AD3" s="88" t="str">
        <f t="shared" si="1"/>
        <v>2012–13</v>
      </c>
      <c r="AE3" s="88" t="str">
        <f t="shared" si="1"/>
        <v>2013–14</v>
      </c>
      <c r="AF3" s="88" t="str">
        <f t="shared" si="1"/>
        <v>2014–15</v>
      </c>
      <c r="AG3" s="88" t="str">
        <f t="shared" si="1"/>
        <v>2015–16</v>
      </c>
      <c r="AH3" s="88" t="str">
        <f t="shared" si="1"/>
        <v>2016–17</v>
      </c>
      <c r="AI3" s="88" t="str">
        <f t="shared" si="1"/>
        <v>2017–18</v>
      </c>
      <c r="AJ3" s="88" t="str">
        <f t="shared" si="1"/>
        <v>2018–19</v>
      </c>
      <c r="AK3" s="88" t="str">
        <f t="shared" si="1"/>
        <v>2019–20</v>
      </c>
      <c r="AL3" s="88" t="str">
        <f t="shared" si="1"/>
        <v>2020–21</v>
      </c>
      <c r="AM3" s="88" t="str">
        <f t="shared" si="1"/>
        <v>2021–22</v>
      </c>
      <c r="AN3" s="88"/>
      <c r="AO3" s="25"/>
      <c r="AP3" s="25"/>
      <c r="AQ3" s="25"/>
      <c r="AR3" s="25"/>
      <c r="AS3" s="25"/>
      <c r="AT3" s="25"/>
      <c r="AU3" s="25"/>
      <c r="AV3" s="25"/>
      <c r="AW3" s="25"/>
      <c r="AX3" s="25"/>
      <c r="AY3" s="25"/>
      <c r="AZ3" s="25"/>
    </row>
    <row r="4" spans="1:222" ht="18" customHeight="1">
      <c r="A4" s="112"/>
      <c r="B4" s="87" t="s">
        <v>136</v>
      </c>
      <c r="C4" s="112"/>
      <c r="D4" s="112"/>
      <c r="E4" s="112"/>
      <c r="F4" s="90"/>
      <c r="G4" s="91"/>
      <c r="H4" s="112"/>
      <c r="I4" s="112"/>
      <c r="J4" s="112"/>
      <c r="K4" s="112"/>
      <c r="L4" s="112"/>
      <c r="M4" s="112"/>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25"/>
      <c r="AP4" s="25"/>
      <c r="AQ4" s="25"/>
      <c r="AR4" s="25"/>
      <c r="AS4" s="25"/>
      <c r="AT4" s="25"/>
      <c r="AU4" s="25"/>
      <c r="AV4" s="25"/>
      <c r="AW4" s="25"/>
      <c r="AX4" s="25"/>
      <c r="AY4" s="25"/>
      <c r="AZ4" s="25"/>
    </row>
    <row r="5" spans="1:222" ht="18" customHeight="1">
      <c r="B5" t="s">
        <v>136</v>
      </c>
      <c r="F5" s="26"/>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row>
    <row r="6" spans="1:222" ht="82.5" customHeight="1">
      <c r="B6" t="s">
        <v>136</v>
      </c>
      <c r="D6" s="23" t="s">
        <v>136</v>
      </c>
      <c r="F6" s="28" t="s">
        <v>13</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row>
    <row r="7" spans="1:222" ht="34.25" customHeight="1">
      <c r="B7" t="s">
        <v>136</v>
      </c>
      <c r="D7" s="23" t="s">
        <v>136</v>
      </c>
      <c r="F7" s="33" t="s">
        <v>584</v>
      </c>
      <c r="G7" s="86" t="s">
        <v>138</v>
      </c>
      <c r="H7" s="86" t="s">
        <v>139</v>
      </c>
      <c r="I7" s="86" t="s">
        <v>140</v>
      </c>
      <c r="J7" s="86" t="s">
        <v>141</v>
      </c>
      <c r="K7" s="86" t="s">
        <v>142</v>
      </c>
      <c r="L7" s="86" t="s">
        <v>143</v>
      </c>
      <c r="M7" s="86" t="s">
        <v>144</v>
      </c>
      <c r="N7" s="86" t="s">
        <v>145</v>
      </c>
      <c r="O7" s="86" t="s">
        <v>146</v>
      </c>
      <c r="P7" s="86" t="s">
        <v>147</v>
      </c>
      <c r="Q7" s="86" t="s">
        <v>148</v>
      </c>
      <c r="R7" s="86" t="s">
        <v>149</v>
      </c>
      <c r="S7" s="86" t="s">
        <v>150</v>
      </c>
      <c r="T7" s="86" t="s">
        <v>151</v>
      </c>
      <c r="U7" s="86" t="s">
        <v>152</v>
      </c>
      <c r="V7" s="86" t="s">
        <v>153</v>
      </c>
      <c r="W7" s="86" t="s">
        <v>154</v>
      </c>
      <c r="X7" s="86" t="s">
        <v>155</v>
      </c>
      <c r="Y7" s="86" t="s">
        <v>156</v>
      </c>
      <c r="Z7" s="86" t="s">
        <v>157</v>
      </c>
      <c r="AA7" s="86" t="s">
        <v>158</v>
      </c>
      <c r="AB7" s="86" t="s">
        <v>159</v>
      </c>
      <c r="AC7" s="86" t="s">
        <v>160</v>
      </c>
      <c r="AD7" s="86" t="s">
        <v>161</v>
      </c>
      <c r="AE7" s="86" t="s">
        <v>162</v>
      </c>
      <c r="AF7" s="86" t="s">
        <v>163</v>
      </c>
      <c r="AG7" s="86" t="s">
        <v>164</v>
      </c>
      <c r="AH7" s="86" t="s">
        <v>165</v>
      </c>
      <c r="AI7" s="86" t="s">
        <v>166</v>
      </c>
      <c r="AJ7" s="86" t="s">
        <v>167</v>
      </c>
      <c r="AK7" s="86" t="s">
        <v>168</v>
      </c>
      <c r="AL7" s="86" t="s">
        <v>169</v>
      </c>
      <c r="AM7" s="86" t="s">
        <v>170</v>
      </c>
      <c r="AN7" s="86" t="s">
        <v>171</v>
      </c>
      <c r="AO7" s="86" t="s">
        <v>172</v>
      </c>
      <c r="AP7" s="86"/>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row>
    <row r="8" spans="1:222" ht="28.25" customHeight="1">
      <c r="B8" t="s">
        <v>136</v>
      </c>
      <c r="F8" s="33" t="s">
        <v>426</v>
      </c>
      <c r="G8" s="36"/>
      <c r="H8" s="36"/>
      <c r="I8" s="36"/>
      <c r="J8" s="36"/>
      <c r="K8" s="36"/>
      <c r="L8" s="36"/>
      <c r="M8" s="36"/>
    </row>
    <row r="9" spans="1:222" ht="20.149999999999999" customHeight="1">
      <c r="B9" s="23" t="s">
        <v>136</v>
      </c>
      <c r="F9" s="26" t="s">
        <v>309</v>
      </c>
      <c r="G9" s="36">
        <v>31.317705849999999</v>
      </c>
      <c r="H9" s="36">
        <v>28.202298124999999</v>
      </c>
      <c r="I9" s="36">
        <v>26.713908175</v>
      </c>
      <c r="J9" s="36">
        <v>25.075911175000002</v>
      </c>
      <c r="K9" s="36">
        <v>27.9853317</v>
      </c>
      <c r="L9" s="36">
        <v>23.284526424999999</v>
      </c>
      <c r="M9" s="36">
        <v>23.693290274999999</v>
      </c>
      <c r="N9" s="36">
        <v>20.774261549999999</v>
      </c>
      <c r="O9" s="36">
        <v>23.547607275000001</v>
      </c>
      <c r="P9" s="36">
        <v>17.448080050000002</v>
      </c>
      <c r="Q9" s="36">
        <v>18.730557900000001</v>
      </c>
      <c r="R9" s="36">
        <v>17.0976229330508</v>
      </c>
      <c r="S9" s="36">
        <v>19.4715373346517</v>
      </c>
      <c r="T9" s="36">
        <v>21.2008565248371</v>
      </c>
      <c r="U9" s="36">
        <v>21.8417132499502</v>
      </c>
      <c r="V9" s="36">
        <v>25.597138406105401</v>
      </c>
      <c r="W9" s="36">
        <v>31.338777826927899</v>
      </c>
      <c r="X9" s="36">
        <v>29.910694544527701</v>
      </c>
      <c r="Y9" s="36">
        <v>29.679368232468502</v>
      </c>
      <c r="Z9" s="36">
        <v>37.291878596657902</v>
      </c>
      <c r="AA9" s="36">
        <v>44.383468174031897</v>
      </c>
      <c r="AB9" s="36">
        <v>50.0236346731824</v>
      </c>
      <c r="AC9" s="36">
        <v>59.735582663513803</v>
      </c>
      <c r="AD9" s="36">
        <v>54.0818100124173</v>
      </c>
      <c r="AE9" s="36">
        <v>62.219773948452399</v>
      </c>
      <c r="AF9" s="36">
        <v>47.259110073457997</v>
      </c>
      <c r="AG9" s="36">
        <v>47.525824673366699</v>
      </c>
      <c r="AH9" s="36">
        <v>50.009800310635903</v>
      </c>
      <c r="AI9" s="36">
        <v>54.750180421875299</v>
      </c>
      <c r="AJ9" s="36">
        <v>57.176029943274798</v>
      </c>
      <c r="AK9" s="36">
        <v>52.021380161465402</v>
      </c>
      <c r="AL9" s="36">
        <v>52.893455676124098</v>
      </c>
      <c r="AM9" s="36">
        <v>45.594742021895499</v>
      </c>
      <c r="AN9" s="36">
        <v>45.7936640279841</v>
      </c>
      <c r="AO9" s="36">
        <v>50.853793705605803</v>
      </c>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row>
    <row r="10" spans="1:222" ht="20.149999999999999" customHeight="1">
      <c r="B10" s="23" t="s">
        <v>136</v>
      </c>
      <c r="F10" s="26" t="s">
        <v>575</v>
      </c>
      <c r="G10" s="36">
        <v>3.8644395500000002</v>
      </c>
      <c r="H10" s="36">
        <v>5.23499435</v>
      </c>
      <c r="I10" s="36">
        <v>4.3258133499999998</v>
      </c>
      <c r="J10" s="36">
        <v>5.8210426499999999</v>
      </c>
      <c r="K10" s="36">
        <v>4.1550713500000001</v>
      </c>
      <c r="L10" s="36">
        <v>3.6552772999999998</v>
      </c>
      <c r="M10" s="36">
        <v>3.6939046499999999</v>
      </c>
      <c r="N10" s="36">
        <v>3.2960297500000002</v>
      </c>
      <c r="O10" s="36">
        <v>4.354501</v>
      </c>
      <c r="P10" s="36">
        <v>6.4464142249999998</v>
      </c>
      <c r="Q10" s="36">
        <v>4.4378075749999999</v>
      </c>
      <c r="R10" s="36">
        <v>5.6479916724617301</v>
      </c>
      <c r="S10" s="36">
        <v>3.5648624377495901</v>
      </c>
      <c r="T10" s="36">
        <v>4.3980281876906497</v>
      </c>
      <c r="U10" s="36">
        <v>6.51731301294486</v>
      </c>
      <c r="V10" s="36">
        <v>7.3623501465873096</v>
      </c>
      <c r="W10" s="36">
        <v>10.7148324468694</v>
      </c>
      <c r="X10" s="36">
        <v>11.162475168472699</v>
      </c>
      <c r="Y10" s="36">
        <v>12.0026829298336</v>
      </c>
      <c r="Z10" s="36">
        <v>16.367521451376899</v>
      </c>
      <c r="AA10" s="36">
        <v>16.7940958070383</v>
      </c>
      <c r="AB10" s="36">
        <v>14.5911418883731</v>
      </c>
      <c r="AC10" s="36">
        <v>17.1335979990588</v>
      </c>
      <c r="AD10" s="36">
        <v>24.348630497648301</v>
      </c>
      <c r="AE10" s="36">
        <v>26.6507033927398</v>
      </c>
      <c r="AF10" s="36">
        <v>28.0800001523059</v>
      </c>
      <c r="AG10" s="36">
        <v>28.1860770995706</v>
      </c>
      <c r="AH10" s="36">
        <v>21.667010258492901</v>
      </c>
      <c r="AI10" s="36">
        <v>29.1030687064607</v>
      </c>
      <c r="AJ10" s="36">
        <v>26.637959830592699</v>
      </c>
      <c r="AK10" s="36">
        <v>29.483204814672401</v>
      </c>
      <c r="AL10" s="36">
        <v>24.461501693727602</v>
      </c>
      <c r="AM10" s="36">
        <v>23.075565667096701</v>
      </c>
      <c r="AN10" s="36">
        <v>22.0881335859908</v>
      </c>
      <c r="AO10" s="36">
        <v>18.601643248829902</v>
      </c>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row>
    <row r="11" spans="1:222" ht="20.149999999999999" customHeight="1">
      <c r="B11" s="23" t="s">
        <v>136</v>
      </c>
      <c r="F11" s="26" t="s">
        <v>585</v>
      </c>
      <c r="G11" s="36">
        <v>41.587501500000002</v>
      </c>
      <c r="H11" s="36">
        <v>37.887023024999998</v>
      </c>
      <c r="I11" s="36">
        <v>34.22209445</v>
      </c>
      <c r="J11" s="36">
        <v>31.716892425000001</v>
      </c>
      <c r="K11" s="36">
        <v>28.446609649999999</v>
      </c>
      <c r="L11" s="36">
        <v>31.746296749999999</v>
      </c>
      <c r="M11" s="36">
        <v>31.764245349999999</v>
      </c>
      <c r="N11" s="36">
        <v>34.339342549999998</v>
      </c>
      <c r="O11" s="36">
        <v>29.707740025</v>
      </c>
      <c r="P11" s="36">
        <v>33.262157475000002</v>
      </c>
      <c r="Q11" s="36">
        <v>30.253960325000001</v>
      </c>
      <c r="R11" s="36">
        <v>31.868015953610499</v>
      </c>
      <c r="S11" s="36">
        <v>35.142665489000102</v>
      </c>
      <c r="T11" s="36">
        <v>36.7305363677836</v>
      </c>
      <c r="U11" s="36">
        <v>38.332239510459097</v>
      </c>
      <c r="V11" s="36">
        <v>38.778023596777103</v>
      </c>
      <c r="W11" s="36">
        <v>47.3399018346811</v>
      </c>
      <c r="X11" s="36">
        <v>52.184350038324602</v>
      </c>
      <c r="Y11" s="36">
        <v>53.532149022423901</v>
      </c>
      <c r="Z11" s="36">
        <v>56.887943599317097</v>
      </c>
      <c r="AA11" s="36">
        <v>61.883860814394097</v>
      </c>
      <c r="AB11" s="36">
        <v>80.617392843762801</v>
      </c>
      <c r="AC11" s="36">
        <v>96.0100008863878</v>
      </c>
      <c r="AD11" s="36">
        <v>100.60432637748499</v>
      </c>
      <c r="AE11" s="36">
        <v>91.129869007337007</v>
      </c>
      <c r="AF11" s="36">
        <v>73.394894278425397</v>
      </c>
      <c r="AG11" s="36">
        <v>70.052912238690993</v>
      </c>
      <c r="AH11" s="36">
        <v>81.653107482370203</v>
      </c>
      <c r="AI11" s="36">
        <v>82.861364952326099</v>
      </c>
      <c r="AJ11" s="36">
        <v>112.41837927605501</v>
      </c>
      <c r="AK11" s="36">
        <v>121.100719891277</v>
      </c>
      <c r="AL11" s="36">
        <v>124.630273839236</v>
      </c>
      <c r="AM11" s="36">
        <v>138.66199378657501</v>
      </c>
      <c r="AN11" s="36">
        <v>136.31998120326301</v>
      </c>
      <c r="AO11" s="36">
        <v>136.81685603613201</v>
      </c>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row>
    <row r="12" spans="1:222" ht="20.149999999999999" customHeight="1">
      <c r="B12" s="23" t="s">
        <v>136</v>
      </c>
      <c r="F12" s="26" t="s">
        <v>586</v>
      </c>
      <c r="G12" s="36">
        <v>15.450775849999999</v>
      </c>
      <c r="H12" s="36">
        <v>15.430065924999999</v>
      </c>
      <c r="I12" s="36">
        <v>12.454540574999999</v>
      </c>
      <c r="J12" s="36">
        <v>12.84813275</v>
      </c>
      <c r="K12" s="36">
        <v>15.505576175</v>
      </c>
      <c r="L12" s="36">
        <v>13.334068650000001</v>
      </c>
      <c r="M12" s="36">
        <v>12.997881175</v>
      </c>
      <c r="N12" s="36">
        <v>15.578568575</v>
      </c>
      <c r="O12" s="36">
        <v>15.05328495</v>
      </c>
      <c r="P12" s="36">
        <v>14.159300200000001</v>
      </c>
      <c r="Q12" s="36">
        <v>16.173118200000001</v>
      </c>
      <c r="R12" s="36">
        <v>14.2945765914885</v>
      </c>
      <c r="S12" s="36">
        <v>13.6135482891588</v>
      </c>
      <c r="T12" s="36">
        <v>15.5614887760233</v>
      </c>
      <c r="U12" s="36">
        <v>19.1021556035621</v>
      </c>
      <c r="V12" s="36">
        <v>20.252070998995102</v>
      </c>
      <c r="W12" s="36">
        <v>26.201522392504199</v>
      </c>
      <c r="X12" s="36">
        <v>29.478457445519599</v>
      </c>
      <c r="Y12" s="36">
        <v>38.009844736965903</v>
      </c>
      <c r="Z12" s="36">
        <v>46.317313363309701</v>
      </c>
      <c r="AA12" s="36">
        <v>37.039901357678502</v>
      </c>
      <c r="AB12" s="36">
        <v>45.582009363546902</v>
      </c>
      <c r="AC12" s="36">
        <v>55.6216812420124</v>
      </c>
      <c r="AD12" s="36">
        <v>66.822968002835097</v>
      </c>
      <c r="AE12" s="36">
        <v>68.596723830698295</v>
      </c>
      <c r="AF12" s="36">
        <v>59.276829051438398</v>
      </c>
      <c r="AG12" s="36">
        <v>61.801747622290698</v>
      </c>
      <c r="AH12" s="36">
        <v>61.146233820767897</v>
      </c>
      <c r="AI12" s="36">
        <v>55.434511308604499</v>
      </c>
      <c r="AJ12" s="36">
        <v>50.428139873245897</v>
      </c>
      <c r="AK12" s="36">
        <v>43.603947745422701</v>
      </c>
      <c r="AL12" s="36">
        <v>59.768059469351002</v>
      </c>
      <c r="AM12" s="36">
        <v>78.673253991557502</v>
      </c>
      <c r="AN12" s="36">
        <v>81.008073391155904</v>
      </c>
      <c r="AO12" s="36">
        <v>76.785655650567904</v>
      </c>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row>
    <row r="13" spans="1:222" ht="20.149999999999999" customHeight="1">
      <c r="B13" s="23" t="s">
        <v>136</v>
      </c>
      <c r="F13" s="26" t="s">
        <v>587</v>
      </c>
      <c r="G13" s="36">
        <v>11.623613075</v>
      </c>
      <c r="H13" s="36">
        <v>8.2861736500000003</v>
      </c>
      <c r="I13" s="36">
        <v>9.5583163500000001</v>
      </c>
      <c r="J13" s="36">
        <v>9.4355098500000008</v>
      </c>
      <c r="K13" s="36">
        <v>11.701061525</v>
      </c>
      <c r="L13" s="36">
        <v>12.10356945</v>
      </c>
      <c r="M13" s="36">
        <v>11.303137</v>
      </c>
      <c r="N13" s="36">
        <v>10.534461</v>
      </c>
      <c r="O13" s="36">
        <v>8.4585065250000007</v>
      </c>
      <c r="P13" s="36">
        <v>10.6889792</v>
      </c>
      <c r="Q13" s="36">
        <v>9.4520025749999999</v>
      </c>
      <c r="R13" s="36">
        <v>9.9241242993884899</v>
      </c>
      <c r="S13" s="36">
        <v>9.6298867744398002</v>
      </c>
      <c r="T13" s="36">
        <v>9.8970257936653301</v>
      </c>
      <c r="U13" s="36">
        <v>9.05899294808383</v>
      </c>
      <c r="V13" s="36">
        <v>11.8733550265351</v>
      </c>
      <c r="W13" s="36">
        <v>11.597002274017299</v>
      </c>
      <c r="X13" s="36">
        <v>11.7656556031554</v>
      </c>
      <c r="Y13" s="36">
        <v>10.831790753308001</v>
      </c>
      <c r="Z13" s="36">
        <v>11.678047839338401</v>
      </c>
      <c r="AA13" s="36">
        <v>11.274878746857199</v>
      </c>
      <c r="AB13" s="36">
        <v>11.9815739311348</v>
      </c>
      <c r="AC13" s="36">
        <v>17.538337734027099</v>
      </c>
      <c r="AD13" s="36">
        <v>17.478407059614199</v>
      </c>
      <c r="AE13" s="36">
        <v>13.9397859957724</v>
      </c>
      <c r="AF13" s="36">
        <v>13.204266394372301</v>
      </c>
      <c r="AG13" s="36">
        <v>13.131444666081</v>
      </c>
      <c r="AH13" s="36">
        <v>10.0270773527331</v>
      </c>
      <c r="AI13" s="36">
        <v>13.763611935733399</v>
      </c>
      <c r="AJ13" s="36">
        <v>16.241169126831899</v>
      </c>
      <c r="AK13" s="36">
        <v>12.3565673121623</v>
      </c>
      <c r="AL13" s="36">
        <v>12.7696251215611</v>
      </c>
      <c r="AM13" s="36">
        <v>15.276519507875101</v>
      </c>
      <c r="AN13" s="36">
        <v>14.507368066606499</v>
      </c>
      <c r="AO13" s="36">
        <v>20.353874158864802</v>
      </c>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row>
    <row r="14" spans="1:222" ht="20.149999999999999" customHeight="1">
      <c r="B14" s="23" t="s">
        <v>136</v>
      </c>
      <c r="F14" s="26" t="s">
        <v>579</v>
      </c>
      <c r="G14" s="36">
        <v>103.84403582500001</v>
      </c>
      <c r="H14" s="36">
        <v>95.040555075</v>
      </c>
      <c r="I14" s="36">
        <v>87.274672899999999</v>
      </c>
      <c r="J14" s="36">
        <v>84.897488850000002</v>
      </c>
      <c r="K14" s="36">
        <v>87.793650400000004</v>
      </c>
      <c r="L14" s="36">
        <v>84.123738575000004</v>
      </c>
      <c r="M14" s="36">
        <v>83.452458449999995</v>
      </c>
      <c r="N14" s="36">
        <v>84.522663425000005</v>
      </c>
      <c r="O14" s="36">
        <v>81.121639775000006</v>
      </c>
      <c r="P14" s="36">
        <v>82.004931150000004</v>
      </c>
      <c r="Q14" s="36">
        <v>79.047446574999995</v>
      </c>
      <c r="R14" s="36">
        <v>78.832331449999998</v>
      </c>
      <c r="S14" s="36">
        <v>81.422500325000001</v>
      </c>
      <c r="T14" s="36">
        <v>87.787935649999994</v>
      </c>
      <c r="U14" s="36">
        <v>94.852414324999998</v>
      </c>
      <c r="V14" s="36">
        <v>103.862938175</v>
      </c>
      <c r="W14" s="36">
        <v>127.19203677500001</v>
      </c>
      <c r="X14" s="36">
        <v>134.50163280000001</v>
      </c>
      <c r="Y14" s="36">
        <v>144.055835675</v>
      </c>
      <c r="Z14" s="36">
        <v>168.54270485000001</v>
      </c>
      <c r="AA14" s="36">
        <v>171.3762049</v>
      </c>
      <c r="AB14" s="36">
        <v>202.79575270000001</v>
      </c>
      <c r="AC14" s="36">
        <v>246.03920052500001</v>
      </c>
      <c r="AD14" s="36">
        <v>263.33614195000001</v>
      </c>
      <c r="AE14" s="36">
        <v>262.53685617500003</v>
      </c>
      <c r="AF14" s="36">
        <v>221.21509995</v>
      </c>
      <c r="AG14" s="36">
        <v>220.6980063</v>
      </c>
      <c r="AH14" s="36">
        <v>224.50322922500001</v>
      </c>
      <c r="AI14" s="36">
        <v>235.91273732499999</v>
      </c>
      <c r="AJ14" s="36">
        <v>262.90167804999999</v>
      </c>
      <c r="AK14" s="36">
        <v>258.56581992500003</v>
      </c>
      <c r="AL14" s="36">
        <v>274.52291580000002</v>
      </c>
      <c r="AM14" s="36">
        <v>301.282074975</v>
      </c>
      <c r="AN14" s="36">
        <v>299.71722027499999</v>
      </c>
      <c r="AO14" s="36">
        <v>303.41182279999998</v>
      </c>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row>
    <row r="15" spans="1:222" ht="28.25" customHeight="1">
      <c r="B15" s="23" t="s">
        <v>136</v>
      </c>
      <c r="F15" s="33" t="s">
        <v>588</v>
      </c>
      <c r="G15" s="36">
        <v>7822.2709435500001</v>
      </c>
      <c r="H15" s="36">
        <v>7761.8506630499996</v>
      </c>
      <c r="I15" s="36">
        <v>7616.0551197750001</v>
      </c>
      <c r="J15" s="36">
        <v>7588.0779248500003</v>
      </c>
      <c r="K15" s="36">
        <v>7732.7089725249998</v>
      </c>
      <c r="L15" s="36">
        <v>8020.0061949499996</v>
      </c>
      <c r="M15" s="36">
        <v>8252.47743395</v>
      </c>
      <c r="N15" s="36">
        <v>8300.4521748749994</v>
      </c>
      <c r="O15" s="36">
        <v>8401.9818458999998</v>
      </c>
      <c r="P15" s="36">
        <v>8543.1306581000008</v>
      </c>
      <c r="Q15" s="36">
        <v>8746.6737666499994</v>
      </c>
      <c r="R15" s="36">
        <v>8937.4679775500008</v>
      </c>
      <c r="S15" s="36">
        <v>9063.6306098749992</v>
      </c>
      <c r="T15" s="36">
        <v>9297.4260717500001</v>
      </c>
      <c r="U15" s="36">
        <v>9430.6544544249991</v>
      </c>
      <c r="V15" s="36">
        <v>9677.5947318500002</v>
      </c>
      <c r="W15" s="36">
        <v>9964.6317363750004</v>
      </c>
      <c r="X15" s="36">
        <v>10249.102239624999</v>
      </c>
      <c r="Y15" s="36">
        <v>10563.677647250001</v>
      </c>
      <c r="Z15" s="36">
        <v>10757.82832445</v>
      </c>
      <c r="AA15" s="36">
        <v>10845.767479599999</v>
      </c>
      <c r="AB15" s="36">
        <v>11115.181334000001</v>
      </c>
      <c r="AC15" s="36">
        <v>11249.380707824999</v>
      </c>
      <c r="AD15" s="36">
        <v>11389.856767425001</v>
      </c>
      <c r="AE15" s="36">
        <v>11456.305756975</v>
      </c>
      <c r="AF15" s="36">
        <v>11665.0156209</v>
      </c>
      <c r="AG15" s="36">
        <v>11903.435257200001</v>
      </c>
      <c r="AH15" s="36">
        <v>12055.155660525001</v>
      </c>
      <c r="AI15" s="36">
        <v>12409.375390375</v>
      </c>
      <c r="AJ15" s="36">
        <v>12718.246344175001</v>
      </c>
      <c r="AK15" s="36">
        <v>12716.46211215</v>
      </c>
      <c r="AL15" s="36">
        <v>12843.971956400001</v>
      </c>
      <c r="AM15" s="36">
        <v>13276.7347794</v>
      </c>
      <c r="AN15" s="36">
        <v>13861.388046275</v>
      </c>
      <c r="AO15" s="36">
        <v>14260.985684974999</v>
      </c>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row>
    <row r="16" spans="1:222" ht="10.25" customHeight="1">
      <c r="B16" t="s">
        <v>136</v>
      </c>
      <c r="F16" s="37"/>
      <c r="G16" s="38"/>
      <c r="H16" s="38"/>
      <c r="I16" s="38"/>
      <c r="J16" s="38"/>
      <c r="K16" s="38"/>
      <c r="L16" s="38"/>
      <c r="M16" s="38"/>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c r="FL16" s="39"/>
      <c r="FM16" s="39"/>
      <c r="FN16" s="39"/>
      <c r="FO16" s="39"/>
      <c r="FP16" s="39"/>
      <c r="FQ16" s="39"/>
      <c r="FR16" s="39"/>
      <c r="FS16" s="39"/>
      <c r="FT16" s="39"/>
      <c r="FU16" s="39"/>
      <c r="FV16" s="39"/>
      <c r="FW16" s="39"/>
      <c r="FX16" s="39"/>
      <c r="FY16" s="39"/>
      <c r="FZ16" s="39"/>
      <c r="GA16" s="39"/>
      <c r="GB16" s="39"/>
      <c r="GC16" s="39"/>
      <c r="GD16" s="39"/>
      <c r="GE16" s="39"/>
      <c r="GF16" s="39"/>
      <c r="GG16" s="39"/>
      <c r="GH16" s="39"/>
      <c r="GI16" s="39"/>
      <c r="GJ16" s="39"/>
      <c r="GK16" s="39"/>
      <c r="GL16" s="39"/>
      <c r="GM16" s="39"/>
      <c r="GN16" s="39"/>
      <c r="GO16" s="39"/>
      <c r="GP16" s="39"/>
      <c r="GQ16" s="39"/>
      <c r="GR16" s="39"/>
      <c r="GS16" s="39"/>
      <c r="GT16" s="39"/>
      <c r="GU16" s="39"/>
      <c r="GV16" s="39"/>
      <c r="GW16" s="39"/>
      <c r="GX16" s="39"/>
      <c r="GY16" s="39"/>
      <c r="GZ16" s="39"/>
      <c r="HA16" s="39"/>
      <c r="HB16" s="39"/>
      <c r="HC16" s="39"/>
      <c r="HD16" s="39"/>
      <c r="HE16" s="39"/>
      <c r="HF16" s="39"/>
      <c r="HG16" s="39"/>
      <c r="HH16" s="39"/>
      <c r="HI16" s="39"/>
      <c r="HJ16" s="39"/>
      <c r="HK16" s="39"/>
      <c r="HL16" s="39"/>
      <c r="HM16" s="39"/>
      <c r="HN16" s="39"/>
    </row>
    <row r="17" spans="2:40" ht="10.25" customHeight="1">
      <c r="B17" t="s">
        <v>136</v>
      </c>
      <c r="AN17" s="23" t="s">
        <v>136</v>
      </c>
    </row>
    <row r="18" spans="2:40" ht="18" customHeight="1">
      <c r="B18" t="s">
        <v>136</v>
      </c>
      <c r="F18" s="57" t="s">
        <v>589</v>
      </c>
    </row>
    <row r="19" spans="2:40" ht="18" customHeight="1">
      <c r="B19" t="s">
        <v>136</v>
      </c>
      <c r="F19" s="24" t="s">
        <v>590</v>
      </c>
      <c r="L19" s="48"/>
      <c r="M19" s="48"/>
    </row>
    <row r="20" spans="2:40" ht="18" customHeight="1">
      <c r="B20" t="s">
        <v>136</v>
      </c>
      <c r="F20" s="24" t="s">
        <v>591</v>
      </c>
    </row>
    <row r="21" spans="2:40" ht="18" customHeight="1">
      <c r="B21" t="s">
        <v>136</v>
      </c>
      <c r="F21" s="23"/>
    </row>
    <row r="22" spans="2:40">
      <c r="B22" t="s">
        <v>136</v>
      </c>
    </row>
    <row r="23" spans="2:40">
      <c r="B23" t="s">
        <v>136</v>
      </c>
    </row>
    <row r="24" spans="2:40" ht="18" customHeight="1">
      <c r="AN24" s="23" t="s">
        <v>136</v>
      </c>
    </row>
  </sheetData>
  <hyperlinks>
    <hyperlink ref="H1" location="Contents!A1" display="Back to Table of Contents" xr:uid="{00000000-0004-0000-0E00-000000000000}"/>
  </hyperlinks>
  <pageMargins left="0" right="0" top="0" bottom="0" header="0" footer="0"/>
  <pageSetup paperSize="9" scale="10" fitToHeight="0"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X25"/>
  <sheetViews>
    <sheetView zoomScale="80" zoomScaleNormal="80" workbookViewId="0">
      <pane xSplit="6" ySplit="7" topLeftCell="EK8" activePane="bottomRight" state="frozen"/>
      <selection pane="topRight" activeCell="F17" sqref="F17"/>
      <selection pane="bottomLeft" activeCell="F17" sqref="F17"/>
      <selection pane="bottomRight" activeCell="F19" sqref="F19"/>
    </sheetView>
  </sheetViews>
  <sheetFormatPr defaultColWidth="11.453125" defaultRowHeight="14.5"/>
  <cols>
    <col min="1" max="1" width="16.6328125" customWidth="1"/>
    <col min="4" max="4" width="13.36328125" customWidth="1"/>
    <col min="6" max="6" width="57.08984375" customWidth="1"/>
    <col min="7" max="125" width="14.453125" customWidth="1"/>
    <col min="126" max="126" width="14.54296875" customWidth="1"/>
    <col min="127" max="170" width="14.453125" customWidth="1"/>
  </cols>
  <sheetData>
    <row r="1" spans="1:310" ht="57" customHeight="1">
      <c r="A1" s="22" t="s">
        <v>134</v>
      </c>
      <c r="H1" s="107"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310" ht="18" customHeight="1">
      <c r="A2" s="92" t="s">
        <v>135</v>
      </c>
      <c r="B2" s="112"/>
      <c r="C2" s="112"/>
      <c r="D2" s="112"/>
      <c r="E2" s="112"/>
      <c r="F2" s="112"/>
      <c r="G2" s="112"/>
      <c r="H2" s="112"/>
      <c r="I2" s="112"/>
      <c r="J2" s="112"/>
      <c r="K2" s="112"/>
      <c r="L2" s="112"/>
      <c r="M2" s="112"/>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112"/>
      <c r="DQ2" s="112"/>
      <c r="DR2" s="112"/>
      <c r="DS2" s="112"/>
      <c r="DT2" s="112"/>
      <c r="DU2" s="112"/>
      <c r="DV2" s="112"/>
      <c r="DW2" s="112"/>
      <c r="DX2" s="112"/>
      <c r="DY2" s="112"/>
      <c r="DZ2" s="112"/>
      <c r="EA2" s="112"/>
      <c r="EB2" s="112"/>
      <c r="EC2" s="112"/>
      <c r="ED2" s="112"/>
      <c r="EE2" s="112"/>
      <c r="EF2" s="112"/>
      <c r="EG2" s="112"/>
      <c r="EH2" s="112"/>
    </row>
    <row r="3" spans="1:310" ht="18" customHeight="1">
      <c r="A3" s="112"/>
      <c r="B3" s="87" t="s">
        <v>136</v>
      </c>
      <c r="C3" s="112"/>
      <c r="D3" s="112"/>
      <c r="E3" s="112"/>
      <c r="F3" s="90"/>
      <c r="G3" s="88">
        <v>1990</v>
      </c>
      <c r="H3" s="88">
        <f>IF(G4=12,G3+1,G3)</f>
        <v>1990</v>
      </c>
      <c r="I3" s="88">
        <f t="shared" ref="I3:BT3" si="0">IF(H4=12,H3+1,H3)</f>
        <v>1990</v>
      </c>
      <c r="J3" s="88">
        <f t="shared" si="0"/>
        <v>1990</v>
      </c>
      <c r="K3" s="88">
        <f t="shared" si="0"/>
        <v>1991</v>
      </c>
      <c r="L3" s="88">
        <f t="shared" si="0"/>
        <v>1991</v>
      </c>
      <c r="M3" s="88">
        <f t="shared" si="0"/>
        <v>1991</v>
      </c>
      <c r="N3" s="88">
        <f t="shared" si="0"/>
        <v>1991</v>
      </c>
      <c r="O3" s="88">
        <f t="shared" si="0"/>
        <v>1992</v>
      </c>
      <c r="P3" s="88">
        <f t="shared" si="0"/>
        <v>1992</v>
      </c>
      <c r="Q3" s="88">
        <f t="shared" si="0"/>
        <v>1992</v>
      </c>
      <c r="R3" s="88">
        <f t="shared" si="0"/>
        <v>1992</v>
      </c>
      <c r="S3" s="88">
        <f t="shared" si="0"/>
        <v>1993</v>
      </c>
      <c r="T3" s="88">
        <f t="shared" si="0"/>
        <v>1993</v>
      </c>
      <c r="U3" s="88">
        <f t="shared" si="0"/>
        <v>1993</v>
      </c>
      <c r="V3" s="88">
        <f t="shared" si="0"/>
        <v>1993</v>
      </c>
      <c r="W3" s="88">
        <f t="shared" si="0"/>
        <v>1994</v>
      </c>
      <c r="X3" s="88">
        <f t="shared" si="0"/>
        <v>1994</v>
      </c>
      <c r="Y3" s="88">
        <f t="shared" si="0"/>
        <v>1994</v>
      </c>
      <c r="Z3" s="88">
        <f t="shared" si="0"/>
        <v>1994</v>
      </c>
      <c r="AA3" s="88">
        <f t="shared" si="0"/>
        <v>1995</v>
      </c>
      <c r="AB3" s="88">
        <f t="shared" si="0"/>
        <v>1995</v>
      </c>
      <c r="AC3" s="88">
        <f t="shared" si="0"/>
        <v>1995</v>
      </c>
      <c r="AD3" s="88">
        <f t="shared" si="0"/>
        <v>1995</v>
      </c>
      <c r="AE3" s="88">
        <f t="shared" si="0"/>
        <v>1996</v>
      </c>
      <c r="AF3" s="88">
        <f t="shared" si="0"/>
        <v>1996</v>
      </c>
      <c r="AG3" s="88">
        <f t="shared" si="0"/>
        <v>1996</v>
      </c>
      <c r="AH3" s="88">
        <f t="shared" si="0"/>
        <v>1996</v>
      </c>
      <c r="AI3" s="88">
        <f t="shared" si="0"/>
        <v>1997</v>
      </c>
      <c r="AJ3" s="88">
        <f t="shared" si="0"/>
        <v>1997</v>
      </c>
      <c r="AK3" s="88">
        <f t="shared" si="0"/>
        <v>1997</v>
      </c>
      <c r="AL3" s="88">
        <f t="shared" si="0"/>
        <v>1997</v>
      </c>
      <c r="AM3" s="88">
        <f t="shared" si="0"/>
        <v>1998</v>
      </c>
      <c r="AN3" s="88">
        <f t="shared" si="0"/>
        <v>1998</v>
      </c>
      <c r="AO3" s="88">
        <f t="shared" si="0"/>
        <v>1998</v>
      </c>
      <c r="AP3" s="88">
        <f t="shared" si="0"/>
        <v>1998</v>
      </c>
      <c r="AQ3" s="88">
        <f t="shared" si="0"/>
        <v>1999</v>
      </c>
      <c r="AR3" s="88">
        <f t="shared" si="0"/>
        <v>1999</v>
      </c>
      <c r="AS3" s="88">
        <f t="shared" si="0"/>
        <v>1999</v>
      </c>
      <c r="AT3" s="88">
        <f t="shared" si="0"/>
        <v>1999</v>
      </c>
      <c r="AU3" s="88">
        <f t="shared" si="0"/>
        <v>2000</v>
      </c>
      <c r="AV3" s="88">
        <f t="shared" si="0"/>
        <v>2000</v>
      </c>
      <c r="AW3" s="88">
        <f t="shared" si="0"/>
        <v>2000</v>
      </c>
      <c r="AX3" s="88">
        <f t="shared" si="0"/>
        <v>2000</v>
      </c>
      <c r="AY3" s="88">
        <f t="shared" si="0"/>
        <v>2001</v>
      </c>
      <c r="AZ3" s="88">
        <f t="shared" si="0"/>
        <v>2001</v>
      </c>
      <c r="BA3" s="88">
        <f t="shared" si="0"/>
        <v>2001</v>
      </c>
      <c r="BB3" s="88">
        <f t="shared" si="0"/>
        <v>2001</v>
      </c>
      <c r="BC3" s="88">
        <f t="shared" si="0"/>
        <v>2002</v>
      </c>
      <c r="BD3" s="88">
        <f t="shared" si="0"/>
        <v>2002</v>
      </c>
      <c r="BE3" s="88">
        <f t="shared" si="0"/>
        <v>2002</v>
      </c>
      <c r="BF3" s="88">
        <f t="shared" si="0"/>
        <v>2002</v>
      </c>
      <c r="BG3" s="88">
        <f t="shared" si="0"/>
        <v>2003</v>
      </c>
      <c r="BH3" s="88">
        <f t="shared" si="0"/>
        <v>2003</v>
      </c>
      <c r="BI3" s="88">
        <f t="shared" si="0"/>
        <v>2003</v>
      </c>
      <c r="BJ3" s="88">
        <f t="shared" si="0"/>
        <v>2003</v>
      </c>
      <c r="BK3" s="88">
        <f t="shared" si="0"/>
        <v>2004</v>
      </c>
      <c r="BL3" s="88">
        <f t="shared" si="0"/>
        <v>2004</v>
      </c>
      <c r="BM3" s="88">
        <f t="shared" si="0"/>
        <v>2004</v>
      </c>
      <c r="BN3" s="88">
        <f t="shared" si="0"/>
        <v>2004</v>
      </c>
      <c r="BO3" s="88">
        <f t="shared" si="0"/>
        <v>2005</v>
      </c>
      <c r="BP3" s="88">
        <f t="shared" si="0"/>
        <v>2005</v>
      </c>
      <c r="BQ3" s="88">
        <f t="shared" si="0"/>
        <v>2005</v>
      </c>
      <c r="BR3" s="88">
        <f t="shared" si="0"/>
        <v>2005</v>
      </c>
      <c r="BS3" s="88">
        <f t="shared" si="0"/>
        <v>2006</v>
      </c>
      <c r="BT3" s="88">
        <f t="shared" si="0"/>
        <v>2006</v>
      </c>
      <c r="BU3" s="88">
        <f t="shared" ref="BU3:EF3" si="1">IF(BT4=12,BT3+1,BT3)</f>
        <v>2006</v>
      </c>
      <c r="BV3" s="88">
        <f t="shared" si="1"/>
        <v>2006</v>
      </c>
      <c r="BW3" s="88">
        <f t="shared" si="1"/>
        <v>2007</v>
      </c>
      <c r="BX3" s="88">
        <f t="shared" si="1"/>
        <v>2007</v>
      </c>
      <c r="BY3" s="88">
        <f t="shared" si="1"/>
        <v>2007</v>
      </c>
      <c r="BZ3" s="88">
        <f t="shared" si="1"/>
        <v>2007</v>
      </c>
      <c r="CA3" s="88">
        <f t="shared" si="1"/>
        <v>2008</v>
      </c>
      <c r="CB3" s="88">
        <f t="shared" si="1"/>
        <v>2008</v>
      </c>
      <c r="CC3" s="88">
        <f t="shared" si="1"/>
        <v>2008</v>
      </c>
      <c r="CD3" s="88">
        <f t="shared" si="1"/>
        <v>2008</v>
      </c>
      <c r="CE3" s="88">
        <f t="shared" si="1"/>
        <v>2009</v>
      </c>
      <c r="CF3" s="88">
        <f t="shared" si="1"/>
        <v>2009</v>
      </c>
      <c r="CG3" s="88">
        <f t="shared" si="1"/>
        <v>2009</v>
      </c>
      <c r="CH3" s="88">
        <f t="shared" si="1"/>
        <v>2009</v>
      </c>
      <c r="CI3" s="88">
        <f t="shared" si="1"/>
        <v>2010</v>
      </c>
      <c r="CJ3" s="88">
        <f t="shared" si="1"/>
        <v>2010</v>
      </c>
      <c r="CK3" s="88">
        <f t="shared" si="1"/>
        <v>2010</v>
      </c>
      <c r="CL3" s="88">
        <f t="shared" si="1"/>
        <v>2010</v>
      </c>
      <c r="CM3" s="88">
        <f t="shared" si="1"/>
        <v>2011</v>
      </c>
      <c r="CN3" s="88">
        <f t="shared" si="1"/>
        <v>2011</v>
      </c>
      <c r="CO3" s="88">
        <f t="shared" si="1"/>
        <v>2011</v>
      </c>
      <c r="CP3" s="88">
        <f t="shared" si="1"/>
        <v>2011</v>
      </c>
      <c r="CQ3" s="88">
        <f t="shared" si="1"/>
        <v>2012</v>
      </c>
      <c r="CR3" s="88">
        <f t="shared" si="1"/>
        <v>2012</v>
      </c>
      <c r="CS3" s="88">
        <f t="shared" si="1"/>
        <v>2012</v>
      </c>
      <c r="CT3" s="88">
        <f t="shared" si="1"/>
        <v>2012</v>
      </c>
      <c r="CU3" s="88">
        <f t="shared" si="1"/>
        <v>2013</v>
      </c>
      <c r="CV3" s="88">
        <f t="shared" si="1"/>
        <v>2013</v>
      </c>
      <c r="CW3" s="88">
        <f t="shared" si="1"/>
        <v>2013</v>
      </c>
      <c r="CX3" s="88">
        <f t="shared" si="1"/>
        <v>2013</v>
      </c>
      <c r="CY3" s="88">
        <f t="shared" si="1"/>
        <v>2014</v>
      </c>
      <c r="CZ3" s="88">
        <f t="shared" si="1"/>
        <v>2014</v>
      </c>
      <c r="DA3" s="88">
        <f t="shared" si="1"/>
        <v>2014</v>
      </c>
      <c r="DB3" s="88">
        <f t="shared" si="1"/>
        <v>2014</v>
      </c>
      <c r="DC3" s="88">
        <f t="shared" si="1"/>
        <v>2015</v>
      </c>
      <c r="DD3" s="88">
        <f t="shared" si="1"/>
        <v>2015</v>
      </c>
      <c r="DE3" s="88">
        <f t="shared" si="1"/>
        <v>2015</v>
      </c>
      <c r="DF3" s="88">
        <f t="shared" si="1"/>
        <v>2015</v>
      </c>
      <c r="DG3" s="88">
        <f t="shared" si="1"/>
        <v>2016</v>
      </c>
      <c r="DH3" s="88">
        <f t="shared" si="1"/>
        <v>2016</v>
      </c>
      <c r="DI3" s="88">
        <f t="shared" si="1"/>
        <v>2016</v>
      </c>
      <c r="DJ3" s="88">
        <f t="shared" si="1"/>
        <v>2016</v>
      </c>
      <c r="DK3" s="88">
        <f t="shared" si="1"/>
        <v>2017</v>
      </c>
      <c r="DL3" s="88">
        <f t="shared" si="1"/>
        <v>2017</v>
      </c>
      <c r="DM3" s="88">
        <f t="shared" si="1"/>
        <v>2017</v>
      </c>
      <c r="DN3" s="88">
        <f t="shared" si="1"/>
        <v>2017</v>
      </c>
      <c r="DO3" s="88">
        <f t="shared" si="1"/>
        <v>2018</v>
      </c>
      <c r="DP3" s="88">
        <f t="shared" si="1"/>
        <v>2018</v>
      </c>
      <c r="DQ3" s="88">
        <f t="shared" si="1"/>
        <v>2018</v>
      </c>
      <c r="DR3" s="88">
        <f t="shared" si="1"/>
        <v>2018</v>
      </c>
      <c r="DS3" s="88">
        <f t="shared" si="1"/>
        <v>2019</v>
      </c>
      <c r="DT3" s="88">
        <f t="shared" si="1"/>
        <v>2019</v>
      </c>
      <c r="DU3" s="88">
        <f t="shared" si="1"/>
        <v>2019</v>
      </c>
      <c r="DV3" s="88">
        <f t="shared" si="1"/>
        <v>2019</v>
      </c>
      <c r="DW3" s="88">
        <f t="shared" si="1"/>
        <v>2020</v>
      </c>
      <c r="DX3" s="88">
        <f t="shared" si="1"/>
        <v>2020</v>
      </c>
      <c r="DY3" s="88">
        <f t="shared" si="1"/>
        <v>2020</v>
      </c>
      <c r="DZ3" s="88">
        <f t="shared" si="1"/>
        <v>2020</v>
      </c>
      <c r="EA3" s="88">
        <f t="shared" si="1"/>
        <v>2021</v>
      </c>
      <c r="EB3" s="88">
        <f t="shared" si="1"/>
        <v>2021</v>
      </c>
      <c r="EC3" s="88">
        <f t="shared" si="1"/>
        <v>2021</v>
      </c>
      <c r="ED3" s="88">
        <f t="shared" si="1"/>
        <v>2021</v>
      </c>
      <c r="EE3" s="88">
        <f t="shared" si="1"/>
        <v>2022</v>
      </c>
      <c r="EF3" s="88">
        <f t="shared" si="1"/>
        <v>2022</v>
      </c>
      <c r="EG3" s="88">
        <f t="shared" ref="EG3" si="2">IF(EF4=12,EF3+1,EF3)</f>
        <v>2022</v>
      </c>
      <c r="EH3" s="88"/>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row>
    <row r="4" spans="1:310" ht="18" customHeight="1">
      <c r="A4" s="112"/>
      <c r="B4" s="87" t="s">
        <v>136</v>
      </c>
      <c r="C4" s="112"/>
      <c r="D4" s="112"/>
      <c r="E4" s="112"/>
      <c r="F4" s="90"/>
      <c r="G4" s="88">
        <v>3</v>
      </c>
      <c r="H4" s="88">
        <f>IF(G4=12,3,G4+3)</f>
        <v>6</v>
      </c>
      <c r="I4" s="88">
        <f t="shared" ref="I4:BT4" si="3">IF(H4=12,3,H4+3)</f>
        <v>9</v>
      </c>
      <c r="J4" s="88">
        <f t="shared" si="3"/>
        <v>12</v>
      </c>
      <c r="K4" s="88">
        <f t="shared" si="3"/>
        <v>3</v>
      </c>
      <c r="L4" s="88">
        <f t="shared" si="3"/>
        <v>6</v>
      </c>
      <c r="M4" s="88">
        <f t="shared" si="3"/>
        <v>9</v>
      </c>
      <c r="N4" s="88">
        <f t="shared" si="3"/>
        <v>12</v>
      </c>
      <c r="O4" s="88">
        <f t="shared" si="3"/>
        <v>3</v>
      </c>
      <c r="P4" s="88">
        <f t="shared" si="3"/>
        <v>6</v>
      </c>
      <c r="Q4" s="88">
        <f t="shared" si="3"/>
        <v>9</v>
      </c>
      <c r="R4" s="88">
        <f t="shared" si="3"/>
        <v>12</v>
      </c>
      <c r="S4" s="88">
        <f t="shared" si="3"/>
        <v>3</v>
      </c>
      <c r="T4" s="88">
        <f t="shared" si="3"/>
        <v>6</v>
      </c>
      <c r="U4" s="88">
        <f t="shared" si="3"/>
        <v>9</v>
      </c>
      <c r="V4" s="88">
        <f t="shared" si="3"/>
        <v>12</v>
      </c>
      <c r="W4" s="88">
        <f t="shared" si="3"/>
        <v>3</v>
      </c>
      <c r="X4" s="88">
        <f t="shared" si="3"/>
        <v>6</v>
      </c>
      <c r="Y4" s="88">
        <f t="shared" si="3"/>
        <v>9</v>
      </c>
      <c r="Z4" s="88">
        <f t="shared" si="3"/>
        <v>12</v>
      </c>
      <c r="AA4" s="88">
        <f t="shared" si="3"/>
        <v>3</v>
      </c>
      <c r="AB4" s="88">
        <f t="shared" si="3"/>
        <v>6</v>
      </c>
      <c r="AC4" s="88">
        <f t="shared" si="3"/>
        <v>9</v>
      </c>
      <c r="AD4" s="88">
        <f t="shared" si="3"/>
        <v>12</v>
      </c>
      <c r="AE4" s="88">
        <f t="shared" si="3"/>
        <v>3</v>
      </c>
      <c r="AF4" s="88">
        <f t="shared" si="3"/>
        <v>6</v>
      </c>
      <c r="AG4" s="88">
        <f t="shared" si="3"/>
        <v>9</v>
      </c>
      <c r="AH4" s="88">
        <f t="shared" si="3"/>
        <v>12</v>
      </c>
      <c r="AI4" s="88">
        <f t="shared" si="3"/>
        <v>3</v>
      </c>
      <c r="AJ4" s="88">
        <f t="shared" si="3"/>
        <v>6</v>
      </c>
      <c r="AK4" s="88">
        <f t="shared" si="3"/>
        <v>9</v>
      </c>
      <c r="AL4" s="88">
        <f t="shared" si="3"/>
        <v>12</v>
      </c>
      <c r="AM4" s="88">
        <f t="shared" si="3"/>
        <v>3</v>
      </c>
      <c r="AN4" s="88">
        <f t="shared" si="3"/>
        <v>6</v>
      </c>
      <c r="AO4" s="88">
        <f t="shared" si="3"/>
        <v>9</v>
      </c>
      <c r="AP4" s="88">
        <f t="shared" si="3"/>
        <v>12</v>
      </c>
      <c r="AQ4" s="88">
        <f t="shared" si="3"/>
        <v>3</v>
      </c>
      <c r="AR4" s="88">
        <f t="shared" si="3"/>
        <v>6</v>
      </c>
      <c r="AS4" s="88">
        <f t="shared" si="3"/>
        <v>9</v>
      </c>
      <c r="AT4" s="88">
        <f t="shared" si="3"/>
        <v>12</v>
      </c>
      <c r="AU4" s="88">
        <f t="shared" si="3"/>
        <v>3</v>
      </c>
      <c r="AV4" s="88">
        <f t="shared" si="3"/>
        <v>6</v>
      </c>
      <c r="AW4" s="88">
        <f t="shared" si="3"/>
        <v>9</v>
      </c>
      <c r="AX4" s="88">
        <f t="shared" si="3"/>
        <v>12</v>
      </c>
      <c r="AY4" s="88">
        <f t="shared" si="3"/>
        <v>3</v>
      </c>
      <c r="AZ4" s="88">
        <f t="shared" si="3"/>
        <v>6</v>
      </c>
      <c r="BA4" s="88">
        <f t="shared" si="3"/>
        <v>9</v>
      </c>
      <c r="BB4" s="88">
        <f t="shared" si="3"/>
        <v>12</v>
      </c>
      <c r="BC4" s="88">
        <f t="shared" si="3"/>
        <v>3</v>
      </c>
      <c r="BD4" s="88">
        <f t="shared" si="3"/>
        <v>6</v>
      </c>
      <c r="BE4" s="88">
        <f t="shared" si="3"/>
        <v>9</v>
      </c>
      <c r="BF4" s="88">
        <f t="shared" si="3"/>
        <v>12</v>
      </c>
      <c r="BG4" s="88">
        <f t="shared" si="3"/>
        <v>3</v>
      </c>
      <c r="BH4" s="88">
        <f t="shared" si="3"/>
        <v>6</v>
      </c>
      <c r="BI4" s="88">
        <f t="shared" si="3"/>
        <v>9</v>
      </c>
      <c r="BJ4" s="88">
        <f t="shared" si="3"/>
        <v>12</v>
      </c>
      <c r="BK4" s="88">
        <f t="shared" si="3"/>
        <v>3</v>
      </c>
      <c r="BL4" s="88">
        <f t="shared" si="3"/>
        <v>6</v>
      </c>
      <c r="BM4" s="88">
        <f t="shared" si="3"/>
        <v>9</v>
      </c>
      <c r="BN4" s="88">
        <f t="shared" si="3"/>
        <v>12</v>
      </c>
      <c r="BO4" s="88">
        <f t="shared" si="3"/>
        <v>3</v>
      </c>
      <c r="BP4" s="88">
        <f t="shared" si="3"/>
        <v>6</v>
      </c>
      <c r="BQ4" s="88">
        <f t="shared" si="3"/>
        <v>9</v>
      </c>
      <c r="BR4" s="88">
        <f t="shared" si="3"/>
        <v>12</v>
      </c>
      <c r="BS4" s="88">
        <f t="shared" si="3"/>
        <v>3</v>
      </c>
      <c r="BT4" s="88">
        <f t="shared" si="3"/>
        <v>6</v>
      </c>
      <c r="BU4" s="88">
        <f t="shared" ref="BU4:EF4" si="4">IF(BT4=12,3,BT4+3)</f>
        <v>9</v>
      </c>
      <c r="BV4" s="88">
        <f t="shared" si="4"/>
        <v>12</v>
      </c>
      <c r="BW4" s="88">
        <f t="shared" si="4"/>
        <v>3</v>
      </c>
      <c r="BX4" s="88">
        <f t="shared" si="4"/>
        <v>6</v>
      </c>
      <c r="BY4" s="88">
        <f t="shared" si="4"/>
        <v>9</v>
      </c>
      <c r="BZ4" s="88">
        <f t="shared" si="4"/>
        <v>12</v>
      </c>
      <c r="CA4" s="88">
        <f t="shared" si="4"/>
        <v>3</v>
      </c>
      <c r="CB4" s="88">
        <f t="shared" si="4"/>
        <v>6</v>
      </c>
      <c r="CC4" s="88">
        <f t="shared" si="4"/>
        <v>9</v>
      </c>
      <c r="CD4" s="88">
        <f t="shared" si="4"/>
        <v>12</v>
      </c>
      <c r="CE4" s="88">
        <f t="shared" si="4"/>
        <v>3</v>
      </c>
      <c r="CF4" s="88">
        <f t="shared" si="4"/>
        <v>6</v>
      </c>
      <c r="CG4" s="88">
        <f t="shared" si="4"/>
        <v>9</v>
      </c>
      <c r="CH4" s="88">
        <f t="shared" si="4"/>
        <v>12</v>
      </c>
      <c r="CI4" s="88">
        <f t="shared" si="4"/>
        <v>3</v>
      </c>
      <c r="CJ4" s="88">
        <f t="shared" si="4"/>
        <v>6</v>
      </c>
      <c r="CK4" s="88">
        <f t="shared" si="4"/>
        <v>9</v>
      </c>
      <c r="CL4" s="88">
        <f t="shared" si="4"/>
        <v>12</v>
      </c>
      <c r="CM4" s="88">
        <f t="shared" si="4"/>
        <v>3</v>
      </c>
      <c r="CN4" s="88">
        <f t="shared" si="4"/>
        <v>6</v>
      </c>
      <c r="CO4" s="88">
        <f t="shared" si="4"/>
        <v>9</v>
      </c>
      <c r="CP4" s="88">
        <f t="shared" si="4"/>
        <v>12</v>
      </c>
      <c r="CQ4" s="88">
        <f t="shared" si="4"/>
        <v>3</v>
      </c>
      <c r="CR4" s="88">
        <f t="shared" si="4"/>
        <v>6</v>
      </c>
      <c r="CS4" s="88">
        <f t="shared" si="4"/>
        <v>9</v>
      </c>
      <c r="CT4" s="88">
        <f t="shared" si="4"/>
        <v>12</v>
      </c>
      <c r="CU4" s="88">
        <f t="shared" si="4"/>
        <v>3</v>
      </c>
      <c r="CV4" s="88">
        <f t="shared" si="4"/>
        <v>6</v>
      </c>
      <c r="CW4" s="88">
        <f t="shared" si="4"/>
        <v>9</v>
      </c>
      <c r="CX4" s="88">
        <f t="shared" si="4"/>
        <v>12</v>
      </c>
      <c r="CY4" s="88">
        <f t="shared" si="4"/>
        <v>3</v>
      </c>
      <c r="CZ4" s="88">
        <f t="shared" si="4"/>
        <v>6</v>
      </c>
      <c r="DA4" s="88">
        <f t="shared" si="4"/>
        <v>9</v>
      </c>
      <c r="DB4" s="88">
        <f t="shared" si="4"/>
        <v>12</v>
      </c>
      <c r="DC4" s="88">
        <f t="shared" si="4"/>
        <v>3</v>
      </c>
      <c r="DD4" s="88">
        <f t="shared" si="4"/>
        <v>6</v>
      </c>
      <c r="DE4" s="88">
        <f t="shared" si="4"/>
        <v>9</v>
      </c>
      <c r="DF4" s="88">
        <f t="shared" si="4"/>
        <v>12</v>
      </c>
      <c r="DG4" s="88">
        <f t="shared" si="4"/>
        <v>3</v>
      </c>
      <c r="DH4" s="88">
        <f t="shared" si="4"/>
        <v>6</v>
      </c>
      <c r="DI4" s="88">
        <f t="shared" si="4"/>
        <v>9</v>
      </c>
      <c r="DJ4" s="88">
        <f t="shared" si="4"/>
        <v>12</v>
      </c>
      <c r="DK4" s="88">
        <f t="shared" si="4"/>
        <v>3</v>
      </c>
      <c r="DL4" s="88">
        <f t="shared" si="4"/>
        <v>6</v>
      </c>
      <c r="DM4" s="88">
        <f t="shared" si="4"/>
        <v>9</v>
      </c>
      <c r="DN4" s="88">
        <f t="shared" si="4"/>
        <v>12</v>
      </c>
      <c r="DO4" s="88">
        <f t="shared" si="4"/>
        <v>3</v>
      </c>
      <c r="DP4" s="88">
        <f t="shared" si="4"/>
        <v>6</v>
      </c>
      <c r="DQ4" s="88">
        <f t="shared" si="4"/>
        <v>9</v>
      </c>
      <c r="DR4" s="88">
        <f t="shared" si="4"/>
        <v>12</v>
      </c>
      <c r="DS4" s="88">
        <f t="shared" si="4"/>
        <v>3</v>
      </c>
      <c r="DT4" s="88">
        <f t="shared" si="4"/>
        <v>6</v>
      </c>
      <c r="DU4" s="88">
        <f t="shared" si="4"/>
        <v>9</v>
      </c>
      <c r="DV4" s="88">
        <f t="shared" si="4"/>
        <v>12</v>
      </c>
      <c r="DW4" s="88">
        <f t="shared" si="4"/>
        <v>3</v>
      </c>
      <c r="DX4" s="88">
        <f t="shared" si="4"/>
        <v>6</v>
      </c>
      <c r="DY4" s="88">
        <f t="shared" si="4"/>
        <v>9</v>
      </c>
      <c r="DZ4" s="88">
        <f t="shared" si="4"/>
        <v>12</v>
      </c>
      <c r="EA4" s="88">
        <f t="shared" si="4"/>
        <v>3</v>
      </c>
      <c r="EB4" s="88">
        <f t="shared" si="4"/>
        <v>6</v>
      </c>
      <c r="EC4" s="88">
        <f t="shared" si="4"/>
        <v>9</v>
      </c>
      <c r="ED4" s="88">
        <f t="shared" si="4"/>
        <v>12</v>
      </c>
      <c r="EE4" s="88">
        <f t="shared" si="4"/>
        <v>3</v>
      </c>
      <c r="EF4" s="88">
        <f t="shared" si="4"/>
        <v>6</v>
      </c>
      <c r="EG4" s="88">
        <f t="shared" ref="EG4" si="5">IF(EF4=12,3,EF4+3)</f>
        <v>9</v>
      </c>
      <c r="EH4" s="88"/>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row>
    <row r="5" spans="1:310" ht="18" customHeight="1">
      <c r="B5" t="s">
        <v>136</v>
      </c>
      <c r="F5" s="26"/>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row>
    <row r="6" spans="1:310" ht="82.5" customHeight="1">
      <c r="B6" t="s">
        <v>136</v>
      </c>
      <c r="D6" s="23" t="s">
        <v>136</v>
      </c>
      <c r="F6" s="28" t="s">
        <v>14</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310" ht="34.25" customHeight="1">
      <c r="B7" t="s">
        <v>136</v>
      </c>
      <c r="D7" s="23" t="s">
        <v>136</v>
      </c>
      <c r="F7" s="30" t="s">
        <v>239</v>
      </c>
      <c r="G7" s="93" t="s">
        <v>435</v>
      </c>
      <c r="H7" s="93" t="s">
        <v>436</v>
      </c>
      <c r="I7" s="93" t="s">
        <v>437</v>
      </c>
      <c r="J7" s="93" t="s">
        <v>438</v>
      </c>
      <c r="K7" s="93" t="s">
        <v>439</v>
      </c>
      <c r="L7" s="93" t="s">
        <v>440</v>
      </c>
      <c r="M7" s="93" t="s">
        <v>441</v>
      </c>
      <c r="N7" s="93" t="s">
        <v>442</v>
      </c>
      <c r="O7" s="93" t="s">
        <v>443</v>
      </c>
      <c r="P7" s="93" t="s">
        <v>444</v>
      </c>
      <c r="Q7" s="93" t="s">
        <v>445</v>
      </c>
      <c r="R7" s="93" t="s">
        <v>446</v>
      </c>
      <c r="S7" s="93" t="s">
        <v>447</v>
      </c>
      <c r="T7" s="93" t="s">
        <v>448</v>
      </c>
      <c r="U7" s="93" t="s">
        <v>449</v>
      </c>
      <c r="V7" s="93" t="s">
        <v>450</v>
      </c>
      <c r="W7" s="93" t="s">
        <v>451</v>
      </c>
      <c r="X7" s="93" t="s">
        <v>452</v>
      </c>
      <c r="Y7" s="93" t="s">
        <v>453</v>
      </c>
      <c r="Z7" s="93" t="s">
        <v>454</v>
      </c>
      <c r="AA7" s="93" t="s">
        <v>455</v>
      </c>
      <c r="AB7" s="93" t="s">
        <v>456</v>
      </c>
      <c r="AC7" s="93" t="s">
        <v>457</v>
      </c>
      <c r="AD7" s="93" t="s">
        <v>458</v>
      </c>
      <c r="AE7" s="93" t="s">
        <v>459</v>
      </c>
      <c r="AF7" s="93" t="s">
        <v>460</v>
      </c>
      <c r="AG7" s="93" t="s">
        <v>461</v>
      </c>
      <c r="AH7" s="93" t="s">
        <v>462</v>
      </c>
      <c r="AI7" s="93" t="s">
        <v>463</v>
      </c>
      <c r="AJ7" s="93" t="s">
        <v>464</v>
      </c>
      <c r="AK7" s="93" t="s">
        <v>465</v>
      </c>
      <c r="AL7" s="93" t="s">
        <v>466</v>
      </c>
      <c r="AM7" s="93" t="s">
        <v>467</v>
      </c>
      <c r="AN7" s="93" t="s">
        <v>468</v>
      </c>
      <c r="AO7" s="93" t="s">
        <v>469</v>
      </c>
      <c r="AP7" s="93" t="s">
        <v>470</v>
      </c>
      <c r="AQ7" s="93" t="s">
        <v>471</v>
      </c>
      <c r="AR7" s="93" t="s">
        <v>472</v>
      </c>
      <c r="AS7" s="93" t="s">
        <v>473</v>
      </c>
      <c r="AT7" s="93" t="s">
        <v>474</v>
      </c>
      <c r="AU7" s="93" t="s">
        <v>475</v>
      </c>
      <c r="AV7" s="93" t="s">
        <v>476</v>
      </c>
      <c r="AW7" s="93" t="s">
        <v>477</v>
      </c>
      <c r="AX7" s="93" t="s">
        <v>478</v>
      </c>
      <c r="AY7" s="93" t="s">
        <v>479</v>
      </c>
      <c r="AZ7" s="93" t="s">
        <v>480</v>
      </c>
      <c r="BA7" s="93" t="s">
        <v>481</v>
      </c>
      <c r="BB7" s="93" t="s">
        <v>482</v>
      </c>
      <c r="BC7" s="93" t="s">
        <v>483</v>
      </c>
      <c r="BD7" s="93" t="s">
        <v>484</v>
      </c>
      <c r="BE7" s="93" t="s">
        <v>485</v>
      </c>
      <c r="BF7" s="93" t="s">
        <v>486</v>
      </c>
      <c r="BG7" s="93" t="s">
        <v>487</v>
      </c>
      <c r="BH7" s="93" t="s">
        <v>488</v>
      </c>
      <c r="BI7" s="93" t="s">
        <v>489</v>
      </c>
      <c r="BJ7" s="93" t="s">
        <v>490</v>
      </c>
      <c r="BK7" s="93" t="s">
        <v>491</v>
      </c>
      <c r="BL7" s="93" t="s">
        <v>492</v>
      </c>
      <c r="BM7" s="93" t="s">
        <v>493</v>
      </c>
      <c r="BN7" s="93" t="s">
        <v>494</v>
      </c>
      <c r="BO7" s="93" t="s">
        <v>495</v>
      </c>
      <c r="BP7" s="93" t="s">
        <v>496</v>
      </c>
      <c r="BQ7" s="93" t="s">
        <v>497</v>
      </c>
      <c r="BR7" s="93" t="s">
        <v>498</v>
      </c>
      <c r="BS7" s="93" t="s">
        <v>499</v>
      </c>
      <c r="BT7" s="93" t="s">
        <v>500</v>
      </c>
      <c r="BU7" s="93" t="s">
        <v>501</v>
      </c>
      <c r="BV7" s="93" t="s">
        <v>502</v>
      </c>
      <c r="BW7" s="93" t="s">
        <v>503</v>
      </c>
      <c r="BX7" s="93" t="s">
        <v>504</v>
      </c>
      <c r="BY7" s="93" t="s">
        <v>505</v>
      </c>
      <c r="BZ7" s="93" t="s">
        <v>506</v>
      </c>
      <c r="CA7" s="93" t="s">
        <v>507</v>
      </c>
      <c r="CB7" s="93" t="s">
        <v>508</v>
      </c>
      <c r="CC7" s="93" t="s">
        <v>509</v>
      </c>
      <c r="CD7" s="93" t="s">
        <v>510</v>
      </c>
      <c r="CE7" s="93" t="s">
        <v>511</v>
      </c>
      <c r="CF7" s="93" t="s">
        <v>512</v>
      </c>
      <c r="CG7" s="93" t="s">
        <v>513</v>
      </c>
      <c r="CH7" s="93" t="s">
        <v>514</v>
      </c>
      <c r="CI7" s="93" t="s">
        <v>515</v>
      </c>
      <c r="CJ7" s="93" t="s">
        <v>516</v>
      </c>
      <c r="CK7" s="93" t="s">
        <v>517</v>
      </c>
      <c r="CL7" s="93" t="s">
        <v>518</v>
      </c>
      <c r="CM7" s="93" t="s">
        <v>519</v>
      </c>
      <c r="CN7" s="93" t="s">
        <v>520</v>
      </c>
      <c r="CO7" s="93" t="s">
        <v>521</v>
      </c>
      <c r="CP7" s="93" t="s">
        <v>522</v>
      </c>
      <c r="CQ7" s="93" t="s">
        <v>523</v>
      </c>
      <c r="CR7" s="93" t="s">
        <v>524</v>
      </c>
      <c r="CS7" s="93" t="s">
        <v>525</v>
      </c>
      <c r="CT7" s="93" t="s">
        <v>526</v>
      </c>
      <c r="CU7" s="93" t="s">
        <v>527</v>
      </c>
      <c r="CV7" s="93" t="s">
        <v>528</v>
      </c>
      <c r="CW7" s="93" t="s">
        <v>529</v>
      </c>
      <c r="CX7" s="93" t="s">
        <v>530</v>
      </c>
      <c r="CY7" s="93" t="s">
        <v>531</v>
      </c>
      <c r="CZ7" s="93" t="s">
        <v>532</v>
      </c>
      <c r="DA7" s="93" t="s">
        <v>533</v>
      </c>
      <c r="DB7" s="93" t="s">
        <v>534</v>
      </c>
      <c r="DC7" s="93" t="s">
        <v>535</v>
      </c>
      <c r="DD7" s="93" t="s">
        <v>536</v>
      </c>
      <c r="DE7" s="93" t="s">
        <v>537</v>
      </c>
      <c r="DF7" s="93" t="s">
        <v>538</v>
      </c>
      <c r="DG7" s="93" t="s">
        <v>539</v>
      </c>
      <c r="DH7" s="93" t="s">
        <v>540</v>
      </c>
      <c r="DI7" s="93" t="s">
        <v>541</v>
      </c>
      <c r="DJ7" s="93" t="s">
        <v>542</v>
      </c>
      <c r="DK7" s="93" t="s">
        <v>543</v>
      </c>
      <c r="DL7" s="93" t="s">
        <v>544</v>
      </c>
      <c r="DM7" s="93" t="s">
        <v>545</v>
      </c>
      <c r="DN7" s="93" t="s">
        <v>546</v>
      </c>
      <c r="DO7" s="93" t="s">
        <v>547</v>
      </c>
      <c r="DP7" s="93" t="s">
        <v>548</v>
      </c>
      <c r="DQ7" s="93" t="s">
        <v>549</v>
      </c>
      <c r="DR7" s="93" t="s">
        <v>550</v>
      </c>
      <c r="DS7" s="93" t="s">
        <v>551</v>
      </c>
      <c r="DT7" s="93" t="s">
        <v>552</v>
      </c>
      <c r="DU7" s="93" t="s">
        <v>553</v>
      </c>
      <c r="DV7" s="93" t="s">
        <v>554</v>
      </c>
      <c r="DW7" s="93" t="s">
        <v>555</v>
      </c>
      <c r="DX7" s="93" t="s">
        <v>556</v>
      </c>
      <c r="DY7" s="93" t="s">
        <v>557</v>
      </c>
      <c r="DZ7" s="93" t="s">
        <v>558</v>
      </c>
      <c r="EA7" s="93" t="s">
        <v>559</v>
      </c>
      <c r="EB7" s="93" t="s">
        <v>560</v>
      </c>
      <c r="EC7" s="93" t="s">
        <v>561</v>
      </c>
      <c r="ED7" s="93" t="s">
        <v>562</v>
      </c>
      <c r="EE7" s="93" t="s">
        <v>563</v>
      </c>
      <c r="EF7" s="93" t="s">
        <v>564</v>
      </c>
      <c r="EG7" s="93" t="s">
        <v>565</v>
      </c>
      <c r="EH7" s="93" t="s">
        <v>566</v>
      </c>
      <c r="EI7" s="93" t="s">
        <v>567</v>
      </c>
      <c r="EJ7" s="93" t="s">
        <v>568</v>
      </c>
      <c r="EK7" s="93" t="s">
        <v>569</v>
      </c>
      <c r="EL7" s="93" t="s">
        <v>570</v>
      </c>
      <c r="EM7" s="93" t="s">
        <v>571</v>
      </c>
      <c r="EN7" s="93" t="s">
        <v>572</v>
      </c>
      <c r="EO7" s="93" t="s">
        <v>573</v>
      </c>
      <c r="EP7" s="93"/>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row>
    <row r="8" spans="1:310" ht="20.149999999999999" customHeight="1">
      <c r="B8" s="23" t="s">
        <v>136</v>
      </c>
      <c r="F8" s="26" t="s">
        <v>428</v>
      </c>
      <c r="G8" s="36">
        <v>78</v>
      </c>
      <c r="H8" s="36">
        <v>61</v>
      </c>
      <c r="I8" s="36">
        <v>91</v>
      </c>
      <c r="J8" s="36">
        <v>108</v>
      </c>
      <c r="K8" s="36">
        <v>109</v>
      </c>
      <c r="L8" s="36">
        <v>47</v>
      </c>
      <c r="M8" s="36">
        <v>130</v>
      </c>
      <c r="N8" s="36">
        <v>89</v>
      </c>
      <c r="O8" s="36">
        <v>110</v>
      </c>
      <c r="P8" s="36">
        <v>126</v>
      </c>
      <c r="Q8" s="36">
        <v>82</v>
      </c>
      <c r="R8" s="36">
        <v>108</v>
      </c>
      <c r="S8" s="36">
        <v>102</v>
      </c>
      <c r="T8" s="36">
        <v>77</v>
      </c>
      <c r="U8" s="36">
        <v>113</v>
      </c>
      <c r="V8" s="36">
        <v>115</v>
      </c>
      <c r="W8" s="36">
        <v>107</v>
      </c>
      <c r="X8" s="36">
        <v>128</v>
      </c>
      <c r="Y8" s="36">
        <v>162</v>
      </c>
      <c r="Z8" s="36">
        <v>170</v>
      </c>
      <c r="AA8" s="36">
        <v>174</v>
      </c>
      <c r="AB8" s="36">
        <v>294</v>
      </c>
      <c r="AC8" s="36">
        <v>164</v>
      </c>
      <c r="AD8" s="36">
        <v>152</v>
      </c>
      <c r="AE8" s="36">
        <v>184</v>
      </c>
      <c r="AF8" s="36">
        <v>184</v>
      </c>
      <c r="AG8" s="36">
        <v>195</v>
      </c>
      <c r="AH8" s="36">
        <v>249</v>
      </c>
      <c r="AI8" s="36">
        <v>187</v>
      </c>
      <c r="AJ8" s="36">
        <v>397</v>
      </c>
      <c r="AK8" s="36">
        <v>282</v>
      </c>
      <c r="AL8" s="36">
        <v>246</v>
      </c>
      <c r="AM8" s="36">
        <v>345</v>
      </c>
      <c r="AN8" s="36">
        <v>327</v>
      </c>
      <c r="AO8" s="36">
        <v>356</v>
      </c>
      <c r="AP8" s="36">
        <v>420</v>
      </c>
      <c r="AQ8" s="36">
        <v>350</v>
      </c>
      <c r="AR8" s="36">
        <v>440</v>
      </c>
      <c r="AS8" s="36">
        <v>467</v>
      </c>
      <c r="AT8" s="36">
        <v>409</v>
      </c>
      <c r="AU8" s="36">
        <v>468</v>
      </c>
      <c r="AV8" s="36">
        <v>472</v>
      </c>
      <c r="AW8" s="36">
        <v>425</v>
      </c>
      <c r="AX8" s="36">
        <v>527</v>
      </c>
      <c r="AY8" s="36">
        <v>1103</v>
      </c>
      <c r="AZ8" s="36">
        <v>1345</v>
      </c>
      <c r="BA8" s="36">
        <v>1311</v>
      </c>
      <c r="BB8" s="36">
        <v>1343</v>
      </c>
      <c r="BC8" s="36">
        <v>1503</v>
      </c>
      <c r="BD8" s="36">
        <v>1402</v>
      </c>
      <c r="BE8" s="36">
        <v>1590</v>
      </c>
      <c r="BF8" s="36">
        <v>1912</v>
      </c>
      <c r="BG8" s="36">
        <v>1615</v>
      </c>
      <c r="BH8" s="36">
        <v>1361</v>
      </c>
      <c r="BI8" s="36">
        <v>1465</v>
      </c>
      <c r="BJ8" s="36">
        <v>1500</v>
      </c>
      <c r="BK8" s="36">
        <v>1586</v>
      </c>
      <c r="BL8" s="36">
        <v>1708</v>
      </c>
      <c r="BM8" s="36">
        <v>1694</v>
      </c>
      <c r="BN8" s="36">
        <v>1706</v>
      </c>
      <c r="BO8" s="36">
        <v>1810</v>
      </c>
      <c r="BP8" s="36">
        <v>1692</v>
      </c>
      <c r="BQ8" s="36">
        <v>1736</v>
      </c>
      <c r="BR8" s="36">
        <v>2134</v>
      </c>
      <c r="BS8" s="36">
        <v>1819</v>
      </c>
      <c r="BT8" s="36">
        <v>1892</v>
      </c>
      <c r="BU8" s="36">
        <v>1653</v>
      </c>
      <c r="BV8" s="36">
        <v>1964</v>
      </c>
      <c r="BW8" s="36">
        <v>1988</v>
      </c>
      <c r="BX8" s="36">
        <v>2447</v>
      </c>
      <c r="BY8" s="36">
        <v>2413</v>
      </c>
      <c r="BZ8" s="36">
        <v>2957</v>
      </c>
      <c r="CA8" s="36">
        <v>2651</v>
      </c>
      <c r="CB8" s="36">
        <v>3070</v>
      </c>
      <c r="CC8" s="36">
        <v>3280</v>
      </c>
      <c r="CD8" s="36">
        <v>2736</v>
      </c>
      <c r="CE8" s="36">
        <v>3602</v>
      </c>
      <c r="CF8" s="36">
        <v>2469</v>
      </c>
      <c r="CG8" s="36">
        <v>3089</v>
      </c>
      <c r="CH8" s="36">
        <v>3189</v>
      </c>
      <c r="CI8" s="36">
        <v>3423</v>
      </c>
      <c r="CJ8" s="36">
        <v>4706</v>
      </c>
      <c r="CK8" s="36">
        <v>3087</v>
      </c>
      <c r="CL8" s="36">
        <v>2754</v>
      </c>
      <c r="CM8" s="36">
        <v>2881</v>
      </c>
      <c r="CN8" s="36">
        <v>3036</v>
      </c>
      <c r="CO8" s="36">
        <v>3553</v>
      </c>
      <c r="CP8" s="36">
        <v>3571</v>
      </c>
      <c r="CQ8" s="36">
        <v>2909</v>
      </c>
      <c r="CR8" s="36">
        <v>3532</v>
      </c>
      <c r="CS8" s="36">
        <v>3432</v>
      </c>
      <c r="CT8" s="36">
        <v>3519</v>
      </c>
      <c r="CU8" s="36">
        <v>3839</v>
      </c>
      <c r="CV8" s="36">
        <v>3960</v>
      </c>
      <c r="CW8" s="36">
        <v>3597</v>
      </c>
      <c r="CX8" s="36">
        <v>4120</v>
      </c>
      <c r="CY8" s="36">
        <v>3834</v>
      </c>
      <c r="CZ8" s="36">
        <v>4313</v>
      </c>
      <c r="DA8" s="36">
        <v>4676</v>
      </c>
      <c r="DB8" s="36">
        <v>4128</v>
      </c>
      <c r="DC8" s="36">
        <v>4466</v>
      </c>
      <c r="DD8" s="36">
        <v>4382</v>
      </c>
      <c r="DE8" s="36">
        <v>3715</v>
      </c>
      <c r="DF8" s="36">
        <v>3510</v>
      </c>
      <c r="DG8" s="36">
        <v>3617</v>
      </c>
      <c r="DH8" s="36">
        <v>3331</v>
      </c>
      <c r="DI8" s="36">
        <v>2852</v>
      </c>
      <c r="DJ8" s="36">
        <v>3759</v>
      </c>
      <c r="DK8" s="36">
        <v>3641</v>
      </c>
      <c r="DL8" s="36">
        <v>3356</v>
      </c>
      <c r="DM8" s="36">
        <v>2975</v>
      </c>
      <c r="DN8" s="36">
        <v>3416</v>
      </c>
      <c r="DO8" s="36">
        <v>3622</v>
      </c>
      <c r="DP8" s="36">
        <v>3886</v>
      </c>
      <c r="DQ8" s="36">
        <v>4701</v>
      </c>
      <c r="DR8" s="36">
        <v>4711</v>
      </c>
      <c r="DS8" s="50">
        <v>4354</v>
      </c>
      <c r="DT8" s="50">
        <v>4452</v>
      </c>
      <c r="DU8" s="50">
        <v>4529</v>
      </c>
      <c r="DV8" s="50">
        <v>4576</v>
      </c>
      <c r="DW8" s="50">
        <v>4787</v>
      </c>
      <c r="DX8" s="50">
        <v>6282</v>
      </c>
      <c r="DY8" s="50">
        <v>6177</v>
      </c>
      <c r="DZ8" s="50">
        <v>5849</v>
      </c>
      <c r="EA8" s="50">
        <v>6740</v>
      </c>
      <c r="EB8" s="56">
        <v>5309</v>
      </c>
      <c r="EC8" s="56">
        <v>5950</v>
      </c>
      <c r="ED8" s="56">
        <v>5965</v>
      </c>
      <c r="EE8" s="56">
        <v>6240</v>
      </c>
      <c r="EF8" s="56">
        <v>5881</v>
      </c>
      <c r="EG8" s="56">
        <v>5430</v>
      </c>
      <c r="EH8" s="56">
        <v>5783</v>
      </c>
      <c r="EI8" s="56">
        <v>6144</v>
      </c>
      <c r="EJ8" s="56">
        <v>6729</v>
      </c>
      <c r="EK8" s="56">
        <v>7138</v>
      </c>
      <c r="EL8" s="56">
        <v>6807</v>
      </c>
      <c r="EM8" s="56">
        <v>6728</v>
      </c>
      <c r="EN8" s="56">
        <v>6514</v>
      </c>
      <c r="EO8" s="56">
        <v>6761</v>
      </c>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c r="HV8" s="56"/>
      <c r="HW8" s="56"/>
      <c r="HX8" s="56"/>
      <c r="HY8" s="56"/>
      <c r="HZ8" s="56"/>
      <c r="IA8" s="56"/>
      <c r="IB8" s="56"/>
      <c r="IC8" s="56"/>
      <c r="ID8" s="56"/>
      <c r="IE8" s="56"/>
      <c r="IF8" s="56"/>
      <c r="IG8" s="56"/>
      <c r="IH8" s="56"/>
      <c r="II8" s="56"/>
      <c r="IJ8" s="56"/>
      <c r="IK8" s="56"/>
      <c r="IL8" s="56"/>
      <c r="IM8" s="56"/>
      <c r="IN8" s="56"/>
      <c r="IO8" s="56"/>
      <c r="IP8" s="56"/>
      <c r="IQ8" s="56"/>
      <c r="IR8" s="56"/>
      <c r="IS8" s="56"/>
      <c r="IT8" s="56"/>
      <c r="IU8" s="56"/>
      <c r="IV8" s="56"/>
      <c r="IW8" s="56"/>
      <c r="IX8" s="56"/>
      <c r="IY8" s="56"/>
      <c r="IZ8" s="56"/>
      <c r="JA8" s="56"/>
      <c r="JB8" s="56"/>
      <c r="JC8" s="56"/>
      <c r="JD8" s="56"/>
      <c r="JE8" s="56"/>
      <c r="JF8" s="56"/>
      <c r="JG8" s="56"/>
      <c r="JH8" s="56"/>
      <c r="JI8" s="56"/>
      <c r="JJ8" s="56"/>
      <c r="JK8" s="56"/>
      <c r="JL8" s="56"/>
      <c r="JM8" s="56"/>
      <c r="JN8" s="56"/>
      <c r="JO8" s="56"/>
      <c r="JP8" s="56"/>
      <c r="JQ8" s="56"/>
      <c r="JR8" s="56"/>
      <c r="JS8" s="56"/>
      <c r="JT8" s="56"/>
      <c r="JU8" s="56"/>
      <c r="JV8" s="56"/>
      <c r="JW8" s="56"/>
      <c r="JX8" s="56"/>
      <c r="JY8" s="56"/>
      <c r="JZ8" s="56"/>
      <c r="KA8" s="56"/>
      <c r="KB8" s="56"/>
      <c r="KC8" s="56"/>
      <c r="KD8" s="56"/>
      <c r="KE8" s="56"/>
      <c r="KF8" s="56"/>
      <c r="KG8" s="56"/>
      <c r="KH8" s="56"/>
      <c r="KI8" s="56"/>
      <c r="KJ8" s="56"/>
      <c r="KK8" s="56"/>
      <c r="KL8" s="56"/>
      <c r="KM8" s="56"/>
      <c r="KN8" s="56"/>
      <c r="KO8" s="56"/>
      <c r="KP8" s="56"/>
      <c r="KQ8" s="56"/>
      <c r="KR8" s="56"/>
      <c r="KS8" s="56"/>
      <c r="KT8" s="56"/>
      <c r="KU8" s="56"/>
      <c r="KV8" s="56"/>
      <c r="KW8" s="56"/>
      <c r="KX8" s="56"/>
    </row>
    <row r="9" spans="1:310" ht="20.149999999999999" customHeight="1">
      <c r="B9" s="23" t="s">
        <v>136</v>
      </c>
      <c r="F9" s="26" t="s">
        <v>592</v>
      </c>
      <c r="G9" s="36">
        <v>12</v>
      </c>
      <c r="H9" s="36">
        <v>14</v>
      </c>
      <c r="I9" s="36">
        <v>20</v>
      </c>
      <c r="J9" s="36">
        <v>25</v>
      </c>
      <c r="K9" s="36">
        <v>48</v>
      </c>
      <c r="L9" s="36">
        <v>31</v>
      </c>
      <c r="M9" s="36">
        <v>21</v>
      </c>
      <c r="N9" s="36">
        <v>15</v>
      </c>
      <c r="O9" s="36">
        <v>22</v>
      </c>
      <c r="P9" s="36">
        <v>25</v>
      </c>
      <c r="Q9" s="36">
        <v>18</v>
      </c>
      <c r="R9" s="36">
        <v>31</v>
      </c>
      <c r="S9" s="36">
        <v>23</v>
      </c>
      <c r="T9" s="36">
        <v>26</v>
      </c>
      <c r="U9" s="36">
        <v>27</v>
      </c>
      <c r="V9" s="36">
        <v>22</v>
      </c>
      <c r="W9" s="36">
        <v>25</v>
      </c>
      <c r="X9" s="36">
        <v>26</v>
      </c>
      <c r="Y9" s="36">
        <v>29</v>
      </c>
      <c r="Z9" s="36">
        <v>26</v>
      </c>
      <c r="AA9" s="36">
        <v>16</v>
      </c>
      <c r="AB9" s="36">
        <v>28</v>
      </c>
      <c r="AC9" s="36">
        <v>41</v>
      </c>
      <c r="AD9" s="36">
        <v>38</v>
      </c>
      <c r="AE9" s="36">
        <v>109</v>
      </c>
      <c r="AF9" s="36">
        <v>89</v>
      </c>
      <c r="AG9" s="36">
        <v>95</v>
      </c>
      <c r="AH9" s="36">
        <v>67</v>
      </c>
      <c r="AI9" s="36">
        <v>82</v>
      </c>
      <c r="AJ9" s="36">
        <v>96</v>
      </c>
      <c r="AK9" s="36">
        <v>106</v>
      </c>
      <c r="AL9" s="36">
        <v>137</v>
      </c>
      <c r="AM9" s="36">
        <v>95</v>
      </c>
      <c r="AN9" s="36">
        <v>135</v>
      </c>
      <c r="AO9" s="36">
        <v>189</v>
      </c>
      <c r="AP9" s="36">
        <v>242</v>
      </c>
      <c r="AQ9" s="36">
        <v>395</v>
      </c>
      <c r="AR9" s="36">
        <v>264</v>
      </c>
      <c r="AS9" s="36">
        <v>220</v>
      </c>
      <c r="AT9" s="36">
        <v>307</v>
      </c>
      <c r="AU9" s="36">
        <v>195</v>
      </c>
      <c r="AV9" s="36">
        <v>235</v>
      </c>
      <c r="AW9" s="36">
        <v>251</v>
      </c>
      <c r="AX9" s="36">
        <v>291</v>
      </c>
      <c r="AY9" s="36">
        <v>396</v>
      </c>
      <c r="AZ9" s="36">
        <v>344</v>
      </c>
      <c r="BA9" s="36">
        <v>384</v>
      </c>
      <c r="BB9" s="36">
        <v>346</v>
      </c>
      <c r="BC9" s="36">
        <v>528</v>
      </c>
      <c r="BD9" s="36">
        <v>429</v>
      </c>
      <c r="BE9" s="36">
        <v>366</v>
      </c>
      <c r="BF9" s="36">
        <v>390</v>
      </c>
      <c r="BG9" s="36">
        <v>296</v>
      </c>
      <c r="BH9" s="36">
        <v>617</v>
      </c>
      <c r="BI9" s="36">
        <v>525</v>
      </c>
      <c r="BJ9" s="36">
        <v>443</v>
      </c>
      <c r="BK9" s="36">
        <v>507</v>
      </c>
      <c r="BL9" s="36">
        <v>428</v>
      </c>
      <c r="BM9" s="36">
        <v>523</v>
      </c>
      <c r="BN9" s="36">
        <v>473</v>
      </c>
      <c r="BO9" s="36">
        <v>411</v>
      </c>
      <c r="BP9" s="36">
        <v>495</v>
      </c>
      <c r="BQ9" s="36">
        <v>469</v>
      </c>
      <c r="BR9" s="36">
        <v>683</v>
      </c>
      <c r="BS9" s="36">
        <v>550</v>
      </c>
      <c r="BT9" s="36">
        <v>676</v>
      </c>
      <c r="BU9" s="36">
        <v>519</v>
      </c>
      <c r="BV9" s="36">
        <v>435</v>
      </c>
      <c r="BW9" s="36">
        <v>452</v>
      </c>
      <c r="BX9" s="36">
        <v>124</v>
      </c>
      <c r="BY9" s="36">
        <v>973</v>
      </c>
      <c r="BZ9" s="36">
        <v>847</v>
      </c>
      <c r="CA9" s="36">
        <v>926</v>
      </c>
      <c r="CB9" s="36">
        <v>784</v>
      </c>
      <c r="CC9" s="36">
        <v>920</v>
      </c>
      <c r="CD9" s="36">
        <v>971</v>
      </c>
      <c r="CE9" s="36">
        <v>1191</v>
      </c>
      <c r="CF9" s="36">
        <v>1125</v>
      </c>
      <c r="CG9" s="36">
        <v>991</v>
      </c>
      <c r="CH9" s="36">
        <v>1237</v>
      </c>
      <c r="CI9" s="36">
        <v>1075</v>
      </c>
      <c r="CJ9" s="36">
        <v>1083</v>
      </c>
      <c r="CK9" s="36">
        <v>917</v>
      </c>
      <c r="CL9" s="36">
        <v>1215</v>
      </c>
      <c r="CM9" s="36">
        <v>778</v>
      </c>
      <c r="CN9" s="36">
        <v>1178</v>
      </c>
      <c r="CO9" s="36">
        <v>1350</v>
      </c>
      <c r="CP9" s="36">
        <v>1026</v>
      </c>
      <c r="CQ9" s="36">
        <v>1354</v>
      </c>
      <c r="CR9" s="36">
        <v>1168</v>
      </c>
      <c r="CS9" s="36">
        <v>1139</v>
      </c>
      <c r="CT9" s="36">
        <v>1582</v>
      </c>
      <c r="CU9" s="36">
        <v>1094</v>
      </c>
      <c r="CV9" s="36">
        <v>1212</v>
      </c>
      <c r="CW9" s="36">
        <v>1273</v>
      </c>
      <c r="CX9" s="36">
        <v>847</v>
      </c>
      <c r="CY9" s="36">
        <v>1534</v>
      </c>
      <c r="CZ9" s="36">
        <v>1356</v>
      </c>
      <c r="DA9" s="36">
        <v>1377</v>
      </c>
      <c r="DB9" s="36">
        <v>1604</v>
      </c>
      <c r="DC9" s="36">
        <v>1373</v>
      </c>
      <c r="DD9" s="36">
        <v>1295</v>
      </c>
      <c r="DE9" s="36">
        <v>1518</v>
      </c>
      <c r="DF9" s="36">
        <v>956</v>
      </c>
      <c r="DG9" s="36">
        <v>1260</v>
      </c>
      <c r="DH9" s="36">
        <v>1541</v>
      </c>
      <c r="DI9" s="36">
        <v>1264</v>
      </c>
      <c r="DJ9" s="36">
        <v>1295</v>
      </c>
      <c r="DK9" s="36">
        <v>1496</v>
      </c>
      <c r="DL9" s="36">
        <v>1624</v>
      </c>
      <c r="DM9" s="36">
        <v>1845</v>
      </c>
      <c r="DN9" s="36">
        <v>2002</v>
      </c>
      <c r="DO9" s="36">
        <v>2051</v>
      </c>
      <c r="DP9" s="36">
        <v>2401</v>
      </c>
      <c r="DQ9" s="36">
        <v>2509</v>
      </c>
      <c r="DR9" s="36">
        <v>2874</v>
      </c>
      <c r="DS9" s="50">
        <v>2376</v>
      </c>
      <c r="DT9" s="50">
        <v>727</v>
      </c>
      <c r="DU9" s="50">
        <v>2518</v>
      </c>
      <c r="DV9" s="50">
        <v>2369</v>
      </c>
      <c r="DW9" s="50">
        <v>2446</v>
      </c>
      <c r="DX9" s="50">
        <v>2606</v>
      </c>
      <c r="DY9" s="50">
        <v>2342</v>
      </c>
      <c r="DZ9" s="50">
        <v>1818</v>
      </c>
      <c r="EA9" s="50">
        <v>1972</v>
      </c>
      <c r="EB9" s="56">
        <v>2491</v>
      </c>
      <c r="EC9" s="56">
        <v>1888</v>
      </c>
      <c r="ED9" s="56">
        <v>1798</v>
      </c>
      <c r="EE9" s="56">
        <v>985</v>
      </c>
      <c r="EF9" s="56">
        <v>905</v>
      </c>
      <c r="EG9" s="56">
        <v>1544</v>
      </c>
      <c r="EH9" s="56">
        <v>3509</v>
      </c>
      <c r="EI9" s="56">
        <v>2641</v>
      </c>
      <c r="EJ9" s="56">
        <v>2601</v>
      </c>
      <c r="EK9" s="56">
        <v>2757</v>
      </c>
      <c r="EL9" s="56">
        <v>3044</v>
      </c>
      <c r="EM9" s="56">
        <v>3172</v>
      </c>
      <c r="EN9" s="56">
        <v>3414</v>
      </c>
      <c r="EO9" s="56">
        <v>3238</v>
      </c>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c r="IW9" s="56"/>
      <c r="IX9" s="56"/>
      <c r="IY9" s="56"/>
      <c r="IZ9" s="56"/>
      <c r="JA9" s="56"/>
      <c r="JB9" s="56"/>
      <c r="JC9" s="56"/>
      <c r="JD9" s="56"/>
      <c r="JE9" s="56"/>
      <c r="JF9" s="56"/>
      <c r="JG9" s="56"/>
      <c r="JH9" s="56"/>
      <c r="JI9" s="56"/>
      <c r="JJ9" s="56"/>
      <c r="JK9" s="56"/>
      <c r="JL9" s="56"/>
      <c r="JM9" s="56"/>
      <c r="JN9" s="56"/>
      <c r="JO9" s="56"/>
      <c r="JP9" s="56"/>
      <c r="JQ9" s="56"/>
      <c r="JR9" s="56"/>
      <c r="JS9" s="56"/>
      <c r="JT9" s="56"/>
      <c r="JU9" s="56"/>
      <c r="JV9" s="56"/>
      <c r="JW9" s="56"/>
      <c r="JX9" s="56"/>
      <c r="JY9" s="56"/>
      <c r="JZ9" s="56"/>
      <c r="KA9" s="56"/>
      <c r="KB9" s="56"/>
      <c r="KC9" s="56"/>
      <c r="KD9" s="56"/>
      <c r="KE9" s="56"/>
      <c r="KF9" s="56"/>
      <c r="KG9" s="56"/>
      <c r="KH9" s="56"/>
      <c r="KI9" s="56"/>
      <c r="KJ9" s="56"/>
      <c r="KK9" s="56"/>
      <c r="KL9" s="56"/>
      <c r="KM9" s="56"/>
      <c r="KN9" s="56"/>
      <c r="KO9" s="56"/>
      <c r="KP9" s="56"/>
      <c r="KQ9" s="56"/>
      <c r="KR9" s="56"/>
      <c r="KS9" s="56"/>
      <c r="KT9" s="56"/>
      <c r="KU9" s="56"/>
      <c r="KV9" s="56"/>
      <c r="KW9" s="56"/>
      <c r="KX9" s="56"/>
    </row>
    <row r="10" spans="1:310" ht="20.149999999999999" customHeight="1">
      <c r="B10" s="23" t="s">
        <v>136</v>
      </c>
      <c r="F10" s="26" t="s">
        <v>427</v>
      </c>
      <c r="G10" s="36">
        <v>1886</v>
      </c>
      <c r="H10" s="36">
        <v>1650</v>
      </c>
      <c r="I10" s="36">
        <v>1386</v>
      </c>
      <c r="J10" s="36">
        <v>1470</v>
      </c>
      <c r="K10" s="36">
        <v>1108</v>
      </c>
      <c r="L10" s="36">
        <v>1125</v>
      </c>
      <c r="M10" s="36">
        <v>1332</v>
      </c>
      <c r="N10" s="36">
        <v>1391</v>
      </c>
      <c r="O10" s="36">
        <v>1540</v>
      </c>
      <c r="P10" s="36">
        <v>1537</v>
      </c>
      <c r="Q10" s="36">
        <v>1722</v>
      </c>
      <c r="R10" s="36">
        <v>1893</v>
      </c>
      <c r="S10" s="36">
        <v>1947</v>
      </c>
      <c r="T10" s="36">
        <v>2231</v>
      </c>
      <c r="U10" s="36">
        <v>2260</v>
      </c>
      <c r="V10" s="36">
        <v>2292</v>
      </c>
      <c r="W10" s="36">
        <v>2618</v>
      </c>
      <c r="X10" s="36">
        <v>2913</v>
      </c>
      <c r="Y10" s="36">
        <v>3011</v>
      </c>
      <c r="Z10" s="36">
        <v>2993</v>
      </c>
      <c r="AA10" s="36">
        <v>3146</v>
      </c>
      <c r="AB10" s="36">
        <v>2972</v>
      </c>
      <c r="AC10" s="36">
        <v>2818</v>
      </c>
      <c r="AD10" s="36">
        <v>2708</v>
      </c>
      <c r="AE10" s="36">
        <v>2630</v>
      </c>
      <c r="AF10" s="36">
        <v>1844</v>
      </c>
      <c r="AG10" s="36">
        <v>2262</v>
      </c>
      <c r="AH10" s="36">
        <v>2462</v>
      </c>
      <c r="AI10" s="36">
        <v>2297</v>
      </c>
      <c r="AJ10" s="36">
        <v>2385</v>
      </c>
      <c r="AK10" s="36">
        <v>2626</v>
      </c>
      <c r="AL10" s="36">
        <v>2633</v>
      </c>
      <c r="AM10" s="36">
        <v>2565</v>
      </c>
      <c r="AN10" s="36">
        <v>2847</v>
      </c>
      <c r="AO10" s="36">
        <v>2593</v>
      </c>
      <c r="AP10" s="36">
        <v>2704</v>
      </c>
      <c r="AQ10" s="36">
        <v>2565</v>
      </c>
      <c r="AR10" s="36">
        <v>1624</v>
      </c>
      <c r="AS10" s="36">
        <v>2568</v>
      </c>
      <c r="AT10" s="36">
        <v>3069</v>
      </c>
      <c r="AU10" s="36">
        <v>1839</v>
      </c>
      <c r="AV10" s="36">
        <v>2915</v>
      </c>
      <c r="AW10" s="36">
        <v>2927</v>
      </c>
      <c r="AX10" s="36">
        <v>2391</v>
      </c>
      <c r="AY10" s="36">
        <v>2713</v>
      </c>
      <c r="AZ10" s="36">
        <v>2675</v>
      </c>
      <c r="BA10" s="36">
        <v>3000</v>
      </c>
      <c r="BB10" s="36">
        <v>3107</v>
      </c>
      <c r="BC10" s="36">
        <v>3532</v>
      </c>
      <c r="BD10" s="36">
        <v>3870</v>
      </c>
      <c r="BE10" s="36">
        <v>3593</v>
      </c>
      <c r="BF10" s="36">
        <v>4371</v>
      </c>
      <c r="BG10" s="36">
        <v>4723</v>
      </c>
      <c r="BH10" s="36">
        <v>3620</v>
      </c>
      <c r="BI10" s="36">
        <v>4089</v>
      </c>
      <c r="BJ10" s="36">
        <v>4836</v>
      </c>
      <c r="BK10" s="36">
        <v>4958</v>
      </c>
      <c r="BL10" s="36">
        <v>5285</v>
      </c>
      <c r="BM10" s="36">
        <v>5657</v>
      </c>
      <c r="BN10" s="36">
        <v>5181</v>
      </c>
      <c r="BO10" s="36">
        <v>5517</v>
      </c>
      <c r="BP10" s="36">
        <v>5502</v>
      </c>
      <c r="BQ10" s="36">
        <v>5652</v>
      </c>
      <c r="BR10" s="36">
        <v>5383</v>
      </c>
      <c r="BS10" s="36">
        <v>5491</v>
      </c>
      <c r="BT10" s="36">
        <v>5444</v>
      </c>
      <c r="BU10" s="36">
        <v>5810</v>
      </c>
      <c r="BV10" s="36">
        <v>6027</v>
      </c>
      <c r="BW10" s="36">
        <v>6237</v>
      </c>
      <c r="BX10" s="36">
        <v>6115</v>
      </c>
      <c r="BY10" s="36">
        <v>5667</v>
      </c>
      <c r="BZ10" s="36">
        <v>6853</v>
      </c>
      <c r="CA10" s="36">
        <v>6757</v>
      </c>
      <c r="CB10" s="36">
        <v>7209</v>
      </c>
      <c r="CC10" s="36">
        <v>5944</v>
      </c>
      <c r="CD10" s="36">
        <v>4079</v>
      </c>
      <c r="CE10" s="36">
        <v>2103</v>
      </c>
      <c r="CF10" s="36">
        <v>4253</v>
      </c>
      <c r="CG10" s="36">
        <v>4254</v>
      </c>
      <c r="CH10" s="36">
        <v>5374</v>
      </c>
      <c r="CI10" s="36">
        <v>6216</v>
      </c>
      <c r="CJ10" s="36">
        <v>6068</v>
      </c>
      <c r="CK10" s="36">
        <v>5543</v>
      </c>
      <c r="CL10" s="36">
        <v>4733</v>
      </c>
      <c r="CM10" s="36">
        <v>5228</v>
      </c>
      <c r="CN10" s="36">
        <v>4860</v>
      </c>
      <c r="CO10" s="36">
        <v>2200</v>
      </c>
      <c r="CP10" s="36">
        <v>4070</v>
      </c>
      <c r="CQ10" s="36">
        <v>3431</v>
      </c>
      <c r="CR10" s="36">
        <v>2922</v>
      </c>
      <c r="CS10" s="36">
        <v>3629</v>
      </c>
      <c r="CT10" s="36">
        <v>3026</v>
      </c>
      <c r="CU10" s="36">
        <v>2689</v>
      </c>
      <c r="CV10" s="36">
        <v>1258</v>
      </c>
      <c r="CW10" s="36">
        <v>4999</v>
      </c>
      <c r="CX10" s="36">
        <v>3807</v>
      </c>
      <c r="CY10" s="36">
        <v>5176</v>
      </c>
      <c r="CZ10" s="36">
        <v>3352</v>
      </c>
      <c r="DA10" s="36">
        <v>4233</v>
      </c>
      <c r="DB10" s="36">
        <v>3578</v>
      </c>
      <c r="DC10" s="36">
        <v>3867</v>
      </c>
      <c r="DD10" s="36">
        <v>4274</v>
      </c>
      <c r="DE10" s="36">
        <v>4587</v>
      </c>
      <c r="DF10" s="36">
        <v>4721</v>
      </c>
      <c r="DG10" s="36">
        <v>3475</v>
      </c>
      <c r="DH10" s="36">
        <v>4416</v>
      </c>
      <c r="DI10" s="36">
        <v>4603</v>
      </c>
      <c r="DJ10" s="36">
        <v>5265</v>
      </c>
      <c r="DK10" s="36">
        <v>5553</v>
      </c>
      <c r="DL10" s="36">
        <v>5439</v>
      </c>
      <c r="DM10" s="36">
        <v>5270</v>
      </c>
      <c r="DN10" s="36">
        <v>5804</v>
      </c>
      <c r="DO10" s="36">
        <v>6427</v>
      </c>
      <c r="DP10" s="36">
        <v>5711</v>
      </c>
      <c r="DQ10" s="36">
        <v>5820</v>
      </c>
      <c r="DR10" s="36">
        <v>5818</v>
      </c>
      <c r="DS10" s="50">
        <v>5840</v>
      </c>
      <c r="DT10" s="50">
        <v>5549</v>
      </c>
      <c r="DU10" s="50">
        <v>5452</v>
      </c>
      <c r="DV10" s="50">
        <v>5406</v>
      </c>
      <c r="DW10" s="50">
        <v>4753</v>
      </c>
      <c r="DX10" s="50">
        <v>6101</v>
      </c>
      <c r="DY10" s="50">
        <v>7872</v>
      </c>
      <c r="DZ10" s="50">
        <v>6148</v>
      </c>
      <c r="EA10" s="50">
        <v>6855</v>
      </c>
      <c r="EB10" s="56">
        <v>6463</v>
      </c>
      <c r="EC10" s="56">
        <v>7944</v>
      </c>
      <c r="ED10" s="56">
        <v>9534</v>
      </c>
      <c r="EE10" s="56">
        <v>8565</v>
      </c>
      <c r="EF10" s="56">
        <v>9390</v>
      </c>
      <c r="EG10" s="56">
        <v>7893</v>
      </c>
      <c r="EH10" s="56">
        <v>7818</v>
      </c>
      <c r="EI10" s="56">
        <v>9316</v>
      </c>
      <c r="EJ10" s="56">
        <v>7396</v>
      </c>
      <c r="EK10" s="56">
        <v>8671</v>
      </c>
      <c r="EL10" s="56">
        <v>7882</v>
      </c>
      <c r="EM10" s="56">
        <v>7801</v>
      </c>
      <c r="EN10" s="56">
        <v>8530</v>
      </c>
      <c r="EO10" s="56">
        <v>8158</v>
      </c>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row>
    <row r="11" spans="1:310" ht="20.149999999999999" customHeight="1">
      <c r="B11" s="23" t="s">
        <v>136</v>
      </c>
      <c r="F11" s="26" t="s">
        <v>426</v>
      </c>
      <c r="G11" s="36">
        <v>1307</v>
      </c>
      <c r="H11" s="36">
        <v>1320</v>
      </c>
      <c r="I11" s="36">
        <v>1367</v>
      </c>
      <c r="J11" s="36">
        <v>1806</v>
      </c>
      <c r="K11" s="36">
        <v>1377</v>
      </c>
      <c r="L11" s="36">
        <v>1393</v>
      </c>
      <c r="M11" s="36">
        <v>1231</v>
      </c>
      <c r="N11" s="36">
        <v>1368</v>
      </c>
      <c r="O11" s="36">
        <v>1299</v>
      </c>
      <c r="P11" s="36">
        <v>1181</v>
      </c>
      <c r="Q11" s="36">
        <v>1442</v>
      </c>
      <c r="R11" s="36">
        <v>1161</v>
      </c>
      <c r="S11" s="36">
        <v>1333</v>
      </c>
      <c r="T11" s="36">
        <v>1374</v>
      </c>
      <c r="U11" s="36">
        <v>1289</v>
      </c>
      <c r="V11" s="36">
        <v>1200</v>
      </c>
      <c r="W11" s="36">
        <v>1174</v>
      </c>
      <c r="X11" s="36">
        <v>1211</v>
      </c>
      <c r="Y11" s="36">
        <v>1189</v>
      </c>
      <c r="Z11" s="36">
        <v>1077</v>
      </c>
      <c r="AA11" s="36">
        <v>1256</v>
      </c>
      <c r="AB11" s="36">
        <v>1199</v>
      </c>
      <c r="AC11" s="36">
        <v>1427</v>
      </c>
      <c r="AD11" s="36">
        <v>1511</v>
      </c>
      <c r="AE11" s="36">
        <v>1419</v>
      </c>
      <c r="AF11" s="36">
        <v>1716</v>
      </c>
      <c r="AG11" s="36">
        <v>1361</v>
      </c>
      <c r="AH11" s="36">
        <v>1829</v>
      </c>
      <c r="AI11" s="36">
        <v>1488</v>
      </c>
      <c r="AJ11" s="36">
        <v>1264</v>
      </c>
      <c r="AK11" s="36">
        <v>1519</v>
      </c>
      <c r="AL11" s="36">
        <v>1152</v>
      </c>
      <c r="AM11" s="36">
        <v>1518</v>
      </c>
      <c r="AN11" s="36">
        <v>1048</v>
      </c>
      <c r="AO11" s="36">
        <v>1485</v>
      </c>
      <c r="AP11" s="36">
        <v>1038</v>
      </c>
      <c r="AQ11" s="36">
        <v>1046</v>
      </c>
      <c r="AR11" s="36">
        <v>1458</v>
      </c>
      <c r="AS11" s="36">
        <v>1817</v>
      </c>
      <c r="AT11" s="36">
        <v>2606</v>
      </c>
      <c r="AU11" s="36">
        <v>2940</v>
      </c>
      <c r="AV11" s="36">
        <v>3419</v>
      </c>
      <c r="AW11" s="36">
        <v>3452</v>
      </c>
      <c r="AX11" s="36">
        <v>3622</v>
      </c>
      <c r="AY11" s="36">
        <v>3569</v>
      </c>
      <c r="AZ11" s="36">
        <v>4462</v>
      </c>
      <c r="BA11" s="36">
        <v>3935</v>
      </c>
      <c r="BB11" s="36">
        <v>3809</v>
      </c>
      <c r="BC11" s="36">
        <v>3784</v>
      </c>
      <c r="BD11" s="36">
        <v>3718</v>
      </c>
      <c r="BE11" s="36">
        <v>3829</v>
      </c>
      <c r="BF11" s="36">
        <v>3226</v>
      </c>
      <c r="BG11" s="36">
        <v>4201</v>
      </c>
      <c r="BH11" s="36">
        <v>4296</v>
      </c>
      <c r="BI11" s="36">
        <v>3235</v>
      </c>
      <c r="BJ11" s="36">
        <v>4269</v>
      </c>
      <c r="BK11" s="36">
        <v>2631</v>
      </c>
      <c r="BL11" s="36">
        <v>2476</v>
      </c>
      <c r="BM11" s="36">
        <v>5015</v>
      </c>
      <c r="BN11" s="36">
        <v>3027</v>
      </c>
      <c r="BO11" s="36">
        <v>4501</v>
      </c>
      <c r="BP11" s="36">
        <v>5766</v>
      </c>
      <c r="BQ11" s="36">
        <v>8822</v>
      </c>
      <c r="BR11" s="36">
        <v>8544</v>
      </c>
      <c r="BS11" s="36">
        <v>8337</v>
      </c>
      <c r="BT11" s="36">
        <v>10837</v>
      </c>
      <c r="BU11" s="36">
        <v>11025</v>
      </c>
      <c r="BV11" s="36">
        <v>10299</v>
      </c>
      <c r="BW11" s="36">
        <v>8666</v>
      </c>
      <c r="BX11" s="36">
        <v>10246</v>
      </c>
      <c r="BY11" s="36">
        <v>8318</v>
      </c>
      <c r="BZ11" s="36">
        <v>8687</v>
      </c>
      <c r="CA11" s="36">
        <v>9698</v>
      </c>
      <c r="CB11" s="36">
        <v>13327</v>
      </c>
      <c r="CC11" s="36">
        <v>20612</v>
      </c>
      <c r="CD11" s="36">
        <v>18583</v>
      </c>
      <c r="CE11" s="36">
        <v>15977</v>
      </c>
      <c r="CF11" s="36">
        <v>12206</v>
      </c>
      <c r="CG11" s="36">
        <v>9478</v>
      </c>
      <c r="CH11" s="36">
        <v>10953</v>
      </c>
      <c r="CI11" s="36">
        <v>11165</v>
      </c>
      <c r="CJ11" s="36">
        <v>17885</v>
      </c>
      <c r="CK11" s="36">
        <v>19588</v>
      </c>
      <c r="CL11" s="36">
        <v>20124</v>
      </c>
      <c r="CM11" s="36">
        <v>17645</v>
      </c>
      <c r="CN11" s="36">
        <v>19268</v>
      </c>
      <c r="CO11" s="36">
        <v>21058</v>
      </c>
      <c r="CP11" s="36">
        <v>19131</v>
      </c>
      <c r="CQ11" s="36">
        <v>14394</v>
      </c>
      <c r="CR11" s="36">
        <v>15230</v>
      </c>
      <c r="CS11" s="36">
        <v>11734</v>
      </c>
      <c r="CT11" s="36">
        <v>9647</v>
      </c>
      <c r="CU11" s="36">
        <v>12453</v>
      </c>
      <c r="CV11" s="36">
        <v>13887</v>
      </c>
      <c r="CW11" s="36">
        <v>12945</v>
      </c>
      <c r="CX11" s="36">
        <v>17482</v>
      </c>
      <c r="CY11" s="36">
        <v>13738</v>
      </c>
      <c r="CZ11" s="36">
        <v>10135</v>
      </c>
      <c r="DA11" s="36">
        <v>10099</v>
      </c>
      <c r="DB11" s="36">
        <v>4480</v>
      </c>
      <c r="DC11" s="36">
        <v>8065</v>
      </c>
      <c r="DD11" s="36">
        <v>6832</v>
      </c>
      <c r="DE11" s="36">
        <v>6299</v>
      </c>
      <c r="DF11" s="36">
        <v>2815</v>
      </c>
      <c r="DG11" s="36">
        <v>3275</v>
      </c>
      <c r="DH11" s="36">
        <v>4938</v>
      </c>
      <c r="DI11" s="36">
        <v>5346</v>
      </c>
      <c r="DJ11" s="36">
        <v>15993</v>
      </c>
      <c r="DK11" s="36">
        <v>18329</v>
      </c>
      <c r="DL11" s="36">
        <v>14120</v>
      </c>
      <c r="DM11" s="36">
        <v>14483</v>
      </c>
      <c r="DN11" s="36">
        <v>17557</v>
      </c>
      <c r="DO11" s="36">
        <v>18493</v>
      </c>
      <c r="DP11" s="36">
        <v>16727</v>
      </c>
      <c r="DQ11" s="36">
        <v>19322</v>
      </c>
      <c r="DR11" s="36">
        <v>28006</v>
      </c>
      <c r="DS11" s="50">
        <v>24853</v>
      </c>
      <c r="DT11" s="50">
        <v>29147</v>
      </c>
      <c r="DU11" s="50">
        <v>27995</v>
      </c>
      <c r="DV11" s="50">
        <v>27647</v>
      </c>
      <c r="DW11" s="50">
        <v>27390</v>
      </c>
      <c r="DX11" s="50">
        <v>24635</v>
      </c>
      <c r="DY11" s="50">
        <v>19292</v>
      </c>
      <c r="DZ11" s="50">
        <v>29748</v>
      </c>
      <c r="EA11" s="50">
        <v>33432</v>
      </c>
      <c r="EB11" s="56">
        <v>46817</v>
      </c>
      <c r="EC11" s="56">
        <v>48975</v>
      </c>
      <c r="ED11" s="56">
        <v>40773</v>
      </c>
      <c r="EE11" s="56">
        <v>52286</v>
      </c>
      <c r="EF11" s="56">
        <v>70758</v>
      </c>
      <c r="EG11" s="56">
        <v>53407</v>
      </c>
      <c r="EH11" s="56">
        <v>58449</v>
      </c>
      <c r="EI11" s="56">
        <v>51408</v>
      </c>
      <c r="EJ11" s="56">
        <v>41489</v>
      </c>
      <c r="EK11" s="56">
        <v>38257</v>
      </c>
      <c r="EL11" s="56">
        <v>42025</v>
      </c>
      <c r="EM11" s="56">
        <v>39902</v>
      </c>
      <c r="EN11" s="56">
        <v>35966</v>
      </c>
      <c r="EO11" s="56">
        <v>33969</v>
      </c>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row>
    <row r="12" spans="1:310" ht="28.25" customHeight="1">
      <c r="B12" s="23" t="s">
        <v>136</v>
      </c>
      <c r="F12" s="33" t="s">
        <v>593</v>
      </c>
      <c r="G12" s="36" t="s">
        <v>191</v>
      </c>
      <c r="H12" s="36" t="s">
        <v>191</v>
      </c>
      <c r="I12" s="36" t="s">
        <v>191</v>
      </c>
      <c r="J12" s="36" t="s">
        <v>191</v>
      </c>
      <c r="K12" s="36" t="s">
        <v>191</v>
      </c>
      <c r="L12" s="36" t="s">
        <v>191</v>
      </c>
      <c r="M12" s="36" t="s">
        <v>191</v>
      </c>
      <c r="N12" s="36" t="s">
        <v>191</v>
      </c>
      <c r="O12" s="36" t="s">
        <v>191</v>
      </c>
      <c r="P12" s="36" t="s">
        <v>191</v>
      </c>
      <c r="Q12" s="36" t="s">
        <v>191</v>
      </c>
      <c r="R12" s="36" t="s">
        <v>191</v>
      </c>
      <c r="S12" s="36" t="s">
        <v>191</v>
      </c>
      <c r="T12" s="36" t="s">
        <v>191</v>
      </c>
      <c r="U12" s="36" t="s">
        <v>191</v>
      </c>
      <c r="V12" s="36" t="s">
        <v>191</v>
      </c>
      <c r="W12" s="36" t="s">
        <v>191</v>
      </c>
      <c r="X12" s="36" t="s">
        <v>191</v>
      </c>
      <c r="Y12" s="36">
        <v>3546</v>
      </c>
      <c r="Z12" s="36">
        <v>4040</v>
      </c>
      <c r="AA12" s="36">
        <v>1695</v>
      </c>
      <c r="AB12" s="36">
        <v>3155</v>
      </c>
      <c r="AC12" s="36">
        <v>3175</v>
      </c>
      <c r="AD12" s="36">
        <v>2238</v>
      </c>
      <c r="AE12" s="36">
        <v>2747</v>
      </c>
      <c r="AF12" s="36">
        <v>2930</v>
      </c>
      <c r="AG12" s="36">
        <v>2523</v>
      </c>
      <c r="AH12" s="36">
        <v>2640</v>
      </c>
      <c r="AI12" s="36">
        <v>1810</v>
      </c>
      <c r="AJ12" s="36">
        <v>1682</v>
      </c>
      <c r="AK12" s="36">
        <v>2340</v>
      </c>
      <c r="AL12" s="36">
        <v>1136</v>
      </c>
      <c r="AM12" s="36">
        <v>2155</v>
      </c>
      <c r="AN12" s="36">
        <v>1972</v>
      </c>
      <c r="AO12" s="36">
        <v>2804</v>
      </c>
      <c r="AP12" s="36">
        <v>4226</v>
      </c>
      <c r="AQ12" s="36">
        <v>4010</v>
      </c>
      <c r="AR12" s="36">
        <v>5199</v>
      </c>
      <c r="AS12" s="36">
        <v>3879</v>
      </c>
      <c r="AT12" s="36">
        <v>4153</v>
      </c>
      <c r="AU12" s="36">
        <v>3786</v>
      </c>
      <c r="AV12" s="36">
        <v>3604</v>
      </c>
      <c r="AW12" s="36">
        <v>2640</v>
      </c>
      <c r="AX12" s="36">
        <v>1671</v>
      </c>
      <c r="AY12" s="36">
        <v>4624</v>
      </c>
      <c r="AZ12" s="36">
        <v>918</v>
      </c>
      <c r="BA12" s="36">
        <v>7413</v>
      </c>
      <c r="BB12" s="36">
        <v>8615</v>
      </c>
      <c r="BC12" s="36">
        <v>5918</v>
      </c>
      <c r="BD12" s="36">
        <v>8426</v>
      </c>
      <c r="BE12" s="36">
        <v>9017</v>
      </c>
      <c r="BF12" s="36">
        <v>13175</v>
      </c>
      <c r="BG12" s="36">
        <v>16559</v>
      </c>
      <c r="BH12" s="36">
        <v>20813</v>
      </c>
      <c r="BI12" s="36">
        <v>16728</v>
      </c>
      <c r="BJ12" s="36">
        <v>19937</v>
      </c>
      <c r="BK12" s="36">
        <v>16492</v>
      </c>
      <c r="BL12" s="36">
        <v>12209</v>
      </c>
      <c r="BM12" s="36">
        <v>21491</v>
      </c>
      <c r="BN12" s="36">
        <v>29966</v>
      </c>
      <c r="BO12" s="36">
        <v>18794</v>
      </c>
      <c r="BP12" s="36">
        <v>21192</v>
      </c>
      <c r="BQ12" s="36">
        <v>19196</v>
      </c>
      <c r="BR12" s="36">
        <v>19312</v>
      </c>
      <c r="BS12" s="36">
        <v>15727</v>
      </c>
      <c r="BT12" s="36">
        <v>18933</v>
      </c>
      <c r="BU12" s="36">
        <v>18353</v>
      </c>
      <c r="BV12" s="36">
        <v>18810</v>
      </c>
      <c r="BW12" s="36">
        <v>21463</v>
      </c>
      <c r="BX12" s="36">
        <v>22048</v>
      </c>
      <c r="BY12" s="36">
        <v>22185</v>
      </c>
      <c r="BZ12" s="36">
        <v>11945</v>
      </c>
      <c r="CA12" s="36">
        <v>22236</v>
      </c>
      <c r="CB12" s="36">
        <v>26130</v>
      </c>
      <c r="CC12" s="36">
        <v>17222</v>
      </c>
      <c r="CD12" s="36">
        <v>6788</v>
      </c>
      <c r="CE12" s="36">
        <v>14012</v>
      </c>
      <c r="CF12" s="36">
        <v>18300</v>
      </c>
      <c r="CG12" s="36">
        <v>21303</v>
      </c>
      <c r="CH12" s="36">
        <v>17433</v>
      </c>
      <c r="CI12" s="36">
        <v>21550</v>
      </c>
      <c r="CJ12" s="36">
        <v>18204</v>
      </c>
      <c r="CK12" s="36">
        <v>22952</v>
      </c>
      <c r="CL12" s="36">
        <v>23583</v>
      </c>
      <c r="CM12" s="36">
        <v>20416</v>
      </c>
      <c r="CN12" s="36">
        <v>19614</v>
      </c>
      <c r="CO12" s="36">
        <v>17253</v>
      </c>
      <c r="CP12" s="36">
        <v>22159</v>
      </c>
      <c r="CQ12" s="36">
        <v>22544</v>
      </c>
      <c r="CR12" s="36">
        <v>18405</v>
      </c>
      <c r="CS12" s="36">
        <v>23434</v>
      </c>
      <c r="CT12" s="36">
        <v>24586</v>
      </c>
      <c r="CU12" s="36">
        <v>24113</v>
      </c>
      <c r="CV12" s="36">
        <v>20543</v>
      </c>
      <c r="CW12" s="36">
        <v>22490</v>
      </c>
      <c r="CX12" s="36">
        <v>23349</v>
      </c>
      <c r="CY12" s="36">
        <v>23548</v>
      </c>
      <c r="CZ12" s="36">
        <v>20261</v>
      </c>
      <c r="DA12" s="36">
        <v>22191</v>
      </c>
      <c r="DB12" s="36">
        <v>24964</v>
      </c>
      <c r="DC12" s="36">
        <v>26478</v>
      </c>
      <c r="DD12" s="36">
        <v>21802</v>
      </c>
      <c r="DE12" s="36">
        <v>18435</v>
      </c>
      <c r="DF12" s="36">
        <v>25967</v>
      </c>
      <c r="DG12" s="36">
        <v>21285</v>
      </c>
      <c r="DH12" s="36">
        <v>23510</v>
      </c>
      <c r="DI12" s="36">
        <v>25909</v>
      </c>
      <c r="DJ12" s="36">
        <v>28752</v>
      </c>
      <c r="DK12" s="36">
        <v>30380</v>
      </c>
      <c r="DL12" s="36">
        <v>28362</v>
      </c>
      <c r="DM12" s="36">
        <v>31617</v>
      </c>
      <c r="DN12" s="36">
        <v>35221</v>
      </c>
      <c r="DO12" s="36">
        <v>25340</v>
      </c>
      <c r="DP12" s="36">
        <v>31926</v>
      </c>
      <c r="DQ12" s="36">
        <v>32285</v>
      </c>
      <c r="DR12" s="36">
        <v>25174</v>
      </c>
      <c r="DS12" s="50">
        <v>32594</v>
      </c>
      <c r="DT12" s="50">
        <v>28319</v>
      </c>
      <c r="DU12" s="50">
        <v>27236</v>
      </c>
      <c r="DV12" s="50">
        <v>28392</v>
      </c>
      <c r="DW12" s="50">
        <v>19902</v>
      </c>
      <c r="DX12" s="50">
        <v>21621</v>
      </c>
      <c r="DY12" s="50">
        <v>40486</v>
      </c>
      <c r="DZ12" s="50">
        <v>38080</v>
      </c>
      <c r="EA12" s="50">
        <v>26763</v>
      </c>
      <c r="EB12" s="56">
        <v>31693</v>
      </c>
      <c r="EC12" s="56">
        <v>27487</v>
      </c>
      <c r="ED12" s="56">
        <v>39421</v>
      </c>
      <c r="EE12" s="56">
        <v>30306</v>
      </c>
      <c r="EF12" s="56">
        <v>30135</v>
      </c>
      <c r="EG12" s="56">
        <v>33634</v>
      </c>
      <c r="EH12" s="56">
        <v>40750</v>
      </c>
      <c r="EI12" s="56">
        <v>36994</v>
      </c>
      <c r="EJ12" s="56">
        <v>32835</v>
      </c>
      <c r="EK12" s="56">
        <v>37195</v>
      </c>
      <c r="EL12" s="56">
        <v>40203</v>
      </c>
      <c r="EM12" s="56">
        <v>34268</v>
      </c>
      <c r="EN12" s="56">
        <v>35684</v>
      </c>
      <c r="EO12" s="56">
        <v>39383</v>
      </c>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row>
    <row r="13" spans="1:310" ht="28.25" customHeight="1">
      <c r="B13" s="23" t="s">
        <v>136</v>
      </c>
      <c r="F13" s="33" t="s">
        <v>579</v>
      </c>
      <c r="G13" s="36" t="s">
        <v>191</v>
      </c>
      <c r="H13" s="36" t="s">
        <v>191</v>
      </c>
      <c r="I13" s="36" t="s">
        <v>191</v>
      </c>
      <c r="J13" s="36" t="s">
        <v>191</v>
      </c>
      <c r="K13" s="36" t="s">
        <v>191</v>
      </c>
      <c r="L13" s="36" t="s">
        <v>191</v>
      </c>
      <c r="M13" s="36" t="s">
        <v>191</v>
      </c>
      <c r="N13" s="36" t="s">
        <v>191</v>
      </c>
      <c r="O13" s="36" t="s">
        <v>191</v>
      </c>
      <c r="P13" s="36" t="s">
        <v>191</v>
      </c>
      <c r="Q13" s="36" t="s">
        <v>191</v>
      </c>
      <c r="R13" s="36" t="s">
        <v>191</v>
      </c>
      <c r="S13" s="36" t="s">
        <v>191</v>
      </c>
      <c r="T13" s="36" t="s">
        <v>191</v>
      </c>
      <c r="U13" s="36" t="s">
        <v>191</v>
      </c>
      <c r="V13" s="36" t="s">
        <v>191</v>
      </c>
      <c r="W13" s="36" t="s">
        <v>191</v>
      </c>
      <c r="X13" s="36" t="s">
        <v>191</v>
      </c>
      <c r="Y13" s="36">
        <v>7937</v>
      </c>
      <c r="Z13" s="36">
        <v>8306</v>
      </c>
      <c r="AA13" s="36">
        <v>6287</v>
      </c>
      <c r="AB13" s="36">
        <v>7648</v>
      </c>
      <c r="AC13" s="36">
        <v>7625</v>
      </c>
      <c r="AD13" s="36">
        <v>6647</v>
      </c>
      <c r="AE13" s="36">
        <v>7089</v>
      </c>
      <c r="AF13" s="36">
        <v>6763</v>
      </c>
      <c r="AG13" s="36">
        <v>6436</v>
      </c>
      <c r="AH13" s="36">
        <v>7247</v>
      </c>
      <c r="AI13" s="36">
        <v>5864</v>
      </c>
      <c r="AJ13" s="36">
        <v>5824</v>
      </c>
      <c r="AK13" s="36">
        <v>6873</v>
      </c>
      <c r="AL13" s="36">
        <v>5304</v>
      </c>
      <c r="AM13" s="36">
        <v>6678</v>
      </c>
      <c r="AN13" s="36">
        <v>6329</v>
      </c>
      <c r="AO13" s="36">
        <v>7427</v>
      </c>
      <c r="AP13" s="36">
        <v>8630</v>
      </c>
      <c r="AQ13" s="36">
        <v>8366</v>
      </c>
      <c r="AR13" s="36">
        <v>8985</v>
      </c>
      <c r="AS13" s="36">
        <v>8951</v>
      </c>
      <c r="AT13" s="36">
        <v>10544</v>
      </c>
      <c r="AU13" s="36">
        <v>9228</v>
      </c>
      <c r="AV13" s="36">
        <v>10645</v>
      </c>
      <c r="AW13" s="36">
        <v>9695</v>
      </c>
      <c r="AX13" s="36">
        <v>8502</v>
      </c>
      <c r="AY13" s="36">
        <v>12405</v>
      </c>
      <c r="AZ13" s="36">
        <v>9744</v>
      </c>
      <c r="BA13" s="36">
        <v>16043</v>
      </c>
      <c r="BB13" s="36">
        <v>17220</v>
      </c>
      <c r="BC13" s="36">
        <v>15265</v>
      </c>
      <c r="BD13" s="36">
        <v>17845</v>
      </c>
      <c r="BE13" s="36">
        <v>18395</v>
      </c>
      <c r="BF13" s="36">
        <v>23074</v>
      </c>
      <c r="BG13" s="36">
        <v>27394</v>
      </c>
      <c r="BH13" s="36">
        <v>30707</v>
      </c>
      <c r="BI13" s="36">
        <v>26042</v>
      </c>
      <c r="BJ13" s="36">
        <v>30985</v>
      </c>
      <c r="BK13" s="36">
        <v>26174</v>
      </c>
      <c r="BL13" s="36">
        <v>22106</v>
      </c>
      <c r="BM13" s="36">
        <v>34380</v>
      </c>
      <c r="BN13" s="36">
        <v>40353</v>
      </c>
      <c r="BO13" s="36">
        <v>31033</v>
      </c>
      <c r="BP13" s="36">
        <v>34647</v>
      </c>
      <c r="BQ13" s="36">
        <v>35875</v>
      </c>
      <c r="BR13" s="36">
        <v>36056</v>
      </c>
      <c r="BS13" s="36">
        <v>31924</v>
      </c>
      <c r="BT13" s="36">
        <v>37782</v>
      </c>
      <c r="BU13" s="36">
        <v>37360</v>
      </c>
      <c r="BV13" s="36">
        <v>37535</v>
      </c>
      <c r="BW13" s="36">
        <v>38806</v>
      </c>
      <c r="BX13" s="36">
        <v>40980</v>
      </c>
      <c r="BY13" s="36">
        <v>39556</v>
      </c>
      <c r="BZ13" s="36">
        <v>31289</v>
      </c>
      <c r="CA13" s="36">
        <v>42268</v>
      </c>
      <c r="CB13" s="36">
        <v>50520</v>
      </c>
      <c r="CC13" s="36">
        <v>47978</v>
      </c>
      <c r="CD13" s="36">
        <v>33157</v>
      </c>
      <c r="CE13" s="36">
        <v>36885</v>
      </c>
      <c r="CF13" s="36">
        <v>38353</v>
      </c>
      <c r="CG13" s="36">
        <v>39115</v>
      </c>
      <c r="CH13" s="36">
        <v>38186</v>
      </c>
      <c r="CI13" s="36">
        <v>43429</v>
      </c>
      <c r="CJ13" s="36">
        <v>47946</v>
      </c>
      <c r="CK13" s="36">
        <v>52087</v>
      </c>
      <c r="CL13" s="36">
        <v>52409</v>
      </c>
      <c r="CM13" s="36">
        <v>46948</v>
      </c>
      <c r="CN13" s="36">
        <v>47956</v>
      </c>
      <c r="CO13" s="36">
        <v>45414</v>
      </c>
      <c r="CP13" s="36">
        <v>49957</v>
      </c>
      <c r="CQ13" s="36">
        <v>44632</v>
      </c>
      <c r="CR13" s="36">
        <v>41257</v>
      </c>
      <c r="CS13" s="36">
        <v>43368</v>
      </c>
      <c r="CT13" s="36">
        <v>42360</v>
      </c>
      <c r="CU13" s="36">
        <v>44188</v>
      </c>
      <c r="CV13" s="36">
        <v>40860</v>
      </c>
      <c r="CW13" s="36">
        <v>45304</v>
      </c>
      <c r="CX13" s="36">
        <v>49605</v>
      </c>
      <c r="CY13" s="36">
        <v>47830</v>
      </c>
      <c r="CZ13" s="36">
        <v>39417</v>
      </c>
      <c r="DA13" s="36">
        <v>42576</v>
      </c>
      <c r="DB13" s="36">
        <v>38754</v>
      </c>
      <c r="DC13" s="36">
        <v>44249</v>
      </c>
      <c r="DD13" s="36">
        <v>38585</v>
      </c>
      <c r="DE13" s="36">
        <v>34554</v>
      </c>
      <c r="DF13" s="36">
        <v>37969</v>
      </c>
      <c r="DG13" s="36">
        <v>32912</v>
      </c>
      <c r="DH13" s="36">
        <v>37736</v>
      </c>
      <c r="DI13" s="36">
        <v>39974</v>
      </c>
      <c r="DJ13" s="36">
        <v>55064</v>
      </c>
      <c r="DK13" s="36">
        <v>59399</v>
      </c>
      <c r="DL13" s="36">
        <v>52901</v>
      </c>
      <c r="DM13" s="36">
        <v>56190</v>
      </c>
      <c r="DN13" s="36">
        <v>64000</v>
      </c>
      <c r="DO13" s="36">
        <v>55933</v>
      </c>
      <c r="DP13" s="36">
        <v>60651</v>
      </c>
      <c r="DQ13" s="36">
        <v>64637</v>
      </c>
      <c r="DR13" s="36">
        <v>66583</v>
      </c>
      <c r="DS13" s="50">
        <v>70017</v>
      </c>
      <c r="DT13" s="50">
        <v>68194</v>
      </c>
      <c r="DU13" s="50">
        <v>67730</v>
      </c>
      <c r="DV13" s="50">
        <v>68390</v>
      </c>
      <c r="DW13" s="50">
        <v>59278</v>
      </c>
      <c r="DX13" s="50">
        <v>61245</v>
      </c>
      <c r="DY13" s="50">
        <v>76169</v>
      </c>
      <c r="DZ13" s="50">
        <v>81643</v>
      </c>
      <c r="EA13" s="50">
        <v>75762</v>
      </c>
      <c r="EB13" s="56">
        <v>92773</v>
      </c>
      <c r="EC13" s="56">
        <v>92244</v>
      </c>
      <c r="ED13" s="56">
        <v>97491</v>
      </c>
      <c r="EE13" s="56">
        <v>98382</v>
      </c>
      <c r="EF13" s="56">
        <v>117069</v>
      </c>
      <c r="EG13" s="56">
        <v>101908</v>
      </c>
      <c r="EH13" s="56">
        <v>116309</v>
      </c>
      <c r="EI13" s="56">
        <v>106503</v>
      </c>
      <c r="EJ13" s="56">
        <v>91050</v>
      </c>
      <c r="EK13" s="56">
        <v>94018</v>
      </c>
      <c r="EL13" s="56">
        <v>99961</v>
      </c>
      <c r="EM13" s="56">
        <v>91871</v>
      </c>
      <c r="EN13" s="56">
        <v>90108</v>
      </c>
      <c r="EO13" s="56">
        <v>91509</v>
      </c>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row>
    <row r="14" spans="1:310" ht="10.25" customHeight="1">
      <c r="B14" t="s">
        <v>136</v>
      </c>
      <c r="F14" s="37"/>
      <c r="G14" s="38"/>
      <c r="H14" s="38"/>
      <c r="I14" s="38"/>
      <c r="J14" s="38"/>
      <c r="K14" s="38"/>
      <c r="L14" s="38"/>
      <c r="M14" s="38"/>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39"/>
      <c r="GM14" s="39"/>
      <c r="GN14" s="39"/>
      <c r="GO14" s="39"/>
      <c r="GP14" s="39"/>
      <c r="GQ14" s="39"/>
      <c r="GR14" s="39"/>
      <c r="GS14" s="39"/>
      <c r="GT14" s="39"/>
      <c r="GU14" s="39"/>
      <c r="GV14" s="39"/>
      <c r="GW14" s="39"/>
      <c r="GX14" s="39"/>
      <c r="GY14" s="39"/>
      <c r="GZ14" s="39"/>
      <c r="HA14" s="39"/>
      <c r="HB14" s="39"/>
      <c r="HC14" s="39"/>
      <c r="HD14" s="39"/>
      <c r="HE14" s="39"/>
      <c r="HF14" s="39"/>
      <c r="HG14" s="39"/>
      <c r="HH14" s="39"/>
      <c r="HI14" s="39"/>
      <c r="HJ14" s="39"/>
      <c r="HK14" s="39"/>
      <c r="HL14" s="39"/>
      <c r="HM14" s="39"/>
      <c r="HN14" s="39"/>
      <c r="HO14" s="39"/>
      <c r="HP14" s="39"/>
      <c r="HQ14" s="39"/>
      <c r="HR14" s="39"/>
      <c r="HS14" s="39"/>
      <c r="HT14" s="39"/>
      <c r="HU14" s="39"/>
      <c r="HV14" s="39"/>
      <c r="HW14" s="39"/>
      <c r="HX14" s="39"/>
      <c r="HY14" s="39"/>
      <c r="HZ14" s="39"/>
      <c r="IA14" s="39"/>
      <c r="IB14" s="39"/>
      <c r="IC14" s="39"/>
      <c r="ID14" s="39"/>
      <c r="IE14" s="39"/>
      <c r="IF14" s="39"/>
      <c r="IG14" s="39"/>
      <c r="IH14" s="39"/>
      <c r="II14" s="39"/>
      <c r="IJ14" s="39"/>
      <c r="IK14" s="39"/>
      <c r="IL14" s="39"/>
      <c r="IM14" s="39"/>
      <c r="IN14" s="39"/>
      <c r="IO14" s="39"/>
      <c r="IP14" s="39"/>
      <c r="IQ14" s="39"/>
      <c r="IR14" s="39"/>
      <c r="IS14" s="39"/>
      <c r="IT14" s="39"/>
      <c r="IU14" s="39"/>
      <c r="IV14" s="39"/>
      <c r="IW14" s="39"/>
      <c r="IX14" s="39"/>
      <c r="IY14" s="39"/>
      <c r="IZ14" s="39"/>
      <c r="JA14" s="39"/>
      <c r="JB14" s="39"/>
      <c r="JC14" s="39"/>
      <c r="JD14" s="39"/>
      <c r="JE14" s="39"/>
      <c r="JF14" s="39"/>
      <c r="JG14" s="39"/>
      <c r="JH14" s="39"/>
      <c r="JI14" s="39"/>
      <c r="JJ14" s="39"/>
      <c r="JK14" s="39"/>
      <c r="JL14" s="39"/>
      <c r="JM14" s="39"/>
      <c r="JN14" s="39"/>
      <c r="JO14" s="39"/>
      <c r="JP14" s="39"/>
      <c r="JQ14" s="39"/>
      <c r="JR14" s="39"/>
      <c r="JS14" s="39"/>
      <c r="JT14" s="39"/>
      <c r="JU14" s="39"/>
      <c r="JV14" s="39"/>
      <c r="JW14" s="39"/>
      <c r="JX14" s="39"/>
      <c r="JY14" s="39"/>
      <c r="JZ14" s="39"/>
      <c r="KA14" s="39"/>
      <c r="KB14" s="39"/>
      <c r="KC14" s="39"/>
      <c r="KD14" s="39"/>
      <c r="KE14" s="39"/>
      <c r="KF14" s="39"/>
      <c r="KG14" s="39"/>
      <c r="KH14" s="39"/>
      <c r="KI14" s="39"/>
      <c r="KJ14" s="39"/>
      <c r="KK14" s="39"/>
      <c r="KL14" s="39"/>
      <c r="KM14" s="39"/>
      <c r="KN14" s="39"/>
      <c r="KO14" s="39"/>
      <c r="KP14" s="39"/>
      <c r="KQ14" s="39"/>
      <c r="KR14" s="39"/>
      <c r="KS14" s="39"/>
      <c r="KT14" s="39"/>
      <c r="KU14" s="39"/>
      <c r="KV14" s="39"/>
      <c r="KW14" s="39"/>
      <c r="KX14" s="39"/>
    </row>
    <row r="15" spans="1:310" ht="10.25" customHeight="1">
      <c r="B15" t="s">
        <v>136</v>
      </c>
    </row>
    <row r="16" spans="1:310" ht="18" customHeight="1">
      <c r="B16" t="s">
        <v>136</v>
      </c>
      <c r="F16" s="40" t="s">
        <v>594</v>
      </c>
      <c r="EH16" s="23" t="s">
        <v>136</v>
      </c>
    </row>
    <row r="17" spans="2:138" ht="18" customHeight="1">
      <c r="B17" t="s">
        <v>136</v>
      </c>
      <c r="F17" s="40" t="s">
        <v>595</v>
      </c>
    </row>
    <row r="18" spans="2:138" ht="18" customHeight="1">
      <c r="B18" t="s">
        <v>136</v>
      </c>
      <c r="F18" s="24" t="s">
        <v>596</v>
      </c>
    </row>
    <row r="19" spans="2:138" ht="18" customHeight="1">
      <c r="B19" t="s">
        <v>136</v>
      </c>
      <c r="F19" s="24" t="s">
        <v>597</v>
      </c>
    </row>
    <row r="20" spans="2:138">
      <c r="B20" t="s">
        <v>136</v>
      </c>
    </row>
    <row r="21" spans="2:138" ht="18" customHeight="1">
      <c r="B21" t="s">
        <v>136</v>
      </c>
      <c r="H21" s="24"/>
    </row>
    <row r="22" spans="2:138">
      <c r="B22" t="s">
        <v>136</v>
      </c>
    </row>
    <row r="23" spans="2:138" ht="18" customHeight="1">
      <c r="EH23" s="23" t="s">
        <v>136</v>
      </c>
    </row>
    <row r="24" spans="2:138" ht="18" customHeight="1">
      <c r="F24" s="45"/>
    </row>
    <row r="25" spans="2:138" ht="18" customHeight="1">
      <c r="F25" s="54"/>
    </row>
  </sheetData>
  <hyperlinks>
    <hyperlink ref="H1" location="Contents!A1" display="Back to Table of Contents" xr:uid="{00000000-0004-0000-0F00-000000000000}"/>
  </hyperlinks>
  <pageMargins left="0" right="0" top="0" bottom="0" header="0" footer="0"/>
  <pageSetup paperSize="9" scale="10" fitToHeight="0"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ER32"/>
  <sheetViews>
    <sheetView zoomScale="80" zoomScaleNormal="80" workbookViewId="0">
      <pane xSplit="6" ySplit="7" topLeftCell="T8" activePane="bottomRight" state="frozen"/>
      <selection pane="topRight" activeCell="F17" sqref="F17"/>
      <selection pane="bottomLeft" activeCell="F17" sqref="F17"/>
      <selection pane="bottomRight" activeCell="AA8" sqref="AA8"/>
    </sheetView>
  </sheetViews>
  <sheetFormatPr defaultColWidth="11.453125" defaultRowHeight="14.5"/>
  <cols>
    <col min="1" max="1" width="16.6328125" customWidth="1"/>
    <col min="4" max="4" width="13.36328125" customWidth="1"/>
    <col min="6" max="6" width="42.453125" customWidth="1"/>
    <col min="7" max="42" width="14.453125" customWidth="1"/>
  </cols>
  <sheetData>
    <row r="1" spans="1:148" ht="57" customHeight="1">
      <c r="A1" s="22" t="s">
        <v>134</v>
      </c>
      <c r="H1" s="107" t="str">
        <f>HYPERLINK("#'Contents'!A1", "Back to Table of Contents")</f>
        <v>Back to Table of Contents</v>
      </c>
    </row>
    <row r="2" spans="1:148" ht="18" customHeight="1">
      <c r="A2" s="92" t="s">
        <v>135</v>
      </c>
      <c r="B2" s="112"/>
      <c r="C2" s="112"/>
      <c r="D2" s="112"/>
      <c r="E2" s="112"/>
      <c r="F2" s="112"/>
      <c r="G2" s="112"/>
      <c r="H2" s="112"/>
      <c r="I2" s="112"/>
      <c r="J2" s="112"/>
      <c r="K2" s="112"/>
      <c r="L2" s="112"/>
      <c r="M2" s="112"/>
      <c r="N2" s="112"/>
      <c r="O2" s="112"/>
      <c r="P2" s="112"/>
      <c r="Q2" s="112"/>
      <c r="R2" s="112"/>
      <c r="S2" s="112"/>
      <c r="T2" s="112"/>
    </row>
    <row r="3" spans="1:148" ht="18" customHeight="1">
      <c r="A3" s="112"/>
      <c r="B3" s="87" t="s">
        <v>136</v>
      </c>
      <c r="C3" s="112"/>
      <c r="D3" s="112"/>
      <c r="E3" s="112"/>
      <c r="F3" s="90"/>
      <c r="G3" s="94">
        <v>2019</v>
      </c>
      <c r="H3" s="88">
        <f t="shared" ref="H3:S3" si="0">IF(G4=12,G3+1,G3)</f>
        <v>2019</v>
      </c>
      <c r="I3" s="88">
        <f t="shared" si="0"/>
        <v>2020</v>
      </c>
      <c r="J3" s="88">
        <f t="shared" si="0"/>
        <v>2020</v>
      </c>
      <c r="K3" s="88">
        <f t="shared" si="0"/>
        <v>2020</v>
      </c>
      <c r="L3" s="88">
        <f t="shared" si="0"/>
        <v>2020</v>
      </c>
      <c r="M3" s="88">
        <f t="shared" si="0"/>
        <v>2021</v>
      </c>
      <c r="N3" s="88">
        <f t="shared" si="0"/>
        <v>2021</v>
      </c>
      <c r="O3" s="88">
        <f t="shared" si="0"/>
        <v>2021</v>
      </c>
      <c r="P3" s="88">
        <f t="shared" si="0"/>
        <v>2021</v>
      </c>
      <c r="Q3" s="88">
        <f t="shared" si="0"/>
        <v>2022</v>
      </c>
      <c r="R3" s="88">
        <f t="shared" si="0"/>
        <v>2022</v>
      </c>
      <c r="S3" s="88">
        <f t="shared" si="0"/>
        <v>2022</v>
      </c>
      <c r="T3" s="88"/>
      <c r="U3" s="25"/>
      <c r="V3" s="25"/>
      <c r="W3" s="25"/>
      <c r="X3" s="25"/>
      <c r="Y3" s="25"/>
      <c r="Z3" s="25"/>
      <c r="AA3" s="25"/>
      <c r="AB3" s="25"/>
      <c r="AC3" s="25"/>
      <c r="AD3" s="25"/>
      <c r="AE3" s="25"/>
      <c r="AF3" s="25"/>
      <c r="AG3" s="25"/>
      <c r="AH3" s="25"/>
      <c r="AI3" s="25"/>
      <c r="AJ3" s="25"/>
      <c r="AK3" s="25"/>
      <c r="AL3" s="25"/>
      <c r="AM3" s="25"/>
      <c r="AN3" s="25"/>
      <c r="AO3" s="25"/>
      <c r="AP3" s="25"/>
    </row>
    <row r="4" spans="1:148" ht="18" customHeight="1">
      <c r="A4" s="112"/>
      <c r="B4" s="87" t="s">
        <v>136</v>
      </c>
      <c r="C4" s="112"/>
      <c r="D4" s="112"/>
      <c r="E4" s="112"/>
      <c r="F4" s="90"/>
      <c r="G4" s="88">
        <v>9</v>
      </c>
      <c r="H4" s="88">
        <f t="shared" ref="H4:S4" si="1">IF(G4=12,3,G4+3)</f>
        <v>12</v>
      </c>
      <c r="I4" s="88">
        <f t="shared" si="1"/>
        <v>3</v>
      </c>
      <c r="J4" s="88">
        <f t="shared" si="1"/>
        <v>6</v>
      </c>
      <c r="K4" s="88">
        <f t="shared" si="1"/>
        <v>9</v>
      </c>
      <c r="L4" s="88">
        <f t="shared" si="1"/>
        <v>12</v>
      </c>
      <c r="M4" s="88">
        <f t="shared" si="1"/>
        <v>3</v>
      </c>
      <c r="N4" s="88">
        <f t="shared" si="1"/>
        <v>6</v>
      </c>
      <c r="O4" s="88">
        <f t="shared" si="1"/>
        <v>9</v>
      </c>
      <c r="P4" s="88">
        <f t="shared" si="1"/>
        <v>12</v>
      </c>
      <c r="Q4" s="88">
        <f t="shared" si="1"/>
        <v>3</v>
      </c>
      <c r="R4" s="88">
        <f t="shared" si="1"/>
        <v>6</v>
      </c>
      <c r="S4" s="88">
        <f t="shared" si="1"/>
        <v>9</v>
      </c>
      <c r="T4" s="88"/>
      <c r="U4" s="25"/>
      <c r="V4" s="25"/>
      <c r="W4" s="25"/>
      <c r="X4" s="25"/>
      <c r="Y4" s="25"/>
      <c r="Z4" s="25"/>
      <c r="AA4" s="25"/>
      <c r="AB4" s="25"/>
      <c r="AC4" s="25"/>
      <c r="AD4" s="25"/>
      <c r="AE4" s="25"/>
      <c r="AF4" s="25"/>
      <c r="AG4" s="25"/>
      <c r="AH4" s="25"/>
      <c r="AI4" s="25"/>
      <c r="AJ4" s="25"/>
      <c r="AK4" s="25"/>
      <c r="AL4" s="25"/>
      <c r="AM4" s="25"/>
      <c r="AN4" s="25"/>
      <c r="AO4" s="25"/>
      <c r="AP4" s="25"/>
    </row>
    <row r="5" spans="1:148" ht="18" customHeight="1">
      <c r="B5" t="s">
        <v>136</v>
      </c>
      <c r="F5" s="26"/>
    </row>
    <row r="6" spans="1:148" ht="82.5" customHeight="1">
      <c r="B6" t="s">
        <v>136</v>
      </c>
      <c r="D6" s="23" t="s">
        <v>136</v>
      </c>
      <c r="F6" s="28" t="s">
        <v>598</v>
      </c>
    </row>
    <row r="7" spans="1:148" ht="34.25" customHeight="1">
      <c r="B7" t="s">
        <v>136</v>
      </c>
      <c r="D7" s="23" t="s">
        <v>136</v>
      </c>
      <c r="F7" s="30" t="s">
        <v>599</v>
      </c>
      <c r="G7" s="93" t="s">
        <v>553</v>
      </c>
      <c r="H7" s="93" t="s">
        <v>554</v>
      </c>
      <c r="I7" s="93" t="s">
        <v>555</v>
      </c>
      <c r="J7" s="93" t="s">
        <v>556</v>
      </c>
      <c r="K7" s="93" t="s">
        <v>557</v>
      </c>
      <c r="L7" s="93" t="s">
        <v>558</v>
      </c>
      <c r="M7" s="93" t="s">
        <v>559</v>
      </c>
      <c r="N7" s="93" t="s">
        <v>560</v>
      </c>
      <c r="O7" s="93" t="s">
        <v>561</v>
      </c>
      <c r="P7" s="93" t="s">
        <v>562</v>
      </c>
      <c r="Q7" s="93" t="s">
        <v>563</v>
      </c>
      <c r="R7" s="93" t="s">
        <v>564</v>
      </c>
      <c r="S7" s="93" t="s">
        <v>565</v>
      </c>
      <c r="T7" s="93" t="s">
        <v>566</v>
      </c>
      <c r="U7" s="93" t="s">
        <v>567</v>
      </c>
      <c r="V7" s="93" t="s">
        <v>568</v>
      </c>
      <c r="W7" s="93" t="s">
        <v>569</v>
      </c>
      <c r="X7" s="93" t="s">
        <v>570</v>
      </c>
      <c r="Y7" s="93" t="s">
        <v>571</v>
      </c>
      <c r="Z7" s="93" t="s">
        <v>572</v>
      </c>
      <c r="AA7" s="93" t="s">
        <v>573</v>
      </c>
      <c r="AB7" s="93"/>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c r="DL7" s="55"/>
      <c r="DM7" s="55"/>
      <c r="DN7" s="55"/>
      <c r="DO7" s="55"/>
      <c r="DP7" s="55"/>
      <c r="DQ7" s="55"/>
      <c r="DR7" s="55"/>
      <c r="DS7" s="55"/>
      <c r="DT7" s="55"/>
      <c r="DU7" s="55"/>
      <c r="DV7" s="55"/>
      <c r="DW7" s="55"/>
      <c r="DX7" s="55"/>
      <c r="DY7" s="55"/>
      <c r="DZ7" s="55"/>
      <c r="EA7" s="55"/>
      <c r="EB7" s="55"/>
      <c r="EC7" s="55"/>
      <c r="ED7" s="55"/>
      <c r="EE7" s="55"/>
      <c r="EF7" s="55"/>
      <c r="EG7" s="55"/>
      <c r="EH7" s="55"/>
      <c r="EI7" s="55"/>
      <c r="EJ7" s="55"/>
      <c r="EK7" s="55"/>
      <c r="EL7" s="55"/>
      <c r="EM7" s="55"/>
      <c r="EN7" s="55"/>
      <c r="EO7" s="55"/>
      <c r="EP7" s="55"/>
      <c r="EQ7" s="55"/>
      <c r="ER7" s="55"/>
    </row>
    <row r="8" spans="1:148" ht="28.25" customHeight="1">
      <c r="B8" s="59" t="s">
        <v>136</v>
      </c>
      <c r="F8" s="26" t="s">
        <v>600</v>
      </c>
      <c r="G8" s="44">
        <v>78.096999999999994</v>
      </c>
      <c r="H8" s="44">
        <v>77.894000000000005</v>
      </c>
      <c r="I8" s="43">
        <v>80.001999999999995</v>
      </c>
      <c r="J8" s="43">
        <v>85.204999999999998</v>
      </c>
      <c r="K8" s="60">
        <v>85.138000000000005</v>
      </c>
      <c r="L8" s="60">
        <v>83.405000000000001</v>
      </c>
      <c r="M8" s="60">
        <v>86.346999999999994</v>
      </c>
      <c r="N8" s="60">
        <v>91.278000000000006</v>
      </c>
      <c r="O8" s="60">
        <v>92.349000000000004</v>
      </c>
      <c r="P8" s="60">
        <v>91.466999999999999</v>
      </c>
      <c r="Q8" s="60">
        <v>94.332999999999998</v>
      </c>
      <c r="R8" s="60">
        <v>102.54900000000001</v>
      </c>
      <c r="S8" s="60">
        <v>104.721</v>
      </c>
      <c r="T8" s="60">
        <v>106.94499999999999</v>
      </c>
      <c r="U8" s="60">
        <v>108.91</v>
      </c>
      <c r="V8" s="60">
        <v>118.51600000000001</v>
      </c>
      <c r="W8" s="60">
        <v>117.568</v>
      </c>
      <c r="X8" s="60">
        <v>118.407</v>
      </c>
      <c r="Y8" s="60">
        <v>122.354</v>
      </c>
      <c r="Z8" s="60">
        <v>130.55000000000001</v>
      </c>
      <c r="AA8" s="60">
        <v>131.023</v>
      </c>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row>
    <row r="9" spans="1:148" ht="20.149999999999999" customHeight="1">
      <c r="B9" s="59" t="s">
        <v>136</v>
      </c>
      <c r="F9" s="26" t="s">
        <v>426</v>
      </c>
      <c r="G9" s="44">
        <v>26.367999999999999</v>
      </c>
      <c r="H9" s="44">
        <v>25.914000000000001</v>
      </c>
      <c r="I9" s="43">
        <v>30.190999999999999</v>
      </c>
      <c r="J9" s="43">
        <v>28.408999999999999</v>
      </c>
      <c r="K9" s="60">
        <v>25.558</v>
      </c>
      <c r="L9" s="60">
        <v>24.803999999999998</v>
      </c>
      <c r="M9" s="60">
        <v>26.202000000000002</v>
      </c>
      <c r="N9" s="60">
        <v>25.510999999999999</v>
      </c>
      <c r="O9" s="60">
        <v>24.76</v>
      </c>
      <c r="P9" s="60">
        <v>23.64</v>
      </c>
      <c r="Q9" s="60">
        <v>24.806000000000001</v>
      </c>
      <c r="R9" s="60">
        <v>24.815999999999999</v>
      </c>
      <c r="S9" s="60">
        <v>24.960999999999999</v>
      </c>
      <c r="T9" s="60">
        <v>22.353999999999999</v>
      </c>
      <c r="U9" s="60">
        <v>22.423999999999999</v>
      </c>
      <c r="V9" s="60">
        <v>23.341000000000001</v>
      </c>
      <c r="W9" s="60">
        <v>22.91</v>
      </c>
      <c r="X9" s="60">
        <v>22.268999999999998</v>
      </c>
      <c r="Y9" s="60">
        <v>22.963000000000001</v>
      </c>
      <c r="Z9" s="60">
        <v>22.434000000000001</v>
      </c>
      <c r="AA9" s="60">
        <v>25.266999999999999</v>
      </c>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row>
    <row r="10" spans="1:148" ht="20.149999999999999" customHeight="1">
      <c r="B10" s="59" t="s">
        <v>136</v>
      </c>
      <c r="F10" s="26" t="s">
        <v>427</v>
      </c>
      <c r="G10" s="44">
        <v>41.515999999999998</v>
      </c>
      <c r="H10" s="44">
        <v>42.552999999999997</v>
      </c>
      <c r="I10" s="43">
        <v>45.399000000000001</v>
      </c>
      <c r="J10" s="43">
        <v>41.098999999999997</v>
      </c>
      <c r="K10" s="60">
        <v>39.631999999999998</v>
      </c>
      <c r="L10" s="60">
        <v>39.795999999999999</v>
      </c>
      <c r="M10" s="60">
        <v>40.185000000000002</v>
      </c>
      <c r="N10" s="60">
        <v>40.53</v>
      </c>
      <c r="O10" s="60">
        <v>41.689</v>
      </c>
      <c r="P10" s="60">
        <v>43.86</v>
      </c>
      <c r="Q10" s="60">
        <v>44.561999999999998</v>
      </c>
      <c r="R10" s="60">
        <v>46.901000000000003</v>
      </c>
      <c r="S10" s="60">
        <v>47.222999999999999</v>
      </c>
      <c r="T10" s="60">
        <v>48.387999999999998</v>
      </c>
      <c r="U10" s="60">
        <v>48.811</v>
      </c>
      <c r="V10" s="60">
        <v>50.197000000000003</v>
      </c>
      <c r="W10" s="60">
        <v>51.527999999999999</v>
      </c>
      <c r="X10" s="60">
        <v>52.076999999999998</v>
      </c>
      <c r="Y10" s="60">
        <v>53.152000000000001</v>
      </c>
      <c r="Z10" s="60">
        <v>54.061999999999998</v>
      </c>
      <c r="AA10" s="60">
        <v>54.718000000000004</v>
      </c>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row>
    <row r="11" spans="1:148" ht="20.149999999999999" customHeight="1">
      <c r="B11" s="59" t="s">
        <v>136</v>
      </c>
      <c r="F11" s="26" t="s">
        <v>428</v>
      </c>
      <c r="G11" s="44">
        <v>49.710999999999999</v>
      </c>
      <c r="H11" s="44">
        <v>51.768000000000001</v>
      </c>
      <c r="I11" s="43">
        <v>57.531999999999996</v>
      </c>
      <c r="J11" s="43">
        <v>56.942999999999998</v>
      </c>
      <c r="K11" s="60">
        <v>56.581000000000003</v>
      </c>
      <c r="L11" s="60">
        <v>53.573</v>
      </c>
      <c r="M11" s="60">
        <v>52.189</v>
      </c>
      <c r="N11" s="60">
        <v>52.616999999999997</v>
      </c>
      <c r="O11" s="60">
        <v>53.298000000000002</v>
      </c>
      <c r="P11" s="60">
        <v>55.542000000000002</v>
      </c>
      <c r="Q11" s="60">
        <v>56.122</v>
      </c>
      <c r="R11" s="60">
        <v>57.750999999999998</v>
      </c>
      <c r="S11" s="60">
        <v>60.375</v>
      </c>
      <c r="T11" s="60">
        <v>61.552999999999997</v>
      </c>
      <c r="U11" s="60">
        <v>63.936</v>
      </c>
      <c r="V11" s="60">
        <v>65.495000000000005</v>
      </c>
      <c r="W11" s="60">
        <v>66.123999999999995</v>
      </c>
      <c r="X11" s="60">
        <v>65.521000000000001</v>
      </c>
      <c r="Y11" s="60">
        <v>68.623000000000005</v>
      </c>
      <c r="Z11" s="60">
        <v>70.064999999999998</v>
      </c>
      <c r="AA11" s="60">
        <v>72.706999999999994</v>
      </c>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row>
    <row r="12" spans="1:148" ht="40.5" customHeight="1">
      <c r="B12" s="59" t="s">
        <v>136</v>
      </c>
      <c r="F12" s="61" t="s">
        <v>601</v>
      </c>
      <c r="G12" s="44">
        <v>136.29300000000001</v>
      </c>
      <c r="H12" s="44">
        <v>138.53100000000001</v>
      </c>
      <c r="I12" s="43">
        <v>144.99</v>
      </c>
      <c r="J12" s="43">
        <v>132.476</v>
      </c>
      <c r="K12" s="60">
        <v>127.24</v>
      </c>
      <c r="L12" s="60">
        <v>129.63499999999999</v>
      </c>
      <c r="M12" s="60">
        <v>128.376</v>
      </c>
      <c r="N12" s="60">
        <v>125.786</v>
      </c>
      <c r="O12" s="60">
        <v>132.00200000000001</v>
      </c>
      <c r="P12" s="60">
        <v>135.386</v>
      </c>
      <c r="Q12" s="60">
        <v>137.43899999999999</v>
      </c>
      <c r="R12" s="60">
        <v>141.30500000000001</v>
      </c>
      <c r="S12" s="60">
        <v>149.732</v>
      </c>
      <c r="T12" s="60">
        <v>151.89699999999999</v>
      </c>
      <c r="U12" s="60">
        <v>157.24700000000001</v>
      </c>
      <c r="V12" s="60">
        <v>154.41300000000001</v>
      </c>
      <c r="W12" s="60">
        <v>160.45400000000001</v>
      </c>
      <c r="X12" s="60">
        <v>167.36</v>
      </c>
      <c r="Y12" s="60">
        <v>170.92099999999999</v>
      </c>
      <c r="Z12" s="60">
        <v>171.43700000000001</v>
      </c>
      <c r="AA12" s="60">
        <v>176.816</v>
      </c>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row>
    <row r="13" spans="1:148" ht="20.149999999999999" customHeight="1">
      <c r="B13" s="59" t="s">
        <v>136</v>
      </c>
      <c r="F13" s="26" t="s">
        <v>602</v>
      </c>
      <c r="G13" s="44">
        <v>98.426000000000002</v>
      </c>
      <c r="H13" s="44">
        <v>105.848</v>
      </c>
      <c r="I13" s="43">
        <v>115.881</v>
      </c>
      <c r="J13" s="43">
        <v>114.74299999999999</v>
      </c>
      <c r="K13" s="60">
        <v>110.242</v>
      </c>
      <c r="L13" s="60">
        <v>107.812</v>
      </c>
      <c r="M13" s="60">
        <v>113.601</v>
      </c>
      <c r="N13" s="60">
        <v>118.214</v>
      </c>
      <c r="O13" s="60">
        <v>120.26600000000001</v>
      </c>
      <c r="P13" s="60">
        <v>127.236</v>
      </c>
      <c r="Q13" s="60">
        <v>134.09299999999999</v>
      </c>
      <c r="R13" s="60">
        <v>147.01599999999999</v>
      </c>
      <c r="S13" s="60">
        <v>155.244</v>
      </c>
      <c r="T13" s="60">
        <v>155.52799999999999</v>
      </c>
      <c r="U13" s="60">
        <v>158.58199999999999</v>
      </c>
      <c r="V13" s="60">
        <v>161.32599999999999</v>
      </c>
      <c r="W13" s="60">
        <v>168.81</v>
      </c>
      <c r="X13" s="60">
        <v>173.77600000000001</v>
      </c>
      <c r="Y13" s="60">
        <v>177.89699999999999</v>
      </c>
      <c r="Z13" s="60">
        <v>180.77199999999999</v>
      </c>
      <c r="AA13" s="60">
        <v>189.273</v>
      </c>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row>
    <row r="14" spans="1:148" ht="20.149999999999999" customHeight="1">
      <c r="B14" s="59" t="s">
        <v>136</v>
      </c>
      <c r="F14" s="26" t="s">
        <v>302</v>
      </c>
      <c r="G14" s="44">
        <v>383.74799999999999</v>
      </c>
      <c r="H14" s="44">
        <v>384.05099999999999</v>
      </c>
      <c r="I14" s="43">
        <v>389.98500000000001</v>
      </c>
      <c r="J14" s="43">
        <v>389.71499999999997</v>
      </c>
      <c r="K14" s="60">
        <v>392.04399999999998</v>
      </c>
      <c r="L14" s="60">
        <v>392.54599999999999</v>
      </c>
      <c r="M14" s="60">
        <v>389.09100000000001</v>
      </c>
      <c r="N14" s="60">
        <v>392.22800000000001</v>
      </c>
      <c r="O14" s="60">
        <v>398.89299999999997</v>
      </c>
      <c r="P14" s="60">
        <v>408.56400000000002</v>
      </c>
      <c r="Q14" s="60">
        <v>414.97899999999998</v>
      </c>
      <c r="R14" s="60">
        <v>423.16699999999997</v>
      </c>
      <c r="S14" s="60">
        <v>433.62700000000001</v>
      </c>
      <c r="T14" s="60">
        <v>444.39600000000002</v>
      </c>
      <c r="U14" s="60">
        <v>447.16199999999998</v>
      </c>
      <c r="V14" s="60">
        <v>456.51499999999999</v>
      </c>
      <c r="W14" s="60">
        <v>461.17399999999998</v>
      </c>
      <c r="X14" s="60">
        <v>464.07799999999997</v>
      </c>
      <c r="Y14" s="60">
        <v>470.101</v>
      </c>
      <c r="Z14" s="60">
        <v>480.58800000000002</v>
      </c>
      <c r="AA14" s="60">
        <v>485.13299999999998</v>
      </c>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row>
    <row r="15" spans="1:148" ht="28.25" customHeight="1">
      <c r="B15" s="59" t="s">
        <v>136</v>
      </c>
      <c r="F15" s="26" t="s">
        <v>579</v>
      </c>
      <c r="G15" s="62">
        <v>814.15899999999999</v>
      </c>
      <c r="H15" s="62">
        <v>826.55899999999997</v>
      </c>
      <c r="I15" s="43">
        <v>863.98</v>
      </c>
      <c r="J15" s="43">
        <v>848.59</v>
      </c>
      <c r="K15" s="52">
        <v>836.43499999999995</v>
      </c>
      <c r="L15" s="52">
        <v>831.57100000000003</v>
      </c>
      <c r="M15" s="52">
        <v>835.99099999999999</v>
      </c>
      <c r="N15" s="52">
        <v>846.16399999999999</v>
      </c>
      <c r="O15" s="52">
        <v>863.25699999999995</v>
      </c>
      <c r="P15" s="52">
        <v>885.69500000000005</v>
      </c>
      <c r="Q15" s="52">
        <v>906.33399999999995</v>
      </c>
      <c r="R15" s="52">
        <v>943.505</v>
      </c>
      <c r="S15" s="52">
        <v>975.88300000000004</v>
      </c>
      <c r="T15" s="52">
        <v>991.06100000000004</v>
      </c>
      <c r="U15" s="52">
        <v>1007.072</v>
      </c>
      <c r="V15" s="52">
        <v>1029.8030000000001</v>
      </c>
      <c r="W15" s="52">
        <v>1048.568</v>
      </c>
      <c r="X15" s="52">
        <v>1063.4880000000001</v>
      </c>
      <c r="Y15" s="52">
        <v>1086.011</v>
      </c>
      <c r="Z15" s="52">
        <v>1109.9079999999999</v>
      </c>
      <c r="AA15" s="52">
        <v>1134.9369999999999</v>
      </c>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row>
    <row r="16" spans="1:148" ht="10.25" customHeight="1">
      <c r="B16" t="s">
        <v>136</v>
      </c>
      <c r="F16" s="63"/>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row>
    <row r="17" spans="2:20" ht="10.25" customHeight="1">
      <c r="B17" t="s">
        <v>136</v>
      </c>
      <c r="T17" s="23" t="s">
        <v>136</v>
      </c>
    </row>
    <row r="18" spans="2:20" ht="18" customHeight="1">
      <c r="B18" t="s">
        <v>136</v>
      </c>
      <c r="F18" s="40"/>
    </row>
    <row r="19" spans="2:20" ht="18" customHeight="1">
      <c r="B19" t="s">
        <v>136</v>
      </c>
      <c r="F19" s="24" t="s">
        <v>603</v>
      </c>
    </row>
    <row r="20" spans="2:20" ht="18" customHeight="1">
      <c r="B20" t="s">
        <v>136</v>
      </c>
      <c r="F20" s="24" t="s">
        <v>604</v>
      </c>
    </row>
    <row r="21" spans="2:20">
      <c r="B21" t="s">
        <v>136</v>
      </c>
    </row>
    <row r="22" spans="2:20" ht="18" customHeight="1">
      <c r="B22" t="s">
        <v>136</v>
      </c>
      <c r="F22" s="64"/>
    </row>
    <row r="23" spans="2:20">
      <c r="B23" t="s">
        <v>136</v>
      </c>
    </row>
    <row r="24" spans="2:20" ht="18" customHeight="1">
      <c r="T24" s="23" t="s">
        <v>136</v>
      </c>
    </row>
    <row r="32" spans="2:20" ht="18" customHeight="1">
      <c r="F32" s="45"/>
    </row>
  </sheetData>
  <hyperlinks>
    <hyperlink ref="H1" location="Contents!A1" display="Back to Table of Contents" xr:uid="{00000000-0004-0000-1000-000000000000}"/>
  </hyperlinks>
  <pageMargins left="0" right="0" top="0" bottom="0" header="0" footer="0"/>
  <pageSetup paperSize="9" scale="10" fitToHeight="0"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Z33"/>
  <sheetViews>
    <sheetView zoomScale="80" zoomScaleNormal="80" workbookViewId="0">
      <pane xSplit="6" ySplit="7" topLeftCell="EI17" activePane="bottomRight" state="frozen"/>
      <selection pane="topRight" activeCell="F17" sqref="F17"/>
      <selection pane="bottomLeft" activeCell="F17" sqref="F17"/>
      <selection pane="bottomRight" activeCell="EL24" sqref="EL24"/>
    </sheetView>
  </sheetViews>
  <sheetFormatPr defaultColWidth="11.453125" defaultRowHeight="14.5"/>
  <cols>
    <col min="1" max="1" width="16.6328125" customWidth="1"/>
    <col min="4" max="4" width="13.36328125" customWidth="1"/>
    <col min="6" max="6" width="57.08984375" customWidth="1"/>
    <col min="7" max="168" width="14.453125" customWidth="1"/>
  </cols>
  <sheetData>
    <row r="1" spans="1:312" ht="57" customHeight="1">
      <c r="A1" s="22" t="s">
        <v>134</v>
      </c>
      <c r="H1" s="107"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312" ht="18" customHeight="1">
      <c r="A2" s="92" t="s">
        <v>135</v>
      </c>
      <c r="B2" s="112"/>
      <c r="C2" s="112"/>
      <c r="D2" s="112"/>
      <c r="E2" s="112"/>
      <c r="F2" s="112"/>
      <c r="G2" s="112"/>
      <c r="H2" s="112"/>
      <c r="I2" s="112"/>
      <c r="J2" s="112"/>
      <c r="K2" s="112"/>
      <c r="L2" s="112"/>
      <c r="M2" s="112"/>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112"/>
      <c r="DQ2" s="112"/>
      <c r="DR2" s="112"/>
      <c r="DS2" s="112"/>
      <c r="DT2" s="112"/>
      <c r="DU2" s="112"/>
      <c r="DV2" s="112"/>
      <c r="DW2" s="112"/>
      <c r="DX2" s="112"/>
      <c r="DY2" s="112"/>
      <c r="DZ2" s="112"/>
      <c r="EA2" s="112"/>
      <c r="EB2" s="112"/>
      <c r="EC2" s="112"/>
      <c r="ED2" s="112"/>
      <c r="EE2" s="112"/>
      <c r="EF2" s="112"/>
      <c r="EG2" s="112"/>
      <c r="EH2" s="112"/>
    </row>
    <row r="3" spans="1:312" ht="18" customHeight="1">
      <c r="A3" s="112"/>
      <c r="B3" s="87" t="s">
        <v>136</v>
      </c>
      <c r="C3" s="112"/>
      <c r="D3" s="112"/>
      <c r="E3" s="112"/>
      <c r="F3" s="90"/>
      <c r="G3" s="88">
        <v>1990</v>
      </c>
      <c r="H3" s="88">
        <f>IF(G4=12,G3+1,G3)</f>
        <v>1990</v>
      </c>
      <c r="I3" s="88">
        <f t="shared" ref="I3:BT3" si="0">IF(H4=12,H3+1,H3)</f>
        <v>1990</v>
      </c>
      <c r="J3" s="88">
        <f t="shared" si="0"/>
        <v>1990</v>
      </c>
      <c r="K3" s="88">
        <f t="shared" si="0"/>
        <v>1991</v>
      </c>
      <c r="L3" s="88">
        <f t="shared" si="0"/>
        <v>1991</v>
      </c>
      <c r="M3" s="88">
        <f t="shared" si="0"/>
        <v>1991</v>
      </c>
      <c r="N3" s="88">
        <f t="shared" si="0"/>
        <v>1991</v>
      </c>
      <c r="O3" s="88">
        <f t="shared" si="0"/>
        <v>1992</v>
      </c>
      <c r="P3" s="88">
        <f t="shared" si="0"/>
        <v>1992</v>
      </c>
      <c r="Q3" s="88">
        <f t="shared" si="0"/>
        <v>1992</v>
      </c>
      <c r="R3" s="88">
        <f t="shared" si="0"/>
        <v>1992</v>
      </c>
      <c r="S3" s="88">
        <f t="shared" si="0"/>
        <v>1993</v>
      </c>
      <c r="T3" s="88">
        <f t="shared" si="0"/>
        <v>1993</v>
      </c>
      <c r="U3" s="88">
        <f t="shared" si="0"/>
        <v>1993</v>
      </c>
      <c r="V3" s="88">
        <f t="shared" si="0"/>
        <v>1993</v>
      </c>
      <c r="W3" s="88">
        <f t="shared" si="0"/>
        <v>1994</v>
      </c>
      <c r="X3" s="88">
        <f t="shared" si="0"/>
        <v>1994</v>
      </c>
      <c r="Y3" s="88">
        <f t="shared" si="0"/>
        <v>1994</v>
      </c>
      <c r="Z3" s="88">
        <f t="shared" si="0"/>
        <v>1994</v>
      </c>
      <c r="AA3" s="88">
        <f t="shared" si="0"/>
        <v>1995</v>
      </c>
      <c r="AB3" s="88">
        <f t="shared" si="0"/>
        <v>1995</v>
      </c>
      <c r="AC3" s="88">
        <f t="shared" si="0"/>
        <v>1995</v>
      </c>
      <c r="AD3" s="88">
        <f t="shared" si="0"/>
        <v>1995</v>
      </c>
      <c r="AE3" s="88">
        <f t="shared" si="0"/>
        <v>1996</v>
      </c>
      <c r="AF3" s="88">
        <f t="shared" si="0"/>
        <v>1996</v>
      </c>
      <c r="AG3" s="88">
        <f t="shared" si="0"/>
        <v>1996</v>
      </c>
      <c r="AH3" s="88">
        <f t="shared" si="0"/>
        <v>1996</v>
      </c>
      <c r="AI3" s="88">
        <f t="shared" si="0"/>
        <v>1997</v>
      </c>
      <c r="AJ3" s="88">
        <f t="shared" si="0"/>
        <v>1997</v>
      </c>
      <c r="AK3" s="88">
        <f t="shared" si="0"/>
        <v>1997</v>
      </c>
      <c r="AL3" s="88">
        <f t="shared" si="0"/>
        <v>1997</v>
      </c>
      <c r="AM3" s="88">
        <f t="shared" si="0"/>
        <v>1998</v>
      </c>
      <c r="AN3" s="88">
        <f t="shared" si="0"/>
        <v>1998</v>
      </c>
      <c r="AO3" s="88">
        <f t="shared" si="0"/>
        <v>1998</v>
      </c>
      <c r="AP3" s="88">
        <f t="shared" si="0"/>
        <v>1998</v>
      </c>
      <c r="AQ3" s="88">
        <f t="shared" si="0"/>
        <v>1999</v>
      </c>
      <c r="AR3" s="88">
        <f t="shared" si="0"/>
        <v>1999</v>
      </c>
      <c r="AS3" s="88">
        <f t="shared" si="0"/>
        <v>1999</v>
      </c>
      <c r="AT3" s="88">
        <f t="shared" si="0"/>
        <v>1999</v>
      </c>
      <c r="AU3" s="88">
        <f t="shared" si="0"/>
        <v>2000</v>
      </c>
      <c r="AV3" s="88">
        <f t="shared" si="0"/>
        <v>2000</v>
      </c>
      <c r="AW3" s="88">
        <f t="shared" si="0"/>
        <v>2000</v>
      </c>
      <c r="AX3" s="88">
        <f t="shared" si="0"/>
        <v>2000</v>
      </c>
      <c r="AY3" s="88">
        <f t="shared" si="0"/>
        <v>2001</v>
      </c>
      <c r="AZ3" s="88">
        <f t="shared" si="0"/>
        <v>2001</v>
      </c>
      <c r="BA3" s="88">
        <f t="shared" si="0"/>
        <v>2001</v>
      </c>
      <c r="BB3" s="88">
        <f t="shared" si="0"/>
        <v>2001</v>
      </c>
      <c r="BC3" s="88">
        <f t="shared" si="0"/>
        <v>2002</v>
      </c>
      <c r="BD3" s="88">
        <f t="shared" si="0"/>
        <v>2002</v>
      </c>
      <c r="BE3" s="88">
        <f t="shared" si="0"/>
        <v>2002</v>
      </c>
      <c r="BF3" s="88">
        <f t="shared" si="0"/>
        <v>2002</v>
      </c>
      <c r="BG3" s="88">
        <f t="shared" si="0"/>
        <v>2003</v>
      </c>
      <c r="BH3" s="88">
        <f t="shared" si="0"/>
        <v>2003</v>
      </c>
      <c r="BI3" s="88">
        <f t="shared" si="0"/>
        <v>2003</v>
      </c>
      <c r="BJ3" s="88">
        <f t="shared" si="0"/>
        <v>2003</v>
      </c>
      <c r="BK3" s="88">
        <f t="shared" si="0"/>
        <v>2004</v>
      </c>
      <c r="BL3" s="88">
        <f t="shared" si="0"/>
        <v>2004</v>
      </c>
      <c r="BM3" s="88">
        <f t="shared" si="0"/>
        <v>2004</v>
      </c>
      <c r="BN3" s="88">
        <f t="shared" si="0"/>
        <v>2004</v>
      </c>
      <c r="BO3" s="88">
        <f t="shared" si="0"/>
        <v>2005</v>
      </c>
      <c r="BP3" s="88">
        <f t="shared" si="0"/>
        <v>2005</v>
      </c>
      <c r="BQ3" s="88">
        <f t="shared" si="0"/>
        <v>2005</v>
      </c>
      <c r="BR3" s="88">
        <f t="shared" si="0"/>
        <v>2005</v>
      </c>
      <c r="BS3" s="88">
        <f t="shared" si="0"/>
        <v>2006</v>
      </c>
      <c r="BT3" s="88">
        <f t="shared" si="0"/>
        <v>2006</v>
      </c>
      <c r="BU3" s="88">
        <f t="shared" ref="BU3:EF3" si="1">IF(BT4=12,BT3+1,BT3)</f>
        <v>2006</v>
      </c>
      <c r="BV3" s="88">
        <f t="shared" si="1"/>
        <v>2006</v>
      </c>
      <c r="BW3" s="88">
        <f t="shared" si="1"/>
        <v>2007</v>
      </c>
      <c r="BX3" s="88">
        <f t="shared" si="1"/>
        <v>2007</v>
      </c>
      <c r="BY3" s="88">
        <f t="shared" si="1"/>
        <v>2007</v>
      </c>
      <c r="BZ3" s="88">
        <f t="shared" si="1"/>
        <v>2007</v>
      </c>
      <c r="CA3" s="88">
        <f t="shared" si="1"/>
        <v>2008</v>
      </c>
      <c r="CB3" s="88">
        <f t="shared" si="1"/>
        <v>2008</v>
      </c>
      <c r="CC3" s="88">
        <f t="shared" si="1"/>
        <v>2008</v>
      </c>
      <c r="CD3" s="88">
        <f t="shared" si="1"/>
        <v>2008</v>
      </c>
      <c r="CE3" s="88">
        <f t="shared" si="1"/>
        <v>2009</v>
      </c>
      <c r="CF3" s="88">
        <f t="shared" si="1"/>
        <v>2009</v>
      </c>
      <c r="CG3" s="88">
        <f t="shared" si="1"/>
        <v>2009</v>
      </c>
      <c r="CH3" s="88">
        <f t="shared" si="1"/>
        <v>2009</v>
      </c>
      <c r="CI3" s="88">
        <f t="shared" si="1"/>
        <v>2010</v>
      </c>
      <c r="CJ3" s="88">
        <f t="shared" si="1"/>
        <v>2010</v>
      </c>
      <c r="CK3" s="88">
        <f t="shared" si="1"/>
        <v>2010</v>
      </c>
      <c r="CL3" s="88">
        <f t="shared" si="1"/>
        <v>2010</v>
      </c>
      <c r="CM3" s="88">
        <f t="shared" si="1"/>
        <v>2011</v>
      </c>
      <c r="CN3" s="88">
        <f t="shared" si="1"/>
        <v>2011</v>
      </c>
      <c r="CO3" s="88">
        <f t="shared" si="1"/>
        <v>2011</v>
      </c>
      <c r="CP3" s="88">
        <f t="shared" si="1"/>
        <v>2011</v>
      </c>
      <c r="CQ3" s="88">
        <f t="shared" si="1"/>
        <v>2012</v>
      </c>
      <c r="CR3" s="88">
        <f t="shared" si="1"/>
        <v>2012</v>
      </c>
      <c r="CS3" s="88">
        <f t="shared" si="1"/>
        <v>2012</v>
      </c>
      <c r="CT3" s="88">
        <f t="shared" si="1"/>
        <v>2012</v>
      </c>
      <c r="CU3" s="88">
        <f t="shared" si="1"/>
        <v>2013</v>
      </c>
      <c r="CV3" s="88">
        <f t="shared" si="1"/>
        <v>2013</v>
      </c>
      <c r="CW3" s="88">
        <f t="shared" si="1"/>
        <v>2013</v>
      </c>
      <c r="CX3" s="88">
        <f t="shared" si="1"/>
        <v>2013</v>
      </c>
      <c r="CY3" s="88">
        <f t="shared" si="1"/>
        <v>2014</v>
      </c>
      <c r="CZ3" s="88">
        <f t="shared" si="1"/>
        <v>2014</v>
      </c>
      <c r="DA3" s="88">
        <f t="shared" si="1"/>
        <v>2014</v>
      </c>
      <c r="DB3" s="88">
        <f t="shared" si="1"/>
        <v>2014</v>
      </c>
      <c r="DC3" s="88">
        <f t="shared" si="1"/>
        <v>2015</v>
      </c>
      <c r="DD3" s="88">
        <f t="shared" si="1"/>
        <v>2015</v>
      </c>
      <c r="DE3" s="88">
        <f t="shared" si="1"/>
        <v>2015</v>
      </c>
      <c r="DF3" s="88">
        <f t="shared" si="1"/>
        <v>2015</v>
      </c>
      <c r="DG3" s="88">
        <f t="shared" si="1"/>
        <v>2016</v>
      </c>
      <c r="DH3" s="88">
        <f t="shared" si="1"/>
        <v>2016</v>
      </c>
      <c r="DI3" s="88">
        <f t="shared" si="1"/>
        <v>2016</v>
      </c>
      <c r="DJ3" s="88">
        <f t="shared" si="1"/>
        <v>2016</v>
      </c>
      <c r="DK3" s="88">
        <f t="shared" si="1"/>
        <v>2017</v>
      </c>
      <c r="DL3" s="88">
        <f t="shared" si="1"/>
        <v>2017</v>
      </c>
      <c r="DM3" s="88">
        <f t="shared" si="1"/>
        <v>2017</v>
      </c>
      <c r="DN3" s="88">
        <f t="shared" si="1"/>
        <v>2017</v>
      </c>
      <c r="DO3" s="88">
        <f t="shared" si="1"/>
        <v>2018</v>
      </c>
      <c r="DP3" s="88">
        <f t="shared" si="1"/>
        <v>2018</v>
      </c>
      <c r="DQ3" s="88">
        <f t="shared" si="1"/>
        <v>2018</v>
      </c>
      <c r="DR3" s="88">
        <f t="shared" si="1"/>
        <v>2018</v>
      </c>
      <c r="DS3" s="88">
        <f t="shared" si="1"/>
        <v>2019</v>
      </c>
      <c r="DT3" s="88">
        <f t="shared" si="1"/>
        <v>2019</v>
      </c>
      <c r="DU3" s="88">
        <f t="shared" si="1"/>
        <v>2019</v>
      </c>
      <c r="DV3" s="88">
        <f t="shared" si="1"/>
        <v>2019</v>
      </c>
      <c r="DW3" s="88">
        <f t="shared" si="1"/>
        <v>2020</v>
      </c>
      <c r="DX3" s="88">
        <f t="shared" si="1"/>
        <v>2020</v>
      </c>
      <c r="DY3" s="88">
        <f t="shared" si="1"/>
        <v>2020</v>
      </c>
      <c r="DZ3" s="88">
        <f t="shared" si="1"/>
        <v>2020</v>
      </c>
      <c r="EA3" s="88">
        <f t="shared" si="1"/>
        <v>2021</v>
      </c>
      <c r="EB3" s="88">
        <f t="shared" si="1"/>
        <v>2021</v>
      </c>
      <c r="EC3" s="88">
        <f t="shared" si="1"/>
        <v>2021</v>
      </c>
      <c r="ED3" s="88">
        <f t="shared" si="1"/>
        <v>2021</v>
      </c>
      <c r="EE3" s="88">
        <f t="shared" si="1"/>
        <v>2022</v>
      </c>
      <c r="EF3" s="88">
        <f t="shared" si="1"/>
        <v>2022</v>
      </c>
      <c r="EG3" s="88">
        <f t="shared" ref="EG3" si="2">IF(EF4=12,EF3+1,EF3)</f>
        <v>2022</v>
      </c>
      <c r="EH3" s="88"/>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row>
    <row r="4" spans="1:312" ht="18" customHeight="1">
      <c r="A4" s="112"/>
      <c r="B4" s="87" t="s">
        <v>136</v>
      </c>
      <c r="C4" s="112"/>
      <c r="D4" s="112"/>
      <c r="E4" s="112"/>
      <c r="F4" s="90"/>
      <c r="G4" s="88">
        <v>3</v>
      </c>
      <c r="H4" s="88">
        <f>IF(G4=12,3,G4+3)</f>
        <v>6</v>
      </c>
      <c r="I4" s="88">
        <f t="shared" ref="I4:BT4" si="3">IF(H4=12,3,H4+3)</f>
        <v>9</v>
      </c>
      <c r="J4" s="88">
        <f t="shared" si="3"/>
        <v>12</v>
      </c>
      <c r="K4" s="88">
        <f t="shared" si="3"/>
        <v>3</v>
      </c>
      <c r="L4" s="88">
        <f t="shared" si="3"/>
        <v>6</v>
      </c>
      <c r="M4" s="88">
        <f t="shared" si="3"/>
        <v>9</v>
      </c>
      <c r="N4" s="88">
        <f t="shared" si="3"/>
        <v>12</v>
      </c>
      <c r="O4" s="88">
        <f t="shared" si="3"/>
        <v>3</v>
      </c>
      <c r="P4" s="88">
        <f t="shared" si="3"/>
        <v>6</v>
      </c>
      <c r="Q4" s="88">
        <f t="shared" si="3"/>
        <v>9</v>
      </c>
      <c r="R4" s="88">
        <f t="shared" si="3"/>
        <v>12</v>
      </c>
      <c r="S4" s="88">
        <f t="shared" si="3"/>
        <v>3</v>
      </c>
      <c r="T4" s="88">
        <f t="shared" si="3"/>
        <v>6</v>
      </c>
      <c r="U4" s="88">
        <f t="shared" si="3"/>
        <v>9</v>
      </c>
      <c r="V4" s="88">
        <f t="shared" si="3"/>
        <v>12</v>
      </c>
      <c r="W4" s="88">
        <f t="shared" si="3"/>
        <v>3</v>
      </c>
      <c r="X4" s="88">
        <f t="shared" si="3"/>
        <v>6</v>
      </c>
      <c r="Y4" s="88">
        <f t="shared" si="3"/>
        <v>9</v>
      </c>
      <c r="Z4" s="88">
        <f t="shared" si="3"/>
        <v>12</v>
      </c>
      <c r="AA4" s="88">
        <f t="shared" si="3"/>
        <v>3</v>
      </c>
      <c r="AB4" s="88">
        <f t="shared" si="3"/>
        <v>6</v>
      </c>
      <c r="AC4" s="88">
        <f t="shared" si="3"/>
        <v>9</v>
      </c>
      <c r="AD4" s="88">
        <f t="shared" si="3"/>
        <v>12</v>
      </c>
      <c r="AE4" s="88">
        <f t="shared" si="3"/>
        <v>3</v>
      </c>
      <c r="AF4" s="88">
        <f t="shared" si="3"/>
        <v>6</v>
      </c>
      <c r="AG4" s="88">
        <f t="shared" si="3"/>
        <v>9</v>
      </c>
      <c r="AH4" s="88">
        <f t="shared" si="3"/>
        <v>12</v>
      </c>
      <c r="AI4" s="88">
        <f t="shared" si="3"/>
        <v>3</v>
      </c>
      <c r="AJ4" s="88">
        <f t="shared" si="3"/>
        <v>6</v>
      </c>
      <c r="AK4" s="88">
        <f t="shared" si="3"/>
        <v>9</v>
      </c>
      <c r="AL4" s="88">
        <f t="shared" si="3"/>
        <v>12</v>
      </c>
      <c r="AM4" s="88">
        <f t="shared" si="3"/>
        <v>3</v>
      </c>
      <c r="AN4" s="88">
        <f t="shared" si="3"/>
        <v>6</v>
      </c>
      <c r="AO4" s="88">
        <f t="shared" si="3"/>
        <v>9</v>
      </c>
      <c r="AP4" s="88">
        <f t="shared" si="3"/>
        <v>12</v>
      </c>
      <c r="AQ4" s="88">
        <f t="shared" si="3"/>
        <v>3</v>
      </c>
      <c r="AR4" s="88">
        <f t="shared" si="3"/>
        <v>6</v>
      </c>
      <c r="AS4" s="88">
        <f t="shared" si="3"/>
        <v>9</v>
      </c>
      <c r="AT4" s="88">
        <f t="shared" si="3"/>
        <v>12</v>
      </c>
      <c r="AU4" s="88">
        <f t="shared" si="3"/>
        <v>3</v>
      </c>
      <c r="AV4" s="88">
        <f t="shared" si="3"/>
        <v>6</v>
      </c>
      <c r="AW4" s="88">
        <f t="shared" si="3"/>
        <v>9</v>
      </c>
      <c r="AX4" s="88">
        <f t="shared" si="3"/>
        <v>12</v>
      </c>
      <c r="AY4" s="88">
        <f t="shared" si="3"/>
        <v>3</v>
      </c>
      <c r="AZ4" s="88">
        <f t="shared" si="3"/>
        <v>6</v>
      </c>
      <c r="BA4" s="88">
        <f t="shared" si="3"/>
        <v>9</v>
      </c>
      <c r="BB4" s="88">
        <f t="shared" si="3"/>
        <v>12</v>
      </c>
      <c r="BC4" s="88">
        <f t="shared" si="3"/>
        <v>3</v>
      </c>
      <c r="BD4" s="88">
        <f t="shared" si="3"/>
        <v>6</v>
      </c>
      <c r="BE4" s="88">
        <f t="shared" si="3"/>
        <v>9</v>
      </c>
      <c r="BF4" s="88">
        <f t="shared" si="3"/>
        <v>12</v>
      </c>
      <c r="BG4" s="88">
        <f t="shared" si="3"/>
        <v>3</v>
      </c>
      <c r="BH4" s="88">
        <f t="shared" si="3"/>
        <v>6</v>
      </c>
      <c r="BI4" s="88">
        <f t="shared" si="3"/>
        <v>9</v>
      </c>
      <c r="BJ4" s="88">
        <f t="shared" si="3"/>
        <v>12</v>
      </c>
      <c r="BK4" s="88">
        <f t="shared" si="3"/>
        <v>3</v>
      </c>
      <c r="BL4" s="88">
        <f t="shared" si="3"/>
        <v>6</v>
      </c>
      <c r="BM4" s="88">
        <f t="shared" si="3"/>
        <v>9</v>
      </c>
      <c r="BN4" s="88">
        <f t="shared" si="3"/>
        <v>12</v>
      </c>
      <c r="BO4" s="88">
        <f t="shared" si="3"/>
        <v>3</v>
      </c>
      <c r="BP4" s="88">
        <f t="shared" si="3"/>
        <v>6</v>
      </c>
      <c r="BQ4" s="88">
        <f t="shared" si="3"/>
        <v>9</v>
      </c>
      <c r="BR4" s="88">
        <f t="shared" si="3"/>
        <v>12</v>
      </c>
      <c r="BS4" s="88">
        <f t="shared" si="3"/>
        <v>3</v>
      </c>
      <c r="BT4" s="88">
        <f t="shared" si="3"/>
        <v>6</v>
      </c>
      <c r="BU4" s="88">
        <f t="shared" ref="BU4:EF4" si="4">IF(BT4=12,3,BT4+3)</f>
        <v>9</v>
      </c>
      <c r="BV4" s="88">
        <f t="shared" si="4"/>
        <v>12</v>
      </c>
      <c r="BW4" s="88">
        <f t="shared" si="4"/>
        <v>3</v>
      </c>
      <c r="BX4" s="88">
        <f t="shared" si="4"/>
        <v>6</v>
      </c>
      <c r="BY4" s="88">
        <f t="shared" si="4"/>
        <v>9</v>
      </c>
      <c r="BZ4" s="88">
        <f t="shared" si="4"/>
        <v>12</v>
      </c>
      <c r="CA4" s="88">
        <f t="shared" si="4"/>
        <v>3</v>
      </c>
      <c r="CB4" s="88">
        <f t="shared" si="4"/>
        <v>6</v>
      </c>
      <c r="CC4" s="88">
        <f t="shared" si="4"/>
        <v>9</v>
      </c>
      <c r="CD4" s="88">
        <f t="shared" si="4"/>
        <v>12</v>
      </c>
      <c r="CE4" s="88">
        <f t="shared" si="4"/>
        <v>3</v>
      </c>
      <c r="CF4" s="88">
        <f t="shared" si="4"/>
        <v>6</v>
      </c>
      <c r="CG4" s="88">
        <f t="shared" si="4"/>
        <v>9</v>
      </c>
      <c r="CH4" s="88">
        <f t="shared" si="4"/>
        <v>12</v>
      </c>
      <c r="CI4" s="88">
        <f t="shared" si="4"/>
        <v>3</v>
      </c>
      <c r="CJ4" s="88">
        <f t="shared" si="4"/>
        <v>6</v>
      </c>
      <c r="CK4" s="88">
        <f t="shared" si="4"/>
        <v>9</v>
      </c>
      <c r="CL4" s="88">
        <f t="shared" si="4"/>
        <v>12</v>
      </c>
      <c r="CM4" s="88">
        <f t="shared" si="4"/>
        <v>3</v>
      </c>
      <c r="CN4" s="88">
        <f t="shared" si="4"/>
        <v>6</v>
      </c>
      <c r="CO4" s="88">
        <f t="shared" si="4"/>
        <v>9</v>
      </c>
      <c r="CP4" s="88">
        <f t="shared" si="4"/>
        <v>12</v>
      </c>
      <c r="CQ4" s="88">
        <f t="shared" si="4"/>
        <v>3</v>
      </c>
      <c r="CR4" s="88">
        <f t="shared" si="4"/>
        <v>6</v>
      </c>
      <c r="CS4" s="88">
        <f t="shared" si="4"/>
        <v>9</v>
      </c>
      <c r="CT4" s="88">
        <f t="shared" si="4"/>
        <v>12</v>
      </c>
      <c r="CU4" s="88">
        <f t="shared" si="4"/>
        <v>3</v>
      </c>
      <c r="CV4" s="88">
        <f t="shared" si="4"/>
        <v>6</v>
      </c>
      <c r="CW4" s="88">
        <f t="shared" si="4"/>
        <v>9</v>
      </c>
      <c r="CX4" s="88">
        <f t="shared" si="4"/>
        <v>12</v>
      </c>
      <c r="CY4" s="88">
        <f t="shared" si="4"/>
        <v>3</v>
      </c>
      <c r="CZ4" s="88">
        <f t="shared" si="4"/>
        <v>6</v>
      </c>
      <c r="DA4" s="88">
        <f t="shared" si="4"/>
        <v>9</v>
      </c>
      <c r="DB4" s="88">
        <f t="shared" si="4"/>
        <v>12</v>
      </c>
      <c r="DC4" s="88">
        <f t="shared" si="4"/>
        <v>3</v>
      </c>
      <c r="DD4" s="88">
        <f t="shared" si="4"/>
        <v>6</v>
      </c>
      <c r="DE4" s="88">
        <f t="shared" si="4"/>
        <v>9</v>
      </c>
      <c r="DF4" s="88">
        <f t="shared" si="4"/>
        <v>12</v>
      </c>
      <c r="DG4" s="88">
        <f t="shared" si="4"/>
        <v>3</v>
      </c>
      <c r="DH4" s="88">
        <f t="shared" si="4"/>
        <v>6</v>
      </c>
      <c r="DI4" s="88">
        <f t="shared" si="4"/>
        <v>9</v>
      </c>
      <c r="DJ4" s="88">
        <f t="shared" si="4"/>
        <v>12</v>
      </c>
      <c r="DK4" s="88">
        <f t="shared" si="4"/>
        <v>3</v>
      </c>
      <c r="DL4" s="88">
        <f t="shared" si="4"/>
        <v>6</v>
      </c>
      <c r="DM4" s="88">
        <f t="shared" si="4"/>
        <v>9</v>
      </c>
      <c r="DN4" s="88">
        <f t="shared" si="4"/>
        <v>12</v>
      </c>
      <c r="DO4" s="88">
        <f t="shared" si="4"/>
        <v>3</v>
      </c>
      <c r="DP4" s="88">
        <f t="shared" si="4"/>
        <v>6</v>
      </c>
      <c r="DQ4" s="88">
        <f t="shared" si="4"/>
        <v>9</v>
      </c>
      <c r="DR4" s="88">
        <f t="shared" si="4"/>
        <v>12</v>
      </c>
      <c r="DS4" s="88">
        <f t="shared" si="4"/>
        <v>3</v>
      </c>
      <c r="DT4" s="88">
        <f t="shared" si="4"/>
        <v>6</v>
      </c>
      <c r="DU4" s="88">
        <f t="shared" si="4"/>
        <v>9</v>
      </c>
      <c r="DV4" s="88">
        <f t="shared" si="4"/>
        <v>12</v>
      </c>
      <c r="DW4" s="88">
        <f t="shared" si="4"/>
        <v>3</v>
      </c>
      <c r="DX4" s="88">
        <f t="shared" si="4"/>
        <v>6</v>
      </c>
      <c r="DY4" s="88">
        <f t="shared" si="4"/>
        <v>9</v>
      </c>
      <c r="DZ4" s="88">
        <f t="shared" si="4"/>
        <v>12</v>
      </c>
      <c r="EA4" s="88">
        <f t="shared" si="4"/>
        <v>3</v>
      </c>
      <c r="EB4" s="88">
        <f t="shared" si="4"/>
        <v>6</v>
      </c>
      <c r="EC4" s="88">
        <f t="shared" si="4"/>
        <v>9</v>
      </c>
      <c r="ED4" s="88">
        <f t="shared" si="4"/>
        <v>12</v>
      </c>
      <c r="EE4" s="88">
        <f t="shared" si="4"/>
        <v>3</v>
      </c>
      <c r="EF4" s="88">
        <f t="shared" si="4"/>
        <v>6</v>
      </c>
      <c r="EG4" s="88">
        <f t="shared" ref="EG4" si="5">IF(EF4=12,3,EF4+3)</f>
        <v>9</v>
      </c>
      <c r="EH4" s="88"/>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row>
    <row r="5" spans="1:312" ht="18" customHeight="1">
      <c r="B5" t="s">
        <v>136</v>
      </c>
      <c r="F5" s="26"/>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row>
    <row r="6" spans="1:312" ht="82.5" customHeight="1">
      <c r="B6" t="s">
        <v>136</v>
      </c>
      <c r="D6" s="23" t="s">
        <v>136</v>
      </c>
      <c r="F6" s="28" t="s">
        <v>16</v>
      </c>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row>
    <row r="7" spans="1:312" ht="34.25" customHeight="1">
      <c r="B7" t="s">
        <v>136</v>
      </c>
      <c r="D7" s="23" t="s">
        <v>136</v>
      </c>
      <c r="F7" s="30" t="s">
        <v>239</v>
      </c>
      <c r="G7" s="93" t="s">
        <v>435</v>
      </c>
      <c r="H7" s="93" t="s">
        <v>436</v>
      </c>
      <c r="I7" s="93" t="s">
        <v>437</v>
      </c>
      <c r="J7" s="93" t="s">
        <v>438</v>
      </c>
      <c r="K7" s="93" t="s">
        <v>439</v>
      </c>
      <c r="L7" s="93" t="s">
        <v>440</v>
      </c>
      <c r="M7" s="93" t="s">
        <v>441</v>
      </c>
      <c r="N7" s="93" t="s">
        <v>442</v>
      </c>
      <c r="O7" s="93" t="s">
        <v>443</v>
      </c>
      <c r="P7" s="93" t="s">
        <v>444</v>
      </c>
      <c r="Q7" s="93" t="s">
        <v>445</v>
      </c>
      <c r="R7" s="93" t="s">
        <v>446</v>
      </c>
      <c r="S7" s="93" t="s">
        <v>447</v>
      </c>
      <c r="T7" s="93" t="s">
        <v>448</v>
      </c>
      <c r="U7" s="93" t="s">
        <v>449</v>
      </c>
      <c r="V7" s="93" t="s">
        <v>450</v>
      </c>
      <c r="W7" s="93" t="s">
        <v>451</v>
      </c>
      <c r="X7" s="93" t="s">
        <v>452</v>
      </c>
      <c r="Y7" s="93" t="s">
        <v>453</v>
      </c>
      <c r="Z7" s="93" t="s">
        <v>454</v>
      </c>
      <c r="AA7" s="93" t="s">
        <v>455</v>
      </c>
      <c r="AB7" s="93" t="s">
        <v>456</v>
      </c>
      <c r="AC7" s="93" t="s">
        <v>457</v>
      </c>
      <c r="AD7" s="93" t="s">
        <v>458</v>
      </c>
      <c r="AE7" s="93" t="s">
        <v>459</v>
      </c>
      <c r="AF7" s="93" t="s">
        <v>460</v>
      </c>
      <c r="AG7" s="93" t="s">
        <v>461</v>
      </c>
      <c r="AH7" s="93" t="s">
        <v>462</v>
      </c>
      <c r="AI7" s="93" t="s">
        <v>463</v>
      </c>
      <c r="AJ7" s="93" t="s">
        <v>464</v>
      </c>
      <c r="AK7" s="93" t="s">
        <v>465</v>
      </c>
      <c r="AL7" s="93" t="s">
        <v>466</v>
      </c>
      <c r="AM7" s="93" t="s">
        <v>467</v>
      </c>
      <c r="AN7" s="93" t="s">
        <v>468</v>
      </c>
      <c r="AO7" s="93" t="s">
        <v>469</v>
      </c>
      <c r="AP7" s="93" t="s">
        <v>470</v>
      </c>
      <c r="AQ7" s="93" t="s">
        <v>471</v>
      </c>
      <c r="AR7" s="93" t="s">
        <v>472</v>
      </c>
      <c r="AS7" s="93" t="s">
        <v>473</v>
      </c>
      <c r="AT7" s="93" t="s">
        <v>474</v>
      </c>
      <c r="AU7" s="93" t="s">
        <v>475</v>
      </c>
      <c r="AV7" s="93" t="s">
        <v>476</v>
      </c>
      <c r="AW7" s="93" t="s">
        <v>477</v>
      </c>
      <c r="AX7" s="93" t="s">
        <v>478</v>
      </c>
      <c r="AY7" s="93" t="s">
        <v>479</v>
      </c>
      <c r="AZ7" s="93" t="s">
        <v>480</v>
      </c>
      <c r="BA7" s="93" t="s">
        <v>481</v>
      </c>
      <c r="BB7" s="93" t="s">
        <v>482</v>
      </c>
      <c r="BC7" s="93" t="s">
        <v>483</v>
      </c>
      <c r="BD7" s="93" t="s">
        <v>484</v>
      </c>
      <c r="BE7" s="93" t="s">
        <v>485</v>
      </c>
      <c r="BF7" s="93" t="s">
        <v>486</v>
      </c>
      <c r="BG7" s="93" t="s">
        <v>487</v>
      </c>
      <c r="BH7" s="93" t="s">
        <v>488</v>
      </c>
      <c r="BI7" s="93" t="s">
        <v>489</v>
      </c>
      <c r="BJ7" s="93" t="s">
        <v>490</v>
      </c>
      <c r="BK7" s="93" t="s">
        <v>491</v>
      </c>
      <c r="BL7" s="93" t="s">
        <v>492</v>
      </c>
      <c r="BM7" s="93" t="s">
        <v>493</v>
      </c>
      <c r="BN7" s="93" t="s">
        <v>494</v>
      </c>
      <c r="BO7" s="93" t="s">
        <v>495</v>
      </c>
      <c r="BP7" s="93" t="s">
        <v>496</v>
      </c>
      <c r="BQ7" s="93" t="s">
        <v>497</v>
      </c>
      <c r="BR7" s="93" t="s">
        <v>498</v>
      </c>
      <c r="BS7" s="93" t="s">
        <v>499</v>
      </c>
      <c r="BT7" s="93" t="s">
        <v>500</v>
      </c>
      <c r="BU7" s="93" t="s">
        <v>501</v>
      </c>
      <c r="BV7" s="93" t="s">
        <v>502</v>
      </c>
      <c r="BW7" s="93" t="s">
        <v>503</v>
      </c>
      <c r="BX7" s="93" t="s">
        <v>504</v>
      </c>
      <c r="BY7" s="93" t="s">
        <v>505</v>
      </c>
      <c r="BZ7" s="93" t="s">
        <v>506</v>
      </c>
      <c r="CA7" s="93" t="s">
        <v>507</v>
      </c>
      <c r="CB7" s="93" t="s">
        <v>508</v>
      </c>
      <c r="CC7" s="93" t="s">
        <v>509</v>
      </c>
      <c r="CD7" s="93" t="s">
        <v>510</v>
      </c>
      <c r="CE7" s="93" t="s">
        <v>511</v>
      </c>
      <c r="CF7" s="93" t="s">
        <v>512</v>
      </c>
      <c r="CG7" s="93" t="s">
        <v>513</v>
      </c>
      <c r="CH7" s="93" t="s">
        <v>514</v>
      </c>
      <c r="CI7" s="93" t="s">
        <v>515</v>
      </c>
      <c r="CJ7" s="93" t="s">
        <v>516</v>
      </c>
      <c r="CK7" s="93" t="s">
        <v>517</v>
      </c>
      <c r="CL7" s="93" t="s">
        <v>518</v>
      </c>
      <c r="CM7" s="93" t="s">
        <v>519</v>
      </c>
      <c r="CN7" s="93" t="s">
        <v>520</v>
      </c>
      <c r="CO7" s="93" t="s">
        <v>521</v>
      </c>
      <c r="CP7" s="93" t="s">
        <v>522</v>
      </c>
      <c r="CQ7" s="93" t="s">
        <v>523</v>
      </c>
      <c r="CR7" s="93" t="s">
        <v>524</v>
      </c>
      <c r="CS7" s="93" t="s">
        <v>525</v>
      </c>
      <c r="CT7" s="93" t="s">
        <v>526</v>
      </c>
      <c r="CU7" s="93" t="s">
        <v>527</v>
      </c>
      <c r="CV7" s="93" t="s">
        <v>528</v>
      </c>
      <c r="CW7" s="93" t="s">
        <v>529</v>
      </c>
      <c r="CX7" s="93" t="s">
        <v>530</v>
      </c>
      <c r="CY7" s="93" t="s">
        <v>531</v>
      </c>
      <c r="CZ7" s="93" t="s">
        <v>532</v>
      </c>
      <c r="DA7" s="93" t="s">
        <v>533</v>
      </c>
      <c r="DB7" s="93" t="s">
        <v>534</v>
      </c>
      <c r="DC7" s="93" t="s">
        <v>535</v>
      </c>
      <c r="DD7" s="93" t="s">
        <v>536</v>
      </c>
      <c r="DE7" s="93" t="s">
        <v>537</v>
      </c>
      <c r="DF7" s="93" t="s">
        <v>538</v>
      </c>
      <c r="DG7" s="93" t="s">
        <v>539</v>
      </c>
      <c r="DH7" s="93" t="s">
        <v>540</v>
      </c>
      <c r="DI7" s="93" t="s">
        <v>541</v>
      </c>
      <c r="DJ7" s="93" t="s">
        <v>542</v>
      </c>
      <c r="DK7" s="93" t="s">
        <v>543</v>
      </c>
      <c r="DL7" s="93" t="s">
        <v>544</v>
      </c>
      <c r="DM7" s="93" t="s">
        <v>545</v>
      </c>
      <c r="DN7" s="93" t="s">
        <v>546</v>
      </c>
      <c r="DO7" s="93" t="s">
        <v>547</v>
      </c>
      <c r="DP7" s="93" t="s">
        <v>548</v>
      </c>
      <c r="DQ7" s="93" t="s">
        <v>549</v>
      </c>
      <c r="DR7" s="93" t="s">
        <v>550</v>
      </c>
      <c r="DS7" s="93" t="s">
        <v>551</v>
      </c>
      <c r="DT7" s="93" t="s">
        <v>552</v>
      </c>
      <c r="DU7" s="93" t="s">
        <v>553</v>
      </c>
      <c r="DV7" s="93" t="s">
        <v>554</v>
      </c>
      <c r="DW7" s="93" t="s">
        <v>555</v>
      </c>
      <c r="DX7" s="93" t="s">
        <v>556</v>
      </c>
      <c r="DY7" s="93" t="s">
        <v>557</v>
      </c>
      <c r="DZ7" s="93" t="s">
        <v>558</v>
      </c>
      <c r="EA7" s="93" t="s">
        <v>559</v>
      </c>
      <c r="EB7" s="93" t="s">
        <v>560</v>
      </c>
      <c r="EC7" s="93" t="s">
        <v>561</v>
      </c>
      <c r="ED7" s="93" t="s">
        <v>562</v>
      </c>
      <c r="EE7" s="93" t="s">
        <v>563</v>
      </c>
      <c r="EF7" s="93" t="s">
        <v>564</v>
      </c>
      <c r="EG7" s="93" t="s">
        <v>565</v>
      </c>
      <c r="EH7" s="93" t="s">
        <v>566</v>
      </c>
      <c r="EI7" s="93" t="s">
        <v>567</v>
      </c>
      <c r="EJ7" s="93" t="s">
        <v>568</v>
      </c>
      <c r="EK7" s="93" t="s">
        <v>569</v>
      </c>
      <c r="EL7" s="93" t="s">
        <v>570</v>
      </c>
      <c r="EM7" s="93" t="s">
        <v>571</v>
      </c>
      <c r="EN7" s="93" t="s">
        <v>572</v>
      </c>
      <c r="EO7" s="93" t="s">
        <v>573</v>
      </c>
      <c r="EP7" s="93"/>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row>
    <row r="8" spans="1:312" ht="28.25" customHeight="1">
      <c r="B8" t="s">
        <v>136</v>
      </c>
      <c r="F8" s="33" t="s">
        <v>605</v>
      </c>
      <c r="G8" s="34"/>
      <c r="H8" s="34"/>
      <c r="I8" s="34"/>
      <c r="J8" s="34"/>
      <c r="K8" s="34"/>
      <c r="L8" s="34"/>
      <c r="M8" s="34"/>
    </row>
    <row r="9" spans="1:312" ht="28.25" customHeight="1">
      <c r="B9" t="s">
        <v>136</v>
      </c>
      <c r="F9" s="26" t="s">
        <v>606</v>
      </c>
      <c r="G9" s="34"/>
      <c r="H9" s="34"/>
      <c r="I9" s="34"/>
      <c r="J9" s="34"/>
      <c r="K9" s="34"/>
      <c r="L9" s="34"/>
      <c r="M9" s="34"/>
    </row>
    <row r="10" spans="1:312" ht="20.149999999999999" customHeight="1">
      <c r="B10" s="23" t="s">
        <v>136</v>
      </c>
      <c r="F10" s="35" t="s">
        <v>607</v>
      </c>
      <c r="G10" s="36">
        <v>428</v>
      </c>
      <c r="H10" s="36">
        <v>453</v>
      </c>
      <c r="I10" s="36">
        <v>486</v>
      </c>
      <c r="J10" s="36">
        <v>563</v>
      </c>
      <c r="K10" s="36">
        <v>555</v>
      </c>
      <c r="L10" s="36">
        <v>524</v>
      </c>
      <c r="M10" s="36">
        <v>521</v>
      </c>
      <c r="N10" s="36">
        <v>483</v>
      </c>
      <c r="O10" s="36">
        <v>474</v>
      </c>
      <c r="P10" s="36">
        <v>649</v>
      </c>
      <c r="Q10" s="36">
        <v>710</v>
      </c>
      <c r="R10" s="36">
        <v>683</v>
      </c>
      <c r="S10" s="36">
        <v>746</v>
      </c>
      <c r="T10" s="36">
        <v>810</v>
      </c>
      <c r="U10" s="36">
        <v>780</v>
      </c>
      <c r="V10" s="36">
        <v>864</v>
      </c>
      <c r="W10" s="36">
        <v>777</v>
      </c>
      <c r="X10" s="36">
        <v>701</v>
      </c>
      <c r="Y10" s="36">
        <v>739</v>
      </c>
      <c r="Z10" s="36">
        <v>894</v>
      </c>
      <c r="AA10" s="36">
        <v>958</v>
      </c>
      <c r="AB10" s="36">
        <v>834</v>
      </c>
      <c r="AC10" s="36">
        <v>865</v>
      </c>
      <c r="AD10" s="36">
        <v>911</v>
      </c>
      <c r="AE10" s="36">
        <v>867</v>
      </c>
      <c r="AF10" s="36">
        <v>1106</v>
      </c>
      <c r="AG10" s="36">
        <v>1005</v>
      </c>
      <c r="AH10" s="36">
        <v>977</v>
      </c>
      <c r="AI10" s="36">
        <v>1315</v>
      </c>
      <c r="AJ10" s="36">
        <v>1098</v>
      </c>
      <c r="AK10" s="36">
        <v>1029</v>
      </c>
      <c r="AL10" s="36">
        <v>1039</v>
      </c>
      <c r="AM10" s="36">
        <v>1053</v>
      </c>
      <c r="AN10" s="36">
        <v>1370</v>
      </c>
      <c r="AO10" s="36">
        <v>1475</v>
      </c>
      <c r="AP10" s="36">
        <v>1390</v>
      </c>
      <c r="AQ10" s="36">
        <v>1309</v>
      </c>
      <c r="AR10" s="36">
        <v>995</v>
      </c>
      <c r="AS10" s="36">
        <v>1085</v>
      </c>
      <c r="AT10" s="36">
        <v>525</v>
      </c>
      <c r="AU10" s="36">
        <v>546</v>
      </c>
      <c r="AV10" s="36">
        <v>593</v>
      </c>
      <c r="AW10" s="36">
        <v>542</v>
      </c>
      <c r="AX10" s="36">
        <v>564</v>
      </c>
      <c r="AY10" s="36">
        <v>709</v>
      </c>
      <c r="AZ10" s="36">
        <v>832</v>
      </c>
      <c r="BA10" s="36">
        <v>919</v>
      </c>
      <c r="BB10" s="36">
        <v>806</v>
      </c>
      <c r="BC10" s="36">
        <v>943</v>
      </c>
      <c r="BD10" s="36">
        <v>944</v>
      </c>
      <c r="BE10" s="36">
        <v>1071</v>
      </c>
      <c r="BF10" s="36">
        <v>1194</v>
      </c>
      <c r="BG10" s="36">
        <v>1180</v>
      </c>
      <c r="BH10" s="36">
        <v>1231</v>
      </c>
      <c r="BI10" s="36">
        <v>1201</v>
      </c>
      <c r="BJ10" s="36">
        <v>1345</v>
      </c>
      <c r="BK10" s="36">
        <v>1248</v>
      </c>
      <c r="BL10" s="36">
        <v>1267</v>
      </c>
      <c r="BM10" s="36">
        <v>1509</v>
      </c>
      <c r="BN10" s="36">
        <v>1382</v>
      </c>
      <c r="BO10" s="36">
        <v>1577</v>
      </c>
      <c r="BP10" s="36">
        <v>1824</v>
      </c>
      <c r="BQ10" s="36">
        <v>2343</v>
      </c>
      <c r="BR10" s="36">
        <v>3006</v>
      </c>
      <c r="BS10" s="36">
        <v>3673</v>
      </c>
      <c r="BT10" s="36">
        <v>4529</v>
      </c>
      <c r="BU10" s="36">
        <v>3937</v>
      </c>
      <c r="BV10" s="36">
        <v>3944</v>
      </c>
      <c r="BW10" s="36">
        <v>4413</v>
      </c>
      <c r="BX10" s="36">
        <v>4763</v>
      </c>
      <c r="BY10" s="36">
        <v>4681</v>
      </c>
      <c r="BZ10" s="36">
        <v>4988</v>
      </c>
      <c r="CA10" s="36">
        <v>5242</v>
      </c>
      <c r="CB10" s="36">
        <v>5770</v>
      </c>
      <c r="CC10" s="36">
        <v>6627</v>
      </c>
      <c r="CD10" s="36">
        <v>7471</v>
      </c>
      <c r="CE10" s="36">
        <v>7387</v>
      </c>
      <c r="CF10" s="36">
        <v>6632</v>
      </c>
      <c r="CG10" s="36">
        <v>6246</v>
      </c>
      <c r="CH10" s="36">
        <v>6274</v>
      </c>
      <c r="CI10" s="36">
        <v>6738</v>
      </c>
      <c r="CJ10" s="36">
        <v>7272</v>
      </c>
      <c r="CK10" s="36">
        <v>8508</v>
      </c>
      <c r="CL10" s="36">
        <v>8321</v>
      </c>
      <c r="CM10" s="36">
        <v>9239</v>
      </c>
      <c r="CN10" s="36">
        <v>10873</v>
      </c>
      <c r="CO10" s="36">
        <v>14583</v>
      </c>
      <c r="CP10" s="36">
        <v>15297</v>
      </c>
      <c r="CQ10" s="36">
        <v>18359</v>
      </c>
      <c r="CR10" s="36">
        <v>20261</v>
      </c>
      <c r="CS10" s="36">
        <v>19731</v>
      </c>
      <c r="CT10" s="36">
        <v>20248</v>
      </c>
      <c r="CU10" s="36">
        <v>19669</v>
      </c>
      <c r="CV10" s="36">
        <v>20559</v>
      </c>
      <c r="CW10" s="36">
        <v>21396</v>
      </c>
      <c r="CX10" s="36">
        <v>20782</v>
      </c>
      <c r="CY10" s="36">
        <v>18921</v>
      </c>
      <c r="CZ10" s="36">
        <v>19757</v>
      </c>
      <c r="DA10" s="36">
        <v>18536</v>
      </c>
      <c r="DB10" s="36">
        <v>17405</v>
      </c>
      <c r="DC10" s="36">
        <v>16567</v>
      </c>
      <c r="DD10" s="36">
        <v>15096</v>
      </c>
      <c r="DE10" s="36">
        <v>13232</v>
      </c>
      <c r="DF10" s="36">
        <v>13594</v>
      </c>
      <c r="DG10" s="36">
        <v>11177</v>
      </c>
      <c r="DH10" s="36">
        <v>9367</v>
      </c>
      <c r="DI10" s="36">
        <v>8703</v>
      </c>
      <c r="DJ10" s="36">
        <v>8390</v>
      </c>
      <c r="DK10" s="36">
        <v>8143</v>
      </c>
      <c r="DL10" s="36">
        <v>8009</v>
      </c>
      <c r="DM10" s="36">
        <v>7976</v>
      </c>
      <c r="DN10" s="36">
        <v>7298</v>
      </c>
      <c r="DO10" s="36">
        <v>7234</v>
      </c>
      <c r="DP10" s="36">
        <v>6859</v>
      </c>
      <c r="DQ10" s="36">
        <v>6429</v>
      </c>
      <c r="DR10" s="36">
        <v>6303</v>
      </c>
      <c r="DS10" s="50">
        <v>5972</v>
      </c>
      <c r="DT10" s="50">
        <v>6015</v>
      </c>
      <c r="DU10" s="50">
        <v>6083</v>
      </c>
      <c r="DV10" s="50">
        <v>5900</v>
      </c>
      <c r="DW10" s="50">
        <v>6208</v>
      </c>
      <c r="DX10" s="50">
        <v>6284</v>
      </c>
      <c r="DY10" s="50">
        <v>6103</v>
      </c>
      <c r="DZ10" s="50">
        <v>6097</v>
      </c>
      <c r="EA10" s="50">
        <v>6346</v>
      </c>
      <c r="EB10" s="56">
        <v>6509</v>
      </c>
      <c r="EC10" s="56">
        <v>7015</v>
      </c>
      <c r="ED10" s="56">
        <v>7542</v>
      </c>
      <c r="EE10" s="56">
        <v>7733</v>
      </c>
      <c r="EF10" s="56">
        <v>7852</v>
      </c>
      <c r="EG10" s="56">
        <v>7662</v>
      </c>
      <c r="EH10" s="56">
        <v>8219</v>
      </c>
      <c r="EI10" s="56">
        <v>8654</v>
      </c>
      <c r="EJ10" s="56">
        <v>9016</v>
      </c>
      <c r="EK10" s="56">
        <v>9695</v>
      </c>
      <c r="EL10" s="56">
        <v>9727</v>
      </c>
      <c r="EM10" s="56">
        <v>9414</v>
      </c>
      <c r="EN10" s="56">
        <v>9741</v>
      </c>
      <c r="EO10" s="56">
        <v>9610</v>
      </c>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row>
    <row r="11" spans="1:312" ht="20.149999999999999" customHeight="1">
      <c r="B11" s="23" t="s">
        <v>136</v>
      </c>
      <c r="F11" s="35" t="s">
        <v>608</v>
      </c>
      <c r="G11" s="36">
        <v>557</v>
      </c>
      <c r="H11" s="36">
        <v>580</v>
      </c>
      <c r="I11" s="36">
        <v>686</v>
      </c>
      <c r="J11" s="36">
        <v>581</v>
      </c>
      <c r="K11" s="36">
        <v>621</v>
      </c>
      <c r="L11" s="36">
        <v>610</v>
      </c>
      <c r="M11" s="36">
        <v>548</v>
      </c>
      <c r="N11" s="36">
        <v>553</v>
      </c>
      <c r="O11" s="36">
        <v>510</v>
      </c>
      <c r="P11" s="36">
        <v>520</v>
      </c>
      <c r="Q11" s="36">
        <v>600</v>
      </c>
      <c r="R11" s="36">
        <v>618</v>
      </c>
      <c r="S11" s="36">
        <v>692</v>
      </c>
      <c r="T11" s="36">
        <v>688</v>
      </c>
      <c r="U11" s="36">
        <v>628</v>
      </c>
      <c r="V11" s="36">
        <v>590</v>
      </c>
      <c r="W11" s="36">
        <v>622</v>
      </c>
      <c r="X11" s="36">
        <v>675</v>
      </c>
      <c r="Y11" s="36">
        <v>660</v>
      </c>
      <c r="Z11" s="36">
        <v>787</v>
      </c>
      <c r="AA11" s="36">
        <v>738</v>
      </c>
      <c r="AB11" s="36">
        <v>811</v>
      </c>
      <c r="AC11" s="36">
        <v>891</v>
      </c>
      <c r="AD11" s="36">
        <v>903</v>
      </c>
      <c r="AE11" s="36">
        <v>1007</v>
      </c>
      <c r="AF11" s="36">
        <v>1113</v>
      </c>
      <c r="AG11" s="36">
        <v>1091</v>
      </c>
      <c r="AH11" s="36">
        <v>1162</v>
      </c>
      <c r="AI11" s="36">
        <v>1136</v>
      </c>
      <c r="AJ11" s="36">
        <v>1229</v>
      </c>
      <c r="AK11" s="36">
        <v>1620</v>
      </c>
      <c r="AL11" s="36">
        <v>1814</v>
      </c>
      <c r="AM11" s="36">
        <v>1837</v>
      </c>
      <c r="AN11" s="36">
        <v>1605</v>
      </c>
      <c r="AO11" s="36">
        <v>1226</v>
      </c>
      <c r="AP11" s="36">
        <v>892</v>
      </c>
      <c r="AQ11" s="36">
        <v>918</v>
      </c>
      <c r="AR11" s="36">
        <v>867</v>
      </c>
      <c r="AS11" s="36">
        <v>875</v>
      </c>
      <c r="AT11" s="36">
        <v>724</v>
      </c>
      <c r="AU11" s="36">
        <v>632</v>
      </c>
      <c r="AV11" s="36">
        <v>706</v>
      </c>
      <c r="AW11" s="36">
        <v>597</v>
      </c>
      <c r="AX11" s="36">
        <v>721</v>
      </c>
      <c r="AY11" s="36">
        <v>916</v>
      </c>
      <c r="AZ11" s="36">
        <v>869</v>
      </c>
      <c r="BA11" s="36">
        <v>932</v>
      </c>
      <c r="BB11" s="36">
        <v>1005</v>
      </c>
      <c r="BC11" s="36">
        <v>967</v>
      </c>
      <c r="BD11" s="36">
        <v>1089</v>
      </c>
      <c r="BE11" s="36">
        <v>1048</v>
      </c>
      <c r="BF11" s="36">
        <v>1083</v>
      </c>
      <c r="BG11" s="36">
        <v>1142</v>
      </c>
      <c r="BH11" s="36">
        <v>1255</v>
      </c>
      <c r="BI11" s="36">
        <v>1327</v>
      </c>
      <c r="BJ11" s="36">
        <v>1241</v>
      </c>
      <c r="BK11" s="36">
        <v>1115</v>
      </c>
      <c r="BL11" s="36">
        <v>1023</v>
      </c>
      <c r="BM11" s="36">
        <v>1094</v>
      </c>
      <c r="BN11" s="36">
        <v>1098</v>
      </c>
      <c r="BO11" s="36">
        <v>1074</v>
      </c>
      <c r="BP11" s="36">
        <v>1260</v>
      </c>
      <c r="BQ11" s="36">
        <v>1539</v>
      </c>
      <c r="BR11" s="36">
        <v>1472</v>
      </c>
      <c r="BS11" s="36">
        <v>1759</v>
      </c>
      <c r="BT11" s="36">
        <v>1314</v>
      </c>
      <c r="BU11" s="36">
        <v>1298</v>
      </c>
      <c r="BV11" s="36">
        <v>1706</v>
      </c>
      <c r="BW11" s="36">
        <v>1650</v>
      </c>
      <c r="BX11" s="36">
        <v>1850</v>
      </c>
      <c r="BY11" s="36">
        <v>1868</v>
      </c>
      <c r="BZ11" s="36">
        <v>1861</v>
      </c>
      <c r="CA11" s="36">
        <v>2184</v>
      </c>
      <c r="CB11" s="36">
        <v>2558</v>
      </c>
      <c r="CC11" s="36">
        <v>2444</v>
      </c>
      <c r="CD11" s="36">
        <v>2605</v>
      </c>
      <c r="CE11" s="36">
        <v>2651</v>
      </c>
      <c r="CF11" s="36">
        <v>2213</v>
      </c>
      <c r="CG11" s="36">
        <v>2093</v>
      </c>
      <c r="CH11" s="36">
        <v>2259</v>
      </c>
      <c r="CI11" s="36">
        <v>2225</v>
      </c>
      <c r="CJ11" s="36">
        <v>2136</v>
      </c>
      <c r="CK11" s="36">
        <v>2238</v>
      </c>
      <c r="CL11" s="36">
        <v>2295</v>
      </c>
      <c r="CM11" s="36">
        <v>2477</v>
      </c>
      <c r="CN11" s="36">
        <v>2937</v>
      </c>
      <c r="CO11" s="36">
        <v>3028</v>
      </c>
      <c r="CP11" s="36">
        <v>3116</v>
      </c>
      <c r="CQ11" s="36">
        <v>3532</v>
      </c>
      <c r="CR11" s="36">
        <v>4040</v>
      </c>
      <c r="CS11" s="36">
        <v>4182</v>
      </c>
      <c r="CT11" s="36">
        <v>3854</v>
      </c>
      <c r="CU11" s="36">
        <v>3420</v>
      </c>
      <c r="CV11" s="36">
        <v>3069</v>
      </c>
      <c r="CW11" s="36">
        <v>2893</v>
      </c>
      <c r="CX11" s="36">
        <v>2146</v>
      </c>
      <c r="CY11" s="36">
        <v>2379</v>
      </c>
      <c r="CZ11" s="36">
        <v>2119</v>
      </c>
      <c r="DA11" s="36">
        <v>2250</v>
      </c>
      <c r="DB11" s="36">
        <v>2304</v>
      </c>
      <c r="DC11" s="36">
        <v>2117</v>
      </c>
      <c r="DD11" s="36">
        <v>1833</v>
      </c>
      <c r="DE11" s="36">
        <v>1607</v>
      </c>
      <c r="DF11" s="36">
        <v>1491</v>
      </c>
      <c r="DG11" s="36">
        <v>1432</v>
      </c>
      <c r="DH11" s="36">
        <v>1354</v>
      </c>
      <c r="DI11" s="36">
        <v>1324</v>
      </c>
      <c r="DJ11" s="36">
        <v>1427</v>
      </c>
      <c r="DK11" s="36">
        <v>1338</v>
      </c>
      <c r="DL11" s="36">
        <v>1368</v>
      </c>
      <c r="DM11" s="36">
        <v>1370</v>
      </c>
      <c r="DN11" s="36">
        <v>1823</v>
      </c>
      <c r="DO11" s="36">
        <v>1819</v>
      </c>
      <c r="DP11" s="36">
        <v>1949</v>
      </c>
      <c r="DQ11" s="36">
        <v>2042</v>
      </c>
      <c r="DR11" s="36">
        <v>2016</v>
      </c>
      <c r="DS11" s="50">
        <v>2158</v>
      </c>
      <c r="DT11" s="50">
        <v>2372</v>
      </c>
      <c r="DU11" s="50">
        <v>2673</v>
      </c>
      <c r="DV11" s="50">
        <v>2672</v>
      </c>
      <c r="DW11" s="50">
        <v>2704</v>
      </c>
      <c r="DX11" s="50">
        <v>2634</v>
      </c>
      <c r="DY11" s="50">
        <v>2650</v>
      </c>
      <c r="DZ11" s="50">
        <v>2511</v>
      </c>
      <c r="EA11" s="50">
        <v>2632</v>
      </c>
      <c r="EB11" s="56">
        <v>2627</v>
      </c>
      <c r="EC11" s="56">
        <v>2578</v>
      </c>
      <c r="ED11" s="56">
        <v>2700</v>
      </c>
      <c r="EE11" s="56">
        <v>2990</v>
      </c>
      <c r="EF11" s="56">
        <v>3272</v>
      </c>
      <c r="EG11" s="56">
        <v>3189</v>
      </c>
      <c r="EH11" s="56">
        <v>3206</v>
      </c>
      <c r="EI11" s="56">
        <v>3413</v>
      </c>
      <c r="EJ11" s="56">
        <v>3420</v>
      </c>
      <c r="EK11" s="56">
        <v>3562</v>
      </c>
      <c r="EL11" s="56">
        <v>3560</v>
      </c>
      <c r="EM11" s="56">
        <v>3463</v>
      </c>
      <c r="EN11" s="56">
        <v>3373</v>
      </c>
      <c r="EO11" s="56">
        <v>3379</v>
      </c>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row>
    <row r="12" spans="1:312" ht="20.149999999999999" customHeight="1">
      <c r="B12" s="23" t="s">
        <v>136</v>
      </c>
      <c r="F12" s="35" t="s">
        <v>579</v>
      </c>
      <c r="G12" s="36">
        <v>985</v>
      </c>
      <c r="H12" s="36">
        <v>1033</v>
      </c>
      <c r="I12" s="36">
        <v>1171</v>
      </c>
      <c r="J12" s="36">
        <v>1144</v>
      </c>
      <c r="K12" s="36">
        <v>1176</v>
      </c>
      <c r="L12" s="36">
        <v>1133</v>
      </c>
      <c r="M12" s="36">
        <v>1069</v>
      </c>
      <c r="N12" s="36">
        <v>1036</v>
      </c>
      <c r="O12" s="36">
        <v>984</v>
      </c>
      <c r="P12" s="36">
        <v>1169</v>
      </c>
      <c r="Q12" s="36">
        <v>1311</v>
      </c>
      <c r="R12" s="36">
        <v>1301</v>
      </c>
      <c r="S12" s="36">
        <v>1438</v>
      </c>
      <c r="T12" s="36">
        <v>1498</v>
      </c>
      <c r="U12" s="36">
        <v>1408</v>
      </c>
      <c r="V12" s="36">
        <v>1455</v>
      </c>
      <c r="W12" s="36">
        <v>1399</v>
      </c>
      <c r="X12" s="36">
        <v>1376</v>
      </c>
      <c r="Y12" s="36">
        <v>1399</v>
      </c>
      <c r="Z12" s="36">
        <v>1681</v>
      </c>
      <c r="AA12" s="36">
        <v>1696</v>
      </c>
      <c r="AB12" s="36">
        <v>1645</v>
      </c>
      <c r="AC12" s="36">
        <v>1757</v>
      </c>
      <c r="AD12" s="36">
        <v>1814</v>
      </c>
      <c r="AE12" s="36">
        <v>1874</v>
      </c>
      <c r="AF12" s="36">
        <v>2219</v>
      </c>
      <c r="AG12" s="36">
        <v>2096</v>
      </c>
      <c r="AH12" s="36">
        <v>2139</v>
      </c>
      <c r="AI12" s="36">
        <v>2451</v>
      </c>
      <c r="AJ12" s="36">
        <v>2327</v>
      </c>
      <c r="AK12" s="36">
        <v>2648</v>
      </c>
      <c r="AL12" s="36">
        <v>2853</v>
      </c>
      <c r="AM12" s="36">
        <v>2889</v>
      </c>
      <c r="AN12" s="36">
        <v>2975</v>
      </c>
      <c r="AO12" s="36">
        <v>2702</v>
      </c>
      <c r="AP12" s="36">
        <v>2282</v>
      </c>
      <c r="AQ12" s="36">
        <v>2227</v>
      </c>
      <c r="AR12" s="36">
        <v>1862</v>
      </c>
      <c r="AS12" s="36">
        <v>1959</v>
      </c>
      <c r="AT12" s="36">
        <v>1249</v>
      </c>
      <c r="AU12" s="36">
        <v>1178</v>
      </c>
      <c r="AV12" s="36">
        <v>1298</v>
      </c>
      <c r="AW12" s="36">
        <v>1138</v>
      </c>
      <c r="AX12" s="36">
        <v>1285</v>
      </c>
      <c r="AY12" s="36">
        <v>1625</v>
      </c>
      <c r="AZ12" s="36">
        <v>1701</v>
      </c>
      <c r="BA12" s="36">
        <v>1851</v>
      </c>
      <c r="BB12" s="36">
        <v>1812</v>
      </c>
      <c r="BC12" s="36">
        <v>1909</v>
      </c>
      <c r="BD12" s="36">
        <v>2033</v>
      </c>
      <c r="BE12" s="36">
        <v>2119</v>
      </c>
      <c r="BF12" s="36">
        <v>2277</v>
      </c>
      <c r="BG12" s="36">
        <v>2322</v>
      </c>
      <c r="BH12" s="36">
        <v>2486</v>
      </c>
      <c r="BI12" s="36">
        <v>2529</v>
      </c>
      <c r="BJ12" s="36">
        <v>2586</v>
      </c>
      <c r="BK12" s="36">
        <v>2363</v>
      </c>
      <c r="BL12" s="36">
        <v>2290</v>
      </c>
      <c r="BM12" s="36">
        <v>2603</v>
      </c>
      <c r="BN12" s="36">
        <v>2480</v>
      </c>
      <c r="BO12" s="36">
        <v>2651</v>
      </c>
      <c r="BP12" s="36">
        <v>3084</v>
      </c>
      <c r="BQ12" s="36">
        <v>3882</v>
      </c>
      <c r="BR12" s="36">
        <v>4477</v>
      </c>
      <c r="BS12" s="36">
        <v>5431</v>
      </c>
      <c r="BT12" s="36">
        <v>5843</v>
      </c>
      <c r="BU12" s="36">
        <v>5235</v>
      </c>
      <c r="BV12" s="36">
        <v>5651</v>
      </c>
      <c r="BW12" s="36">
        <v>6063</v>
      </c>
      <c r="BX12" s="36">
        <v>6614</v>
      </c>
      <c r="BY12" s="36">
        <v>6549</v>
      </c>
      <c r="BZ12" s="36">
        <v>6848</v>
      </c>
      <c r="CA12" s="36">
        <v>7426</v>
      </c>
      <c r="CB12" s="36">
        <v>8328</v>
      </c>
      <c r="CC12" s="36">
        <v>9071</v>
      </c>
      <c r="CD12" s="36">
        <v>10076</v>
      </c>
      <c r="CE12" s="36">
        <v>10038</v>
      </c>
      <c r="CF12" s="36">
        <v>8845</v>
      </c>
      <c r="CG12" s="36">
        <v>8339</v>
      </c>
      <c r="CH12" s="36">
        <v>8532</v>
      </c>
      <c r="CI12" s="36">
        <v>8963</v>
      </c>
      <c r="CJ12" s="36">
        <v>9407</v>
      </c>
      <c r="CK12" s="36">
        <v>10746</v>
      </c>
      <c r="CL12" s="36">
        <v>10615</v>
      </c>
      <c r="CM12" s="36">
        <v>11716</v>
      </c>
      <c r="CN12" s="36">
        <v>13809</v>
      </c>
      <c r="CO12" s="36">
        <v>17611</v>
      </c>
      <c r="CP12" s="36">
        <v>18413</v>
      </c>
      <c r="CQ12" s="36">
        <v>21891</v>
      </c>
      <c r="CR12" s="36">
        <v>24300</v>
      </c>
      <c r="CS12" s="36">
        <v>23912</v>
      </c>
      <c r="CT12" s="36">
        <v>24102</v>
      </c>
      <c r="CU12" s="36">
        <v>23089</v>
      </c>
      <c r="CV12" s="36">
        <v>23628</v>
      </c>
      <c r="CW12" s="36">
        <v>24289</v>
      </c>
      <c r="CX12" s="36">
        <v>22929</v>
      </c>
      <c r="CY12" s="36">
        <v>21300</v>
      </c>
      <c r="CZ12" s="36">
        <v>21876</v>
      </c>
      <c r="DA12" s="36">
        <v>20786</v>
      </c>
      <c r="DB12" s="36">
        <v>19709</v>
      </c>
      <c r="DC12" s="36">
        <v>18684</v>
      </c>
      <c r="DD12" s="36">
        <v>16929</v>
      </c>
      <c r="DE12" s="36">
        <v>14838</v>
      </c>
      <c r="DF12" s="36">
        <v>15084</v>
      </c>
      <c r="DG12" s="36">
        <v>12609</v>
      </c>
      <c r="DH12" s="36">
        <v>10722</v>
      </c>
      <c r="DI12" s="36">
        <v>10027</v>
      </c>
      <c r="DJ12" s="36">
        <v>9817</v>
      </c>
      <c r="DK12" s="36">
        <v>9481</v>
      </c>
      <c r="DL12" s="36">
        <v>9377</v>
      </c>
      <c r="DM12" s="36">
        <v>9346</v>
      </c>
      <c r="DN12" s="36">
        <v>9121</v>
      </c>
      <c r="DO12" s="36">
        <v>9053</v>
      </c>
      <c r="DP12" s="36">
        <v>8808</v>
      </c>
      <c r="DQ12" s="36">
        <v>8471</v>
      </c>
      <c r="DR12" s="36">
        <v>8318</v>
      </c>
      <c r="DS12" s="50">
        <v>8130</v>
      </c>
      <c r="DT12" s="50">
        <v>8387</v>
      </c>
      <c r="DU12" s="50">
        <v>8755</v>
      </c>
      <c r="DV12" s="50">
        <v>8572</v>
      </c>
      <c r="DW12" s="50">
        <v>8913</v>
      </c>
      <c r="DX12" s="50">
        <v>8918</v>
      </c>
      <c r="DY12" s="50">
        <v>8754</v>
      </c>
      <c r="DZ12" s="50">
        <v>8608</v>
      </c>
      <c r="EA12" s="50">
        <v>8978</v>
      </c>
      <c r="EB12" s="56">
        <v>9137</v>
      </c>
      <c r="EC12" s="56">
        <v>9593</v>
      </c>
      <c r="ED12" s="56">
        <v>10242</v>
      </c>
      <c r="EE12" s="56">
        <v>10723</v>
      </c>
      <c r="EF12" s="56">
        <v>11123</v>
      </c>
      <c r="EG12" s="56">
        <v>10850</v>
      </c>
      <c r="EH12" s="56">
        <v>11424</v>
      </c>
      <c r="EI12" s="56">
        <v>12067</v>
      </c>
      <c r="EJ12" s="56">
        <v>12436</v>
      </c>
      <c r="EK12" s="56">
        <v>13257</v>
      </c>
      <c r="EL12" s="56">
        <v>13287</v>
      </c>
      <c r="EM12" s="56">
        <v>12877</v>
      </c>
      <c r="EN12" s="56">
        <v>13114</v>
      </c>
      <c r="EO12" s="56">
        <v>12989</v>
      </c>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row>
    <row r="13" spans="1:312" ht="20.149999999999999" customHeight="1">
      <c r="B13" t="s">
        <v>136</v>
      </c>
      <c r="F13" s="26" t="s">
        <v>609</v>
      </c>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50"/>
      <c r="DT13" s="50"/>
      <c r="DU13" s="50"/>
      <c r="DV13" s="50"/>
      <c r="DW13" s="50"/>
      <c r="DX13" s="50"/>
      <c r="DY13" s="50"/>
      <c r="DZ13" s="50"/>
      <c r="EA13" s="50"/>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row>
    <row r="14" spans="1:312" ht="20.149999999999999" customHeight="1">
      <c r="B14" s="23" t="s">
        <v>136</v>
      </c>
      <c r="F14" s="35" t="s">
        <v>574</v>
      </c>
      <c r="G14" s="36" t="s">
        <v>191</v>
      </c>
      <c r="H14" s="36" t="s">
        <v>191</v>
      </c>
      <c r="I14" s="36" t="s">
        <v>191</v>
      </c>
      <c r="J14" s="36" t="s">
        <v>191</v>
      </c>
      <c r="K14" s="36" t="s">
        <v>191</v>
      </c>
      <c r="L14" s="36" t="s">
        <v>191</v>
      </c>
      <c r="M14" s="36" t="s">
        <v>191</v>
      </c>
      <c r="N14" s="36" t="s">
        <v>191</v>
      </c>
      <c r="O14" s="36" t="s">
        <v>191</v>
      </c>
      <c r="P14" s="36" t="s">
        <v>191</v>
      </c>
      <c r="Q14" s="36" t="s">
        <v>191</v>
      </c>
      <c r="R14" s="36" t="s">
        <v>191</v>
      </c>
      <c r="S14" s="36" t="s">
        <v>191</v>
      </c>
      <c r="T14" s="36" t="s">
        <v>191</v>
      </c>
      <c r="U14" s="36" t="s">
        <v>191</v>
      </c>
      <c r="V14" s="36" t="s">
        <v>191</v>
      </c>
      <c r="W14" s="36" t="s">
        <v>191</v>
      </c>
      <c r="X14" s="36" t="s">
        <v>191</v>
      </c>
      <c r="Y14" s="36" t="s">
        <v>191</v>
      </c>
      <c r="Z14" s="36" t="s">
        <v>191</v>
      </c>
      <c r="AA14" s="36" t="s">
        <v>191</v>
      </c>
      <c r="AB14" s="36" t="s">
        <v>191</v>
      </c>
      <c r="AC14" s="36" t="s">
        <v>191</v>
      </c>
      <c r="AD14" s="36" t="s">
        <v>191</v>
      </c>
      <c r="AE14" s="36" t="s">
        <v>191</v>
      </c>
      <c r="AF14" s="36" t="s">
        <v>191</v>
      </c>
      <c r="AG14" s="36" t="s">
        <v>191</v>
      </c>
      <c r="AH14" s="36" t="s">
        <v>191</v>
      </c>
      <c r="AI14" s="36" t="s">
        <v>191</v>
      </c>
      <c r="AJ14" s="36" t="s">
        <v>191</v>
      </c>
      <c r="AK14" s="36" t="s">
        <v>191</v>
      </c>
      <c r="AL14" s="36" t="s">
        <v>191</v>
      </c>
      <c r="AM14" s="36" t="s">
        <v>191</v>
      </c>
      <c r="AN14" s="36" t="s">
        <v>191</v>
      </c>
      <c r="AO14" s="36" t="s">
        <v>191</v>
      </c>
      <c r="AP14" s="36" t="s">
        <v>191</v>
      </c>
      <c r="AQ14" s="36" t="s">
        <v>191</v>
      </c>
      <c r="AR14" s="36" t="s">
        <v>191</v>
      </c>
      <c r="AS14" s="36" t="s">
        <v>191</v>
      </c>
      <c r="AT14" s="36" t="s">
        <v>191</v>
      </c>
      <c r="AU14" s="36" t="s">
        <v>191</v>
      </c>
      <c r="AV14" s="36" t="s">
        <v>191</v>
      </c>
      <c r="AW14" s="36" t="s">
        <v>191</v>
      </c>
      <c r="AX14" s="36" t="s">
        <v>191</v>
      </c>
      <c r="AY14" s="36" t="s">
        <v>191</v>
      </c>
      <c r="AZ14" s="36" t="s">
        <v>191</v>
      </c>
      <c r="BA14" s="36" t="s">
        <v>191</v>
      </c>
      <c r="BB14" s="36" t="s">
        <v>191</v>
      </c>
      <c r="BC14" s="36" t="s">
        <v>191</v>
      </c>
      <c r="BD14" s="36" t="s">
        <v>191</v>
      </c>
      <c r="BE14" s="36" t="s">
        <v>191</v>
      </c>
      <c r="BF14" s="36" t="s">
        <v>191</v>
      </c>
      <c r="BG14" s="36" t="s">
        <v>191</v>
      </c>
      <c r="BH14" s="36" t="s">
        <v>191</v>
      </c>
      <c r="BI14" s="36" t="s">
        <v>191</v>
      </c>
      <c r="BJ14" s="36" t="s">
        <v>191</v>
      </c>
      <c r="BK14" s="36" t="s">
        <v>191</v>
      </c>
      <c r="BL14" s="36" t="s">
        <v>191</v>
      </c>
      <c r="BM14" s="36" t="s">
        <v>191</v>
      </c>
      <c r="BN14" s="36" t="s">
        <v>191</v>
      </c>
      <c r="BO14" s="36" t="s">
        <v>191</v>
      </c>
      <c r="BP14" s="36" t="s">
        <v>191</v>
      </c>
      <c r="BQ14" s="36" t="s">
        <v>191</v>
      </c>
      <c r="BR14" s="36" t="s">
        <v>191</v>
      </c>
      <c r="BS14" s="36" t="s">
        <v>191</v>
      </c>
      <c r="BT14" s="36" t="s">
        <v>191</v>
      </c>
      <c r="BU14" s="36" t="s">
        <v>191</v>
      </c>
      <c r="BV14" s="36" t="s">
        <v>191</v>
      </c>
      <c r="BW14" s="36" t="s">
        <v>191</v>
      </c>
      <c r="BX14" s="36" t="s">
        <v>191</v>
      </c>
      <c r="BY14" s="36" t="s">
        <v>191</v>
      </c>
      <c r="BZ14" s="36" t="s">
        <v>191</v>
      </c>
      <c r="CA14" s="36" t="s">
        <v>191</v>
      </c>
      <c r="CB14" s="36" t="s">
        <v>191</v>
      </c>
      <c r="CC14" s="36" t="s">
        <v>191</v>
      </c>
      <c r="CD14" s="36" t="s">
        <v>191</v>
      </c>
      <c r="CE14" s="36">
        <v>1736</v>
      </c>
      <c r="CF14" s="36">
        <v>1541</v>
      </c>
      <c r="CG14" s="36">
        <v>1315</v>
      </c>
      <c r="CH14" s="36">
        <v>1934</v>
      </c>
      <c r="CI14" s="36">
        <v>1181</v>
      </c>
      <c r="CJ14" s="36">
        <v>1622</v>
      </c>
      <c r="CK14" s="36">
        <v>1487</v>
      </c>
      <c r="CL14" s="36">
        <v>1823</v>
      </c>
      <c r="CM14" s="36">
        <v>1297</v>
      </c>
      <c r="CN14" s="36">
        <v>1997</v>
      </c>
      <c r="CO14" s="36">
        <v>2570</v>
      </c>
      <c r="CP14" s="36">
        <v>3305</v>
      </c>
      <c r="CQ14" s="36">
        <v>2687</v>
      </c>
      <c r="CR14" s="36">
        <v>3696</v>
      </c>
      <c r="CS14" s="36">
        <v>3260</v>
      </c>
      <c r="CT14" s="36">
        <v>3441</v>
      </c>
      <c r="CU14" s="36">
        <v>2665</v>
      </c>
      <c r="CV14" s="36">
        <v>3074</v>
      </c>
      <c r="CW14" s="36">
        <v>2372</v>
      </c>
      <c r="CX14" s="36">
        <v>2412</v>
      </c>
      <c r="CY14" s="36">
        <v>1490</v>
      </c>
      <c r="CZ14" s="36">
        <v>2050</v>
      </c>
      <c r="DA14" s="36">
        <v>1566</v>
      </c>
      <c r="DB14" s="36">
        <v>1654</v>
      </c>
      <c r="DC14" s="36">
        <v>1073</v>
      </c>
      <c r="DD14" s="36">
        <v>1349</v>
      </c>
      <c r="DE14" s="36">
        <v>1224</v>
      </c>
      <c r="DF14" s="36">
        <v>1496</v>
      </c>
      <c r="DG14" s="36">
        <v>945</v>
      </c>
      <c r="DH14" s="36">
        <v>946</v>
      </c>
      <c r="DI14" s="36">
        <v>954</v>
      </c>
      <c r="DJ14" s="36">
        <v>1144</v>
      </c>
      <c r="DK14" s="36">
        <v>904</v>
      </c>
      <c r="DL14" s="36">
        <v>1109</v>
      </c>
      <c r="DM14" s="36">
        <v>1130</v>
      </c>
      <c r="DN14" s="36">
        <v>1475</v>
      </c>
      <c r="DO14" s="36">
        <v>1169</v>
      </c>
      <c r="DP14" s="36">
        <v>1430</v>
      </c>
      <c r="DQ14" s="36">
        <v>1425</v>
      </c>
      <c r="DR14" s="36">
        <v>1759</v>
      </c>
      <c r="DS14" s="50">
        <v>1302</v>
      </c>
      <c r="DT14" s="50">
        <v>1887</v>
      </c>
      <c r="DU14" s="50">
        <v>1931</v>
      </c>
      <c r="DV14" s="50">
        <v>2220</v>
      </c>
      <c r="DW14" s="50">
        <v>1469</v>
      </c>
      <c r="DX14" s="50">
        <v>1680</v>
      </c>
      <c r="DY14" s="50">
        <v>1509</v>
      </c>
      <c r="DZ14" s="50">
        <v>1710</v>
      </c>
      <c r="EA14" s="50">
        <v>1270</v>
      </c>
      <c r="EB14" s="56">
        <v>1549</v>
      </c>
      <c r="EC14" s="56">
        <v>1454</v>
      </c>
      <c r="ED14" s="56">
        <v>2000</v>
      </c>
      <c r="EE14" s="56">
        <v>1326</v>
      </c>
      <c r="EF14" s="56">
        <v>1747</v>
      </c>
      <c r="EG14" s="56">
        <v>1711</v>
      </c>
      <c r="EH14" s="56">
        <v>2247</v>
      </c>
      <c r="EI14" s="56">
        <v>1651</v>
      </c>
      <c r="EJ14" s="56">
        <v>2113</v>
      </c>
      <c r="EK14" s="56">
        <v>1867</v>
      </c>
      <c r="EL14" s="56">
        <v>2493</v>
      </c>
      <c r="EM14" s="56">
        <v>1679</v>
      </c>
      <c r="EN14" s="56">
        <v>1987</v>
      </c>
      <c r="EO14" s="56">
        <v>2002</v>
      </c>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row>
    <row r="15" spans="1:312" ht="20.149999999999999" customHeight="1">
      <c r="B15" s="23" t="s">
        <v>136</v>
      </c>
      <c r="F15" s="35" t="s">
        <v>575</v>
      </c>
      <c r="G15" s="36" t="s">
        <v>191</v>
      </c>
      <c r="H15" s="36" t="s">
        <v>191</v>
      </c>
      <c r="I15" s="36" t="s">
        <v>191</v>
      </c>
      <c r="J15" s="36" t="s">
        <v>191</v>
      </c>
      <c r="K15" s="36" t="s">
        <v>191</v>
      </c>
      <c r="L15" s="36" t="s">
        <v>191</v>
      </c>
      <c r="M15" s="36" t="s">
        <v>191</v>
      </c>
      <c r="N15" s="36" t="s">
        <v>191</v>
      </c>
      <c r="O15" s="36" t="s">
        <v>191</v>
      </c>
      <c r="P15" s="36" t="s">
        <v>191</v>
      </c>
      <c r="Q15" s="36" t="s">
        <v>191</v>
      </c>
      <c r="R15" s="36" t="s">
        <v>191</v>
      </c>
      <c r="S15" s="36" t="s">
        <v>191</v>
      </c>
      <c r="T15" s="36" t="s">
        <v>191</v>
      </c>
      <c r="U15" s="36" t="s">
        <v>191</v>
      </c>
      <c r="V15" s="36" t="s">
        <v>191</v>
      </c>
      <c r="W15" s="36" t="s">
        <v>191</v>
      </c>
      <c r="X15" s="36" t="s">
        <v>191</v>
      </c>
      <c r="Y15" s="36" t="s">
        <v>191</v>
      </c>
      <c r="Z15" s="36" t="s">
        <v>191</v>
      </c>
      <c r="AA15" s="36" t="s">
        <v>191</v>
      </c>
      <c r="AB15" s="36" t="s">
        <v>191</v>
      </c>
      <c r="AC15" s="36" t="s">
        <v>191</v>
      </c>
      <c r="AD15" s="36" t="s">
        <v>191</v>
      </c>
      <c r="AE15" s="36" t="s">
        <v>191</v>
      </c>
      <c r="AF15" s="36" t="s">
        <v>191</v>
      </c>
      <c r="AG15" s="36" t="s">
        <v>191</v>
      </c>
      <c r="AH15" s="36" t="s">
        <v>191</v>
      </c>
      <c r="AI15" s="36" t="s">
        <v>191</v>
      </c>
      <c r="AJ15" s="36" t="s">
        <v>191</v>
      </c>
      <c r="AK15" s="36" t="s">
        <v>191</v>
      </c>
      <c r="AL15" s="36" t="s">
        <v>191</v>
      </c>
      <c r="AM15" s="36" t="s">
        <v>191</v>
      </c>
      <c r="AN15" s="36" t="s">
        <v>191</v>
      </c>
      <c r="AO15" s="36" t="s">
        <v>191</v>
      </c>
      <c r="AP15" s="36" t="s">
        <v>191</v>
      </c>
      <c r="AQ15" s="36" t="s">
        <v>191</v>
      </c>
      <c r="AR15" s="36" t="s">
        <v>191</v>
      </c>
      <c r="AS15" s="36" t="s">
        <v>191</v>
      </c>
      <c r="AT15" s="36" t="s">
        <v>191</v>
      </c>
      <c r="AU15" s="36" t="s">
        <v>191</v>
      </c>
      <c r="AV15" s="36" t="s">
        <v>191</v>
      </c>
      <c r="AW15" s="36" t="s">
        <v>191</v>
      </c>
      <c r="AX15" s="36" t="s">
        <v>191</v>
      </c>
      <c r="AY15" s="36" t="s">
        <v>191</v>
      </c>
      <c r="AZ15" s="36" t="s">
        <v>191</v>
      </c>
      <c r="BA15" s="36" t="s">
        <v>191</v>
      </c>
      <c r="BB15" s="36" t="s">
        <v>191</v>
      </c>
      <c r="BC15" s="36" t="s">
        <v>191</v>
      </c>
      <c r="BD15" s="36" t="s">
        <v>191</v>
      </c>
      <c r="BE15" s="36" t="s">
        <v>191</v>
      </c>
      <c r="BF15" s="36" t="s">
        <v>191</v>
      </c>
      <c r="BG15" s="36" t="s">
        <v>191</v>
      </c>
      <c r="BH15" s="36" t="s">
        <v>191</v>
      </c>
      <c r="BI15" s="36" t="s">
        <v>191</v>
      </c>
      <c r="BJ15" s="36" t="s">
        <v>191</v>
      </c>
      <c r="BK15" s="36" t="s">
        <v>191</v>
      </c>
      <c r="BL15" s="36" t="s">
        <v>191</v>
      </c>
      <c r="BM15" s="36" t="s">
        <v>191</v>
      </c>
      <c r="BN15" s="36" t="s">
        <v>191</v>
      </c>
      <c r="BO15" s="36" t="s">
        <v>191</v>
      </c>
      <c r="BP15" s="36" t="s">
        <v>191</v>
      </c>
      <c r="BQ15" s="36" t="s">
        <v>191</v>
      </c>
      <c r="BR15" s="36" t="s">
        <v>191</v>
      </c>
      <c r="BS15" s="36" t="s">
        <v>191</v>
      </c>
      <c r="BT15" s="36" t="s">
        <v>191</v>
      </c>
      <c r="BU15" s="36" t="s">
        <v>191</v>
      </c>
      <c r="BV15" s="36" t="s">
        <v>191</v>
      </c>
      <c r="BW15" s="36" t="s">
        <v>191</v>
      </c>
      <c r="BX15" s="36" t="s">
        <v>191</v>
      </c>
      <c r="BY15" s="36" t="s">
        <v>191</v>
      </c>
      <c r="BZ15" s="36" t="s">
        <v>191</v>
      </c>
      <c r="CA15" s="36" t="s">
        <v>191</v>
      </c>
      <c r="CB15" s="36" t="s">
        <v>191</v>
      </c>
      <c r="CC15" s="36" t="s">
        <v>191</v>
      </c>
      <c r="CD15" s="36" t="s">
        <v>191</v>
      </c>
      <c r="CE15" s="36">
        <v>3520</v>
      </c>
      <c r="CF15" s="36">
        <v>3833</v>
      </c>
      <c r="CG15" s="36">
        <v>3462</v>
      </c>
      <c r="CH15" s="36">
        <v>3510</v>
      </c>
      <c r="CI15" s="36">
        <v>3504</v>
      </c>
      <c r="CJ15" s="36">
        <v>4155</v>
      </c>
      <c r="CK15" s="36">
        <v>4950</v>
      </c>
      <c r="CL15" s="36">
        <v>5301</v>
      </c>
      <c r="CM15" s="36">
        <v>5353</v>
      </c>
      <c r="CN15" s="36">
        <v>6770</v>
      </c>
      <c r="CO15" s="36">
        <v>8975</v>
      </c>
      <c r="CP15" s="36">
        <v>9759</v>
      </c>
      <c r="CQ15" s="36">
        <v>9782</v>
      </c>
      <c r="CR15" s="36">
        <v>11728</v>
      </c>
      <c r="CS15" s="36">
        <v>11635</v>
      </c>
      <c r="CT15" s="36">
        <v>13746</v>
      </c>
      <c r="CU15" s="36">
        <v>12309</v>
      </c>
      <c r="CV15" s="36">
        <v>14648</v>
      </c>
      <c r="CW15" s="36">
        <v>16226</v>
      </c>
      <c r="CX15" s="36">
        <v>16518</v>
      </c>
      <c r="CY15" s="36">
        <v>13250</v>
      </c>
      <c r="CZ15" s="36">
        <v>14712</v>
      </c>
      <c r="DA15" s="36">
        <v>14185</v>
      </c>
      <c r="DB15" s="36">
        <v>14460</v>
      </c>
      <c r="DC15" s="36">
        <v>12112</v>
      </c>
      <c r="DD15" s="36">
        <v>12060</v>
      </c>
      <c r="DE15" s="36">
        <v>10919</v>
      </c>
      <c r="DF15" s="36">
        <v>11827</v>
      </c>
      <c r="DG15" s="36">
        <v>8293</v>
      </c>
      <c r="DH15" s="36">
        <v>7484</v>
      </c>
      <c r="DI15" s="36">
        <v>6690</v>
      </c>
      <c r="DJ15" s="36">
        <v>7078</v>
      </c>
      <c r="DK15" s="36">
        <v>5802</v>
      </c>
      <c r="DL15" s="36">
        <v>5725</v>
      </c>
      <c r="DM15" s="36">
        <v>5755</v>
      </c>
      <c r="DN15" s="36">
        <v>4961</v>
      </c>
      <c r="DO15" s="36">
        <v>4351</v>
      </c>
      <c r="DP15" s="36">
        <v>4083</v>
      </c>
      <c r="DQ15" s="36">
        <v>3625</v>
      </c>
      <c r="DR15" s="36">
        <v>3377</v>
      </c>
      <c r="DS15" s="50">
        <v>2582</v>
      </c>
      <c r="DT15" s="50">
        <v>2535</v>
      </c>
      <c r="DU15" s="50">
        <v>2467</v>
      </c>
      <c r="DV15" s="50">
        <v>2633</v>
      </c>
      <c r="DW15" s="50">
        <v>2362</v>
      </c>
      <c r="DX15" s="50">
        <v>2099</v>
      </c>
      <c r="DY15" s="50">
        <v>1820</v>
      </c>
      <c r="DZ15" s="50">
        <v>1873</v>
      </c>
      <c r="EA15" s="50">
        <v>1688</v>
      </c>
      <c r="EB15" s="56">
        <v>2039</v>
      </c>
      <c r="EC15" s="56">
        <v>2474</v>
      </c>
      <c r="ED15" s="56">
        <v>2879</v>
      </c>
      <c r="EE15" s="56">
        <v>2722</v>
      </c>
      <c r="EF15" s="56">
        <v>3095</v>
      </c>
      <c r="EG15" s="56">
        <v>3169</v>
      </c>
      <c r="EH15" s="56">
        <v>3881</v>
      </c>
      <c r="EI15" s="56">
        <v>3487</v>
      </c>
      <c r="EJ15" s="56">
        <v>3876</v>
      </c>
      <c r="EK15" s="56">
        <v>3919</v>
      </c>
      <c r="EL15" s="56">
        <v>4650</v>
      </c>
      <c r="EM15" s="56">
        <v>3877</v>
      </c>
      <c r="EN15" s="56">
        <v>4483</v>
      </c>
      <c r="EO15" s="56">
        <v>4272</v>
      </c>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row>
    <row r="16" spans="1:312" ht="20.149999999999999" customHeight="1">
      <c r="B16" s="23" t="s">
        <v>136</v>
      </c>
      <c r="F16" s="35" t="s">
        <v>610</v>
      </c>
      <c r="G16" s="36" t="s">
        <v>191</v>
      </c>
      <c r="H16" s="36" t="s">
        <v>191</v>
      </c>
      <c r="I16" s="36" t="s">
        <v>191</v>
      </c>
      <c r="J16" s="36" t="s">
        <v>191</v>
      </c>
      <c r="K16" s="36" t="s">
        <v>191</v>
      </c>
      <c r="L16" s="36" t="s">
        <v>191</v>
      </c>
      <c r="M16" s="36" t="s">
        <v>191</v>
      </c>
      <c r="N16" s="36" t="s">
        <v>191</v>
      </c>
      <c r="O16" s="36" t="s">
        <v>191</v>
      </c>
      <c r="P16" s="36" t="s">
        <v>191</v>
      </c>
      <c r="Q16" s="36" t="s">
        <v>191</v>
      </c>
      <c r="R16" s="36" t="s">
        <v>191</v>
      </c>
      <c r="S16" s="36" t="s">
        <v>191</v>
      </c>
      <c r="T16" s="36" t="s">
        <v>191</v>
      </c>
      <c r="U16" s="36" t="s">
        <v>191</v>
      </c>
      <c r="V16" s="36" t="s">
        <v>191</v>
      </c>
      <c r="W16" s="36" t="s">
        <v>191</v>
      </c>
      <c r="X16" s="36" t="s">
        <v>191</v>
      </c>
      <c r="Y16" s="36" t="s">
        <v>191</v>
      </c>
      <c r="Z16" s="36" t="s">
        <v>191</v>
      </c>
      <c r="AA16" s="36" t="s">
        <v>191</v>
      </c>
      <c r="AB16" s="36" t="s">
        <v>191</v>
      </c>
      <c r="AC16" s="36" t="s">
        <v>191</v>
      </c>
      <c r="AD16" s="36" t="s">
        <v>191</v>
      </c>
      <c r="AE16" s="36" t="s">
        <v>191</v>
      </c>
      <c r="AF16" s="36" t="s">
        <v>191</v>
      </c>
      <c r="AG16" s="36" t="s">
        <v>191</v>
      </c>
      <c r="AH16" s="36" t="s">
        <v>191</v>
      </c>
      <c r="AI16" s="36" t="s">
        <v>191</v>
      </c>
      <c r="AJ16" s="36" t="s">
        <v>191</v>
      </c>
      <c r="AK16" s="36" t="s">
        <v>191</v>
      </c>
      <c r="AL16" s="36" t="s">
        <v>191</v>
      </c>
      <c r="AM16" s="36" t="s">
        <v>191</v>
      </c>
      <c r="AN16" s="36" t="s">
        <v>191</v>
      </c>
      <c r="AO16" s="36" t="s">
        <v>191</v>
      </c>
      <c r="AP16" s="36" t="s">
        <v>191</v>
      </c>
      <c r="AQ16" s="36" t="s">
        <v>191</v>
      </c>
      <c r="AR16" s="36" t="s">
        <v>191</v>
      </c>
      <c r="AS16" s="36" t="s">
        <v>191</v>
      </c>
      <c r="AT16" s="36" t="s">
        <v>191</v>
      </c>
      <c r="AU16" s="36" t="s">
        <v>191</v>
      </c>
      <c r="AV16" s="36" t="s">
        <v>191</v>
      </c>
      <c r="AW16" s="36" t="s">
        <v>191</v>
      </c>
      <c r="AX16" s="36" t="s">
        <v>191</v>
      </c>
      <c r="AY16" s="36" t="s">
        <v>191</v>
      </c>
      <c r="AZ16" s="36" t="s">
        <v>191</v>
      </c>
      <c r="BA16" s="36" t="s">
        <v>191</v>
      </c>
      <c r="BB16" s="36" t="s">
        <v>191</v>
      </c>
      <c r="BC16" s="36" t="s">
        <v>191</v>
      </c>
      <c r="BD16" s="36" t="s">
        <v>191</v>
      </c>
      <c r="BE16" s="36" t="s">
        <v>191</v>
      </c>
      <c r="BF16" s="36" t="s">
        <v>191</v>
      </c>
      <c r="BG16" s="36" t="s">
        <v>191</v>
      </c>
      <c r="BH16" s="36" t="s">
        <v>191</v>
      </c>
      <c r="BI16" s="36" t="s">
        <v>191</v>
      </c>
      <c r="BJ16" s="36" t="s">
        <v>191</v>
      </c>
      <c r="BK16" s="36" t="s">
        <v>191</v>
      </c>
      <c r="BL16" s="36" t="s">
        <v>191</v>
      </c>
      <c r="BM16" s="36" t="s">
        <v>191</v>
      </c>
      <c r="BN16" s="36" t="s">
        <v>191</v>
      </c>
      <c r="BO16" s="36" t="s">
        <v>191</v>
      </c>
      <c r="BP16" s="36" t="s">
        <v>191</v>
      </c>
      <c r="BQ16" s="36" t="s">
        <v>191</v>
      </c>
      <c r="BR16" s="36" t="s">
        <v>191</v>
      </c>
      <c r="BS16" s="36" t="s">
        <v>191</v>
      </c>
      <c r="BT16" s="36" t="s">
        <v>191</v>
      </c>
      <c r="BU16" s="36" t="s">
        <v>191</v>
      </c>
      <c r="BV16" s="36" t="s">
        <v>191</v>
      </c>
      <c r="BW16" s="36" t="s">
        <v>191</v>
      </c>
      <c r="BX16" s="36" t="s">
        <v>191</v>
      </c>
      <c r="BY16" s="36" t="s">
        <v>191</v>
      </c>
      <c r="BZ16" s="36" t="s">
        <v>191</v>
      </c>
      <c r="CA16" s="36" t="s">
        <v>191</v>
      </c>
      <c r="CB16" s="36" t="s">
        <v>191</v>
      </c>
      <c r="CC16" s="36" t="s">
        <v>191</v>
      </c>
      <c r="CD16" s="36" t="s">
        <v>191</v>
      </c>
      <c r="CE16" s="36">
        <v>2879</v>
      </c>
      <c r="CF16" s="36">
        <v>3283</v>
      </c>
      <c r="CG16" s="36">
        <v>2833</v>
      </c>
      <c r="CH16" s="36">
        <v>3420</v>
      </c>
      <c r="CI16" s="36">
        <v>3154</v>
      </c>
      <c r="CJ16" s="36">
        <v>3560</v>
      </c>
      <c r="CK16" s="36">
        <v>3565</v>
      </c>
      <c r="CL16" s="36">
        <v>3859</v>
      </c>
      <c r="CM16" s="36">
        <v>3155</v>
      </c>
      <c r="CN16" s="36">
        <v>4463</v>
      </c>
      <c r="CO16" s="36">
        <v>4890</v>
      </c>
      <c r="CP16" s="36">
        <v>6235</v>
      </c>
      <c r="CQ16" s="36">
        <v>6296</v>
      </c>
      <c r="CR16" s="36">
        <v>8750</v>
      </c>
      <c r="CS16" s="36">
        <v>7979</v>
      </c>
      <c r="CT16" s="36">
        <v>8147</v>
      </c>
      <c r="CU16" s="36">
        <v>5156</v>
      </c>
      <c r="CV16" s="36">
        <v>5857</v>
      </c>
      <c r="CW16" s="36">
        <v>5108</v>
      </c>
      <c r="CX16" s="36">
        <v>5253</v>
      </c>
      <c r="CY16" s="36">
        <v>3763</v>
      </c>
      <c r="CZ16" s="36">
        <v>5091</v>
      </c>
      <c r="DA16" s="36">
        <v>4675</v>
      </c>
      <c r="DB16" s="36">
        <v>4824</v>
      </c>
      <c r="DC16" s="36">
        <v>3267</v>
      </c>
      <c r="DD16" s="36">
        <v>3567</v>
      </c>
      <c r="DE16" s="36">
        <v>2452</v>
      </c>
      <c r="DF16" s="36">
        <v>2643</v>
      </c>
      <c r="DG16" s="36">
        <v>1975</v>
      </c>
      <c r="DH16" s="36">
        <v>2082</v>
      </c>
      <c r="DI16" s="36">
        <v>2238</v>
      </c>
      <c r="DJ16" s="36">
        <v>2070</v>
      </c>
      <c r="DK16" s="36">
        <v>1674</v>
      </c>
      <c r="DL16" s="36">
        <v>2378</v>
      </c>
      <c r="DM16" s="36">
        <v>2214</v>
      </c>
      <c r="DN16" s="36">
        <v>3105</v>
      </c>
      <c r="DO16" s="36">
        <v>2274</v>
      </c>
      <c r="DP16" s="36">
        <v>2737</v>
      </c>
      <c r="DQ16" s="36">
        <v>2813</v>
      </c>
      <c r="DR16" s="36">
        <v>3277</v>
      </c>
      <c r="DS16" s="50">
        <v>2698</v>
      </c>
      <c r="DT16" s="50">
        <v>3434</v>
      </c>
      <c r="DU16" s="50">
        <v>3652</v>
      </c>
      <c r="DV16" s="50">
        <v>3951</v>
      </c>
      <c r="DW16" s="50">
        <v>3688</v>
      </c>
      <c r="DX16" s="50">
        <v>4803</v>
      </c>
      <c r="DY16" s="50">
        <v>4680</v>
      </c>
      <c r="DZ16" s="50">
        <v>5156</v>
      </c>
      <c r="EA16" s="50">
        <v>4498</v>
      </c>
      <c r="EB16" s="56">
        <v>5118</v>
      </c>
      <c r="EC16" s="56">
        <v>4794</v>
      </c>
      <c r="ED16" s="56">
        <v>5618</v>
      </c>
      <c r="EE16" s="56">
        <v>4809</v>
      </c>
      <c r="EF16" s="56">
        <v>5817</v>
      </c>
      <c r="EG16" s="56">
        <v>5030</v>
      </c>
      <c r="EH16" s="56">
        <v>5614</v>
      </c>
      <c r="EI16" s="56">
        <v>4828</v>
      </c>
      <c r="EJ16" s="56">
        <v>5501</v>
      </c>
      <c r="EK16" s="56">
        <v>5773</v>
      </c>
      <c r="EL16" s="56">
        <v>5980</v>
      </c>
      <c r="EM16" s="56">
        <v>4640</v>
      </c>
      <c r="EN16" s="56">
        <v>5603</v>
      </c>
      <c r="EO16" s="56">
        <v>5139</v>
      </c>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row>
    <row r="17" spans="2:312" ht="20.149999999999999" customHeight="1">
      <c r="B17" s="23" t="s">
        <v>136</v>
      </c>
      <c r="F17" s="35" t="s">
        <v>611</v>
      </c>
      <c r="G17" s="36" t="s">
        <v>191</v>
      </c>
      <c r="H17" s="36" t="s">
        <v>191</v>
      </c>
      <c r="I17" s="36" t="s">
        <v>191</v>
      </c>
      <c r="J17" s="36" t="s">
        <v>191</v>
      </c>
      <c r="K17" s="36" t="s">
        <v>191</v>
      </c>
      <c r="L17" s="36" t="s">
        <v>191</v>
      </c>
      <c r="M17" s="36" t="s">
        <v>191</v>
      </c>
      <c r="N17" s="36" t="s">
        <v>191</v>
      </c>
      <c r="O17" s="36" t="s">
        <v>191</v>
      </c>
      <c r="P17" s="36" t="s">
        <v>191</v>
      </c>
      <c r="Q17" s="36" t="s">
        <v>191</v>
      </c>
      <c r="R17" s="36" t="s">
        <v>191</v>
      </c>
      <c r="S17" s="36" t="s">
        <v>191</v>
      </c>
      <c r="T17" s="36" t="s">
        <v>191</v>
      </c>
      <c r="U17" s="36" t="s">
        <v>191</v>
      </c>
      <c r="V17" s="36" t="s">
        <v>191</v>
      </c>
      <c r="W17" s="36" t="s">
        <v>191</v>
      </c>
      <c r="X17" s="36" t="s">
        <v>191</v>
      </c>
      <c r="Y17" s="36" t="s">
        <v>191</v>
      </c>
      <c r="Z17" s="36" t="s">
        <v>191</v>
      </c>
      <c r="AA17" s="36" t="s">
        <v>191</v>
      </c>
      <c r="AB17" s="36" t="s">
        <v>191</v>
      </c>
      <c r="AC17" s="36" t="s">
        <v>191</v>
      </c>
      <c r="AD17" s="36" t="s">
        <v>191</v>
      </c>
      <c r="AE17" s="36" t="s">
        <v>191</v>
      </c>
      <c r="AF17" s="36" t="s">
        <v>191</v>
      </c>
      <c r="AG17" s="36" t="s">
        <v>191</v>
      </c>
      <c r="AH17" s="36" t="s">
        <v>191</v>
      </c>
      <c r="AI17" s="36" t="s">
        <v>191</v>
      </c>
      <c r="AJ17" s="36" t="s">
        <v>191</v>
      </c>
      <c r="AK17" s="36" t="s">
        <v>191</v>
      </c>
      <c r="AL17" s="36" t="s">
        <v>191</v>
      </c>
      <c r="AM17" s="36" t="s">
        <v>191</v>
      </c>
      <c r="AN17" s="36" t="s">
        <v>191</v>
      </c>
      <c r="AO17" s="36" t="s">
        <v>191</v>
      </c>
      <c r="AP17" s="36" t="s">
        <v>191</v>
      </c>
      <c r="AQ17" s="36" t="s">
        <v>191</v>
      </c>
      <c r="AR17" s="36" t="s">
        <v>191</v>
      </c>
      <c r="AS17" s="36" t="s">
        <v>191</v>
      </c>
      <c r="AT17" s="36" t="s">
        <v>191</v>
      </c>
      <c r="AU17" s="36" t="s">
        <v>191</v>
      </c>
      <c r="AV17" s="36" t="s">
        <v>191</v>
      </c>
      <c r="AW17" s="36" t="s">
        <v>191</v>
      </c>
      <c r="AX17" s="36" t="s">
        <v>191</v>
      </c>
      <c r="AY17" s="36" t="s">
        <v>191</v>
      </c>
      <c r="AZ17" s="36" t="s">
        <v>191</v>
      </c>
      <c r="BA17" s="36" t="s">
        <v>191</v>
      </c>
      <c r="BB17" s="36" t="s">
        <v>191</v>
      </c>
      <c r="BC17" s="36" t="s">
        <v>191</v>
      </c>
      <c r="BD17" s="36" t="s">
        <v>191</v>
      </c>
      <c r="BE17" s="36" t="s">
        <v>191</v>
      </c>
      <c r="BF17" s="36" t="s">
        <v>191</v>
      </c>
      <c r="BG17" s="36" t="s">
        <v>191</v>
      </c>
      <c r="BH17" s="36" t="s">
        <v>191</v>
      </c>
      <c r="BI17" s="36" t="s">
        <v>191</v>
      </c>
      <c r="BJ17" s="36" t="s">
        <v>191</v>
      </c>
      <c r="BK17" s="36" t="s">
        <v>191</v>
      </c>
      <c r="BL17" s="36" t="s">
        <v>191</v>
      </c>
      <c r="BM17" s="36" t="s">
        <v>191</v>
      </c>
      <c r="BN17" s="36" t="s">
        <v>191</v>
      </c>
      <c r="BO17" s="36" t="s">
        <v>191</v>
      </c>
      <c r="BP17" s="36" t="s">
        <v>191</v>
      </c>
      <c r="BQ17" s="36" t="s">
        <v>191</v>
      </c>
      <c r="BR17" s="36" t="s">
        <v>191</v>
      </c>
      <c r="BS17" s="36" t="s">
        <v>191</v>
      </c>
      <c r="BT17" s="36" t="s">
        <v>191</v>
      </c>
      <c r="BU17" s="36" t="s">
        <v>191</v>
      </c>
      <c r="BV17" s="36" t="s">
        <v>191</v>
      </c>
      <c r="BW17" s="36" t="s">
        <v>191</v>
      </c>
      <c r="BX17" s="36" t="s">
        <v>191</v>
      </c>
      <c r="BY17" s="36" t="s">
        <v>191</v>
      </c>
      <c r="BZ17" s="36" t="s">
        <v>191</v>
      </c>
      <c r="CA17" s="36" t="s">
        <v>191</v>
      </c>
      <c r="CB17" s="36" t="s">
        <v>191</v>
      </c>
      <c r="CC17" s="36" t="s">
        <v>191</v>
      </c>
      <c r="CD17" s="36" t="s">
        <v>191</v>
      </c>
      <c r="CE17" s="36">
        <v>133</v>
      </c>
      <c r="CF17" s="36">
        <v>134</v>
      </c>
      <c r="CG17" s="36">
        <v>61</v>
      </c>
      <c r="CH17" s="36">
        <v>157</v>
      </c>
      <c r="CI17" s="36">
        <v>76</v>
      </c>
      <c r="CJ17" s="36">
        <v>194</v>
      </c>
      <c r="CK17" s="36">
        <v>126</v>
      </c>
      <c r="CL17" s="36">
        <v>146</v>
      </c>
      <c r="CM17" s="36">
        <v>150</v>
      </c>
      <c r="CN17" s="36">
        <v>204</v>
      </c>
      <c r="CO17" s="36">
        <v>262</v>
      </c>
      <c r="CP17" s="36">
        <v>256</v>
      </c>
      <c r="CQ17" s="36">
        <v>179</v>
      </c>
      <c r="CR17" s="36">
        <v>354</v>
      </c>
      <c r="CS17" s="36">
        <v>233</v>
      </c>
      <c r="CT17" s="36">
        <v>325</v>
      </c>
      <c r="CU17" s="36" t="s">
        <v>191</v>
      </c>
      <c r="CV17" s="36">
        <v>266</v>
      </c>
      <c r="CW17" s="36">
        <v>142</v>
      </c>
      <c r="CX17" s="36">
        <v>132</v>
      </c>
      <c r="CY17" s="36">
        <v>125</v>
      </c>
      <c r="CZ17" s="36">
        <v>130</v>
      </c>
      <c r="DA17" s="36">
        <v>135</v>
      </c>
      <c r="DB17" s="36">
        <v>135</v>
      </c>
      <c r="DC17" s="36">
        <v>126</v>
      </c>
      <c r="DD17" s="36">
        <v>78</v>
      </c>
      <c r="DE17" s="36">
        <v>142</v>
      </c>
      <c r="DF17" s="36">
        <v>51</v>
      </c>
      <c r="DG17" s="36">
        <v>24</v>
      </c>
      <c r="DH17" s="36">
        <v>116</v>
      </c>
      <c r="DI17" s="36">
        <v>35</v>
      </c>
      <c r="DJ17" s="36">
        <v>69</v>
      </c>
      <c r="DK17" s="36">
        <v>62</v>
      </c>
      <c r="DL17" s="36">
        <v>106</v>
      </c>
      <c r="DM17" s="36">
        <v>80</v>
      </c>
      <c r="DN17" s="36">
        <v>53</v>
      </c>
      <c r="DO17" s="36">
        <v>65</v>
      </c>
      <c r="DP17" s="36">
        <v>192</v>
      </c>
      <c r="DQ17" s="36">
        <v>149</v>
      </c>
      <c r="DR17" s="36">
        <v>202</v>
      </c>
      <c r="DS17" s="50">
        <v>315</v>
      </c>
      <c r="DT17" s="50">
        <v>338</v>
      </c>
      <c r="DU17" s="50">
        <v>270</v>
      </c>
      <c r="DV17" s="50">
        <v>246</v>
      </c>
      <c r="DW17" s="50">
        <v>137</v>
      </c>
      <c r="DX17" s="50">
        <v>228</v>
      </c>
      <c r="DY17" s="50">
        <v>247</v>
      </c>
      <c r="DZ17" s="50">
        <v>240</v>
      </c>
      <c r="EA17" s="50">
        <v>265</v>
      </c>
      <c r="EB17" s="56">
        <v>336</v>
      </c>
      <c r="EC17" s="56">
        <v>373</v>
      </c>
      <c r="ED17" s="56">
        <v>377</v>
      </c>
      <c r="EE17" s="56">
        <v>317</v>
      </c>
      <c r="EF17" s="56">
        <v>354</v>
      </c>
      <c r="EG17" s="56">
        <v>264</v>
      </c>
      <c r="EH17" s="56">
        <v>321</v>
      </c>
      <c r="EI17" s="56">
        <v>391</v>
      </c>
      <c r="EJ17" s="56">
        <v>890</v>
      </c>
      <c r="EK17" s="56">
        <v>858</v>
      </c>
      <c r="EL17" s="56">
        <v>952</v>
      </c>
      <c r="EM17" s="56">
        <v>853</v>
      </c>
      <c r="EN17" s="56">
        <v>929</v>
      </c>
      <c r="EO17" s="56">
        <v>809</v>
      </c>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c r="JP17" s="56"/>
      <c r="JQ17" s="56"/>
      <c r="JR17" s="56"/>
      <c r="JS17" s="56"/>
      <c r="JT17" s="56"/>
      <c r="JU17" s="56"/>
      <c r="JV17" s="56"/>
      <c r="JW17" s="56"/>
      <c r="JX17" s="56"/>
      <c r="JY17" s="56"/>
      <c r="JZ17" s="56"/>
      <c r="KA17" s="56"/>
      <c r="KB17" s="56"/>
      <c r="KC17" s="56"/>
      <c r="KD17" s="56"/>
      <c r="KE17" s="56"/>
      <c r="KF17" s="56"/>
      <c r="KG17" s="56"/>
      <c r="KH17" s="56"/>
      <c r="KI17" s="56"/>
      <c r="KJ17" s="56"/>
      <c r="KK17" s="56"/>
      <c r="KL17" s="56"/>
      <c r="KM17" s="56"/>
      <c r="KN17" s="56"/>
      <c r="KO17" s="56"/>
      <c r="KP17" s="56"/>
      <c r="KQ17" s="56"/>
      <c r="KR17" s="56"/>
      <c r="KS17" s="56"/>
      <c r="KT17" s="56"/>
      <c r="KU17" s="56"/>
      <c r="KV17" s="56"/>
      <c r="KW17" s="56"/>
      <c r="KX17" s="56"/>
      <c r="KY17" s="56"/>
      <c r="KZ17" s="56"/>
    </row>
    <row r="18" spans="2:312" ht="20.149999999999999" customHeight="1">
      <c r="B18" s="23" t="s">
        <v>136</v>
      </c>
      <c r="F18" s="35" t="s">
        <v>586</v>
      </c>
      <c r="G18" s="36" t="s">
        <v>191</v>
      </c>
      <c r="H18" s="36" t="s">
        <v>191</v>
      </c>
      <c r="I18" s="36" t="s">
        <v>191</v>
      </c>
      <c r="J18" s="36" t="s">
        <v>191</v>
      </c>
      <c r="K18" s="36" t="s">
        <v>191</v>
      </c>
      <c r="L18" s="36" t="s">
        <v>191</v>
      </c>
      <c r="M18" s="36" t="s">
        <v>191</v>
      </c>
      <c r="N18" s="36" t="s">
        <v>191</v>
      </c>
      <c r="O18" s="36" t="s">
        <v>191</v>
      </c>
      <c r="P18" s="36" t="s">
        <v>191</v>
      </c>
      <c r="Q18" s="36" t="s">
        <v>191</v>
      </c>
      <c r="R18" s="36" t="s">
        <v>191</v>
      </c>
      <c r="S18" s="36" t="s">
        <v>191</v>
      </c>
      <c r="T18" s="36" t="s">
        <v>191</v>
      </c>
      <c r="U18" s="36" t="s">
        <v>191</v>
      </c>
      <c r="V18" s="36" t="s">
        <v>191</v>
      </c>
      <c r="W18" s="36" t="s">
        <v>191</v>
      </c>
      <c r="X18" s="36" t="s">
        <v>191</v>
      </c>
      <c r="Y18" s="36" t="s">
        <v>191</v>
      </c>
      <c r="Z18" s="36" t="s">
        <v>191</v>
      </c>
      <c r="AA18" s="36" t="s">
        <v>191</v>
      </c>
      <c r="AB18" s="36" t="s">
        <v>191</v>
      </c>
      <c r="AC18" s="36" t="s">
        <v>191</v>
      </c>
      <c r="AD18" s="36" t="s">
        <v>191</v>
      </c>
      <c r="AE18" s="36" t="s">
        <v>191</v>
      </c>
      <c r="AF18" s="36" t="s">
        <v>191</v>
      </c>
      <c r="AG18" s="36" t="s">
        <v>191</v>
      </c>
      <c r="AH18" s="36" t="s">
        <v>191</v>
      </c>
      <c r="AI18" s="36" t="s">
        <v>191</v>
      </c>
      <c r="AJ18" s="36" t="s">
        <v>191</v>
      </c>
      <c r="AK18" s="36" t="s">
        <v>191</v>
      </c>
      <c r="AL18" s="36" t="s">
        <v>191</v>
      </c>
      <c r="AM18" s="36" t="s">
        <v>191</v>
      </c>
      <c r="AN18" s="36" t="s">
        <v>191</v>
      </c>
      <c r="AO18" s="36" t="s">
        <v>191</v>
      </c>
      <c r="AP18" s="36" t="s">
        <v>191</v>
      </c>
      <c r="AQ18" s="36" t="s">
        <v>191</v>
      </c>
      <c r="AR18" s="36" t="s">
        <v>191</v>
      </c>
      <c r="AS18" s="36" t="s">
        <v>191</v>
      </c>
      <c r="AT18" s="36" t="s">
        <v>191</v>
      </c>
      <c r="AU18" s="36" t="s">
        <v>191</v>
      </c>
      <c r="AV18" s="36" t="s">
        <v>191</v>
      </c>
      <c r="AW18" s="36" t="s">
        <v>191</v>
      </c>
      <c r="AX18" s="36" t="s">
        <v>191</v>
      </c>
      <c r="AY18" s="36" t="s">
        <v>191</v>
      </c>
      <c r="AZ18" s="36" t="s">
        <v>191</v>
      </c>
      <c r="BA18" s="36" t="s">
        <v>191</v>
      </c>
      <c r="BB18" s="36" t="s">
        <v>191</v>
      </c>
      <c r="BC18" s="36" t="s">
        <v>191</v>
      </c>
      <c r="BD18" s="36" t="s">
        <v>191</v>
      </c>
      <c r="BE18" s="36" t="s">
        <v>191</v>
      </c>
      <c r="BF18" s="36" t="s">
        <v>191</v>
      </c>
      <c r="BG18" s="36" t="s">
        <v>191</v>
      </c>
      <c r="BH18" s="36" t="s">
        <v>191</v>
      </c>
      <c r="BI18" s="36" t="s">
        <v>191</v>
      </c>
      <c r="BJ18" s="36" t="s">
        <v>191</v>
      </c>
      <c r="BK18" s="36" t="s">
        <v>191</v>
      </c>
      <c r="BL18" s="36" t="s">
        <v>191</v>
      </c>
      <c r="BM18" s="36" t="s">
        <v>191</v>
      </c>
      <c r="BN18" s="36" t="s">
        <v>191</v>
      </c>
      <c r="BO18" s="36" t="s">
        <v>191</v>
      </c>
      <c r="BP18" s="36" t="s">
        <v>191</v>
      </c>
      <c r="BQ18" s="36" t="s">
        <v>191</v>
      </c>
      <c r="BR18" s="36" t="s">
        <v>191</v>
      </c>
      <c r="BS18" s="36" t="s">
        <v>191</v>
      </c>
      <c r="BT18" s="36" t="s">
        <v>191</v>
      </c>
      <c r="BU18" s="36" t="s">
        <v>191</v>
      </c>
      <c r="BV18" s="36" t="s">
        <v>191</v>
      </c>
      <c r="BW18" s="36" t="s">
        <v>191</v>
      </c>
      <c r="BX18" s="36" t="s">
        <v>191</v>
      </c>
      <c r="BY18" s="36" t="s">
        <v>191</v>
      </c>
      <c r="BZ18" s="36" t="s">
        <v>191</v>
      </c>
      <c r="CA18" s="36" t="s">
        <v>191</v>
      </c>
      <c r="CB18" s="36" t="s">
        <v>191</v>
      </c>
      <c r="CC18" s="36" t="s">
        <v>191</v>
      </c>
      <c r="CD18" s="36" t="s">
        <v>191</v>
      </c>
      <c r="CE18" s="36">
        <v>823</v>
      </c>
      <c r="CF18" s="36">
        <v>482</v>
      </c>
      <c r="CG18" s="36">
        <v>289</v>
      </c>
      <c r="CH18" s="36">
        <v>305</v>
      </c>
      <c r="CI18" s="36">
        <v>173</v>
      </c>
      <c r="CJ18" s="36">
        <v>278</v>
      </c>
      <c r="CK18" s="36">
        <v>291</v>
      </c>
      <c r="CL18" s="36">
        <v>413</v>
      </c>
      <c r="CM18" s="36">
        <v>570</v>
      </c>
      <c r="CN18" s="36">
        <v>924</v>
      </c>
      <c r="CO18" s="36">
        <v>599</v>
      </c>
      <c r="CP18" s="36">
        <v>385</v>
      </c>
      <c r="CQ18" s="36">
        <v>668</v>
      </c>
      <c r="CR18" s="36">
        <v>619</v>
      </c>
      <c r="CS18" s="36">
        <v>569</v>
      </c>
      <c r="CT18" s="36">
        <v>386</v>
      </c>
      <c r="CU18" s="36" t="s">
        <v>191</v>
      </c>
      <c r="CV18" s="36">
        <v>509</v>
      </c>
      <c r="CW18" s="36">
        <v>356</v>
      </c>
      <c r="CX18" s="36">
        <v>392</v>
      </c>
      <c r="CY18" s="36">
        <v>465</v>
      </c>
      <c r="CZ18" s="36">
        <v>408</v>
      </c>
      <c r="DA18" s="36">
        <v>246</v>
      </c>
      <c r="DB18" s="36">
        <v>184</v>
      </c>
      <c r="DC18" s="36">
        <v>232</v>
      </c>
      <c r="DD18" s="36">
        <v>187</v>
      </c>
      <c r="DE18" s="36">
        <v>151</v>
      </c>
      <c r="DF18" s="36">
        <v>210</v>
      </c>
      <c r="DG18" s="36">
        <v>163</v>
      </c>
      <c r="DH18" s="36">
        <v>246</v>
      </c>
      <c r="DI18" s="36">
        <v>151</v>
      </c>
      <c r="DJ18" s="36">
        <v>222</v>
      </c>
      <c r="DK18" s="36">
        <v>149</v>
      </c>
      <c r="DL18" s="36">
        <v>190</v>
      </c>
      <c r="DM18" s="36">
        <v>186</v>
      </c>
      <c r="DN18" s="36">
        <v>279</v>
      </c>
      <c r="DO18" s="36">
        <v>316</v>
      </c>
      <c r="DP18" s="36">
        <v>535</v>
      </c>
      <c r="DQ18" s="36">
        <v>412</v>
      </c>
      <c r="DR18" s="36">
        <v>409</v>
      </c>
      <c r="DS18" s="50">
        <v>408</v>
      </c>
      <c r="DT18" s="50">
        <v>411</v>
      </c>
      <c r="DU18" s="50">
        <v>317</v>
      </c>
      <c r="DV18" s="50">
        <v>297</v>
      </c>
      <c r="DW18" s="50">
        <v>336</v>
      </c>
      <c r="DX18" s="50">
        <v>370</v>
      </c>
      <c r="DY18" s="50">
        <v>351</v>
      </c>
      <c r="DZ18" s="50">
        <v>400</v>
      </c>
      <c r="EA18" s="50">
        <v>339</v>
      </c>
      <c r="EB18" s="56">
        <v>372</v>
      </c>
      <c r="EC18" s="56">
        <v>303</v>
      </c>
      <c r="ED18" s="56">
        <v>317</v>
      </c>
      <c r="EE18" s="56">
        <v>448</v>
      </c>
      <c r="EF18" s="56">
        <v>464</v>
      </c>
      <c r="EG18" s="56">
        <v>411</v>
      </c>
      <c r="EH18" s="56">
        <v>486</v>
      </c>
      <c r="EI18" s="56">
        <v>432</v>
      </c>
      <c r="EJ18" s="56">
        <v>454</v>
      </c>
      <c r="EK18" s="56">
        <v>483</v>
      </c>
      <c r="EL18" s="56">
        <v>570</v>
      </c>
      <c r="EM18" s="56">
        <v>443</v>
      </c>
      <c r="EN18" s="56">
        <v>520</v>
      </c>
      <c r="EO18" s="56">
        <v>414</v>
      </c>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6"/>
      <c r="KP18" s="56"/>
      <c r="KQ18" s="56"/>
      <c r="KR18" s="56"/>
      <c r="KS18" s="56"/>
      <c r="KT18" s="56"/>
      <c r="KU18" s="56"/>
      <c r="KV18" s="56"/>
      <c r="KW18" s="56"/>
      <c r="KX18" s="56"/>
      <c r="KY18" s="56"/>
      <c r="KZ18" s="56"/>
    </row>
    <row r="19" spans="2:312" ht="20.149999999999999" customHeight="1">
      <c r="B19" s="23" t="s">
        <v>136</v>
      </c>
      <c r="F19" s="35" t="s">
        <v>579</v>
      </c>
      <c r="G19" s="36">
        <v>896</v>
      </c>
      <c r="H19" s="36">
        <v>1039</v>
      </c>
      <c r="I19" s="36">
        <v>1144</v>
      </c>
      <c r="J19" s="36">
        <v>1260</v>
      </c>
      <c r="K19" s="36">
        <v>1069</v>
      </c>
      <c r="L19" s="36">
        <v>1150</v>
      </c>
      <c r="M19" s="36">
        <v>1040</v>
      </c>
      <c r="N19" s="36">
        <v>1146</v>
      </c>
      <c r="O19" s="36">
        <v>893</v>
      </c>
      <c r="P19" s="36">
        <v>1188</v>
      </c>
      <c r="Q19" s="36">
        <v>1265</v>
      </c>
      <c r="R19" s="36">
        <v>1442</v>
      </c>
      <c r="S19" s="36">
        <v>1306</v>
      </c>
      <c r="T19" s="36">
        <v>1535</v>
      </c>
      <c r="U19" s="36">
        <v>1345</v>
      </c>
      <c r="V19" s="36">
        <v>1617</v>
      </c>
      <c r="W19" s="36">
        <v>1277</v>
      </c>
      <c r="X19" s="36">
        <v>1412</v>
      </c>
      <c r="Y19" s="36">
        <v>1330</v>
      </c>
      <c r="Z19" s="36">
        <v>1871</v>
      </c>
      <c r="AA19" s="36">
        <v>1547</v>
      </c>
      <c r="AB19" s="36">
        <v>1690</v>
      </c>
      <c r="AC19" s="36">
        <v>1671</v>
      </c>
      <c r="AD19" s="36">
        <v>2011</v>
      </c>
      <c r="AE19" s="36">
        <v>1714</v>
      </c>
      <c r="AF19" s="36">
        <v>2270</v>
      </c>
      <c r="AG19" s="36">
        <v>2009</v>
      </c>
      <c r="AH19" s="36">
        <v>2358</v>
      </c>
      <c r="AI19" s="36">
        <v>2236</v>
      </c>
      <c r="AJ19" s="36">
        <v>2383</v>
      </c>
      <c r="AK19" s="36">
        <v>2562</v>
      </c>
      <c r="AL19" s="36">
        <v>3110</v>
      </c>
      <c r="AM19" s="36">
        <v>2646</v>
      </c>
      <c r="AN19" s="36">
        <v>3042</v>
      </c>
      <c r="AO19" s="36">
        <v>2642</v>
      </c>
      <c r="AP19" s="36">
        <v>2496</v>
      </c>
      <c r="AQ19" s="36">
        <v>1995</v>
      </c>
      <c r="AR19" s="36">
        <v>1932</v>
      </c>
      <c r="AS19" s="36">
        <v>1921</v>
      </c>
      <c r="AT19" s="36">
        <v>1349</v>
      </c>
      <c r="AU19" s="36">
        <v>1055</v>
      </c>
      <c r="AV19" s="36">
        <v>1347</v>
      </c>
      <c r="AW19" s="36">
        <v>1120</v>
      </c>
      <c r="AX19" s="36">
        <v>1397</v>
      </c>
      <c r="AY19" s="36">
        <v>1447</v>
      </c>
      <c r="AZ19" s="36">
        <v>1765</v>
      </c>
      <c r="BA19" s="36">
        <v>1815</v>
      </c>
      <c r="BB19" s="36">
        <v>1983</v>
      </c>
      <c r="BC19" s="36">
        <v>1697</v>
      </c>
      <c r="BD19" s="36">
        <v>2101</v>
      </c>
      <c r="BE19" s="36">
        <v>2075</v>
      </c>
      <c r="BF19" s="36">
        <v>2514</v>
      </c>
      <c r="BG19" s="36">
        <v>2059</v>
      </c>
      <c r="BH19" s="36">
        <v>2567</v>
      </c>
      <c r="BI19" s="36">
        <v>2464</v>
      </c>
      <c r="BJ19" s="36">
        <v>2866</v>
      </c>
      <c r="BK19" s="36">
        <v>2098</v>
      </c>
      <c r="BL19" s="36">
        <v>2367</v>
      </c>
      <c r="BM19" s="36">
        <v>2513</v>
      </c>
      <c r="BN19" s="36">
        <v>2755</v>
      </c>
      <c r="BO19" s="36">
        <v>2362</v>
      </c>
      <c r="BP19" s="36">
        <v>3213</v>
      </c>
      <c r="BQ19" s="36">
        <v>3702</v>
      </c>
      <c r="BR19" s="36">
        <v>4966</v>
      </c>
      <c r="BS19" s="36">
        <v>4878</v>
      </c>
      <c r="BT19" s="36">
        <v>6113</v>
      </c>
      <c r="BU19" s="36">
        <v>4946</v>
      </c>
      <c r="BV19" s="36">
        <v>6239</v>
      </c>
      <c r="BW19" s="36">
        <v>5491</v>
      </c>
      <c r="BX19" s="36">
        <v>6945</v>
      </c>
      <c r="BY19" s="36">
        <v>6166</v>
      </c>
      <c r="BZ19" s="36">
        <v>7534</v>
      </c>
      <c r="CA19" s="36">
        <v>6722</v>
      </c>
      <c r="CB19" s="36">
        <v>8779</v>
      </c>
      <c r="CC19" s="36">
        <v>8572</v>
      </c>
      <c r="CD19" s="36">
        <v>11042</v>
      </c>
      <c r="CE19" s="36">
        <v>9090</v>
      </c>
      <c r="CF19" s="36">
        <v>9273</v>
      </c>
      <c r="CG19" s="36">
        <v>7961</v>
      </c>
      <c r="CH19" s="36">
        <v>9326</v>
      </c>
      <c r="CI19" s="36">
        <v>8088</v>
      </c>
      <c r="CJ19" s="36">
        <v>9810</v>
      </c>
      <c r="CK19" s="36">
        <v>10420</v>
      </c>
      <c r="CL19" s="36">
        <v>11543</v>
      </c>
      <c r="CM19" s="36">
        <v>10525</v>
      </c>
      <c r="CN19" s="36">
        <v>14359</v>
      </c>
      <c r="CO19" s="36">
        <v>17298</v>
      </c>
      <c r="CP19" s="36">
        <v>19940</v>
      </c>
      <c r="CQ19" s="36">
        <v>19612</v>
      </c>
      <c r="CR19" s="36">
        <v>25147</v>
      </c>
      <c r="CS19" s="36">
        <v>23676</v>
      </c>
      <c r="CT19" s="36">
        <v>26045</v>
      </c>
      <c r="CU19" s="36">
        <v>20634</v>
      </c>
      <c r="CV19" s="36">
        <v>24354</v>
      </c>
      <c r="CW19" s="36">
        <v>24203</v>
      </c>
      <c r="CX19" s="36">
        <v>24707</v>
      </c>
      <c r="CY19" s="36">
        <v>19092</v>
      </c>
      <c r="CZ19" s="36">
        <v>22390</v>
      </c>
      <c r="DA19" s="36">
        <v>20807</v>
      </c>
      <c r="DB19" s="36">
        <v>21257</v>
      </c>
      <c r="DC19" s="36">
        <v>16811</v>
      </c>
      <c r="DD19" s="36">
        <v>17242</v>
      </c>
      <c r="DE19" s="36">
        <v>14888</v>
      </c>
      <c r="DF19" s="36">
        <v>16227</v>
      </c>
      <c r="DG19" s="36">
        <v>11400</v>
      </c>
      <c r="DH19" s="36">
        <v>10874</v>
      </c>
      <c r="DI19" s="36">
        <v>10069</v>
      </c>
      <c r="DJ19" s="36">
        <v>10582</v>
      </c>
      <c r="DK19" s="36">
        <v>8591</v>
      </c>
      <c r="DL19" s="36">
        <v>9508</v>
      </c>
      <c r="DM19" s="36">
        <v>9365</v>
      </c>
      <c r="DN19" s="36">
        <v>9873</v>
      </c>
      <c r="DO19" s="36">
        <v>8175</v>
      </c>
      <c r="DP19" s="36">
        <v>8975</v>
      </c>
      <c r="DQ19" s="36">
        <v>8422</v>
      </c>
      <c r="DR19" s="36">
        <v>9023</v>
      </c>
      <c r="DS19" s="50">
        <v>7305</v>
      </c>
      <c r="DT19" s="50">
        <v>8604</v>
      </c>
      <c r="DU19" s="50">
        <v>8637</v>
      </c>
      <c r="DV19" s="50">
        <v>9346</v>
      </c>
      <c r="DW19" s="50">
        <v>7991</v>
      </c>
      <c r="DX19" s="50">
        <v>9181</v>
      </c>
      <c r="DY19" s="50">
        <v>8607</v>
      </c>
      <c r="DZ19" s="50">
        <v>9379</v>
      </c>
      <c r="EA19" s="50">
        <v>8060</v>
      </c>
      <c r="EB19" s="56">
        <v>9414</v>
      </c>
      <c r="EC19" s="56">
        <v>9398</v>
      </c>
      <c r="ED19" s="56">
        <v>11191</v>
      </c>
      <c r="EE19" s="56">
        <v>9622</v>
      </c>
      <c r="EF19" s="56">
        <v>11477</v>
      </c>
      <c r="EG19" s="56">
        <v>10585</v>
      </c>
      <c r="EH19" s="56">
        <v>12548</v>
      </c>
      <c r="EI19" s="56">
        <v>10790</v>
      </c>
      <c r="EJ19" s="56">
        <v>12833</v>
      </c>
      <c r="EK19" s="56">
        <v>12901</v>
      </c>
      <c r="EL19" s="56">
        <v>14646</v>
      </c>
      <c r="EM19" s="56">
        <v>11493</v>
      </c>
      <c r="EN19" s="56">
        <v>13522</v>
      </c>
      <c r="EO19" s="56">
        <v>12636</v>
      </c>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row>
    <row r="20" spans="2:312" ht="28.25" customHeight="1">
      <c r="B20" s="23" t="s">
        <v>136</v>
      </c>
      <c r="F20" s="26" t="s">
        <v>612</v>
      </c>
      <c r="G20" s="36">
        <v>2044</v>
      </c>
      <c r="H20" s="36">
        <v>2141</v>
      </c>
      <c r="I20" s="36">
        <v>1903</v>
      </c>
      <c r="J20" s="36">
        <v>1961</v>
      </c>
      <c r="K20" s="36">
        <v>1863</v>
      </c>
      <c r="L20" s="36">
        <v>1807</v>
      </c>
      <c r="M20" s="36">
        <v>1809</v>
      </c>
      <c r="N20" s="36">
        <v>1842</v>
      </c>
      <c r="O20" s="36">
        <v>1781</v>
      </c>
      <c r="P20" s="36">
        <v>1765</v>
      </c>
      <c r="Q20" s="36">
        <v>1733</v>
      </c>
      <c r="R20" s="36">
        <v>1856</v>
      </c>
      <c r="S20" s="36">
        <v>1794</v>
      </c>
      <c r="T20" s="36">
        <v>1876</v>
      </c>
      <c r="U20" s="36">
        <v>1987</v>
      </c>
      <c r="V20" s="36">
        <v>2007</v>
      </c>
      <c r="W20" s="36">
        <v>1948</v>
      </c>
      <c r="X20" s="36">
        <v>2096</v>
      </c>
      <c r="Y20" s="36">
        <v>2349</v>
      </c>
      <c r="Z20" s="36">
        <v>2240</v>
      </c>
      <c r="AA20" s="36">
        <v>2596</v>
      </c>
      <c r="AB20" s="36">
        <v>2604</v>
      </c>
      <c r="AC20" s="36">
        <v>2475</v>
      </c>
      <c r="AD20" s="36">
        <v>2376</v>
      </c>
      <c r="AE20" s="36">
        <v>2676</v>
      </c>
      <c r="AF20" s="36">
        <v>2549</v>
      </c>
      <c r="AG20" s="36">
        <v>2456</v>
      </c>
      <c r="AH20" s="36">
        <v>2391</v>
      </c>
      <c r="AI20" s="36">
        <v>2475</v>
      </c>
      <c r="AJ20" s="36">
        <v>2469</v>
      </c>
      <c r="AK20" s="36">
        <v>2628</v>
      </c>
      <c r="AL20" s="36">
        <v>2781</v>
      </c>
      <c r="AM20" s="36">
        <v>2492</v>
      </c>
      <c r="AN20" s="36">
        <v>2465</v>
      </c>
      <c r="AO20" s="36">
        <v>2275</v>
      </c>
      <c r="AP20" s="36">
        <v>2339</v>
      </c>
      <c r="AQ20" s="36">
        <v>2361</v>
      </c>
      <c r="AR20" s="36">
        <v>2054</v>
      </c>
      <c r="AS20" s="36">
        <v>2422</v>
      </c>
      <c r="AT20" s="36">
        <v>2406</v>
      </c>
      <c r="AU20" s="36">
        <v>2380</v>
      </c>
      <c r="AV20" s="36">
        <v>2274</v>
      </c>
      <c r="AW20" s="36">
        <v>2319</v>
      </c>
      <c r="AX20" s="36">
        <v>2102</v>
      </c>
      <c r="AY20" s="36">
        <v>2001</v>
      </c>
      <c r="AZ20" s="36">
        <v>2034</v>
      </c>
      <c r="BA20" s="36">
        <v>1817</v>
      </c>
      <c r="BB20" s="36">
        <v>2192</v>
      </c>
      <c r="BC20" s="36">
        <v>2205</v>
      </c>
      <c r="BD20" s="36">
        <v>2208</v>
      </c>
      <c r="BE20" s="36">
        <v>2411</v>
      </c>
      <c r="BF20" s="36">
        <v>2568</v>
      </c>
      <c r="BG20" s="36">
        <v>2679</v>
      </c>
      <c r="BH20" s="36">
        <v>2870</v>
      </c>
      <c r="BI20" s="36">
        <v>2785</v>
      </c>
      <c r="BJ20" s="36">
        <v>2673</v>
      </c>
      <c r="BK20" s="36">
        <v>2295</v>
      </c>
      <c r="BL20" s="36">
        <v>2790</v>
      </c>
      <c r="BM20" s="36">
        <v>2536</v>
      </c>
      <c r="BN20" s="36">
        <v>2798</v>
      </c>
      <c r="BO20" s="36">
        <v>3024</v>
      </c>
      <c r="BP20" s="36">
        <v>3308</v>
      </c>
      <c r="BQ20" s="36">
        <v>3657</v>
      </c>
      <c r="BR20" s="36">
        <v>3632</v>
      </c>
      <c r="BS20" s="36">
        <v>3444</v>
      </c>
      <c r="BT20" s="36">
        <v>3298</v>
      </c>
      <c r="BU20" s="36">
        <v>3187</v>
      </c>
      <c r="BV20" s="36">
        <v>3170</v>
      </c>
      <c r="BW20" s="36">
        <v>2995</v>
      </c>
      <c r="BX20" s="36">
        <v>2743</v>
      </c>
      <c r="BY20" s="36">
        <v>3019</v>
      </c>
      <c r="BZ20" s="36">
        <v>3114</v>
      </c>
      <c r="CA20" s="36">
        <v>3245</v>
      </c>
      <c r="CB20" s="36">
        <v>3074</v>
      </c>
      <c r="CC20" s="36">
        <v>3141</v>
      </c>
      <c r="CD20" s="36">
        <v>3280</v>
      </c>
      <c r="CE20" s="36">
        <v>3197</v>
      </c>
      <c r="CF20" s="36">
        <v>3063</v>
      </c>
      <c r="CG20" s="36">
        <v>2809</v>
      </c>
      <c r="CH20" s="36">
        <v>3087</v>
      </c>
      <c r="CI20" s="36">
        <v>2783</v>
      </c>
      <c r="CJ20" s="36">
        <v>3022</v>
      </c>
      <c r="CK20" s="36">
        <v>2905</v>
      </c>
      <c r="CL20" s="36">
        <v>3084</v>
      </c>
      <c r="CM20" s="36">
        <v>3074</v>
      </c>
      <c r="CN20" s="36">
        <v>3245</v>
      </c>
      <c r="CO20" s="36">
        <v>3672</v>
      </c>
      <c r="CP20" s="36">
        <v>3344</v>
      </c>
      <c r="CQ20" s="36">
        <v>3176</v>
      </c>
      <c r="CR20" s="36">
        <v>3060</v>
      </c>
      <c r="CS20" s="36">
        <v>2478</v>
      </c>
      <c r="CT20" s="36">
        <v>2419</v>
      </c>
      <c r="CU20" s="36">
        <v>2351</v>
      </c>
      <c r="CV20" s="36">
        <v>2224</v>
      </c>
      <c r="CW20" s="36">
        <v>2402</v>
      </c>
      <c r="CX20" s="36">
        <v>2320</v>
      </c>
      <c r="CY20" s="36">
        <v>2349</v>
      </c>
      <c r="CZ20" s="36">
        <v>2195</v>
      </c>
      <c r="DA20" s="36">
        <v>2117</v>
      </c>
      <c r="DB20" s="36">
        <v>2304</v>
      </c>
      <c r="DC20" s="36">
        <v>2179</v>
      </c>
      <c r="DD20" s="36">
        <v>2027</v>
      </c>
      <c r="DE20" s="36">
        <v>2259</v>
      </c>
      <c r="DF20" s="36">
        <v>2160</v>
      </c>
      <c r="DG20" s="36">
        <v>1922</v>
      </c>
      <c r="DH20" s="36">
        <v>2220</v>
      </c>
      <c r="DI20" s="36">
        <v>2051</v>
      </c>
      <c r="DJ20" s="36">
        <v>2194</v>
      </c>
      <c r="DK20" s="36">
        <v>2341</v>
      </c>
      <c r="DL20" s="36">
        <v>2280</v>
      </c>
      <c r="DM20" s="36">
        <v>2270</v>
      </c>
      <c r="DN20" s="36">
        <v>2423</v>
      </c>
      <c r="DO20" s="36">
        <v>2371</v>
      </c>
      <c r="DP20" s="36">
        <v>2374</v>
      </c>
      <c r="DQ20" s="36">
        <v>2467</v>
      </c>
      <c r="DR20" s="36">
        <v>2419</v>
      </c>
      <c r="DS20" s="50">
        <v>2234</v>
      </c>
      <c r="DT20" s="50">
        <v>2444</v>
      </c>
      <c r="DU20" s="50">
        <v>2625</v>
      </c>
      <c r="DV20" s="50">
        <v>2352</v>
      </c>
      <c r="DW20" s="50">
        <v>2447</v>
      </c>
      <c r="DX20" s="50">
        <v>2349</v>
      </c>
      <c r="DY20" s="50">
        <v>2379</v>
      </c>
      <c r="DZ20" s="50">
        <v>2443</v>
      </c>
      <c r="EA20" s="50">
        <v>2831</v>
      </c>
      <c r="EB20" s="56">
        <v>2621</v>
      </c>
      <c r="EC20" s="56">
        <v>2614</v>
      </c>
      <c r="ED20" s="56">
        <v>2778</v>
      </c>
      <c r="EE20" s="56">
        <v>2778</v>
      </c>
      <c r="EF20" s="56">
        <v>2939</v>
      </c>
      <c r="EG20" s="56">
        <v>3106</v>
      </c>
      <c r="EH20" s="56">
        <v>3163</v>
      </c>
      <c r="EI20" s="56">
        <v>3545</v>
      </c>
      <c r="EJ20" s="56">
        <v>3747</v>
      </c>
      <c r="EK20" s="56">
        <v>3752</v>
      </c>
      <c r="EL20" s="56">
        <v>3943</v>
      </c>
      <c r="EM20" s="56">
        <v>3723</v>
      </c>
      <c r="EN20" s="56">
        <v>3517</v>
      </c>
      <c r="EO20" s="56">
        <v>3914</v>
      </c>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6"/>
      <c r="KP20" s="56"/>
      <c r="KQ20" s="56"/>
      <c r="KR20" s="56"/>
      <c r="KS20" s="56"/>
      <c r="KT20" s="56"/>
      <c r="KU20" s="56"/>
      <c r="KV20" s="56"/>
      <c r="KW20" s="56"/>
      <c r="KX20" s="56"/>
      <c r="KY20" s="56"/>
      <c r="KZ20" s="56"/>
    </row>
    <row r="21" spans="2:312" ht="28.25" customHeight="1">
      <c r="B21" s="23" t="s">
        <v>136</v>
      </c>
      <c r="F21" s="26" t="s">
        <v>613</v>
      </c>
      <c r="G21" s="36">
        <v>8493</v>
      </c>
      <c r="H21" s="36">
        <v>8055</v>
      </c>
      <c r="I21" s="36">
        <v>8331</v>
      </c>
      <c r="J21" s="36">
        <v>7785</v>
      </c>
      <c r="K21" s="36">
        <v>7581</v>
      </c>
      <c r="L21" s="36">
        <v>7060</v>
      </c>
      <c r="M21" s="36">
        <v>6617</v>
      </c>
      <c r="N21" s="36">
        <v>6132</v>
      </c>
      <c r="O21" s="36">
        <v>6039</v>
      </c>
      <c r="P21" s="36">
        <v>5971</v>
      </c>
      <c r="Q21" s="36">
        <v>5974</v>
      </c>
      <c r="R21" s="36">
        <v>6969</v>
      </c>
      <c r="S21" s="36">
        <v>6508</v>
      </c>
      <c r="T21" s="36">
        <v>6007</v>
      </c>
      <c r="U21" s="36">
        <v>6587</v>
      </c>
      <c r="V21" s="36">
        <v>6845</v>
      </c>
      <c r="W21" s="36">
        <v>7310</v>
      </c>
      <c r="X21" s="36">
        <v>7782</v>
      </c>
      <c r="Y21" s="36">
        <v>8220</v>
      </c>
      <c r="Z21" s="36">
        <v>8338</v>
      </c>
      <c r="AA21" s="36">
        <v>8639</v>
      </c>
      <c r="AB21" s="36">
        <v>8807</v>
      </c>
      <c r="AC21" s="36">
        <v>8985</v>
      </c>
      <c r="AD21" s="36">
        <v>9222</v>
      </c>
      <c r="AE21" s="36">
        <v>9678</v>
      </c>
      <c r="AF21" s="36">
        <v>11121</v>
      </c>
      <c r="AG21" s="36">
        <v>10502</v>
      </c>
      <c r="AH21" s="36">
        <v>10465</v>
      </c>
      <c r="AI21" s="36">
        <v>10680</v>
      </c>
      <c r="AJ21" s="36">
        <v>10600</v>
      </c>
      <c r="AK21" s="36">
        <v>10096</v>
      </c>
      <c r="AL21" s="36">
        <v>10673</v>
      </c>
      <c r="AM21" s="36">
        <v>10599</v>
      </c>
      <c r="AN21" s="36">
        <v>10878</v>
      </c>
      <c r="AO21" s="36">
        <v>11367</v>
      </c>
      <c r="AP21" s="36">
        <v>11322</v>
      </c>
      <c r="AQ21" s="36">
        <v>11502</v>
      </c>
      <c r="AR21" s="36">
        <v>10501</v>
      </c>
      <c r="AS21" s="36">
        <v>11339</v>
      </c>
      <c r="AT21" s="36">
        <v>11389</v>
      </c>
      <c r="AU21" s="36">
        <v>12343</v>
      </c>
      <c r="AV21" s="36">
        <v>12505</v>
      </c>
      <c r="AW21" s="36">
        <v>12010</v>
      </c>
      <c r="AX21" s="36">
        <v>11423</v>
      </c>
      <c r="AY21" s="36">
        <v>11135</v>
      </c>
      <c r="AZ21" s="36">
        <v>11068</v>
      </c>
      <c r="BA21" s="36">
        <v>10918</v>
      </c>
      <c r="BB21" s="36">
        <v>11387</v>
      </c>
      <c r="BC21" s="36">
        <v>11380</v>
      </c>
      <c r="BD21" s="36">
        <v>11592</v>
      </c>
      <c r="BE21" s="36">
        <v>12202</v>
      </c>
      <c r="BF21" s="36">
        <v>13646</v>
      </c>
      <c r="BG21" s="36">
        <v>13104</v>
      </c>
      <c r="BH21" s="36">
        <v>12644</v>
      </c>
      <c r="BI21" s="36">
        <v>13269</v>
      </c>
      <c r="BJ21" s="36">
        <v>13019</v>
      </c>
      <c r="BK21" s="36">
        <v>12474</v>
      </c>
      <c r="BL21" s="36">
        <v>13301</v>
      </c>
      <c r="BM21" s="36">
        <v>13407</v>
      </c>
      <c r="BN21" s="36">
        <v>15207</v>
      </c>
      <c r="BO21" s="36">
        <v>14707</v>
      </c>
      <c r="BP21" s="36">
        <v>15332</v>
      </c>
      <c r="BQ21" s="36">
        <v>16084</v>
      </c>
      <c r="BR21" s="36">
        <v>17393</v>
      </c>
      <c r="BS21" s="36">
        <v>16597</v>
      </c>
      <c r="BT21" s="36">
        <v>16609</v>
      </c>
      <c r="BU21" s="36">
        <v>16989</v>
      </c>
      <c r="BV21" s="36">
        <v>16149</v>
      </c>
      <c r="BW21" s="36">
        <v>18199</v>
      </c>
      <c r="BX21" s="36">
        <v>18870</v>
      </c>
      <c r="BY21" s="36">
        <v>18255</v>
      </c>
      <c r="BZ21" s="36">
        <v>19107</v>
      </c>
      <c r="CA21" s="36">
        <v>19122</v>
      </c>
      <c r="CB21" s="36">
        <v>18957</v>
      </c>
      <c r="CC21" s="36">
        <v>20182</v>
      </c>
      <c r="CD21" s="36">
        <v>21247</v>
      </c>
      <c r="CE21" s="36">
        <v>20542</v>
      </c>
      <c r="CF21" s="36">
        <v>21564</v>
      </c>
      <c r="CG21" s="36">
        <v>19542</v>
      </c>
      <c r="CH21" s="36">
        <v>21007</v>
      </c>
      <c r="CI21" s="36">
        <v>20236</v>
      </c>
      <c r="CJ21" s="36">
        <v>19130</v>
      </c>
      <c r="CK21" s="36">
        <v>19022</v>
      </c>
      <c r="CL21" s="36">
        <v>20186</v>
      </c>
      <c r="CM21" s="36">
        <v>21052</v>
      </c>
      <c r="CN21" s="36">
        <v>20604</v>
      </c>
      <c r="CO21" s="36">
        <v>20931</v>
      </c>
      <c r="CP21" s="36">
        <v>20521</v>
      </c>
      <c r="CQ21" s="36">
        <v>20390</v>
      </c>
      <c r="CR21" s="36">
        <v>19279</v>
      </c>
      <c r="CS21" s="36">
        <v>19031</v>
      </c>
      <c r="CT21" s="36">
        <v>18310</v>
      </c>
      <c r="CU21" s="36">
        <v>17975</v>
      </c>
      <c r="CV21" s="36">
        <v>18095</v>
      </c>
      <c r="CW21" s="36">
        <v>18778</v>
      </c>
      <c r="CX21" s="36">
        <v>18319</v>
      </c>
      <c r="CY21" s="36">
        <v>19150</v>
      </c>
      <c r="CZ21" s="36">
        <v>19337</v>
      </c>
      <c r="DA21" s="36">
        <v>20931</v>
      </c>
      <c r="DB21" s="36">
        <v>21252</v>
      </c>
      <c r="DC21" s="36">
        <v>20317</v>
      </c>
      <c r="DD21" s="36">
        <v>20961</v>
      </c>
      <c r="DE21" s="36">
        <v>20184</v>
      </c>
      <c r="DF21" s="36">
        <v>20833</v>
      </c>
      <c r="DG21" s="36">
        <v>21116</v>
      </c>
      <c r="DH21" s="36">
        <v>21119</v>
      </c>
      <c r="DI21" s="36">
        <v>20700</v>
      </c>
      <c r="DJ21" s="36">
        <v>20959</v>
      </c>
      <c r="DK21" s="36">
        <v>21444</v>
      </c>
      <c r="DL21" s="36">
        <v>21916</v>
      </c>
      <c r="DM21" s="36">
        <v>22508</v>
      </c>
      <c r="DN21" s="36">
        <v>23054</v>
      </c>
      <c r="DO21" s="36">
        <v>23472</v>
      </c>
      <c r="DP21" s="36">
        <v>23619</v>
      </c>
      <c r="DQ21" s="36">
        <v>24659</v>
      </c>
      <c r="DR21" s="36">
        <v>25376</v>
      </c>
      <c r="DS21" s="36">
        <v>25434</v>
      </c>
      <c r="DT21" s="50">
        <v>24836</v>
      </c>
      <c r="DU21" s="50">
        <v>24426</v>
      </c>
      <c r="DV21" s="50">
        <v>23966</v>
      </c>
      <c r="DW21" s="50">
        <v>23189</v>
      </c>
      <c r="DX21" s="50">
        <v>21071</v>
      </c>
      <c r="DY21" s="50">
        <v>20663</v>
      </c>
      <c r="DZ21" s="50">
        <v>21846</v>
      </c>
      <c r="EA21" s="50">
        <v>23265</v>
      </c>
      <c r="EB21" s="56">
        <v>24288</v>
      </c>
      <c r="EC21" s="56">
        <v>24469</v>
      </c>
      <c r="ED21" s="56">
        <v>24881</v>
      </c>
      <c r="EE21" s="56">
        <v>25389</v>
      </c>
      <c r="EF21" s="56">
        <v>25814</v>
      </c>
      <c r="EG21" s="56">
        <v>27348</v>
      </c>
      <c r="EH21" s="56">
        <v>28911</v>
      </c>
      <c r="EI21" s="56">
        <v>29879</v>
      </c>
      <c r="EJ21" s="56">
        <v>31924</v>
      </c>
      <c r="EK21" s="56">
        <v>31357</v>
      </c>
      <c r="EL21" s="56">
        <v>31922</v>
      </c>
      <c r="EM21" s="56">
        <v>33538</v>
      </c>
      <c r="EN21" s="56">
        <v>32557</v>
      </c>
      <c r="EO21" s="56">
        <v>33440</v>
      </c>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c r="KV21" s="56"/>
      <c r="KW21" s="56"/>
      <c r="KX21" s="56"/>
      <c r="KY21" s="56"/>
      <c r="KZ21" s="56"/>
    </row>
    <row r="22" spans="2:312" ht="28.25" customHeight="1">
      <c r="B22" s="23" t="s">
        <v>136</v>
      </c>
      <c r="F22" s="26" t="s">
        <v>614</v>
      </c>
      <c r="G22" s="36">
        <v>9477</v>
      </c>
      <c r="H22" s="36">
        <v>9088</v>
      </c>
      <c r="I22" s="36">
        <v>9502</v>
      </c>
      <c r="J22" s="36">
        <v>8929</v>
      </c>
      <c r="K22" s="36">
        <v>8758</v>
      </c>
      <c r="L22" s="36">
        <v>8194</v>
      </c>
      <c r="M22" s="36">
        <v>7686</v>
      </c>
      <c r="N22" s="36">
        <v>7168</v>
      </c>
      <c r="O22" s="36">
        <v>7023</v>
      </c>
      <c r="P22" s="36">
        <v>7140</v>
      </c>
      <c r="Q22" s="36">
        <v>7284</v>
      </c>
      <c r="R22" s="36">
        <v>8270</v>
      </c>
      <c r="S22" s="36">
        <v>7946</v>
      </c>
      <c r="T22" s="36">
        <v>7506</v>
      </c>
      <c r="U22" s="36">
        <v>7994</v>
      </c>
      <c r="V22" s="36">
        <v>8299</v>
      </c>
      <c r="W22" s="36">
        <v>8709</v>
      </c>
      <c r="X22" s="36">
        <v>9158</v>
      </c>
      <c r="Y22" s="36">
        <v>9619</v>
      </c>
      <c r="Z22" s="36">
        <v>10019</v>
      </c>
      <c r="AA22" s="36">
        <v>10334</v>
      </c>
      <c r="AB22" s="36">
        <v>10452</v>
      </c>
      <c r="AC22" s="36">
        <v>10741</v>
      </c>
      <c r="AD22" s="36">
        <v>11036</v>
      </c>
      <c r="AE22" s="36">
        <v>11552</v>
      </c>
      <c r="AF22" s="36">
        <v>13341</v>
      </c>
      <c r="AG22" s="36">
        <v>12598</v>
      </c>
      <c r="AH22" s="36">
        <v>12605</v>
      </c>
      <c r="AI22" s="36">
        <v>13131</v>
      </c>
      <c r="AJ22" s="36">
        <v>12927</v>
      </c>
      <c r="AK22" s="36">
        <v>12744</v>
      </c>
      <c r="AL22" s="36">
        <v>13526</v>
      </c>
      <c r="AM22" s="36">
        <v>13489</v>
      </c>
      <c r="AN22" s="36">
        <v>13853</v>
      </c>
      <c r="AO22" s="36">
        <v>14069</v>
      </c>
      <c r="AP22" s="36">
        <v>13604</v>
      </c>
      <c r="AQ22" s="36">
        <v>13729</v>
      </c>
      <c r="AR22" s="36">
        <v>12363</v>
      </c>
      <c r="AS22" s="36">
        <v>13298</v>
      </c>
      <c r="AT22" s="36">
        <v>12638</v>
      </c>
      <c r="AU22" s="36">
        <v>13521</v>
      </c>
      <c r="AV22" s="36">
        <v>13803</v>
      </c>
      <c r="AW22" s="36">
        <v>13149</v>
      </c>
      <c r="AX22" s="36">
        <v>12708</v>
      </c>
      <c r="AY22" s="36">
        <v>12759</v>
      </c>
      <c r="AZ22" s="36">
        <v>12769</v>
      </c>
      <c r="BA22" s="36">
        <v>12769</v>
      </c>
      <c r="BB22" s="36">
        <v>13199</v>
      </c>
      <c r="BC22" s="36">
        <v>13289</v>
      </c>
      <c r="BD22" s="36">
        <v>13624</v>
      </c>
      <c r="BE22" s="36">
        <v>14320</v>
      </c>
      <c r="BF22" s="36">
        <v>15922</v>
      </c>
      <c r="BG22" s="36">
        <v>15426</v>
      </c>
      <c r="BH22" s="36">
        <v>15130</v>
      </c>
      <c r="BI22" s="36">
        <v>15798</v>
      </c>
      <c r="BJ22" s="36">
        <v>15606</v>
      </c>
      <c r="BK22" s="36">
        <v>14837</v>
      </c>
      <c r="BL22" s="36">
        <v>15591</v>
      </c>
      <c r="BM22" s="36">
        <v>16010</v>
      </c>
      <c r="BN22" s="36">
        <v>17686</v>
      </c>
      <c r="BO22" s="36">
        <v>17359</v>
      </c>
      <c r="BP22" s="36">
        <v>18416</v>
      </c>
      <c r="BQ22" s="36">
        <v>19966</v>
      </c>
      <c r="BR22" s="36">
        <v>21870</v>
      </c>
      <c r="BS22" s="36">
        <v>22028</v>
      </c>
      <c r="BT22" s="36">
        <v>22452</v>
      </c>
      <c r="BU22" s="36">
        <v>22224</v>
      </c>
      <c r="BV22" s="36">
        <v>21799</v>
      </c>
      <c r="BW22" s="36">
        <v>24262</v>
      </c>
      <c r="BX22" s="36">
        <v>25484</v>
      </c>
      <c r="BY22" s="36">
        <v>24805</v>
      </c>
      <c r="BZ22" s="36">
        <v>25956</v>
      </c>
      <c r="CA22" s="36">
        <v>26548</v>
      </c>
      <c r="CB22" s="36">
        <v>27285</v>
      </c>
      <c r="CC22" s="36">
        <v>29253</v>
      </c>
      <c r="CD22" s="36">
        <v>31323</v>
      </c>
      <c r="CE22" s="36">
        <v>30580</v>
      </c>
      <c r="CF22" s="36">
        <v>30409</v>
      </c>
      <c r="CG22" s="36">
        <v>27881</v>
      </c>
      <c r="CH22" s="36">
        <v>29540</v>
      </c>
      <c r="CI22" s="36">
        <v>29199</v>
      </c>
      <c r="CJ22" s="36">
        <v>28537</v>
      </c>
      <c r="CK22" s="36">
        <v>29768</v>
      </c>
      <c r="CL22" s="36">
        <v>30801</v>
      </c>
      <c r="CM22" s="36">
        <v>32768</v>
      </c>
      <c r="CN22" s="36">
        <v>34413</v>
      </c>
      <c r="CO22" s="36">
        <v>38542</v>
      </c>
      <c r="CP22" s="36">
        <v>38934</v>
      </c>
      <c r="CQ22" s="36">
        <v>42281</v>
      </c>
      <c r="CR22" s="36">
        <v>43579</v>
      </c>
      <c r="CS22" s="36">
        <v>42944</v>
      </c>
      <c r="CT22" s="36">
        <v>42412</v>
      </c>
      <c r="CU22" s="36">
        <v>41064</v>
      </c>
      <c r="CV22" s="36">
        <v>41723</v>
      </c>
      <c r="CW22" s="36">
        <v>43066</v>
      </c>
      <c r="CX22" s="36">
        <v>41248</v>
      </c>
      <c r="CY22" s="36">
        <v>40451</v>
      </c>
      <c r="CZ22" s="36">
        <v>41213</v>
      </c>
      <c r="DA22" s="36">
        <v>41717</v>
      </c>
      <c r="DB22" s="36">
        <v>40961</v>
      </c>
      <c r="DC22" s="36">
        <v>39001</v>
      </c>
      <c r="DD22" s="36">
        <v>37890</v>
      </c>
      <c r="DE22" s="36">
        <v>35023</v>
      </c>
      <c r="DF22" s="36">
        <v>35917</v>
      </c>
      <c r="DG22" s="36">
        <v>33725</v>
      </c>
      <c r="DH22" s="36">
        <v>31841</v>
      </c>
      <c r="DI22" s="36">
        <v>30727</v>
      </c>
      <c r="DJ22" s="36">
        <v>30776</v>
      </c>
      <c r="DK22" s="36">
        <v>30925</v>
      </c>
      <c r="DL22" s="36">
        <v>31293</v>
      </c>
      <c r="DM22" s="36">
        <v>31853</v>
      </c>
      <c r="DN22" s="36">
        <v>32175</v>
      </c>
      <c r="DO22" s="36">
        <v>32526</v>
      </c>
      <c r="DP22" s="36">
        <v>32426</v>
      </c>
      <c r="DQ22" s="36">
        <v>33130</v>
      </c>
      <c r="DR22" s="36">
        <v>33695</v>
      </c>
      <c r="DS22" s="36">
        <v>33564</v>
      </c>
      <c r="DT22" s="50">
        <v>33223</v>
      </c>
      <c r="DU22" s="50">
        <v>33181</v>
      </c>
      <c r="DV22" s="50">
        <v>32539</v>
      </c>
      <c r="DW22" s="50">
        <v>32101</v>
      </c>
      <c r="DX22" s="50">
        <v>29989</v>
      </c>
      <c r="DY22" s="50">
        <v>29416</v>
      </c>
      <c r="DZ22" s="50">
        <v>30454</v>
      </c>
      <c r="EA22" s="50">
        <v>32242</v>
      </c>
      <c r="EB22" s="56">
        <v>33425</v>
      </c>
      <c r="EC22" s="56">
        <v>34062</v>
      </c>
      <c r="ED22" s="56">
        <v>35123</v>
      </c>
      <c r="EE22" s="56">
        <v>36112</v>
      </c>
      <c r="EF22" s="56">
        <v>36937</v>
      </c>
      <c r="EG22" s="56">
        <v>38198</v>
      </c>
      <c r="EH22" s="56">
        <v>40335</v>
      </c>
      <c r="EI22" s="56">
        <v>41946</v>
      </c>
      <c r="EJ22" s="56">
        <v>44360</v>
      </c>
      <c r="EK22" s="56">
        <v>44615</v>
      </c>
      <c r="EL22" s="56">
        <v>45209</v>
      </c>
      <c r="EM22" s="56">
        <v>46415</v>
      </c>
      <c r="EN22" s="56">
        <v>45671</v>
      </c>
      <c r="EO22" s="56">
        <v>46429</v>
      </c>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6"/>
      <c r="KP22" s="56"/>
      <c r="KQ22" s="56"/>
      <c r="KR22" s="56"/>
      <c r="KS22" s="56"/>
      <c r="KT22" s="56"/>
      <c r="KU22" s="56"/>
      <c r="KV22" s="56"/>
      <c r="KW22" s="56"/>
      <c r="KX22" s="56"/>
      <c r="KY22" s="56"/>
      <c r="KZ22" s="56"/>
    </row>
    <row r="23" spans="2:312" ht="28.25" customHeight="1">
      <c r="B23" t="s">
        <v>136</v>
      </c>
      <c r="F23" s="33" t="s">
        <v>615</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50"/>
      <c r="DU23" s="50"/>
      <c r="DV23" s="50"/>
      <c r="DW23" s="50"/>
      <c r="DX23" s="50"/>
      <c r="DY23" s="50"/>
      <c r="DZ23" s="50"/>
      <c r="EA23" s="50"/>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c r="JP23" s="56"/>
      <c r="JQ23" s="56"/>
      <c r="JR23" s="56"/>
      <c r="JS23" s="56"/>
      <c r="JT23" s="56"/>
      <c r="JU23" s="56"/>
      <c r="JV23" s="56"/>
      <c r="JW23" s="56"/>
      <c r="JX23" s="56"/>
      <c r="JY23" s="56"/>
      <c r="JZ23" s="56"/>
      <c r="KA23" s="56"/>
      <c r="KB23" s="56"/>
      <c r="KC23" s="56"/>
      <c r="KD23" s="56"/>
      <c r="KE23" s="56"/>
      <c r="KF23" s="56"/>
      <c r="KG23" s="56"/>
      <c r="KH23" s="56"/>
      <c r="KI23" s="56"/>
      <c r="KJ23" s="56"/>
      <c r="KK23" s="56"/>
      <c r="KL23" s="56"/>
      <c r="KM23" s="56"/>
      <c r="KN23" s="56"/>
      <c r="KO23" s="56"/>
      <c r="KP23" s="56"/>
      <c r="KQ23" s="56"/>
      <c r="KR23" s="56"/>
      <c r="KS23" s="56"/>
      <c r="KT23" s="56"/>
      <c r="KU23" s="56"/>
      <c r="KV23" s="56"/>
      <c r="KW23" s="56"/>
      <c r="KX23" s="56"/>
      <c r="KY23" s="56"/>
      <c r="KZ23" s="56"/>
    </row>
    <row r="24" spans="2:312" ht="27.75" customHeight="1">
      <c r="B24" s="23" t="s">
        <v>136</v>
      </c>
      <c r="F24" s="26" t="s">
        <v>426</v>
      </c>
      <c r="G24" s="36">
        <v>2107</v>
      </c>
      <c r="H24" s="36">
        <v>2190</v>
      </c>
      <c r="I24" s="36">
        <v>2470</v>
      </c>
      <c r="J24" s="36">
        <v>2381</v>
      </c>
      <c r="K24" s="36">
        <v>2428</v>
      </c>
      <c r="L24" s="36">
        <v>2334</v>
      </c>
      <c r="M24" s="36">
        <v>2205</v>
      </c>
      <c r="N24" s="36">
        <v>2136</v>
      </c>
      <c r="O24" s="36">
        <v>2025</v>
      </c>
      <c r="P24" s="36">
        <v>2406</v>
      </c>
      <c r="Q24" s="36">
        <v>2665</v>
      </c>
      <c r="R24" s="36">
        <v>2619</v>
      </c>
      <c r="S24" s="36">
        <v>2869</v>
      </c>
      <c r="T24" s="36">
        <v>2974</v>
      </c>
      <c r="U24" s="36">
        <v>2782</v>
      </c>
      <c r="V24" s="36">
        <v>2881</v>
      </c>
      <c r="W24" s="36">
        <v>2758</v>
      </c>
      <c r="X24" s="36">
        <v>2726</v>
      </c>
      <c r="Y24" s="36">
        <v>2770</v>
      </c>
      <c r="Z24" s="36">
        <v>3324</v>
      </c>
      <c r="AA24" s="36">
        <v>3331</v>
      </c>
      <c r="AB24" s="36">
        <v>3185</v>
      </c>
      <c r="AC24" s="36">
        <v>3379</v>
      </c>
      <c r="AD24" s="36">
        <v>3490</v>
      </c>
      <c r="AE24" s="36">
        <v>3605</v>
      </c>
      <c r="AF24" s="36">
        <v>4281</v>
      </c>
      <c r="AG24" s="36">
        <v>4049</v>
      </c>
      <c r="AH24" s="36">
        <v>4148</v>
      </c>
      <c r="AI24" s="36">
        <v>4719</v>
      </c>
      <c r="AJ24" s="36">
        <v>4501</v>
      </c>
      <c r="AK24" s="36">
        <v>5089</v>
      </c>
      <c r="AL24" s="36">
        <v>5417</v>
      </c>
      <c r="AM24" s="36">
        <v>5423</v>
      </c>
      <c r="AN24" s="36">
        <v>5543</v>
      </c>
      <c r="AO24" s="36">
        <v>4982</v>
      </c>
      <c r="AP24" s="36">
        <v>4214</v>
      </c>
      <c r="AQ24" s="36">
        <v>4096</v>
      </c>
      <c r="AR24" s="36">
        <v>3433</v>
      </c>
      <c r="AS24" s="36">
        <v>3600</v>
      </c>
      <c r="AT24" s="36">
        <v>2302</v>
      </c>
      <c r="AU24" s="36">
        <v>2157</v>
      </c>
      <c r="AV24" s="36">
        <v>2340</v>
      </c>
      <c r="AW24" s="36">
        <v>2038</v>
      </c>
      <c r="AX24" s="36">
        <v>2261</v>
      </c>
      <c r="AY24" s="36">
        <v>2841</v>
      </c>
      <c r="AZ24" s="36">
        <v>2938</v>
      </c>
      <c r="BA24" s="36">
        <v>3180</v>
      </c>
      <c r="BB24" s="36">
        <v>3099</v>
      </c>
      <c r="BC24" s="36">
        <v>3267</v>
      </c>
      <c r="BD24" s="36">
        <v>3467</v>
      </c>
      <c r="BE24" s="36">
        <v>3603</v>
      </c>
      <c r="BF24" s="36">
        <v>3852</v>
      </c>
      <c r="BG24" s="36">
        <v>3929</v>
      </c>
      <c r="BH24" s="36">
        <v>4211</v>
      </c>
      <c r="BI24" s="36">
        <v>4289</v>
      </c>
      <c r="BJ24" s="36">
        <v>4402</v>
      </c>
      <c r="BK24" s="36">
        <v>4020</v>
      </c>
      <c r="BL24" s="36">
        <v>3845</v>
      </c>
      <c r="BM24" s="36">
        <v>4303</v>
      </c>
      <c r="BN24" s="36">
        <v>4069</v>
      </c>
      <c r="BO24" s="36">
        <v>4317</v>
      </c>
      <c r="BP24" s="36">
        <v>5004</v>
      </c>
      <c r="BQ24" s="36">
        <v>6288</v>
      </c>
      <c r="BR24" s="36">
        <v>7241</v>
      </c>
      <c r="BS24" s="36">
        <v>8720</v>
      </c>
      <c r="BT24" s="36">
        <v>9187</v>
      </c>
      <c r="BU24" s="36">
        <v>8030</v>
      </c>
      <c r="BV24" s="36">
        <v>8557</v>
      </c>
      <c r="BW24" s="36">
        <v>9113</v>
      </c>
      <c r="BX24" s="36">
        <v>9894</v>
      </c>
      <c r="BY24" s="36">
        <v>9734</v>
      </c>
      <c r="BZ24" s="36">
        <v>10134</v>
      </c>
      <c r="CA24" s="36">
        <v>10868</v>
      </c>
      <c r="CB24" s="36">
        <v>12058</v>
      </c>
      <c r="CC24" s="36">
        <v>12724</v>
      </c>
      <c r="CD24" s="36">
        <v>13790</v>
      </c>
      <c r="CE24" s="36">
        <v>13552</v>
      </c>
      <c r="CF24" s="36">
        <v>11865</v>
      </c>
      <c r="CG24" s="36">
        <v>11281</v>
      </c>
      <c r="CH24" s="36">
        <v>11602</v>
      </c>
      <c r="CI24" s="36">
        <v>12189</v>
      </c>
      <c r="CJ24" s="36">
        <v>12860</v>
      </c>
      <c r="CK24" s="36">
        <v>14503</v>
      </c>
      <c r="CL24" s="36">
        <v>14346</v>
      </c>
      <c r="CM24" s="36">
        <v>15856</v>
      </c>
      <c r="CN24" s="36">
        <v>18737</v>
      </c>
      <c r="CO24" s="36">
        <v>24002</v>
      </c>
      <c r="CP24" s="36">
        <v>25042</v>
      </c>
      <c r="CQ24" s="36">
        <v>29739</v>
      </c>
      <c r="CR24" s="36">
        <v>32836</v>
      </c>
      <c r="CS24" s="36">
        <v>32127</v>
      </c>
      <c r="CT24" s="36">
        <v>32298</v>
      </c>
      <c r="CU24" s="36">
        <v>30838</v>
      </c>
      <c r="CV24" s="36">
        <v>31252</v>
      </c>
      <c r="CW24" s="36">
        <v>31788</v>
      </c>
      <c r="CX24" s="36">
        <v>29891</v>
      </c>
      <c r="CY24" s="36">
        <v>27575</v>
      </c>
      <c r="CZ24" s="36">
        <v>28341</v>
      </c>
      <c r="DA24" s="36">
        <v>26820</v>
      </c>
      <c r="DB24" s="36">
        <v>25344</v>
      </c>
      <c r="DC24" s="36">
        <v>23944</v>
      </c>
      <c r="DD24" s="36">
        <v>21615</v>
      </c>
      <c r="DE24" s="36">
        <v>18919</v>
      </c>
      <c r="DF24" s="36">
        <v>19130</v>
      </c>
      <c r="DG24" s="36">
        <v>16004</v>
      </c>
      <c r="DH24" s="36">
        <v>13591</v>
      </c>
      <c r="DI24" s="36">
        <v>12699</v>
      </c>
      <c r="DJ24" s="36">
        <v>12387</v>
      </c>
      <c r="DK24" s="36">
        <v>11950</v>
      </c>
      <c r="DL24" s="36">
        <v>11785</v>
      </c>
      <c r="DM24" s="36">
        <v>11694</v>
      </c>
      <c r="DN24" s="36">
        <v>11388</v>
      </c>
      <c r="DO24" s="36">
        <v>11258</v>
      </c>
      <c r="DP24" s="36">
        <v>10837</v>
      </c>
      <c r="DQ24" s="36">
        <v>10336</v>
      </c>
      <c r="DR24" s="36">
        <v>10052</v>
      </c>
      <c r="DS24" s="36">
        <v>9772</v>
      </c>
      <c r="DT24" s="50">
        <v>10003</v>
      </c>
      <c r="DU24" s="50">
        <v>10392</v>
      </c>
      <c r="DV24" s="50">
        <v>10107</v>
      </c>
      <c r="DW24" s="50">
        <v>10463</v>
      </c>
      <c r="DX24" s="50">
        <v>10412</v>
      </c>
      <c r="DY24" s="50">
        <v>10244</v>
      </c>
      <c r="DZ24" s="50">
        <v>10071</v>
      </c>
      <c r="EA24" s="50">
        <v>10463</v>
      </c>
      <c r="EB24" s="56">
        <v>10607</v>
      </c>
      <c r="EC24" s="56">
        <v>10926</v>
      </c>
      <c r="ED24" s="56">
        <v>11446</v>
      </c>
      <c r="EE24" s="56">
        <v>11699</v>
      </c>
      <c r="EF24" s="56">
        <v>11785</v>
      </c>
      <c r="EG24" s="56">
        <v>11178</v>
      </c>
      <c r="EH24" s="56">
        <v>11437</v>
      </c>
      <c r="EI24" s="56">
        <v>12014</v>
      </c>
      <c r="EJ24" s="56">
        <v>12128</v>
      </c>
      <c r="EK24" s="56">
        <v>12888</v>
      </c>
      <c r="EL24" s="56">
        <v>12836</v>
      </c>
      <c r="EM24" s="56">
        <v>12302</v>
      </c>
      <c r="EN24" s="56">
        <v>12451</v>
      </c>
      <c r="EO24" s="56">
        <v>12216</v>
      </c>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row>
    <row r="25" spans="2:312" ht="28.25" customHeight="1">
      <c r="B25" s="23" t="s">
        <v>136</v>
      </c>
      <c r="F25" s="26" t="s">
        <v>427</v>
      </c>
      <c r="G25" s="36">
        <v>2824</v>
      </c>
      <c r="H25" s="36">
        <v>2944</v>
      </c>
      <c r="I25" s="36">
        <v>2612</v>
      </c>
      <c r="J25" s="36">
        <v>2655</v>
      </c>
      <c r="K25" s="36">
        <v>2488</v>
      </c>
      <c r="L25" s="36">
        <v>2413</v>
      </c>
      <c r="M25" s="36">
        <v>2426</v>
      </c>
      <c r="N25" s="36">
        <v>2482</v>
      </c>
      <c r="O25" s="36">
        <v>2401</v>
      </c>
      <c r="P25" s="36">
        <v>2379</v>
      </c>
      <c r="Q25" s="36">
        <v>2303</v>
      </c>
      <c r="R25" s="36">
        <v>2436</v>
      </c>
      <c r="S25" s="36">
        <v>2323</v>
      </c>
      <c r="T25" s="36">
        <v>2419</v>
      </c>
      <c r="U25" s="36">
        <v>2537</v>
      </c>
      <c r="V25" s="36">
        <v>2558</v>
      </c>
      <c r="W25" s="36">
        <v>2492</v>
      </c>
      <c r="X25" s="36">
        <v>2713</v>
      </c>
      <c r="Y25" s="36">
        <v>3061</v>
      </c>
      <c r="Z25" s="36">
        <v>2929</v>
      </c>
      <c r="AA25" s="36">
        <v>3398</v>
      </c>
      <c r="AB25" s="36">
        <v>3401</v>
      </c>
      <c r="AC25" s="36">
        <v>3222</v>
      </c>
      <c r="AD25" s="36">
        <v>3107</v>
      </c>
      <c r="AE25" s="36">
        <v>3535</v>
      </c>
      <c r="AF25" s="36">
        <v>3419</v>
      </c>
      <c r="AG25" s="36">
        <v>3323</v>
      </c>
      <c r="AH25" s="36">
        <v>3274</v>
      </c>
      <c r="AI25" s="36">
        <v>3400</v>
      </c>
      <c r="AJ25" s="36">
        <v>3452</v>
      </c>
      <c r="AK25" s="36">
        <v>3677</v>
      </c>
      <c r="AL25" s="36">
        <v>3866</v>
      </c>
      <c r="AM25" s="36">
        <v>3449</v>
      </c>
      <c r="AN25" s="36">
        <v>3392</v>
      </c>
      <c r="AO25" s="36">
        <v>3086</v>
      </c>
      <c r="AP25" s="36">
        <v>3166</v>
      </c>
      <c r="AQ25" s="36">
        <v>3220</v>
      </c>
      <c r="AR25" s="36">
        <v>2866</v>
      </c>
      <c r="AS25" s="36">
        <v>3398</v>
      </c>
      <c r="AT25" s="36">
        <v>3404</v>
      </c>
      <c r="AU25" s="36">
        <v>3375</v>
      </c>
      <c r="AV25" s="36">
        <v>3188</v>
      </c>
      <c r="AW25" s="36">
        <v>3239</v>
      </c>
      <c r="AX25" s="36">
        <v>2882</v>
      </c>
      <c r="AY25" s="36">
        <v>2734</v>
      </c>
      <c r="AZ25" s="36">
        <v>2733</v>
      </c>
      <c r="BA25" s="36">
        <v>2442</v>
      </c>
      <c r="BB25" s="36">
        <v>2946</v>
      </c>
      <c r="BC25" s="36">
        <v>2991</v>
      </c>
      <c r="BD25" s="36">
        <v>3021</v>
      </c>
      <c r="BE25" s="36">
        <v>3310</v>
      </c>
      <c r="BF25" s="36">
        <v>3517</v>
      </c>
      <c r="BG25" s="36">
        <v>3694</v>
      </c>
      <c r="BH25" s="36">
        <v>4027</v>
      </c>
      <c r="BI25" s="36">
        <v>3952</v>
      </c>
      <c r="BJ25" s="36">
        <v>3865</v>
      </c>
      <c r="BK25" s="36">
        <v>3365</v>
      </c>
      <c r="BL25" s="36">
        <v>4091</v>
      </c>
      <c r="BM25" s="36">
        <v>3660</v>
      </c>
      <c r="BN25" s="36">
        <v>4015</v>
      </c>
      <c r="BO25" s="36">
        <v>4330</v>
      </c>
      <c r="BP25" s="36">
        <v>4740</v>
      </c>
      <c r="BQ25" s="36">
        <v>5227</v>
      </c>
      <c r="BR25" s="36">
        <v>5188</v>
      </c>
      <c r="BS25" s="36">
        <v>4906</v>
      </c>
      <c r="BT25" s="36">
        <v>4662</v>
      </c>
      <c r="BU25" s="36">
        <v>4472</v>
      </c>
      <c r="BV25" s="36">
        <v>4412</v>
      </c>
      <c r="BW25" s="36">
        <v>4168</v>
      </c>
      <c r="BX25" s="36">
        <v>3824</v>
      </c>
      <c r="BY25" s="36">
        <v>4195</v>
      </c>
      <c r="BZ25" s="36">
        <v>4352</v>
      </c>
      <c r="CA25" s="36">
        <v>4501</v>
      </c>
      <c r="CB25" s="36">
        <v>4278</v>
      </c>
      <c r="CC25" s="36">
        <v>4292</v>
      </c>
      <c r="CD25" s="36">
        <v>4330</v>
      </c>
      <c r="CE25" s="36">
        <v>4107</v>
      </c>
      <c r="CF25" s="36">
        <v>3908</v>
      </c>
      <c r="CG25" s="36">
        <v>3638</v>
      </c>
      <c r="CH25" s="36">
        <v>4042</v>
      </c>
      <c r="CI25" s="36">
        <v>3675</v>
      </c>
      <c r="CJ25" s="36">
        <v>4043</v>
      </c>
      <c r="CK25" s="36">
        <v>3876</v>
      </c>
      <c r="CL25" s="36">
        <v>4142</v>
      </c>
      <c r="CM25" s="36">
        <v>4138</v>
      </c>
      <c r="CN25" s="36">
        <v>4409</v>
      </c>
      <c r="CO25" s="36">
        <v>5010</v>
      </c>
      <c r="CP25" s="36">
        <v>4556</v>
      </c>
      <c r="CQ25" s="36">
        <v>4326</v>
      </c>
      <c r="CR25" s="36">
        <v>4162</v>
      </c>
      <c r="CS25" s="36">
        <v>3388</v>
      </c>
      <c r="CT25" s="36">
        <v>3307</v>
      </c>
      <c r="CU25" s="36">
        <v>3207</v>
      </c>
      <c r="CV25" s="36">
        <v>2990</v>
      </c>
      <c r="CW25" s="36">
        <v>3144</v>
      </c>
      <c r="CX25" s="36">
        <v>3005</v>
      </c>
      <c r="CY25" s="36">
        <v>3007</v>
      </c>
      <c r="CZ25" s="36">
        <v>2835</v>
      </c>
      <c r="DA25" s="36">
        <v>2741</v>
      </c>
      <c r="DB25" s="36">
        <v>2973</v>
      </c>
      <c r="DC25" s="36">
        <v>2786</v>
      </c>
      <c r="DD25" s="36">
        <v>2539</v>
      </c>
      <c r="DE25" s="36">
        <v>2782</v>
      </c>
      <c r="DF25" s="36">
        <v>2640</v>
      </c>
      <c r="DG25" s="36">
        <v>2364</v>
      </c>
      <c r="DH25" s="36">
        <v>2732</v>
      </c>
      <c r="DI25" s="36">
        <v>2543</v>
      </c>
      <c r="DJ25" s="36">
        <v>2716</v>
      </c>
      <c r="DK25" s="36">
        <v>2926</v>
      </c>
      <c r="DL25" s="36">
        <v>2849</v>
      </c>
      <c r="DM25" s="36">
        <v>2842</v>
      </c>
      <c r="DN25" s="36">
        <v>3012</v>
      </c>
      <c r="DO25" s="36">
        <v>2943</v>
      </c>
      <c r="DP25" s="36">
        <v>2928</v>
      </c>
      <c r="DQ25" s="36">
        <v>3024</v>
      </c>
      <c r="DR25" s="36">
        <v>2934</v>
      </c>
      <c r="DS25" s="36">
        <v>2683</v>
      </c>
      <c r="DT25" s="50">
        <v>2905</v>
      </c>
      <c r="DU25" s="50">
        <v>3091</v>
      </c>
      <c r="DV25" s="50">
        <v>2739</v>
      </c>
      <c r="DW25" s="50">
        <v>2818</v>
      </c>
      <c r="DX25" s="50">
        <v>2693</v>
      </c>
      <c r="DY25" s="50">
        <v>2740</v>
      </c>
      <c r="DZ25" s="50">
        <v>2827</v>
      </c>
      <c r="EA25" s="50">
        <v>3286</v>
      </c>
      <c r="EB25" s="56">
        <v>3049</v>
      </c>
      <c r="EC25" s="56">
        <v>3009</v>
      </c>
      <c r="ED25" s="56">
        <v>3135</v>
      </c>
      <c r="EE25" s="56">
        <v>3048</v>
      </c>
      <c r="EF25" s="56">
        <v>3167</v>
      </c>
      <c r="EG25" s="56">
        <v>3247</v>
      </c>
      <c r="EH25" s="56">
        <v>3180</v>
      </c>
      <c r="EI25" s="56">
        <v>3526</v>
      </c>
      <c r="EJ25" s="56">
        <v>3624</v>
      </c>
      <c r="EK25" s="56">
        <v>3630</v>
      </c>
      <c r="EL25" s="56">
        <v>3785</v>
      </c>
      <c r="EM25" s="56">
        <v>3559</v>
      </c>
      <c r="EN25" s="56">
        <v>3351</v>
      </c>
      <c r="EO25" s="56">
        <v>3701</v>
      </c>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c r="JP25" s="56"/>
      <c r="JQ25" s="56"/>
      <c r="JR25" s="56"/>
      <c r="JS25" s="56"/>
      <c r="JT25" s="56"/>
      <c r="JU25" s="56"/>
      <c r="JV25" s="56"/>
      <c r="JW25" s="56"/>
      <c r="JX25" s="56"/>
      <c r="JY25" s="56"/>
      <c r="JZ25" s="56"/>
      <c r="KA25" s="56"/>
      <c r="KB25" s="56"/>
      <c r="KC25" s="56"/>
      <c r="KD25" s="56"/>
      <c r="KE25" s="56"/>
      <c r="KF25" s="56"/>
      <c r="KG25" s="56"/>
      <c r="KH25" s="56"/>
      <c r="KI25" s="56"/>
      <c r="KJ25" s="56"/>
      <c r="KK25" s="56"/>
      <c r="KL25" s="56"/>
      <c r="KM25" s="56"/>
      <c r="KN25" s="56"/>
      <c r="KO25" s="56"/>
      <c r="KP25" s="56"/>
      <c r="KQ25" s="56"/>
      <c r="KR25" s="56"/>
      <c r="KS25" s="56"/>
      <c r="KT25" s="56"/>
      <c r="KU25" s="56"/>
      <c r="KV25" s="56"/>
      <c r="KW25" s="56"/>
      <c r="KX25" s="56"/>
      <c r="KY25" s="56"/>
      <c r="KZ25" s="56"/>
    </row>
    <row r="26" spans="2:312" ht="28.25" customHeight="1">
      <c r="B26" s="23" t="s">
        <v>136</v>
      </c>
      <c r="F26" s="26" t="s">
        <v>616</v>
      </c>
      <c r="G26" s="36">
        <v>7679</v>
      </c>
      <c r="H26" s="36">
        <v>7247</v>
      </c>
      <c r="I26" s="36">
        <v>7480</v>
      </c>
      <c r="J26" s="36">
        <v>6936</v>
      </c>
      <c r="K26" s="36">
        <v>6715</v>
      </c>
      <c r="L26" s="36">
        <v>6286</v>
      </c>
      <c r="M26" s="36">
        <v>5938</v>
      </c>
      <c r="N26" s="36">
        <v>5542</v>
      </c>
      <c r="O26" s="36">
        <v>5489</v>
      </c>
      <c r="P26" s="36">
        <v>5454</v>
      </c>
      <c r="Q26" s="36">
        <v>5415</v>
      </c>
      <c r="R26" s="36">
        <v>6239</v>
      </c>
      <c r="S26" s="36">
        <v>5734</v>
      </c>
      <c r="T26" s="36">
        <v>5296</v>
      </c>
      <c r="U26" s="36">
        <v>5744</v>
      </c>
      <c r="V26" s="36">
        <v>5948</v>
      </c>
      <c r="W26" s="36">
        <v>6402</v>
      </c>
      <c r="X26" s="36">
        <v>6919</v>
      </c>
      <c r="Y26" s="36">
        <v>7371</v>
      </c>
      <c r="Z26" s="36">
        <v>7536</v>
      </c>
      <c r="AA26" s="36">
        <v>7844</v>
      </c>
      <c r="AB26" s="36">
        <v>7935</v>
      </c>
      <c r="AC26" s="36">
        <v>8080</v>
      </c>
      <c r="AD26" s="36">
        <v>8337</v>
      </c>
      <c r="AE26" s="36">
        <v>8938</v>
      </c>
      <c r="AF26" s="36">
        <v>10458</v>
      </c>
      <c r="AG26" s="36">
        <v>10066</v>
      </c>
      <c r="AH26" s="36">
        <v>10191</v>
      </c>
      <c r="AI26" s="36">
        <v>10473</v>
      </c>
      <c r="AJ26" s="36">
        <v>10802</v>
      </c>
      <c r="AK26" s="36">
        <v>10189</v>
      </c>
      <c r="AL26" s="36">
        <v>10698</v>
      </c>
      <c r="AM26" s="36">
        <v>10569</v>
      </c>
      <c r="AN26" s="36">
        <v>10829</v>
      </c>
      <c r="AO26" s="36">
        <v>11275</v>
      </c>
      <c r="AP26" s="36">
        <v>11295</v>
      </c>
      <c r="AQ26" s="36">
        <v>11704</v>
      </c>
      <c r="AR26" s="36">
        <v>11008</v>
      </c>
      <c r="AS26" s="36">
        <v>11954</v>
      </c>
      <c r="AT26" s="36">
        <v>12077</v>
      </c>
      <c r="AU26" s="36">
        <v>13167</v>
      </c>
      <c r="AV26" s="36">
        <v>13244</v>
      </c>
      <c r="AW26" s="36">
        <v>13061</v>
      </c>
      <c r="AX26" s="36">
        <v>12234</v>
      </c>
      <c r="AY26" s="36">
        <v>11888</v>
      </c>
      <c r="AZ26" s="36">
        <v>11730</v>
      </c>
      <c r="BA26" s="36">
        <v>11702</v>
      </c>
      <c r="BB26" s="36">
        <v>12220</v>
      </c>
      <c r="BC26" s="36">
        <v>12298</v>
      </c>
      <c r="BD26" s="36">
        <v>12730</v>
      </c>
      <c r="BE26" s="36">
        <v>13518</v>
      </c>
      <c r="BF26" s="36">
        <v>15055</v>
      </c>
      <c r="BG26" s="36">
        <v>14681</v>
      </c>
      <c r="BH26" s="36">
        <v>14404</v>
      </c>
      <c r="BI26" s="36">
        <v>15412</v>
      </c>
      <c r="BJ26" s="36">
        <v>15490</v>
      </c>
      <c r="BK26" s="36">
        <v>15172</v>
      </c>
      <c r="BL26" s="36">
        <v>16167</v>
      </c>
      <c r="BM26" s="36">
        <v>16264</v>
      </c>
      <c r="BN26" s="36">
        <v>18336</v>
      </c>
      <c r="BO26" s="36">
        <v>17816</v>
      </c>
      <c r="BP26" s="36">
        <v>18748</v>
      </c>
      <c r="BQ26" s="36">
        <v>19787</v>
      </c>
      <c r="BR26" s="36">
        <v>21418</v>
      </c>
      <c r="BS26" s="36">
        <v>20519</v>
      </c>
      <c r="BT26" s="36">
        <v>20620</v>
      </c>
      <c r="BU26" s="36">
        <v>20973</v>
      </c>
      <c r="BV26" s="36">
        <v>19824</v>
      </c>
      <c r="BW26" s="36">
        <v>22409</v>
      </c>
      <c r="BX26" s="36">
        <v>23292</v>
      </c>
      <c r="BY26" s="36">
        <v>22589</v>
      </c>
      <c r="BZ26" s="36">
        <v>23759</v>
      </c>
      <c r="CA26" s="36">
        <v>23777</v>
      </c>
      <c r="CB26" s="36">
        <v>23763</v>
      </c>
      <c r="CC26" s="36">
        <v>25012</v>
      </c>
      <c r="CD26" s="36">
        <v>25541</v>
      </c>
      <c r="CE26" s="36">
        <v>24238</v>
      </c>
      <c r="CF26" s="36">
        <v>25624</v>
      </c>
      <c r="CG26" s="36">
        <v>23711</v>
      </c>
      <c r="CH26" s="36">
        <v>25857</v>
      </c>
      <c r="CI26" s="36">
        <v>24929</v>
      </c>
      <c r="CJ26" s="36">
        <v>23762</v>
      </c>
      <c r="CK26" s="36">
        <v>23515</v>
      </c>
      <c r="CL26" s="36">
        <v>25185</v>
      </c>
      <c r="CM26" s="36">
        <v>26428</v>
      </c>
      <c r="CN26" s="36">
        <v>26125</v>
      </c>
      <c r="CO26" s="36">
        <v>26829</v>
      </c>
      <c r="CP26" s="36">
        <v>26301</v>
      </c>
      <c r="CQ26" s="36">
        <v>26153</v>
      </c>
      <c r="CR26" s="36">
        <v>24704</v>
      </c>
      <c r="CS26" s="36">
        <v>24431</v>
      </c>
      <c r="CT26" s="36">
        <v>23526</v>
      </c>
      <c r="CU26" s="36">
        <v>23114</v>
      </c>
      <c r="CV26" s="36">
        <v>23118</v>
      </c>
      <c r="CW26" s="36">
        <v>23658</v>
      </c>
      <c r="CX26" s="36">
        <v>22981</v>
      </c>
      <c r="CY26" s="36">
        <v>23822</v>
      </c>
      <c r="CZ26" s="36">
        <v>24127</v>
      </c>
      <c r="DA26" s="36">
        <v>26116</v>
      </c>
      <c r="DB26" s="36">
        <v>26455</v>
      </c>
      <c r="DC26" s="36">
        <v>24951</v>
      </c>
      <c r="DD26" s="36">
        <v>25372</v>
      </c>
      <c r="DE26" s="36">
        <v>24149</v>
      </c>
      <c r="DF26" s="36">
        <v>24914</v>
      </c>
      <c r="DG26" s="36">
        <v>25389</v>
      </c>
      <c r="DH26" s="36">
        <v>25441</v>
      </c>
      <c r="DI26" s="36">
        <v>25024</v>
      </c>
      <c r="DJ26" s="36">
        <v>25284</v>
      </c>
      <c r="DK26" s="36">
        <v>25918</v>
      </c>
      <c r="DL26" s="36">
        <v>26448</v>
      </c>
      <c r="DM26" s="36">
        <v>27198</v>
      </c>
      <c r="DN26" s="36">
        <v>27793</v>
      </c>
      <c r="DO26" s="36">
        <v>28158</v>
      </c>
      <c r="DP26" s="36">
        <v>28135</v>
      </c>
      <c r="DQ26" s="36">
        <v>29133</v>
      </c>
      <c r="DR26" s="36">
        <v>29740</v>
      </c>
      <c r="DS26" s="36">
        <v>29569</v>
      </c>
      <c r="DT26" s="50">
        <v>28673</v>
      </c>
      <c r="DU26" s="50">
        <v>28027</v>
      </c>
      <c r="DV26" s="50">
        <v>27383</v>
      </c>
      <c r="DW26" s="50">
        <v>26448</v>
      </c>
      <c r="DX26" s="50">
        <v>23886</v>
      </c>
      <c r="DY26" s="50">
        <v>23541</v>
      </c>
      <c r="DZ26" s="50">
        <v>24964</v>
      </c>
      <c r="EA26" s="50">
        <v>26677</v>
      </c>
      <c r="EB26" s="56">
        <v>27620</v>
      </c>
      <c r="EC26" s="56">
        <v>27425</v>
      </c>
      <c r="ED26" s="56">
        <v>27462</v>
      </c>
      <c r="EE26" s="56">
        <v>27376</v>
      </c>
      <c r="EF26" s="56">
        <v>27305</v>
      </c>
      <c r="EG26" s="56">
        <v>28216</v>
      </c>
      <c r="EH26" s="56">
        <v>29050</v>
      </c>
      <c r="EI26" s="56">
        <v>29828</v>
      </c>
      <c r="EJ26" s="56">
        <v>31253</v>
      </c>
      <c r="EK26" s="56">
        <v>30525</v>
      </c>
      <c r="EL26" s="56">
        <v>30793</v>
      </c>
      <c r="EM26" s="56">
        <v>32056</v>
      </c>
      <c r="EN26" s="56">
        <v>30911</v>
      </c>
      <c r="EO26" s="56">
        <v>31622</v>
      </c>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c r="JP26" s="56"/>
      <c r="JQ26" s="56"/>
      <c r="JR26" s="56"/>
      <c r="JS26" s="56"/>
      <c r="JT26" s="56"/>
      <c r="JU26" s="56"/>
      <c r="JV26" s="56"/>
      <c r="JW26" s="56"/>
      <c r="JX26" s="56"/>
      <c r="JY26" s="56"/>
      <c r="JZ26" s="56"/>
      <c r="KA26" s="56"/>
      <c r="KB26" s="56"/>
      <c r="KC26" s="56"/>
      <c r="KD26" s="56"/>
      <c r="KE26" s="56"/>
      <c r="KF26" s="56"/>
      <c r="KG26" s="56"/>
      <c r="KH26" s="56"/>
      <c r="KI26" s="56"/>
      <c r="KJ26" s="56"/>
      <c r="KK26" s="56"/>
      <c r="KL26" s="56"/>
      <c r="KM26" s="56"/>
      <c r="KN26" s="56"/>
      <c r="KO26" s="56"/>
      <c r="KP26" s="56"/>
      <c r="KQ26" s="56"/>
      <c r="KR26" s="56"/>
      <c r="KS26" s="56"/>
      <c r="KT26" s="56"/>
      <c r="KU26" s="56"/>
      <c r="KV26" s="56"/>
      <c r="KW26" s="56"/>
      <c r="KX26" s="56"/>
      <c r="KY26" s="56"/>
      <c r="KZ26" s="56"/>
    </row>
    <row r="27" spans="2:312" ht="28.25" customHeight="1">
      <c r="B27" s="23" t="s">
        <v>136</v>
      </c>
      <c r="F27" s="26" t="s">
        <v>617</v>
      </c>
      <c r="G27" s="36">
        <v>10212</v>
      </c>
      <c r="H27" s="36">
        <v>9740</v>
      </c>
      <c r="I27" s="36">
        <v>10158</v>
      </c>
      <c r="J27" s="36">
        <v>9465</v>
      </c>
      <c r="K27" s="36">
        <v>9225</v>
      </c>
      <c r="L27" s="36">
        <v>8667</v>
      </c>
      <c r="M27" s="36">
        <v>8188</v>
      </c>
      <c r="N27" s="36">
        <v>7682</v>
      </c>
      <c r="O27" s="36">
        <v>7562</v>
      </c>
      <c r="P27" s="36">
        <v>7716</v>
      </c>
      <c r="Q27" s="36">
        <v>7807</v>
      </c>
      <c r="R27" s="36">
        <v>8758</v>
      </c>
      <c r="S27" s="36">
        <v>8293</v>
      </c>
      <c r="T27" s="36">
        <v>7828</v>
      </c>
      <c r="U27" s="36">
        <v>8258</v>
      </c>
      <c r="V27" s="36">
        <v>8551</v>
      </c>
      <c r="W27" s="36">
        <v>9024</v>
      </c>
      <c r="X27" s="36">
        <v>9621</v>
      </c>
      <c r="Y27" s="36">
        <v>10179</v>
      </c>
      <c r="Z27" s="36">
        <v>10662</v>
      </c>
      <c r="AA27" s="36">
        <v>11029</v>
      </c>
      <c r="AB27" s="36">
        <v>11063</v>
      </c>
      <c r="AC27" s="36">
        <v>11338</v>
      </c>
      <c r="AD27" s="36">
        <v>11699</v>
      </c>
      <c r="AE27" s="36">
        <v>12465</v>
      </c>
      <c r="AF27" s="36">
        <v>14625</v>
      </c>
      <c r="AG27" s="36">
        <v>14034</v>
      </c>
      <c r="AH27" s="36">
        <v>14235</v>
      </c>
      <c r="AI27" s="36">
        <v>14879</v>
      </c>
      <c r="AJ27" s="36">
        <v>15154</v>
      </c>
      <c r="AK27" s="36">
        <v>14783</v>
      </c>
      <c r="AL27" s="36">
        <v>15564</v>
      </c>
      <c r="AM27" s="36">
        <v>15409</v>
      </c>
      <c r="AN27" s="36">
        <v>15793</v>
      </c>
      <c r="AO27" s="36">
        <v>15965</v>
      </c>
      <c r="AP27" s="36">
        <v>15518</v>
      </c>
      <c r="AQ27" s="36">
        <v>15916</v>
      </c>
      <c r="AR27" s="36">
        <v>14711</v>
      </c>
      <c r="AS27" s="36">
        <v>15891</v>
      </c>
      <c r="AT27" s="36">
        <v>15215</v>
      </c>
      <c r="AU27" s="36">
        <v>16367</v>
      </c>
      <c r="AV27" s="36">
        <v>16565</v>
      </c>
      <c r="AW27" s="36">
        <v>16150</v>
      </c>
      <c r="AX27" s="36">
        <v>15355</v>
      </c>
      <c r="AY27" s="36">
        <v>15349</v>
      </c>
      <c r="AZ27" s="36">
        <v>15237</v>
      </c>
      <c r="BA27" s="36">
        <v>15378</v>
      </c>
      <c r="BB27" s="36">
        <v>15909</v>
      </c>
      <c r="BC27" s="36">
        <v>16118</v>
      </c>
      <c r="BD27" s="36">
        <v>16744</v>
      </c>
      <c r="BE27" s="36">
        <v>17720</v>
      </c>
      <c r="BF27" s="36">
        <v>19618</v>
      </c>
      <c r="BG27" s="36">
        <v>19260</v>
      </c>
      <c r="BH27" s="36">
        <v>19151</v>
      </c>
      <c r="BI27" s="36">
        <v>20337</v>
      </c>
      <c r="BJ27" s="36">
        <v>20503</v>
      </c>
      <c r="BK27" s="36">
        <v>19876</v>
      </c>
      <c r="BL27" s="36">
        <v>20850</v>
      </c>
      <c r="BM27" s="36">
        <v>21303</v>
      </c>
      <c r="BN27" s="36">
        <v>23395</v>
      </c>
      <c r="BO27" s="36">
        <v>23017</v>
      </c>
      <c r="BP27" s="36">
        <v>24581</v>
      </c>
      <c r="BQ27" s="36">
        <v>26767</v>
      </c>
      <c r="BR27" s="36">
        <v>29323</v>
      </c>
      <c r="BS27" s="36">
        <v>29559</v>
      </c>
      <c r="BT27" s="36">
        <v>30059</v>
      </c>
      <c r="BU27" s="36">
        <v>29481</v>
      </c>
      <c r="BV27" s="36">
        <v>28672</v>
      </c>
      <c r="BW27" s="36">
        <v>31956</v>
      </c>
      <c r="BX27" s="36">
        <v>33586</v>
      </c>
      <c r="BY27" s="36">
        <v>32688</v>
      </c>
      <c r="BZ27" s="36">
        <v>34280</v>
      </c>
      <c r="CA27" s="36">
        <v>34928</v>
      </c>
      <c r="CB27" s="36">
        <v>35990</v>
      </c>
      <c r="CC27" s="36">
        <v>37925</v>
      </c>
      <c r="CD27" s="36">
        <v>39456</v>
      </c>
      <c r="CE27" s="36">
        <v>37859</v>
      </c>
      <c r="CF27" s="36">
        <v>37800</v>
      </c>
      <c r="CG27" s="36">
        <v>35240</v>
      </c>
      <c r="CH27" s="36">
        <v>37777</v>
      </c>
      <c r="CI27" s="36">
        <v>37332</v>
      </c>
      <c r="CJ27" s="36">
        <v>36749</v>
      </c>
      <c r="CK27" s="36">
        <v>38039</v>
      </c>
      <c r="CL27" s="36">
        <v>39636</v>
      </c>
      <c r="CM27" s="36">
        <v>42340</v>
      </c>
      <c r="CN27" s="36">
        <v>44749</v>
      </c>
      <c r="CO27" s="36">
        <v>50488</v>
      </c>
      <c r="CP27" s="36">
        <v>50952</v>
      </c>
      <c r="CQ27" s="36">
        <v>55294</v>
      </c>
      <c r="CR27" s="36">
        <v>56789</v>
      </c>
      <c r="CS27" s="36">
        <v>55837</v>
      </c>
      <c r="CT27" s="36">
        <v>55087</v>
      </c>
      <c r="CU27" s="36">
        <v>53259</v>
      </c>
      <c r="CV27" s="36">
        <v>53676</v>
      </c>
      <c r="CW27" s="36">
        <v>54732</v>
      </c>
      <c r="CX27" s="36">
        <v>52205</v>
      </c>
      <c r="CY27" s="36">
        <v>50808</v>
      </c>
      <c r="CZ27" s="36">
        <v>51862</v>
      </c>
      <c r="DA27" s="36">
        <v>52395</v>
      </c>
      <c r="DB27" s="36">
        <v>51301</v>
      </c>
      <c r="DC27" s="36">
        <v>48426</v>
      </c>
      <c r="DD27" s="36">
        <v>46570</v>
      </c>
      <c r="DE27" s="36">
        <v>42736</v>
      </c>
      <c r="DF27" s="36">
        <v>43710</v>
      </c>
      <c r="DG27" s="36">
        <v>41178</v>
      </c>
      <c r="DH27" s="36">
        <v>38899</v>
      </c>
      <c r="DI27" s="36">
        <v>37625</v>
      </c>
      <c r="DJ27" s="36">
        <v>37603</v>
      </c>
      <c r="DK27" s="36">
        <v>37823</v>
      </c>
      <c r="DL27" s="36">
        <v>38217</v>
      </c>
      <c r="DM27" s="36">
        <v>38875</v>
      </c>
      <c r="DN27" s="36">
        <v>39176</v>
      </c>
      <c r="DO27" s="36">
        <v>39411</v>
      </c>
      <c r="DP27" s="36">
        <v>38986</v>
      </c>
      <c r="DQ27" s="36">
        <v>39503</v>
      </c>
      <c r="DR27" s="36">
        <v>39836</v>
      </c>
      <c r="DS27" s="36">
        <v>39389</v>
      </c>
      <c r="DT27" s="50">
        <v>38712</v>
      </c>
      <c r="DU27" s="50">
        <v>38441</v>
      </c>
      <c r="DV27" s="50">
        <v>37513</v>
      </c>
      <c r="DW27" s="50">
        <v>36916</v>
      </c>
      <c r="DX27" s="50">
        <v>34283</v>
      </c>
      <c r="DY27" s="50">
        <v>33772</v>
      </c>
      <c r="DZ27" s="50">
        <v>35037</v>
      </c>
      <c r="EA27" s="50">
        <v>37145</v>
      </c>
      <c r="EB27" s="56">
        <v>38242</v>
      </c>
      <c r="EC27" s="56">
        <v>38354</v>
      </c>
      <c r="ED27" s="56">
        <v>38900</v>
      </c>
      <c r="EE27" s="56">
        <v>39060</v>
      </c>
      <c r="EF27" s="56">
        <v>39089</v>
      </c>
      <c r="EG27" s="56">
        <v>39394</v>
      </c>
      <c r="EH27" s="56">
        <v>40486</v>
      </c>
      <c r="EI27" s="56">
        <v>41838</v>
      </c>
      <c r="EJ27" s="56">
        <v>43388</v>
      </c>
      <c r="EK27" s="56">
        <v>43413</v>
      </c>
      <c r="EL27" s="56">
        <v>43629</v>
      </c>
      <c r="EM27" s="56">
        <v>44358</v>
      </c>
      <c r="EN27" s="56">
        <v>43362</v>
      </c>
      <c r="EO27" s="56">
        <v>43838</v>
      </c>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56"/>
      <c r="KC27" s="56"/>
      <c r="KD27" s="56"/>
      <c r="KE27" s="56"/>
      <c r="KF27" s="56"/>
      <c r="KG27" s="56"/>
      <c r="KH27" s="56"/>
      <c r="KI27" s="56"/>
      <c r="KJ27" s="56"/>
      <c r="KK27" s="56"/>
      <c r="KL27" s="56"/>
      <c r="KM27" s="56"/>
      <c r="KN27" s="56"/>
      <c r="KO27" s="56"/>
      <c r="KP27" s="56"/>
      <c r="KQ27" s="56"/>
      <c r="KR27" s="56"/>
      <c r="KS27" s="56"/>
      <c r="KT27" s="56"/>
      <c r="KU27" s="56"/>
      <c r="KV27" s="56"/>
      <c r="KW27" s="56"/>
      <c r="KX27" s="56"/>
      <c r="KY27" s="56"/>
      <c r="KZ27" s="56"/>
    </row>
    <row r="28" spans="2:312" ht="10.25" customHeight="1">
      <c r="B28" t="s">
        <v>136</v>
      </c>
      <c r="F28" s="37"/>
      <c r="G28" s="38"/>
      <c r="H28" s="38"/>
      <c r="I28" s="38"/>
      <c r="J28" s="38"/>
      <c r="K28" s="38"/>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c r="IW28" s="39"/>
      <c r="IX28" s="39"/>
      <c r="IY28" s="39"/>
      <c r="IZ28" s="39"/>
      <c r="JA28" s="39"/>
      <c r="JB28" s="39"/>
      <c r="JC28" s="39"/>
      <c r="JD28" s="39"/>
      <c r="JE28" s="39"/>
      <c r="JF28" s="39"/>
      <c r="JG28" s="39"/>
      <c r="JH28" s="39"/>
      <c r="JI28" s="39"/>
      <c r="JJ28" s="39"/>
      <c r="JK28" s="39"/>
      <c r="JL28" s="39"/>
      <c r="JM28" s="39"/>
      <c r="JN28" s="39"/>
      <c r="JO28" s="39"/>
      <c r="JP28" s="39"/>
      <c r="JQ28" s="39"/>
      <c r="JR28" s="39"/>
      <c r="JS28" s="39"/>
      <c r="JT28" s="39"/>
      <c r="JU28" s="39"/>
      <c r="JV28" s="39"/>
      <c r="JW28" s="39"/>
      <c r="JX28" s="39"/>
      <c r="JY28" s="39"/>
      <c r="JZ28" s="39"/>
      <c r="KA28" s="39"/>
      <c r="KB28" s="39"/>
      <c r="KC28" s="39"/>
      <c r="KD28" s="39"/>
      <c r="KE28" s="39"/>
      <c r="KF28" s="39"/>
      <c r="KG28" s="39"/>
      <c r="KH28" s="39"/>
      <c r="KI28" s="39"/>
      <c r="KJ28" s="39"/>
      <c r="KK28" s="39"/>
      <c r="KL28" s="39"/>
      <c r="KM28" s="39"/>
      <c r="KN28" s="39"/>
      <c r="KO28" s="39"/>
      <c r="KP28" s="39"/>
      <c r="KQ28" s="39"/>
      <c r="KR28" s="39"/>
      <c r="KS28" s="39"/>
      <c r="KT28" s="39"/>
      <c r="KU28" s="39"/>
      <c r="KV28" s="39"/>
      <c r="KW28" s="39"/>
      <c r="KX28" s="39"/>
      <c r="KY28" s="39"/>
      <c r="KZ28" s="39"/>
    </row>
    <row r="29" spans="2:312" ht="10.25" customHeight="1">
      <c r="B29" t="s">
        <v>136</v>
      </c>
      <c r="EH29" s="23" t="s">
        <v>136</v>
      </c>
    </row>
    <row r="30" spans="2:312" ht="18" customHeight="1">
      <c r="B30" t="s">
        <v>136</v>
      </c>
      <c r="F30" s="40" t="s">
        <v>581</v>
      </c>
    </row>
    <row r="31" spans="2:312" ht="18" customHeight="1">
      <c r="B31" t="s">
        <v>136</v>
      </c>
      <c r="F31" s="40" t="s">
        <v>618</v>
      </c>
    </row>
    <row r="32" spans="2:312" ht="18" customHeight="1">
      <c r="B32" t="s">
        <v>136</v>
      </c>
      <c r="F32" s="40" t="s">
        <v>619</v>
      </c>
    </row>
    <row r="33" spans="6:138" ht="18" customHeight="1">
      <c r="F33" s="24" t="s">
        <v>620</v>
      </c>
      <c r="EH33" s="23" t="s">
        <v>136</v>
      </c>
    </row>
  </sheetData>
  <hyperlinks>
    <hyperlink ref="H1" location="Contents!A1" display="Back to Table of Contents" xr:uid="{00000000-0004-0000-1100-000000000000}"/>
  </hyperlinks>
  <pageMargins left="0" right="0" top="0" bottom="0" header="0" footer="0"/>
  <pageSetup paperSize="9" scale="10" fitToHeight="0"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F33"/>
  <sheetViews>
    <sheetView zoomScale="80" zoomScaleNormal="80" workbookViewId="0">
      <pane xSplit="7" ySplit="7" topLeftCell="AM8" activePane="bottomRight" state="frozen"/>
      <selection pane="topRight" activeCell="F17" sqref="F17"/>
      <selection pane="bottomLeft" activeCell="F17" sqref="F17"/>
      <selection pane="bottomRight" activeCell="AQ24" sqref="AQ24"/>
    </sheetView>
  </sheetViews>
  <sheetFormatPr defaultColWidth="11.453125" defaultRowHeight="14.5"/>
  <cols>
    <col min="1" max="1" width="16.6328125" customWidth="1"/>
    <col min="4" max="4" width="13.36328125" customWidth="1"/>
    <col min="6" max="6" width="57.08984375" customWidth="1"/>
    <col min="7" max="7" width="12" customWidth="1"/>
    <col min="8" max="64" width="14.453125" customWidth="1"/>
  </cols>
  <sheetData>
    <row r="1" spans="1:318" ht="57" customHeight="1">
      <c r="A1" s="22" t="s">
        <v>134</v>
      </c>
      <c r="H1" s="107"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row>
    <row r="2" spans="1:318" ht="18" customHeight="1">
      <c r="A2" s="92" t="s">
        <v>135</v>
      </c>
      <c r="B2" s="112"/>
      <c r="C2" s="112"/>
      <c r="D2" s="112"/>
      <c r="E2" s="112"/>
      <c r="F2" s="112"/>
      <c r="G2" s="88"/>
      <c r="H2" s="88">
        <v>1990</v>
      </c>
      <c r="I2" s="88">
        <f>H2+1</f>
        <v>1991</v>
      </c>
      <c r="J2" s="88">
        <f t="shared" ref="J2:AN2" si="0">I2+1</f>
        <v>1992</v>
      </c>
      <c r="K2" s="88">
        <f t="shared" si="0"/>
        <v>1993</v>
      </c>
      <c r="L2" s="88">
        <f t="shared" si="0"/>
        <v>1994</v>
      </c>
      <c r="M2" s="88">
        <f t="shared" si="0"/>
        <v>1995</v>
      </c>
      <c r="N2" s="88">
        <f t="shared" si="0"/>
        <v>1996</v>
      </c>
      <c r="O2" s="88">
        <f t="shared" si="0"/>
        <v>1997</v>
      </c>
      <c r="P2" s="88">
        <f t="shared" si="0"/>
        <v>1998</v>
      </c>
      <c r="Q2" s="88">
        <f t="shared" si="0"/>
        <v>1999</v>
      </c>
      <c r="R2" s="88">
        <f t="shared" si="0"/>
        <v>2000</v>
      </c>
      <c r="S2" s="88">
        <f t="shared" si="0"/>
        <v>2001</v>
      </c>
      <c r="T2" s="88">
        <f t="shared" si="0"/>
        <v>2002</v>
      </c>
      <c r="U2" s="88">
        <f t="shared" si="0"/>
        <v>2003</v>
      </c>
      <c r="V2" s="88">
        <f t="shared" si="0"/>
        <v>2004</v>
      </c>
      <c r="W2" s="88">
        <f t="shared" si="0"/>
        <v>2005</v>
      </c>
      <c r="X2" s="88">
        <f t="shared" si="0"/>
        <v>2006</v>
      </c>
      <c r="Y2" s="88">
        <f t="shared" si="0"/>
        <v>2007</v>
      </c>
      <c r="Z2" s="88">
        <f t="shared" si="0"/>
        <v>2008</v>
      </c>
      <c r="AA2" s="88">
        <f t="shared" si="0"/>
        <v>2009</v>
      </c>
      <c r="AB2" s="88">
        <f t="shared" si="0"/>
        <v>2010</v>
      </c>
      <c r="AC2" s="88">
        <f t="shared" si="0"/>
        <v>2011</v>
      </c>
      <c r="AD2" s="88">
        <f t="shared" si="0"/>
        <v>2012</v>
      </c>
      <c r="AE2" s="88">
        <f t="shared" si="0"/>
        <v>2013</v>
      </c>
      <c r="AF2" s="88">
        <f t="shared" si="0"/>
        <v>2014</v>
      </c>
      <c r="AG2" s="88">
        <f t="shared" si="0"/>
        <v>2015</v>
      </c>
      <c r="AH2" s="88">
        <f t="shared" si="0"/>
        <v>2016</v>
      </c>
      <c r="AI2" s="88">
        <f t="shared" si="0"/>
        <v>2017</v>
      </c>
      <c r="AJ2" s="88">
        <f t="shared" si="0"/>
        <v>2018</v>
      </c>
      <c r="AK2" s="88">
        <f t="shared" si="0"/>
        <v>2019</v>
      </c>
      <c r="AL2" s="88">
        <f t="shared" si="0"/>
        <v>2020</v>
      </c>
      <c r="AM2" s="88">
        <f t="shared" si="0"/>
        <v>2021</v>
      </c>
      <c r="AN2" s="88">
        <f t="shared" si="0"/>
        <v>2022</v>
      </c>
      <c r="AO2" s="88"/>
      <c r="AP2" s="25"/>
      <c r="AQ2" s="25"/>
      <c r="AR2" s="25"/>
      <c r="AS2" s="25"/>
      <c r="AT2" s="25"/>
      <c r="AU2" s="25"/>
      <c r="AV2" s="25"/>
      <c r="AW2" s="25"/>
      <c r="AX2" s="25"/>
      <c r="AY2" s="25"/>
      <c r="AZ2" s="25"/>
      <c r="BA2" s="25"/>
      <c r="BB2" s="25"/>
      <c r="BC2" s="25"/>
      <c r="BD2" s="25"/>
      <c r="BE2" s="25"/>
      <c r="BF2" s="25"/>
      <c r="BG2" s="25"/>
      <c r="BH2" s="25"/>
      <c r="BI2" s="25"/>
      <c r="BJ2" s="25"/>
      <c r="BK2" s="25"/>
      <c r="BL2" s="25"/>
    </row>
    <row r="3" spans="1:318" ht="18" customHeight="1">
      <c r="A3" s="112"/>
      <c r="B3" s="87" t="s">
        <v>136</v>
      </c>
      <c r="C3" s="112"/>
      <c r="D3" s="112"/>
      <c r="E3" s="112"/>
      <c r="F3" s="90"/>
      <c r="G3" s="91"/>
      <c r="H3" s="88" t="str">
        <f t="shared" ref="H3:AN3" si="1">CONCATENATE(H$2-1,"–",RIGHT(H$2,2))</f>
        <v>1989–90</v>
      </c>
      <c r="I3" s="88" t="str">
        <f t="shared" si="1"/>
        <v>1990–91</v>
      </c>
      <c r="J3" s="88" t="str">
        <f t="shared" si="1"/>
        <v>1991–92</v>
      </c>
      <c r="K3" s="88" t="str">
        <f t="shared" si="1"/>
        <v>1992–93</v>
      </c>
      <c r="L3" s="88" t="str">
        <f t="shared" si="1"/>
        <v>1993–94</v>
      </c>
      <c r="M3" s="88" t="str">
        <f t="shared" si="1"/>
        <v>1994–95</v>
      </c>
      <c r="N3" s="88" t="str">
        <f t="shared" si="1"/>
        <v>1995–96</v>
      </c>
      <c r="O3" s="88" t="str">
        <f t="shared" si="1"/>
        <v>1996–97</v>
      </c>
      <c r="P3" s="88" t="str">
        <f t="shared" si="1"/>
        <v>1997–98</v>
      </c>
      <c r="Q3" s="88" t="str">
        <f t="shared" si="1"/>
        <v>1998–99</v>
      </c>
      <c r="R3" s="88" t="str">
        <f t="shared" si="1"/>
        <v>1999–00</v>
      </c>
      <c r="S3" s="88" t="str">
        <f t="shared" si="1"/>
        <v>2000–01</v>
      </c>
      <c r="T3" s="88" t="str">
        <f t="shared" si="1"/>
        <v>2001–02</v>
      </c>
      <c r="U3" s="88" t="str">
        <f t="shared" si="1"/>
        <v>2002–03</v>
      </c>
      <c r="V3" s="88" t="str">
        <f t="shared" si="1"/>
        <v>2003–04</v>
      </c>
      <c r="W3" s="88" t="str">
        <f t="shared" si="1"/>
        <v>2004–05</v>
      </c>
      <c r="X3" s="88" t="str">
        <f t="shared" si="1"/>
        <v>2005–06</v>
      </c>
      <c r="Y3" s="88" t="str">
        <f t="shared" si="1"/>
        <v>2006–07</v>
      </c>
      <c r="Z3" s="88" t="str">
        <f t="shared" si="1"/>
        <v>2007–08</v>
      </c>
      <c r="AA3" s="88" t="str">
        <f t="shared" si="1"/>
        <v>2008–09</v>
      </c>
      <c r="AB3" s="88" t="str">
        <f t="shared" si="1"/>
        <v>2009–10</v>
      </c>
      <c r="AC3" s="88" t="str">
        <f t="shared" si="1"/>
        <v>2010–11</v>
      </c>
      <c r="AD3" s="88" t="str">
        <f t="shared" si="1"/>
        <v>2011–12</v>
      </c>
      <c r="AE3" s="88" t="str">
        <f t="shared" si="1"/>
        <v>2012–13</v>
      </c>
      <c r="AF3" s="88" t="str">
        <f t="shared" si="1"/>
        <v>2013–14</v>
      </c>
      <c r="AG3" s="88" t="str">
        <f t="shared" si="1"/>
        <v>2014–15</v>
      </c>
      <c r="AH3" s="88" t="str">
        <f t="shared" si="1"/>
        <v>2015–16</v>
      </c>
      <c r="AI3" s="88" t="str">
        <f t="shared" si="1"/>
        <v>2016–17</v>
      </c>
      <c r="AJ3" s="88" t="str">
        <f t="shared" si="1"/>
        <v>2017–18</v>
      </c>
      <c r="AK3" s="88" t="str">
        <f t="shared" si="1"/>
        <v>2018–19</v>
      </c>
      <c r="AL3" s="88" t="str">
        <f t="shared" si="1"/>
        <v>2019–20</v>
      </c>
      <c r="AM3" s="88" t="str">
        <f t="shared" si="1"/>
        <v>2020–21</v>
      </c>
      <c r="AN3" s="88" t="str">
        <f t="shared" si="1"/>
        <v>2021–22</v>
      </c>
      <c r="AO3" s="88"/>
      <c r="AP3" s="25"/>
      <c r="AQ3" s="25"/>
      <c r="AR3" s="25"/>
      <c r="AS3" s="25"/>
      <c r="AT3" s="25"/>
      <c r="AU3" s="25"/>
      <c r="AV3" s="25"/>
      <c r="AW3" s="25"/>
      <c r="AX3" s="25"/>
      <c r="AY3" s="25"/>
      <c r="AZ3" s="25"/>
      <c r="BA3" s="25"/>
      <c r="BB3" s="25"/>
      <c r="BC3" s="25"/>
      <c r="BD3" s="25"/>
      <c r="BE3" s="25"/>
      <c r="BF3" s="25"/>
      <c r="BG3" s="25"/>
      <c r="BH3" s="25"/>
      <c r="BI3" s="25"/>
      <c r="BJ3" s="25"/>
      <c r="BK3" s="25"/>
      <c r="BL3" s="25"/>
    </row>
    <row r="4" spans="1:318" ht="18" customHeight="1">
      <c r="A4" s="112"/>
      <c r="B4" s="87" t="s">
        <v>136</v>
      </c>
      <c r="C4" s="112"/>
      <c r="D4" s="112"/>
      <c r="E4" s="112"/>
      <c r="F4" s="90"/>
      <c r="G4" s="91"/>
      <c r="H4" s="112"/>
      <c r="I4" s="112"/>
      <c r="J4" s="112"/>
      <c r="K4" s="112"/>
      <c r="L4" s="112"/>
      <c r="M4" s="112"/>
      <c r="N4" s="112"/>
      <c r="O4" s="88"/>
      <c r="P4" s="88"/>
      <c r="Q4" s="88"/>
      <c r="R4" s="88"/>
      <c r="S4" s="88"/>
      <c r="T4" s="88"/>
      <c r="U4" s="88"/>
      <c r="V4" s="88"/>
      <c r="W4" s="88"/>
      <c r="X4" s="88"/>
      <c r="Y4" s="88"/>
      <c r="Z4" s="88"/>
      <c r="AA4" s="88"/>
      <c r="AB4" s="88"/>
      <c r="AC4" s="88"/>
      <c r="AD4" s="88"/>
      <c r="AE4" s="88"/>
      <c r="AF4" s="88"/>
      <c r="AG4" s="88"/>
      <c r="AH4" s="88"/>
      <c r="AI4" s="88"/>
      <c r="AJ4" s="112"/>
      <c r="AK4" s="112"/>
      <c r="AL4" s="112"/>
      <c r="AM4" s="112"/>
      <c r="AN4" s="112"/>
      <c r="AO4" s="112"/>
    </row>
    <row r="5" spans="1:318" ht="18" customHeight="1">
      <c r="B5" t="s">
        <v>136</v>
      </c>
      <c r="F5" s="26"/>
      <c r="G5" s="27"/>
      <c r="O5" s="25"/>
      <c r="P5" s="25"/>
      <c r="Q5" s="25"/>
      <c r="R5" s="25"/>
      <c r="S5" s="25"/>
      <c r="T5" s="25"/>
      <c r="U5" s="25"/>
      <c r="V5" s="25"/>
      <c r="W5" s="25"/>
      <c r="X5" s="25"/>
      <c r="Y5" s="25"/>
      <c r="Z5" s="25"/>
      <c r="AA5" s="25"/>
      <c r="AB5" s="25"/>
      <c r="AC5" s="25"/>
      <c r="AD5" s="25"/>
      <c r="AE5" s="25"/>
      <c r="AF5" s="25"/>
      <c r="AG5" s="25"/>
      <c r="AH5" s="25"/>
      <c r="AI5" s="25"/>
    </row>
    <row r="6" spans="1:318" ht="82.5" customHeight="1">
      <c r="B6" t="s">
        <v>136</v>
      </c>
      <c r="D6" s="23" t="s">
        <v>136</v>
      </c>
      <c r="F6" s="28" t="s">
        <v>17</v>
      </c>
      <c r="G6" s="27"/>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row>
    <row r="7" spans="1:318" ht="34.25" customHeight="1">
      <c r="B7" t="s">
        <v>136</v>
      </c>
      <c r="D7" s="23" t="s">
        <v>136</v>
      </c>
      <c r="F7" s="30"/>
      <c r="G7" s="31" t="s">
        <v>137</v>
      </c>
      <c r="H7" s="86" t="s">
        <v>138</v>
      </c>
      <c r="I7" s="86" t="s">
        <v>139</v>
      </c>
      <c r="J7" s="86" t="s">
        <v>140</v>
      </c>
      <c r="K7" s="86" t="s">
        <v>141</v>
      </c>
      <c r="L7" s="86" t="s">
        <v>142</v>
      </c>
      <c r="M7" s="86" t="s">
        <v>143</v>
      </c>
      <c r="N7" s="86" t="s">
        <v>144</v>
      </c>
      <c r="O7" s="86" t="s">
        <v>145</v>
      </c>
      <c r="P7" s="86" t="s">
        <v>146</v>
      </c>
      <c r="Q7" s="86" t="s">
        <v>147</v>
      </c>
      <c r="R7" s="86" t="s">
        <v>148</v>
      </c>
      <c r="S7" s="86" t="s">
        <v>149</v>
      </c>
      <c r="T7" s="86" t="s">
        <v>150</v>
      </c>
      <c r="U7" s="86" t="s">
        <v>151</v>
      </c>
      <c r="V7" s="86" t="s">
        <v>152</v>
      </c>
      <c r="W7" s="86" t="s">
        <v>153</v>
      </c>
      <c r="X7" s="86" t="s">
        <v>154</v>
      </c>
      <c r="Y7" s="86" t="s">
        <v>155</v>
      </c>
      <c r="Z7" s="86" t="s">
        <v>156</v>
      </c>
      <c r="AA7" s="86" t="s">
        <v>157</v>
      </c>
      <c r="AB7" s="86" t="s">
        <v>158</v>
      </c>
      <c r="AC7" s="86" t="s">
        <v>159</v>
      </c>
      <c r="AD7" s="86" t="s">
        <v>160</v>
      </c>
      <c r="AE7" s="86" t="s">
        <v>161</v>
      </c>
      <c r="AF7" s="86" t="s">
        <v>162</v>
      </c>
      <c r="AG7" s="86" t="s">
        <v>163</v>
      </c>
      <c r="AH7" s="86" t="s">
        <v>164</v>
      </c>
      <c r="AI7" s="86" t="s">
        <v>165</v>
      </c>
      <c r="AJ7" s="86" t="s">
        <v>166</v>
      </c>
      <c r="AK7" s="86" t="s">
        <v>167</v>
      </c>
      <c r="AL7" s="86" t="s">
        <v>168</v>
      </c>
      <c r="AM7" s="86" t="s">
        <v>169</v>
      </c>
      <c r="AN7" s="86" t="s">
        <v>170</v>
      </c>
      <c r="AO7" s="86" t="s">
        <v>171</v>
      </c>
      <c r="AP7" s="86" t="s">
        <v>172</v>
      </c>
      <c r="AQ7" s="86"/>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row>
    <row r="8" spans="1:318" ht="27.75" customHeight="1">
      <c r="B8" t="s">
        <v>136</v>
      </c>
      <c r="F8" s="33" t="s">
        <v>216</v>
      </c>
      <c r="G8" s="27"/>
      <c r="H8" s="34"/>
      <c r="I8" s="34"/>
      <c r="J8" s="34"/>
      <c r="K8" s="34"/>
      <c r="L8" s="34"/>
      <c r="M8" s="34"/>
      <c r="N8" s="34"/>
    </row>
    <row r="9" spans="1:318" ht="27.75" customHeight="1">
      <c r="B9" t="s">
        <v>136</v>
      </c>
      <c r="F9" s="26" t="s">
        <v>621</v>
      </c>
      <c r="G9" s="29"/>
      <c r="H9" s="34"/>
      <c r="I9" s="34"/>
      <c r="J9" s="34"/>
      <c r="K9" s="34"/>
      <c r="L9" s="34"/>
      <c r="M9" s="34"/>
      <c r="N9" s="34"/>
    </row>
    <row r="10" spans="1:318" ht="20.149999999999999" customHeight="1">
      <c r="B10" s="23" t="s">
        <v>136</v>
      </c>
      <c r="F10" s="35" t="s">
        <v>622</v>
      </c>
      <c r="G10" s="27" t="s">
        <v>239</v>
      </c>
      <c r="H10" s="36">
        <v>143.30000000000001</v>
      </c>
      <c r="I10" s="36">
        <v>217.1</v>
      </c>
      <c r="J10" s="36">
        <v>135.30000000000001</v>
      </c>
      <c r="K10" s="36">
        <v>115.2</v>
      </c>
      <c r="L10" s="36">
        <v>144.5</v>
      </c>
      <c r="M10" s="36">
        <v>170.7</v>
      </c>
      <c r="N10" s="36">
        <v>174.8</v>
      </c>
      <c r="O10" s="50">
        <v>251.9</v>
      </c>
      <c r="P10" s="50">
        <v>232.3</v>
      </c>
      <c r="Q10" s="50">
        <v>182.4</v>
      </c>
      <c r="R10" s="50">
        <v>110.1</v>
      </c>
      <c r="S10" s="50">
        <v>176.9</v>
      </c>
      <c r="T10" s="50">
        <v>164.6</v>
      </c>
      <c r="U10" s="50">
        <v>191.3</v>
      </c>
      <c r="V10" s="50">
        <v>230.5</v>
      </c>
      <c r="W10" s="50">
        <v>270.10000000000002</v>
      </c>
      <c r="X10" s="50">
        <v>355.8</v>
      </c>
      <c r="Y10" s="50">
        <v>498.2</v>
      </c>
      <c r="Z10" s="50">
        <v>493.8</v>
      </c>
      <c r="AA10" s="50">
        <v>492.3</v>
      </c>
      <c r="AB10" s="50">
        <v>748.6</v>
      </c>
      <c r="AC10" s="50">
        <v>756.5</v>
      </c>
      <c r="AD10" s="50">
        <v>919.7</v>
      </c>
      <c r="AE10" s="50">
        <v>1363.2</v>
      </c>
      <c r="AF10" s="50">
        <v>1312.5</v>
      </c>
      <c r="AG10" s="50">
        <v>1254.2</v>
      </c>
      <c r="AH10" s="50">
        <v>498</v>
      </c>
      <c r="AI10" s="50">
        <v>426.6</v>
      </c>
      <c r="AJ10" s="50">
        <v>347.3</v>
      </c>
      <c r="AK10" s="50">
        <v>437.6</v>
      </c>
      <c r="AL10" s="50">
        <v>678.3</v>
      </c>
      <c r="AM10" s="50">
        <v>623.1</v>
      </c>
      <c r="AN10" s="50">
        <v>686.1</v>
      </c>
      <c r="AO10" s="50">
        <v>592.70000000000005</v>
      </c>
      <c r="AP10" s="50">
        <v>804.6</v>
      </c>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c r="HW10" s="50"/>
      <c r="HX10" s="50"/>
      <c r="HY10" s="50"/>
      <c r="HZ10" s="50"/>
      <c r="IA10" s="50"/>
      <c r="IB10" s="50"/>
      <c r="IC10" s="50"/>
      <c r="ID10" s="50"/>
      <c r="IE10" s="50"/>
      <c r="IF10" s="50"/>
      <c r="IG10" s="50"/>
      <c r="IH10" s="50"/>
      <c r="II10" s="50"/>
      <c r="IJ10" s="50"/>
      <c r="IK10" s="50"/>
      <c r="IL10" s="50"/>
      <c r="IM10" s="50"/>
      <c r="IN10" s="50"/>
      <c r="IO10" s="50"/>
      <c r="IP10" s="50"/>
      <c r="IQ10" s="50"/>
      <c r="IR10" s="50"/>
      <c r="IS10" s="50"/>
      <c r="IT10" s="50"/>
      <c r="IU10" s="50"/>
      <c r="IV10" s="50"/>
      <c r="IW10" s="50"/>
      <c r="IX10" s="50"/>
      <c r="IY10" s="50"/>
      <c r="IZ10" s="50"/>
      <c r="JA10" s="50"/>
      <c r="JB10" s="50"/>
      <c r="JC10" s="50"/>
      <c r="JD10" s="50"/>
      <c r="JE10" s="50"/>
      <c r="JF10" s="50"/>
      <c r="JG10" s="50"/>
      <c r="JH10" s="50"/>
      <c r="JI10" s="50"/>
      <c r="JJ10" s="50"/>
      <c r="JK10" s="50"/>
      <c r="JL10" s="50"/>
      <c r="JM10" s="50"/>
      <c r="JN10" s="50"/>
      <c r="JO10" s="50"/>
      <c r="JP10" s="50"/>
      <c r="JQ10" s="50"/>
      <c r="JR10" s="50"/>
      <c r="JS10" s="50"/>
      <c r="JT10" s="50"/>
      <c r="JU10" s="50"/>
      <c r="JV10" s="50"/>
      <c r="JW10" s="50"/>
      <c r="JX10" s="50"/>
      <c r="JY10" s="50"/>
      <c r="JZ10" s="50"/>
      <c r="KA10" s="50"/>
      <c r="KB10" s="50"/>
      <c r="KC10" s="50"/>
      <c r="KD10" s="50"/>
      <c r="KE10" s="50"/>
      <c r="KF10" s="50"/>
      <c r="KG10" s="50"/>
      <c r="KH10" s="50"/>
      <c r="KI10" s="50"/>
      <c r="KJ10" s="50"/>
      <c r="KK10" s="50"/>
      <c r="KL10" s="50"/>
      <c r="KM10" s="50"/>
      <c r="KN10" s="50"/>
      <c r="KO10" s="50"/>
      <c r="KP10" s="50"/>
      <c r="KQ10" s="50"/>
      <c r="KR10" s="50"/>
      <c r="KS10" s="50"/>
      <c r="KT10" s="50"/>
      <c r="KU10" s="50"/>
      <c r="KV10" s="50"/>
      <c r="KW10" s="50"/>
      <c r="KX10" s="50"/>
      <c r="KY10" s="50"/>
      <c r="KZ10" s="50"/>
      <c r="LA10" s="50"/>
      <c r="LB10" s="50"/>
      <c r="LC10" s="50"/>
      <c r="LD10" s="50"/>
      <c r="LE10" s="50"/>
      <c r="LF10" s="50"/>
    </row>
    <row r="11" spans="1:318" ht="20.149999999999999" customHeight="1">
      <c r="B11" s="23" t="s">
        <v>136</v>
      </c>
      <c r="F11" s="35" t="s">
        <v>623</v>
      </c>
      <c r="G11" s="27" t="s">
        <v>239</v>
      </c>
      <c r="H11" s="36">
        <v>439.3</v>
      </c>
      <c r="I11" s="36">
        <v>365.3</v>
      </c>
      <c r="J11" s="36">
        <v>338.8</v>
      </c>
      <c r="K11" s="36">
        <v>496.7</v>
      </c>
      <c r="L11" s="36">
        <v>362.1</v>
      </c>
      <c r="M11" s="36">
        <v>502</v>
      </c>
      <c r="N11" s="36">
        <v>513.9</v>
      </c>
      <c r="O11" s="50">
        <v>556.9</v>
      </c>
      <c r="P11" s="50">
        <v>685.9</v>
      </c>
      <c r="Q11" s="50">
        <v>669.4</v>
      </c>
      <c r="R11" s="50">
        <v>590.6</v>
      </c>
      <c r="S11" s="50">
        <v>847.9</v>
      </c>
      <c r="T11" s="50">
        <v>718.1</v>
      </c>
      <c r="U11" s="50">
        <v>803.8</v>
      </c>
      <c r="V11" s="50">
        <v>713.6</v>
      </c>
      <c r="W11" s="50">
        <v>774.6</v>
      </c>
      <c r="X11" s="50">
        <v>906.1</v>
      </c>
      <c r="Y11" s="50">
        <v>1727.3</v>
      </c>
      <c r="Z11" s="50">
        <v>2541.1</v>
      </c>
      <c r="AA11" s="50">
        <v>3318.4</v>
      </c>
      <c r="AB11" s="50">
        <v>2745.5</v>
      </c>
      <c r="AC11" s="50">
        <v>2558.9</v>
      </c>
      <c r="AD11" s="50">
        <v>2277.3000000000002</v>
      </c>
      <c r="AE11" s="50">
        <v>3430.2</v>
      </c>
      <c r="AF11" s="50">
        <v>3512</v>
      </c>
      <c r="AG11" s="50">
        <v>2537.1999999999998</v>
      </c>
      <c r="AH11" s="50">
        <v>1278.2</v>
      </c>
      <c r="AI11" s="50">
        <v>949.4</v>
      </c>
      <c r="AJ11" s="50">
        <v>680.7</v>
      </c>
      <c r="AK11" s="50">
        <v>823</v>
      </c>
      <c r="AL11" s="50">
        <v>584.79999999999995</v>
      </c>
      <c r="AM11" s="50">
        <v>376.4</v>
      </c>
      <c r="AN11" s="50">
        <v>461.9</v>
      </c>
      <c r="AO11" s="50">
        <v>316.2</v>
      </c>
      <c r="AP11" s="50">
        <v>461</v>
      </c>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row>
    <row r="12" spans="1:318" ht="20.149999999999999" customHeight="1">
      <c r="B12" s="23" t="s">
        <v>136</v>
      </c>
      <c r="F12" s="35" t="s">
        <v>579</v>
      </c>
      <c r="G12" s="27" t="s">
        <v>239</v>
      </c>
      <c r="H12" s="36">
        <v>582.6</v>
      </c>
      <c r="I12" s="36">
        <v>582.4</v>
      </c>
      <c r="J12" s="36">
        <v>474.1</v>
      </c>
      <c r="K12" s="36">
        <v>611.9</v>
      </c>
      <c r="L12" s="36">
        <v>506.6</v>
      </c>
      <c r="M12" s="36">
        <v>672.7</v>
      </c>
      <c r="N12" s="36">
        <v>688.7</v>
      </c>
      <c r="O12" s="50">
        <v>808.8</v>
      </c>
      <c r="P12" s="50">
        <v>918.2</v>
      </c>
      <c r="Q12" s="50">
        <v>851.8</v>
      </c>
      <c r="R12" s="50">
        <v>700.7</v>
      </c>
      <c r="S12" s="50">
        <v>1024.8</v>
      </c>
      <c r="T12" s="50">
        <v>882.7</v>
      </c>
      <c r="U12" s="50">
        <v>995.1</v>
      </c>
      <c r="V12" s="50">
        <v>944.1</v>
      </c>
      <c r="W12" s="50">
        <v>1044.7</v>
      </c>
      <c r="X12" s="50">
        <v>1261.9000000000001</v>
      </c>
      <c r="Y12" s="50">
        <v>2225.5</v>
      </c>
      <c r="Z12" s="50">
        <v>3034.9</v>
      </c>
      <c r="AA12" s="50">
        <v>3810.7</v>
      </c>
      <c r="AB12" s="50">
        <v>3494.1</v>
      </c>
      <c r="AC12" s="50">
        <v>3315.4</v>
      </c>
      <c r="AD12" s="50">
        <v>3197</v>
      </c>
      <c r="AE12" s="50">
        <v>4793.3999999999996</v>
      </c>
      <c r="AF12" s="50">
        <v>4824.5</v>
      </c>
      <c r="AG12" s="50">
        <v>3791.4</v>
      </c>
      <c r="AH12" s="50">
        <v>1776.2</v>
      </c>
      <c r="AI12" s="50">
        <v>1376</v>
      </c>
      <c r="AJ12" s="50">
        <v>1028</v>
      </c>
      <c r="AK12" s="50">
        <v>1260.5999999999999</v>
      </c>
      <c r="AL12" s="50">
        <v>1263.0999999999999</v>
      </c>
      <c r="AM12" s="50">
        <v>999.5</v>
      </c>
      <c r="AN12" s="50">
        <v>1148</v>
      </c>
      <c r="AO12" s="50">
        <v>908.9</v>
      </c>
      <c r="AP12" s="50">
        <v>1265.5999999999999</v>
      </c>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row>
    <row r="13" spans="1:318" ht="20.149999999999999" customHeight="1">
      <c r="B13" s="23" t="s">
        <v>136</v>
      </c>
      <c r="F13" s="26" t="s">
        <v>309</v>
      </c>
      <c r="G13" s="27" t="s">
        <v>239</v>
      </c>
      <c r="H13" s="36">
        <v>33.4</v>
      </c>
      <c r="I13" s="36">
        <v>23.1</v>
      </c>
      <c r="J13" s="36">
        <v>27.5</v>
      </c>
      <c r="K13" s="36">
        <v>24.2</v>
      </c>
      <c r="L13" s="36">
        <v>27.6</v>
      </c>
      <c r="M13" s="36">
        <v>38</v>
      </c>
      <c r="N13" s="36">
        <v>52.7</v>
      </c>
      <c r="O13" s="50">
        <v>70.5</v>
      </c>
      <c r="P13" s="50">
        <v>64.8</v>
      </c>
      <c r="Q13" s="50">
        <v>39.9</v>
      </c>
      <c r="R13" s="50">
        <v>35.299999999999997</v>
      </c>
      <c r="S13" s="50">
        <v>41.2</v>
      </c>
      <c r="T13" s="50">
        <v>50.4</v>
      </c>
      <c r="U13" s="50">
        <v>77.8</v>
      </c>
      <c r="V13" s="50">
        <v>81.5</v>
      </c>
      <c r="W13" s="50">
        <v>126.8</v>
      </c>
      <c r="X13" s="50">
        <v>166.4</v>
      </c>
      <c r="Y13" s="50">
        <v>193.2</v>
      </c>
      <c r="Z13" s="50">
        <v>234.8</v>
      </c>
      <c r="AA13" s="50">
        <v>297.3</v>
      </c>
      <c r="AB13" s="50">
        <v>321.2</v>
      </c>
      <c r="AC13" s="50">
        <v>519.70000000000005</v>
      </c>
      <c r="AD13" s="50">
        <v>834.3</v>
      </c>
      <c r="AE13" s="50">
        <v>544</v>
      </c>
      <c r="AF13" s="50">
        <v>398.7</v>
      </c>
      <c r="AG13" s="50">
        <v>251.8</v>
      </c>
      <c r="AH13" s="50">
        <v>173.4</v>
      </c>
      <c r="AI13" s="50">
        <v>120.4</v>
      </c>
      <c r="AJ13" s="50">
        <v>154.1</v>
      </c>
      <c r="AK13" s="50">
        <v>182.1</v>
      </c>
      <c r="AL13" s="50">
        <v>303.10000000000002</v>
      </c>
      <c r="AM13" s="50">
        <v>235</v>
      </c>
      <c r="AN13" s="50">
        <v>225.5</v>
      </c>
      <c r="AO13" s="50">
        <v>281</v>
      </c>
      <c r="AP13" s="50">
        <v>343.8</v>
      </c>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row>
    <row r="14" spans="1:318" ht="20.149999999999999" customHeight="1">
      <c r="B14" s="23" t="s">
        <v>136</v>
      </c>
      <c r="F14" s="26" t="s">
        <v>624</v>
      </c>
      <c r="G14" s="27" t="s">
        <v>239</v>
      </c>
      <c r="H14" s="36">
        <v>18.8</v>
      </c>
      <c r="I14" s="36">
        <v>12.8</v>
      </c>
      <c r="J14" s="36">
        <v>12.8</v>
      </c>
      <c r="K14" s="36">
        <v>8.8000000000000007</v>
      </c>
      <c r="L14" s="36">
        <v>7.6</v>
      </c>
      <c r="M14" s="36">
        <v>7.8</v>
      </c>
      <c r="N14" s="36">
        <v>7.2</v>
      </c>
      <c r="O14" s="50">
        <v>13</v>
      </c>
      <c r="P14" s="50">
        <v>22.2</v>
      </c>
      <c r="Q14" s="50">
        <v>15.5</v>
      </c>
      <c r="R14" s="50">
        <v>8.5</v>
      </c>
      <c r="S14" s="50">
        <v>4</v>
      </c>
      <c r="T14" s="50">
        <v>8.6999999999999993</v>
      </c>
      <c r="U14" s="50">
        <v>6.9</v>
      </c>
      <c r="V14" s="50">
        <v>10.6</v>
      </c>
      <c r="W14" s="50">
        <v>20.7</v>
      </c>
      <c r="X14" s="50">
        <v>56.1</v>
      </c>
      <c r="Y14" s="50">
        <v>114.1</v>
      </c>
      <c r="Z14" s="50">
        <v>231.5</v>
      </c>
      <c r="AA14" s="50">
        <v>185.2</v>
      </c>
      <c r="AB14" s="50">
        <v>169.1</v>
      </c>
      <c r="AC14" s="50">
        <v>213.9</v>
      </c>
      <c r="AD14" s="50">
        <v>153.6</v>
      </c>
      <c r="AE14" s="50">
        <v>69.5</v>
      </c>
      <c r="AF14" s="50">
        <v>43.9</v>
      </c>
      <c r="AG14" s="50">
        <v>40.6</v>
      </c>
      <c r="AH14" s="50">
        <v>38.299999999999997</v>
      </c>
      <c r="AI14" s="50">
        <v>21.5</v>
      </c>
      <c r="AJ14" s="50">
        <v>13</v>
      </c>
      <c r="AK14" s="50">
        <v>14.2</v>
      </c>
      <c r="AL14" s="50">
        <v>7.5</v>
      </c>
      <c r="AM14" s="50">
        <v>9.6999999999999993</v>
      </c>
      <c r="AN14" s="50">
        <v>16.7</v>
      </c>
      <c r="AO14" s="50">
        <v>34.4</v>
      </c>
      <c r="AP14" s="50">
        <v>57.9</v>
      </c>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row>
    <row r="15" spans="1:318" ht="28.25" customHeight="1">
      <c r="B15" s="23" t="s">
        <v>136</v>
      </c>
      <c r="F15" s="26" t="s">
        <v>579</v>
      </c>
      <c r="G15" s="27" t="s">
        <v>239</v>
      </c>
      <c r="H15" s="36">
        <v>634.79999999999995</v>
      </c>
      <c r="I15" s="36">
        <v>618.29999999999995</v>
      </c>
      <c r="J15" s="36">
        <v>514.4</v>
      </c>
      <c r="K15" s="36">
        <v>644.9</v>
      </c>
      <c r="L15" s="36">
        <v>541.79999999999995</v>
      </c>
      <c r="M15" s="36">
        <v>718.5</v>
      </c>
      <c r="N15" s="36">
        <v>748.6</v>
      </c>
      <c r="O15" s="50">
        <v>892.3</v>
      </c>
      <c r="P15" s="50">
        <v>1005.2</v>
      </c>
      <c r="Q15" s="50">
        <v>907.2</v>
      </c>
      <c r="R15" s="50">
        <v>744.5</v>
      </c>
      <c r="S15" s="50">
        <v>1070</v>
      </c>
      <c r="T15" s="50">
        <v>941.8</v>
      </c>
      <c r="U15" s="50">
        <v>1079.8</v>
      </c>
      <c r="V15" s="50">
        <v>1036.2</v>
      </c>
      <c r="W15" s="50">
        <v>1192.2</v>
      </c>
      <c r="X15" s="50">
        <v>1484.4</v>
      </c>
      <c r="Y15" s="50">
        <v>2532.8000000000002</v>
      </c>
      <c r="Z15" s="50">
        <v>3501.2</v>
      </c>
      <c r="AA15" s="50">
        <v>4293.2</v>
      </c>
      <c r="AB15" s="50">
        <v>3984.4</v>
      </c>
      <c r="AC15" s="50">
        <v>4049</v>
      </c>
      <c r="AD15" s="50">
        <v>4184.8999999999996</v>
      </c>
      <c r="AE15" s="50">
        <v>5406.9</v>
      </c>
      <c r="AF15" s="50">
        <v>5267.1</v>
      </c>
      <c r="AG15" s="50">
        <v>4083.8</v>
      </c>
      <c r="AH15" s="50">
        <v>1987.9</v>
      </c>
      <c r="AI15" s="50">
        <v>1517.9</v>
      </c>
      <c r="AJ15" s="50">
        <v>1195.0999999999999</v>
      </c>
      <c r="AK15" s="50">
        <v>1456.9</v>
      </c>
      <c r="AL15" s="50">
        <v>1573.7</v>
      </c>
      <c r="AM15" s="50">
        <v>1244.2</v>
      </c>
      <c r="AN15" s="50">
        <v>1390.2</v>
      </c>
      <c r="AO15" s="50">
        <v>1224.3</v>
      </c>
      <c r="AP15" s="50">
        <v>1667.3</v>
      </c>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row>
    <row r="16" spans="1:318" ht="34.25" customHeight="1">
      <c r="B16" t="s">
        <v>136</v>
      </c>
      <c r="F16" s="33" t="s">
        <v>625</v>
      </c>
      <c r="G16" s="65"/>
      <c r="H16" s="36"/>
      <c r="I16" s="36"/>
      <c r="J16" s="36"/>
      <c r="K16" s="36"/>
      <c r="L16" s="36"/>
      <c r="M16" s="36"/>
      <c r="N16" s="36"/>
      <c r="O16" s="50"/>
      <c r="P16" s="50"/>
      <c r="Q16" s="50"/>
      <c r="R16" s="50"/>
      <c r="S16" s="50"/>
      <c r="T16" s="50"/>
      <c r="U16" s="50"/>
      <c r="V16" s="50"/>
      <c r="W16" s="50"/>
      <c r="X16" s="50"/>
      <c r="Y16" s="50"/>
      <c r="Z16" s="50"/>
      <c r="AA16" s="50"/>
      <c r="AB16" s="50"/>
      <c r="AC16" s="50"/>
      <c r="AD16" s="50"/>
      <c r="AE16" s="50"/>
      <c r="AF16" s="50"/>
      <c r="AG16" s="50"/>
      <c r="AH16" s="50"/>
      <c r="AI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row>
    <row r="17" spans="2:318" ht="20.149999999999999" customHeight="1">
      <c r="B17" s="23" t="s">
        <v>136</v>
      </c>
      <c r="F17" s="26" t="s">
        <v>324</v>
      </c>
      <c r="G17" s="27" t="s">
        <v>239</v>
      </c>
      <c r="H17" s="36">
        <v>341.2</v>
      </c>
      <c r="I17" s="36">
        <v>305.8</v>
      </c>
      <c r="J17" s="36">
        <v>304.7</v>
      </c>
      <c r="K17" s="36">
        <v>320.10000000000002</v>
      </c>
      <c r="L17" s="36">
        <v>453.9</v>
      </c>
      <c r="M17" s="36">
        <v>554.5</v>
      </c>
      <c r="N17" s="36">
        <v>547.1</v>
      </c>
      <c r="O17" s="50">
        <v>728.3</v>
      </c>
      <c r="P17" s="50">
        <v>648.4</v>
      </c>
      <c r="Q17" s="50">
        <v>486.2</v>
      </c>
      <c r="R17" s="50">
        <v>374.8</v>
      </c>
      <c r="S17" s="50">
        <v>370.1</v>
      </c>
      <c r="T17" s="50">
        <v>331.3</v>
      </c>
      <c r="U17" s="50">
        <v>378.4</v>
      </c>
      <c r="V17" s="50">
        <v>397.1</v>
      </c>
      <c r="W17" s="50">
        <v>391.7</v>
      </c>
      <c r="X17" s="50">
        <v>399.6</v>
      </c>
      <c r="Y17" s="50">
        <v>455.9</v>
      </c>
      <c r="Z17" s="50">
        <v>592.6</v>
      </c>
      <c r="AA17" s="50">
        <v>438</v>
      </c>
      <c r="AB17" s="50">
        <v>575.4</v>
      </c>
      <c r="AC17" s="50">
        <v>652.20000000000005</v>
      </c>
      <c r="AD17" s="50">
        <v>768</v>
      </c>
      <c r="AE17" s="50">
        <v>661.8</v>
      </c>
      <c r="AF17" s="50">
        <v>434.3</v>
      </c>
      <c r="AG17" s="50">
        <v>395.7</v>
      </c>
      <c r="AH17" s="50">
        <v>548.1</v>
      </c>
      <c r="AI17" s="50">
        <v>689.2</v>
      </c>
      <c r="AJ17" s="50">
        <v>810.1</v>
      </c>
      <c r="AK17" s="50">
        <v>966.6</v>
      </c>
      <c r="AL17" s="50">
        <v>1161.9000000000001</v>
      </c>
      <c r="AM17" s="50">
        <v>1529.6</v>
      </c>
      <c r="AN17" s="50">
        <v>1594</v>
      </c>
      <c r="AO17" s="50">
        <v>1325.8</v>
      </c>
      <c r="AP17" s="50">
        <v>1236.9000000000001</v>
      </c>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row>
    <row r="18" spans="2:318" ht="20.149999999999999" customHeight="1">
      <c r="B18" s="23" t="s">
        <v>136</v>
      </c>
      <c r="F18" s="26" t="s">
        <v>626</v>
      </c>
      <c r="G18" s="27" t="s">
        <v>239</v>
      </c>
      <c r="H18" s="36">
        <v>11.3</v>
      </c>
      <c r="I18" s="36">
        <v>11.2</v>
      </c>
      <c r="J18" s="36">
        <v>36.9</v>
      </c>
      <c r="K18" s="36">
        <v>24</v>
      </c>
      <c r="L18" s="36">
        <v>18.8</v>
      </c>
      <c r="M18" s="36">
        <v>12</v>
      </c>
      <c r="N18" s="36">
        <v>14.1</v>
      </c>
      <c r="O18" s="50">
        <v>25.8</v>
      </c>
      <c r="P18" s="50">
        <v>30</v>
      </c>
      <c r="Q18" s="50">
        <v>41.6</v>
      </c>
      <c r="R18" s="50">
        <v>22.8</v>
      </c>
      <c r="S18" s="50">
        <v>23.4</v>
      </c>
      <c r="T18" s="50">
        <v>25.2</v>
      </c>
      <c r="U18" s="50">
        <v>44.5</v>
      </c>
      <c r="V18" s="50">
        <v>63.7</v>
      </c>
      <c r="W18" s="50">
        <v>137.9</v>
      </c>
      <c r="X18" s="50">
        <v>161.30000000000001</v>
      </c>
      <c r="Y18" s="50">
        <v>285.39999999999998</v>
      </c>
      <c r="Z18" s="50">
        <v>449.8</v>
      </c>
      <c r="AA18" s="50">
        <v>588.70000000000005</v>
      </c>
      <c r="AB18" s="50">
        <v>524.1</v>
      </c>
      <c r="AC18" s="50">
        <v>665</v>
      </c>
      <c r="AD18" s="50">
        <v>1150.5999999999999</v>
      </c>
      <c r="AE18" s="50">
        <v>1011.3</v>
      </c>
      <c r="AF18" s="50">
        <v>710.6</v>
      </c>
      <c r="AG18" s="50">
        <v>447.7</v>
      </c>
      <c r="AH18" s="50">
        <v>291.2</v>
      </c>
      <c r="AI18" s="50">
        <v>291.3</v>
      </c>
      <c r="AJ18" s="50">
        <v>291.8</v>
      </c>
      <c r="AK18" s="50">
        <v>324</v>
      </c>
      <c r="AL18" s="50">
        <v>361.3</v>
      </c>
      <c r="AM18" s="50">
        <v>473.2</v>
      </c>
      <c r="AN18" s="50">
        <v>645.9</v>
      </c>
      <c r="AO18" s="50">
        <v>707.7</v>
      </c>
      <c r="AP18" s="50">
        <v>708.4</v>
      </c>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row>
    <row r="19" spans="2:318" ht="20.149999999999999" customHeight="1">
      <c r="B19" s="23" t="s">
        <v>136</v>
      </c>
      <c r="F19" s="26" t="s">
        <v>627</v>
      </c>
      <c r="G19" s="27" t="s">
        <v>239</v>
      </c>
      <c r="H19" s="36">
        <v>118.1</v>
      </c>
      <c r="I19" s="36">
        <v>171.8</v>
      </c>
      <c r="J19" s="36">
        <v>144.9</v>
      </c>
      <c r="K19" s="36">
        <v>183.4</v>
      </c>
      <c r="L19" s="36">
        <v>191.5</v>
      </c>
      <c r="M19" s="36">
        <v>201</v>
      </c>
      <c r="N19" s="36">
        <v>251.8</v>
      </c>
      <c r="O19" s="50">
        <v>206.8</v>
      </c>
      <c r="P19" s="50">
        <v>227.1</v>
      </c>
      <c r="Q19" s="50">
        <v>176.9</v>
      </c>
      <c r="R19" s="50">
        <v>156.80000000000001</v>
      </c>
      <c r="S19" s="50">
        <v>165.3</v>
      </c>
      <c r="T19" s="50">
        <v>132.9</v>
      </c>
      <c r="U19" s="50">
        <v>142.4</v>
      </c>
      <c r="V19" s="50">
        <v>151.9</v>
      </c>
      <c r="W19" s="50">
        <v>261.3</v>
      </c>
      <c r="X19" s="50">
        <v>356.7</v>
      </c>
      <c r="Y19" s="50">
        <v>555</v>
      </c>
      <c r="Z19" s="50">
        <v>783.2</v>
      </c>
      <c r="AA19" s="50">
        <v>519.1</v>
      </c>
      <c r="AB19" s="50">
        <v>457.2</v>
      </c>
      <c r="AC19" s="50">
        <v>669.5</v>
      </c>
      <c r="AD19" s="50">
        <v>795.5</v>
      </c>
      <c r="AE19" s="50">
        <v>563.6</v>
      </c>
      <c r="AF19" s="50">
        <v>322</v>
      </c>
      <c r="AG19" s="50">
        <v>279</v>
      </c>
      <c r="AH19" s="50">
        <v>230.9</v>
      </c>
      <c r="AI19" s="50">
        <v>271</v>
      </c>
      <c r="AJ19" s="50">
        <v>496.3</v>
      </c>
      <c r="AK19" s="50">
        <v>620.70000000000005</v>
      </c>
      <c r="AL19" s="50">
        <v>681.3</v>
      </c>
      <c r="AM19" s="50">
        <v>651.4</v>
      </c>
      <c r="AN19" s="50">
        <v>951</v>
      </c>
      <c r="AO19" s="50">
        <v>1057.5999999999999</v>
      </c>
      <c r="AP19" s="50">
        <v>998.1</v>
      </c>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row>
    <row r="20" spans="2:318" ht="20.149999999999999" customHeight="1">
      <c r="B20" s="23" t="s">
        <v>136</v>
      </c>
      <c r="F20" s="26" t="s">
        <v>628</v>
      </c>
      <c r="G20" s="27" t="s">
        <v>239</v>
      </c>
      <c r="H20" s="36">
        <v>19.2</v>
      </c>
      <c r="I20" s="36">
        <v>19.2</v>
      </c>
      <c r="J20" s="36">
        <v>13.9</v>
      </c>
      <c r="K20" s="36">
        <v>9.8000000000000007</v>
      </c>
      <c r="L20" s="36">
        <v>8.5</v>
      </c>
      <c r="M20" s="36">
        <v>5.7</v>
      </c>
      <c r="N20" s="36">
        <v>9.3000000000000007</v>
      </c>
      <c r="O20" s="50">
        <v>13.9</v>
      </c>
      <c r="P20" s="50">
        <v>14.1</v>
      </c>
      <c r="Q20" s="50">
        <v>19</v>
      </c>
      <c r="R20" s="50">
        <v>21.5</v>
      </c>
      <c r="S20" s="50">
        <v>23.6</v>
      </c>
      <c r="T20" s="50">
        <v>33.200000000000003</v>
      </c>
      <c r="U20" s="50">
        <v>27.3</v>
      </c>
      <c r="V20" s="50">
        <v>23.8</v>
      </c>
      <c r="W20" s="50">
        <v>27.6</v>
      </c>
      <c r="X20" s="50">
        <v>29.2</v>
      </c>
      <c r="Y20" s="50">
        <v>37.299999999999997</v>
      </c>
      <c r="Z20" s="50">
        <v>37</v>
      </c>
      <c r="AA20" s="50">
        <v>30.6</v>
      </c>
      <c r="AB20" s="50">
        <v>16</v>
      </c>
      <c r="AC20" s="50">
        <v>6.2</v>
      </c>
      <c r="AD20" s="50">
        <v>20.3</v>
      </c>
      <c r="AE20" s="50">
        <v>37.799999999999997</v>
      </c>
      <c r="AF20" s="50">
        <v>21.1</v>
      </c>
      <c r="AG20" s="50">
        <v>27.1</v>
      </c>
      <c r="AH20" s="50">
        <v>20</v>
      </c>
      <c r="AI20" s="50">
        <v>20.100000000000001</v>
      </c>
      <c r="AJ20" s="50">
        <v>27.1</v>
      </c>
      <c r="AK20" s="50">
        <v>35.700000000000003</v>
      </c>
      <c r="AL20" s="50">
        <v>37.200000000000003</v>
      </c>
      <c r="AM20" s="50">
        <v>36.799999999999997</v>
      </c>
      <c r="AN20" s="50">
        <v>58.3</v>
      </c>
      <c r="AO20" s="50">
        <v>74</v>
      </c>
      <c r="AP20" s="50">
        <v>66.599999999999994</v>
      </c>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row>
    <row r="21" spans="2:318" ht="20.149999999999999" customHeight="1">
      <c r="B21" s="23" t="s">
        <v>136</v>
      </c>
      <c r="F21" s="26" t="s">
        <v>286</v>
      </c>
      <c r="G21" s="27" t="s">
        <v>239</v>
      </c>
      <c r="H21" s="36">
        <v>37.1</v>
      </c>
      <c r="I21" s="36">
        <v>39.1</v>
      </c>
      <c r="J21" s="36">
        <v>35.700000000000003</v>
      </c>
      <c r="K21" s="36">
        <v>38.1</v>
      </c>
      <c r="L21" s="36">
        <v>58.7</v>
      </c>
      <c r="M21" s="36">
        <v>48.4</v>
      </c>
      <c r="N21" s="36">
        <v>52.9</v>
      </c>
      <c r="O21" s="50">
        <v>59.3</v>
      </c>
      <c r="P21" s="50">
        <v>42.8</v>
      </c>
      <c r="Q21" s="50">
        <v>41</v>
      </c>
      <c r="R21" s="50">
        <v>29.8</v>
      </c>
      <c r="S21" s="50">
        <v>31.8</v>
      </c>
      <c r="T21" s="50">
        <v>35.4</v>
      </c>
      <c r="U21" s="50">
        <v>29.9</v>
      </c>
      <c r="V21" s="50">
        <v>25.9</v>
      </c>
      <c r="W21" s="50">
        <v>23.7</v>
      </c>
      <c r="X21" s="50">
        <v>22.6</v>
      </c>
      <c r="Y21" s="50">
        <v>26.9</v>
      </c>
      <c r="Z21" s="50">
        <v>21.7</v>
      </c>
      <c r="AA21" s="50">
        <v>10</v>
      </c>
      <c r="AB21" s="50">
        <v>3.7</v>
      </c>
      <c r="AC21" s="50">
        <v>0.6</v>
      </c>
      <c r="AD21" s="50">
        <v>3.3</v>
      </c>
      <c r="AE21" s="50">
        <v>6.3</v>
      </c>
      <c r="AF21" s="50">
        <v>8.3000000000000007</v>
      </c>
      <c r="AG21" s="50">
        <v>5.4</v>
      </c>
      <c r="AH21" s="50">
        <v>4.3</v>
      </c>
      <c r="AI21" s="50">
        <v>1.7</v>
      </c>
      <c r="AJ21" s="50">
        <v>8.4</v>
      </c>
      <c r="AK21" s="50">
        <v>9.4</v>
      </c>
      <c r="AL21" s="50">
        <v>4.9000000000000004</v>
      </c>
      <c r="AM21" s="50">
        <v>4</v>
      </c>
      <c r="AN21" s="50">
        <v>5.2</v>
      </c>
      <c r="AO21" s="50">
        <v>2.8</v>
      </c>
      <c r="AP21" s="50">
        <v>4.9000000000000004</v>
      </c>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row>
    <row r="22" spans="2:318" ht="20.149999999999999" customHeight="1">
      <c r="B22" s="23" t="s">
        <v>136</v>
      </c>
      <c r="F22" s="26" t="s">
        <v>629</v>
      </c>
      <c r="G22" s="27" t="s">
        <v>239</v>
      </c>
      <c r="H22" s="36">
        <v>17.2</v>
      </c>
      <c r="I22" s="36">
        <v>6.4</v>
      </c>
      <c r="J22" s="36">
        <v>11.1</v>
      </c>
      <c r="K22" s="36">
        <v>11</v>
      </c>
      <c r="L22" s="36">
        <v>9</v>
      </c>
      <c r="M22" s="36">
        <v>5.6</v>
      </c>
      <c r="N22" s="36">
        <v>7.5</v>
      </c>
      <c r="O22" s="50">
        <v>10.35</v>
      </c>
      <c r="P22" s="50">
        <v>5.7</v>
      </c>
      <c r="Q22" s="50">
        <v>7.7</v>
      </c>
      <c r="R22" s="50">
        <v>26.9</v>
      </c>
      <c r="S22" s="50">
        <v>23.9</v>
      </c>
      <c r="T22" s="50">
        <v>23.5</v>
      </c>
      <c r="U22" s="50">
        <v>25.600000000000101</v>
      </c>
      <c r="V22" s="50">
        <v>32.200000000000003</v>
      </c>
      <c r="W22" s="50">
        <v>38.700000000000003</v>
      </c>
      <c r="X22" s="50">
        <v>48.8</v>
      </c>
      <c r="Y22" s="50">
        <v>46.8</v>
      </c>
      <c r="Z22" s="50">
        <v>110.8</v>
      </c>
      <c r="AA22" s="50">
        <v>154.30000000000001</v>
      </c>
      <c r="AB22" s="50">
        <v>165.9</v>
      </c>
      <c r="AC22" s="50">
        <v>224.2</v>
      </c>
      <c r="AD22" s="50">
        <v>227.4</v>
      </c>
      <c r="AE22" s="50">
        <v>161.1</v>
      </c>
      <c r="AF22" s="50">
        <v>169.5</v>
      </c>
      <c r="AG22" s="50">
        <v>131.4</v>
      </c>
      <c r="AH22" s="50">
        <v>114.9</v>
      </c>
      <c r="AI22" s="50">
        <v>149.9</v>
      </c>
      <c r="AJ22" s="50">
        <v>177</v>
      </c>
      <c r="AK22" s="50">
        <v>194.9</v>
      </c>
      <c r="AL22" s="50">
        <v>214.6</v>
      </c>
      <c r="AM22" s="50">
        <v>222</v>
      </c>
      <c r="AN22" s="50">
        <v>365.3</v>
      </c>
      <c r="AO22" s="50">
        <v>637.9</v>
      </c>
      <c r="AP22" s="50">
        <v>798.1</v>
      </c>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row>
    <row r="23" spans="2:318" ht="28.25" customHeight="1">
      <c r="B23" s="23" t="s">
        <v>136</v>
      </c>
      <c r="F23" s="26" t="s">
        <v>579</v>
      </c>
      <c r="G23" s="27" t="s">
        <v>239</v>
      </c>
      <c r="H23" s="36">
        <v>555.29999999999995</v>
      </c>
      <c r="I23" s="36">
        <v>565.79999999999995</v>
      </c>
      <c r="J23" s="36">
        <v>563.6</v>
      </c>
      <c r="K23" s="36">
        <v>598.79999999999995</v>
      </c>
      <c r="L23" s="36">
        <v>757.4</v>
      </c>
      <c r="M23" s="36">
        <v>847.4</v>
      </c>
      <c r="N23" s="36">
        <v>900.4</v>
      </c>
      <c r="O23" s="50">
        <v>1065.0999999999999</v>
      </c>
      <c r="P23" s="50">
        <v>979.8</v>
      </c>
      <c r="Q23" s="50">
        <v>782.4</v>
      </c>
      <c r="R23" s="50">
        <v>632.6</v>
      </c>
      <c r="S23" s="50">
        <v>638.1</v>
      </c>
      <c r="T23" s="50">
        <v>581.5</v>
      </c>
      <c r="U23" s="50">
        <v>648.1</v>
      </c>
      <c r="V23" s="50">
        <v>694.6</v>
      </c>
      <c r="W23" s="50">
        <v>880.9</v>
      </c>
      <c r="X23" s="50">
        <v>1018.2</v>
      </c>
      <c r="Y23" s="50">
        <v>1407.3</v>
      </c>
      <c r="Z23" s="50">
        <v>1995.1</v>
      </c>
      <c r="AA23" s="50">
        <v>1740.7</v>
      </c>
      <c r="AB23" s="50">
        <v>1742.3</v>
      </c>
      <c r="AC23" s="50">
        <v>2217.6999999999998</v>
      </c>
      <c r="AD23" s="50">
        <v>2965.1</v>
      </c>
      <c r="AE23" s="50">
        <v>2441.9</v>
      </c>
      <c r="AF23" s="50">
        <v>1665.8</v>
      </c>
      <c r="AG23" s="50">
        <v>1286.3</v>
      </c>
      <c r="AH23" s="50">
        <v>1209.4000000000001</v>
      </c>
      <c r="AI23" s="50">
        <v>1423.2</v>
      </c>
      <c r="AJ23" s="50">
        <v>1810.7</v>
      </c>
      <c r="AK23" s="50">
        <v>2151.3000000000002</v>
      </c>
      <c r="AL23" s="50">
        <v>2461.1999999999998</v>
      </c>
      <c r="AM23" s="50">
        <v>2917</v>
      </c>
      <c r="AN23" s="50">
        <v>3619.7</v>
      </c>
      <c r="AO23" s="50">
        <v>2783.5</v>
      </c>
      <c r="AP23" s="50">
        <v>3813</v>
      </c>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row>
    <row r="24" spans="2:318" ht="34.25" customHeight="1">
      <c r="B24" s="23" t="s">
        <v>136</v>
      </c>
      <c r="F24" s="33" t="s">
        <v>630</v>
      </c>
      <c r="G24" s="27" t="s">
        <v>239</v>
      </c>
      <c r="H24" s="36">
        <v>1190.0999999999999</v>
      </c>
      <c r="I24" s="36">
        <v>1184.0999999999999</v>
      </c>
      <c r="J24" s="36">
        <v>1078</v>
      </c>
      <c r="K24" s="36">
        <v>1243.7</v>
      </c>
      <c r="L24" s="36">
        <v>1299.2</v>
      </c>
      <c r="M24" s="36">
        <v>1565.9</v>
      </c>
      <c r="N24" s="36">
        <v>1649</v>
      </c>
      <c r="O24" s="50">
        <v>1957.4</v>
      </c>
      <c r="P24" s="50">
        <v>1985</v>
      </c>
      <c r="Q24" s="50">
        <v>1689.6</v>
      </c>
      <c r="R24" s="50">
        <v>1377.1</v>
      </c>
      <c r="S24" s="50">
        <v>1708.1</v>
      </c>
      <c r="T24" s="50">
        <v>1523.3</v>
      </c>
      <c r="U24" s="50">
        <v>1727.9</v>
      </c>
      <c r="V24" s="50">
        <v>1730.8</v>
      </c>
      <c r="W24" s="50">
        <v>2073.1</v>
      </c>
      <c r="X24" s="50">
        <v>2502.6</v>
      </c>
      <c r="Y24" s="50">
        <v>3940.1</v>
      </c>
      <c r="Z24" s="50">
        <v>5496.3</v>
      </c>
      <c r="AA24" s="50">
        <v>6033.9</v>
      </c>
      <c r="AB24" s="50">
        <v>5726.7</v>
      </c>
      <c r="AC24" s="50">
        <v>6266.7</v>
      </c>
      <c r="AD24" s="50">
        <v>7150</v>
      </c>
      <c r="AE24" s="50">
        <v>7848.8</v>
      </c>
      <c r="AF24" s="50">
        <v>6932.9</v>
      </c>
      <c r="AG24" s="50">
        <v>5370.1</v>
      </c>
      <c r="AH24" s="50">
        <v>3197.3</v>
      </c>
      <c r="AI24" s="50">
        <v>2941.1</v>
      </c>
      <c r="AJ24" s="50">
        <v>3005.8</v>
      </c>
      <c r="AK24" s="50">
        <v>3608.2</v>
      </c>
      <c r="AL24" s="50">
        <v>4034.9</v>
      </c>
      <c r="AM24" s="50">
        <v>4161.2</v>
      </c>
      <c r="AN24" s="50">
        <v>5009.8999999999996</v>
      </c>
      <c r="AO24" s="50">
        <v>4007.8</v>
      </c>
      <c r="AP24" s="50">
        <v>5480.3</v>
      </c>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row>
    <row r="25" spans="2:318" ht="10.25" customHeight="1">
      <c r="B25" t="s">
        <v>136</v>
      </c>
      <c r="F25" s="37"/>
      <c r="G25" s="37"/>
      <c r="H25" s="38"/>
      <c r="I25" s="38"/>
      <c r="J25" s="38"/>
      <c r="K25" s="38"/>
      <c r="L25" s="38"/>
      <c r="M25" s="38"/>
      <c r="N25" s="38"/>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c r="IV25" s="39"/>
      <c r="IW25" s="39"/>
      <c r="IX25" s="39"/>
      <c r="IY25" s="39"/>
      <c r="IZ25" s="39"/>
      <c r="JA25" s="39"/>
      <c r="JB25" s="39"/>
      <c r="JC25" s="39"/>
      <c r="JD25" s="39"/>
      <c r="JE25" s="39"/>
      <c r="JF25" s="39"/>
      <c r="JG25" s="39"/>
      <c r="JH25" s="39"/>
      <c r="JI25" s="39"/>
      <c r="JJ25" s="39"/>
      <c r="JK25" s="39"/>
      <c r="JL25" s="39"/>
      <c r="JM25" s="39"/>
      <c r="JN25" s="39"/>
      <c r="JO25" s="39"/>
      <c r="JP25" s="39"/>
      <c r="JQ25" s="39"/>
      <c r="JR25" s="39"/>
      <c r="JS25" s="39"/>
      <c r="JT25" s="39"/>
      <c r="JU25" s="39"/>
      <c r="JV25" s="39"/>
      <c r="JW25" s="39"/>
      <c r="JX25" s="39"/>
      <c r="JY25" s="39"/>
      <c r="JZ25" s="39"/>
      <c r="KA25" s="39"/>
      <c r="KB25" s="39"/>
      <c r="KC25" s="39"/>
      <c r="KD25" s="39"/>
      <c r="KE25" s="39"/>
      <c r="KF25" s="39"/>
      <c r="KG25" s="39"/>
      <c r="KH25" s="39"/>
      <c r="KI25" s="39"/>
      <c r="KJ25" s="39"/>
      <c r="KK25" s="39"/>
      <c r="KL25" s="39"/>
      <c r="KM25" s="39"/>
      <c r="KN25" s="39"/>
      <c r="KO25" s="39"/>
      <c r="KP25" s="39"/>
      <c r="KQ25" s="39"/>
      <c r="KR25" s="39"/>
      <c r="KS25" s="39"/>
      <c r="KT25" s="39"/>
      <c r="KU25" s="39"/>
      <c r="KV25" s="39"/>
      <c r="KW25" s="39"/>
      <c r="KX25" s="39"/>
      <c r="KY25" s="39"/>
      <c r="KZ25" s="39"/>
      <c r="LA25" s="39"/>
      <c r="LB25" s="39"/>
      <c r="LC25" s="39"/>
      <c r="LD25" s="39"/>
      <c r="LE25" s="39"/>
      <c r="LF25" s="39"/>
    </row>
    <row r="26" spans="2:318" ht="10.25" customHeight="1">
      <c r="B26" t="s">
        <v>136</v>
      </c>
      <c r="AO26" s="23" t="s">
        <v>136</v>
      </c>
    </row>
    <row r="27" spans="2:318" ht="18" customHeight="1">
      <c r="B27" t="s">
        <v>136</v>
      </c>
      <c r="F27" s="40" t="s">
        <v>631</v>
      </c>
    </row>
    <row r="28" spans="2:318" ht="18" customHeight="1">
      <c r="B28" t="s">
        <v>136</v>
      </c>
      <c r="F28" s="24" t="s">
        <v>632</v>
      </c>
      <c r="G28" s="40"/>
    </row>
    <row r="29" spans="2:318">
      <c r="B29" t="s">
        <v>136</v>
      </c>
    </row>
    <row r="30" spans="2:318">
      <c r="B30" t="s">
        <v>136</v>
      </c>
    </row>
    <row r="31" spans="2:318">
      <c r="B31" t="s">
        <v>136</v>
      </c>
    </row>
    <row r="32" spans="2:318">
      <c r="B32" t="s">
        <v>136</v>
      </c>
    </row>
    <row r="33" spans="41:41" ht="18" customHeight="1">
      <c r="AO33" s="23" t="s">
        <v>136</v>
      </c>
    </row>
  </sheetData>
  <hyperlinks>
    <hyperlink ref="H1" location="Contents!A1" display="Back to Table of Contents" xr:uid="{00000000-0004-0000-1200-000000000000}"/>
  </hyperlinks>
  <pageMargins left="0" right="0" top="0" bottom="0" header="0" footer="0"/>
  <pageSetup paperSize="9" scale="10" fitToHeight="0"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8"/>
  <sheetViews>
    <sheetView showGridLines="0" topLeftCell="A15" zoomScaleNormal="100" workbookViewId="0">
      <selection activeCell="H49" sqref="H49"/>
    </sheetView>
  </sheetViews>
  <sheetFormatPr defaultColWidth="11.453125" defaultRowHeight="14.5"/>
  <cols>
    <col min="1" max="5" width="3.6328125" customWidth="1"/>
    <col min="6" max="6" width="42.453125" customWidth="1"/>
    <col min="7" max="7" width="26.453125" customWidth="1"/>
    <col min="8" max="11" width="49.453125" customWidth="1"/>
    <col min="12" max="12" width="94.453125" customWidth="1"/>
  </cols>
  <sheetData>
    <row r="1" spans="1:13" ht="14" customHeight="1">
      <c r="I1" s="12"/>
      <c r="J1" s="12"/>
      <c r="K1" s="12"/>
    </row>
    <row r="2" spans="1:13" ht="17.399999999999999" customHeight="1">
      <c r="A2" s="13"/>
      <c r="B2" s="13"/>
      <c r="C2" s="13"/>
      <c r="D2" s="13"/>
      <c r="I2" s="12"/>
      <c r="J2" s="12"/>
      <c r="K2" s="12"/>
    </row>
    <row r="3" spans="1:13" ht="14" customHeight="1">
      <c r="I3" s="12"/>
      <c r="J3" s="12"/>
      <c r="K3" s="12"/>
    </row>
    <row r="4" spans="1:13" ht="14" customHeight="1">
      <c r="I4" s="12"/>
      <c r="J4" s="12"/>
      <c r="K4" s="12"/>
    </row>
    <row r="5" spans="1:13" ht="14" customHeight="1">
      <c r="I5" s="12"/>
      <c r="J5" s="12"/>
      <c r="K5" s="12"/>
    </row>
    <row r="6" spans="1:13" ht="14" customHeight="1">
      <c r="I6" s="12"/>
      <c r="J6" s="12"/>
      <c r="K6" s="12"/>
    </row>
    <row r="7" spans="1:13" ht="14" customHeight="1">
      <c r="I7" s="12"/>
      <c r="J7" s="12"/>
      <c r="K7" s="12"/>
    </row>
    <row r="8" spans="1:13" ht="18" customHeight="1">
      <c r="G8" s="14" t="s">
        <v>46</v>
      </c>
      <c r="I8" s="12"/>
      <c r="J8" s="12"/>
      <c r="K8" s="12"/>
    </row>
    <row r="9" spans="1:13" ht="37.5" customHeight="1">
      <c r="G9" s="12" t="s">
        <v>47</v>
      </c>
      <c r="I9" s="12"/>
      <c r="J9" s="12"/>
      <c r="K9" s="12"/>
    </row>
    <row r="10" spans="1:13" ht="37.5" customHeight="1">
      <c r="F10" s="15"/>
      <c r="I10" s="12"/>
      <c r="J10" s="12"/>
      <c r="K10" s="12"/>
    </row>
    <row r="11" spans="1:13" ht="15.65" customHeight="1">
      <c r="F11" s="16" t="s">
        <v>48</v>
      </c>
      <c r="G11" s="119" t="s">
        <v>49</v>
      </c>
      <c r="H11" s="123" t="s">
        <v>50</v>
      </c>
      <c r="I11" s="17" t="s">
        <v>51</v>
      </c>
      <c r="J11" s="12"/>
      <c r="K11" s="12"/>
      <c r="L11" s="18"/>
      <c r="M11" s="6"/>
    </row>
    <row r="12" spans="1:13" ht="15.75" customHeight="1">
      <c r="F12" s="7"/>
      <c r="G12" s="119"/>
      <c r="H12" s="125"/>
      <c r="I12" s="17" t="s">
        <v>52</v>
      </c>
      <c r="J12" s="12"/>
      <c r="K12" s="12"/>
      <c r="L12" s="18"/>
      <c r="M12" s="2"/>
    </row>
    <row r="13" spans="1:13" ht="17.399999999999999" customHeight="1">
      <c r="F13" s="8"/>
      <c r="G13" s="119"/>
      <c r="H13" s="118" t="s">
        <v>53</v>
      </c>
      <c r="I13" s="17" t="s">
        <v>54</v>
      </c>
      <c r="J13" s="12"/>
      <c r="K13" s="12"/>
      <c r="L13" s="18"/>
      <c r="M13" s="2"/>
    </row>
    <row r="14" spans="1:13" ht="15.75" customHeight="1">
      <c r="F14" s="8"/>
      <c r="G14" s="119"/>
      <c r="H14" s="118"/>
      <c r="I14" s="17" t="s">
        <v>55</v>
      </c>
      <c r="J14" s="12"/>
      <c r="K14" s="12"/>
      <c r="L14" s="18"/>
      <c r="M14" s="2"/>
    </row>
    <row r="15" spans="1:13" ht="15.75" customHeight="1">
      <c r="F15" s="7"/>
      <c r="G15" s="119"/>
      <c r="H15" s="118"/>
      <c r="I15" s="17" t="s">
        <v>56</v>
      </c>
      <c r="J15" s="12"/>
      <c r="K15" s="12"/>
      <c r="L15" s="18"/>
      <c r="M15" s="2"/>
    </row>
    <row r="16" spans="1:13" ht="15.75" customHeight="1">
      <c r="F16" s="7"/>
      <c r="G16" s="116" t="s">
        <v>57</v>
      </c>
      <c r="H16" s="118" t="s">
        <v>58</v>
      </c>
      <c r="I16" s="17" t="s">
        <v>59</v>
      </c>
      <c r="J16" s="12"/>
      <c r="K16" s="12"/>
      <c r="L16" s="18"/>
      <c r="M16" s="2"/>
    </row>
    <row r="17" spans="6:13" ht="18.75" customHeight="1">
      <c r="F17" s="7"/>
      <c r="G17" s="122"/>
      <c r="H17" s="118"/>
      <c r="I17" s="17" t="s">
        <v>60</v>
      </c>
      <c r="J17" s="12"/>
      <c r="K17" s="12"/>
      <c r="L17" s="18"/>
      <c r="M17" s="2"/>
    </row>
    <row r="18" spans="6:13" ht="15.75" customHeight="1">
      <c r="F18" s="7"/>
      <c r="G18" s="122"/>
      <c r="H18" s="118" t="s">
        <v>61</v>
      </c>
      <c r="I18" s="17" t="s">
        <v>62</v>
      </c>
      <c r="J18" s="12"/>
      <c r="K18" s="12"/>
      <c r="L18" s="18"/>
      <c r="M18" s="2"/>
    </row>
    <row r="19" spans="6:13" ht="18.75" customHeight="1">
      <c r="F19" s="7"/>
      <c r="G19" s="117"/>
      <c r="H19" s="118"/>
      <c r="I19" s="17" t="s">
        <v>63</v>
      </c>
      <c r="J19" s="12"/>
      <c r="K19" s="12"/>
      <c r="L19" s="18"/>
      <c r="M19" s="2"/>
    </row>
    <row r="20" spans="6:13" ht="15.75" customHeight="1">
      <c r="F20" s="7"/>
      <c r="G20" s="116" t="s">
        <v>64</v>
      </c>
      <c r="H20" s="123" t="s">
        <v>65</v>
      </c>
      <c r="I20" s="17" t="s">
        <v>66</v>
      </c>
      <c r="J20" s="12"/>
      <c r="K20" s="12"/>
      <c r="L20" s="18"/>
      <c r="M20" s="2"/>
    </row>
    <row r="21" spans="6:13" ht="15.75" customHeight="1">
      <c r="F21" s="7"/>
      <c r="G21" s="122"/>
      <c r="H21" s="124"/>
      <c r="I21" s="17" t="s">
        <v>67</v>
      </c>
      <c r="J21" s="12"/>
      <c r="K21" s="12"/>
      <c r="L21" s="18"/>
      <c r="M21" s="2"/>
    </row>
    <row r="22" spans="6:13" ht="15.75" customHeight="1">
      <c r="F22" s="7"/>
      <c r="G22" s="122"/>
      <c r="H22" s="124"/>
      <c r="I22" s="17" t="s">
        <v>68</v>
      </c>
      <c r="J22" s="12"/>
      <c r="K22" s="12"/>
      <c r="L22" s="18"/>
      <c r="M22" s="2"/>
    </row>
    <row r="23" spans="6:13" ht="15.75" customHeight="1">
      <c r="F23" s="7"/>
      <c r="G23" s="116" t="s">
        <v>69</v>
      </c>
      <c r="H23" s="123" t="s">
        <v>70</v>
      </c>
      <c r="I23" s="17" t="s">
        <v>71</v>
      </c>
      <c r="J23" s="12"/>
      <c r="K23" s="12"/>
      <c r="L23" s="18"/>
      <c r="M23" s="2"/>
    </row>
    <row r="24" spans="6:13" ht="15.65" customHeight="1">
      <c r="F24" s="7"/>
      <c r="G24" s="117"/>
      <c r="H24" s="125"/>
      <c r="I24" s="17" t="s">
        <v>72</v>
      </c>
      <c r="J24" s="12"/>
      <c r="K24" s="12"/>
      <c r="L24" s="18"/>
      <c r="M24" s="2"/>
    </row>
    <row r="25" spans="6:13" ht="15.75" customHeight="1">
      <c r="F25" s="16" t="s">
        <v>73</v>
      </c>
      <c r="G25" s="116" t="s">
        <v>74</v>
      </c>
      <c r="H25" s="118" t="s">
        <v>75</v>
      </c>
      <c r="I25" s="17" t="s">
        <v>76</v>
      </c>
      <c r="J25" s="12"/>
      <c r="K25" s="12"/>
      <c r="L25" s="18"/>
      <c r="M25" s="2"/>
    </row>
    <row r="26" spans="6:13" ht="18.75" customHeight="1">
      <c r="F26" s="7"/>
      <c r="G26" s="117"/>
      <c r="H26" s="118"/>
      <c r="I26" s="17" t="s">
        <v>77</v>
      </c>
      <c r="J26" s="12"/>
      <c r="K26" s="12"/>
      <c r="L26" s="18"/>
      <c r="M26" s="2"/>
    </row>
    <row r="27" spans="6:13" ht="15.75" customHeight="1">
      <c r="F27" s="7"/>
      <c r="G27" s="116" t="s">
        <v>78</v>
      </c>
      <c r="H27" s="118" t="s">
        <v>79</v>
      </c>
      <c r="I27" s="17" t="s">
        <v>80</v>
      </c>
      <c r="J27" s="12"/>
      <c r="K27" s="12"/>
      <c r="L27" s="18"/>
      <c r="M27" s="2"/>
    </row>
    <row r="28" spans="6:13" ht="15.75" customHeight="1">
      <c r="F28" s="7"/>
      <c r="G28" s="117"/>
      <c r="H28" s="118"/>
      <c r="I28" s="17" t="s">
        <v>81</v>
      </c>
      <c r="J28" s="12"/>
      <c r="K28" s="12"/>
      <c r="L28" s="18"/>
      <c r="M28" s="9"/>
    </row>
    <row r="29" spans="6:13" ht="15.75" customHeight="1">
      <c r="F29" s="16" t="s">
        <v>82</v>
      </c>
      <c r="G29" s="116" t="s">
        <v>78</v>
      </c>
      <c r="H29" s="118"/>
      <c r="I29" s="17" t="s">
        <v>83</v>
      </c>
      <c r="J29" s="12"/>
      <c r="K29" s="12"/>
      <c r="L29" s="18"/>
      <c r="M29" s="2"/>
    </row>
    <row r="30" spans="6:13" ht="15.65" customHeight="1">
      <c r="F30" s="7"/>
      <c r="G30" s="117"/>
      <c r="H30" s="118"/>
      <c r="I30" s="17" t="s">
        <v>84</v>
      </c>
      <c r="J30" s="12"/>
      <c r="K30" s="12"/>
      <c r="L30" s="18"/>
      <c r="M30" s="2"/>
    </row>
    <row r="31" spans="6:13" ht="15.75" customHeight="1">
      <c r="F31" s="16" t="s">
        <v>85</v>
      </c>
      <c r="G31" s="119" t="s">
        <v>74</v>
      </c>
      <c r="H31" s="120" t="s">
        <v>86</v>
      </c>
      <c r="I31" s="17" t="s">
        <v>87</v>
      </c>
      <c r="J31" s="12"/>
      <c r="K31" s="12"/>
      <c r="L31" s="18"/>
      <c r="M31" s="2"/>
    </row>
    <row r="32" spans="6:13" ht="15.75" customHeight="1">
      <c r="F32" s="7"/>
      <c r="G32" s="119"/>
      <c r="H32" s="121"/>
      <c r="I32" s="17" t="s">
        <v>88</v>
      </c>
      <c r="J32" s="12"/>
      <c r="K32" s="12"/>
      <c r="L32" s="18"/>
      <c r="M32" s="2"/>
    </row>
    <row r="33" spans="6:13" ht="15.75" customHeight="1">
      <c r="F33" s="7"/>
      <c r="G33" s="119"/>
      <c r="H33" s="10" t="s">
        <v>89</v>
      </c>
      <c r="I33" s="17" t="s">
        <v>90</v>
      </c>
      <c r="J33" s="12"/>
      <c r="K33" s="12"/>
      <c r="L33" s="18"/>
      <c r="M33" s="2"/>
    </row>
    <row r="34" spans="6:13" ht="15.75" customHeight="1">
      <c r="F34" s="7"/>
      <c r="G34" s="119"/>
      <c r="H34" s="10" t="s">
        <v>91</v>
      </c>
      <c r="I34" s="17" t="s">
        <v>92</v>
      </c>
      <c r="J34" s="12"/>
      <c r="K34" s="12"/>
      <c r="L34" s="18"/>
      <c r="M34" s="2"/>
    </row>
    <row r="35" spans="6:13" ht="15.75" customHeight="1">
      <c r="F35" s="16" t="s">
        <v>93</v>
      </c>
      <c r="G35" s="116" t="s">
        <v>74</v>
      </c>
      <c r="H35" s="118" t="s">
        <v>94</v>
      </c>
      <c r="I35" s="17" t="s">
        <v>95</v>
      </c>
      <c r="J35" s="12"/>
      <c r="K35" s="12"/>
      <c r="L35" s="18"/>
      <c r="M35" s="2"/>
    </row>
    <row r="36" spans="6:13" ht="15.75" customHeight="1">
      <c r="F36" s="7"/>
      <c r="G36" s="117"/>
      <c r="H36" s="118"/>
      <c r="I36" s="17" t="s">
        <v>96</v>
      </c>
      <c r="J36" s="12"/>
      <c r="K36" s="12"/>
      <c r="L36" s="18"/>
      <c r="M36" s="2"/>
    </row>
    <row r="37" spans="6:13" ht="15.75" customHeight="1">
      <c r="F37" s="16" t="s">
        <v>97</v>
      </c>
      <c r="G37" s="17" t="s">
        <v>98</v>
      </c>
      <c r="H37" s="11"/>
      <c r="J37" s="12"/>
      <c r="K37" s="12"/>
      <c r="L37" s="18"/>
    </row>
    <row r="38" spans="6:13" ht="15.5">
      <c r="G38" s="17" t="s">
        <v>99</v>
      </c>
      <c r="H38" s="12"/>
      <c r="L38" s="18"/>
    </row>
    <row r="39" spans="6:13" ht="15.5">
      <c r="G39" s="17" t="s">
        <v>100</v>
      </c>
      <c r="H39" s="12"/>
      <c r="L39" s="18"/>
    </row>
    <row r="40" spans="6:13" ht="15.65" customHeight="1">
      <c r="G40" s="17" t="s">
        <v>101</v>
      </c>
      <c r="H40" s="12"/>
      <c r="K40" s="2"/>
      <c r="L40" s="2"/>
    </row>
    <row r="41" spans="6:13" ht="15.5">
      <c r="G41" s="17" t="s">
        <v>102</v>
      </c>
      <c r="L41" s="18"/>
    </row>
    <row r="42" spans="6:13" ht="15.5">
      <c r="G42" s="17" t="s">
        <v>103</v>
      </c>
      <c r="L42" s="18"/>
    </row>
    <row r="43" spans="6:13" ht="17.399999999999999" customHeight="1">
      <c r="F43" s="4"/>
      <c r="G43" s="17" t="s">
        <v>104</v>
      </c>
      <c r="L43" s="18"/>
    </row>
    <row r="44" spans="6:13" ht="15.5">
      <c r="G44" s="17" t="s">
        <v>105</v>
      </c>
      <c r="L44" s="18"/>
    </row>
    <row r="45" spans="6:13" ht="15.5">
      <c r="G45" s="17" t="s">
        <v>34</v>
      </c>
      <c r="L45" s="18"/>
    </row>
    <row r="46" spans="6:13" ht="15.5">
      <c r="G46" s="17" t="s">
        <v>106</v>
      </c>
      <c r="L46" s="18"/>
    </row>
    <row r="47" spans="6:13" ht="15.5">
      <c r="G47" s="17" t="s">
        <v>107</v>
      </c>
      <c r="L47" s="18"/>
    </row>
    <row r="48" spans="6:13" ht="15.5">
      <c r="G48" s="17" t="s">
        <v>108</v>
      </c>
      <c r="L48" s="18"/>
    </row>
    <row r="49" spans="7:12" ht="15.5">
      <c r="G49" s="17" t="s">
        <v>109</v>
      </c>
      <c r="L49" s="18"/>
    </row>
    <row r="50" spans="7:12" ht="15.5">
      <c r="G50" s="17" t="s">
        <v>110</v>
      </c>
      <c r="L50" s="18"/>
    </row>
    <row r="51" spans="7:12" ht="15.5">
      <c r="G51" s="17" t="s">
        <v>111</v>
      </c>
      <c r="L51" s="18"/>
    </row>
    <row r="52" spans="7:12" ht="15.5">
      <c r="G52" s="17" t="s">
        <v>112</v>
      </c>
    </row>
    <row r="53" spans="7:12" ht="15.65" customHeight="1">
      <c r="H53" s="2"/>
      <c r="I53" s="2"/>
    </row>
    <row r="54" spans="7:12" ht="15.65" customHeight="1">
      <c r="H54" s="2"/>
      <c r="I54" s="2"/>
    </row>
    <row r="55" spans="7:12" ht="15.65" customHeight="1">
      <c r="H55" s="2"/>
    </row>
    <row r="56" spans="7:12" ht="15.65" customHeight="1">
      <c r="H56" s="2"/>
      <c r="J56" s="2"/>
      <c r="K56" s="2"/>
    </row>
    <row r="57" spans="7:12" ht="15.65" customHeight="1">
      <c r="J57" s="2"/>
      <c r="K57" s="2"/>
    </row>
    <row r="58" spans="7:12" ht="15.65" customHeight="1">
      <c r="J58" s="2"/>
      <c r="K58" s="2"/>
    </row>
  </sheetData>
  <mergeCells count="20">
    <mergeCell ref="G11:G15"/>
    <mergeCell ref="H11:H12"/>
    <mergeCell ref="H13:H15"/>
    <mergeCell ref="G16:G19"/>
    <mergeCell ref="H16:H17"/>
    <mergeCell ref="H18:H19"/>
    <mergeCell ref="G20:G22"/>
    <mergeCell ref="H20:H22"/>
    <mergeCell ref="G23:G24"/>
    <mergeCell ref="H23:H24"/>
    <mergeCell ref="G25:G26"/>
    <mergeCell ref="H25:H26"/>
    <mergeCell ref="G35:G36"/>
    <mergeCell ref="H35:H36"/>
    <mergeCell ref="G27:G28"/>
    <mergeCell ref="H27:H28"/>
    <mergeCell ref="G29:G30"/>
    <mergeCell ref="H29:H30"/>
    <mergeCell ref="G31:G34"/>
    <mergeCell ref="H31:H32"/>
  </mergeCells>
  <hyperlinks>
    <hyperlink ref="H23" location="'4'!A1" display="4   Annual value of imports, Australia" xr:uid="{00000000-0004-0000-0100-000000000000}"/>
    <hyperlink ref="I29" location="'6'!A1" display="6   Annual world indicator prices" xr:uid="{00000000-0004-0000-0100-000001000000}"/>
    <hyperlink ref="I11" location="'Data directory'!A1" display="Annual data (Table 1)" xr:uid="{00000000-0004-0000-0100-000002000000}"/>
    <hyperlink ref="I12" location="'16'!A1" display="Quarterly data (Table 16)" xr:uid="{00000000-0004-0000-0100-000003000000}"/>
    <hyperlink ref="I15" location="'17'!A1" display="Quarterly data (Table 17)" xr:uid="{00000000-0004-0000-0100-000004000000}"/>
    <hyperlink ref="I16" location="'38'!A1" display="Financial year (Table 38)" xr:uid="{00000000-0004-0000-0100-000005000000}"/>
    <hyperlink ref="I17" location="'40'!A1" display="Calendar year (Table 40)" xr:uid="{00000000-0004-0000-0100-000006000000}"/>
    <hyperlink ref="I18" location="'37'!A1" display="Financial year (Table 37)" xr:uid="{00000000-0004-0000-0100-000007000000}"/>
    <hyperlink ref="I19" location="'39'!A1" display="Calendar year (Table 39)" xr:uid="{00000000-0004-0000-0100-000008000000}"/>
    <hyperlink ref="I20" location="'3'!A1" display="Annual (Table 3)" xr:uid="{00000000-0004-0000-0100-000009000000}"/>
    <hyperlink ref="I21" location="'18'!A1" display="Quarterly (Table 18)" xr:uid="{00000000-0004-0000-0100-00000A000000}"/>
    <hyperlink ref="I22" location="'21'!A1" display="Monthly (Table 21)" xr:uid="{00000000-0004-0000-0100-00000B000000}"/>
    <hyperlink ref="I23" location="'4'!A1" display="Annual (Table 4)" xr:uid="{00000000-0004-0000-0100-00000C000000}"/>
    <hyperlink ref="I24" location="'19'!A1" display="Quarterly (Table 19)" xr:uid="{00000000-0004-0000-0100-00000D000000}"/>
    <hyperlink ref="I25" location="'5'!A1" display="Annual (Table 5)" xr:uid="{00000000-0004-0000-0100-00000E000000}"/>
    <hyperlink ref="I26" location="'15'!A1" display="Quarterly (Table 15)" xr:uid="{00000000-0004-0000-0100-00000F000000}"/>
    <hyperlink ref="I27" location="'7(1)'!A1" display="Table 7 (1) and" xr:uid="{00000000-0004-0000-0100-000010000000}"/>
    <hyperlink ref="I28" location="'7(2)'!A1" display="Table 7 (2)" xr:uid="{00000000-0004-0000-0100-000011000000}"/>
    <hyperlink ref="I30" location="'22'!A1" display="Monthly benchmark prices (Table 22)" xr:uid="{00000000-0004-0000-0100-000012000000}"/>
    <hyperlink ref="I31" location="'8'!A1" display="Annual (Table 8)" xr:uid="{00000000-0004-0000-0100-000013000000}"/>
    <hyperlink ref="I32" location="'9'!A1" display="Quarterly (Table 9)" xr:uid="{00000000-0004-0000-0100-000014000000}"/>
    <hyperlink ref="I33" location="'10'!A1" display="Annual (Table 10)" xr:uid="{00000000-0004-0000-0100-000015000000}"/>
    <hyperlink ref="I34" location="'11'!A1" display="Quarterly (Table 11)" xr:uid="{00000000-0004-0000-0100-000016000000}"/>
    <hyperlink ref="I35" location="'14'!A1" display="Annual (Table 14)" xr:uid="{00000000-0004-0000-0100-000017000000}"/>
    <hyperlink ref="I36" location="'20'!A1" display="Quarterly (Table 20)" xr:uid="{00000000-0004-0000-0100-000018000000}"/>
    <hyperlink ref="G37" location="'23'!A1" display="23   Aluminium" xr:uid="{00000000-0004-0000-0100-000019000000}"/>
    <hyperlink ref="G38" location="'24(1)'!A1" display="24(1)   Coal" xr:uid="{00000000-0004-0000-0100-00001A000000}"/>
    <hyperlink ref="G39" location="'24(2)'!A1" display="24(2)   Coal  continued" xr:uid="{00000000-0004-0000-0100-00001B000000}"/>
    <hyperlink ref="G40" location="'25'!A1" display="25   Copper" xr:uid="{00000000-0004-0000-0100-00001C000000}"/>
    <hyperlink ref="G41" location="'26'!A1" display="26   Diamonds and other gemstones" xr:uid="{00000000-0004-0000-0100-00001D000000}"/>
    <hyperlink ref="G42" location="'27'!A1" display="27   Gold" xr:uid="{00000000-0004-0000-0100-00001E000000}"/>
    <hyperlink ref="G43" location="'28'!A1" display="28   Iron ore and steel" xr:uid="{00000000-0004-0000-0100-00001F000000}"/>
    <hyperlink ref="G44" location="'29'!A1" display="29   Lead" xr:uid="{00000000-0004-0000-0100-000020000000}"/>
    <hyperlink ref="G46" location="'31'!A1" display="31   Nickel" xr:uid="{00000000-0004-0000-0100-000021000000}"/>
    <hyperlink ref="G47" location="'31'!A1" display="'31'!A1" xr:uid="{00000000-0004-0000-0100-000022000000}"/>
    <hyperlink ref="G48" location="'32'!A1" display="32   Phosphate" xr:uid="{00000000-0004-0000-0100-000023000000}"/>
    <hyperlink ref="G49" location="'33'!A1" display="'33'!A1" xr:uid="{00000000-0004-0000-0100-000024000000}"/>
    <hyperlink ref="G50" location="'34'!A1" display="34   Tin" xr:uid="{00000000-0004-0000-0100-000025000000}"/>
    <hyperlink ref="G51" location="'35'!A1" display="35   Uranium" xr:uid="{00000000-0004-0000-0100-000026000000}"/>
    <hyperlink ref="G52" location="'36'!A1" display="36   Zinc" xr:uid="{00000000-0004-0000-0100-000027000000}"/>
    <hyperlink ref="G45" location="'30'!A1" display="30  Lithium" xr:uid="{00000000-0004-0000-0100-000028000000}"/>
  </hyperlinks>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QN69"/>
  <sheetViews>
    <sheetView zoomScale="80" zoomScaleNormal="80" workbookViewId="0">
      <pane xSplit="7" ySplit="7" topLeftCell="EM8" activePane="bottomRight" state="frozen"/>
      <selection pane="topRight" activeCell="F17" sqref="F17"/>
      <selection pane="bottomLeft" activeCell="F17" sqref="F17"/>
      <selection pane="bottomRight" activeCell="EM10" sqref="EM10"/>
    </sheetView>
  </sheetViews>
  <sheetFormatPr defaultColWidth="11.453125" defaultRowHeight="14.5"/>
  <cols>
    <col min="1" max="1" width="16.6328125" customWidth="1"/>
    <col min="4" max="4" width="13.36328125" customWidth="1"/>
    <col min="6" max="6" width="42" customWidth="1"/>
    <col min="7" max="7" width="12" customWidth="1"/>
    <col min="8" max="172" width="14.453125" customWidth="1"/>
  </cols>
  <sheetData>
    <row r="1" spans="1:456" ht="57" customHeight="1">
      <c r="A1" s="22" t="s">
        <v>134</v>
      </c>
      <c r="H1" s="107" t="str">
        <f>HYPERLINK("#'Contents'!A1", "Back to Table of Contents")</f>
        <v>Back to Table of Contents</v>
      </c>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row>
    <row r="2" spans="1:456" ht="18" customHeight="1">
      <c r="A2" s="92" t="s">
        <v>135</v>
      </c>
      <c r="B2" s="112"/>
      <c r="C2" s="112"/>
      <c r="D2" s="112"/>
      <c r="E2" s="112"/>
      <c r="F2" s="112"/>
      <c r="G2" s="112"/>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row>
    <row r="3" spans="1:456" ht="18" customHeight="1">
      <c r="A3" s="112"/>
      <c r="B3" s="87" t="s">
        <v>136</v>
      </c>
      <c r="C3" s="112"/>
      <c r="D3" s="112"/>
      <c r="E3" s="112"/>
      <c r="F3" s="90"/>
      <c r="G3" s="112"/>
      <c r="H3" s="88">
        <v>1990</v>
      </c>
      <c r="I3" s="88">
        <f t="shared" ref="I3:BT3" si="0">IF(H4=12,H3+1,H3)</f>
        <v>1990</v>
      </c>
      <c r="J3" s="88">
        <f t="shared" si="0"/>
        <v>1990</v>
      </c>
      <c r="K3" s="88">
        <f t="shared" si="0"/>
        <v>1990</v>
      </c>
      <c r="L3" s="88">
        <f t="shared" si="0"/>
        <v>1991</v>
      </c>
      <c r="M3" s="88">
        <f t="shared" si="0"/>
        <v>1991</v>
      </c>
      <c r="N3" s="88">
        <f t="shared" si="0"/>
        <v>1991</v>
      </c>
      <c r="O3" s="88">
        <f t="shared" si="0"/>
        <v>1991</v>
      </c>
      <c r="P3" s="88">
        <f t="shared" si="0"/>
        <v>1992</v>
      </c>
      <c r="Q3" s="88">
        <f t="shared" si="0"/>
        <v>1992</v>
      </c>
      <c r="R3" s="88">
        <f t="shared" si="0"/>
        <v>1992</v>
      </c>
      <c r="S3" s="88">
        <f t="shared" si="0"/>
        <v>1992</v>
      </c>
      <c r="T3" s="88">
        <f t="shared" si="0"/>
        <v>1993</v>
      </c>
      <c r="U3" s="88">
        <f t="shared" si="0"/>
        <v>1993</v>
      </c>
      <c r="V3" s="88">
        <f t="shared" si="0"/>
        <v>1993</v>
      </c>
      <c r="W3" s="88">
        <f t="shared" si="0"/>
        <v>1993</v>
      </c>
      <c r="X3" s="88">
        <f t="shared" si="0"/>
        <v>1994</v>
      </c>
      <c r="Y3" s="88">
        <f t="shared" si="0"/>
        <v>1994</v>
      </c>
      <c r="Z3" s="88">
        <f t="shared" si="0"/>
        <v>1994</v>
      </c>
      <c r="AA3" s="88">
        <f t="shared" si="0"/>
        <v>1994</v>
      </c>
      <c r="AB3" s="88">
        <f t="shared" si="0"/>
        <v>1995</v>
      </c>
      <c r="AC3" s="88">
        <f t="shared" si="0"/>
        <v>1995</v>
      </c>
      <c r="AD3" s="88">
        <f t="shared" si="0"/>
        <v>1995</v>
      </c>
      <c r="AE3" s="88">
        <f t="shared" si="0"/>
        <v>1995</v>
      </c>
      <c r="AF3" s="88">
        <f t="shared" si="0"/>
        <v>1996</v>
      </c>
      <c r="AG3" s="88">
        <f t="shared" si="0"/>
        <v>1996</v>
      </c>
      <c r="AH3" s="88">
        <f t="shared" si="0"/>
        <v>1996</v>
      </c>
      <c r="AI3" s="88">
        <f t="shared" si="0"/>
        <v>1996</v>
      </c>
      <c r="AJ3" s="88">
        <f t="shared" si="0"/>
        <v>1997</v>
      </c>
      <c r="AK3" s="88">
        <f t="shared" si="0"/>
        <v>1997</v>
      </c>
      <c r="AL3" s="88">
        <f t="shared" si="0"/>
        <v>1997</v>
      </c>
      <c r="AM3" s="88">
        <f t="shared" si="0"/>
        <v>1997</v>
      </c>
      <c r="AN3" s="88">
        <f t="shared" si="0"/>
        <v>1998</v>
      </c>
      <c r="AO3" s="88">
        <f t="shared" si="0"/>
        <v>1998</v>
      </c>
      <c r="AP3" s="88">
        <f t="shared" si="0"/>
        <v>1998</v>
      </c>
      <c r="AQ3" s="88">
        <f t="shared" si="0"/>
        <v>1998</v>
      </c>
      <c r="AR3" s="88">
        <f t="shared" si="0"/>
        <v>1999</v>
      </c>
      <c r="AS3" s="88">
        <f t="shared" si="0"/>
        <v>1999</v>
      </c>
      <c r="AT3" s="88">
        <f t="shared" si="0"/>
        <v>1999</v>
      </c>
      <c r="AU3" s="88">
        <f t="shared" si="0"/>
        <v>1999</v>
      </c>
      <c r="AV3" s="88">
        <f t="shared" si="0"/>
        <v>2000</v>
      </c>
      <c r="AW3" s="88">
        <f t="shared" si="0"/>
        <v>2000</v>
      </c>
      <c r="AX3" s="88">
        <f t="shared" si="0"/>
        <v>2000</v>
      </c>
      <c r="AY3" s="88">
        <f t="shared" si="0"/>
        <v>2000</v>
      </c>
      <c r="AZ3" s="88">
        <f t="shared" si="0"/>
        <v>2001</v>
      </c>
      <c r="BA3" s="88">
        <f t="shared" si="0"/>
        <v>2001</v>
      </c>
      <c r="BB3" s="88">
        <f t="shared" si="0"/>
        <v>2001</v>
      </c>
      <c r="BC3" s="88">
        <f t="shared" si="0"/>
        <v>2001</v>
      </c>
      <c r="BD3" s="88">
        <f t="shared" si="0"/>
        <v>2002</v>
      </c>
      <c r="BE3" s="88">
        <f t="shared" si="0"/>
        <v>2002</v>
      </c>
      <c r="BF3" s="88">
        <f t="shared" si="0"/>
        <v>2002</v>
      </c>
      <c r="BG3" s="88">
        <f t="shared" si="0"/>
        <v>2002</v>
      </c>
      <c r="BH3" s="88">
        <f t="shared" si="0"/>
        <v>2003</v>
      </c>
      <c r="BI3" s="88">
        <f t="shared" si="0"/>
        <v>2003</v>
      </c>
      <c r="BJ3" s="88">
        <f t="shared" si="0"/>
        <v>2003</v>
      </c>
      <c r="BK3" s="88">
        <f t="shared" si="0"/>
        <v>2003</v>
      </c>
      <c r="BL3" s="88">
        <f t="shared" si="0"/>
        <v>2004</v>
      </c>
      <c r="BM3" s="88">
        <f t="shared" si="0"/>
        <v>2004</v>
      </c>
      <c r="BN3" s="88">
        <f t="shared" si="0"/>
        <v>2004</v>
      </c>
      <c r="BO3" s="88">
        <f t="shared" si="0"/>
        <v>2004</v>
      </c>
      <c r="BP3" s="88">
        <f t="shared" si="0"/>
        <v>2005</v>
      </c>
      <c r="BQ3" s="88">
        <f t="shared" si="0"/>
        <v>2005</v>
      </c>
      <c r="BR3" s="88">
        <f t="shared" si="0"/>
        <v>2005</v>
      </c>
      <c r="BS3" s="88">
        <f t="shared" si="0"/>
        <v>2005</v>
      </c>
      <c r="BT3" s="88">
        <f t="shared" si="0"/>
        <v>2006</v>
      </c>
      <c r="BU3" s="88">
        <f t="shared" ref="BU3:EF3" si="1">IF(BT4=12,BT3+1,BT3)</f>
        <v>2006</v>
      </c>
      <c r="BV3" s="88">
        <f t="shared" si="1"/>
        <v>2006</v>
      </c>
      <c r="BW3" s="88">
        <f t="shared" si="1"/>
        <v>2006</v>
      </c>
      <c r="BX3" s="88">
        <f t="shared" si="1"/>
        <v>2007</v>
      </c>
      <c r="BY3" s="88">
        <f t="shared" si="1"/>
        <v>2007</v>
      </c>
      <c r="BZ3" s="88">
        <f t="shared" si="1"/>
        <v>2007</v>
      </c>
      <c r="CA3" s="88">
        <f t="shared" si="1"/>
        <v>2007</v>
      </c>
      <c r="CB3" s="88">
        <f t="shared" si="1"/>
        <v>2008</v>
      </c>
      <c r="CC3" s="88">
        <f t="shared" si="1"/>
        <v>2008</v>
      </c>
      <c r="CD3" s="88">
        <f t="shared" si="1"/>
        <v>2008</v>
      </c>
      <c r="CE3" s="88">
        <f t="shared" si="1"/>
        <v>2008</v>
      </c>
      <c r="CF3" s="88">
        <f t="shared" si="1"/>
        <v>2009</v>
      </c>
      <c r="CG3" s="88">
        <f t="shared" si="1"/>
        <v>2009</v>
      </c>
      <c r="CH3" s="88">
        <f t="shared" si="1"/>
        <v>2009</v>
      </c>
      <c r="CI3" s="88">
        <f t="shared" si="1"/>
        <v>2009</v>
      </c>
      <c r="CJ3" s="88">
        <f t="shared" si="1"/>
        <v>2010</v>
      </c>
      <c r="CK3" s="88">
        <f t="shared" si="1"/>
        <v>2010</v>
      </c>
      <c r="CL3" s="88">
        <f t="shared" si="1"/>
        <v>2010</v>
      </c>
      <c r="CM3" s="88">
        <f t="shared" si="1"/>
        <v>2010</v>
      </c>
      <c r="CN3" s="88">
        <f t="shared" si="1"/>
        <v>2011</v>
      </c>
      <c r="CO3" s="88">
        <f t="shared" si="1"/>
        <v>2011</v>
      </c>
      <c r="CP3" s="88">
        <f t="shared" si="1"/>
        <v>2011</v>
      </c>
      <c r="CQ3" s="88">
        <f t="shared" si="1"/>
        <v>2011</v>
      </c>
      <c r="CR3" s="88">
        <f t="shared" si="1"/>
        <v>2012</v>
      </c>
      <c r="CS3" s="88">
        <f t="shared" si="1"/>
        <v>2012</v>
      </c>
      <c r="CT3" s="88">
        <f t="shared" si="1"/>
        <v>2012</v>
      </c>
      <c r="CU3" s="88">
        <f t="shared" si="1"/>
        <v>2012</v>
      </c>
      <c r="CV3" s="88">
        <f t="shared" si="1"/>
        <v>2013</v>
      </c>
      <c r="CW3" s="88">
        <f t="shared" si="1"/>
        <v>2013</v>
      </c>
      <c r="CX3" s="88">
        <f t="shared" si="1"/>
        <v>2013</v>
      </c>
      <c r="CY3" s="88">
        <f t="shared" si="1"/>
        <v>2013</v>
      </c>
      <c r="CZ3" s="88">
        <f t="shared" si="1"/>
        <v>2014</v>
      </c>
      <c r="DA3" s="88">
        <f t="shared" si="1"/>
        <v>2014</v>
      </c>
      <c r="DB3" s="88">
        <f t="shared" si="1"/>
        <v>2014</v>
      </c>
      <c r="DC3" s="88">
        <f t="shared" si="1"/>
        <v>2014</v>
      </c>
      <c r="DD3" s="88">
        <f t="shared" si="1"/>
        <v>2015</v>
      </c>
      <c r="DE3" s="88">
        <f t="shared" si="1"/>
        <v>2015</v>
      </c>
      <c r="DF3" s="88">
        <f t="shared" si="1"/>
        <v>2015</v>
      </c>
      <c r="DG3" s="88">
        <f t="shared" si="1"/>
        <v>2015</v>
      </c>
      <c r="DH3" s="88">
        <f t="shared" si="1"/>
        <v>2016</v>
      </c>
      <c r="DI3" s="88">
        <f t="shared" si="1"/>
        <v>2016</v>
      </c>
      <c r="DJ3" s="88">
        <f t="shared" si="1"/>
        <v>2016</v>
      </c>
      <c r="DK3" s="88">
        <f t="shared" si="1"/>
        <v>2016</v>
      </c>
      <c r="DL3" s="88">
        <f t="shared" si="1"/>
        <v>2017</v>
      </c>
      <c r="DM3" s="88">
        <f t="shared" si="1"/>
        <v>2017</v>
      </c>
      <c r="DN3" s="88">
        <f t="shared" si="1"/>
        <v>2017</v>
      </c>
      <c r="DO3" s="88">
        <f t="shared" si="1"/>
        <v>2017</v>
      </c>
      <c r="DP3" s="88">
        <f t="shared" si="1"/>
        <v>2018</v>
      </c>
      <c r="DQ3" s="88">
        <f t="shared" si="1"/>
        <v>2018</v>
      </c>
      <c r="DR3" s="88">
        <f t="shared" si="1"/>
        <v>2018</v>
      </c>
      <c r="DS3" s="88">
        <f t="shared" si="1"/>
        <v>2018</v>
      </c>
      <c r="DT3" s="88">
        <f t="shared" si="1"/>
        <v>2019</v>
      </c>
      <c r="DU3" s="88">
        <f t="shared" si="1"/>
        <v>2019</v>
      </c>
      <c r="DV3" s="88">
        <f t="shared" si="1"/>
        <v>2019</v>
      </c>
      <c r="DW3" s="88">
        <f t="shared" si="1"/>
        <v>2019</v>
      </c>
      <c r="DX3" s="88">
        <f t="shared" si="1"/>
        <v>2020</v>
      </c>
      <c r="DY3" s="88">
        <f t="shared" si="1"/>
        <v>2020</v>
      </c>
      <c r="DZ3" s="88">
        <f t="shared" si="1"/>
        <v>2020</v>
      </c>
      <c r="EA3" s="88">
        <f t="shared" si="1"/>
        <v>2020</v>
      </c>
      <c r="EB3" s="88">
        <f t="shared" si="1"/>
        <v>2021</v>
      </c>
      <c r="EC3" s="88">
        <f t="shared" si="1"/>
        <v>2021</v>
      </c>
      <c r="ED3" s="88">
        <f t="shared" si="1"/>
        <v>2021</v>
      </c>
      <c r="EE3" s="88">
        <f t="shared" si="1"/>
        <v>2021</v>
      </c>
      <c r="EF3" s="88">
        <f t="shared" si="1"/>
        <v>2022</v>
      </c>
      <c r="EG3" s="88">
        <f t="shared" ref="EG3:EH3" si="2">IF(EF4=12,EF3+1,EF3)</f>
        <v>2022</v>
      </c>
      <c r="EH3" s="88">
        <f t="shared" si="2"/>
        <v>2022</v>
      </c>
      <c r="EI3" s="88">
        <f t="shared" ref="EI3" si="3">IF(EH4=12,EH3+1,EH3)</f>
        <v>2022</v>
      </c>
      <c r="EJ3" s="88">
        <f t="shared" ref="EJ3" si="4">IF(EI4=12,EI3+1,EI3)</f>
        <v>2023</v>
      </c>
      <c r="EK3" s="88">
        <f t="shared" ref="EK3" si="5">IF(EJ4=12,EJ3+1,EJ3)</f>
        <v>2023</v>
      </c>
      <c r="EL3" s="88">
        <f t="shared" ref="EL3" si="6">IF(EK4=12,EK3+1,EK3)</f>
        <v>2023</v>
      </c>
      <c r="EM3" s="88">
        <f t="shared" ref="EM3" si="7">IF(EL4=12,EL3+1,EL3)</f>
        <v>2023</v>
      </c>
      <c r="EN3" s="88"/>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row>
    <row r="4" spans="1:456" ht="18" customHeight="1">
      <c r="A4" s="112"/>
      <c r="B4" s="87" t="s">
        <v>136</v>
      </c>
      <c r="C4" s="112"/>
      <c r="D4" s="112"/>
      <c r="E4" s="112"/>
      <c r="F4" s="90"/>
      <c r="G4" s="112"/>
      <c r="H4" s="88">
        <v>3</v>
      </c>
      <c r="I4" s="88">
        <f t="shared" ref="I4:BT4" si="8">IF(H4=12,3,H4+3)</f>
        <v>6</v>
      </c>
      <c r="J4" s="88">
        <f t="shared" si="8"/>
        <v>9</v>
      </c>
      <c r="K4" s="88">
        <f t="shared" si="8"/>
        <v>12</v>
      </c>
      <c r="L4" s="88">
        <f t="shared" si="8"/>
        <v>3</v>
      </c>
      <c r="M4" s="88">
        <f t="shared" si="8"/>
        <v>6</v>
      </c>
      <c r="N4" s="88">
        <f t="shared" si="8"/>
        <v>9</v>
      </c>
      <c r="O4" s="88">
        <f t="shared" si="8"/>
        <v>12</v>
      </c>
      <c r="P4" s="88">
        <f t="shared" si="8"/>
        <v>3</v>
      </c>
      <c r="Q4" s="88">
        <f t="shared" si="8"/>
        <v>6</v>
      </c>
      <c r="R4" s="88">
        <f t="shared" si="8"/>
        <v>9</v>
      </c>
      <c r="S4" s="88">
        <f t="shared" si="8"/>
        <v>12</v>
      </c>
      <c r="T4" s="88">
        <f t="shared" si="8"/>
        <v>3</v>
      </c>
      <c r="U4" s="88">
        <f t="shared" si="8"/>
        <v>6</v>
      </c>
      <c r="V4" s="88">
        <f t="shared" si="8"/>
        <v>9</v>
      </c>
      <c r="W4" s="88">
        <f t="shared" si="8"/>
        <v>12</v>
      </c>
      <c r="X4" s="88">
        <f t="shared" si="8"/>
        <v>3</v>
      </c>
      <c r="Y4" s="88">
        <f t="shared" si="8"/>
        <v>6</v>
      </c>
      <c r="Z4" s="88">
        <f t="shared" si="8"/>
        <v>9</v>
      </c>
      <c r="AA4" s="88">
        <f t="shared" si="8"/>
        <v>12</v>
      </c>
      <c r="AB4" s="88">
        <f t="shared" si="8"/>
        <v>3</v>
      </c>
      <c r="AC4" s="88">
        <f t="shared" si="8"/>
        <v>6</v>
      </c>
      <c r="AD4" s="88">
        <f t="shared" si="8"/>
        <v>9</v>
      </c>
      <c r="AE4" s="88">
        <f t="shared" si="8"/>
        <v>12</v>
      </c>
      <c r="AF4" s="88">
        <f t="shared" si="8"/>
        <v>3</v>
      </c>
      <c r="AG4" s="88">
        <f t="shared" si="8"/>
        <v>6</v>
      </c>
      <c r="AH4" s="88">
        <f t="shared" si="8"/>
        <v>9</v>
      </c>
      <c r="AI4" s="88">
        <f t="shared" si="8"/>
        <v>12</v>
      </c>
      <c r="AJ4" s="88">
        <f t="shared" si="8"/>
        <v>3</v>
      </c>
      <c r="AK4" s="88">
        <f t="shared" si="8"/>
        <v>6</v>
      </c>
      <c r="AL4" s="88">
        <f t="shared" si="8"/>
        <v>9</v>
      </c>
      <c r="AM4" s="88">
        <f t="shared" si="8"/>
        <v>12</v>
      </c>
      <c r="AN4" s="88">
        <f t="shared" si="8"/>
        <v>3</v>
      </c>
      <c r="AO4" s="88">
        <f t="shared" si="8"/>
        <v>6</v>
      </c>
      <c r="AP4" s="88">
        <f t="shared" si="8"/>
        <v>9</v>
      </c>
      <c r="AQ4" s="88">
        <f t="shared" si="8"/>
        <v>12</v>
      </c>
      <c r="AR4" s="88">
        <f t="shared" si="8"/>
        <v>3</v>
      </c>
      <c r="AS4" s="88">
        <f t="shared" si="8"/>
        <v>6</v>
      </c>
      <c r="AT4" s="88">
        <f t="shared" si="8"/>
        <v>9</v>
      </c>
      <c r="AU4" s="88">
        <f t="shared" si="8"/>
        <v>12</v>
      </c>
      <c r="AV4" s="88">
        <f t="shared" si="8"/>
        <v>3</v>
      </c>
      <c r="AW4" s="88">
        <f t="shared" si="8"/>
        <v>6</v>
      </c>
      <c r="AX4" s="88">
        <f t="shared" si="8"/>
        <v>9</v>
      </c>
      <c r="AY4" s="88">
        <f t="shared" si="8"/>
        <v>12</v>
      </c>
      <c r="AZ4" s="88">
        <f t="shared" si="8"/>
        <v>3</v>
      </c>
      <c r="BA4" s="88">
        <f t="shared" si="8"/>
        <v>6</v>
      </c>
      <c r="BB4" s="88">
        <f t="shared" si="8"/>
        <v>9</v>
      </c>
      <c r="BC4" s="88">
        <f t="shared" si="8"/>
        <v>12</v>
      </c>
      <c r="BD4" s="88">
        <f t="shared" si="8"/>
        <v>3</v>
      </c>
      <c r="BE4" s="88">
        <f t="shared" si="8"/>
        <v>6</v>
      </c>
      <c r="BF4" s="88">
        <f t="shared" si="8"/>
        <v>9</v>
      </c>
      <c r="BG4" s="88">
        <f t="shared" si="8"/>
        <v>12</v>
      </c>
      <c r="BH4" s="88">
        <f t="shared" si="8"/>
        <v>3</v>
      </c>
      <c r="BI4" s="88">
        <f t="shared" si="8"/>
        <v>6</v>
      </c>
      <c r="BJ4" s="88">
        <f t="shared" si="8"/>
        <v>9</v>
      </c>
      <c r="BK4" s="88">
        <f t="shared" si="8"/>
        <v>12</v>
      </c>
      <c r="BL4" s="88">
        <f t="shared" si="8"/>
        <v>3</v>
      </c>
      <c r="BM4" s="88">
        <f t="shared" si="8"/>
        <v>6</v>
      </c>
      <c r="BN4" s="88">
        <f t="shared" si="8"/>
        <v>9</v>
      </c>
      <c r="BO4" s="88">
        <f t="shared" si="8"/>
        <v>12</v>
      </c>
      <c r="BP4" s="88">
        <f t="shared" si="8"/>
        <v>3</v>
      </c>
      <c r="BQ4" s="88">
        <f t="shared" si="8"/>
        <v>6</v>
      </c>
      <c r="BR4" s="88">
        <f t="shared" si="8"/>
        <v>9</v>
      </c>
      <c r="BS4" s="88">
        <f t="shared" si="8"/>
        <v>12</v>
      </c>
      <c r="BT4" s="88">
        <f t="shared" si="8"/>
        <v>3</v>
      </c>
      <c r="BU4" s="88">
        <f t="shared" ref="BU4:EF4" si="9">IF(BT4=12,3,BT4+3)</f>
        <v>6</v>
      </c>
      <c r="BV4" s="88">
        <f t="shared" si="9"/>
        <v>9</v>
      </c>
      <c r="BW4" s="88">
        <f t="shared" si="9"/>
        <v>12</v>
      </c>
      <c r="BX4" s="88">
        <f t="shared" si="9"/>
        <v>3</v>
      </c>
      <c r="BY4" s="88">
        <f t="shared" si="9"/>
        <v>6</v>
      </c>
      <c r="BZ4" s="88">
        <f t="shared" si="9"/>
        <v>9</v>
      </c>
      <c r="CA4" s="88">
        <f t="shared" si="9"/>
        <v>12</v>
      </c>
      <c r="CB4" s="88">
        <f t="shared" si="9"/>
        <v>3</v>
      </c>
      <c r="CC4" s="88">
        <f t="shared" si="9"/>
        <v>6</v>
      </c>
      <c r="CD4" s="88">
        <f t="shared" si="9"/>
        <v>9</v>
      </c>
      <c r="CE4" s="88">
        <f t="shared" si="9"/>
        <v>12</v>
      </c>
      <c r="CF4" s="88">
        <f t="shared" si="9"/>
        <v>3</v>
      </c>
      <c r="CG4" s="88">
        <f t="shared" si="9"/>
        <v>6</v>
      </c>
      <c r="CH4" s="88">
        <f t="shared" si="9"/>
        <v>9</v>
      </c>
      <c r="CI4" s="88">
        <f t="shared" si="9"/>
        <v>12</v>
      </c>
      <c r="CJ4" s="88">
        <f t="shared" si="9"/>
        <v>3</v>
      </c>
      <c r="CK4" s="88">
        <f t="shared" si="9"/>
        <v>6</v>
      </c>
      <c r="CL4" s="88">
        <f t="shared" si="9"/>
        <v>9</v>
      </c>
      <c r="CM4" s="88">
        <f t="shared" si="9"/>
        <v>12</v>
      </c>
      <c r="CN4" s="88">
        <f t="shared" si="9"/>
        <v>3</v>
      </c>
      <c r="CO4" s="88">
        <f t="shared" si="9"/>
        <v>6</v>
      </c>
      <c r="CP4" s="88">
        <f t="shared" si="9"/>
        <v>9</v>
      </c>
      <c r="CQ4" s="88">
        <f t="shared" si="9"/>
        <v>12</v>
      </c>
      <c r="CR4" s="88">
        <f t="shared" si="9"/>
        <v>3</v>
      </c>
      <c r="CS4" s="88">
        <f t="shared" si="9"/>
        <v>6</v>
      </c>
      <c r="CT4" s="88">
        <f t="shared" si="9"/>
        <v>9</v>
      </c>
      <c r="CU4" s="88">
        <f t="shared" si="9"/>
        <v>12</v>
      </c>
      <c r="CV4" s="88">
        <f t="shared" si="9"/>
        <v>3</v>
      </c>
      <c r="CW4" s="88">
        <f t="shared" si="9"/>
        <v>6</v>
      </c>
      <c r="CX4" s="88">
        <f t="shared" si="9"/>
        <v>9</v>
      </c>
      <c r="CY4" s="88">
        <f t="shared" si="9"/>
        <v>12</v>
      </c>
      <c r="CZ4" s="88">
        <f t="shared" si="9"/>
        <v>3</v>
      </c>
      <c r="DA4" s="88">
        <f t="shared" si="9"/>
        <v>6</v>
      </c>
      <c r="DB4" s="88">
        <f t="shared" si="9"/>
        <v>9</v>
      </c>
      <c r="DC4" s="88">
        <f t="shared" si="9"/>
        <v>12</v>
      </c>
      <c r="DD4" s="88">
        <f t="shared" si="9"/>
        <v>3</v>
      </c>
      <c r="DE4" s="88">
        <f t="shared" si="9"/>
        <v>6</v>
      </c>
      <c r="DF4" s="88">
        <f t="shared" si="9"/>
        <v>9</v>
      </c>
      <c r="DG4" s="88">
        <f t="shared" si="9"/>
        <v>12</v>
      </c>
      <c r="DH4" s="88">
        <f t="shared" si="9"/>
        <v>3</v>
      </c>
      <c r="DI4" s="88">
        <f t="shared" si="9"/>
        <v>6</v>
      </c>
      <c r="DJ4" s="88">
        <f t="shared" si="9"/>
        <v>9</v>
      </c>
      <c r="DK4" s="88">
        <f t="shared" si="9"/>
        <v>12</v>
      </c>
      <c r="DL4" s="88">
        <f t="shared" si="9"/>
        <v>3</v>
      </c>
      <c r="DM4" s="88">
        <f t="shared" si="9"/>
        <v>6</v>
      </c>
      <c r="DN4" s="88">
        <f t="shared" si="9"/>
        <v>9</v>
      </c>
      <c r="DO4" s="88">
        <f t="shared" si="9"/>
        <v>12</v>
      </c>
      <c r="DP4" s="88">
        <f t="shared" si="9"/>
        <v>3</v>
      </c>
      <c r="DQ4" s="88">
        <f t="shared" si="9"/>
        <v>6</v>
      </c>
      <c r="DR4" s="88">
        <f t="shared" si="9"/>
        <v>9</v>
      </c>
      <c r="DS4" s="88">
        <f t="shared" si="9"/>
        <v>12</v>
      </c>
      <c r="DT4" s="88">
        <f t="shared" si="9"/>
        <v>3</v>
      </c>
      <c r="DU4" s="88">
        <f t="shared" si="9"/>
        <v>6</v>
      </c>
      <c r="DV4" s="88">
        <f t="shared" si="9"/>
        <v>9</v>
      </c>
      <c r="DW4" s="88">
        <f t="shared" si="9"/>
        <v>12</v>
      </c>
      <c r="DX4" s="88">
        <f t="shared" si="9"/>
        <v>3</v>
      </c>
      <c r="DY4" s="88">
        <f t="shared" si="9"/>
        <v>6</v>
      </c>
      <c r="DZ4" s="88">
        <f t="shared" si="9"/>
        <v>9</v>
      </c>
      <c r="EA4" s="88">
        <f t="shared" si="9"/>
        <v>12</v>
      </c>
      <c r="EB4" s="88">
        <f t="shared" si="9"/>
        <v>3</v>
      </c>
      <c r="EC4" s="88">
        <f t="shared" si="9"/>
        <v>6</v>
      </c>
      <c r="ED4" s="88">
        <f t="shared" si="9"/>
        <v>9</v>
      </c>
      <c r="EE4" s="88">
        <f t="shared" si="9"/>
        <v>12</v>
      </c>
      <c r="EF4" s="88">
        <f t="shared" si="9"/>
        <v>3</v>
      </c>
      <c r="EG4" s="88">
        <f t="shared" ref="EG4:EH4" si="10">IF(EF4=12,3,EF4+3)</f>
        <v>6</v>
      </c>
      <c r="EH4" s="88">
        <f t="shared" si="10"/>
        <v>9</v>
      </c>
      <c r="EI4" s="88">
        <f t="shared" ref="EI4" si="11">IF(EH4=12,3,EH4+3)</f>
        <v>12</v>
      </c>
      <c r="EJ4" s="88">
        <f t="shared" ref="EJ4" si="12">IF(EI4=12,3,EI4+3)</f>
        <v>3</v>
      </c>
      <c r="EK4" s="88">
        <f t="shared" ref="EK4" si="13">IF(EJ4=12,3,EJ4+3)</f>
        <v>6</v>
      </c>
      <c r="EL4" s="88">
        <f t="shared" ref="EL4" si="14">IF(EK4=12,3,EK4+3)</f>
        <v>9</v>
      </c>
      <c r="EM4" s="88">
        <f t="shared" ref="EM4" si="15">IF(EL4=12,3,EL4+3)</f>
        <v>12</v>
      </c>
      <c r="EN4" s="88"/>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row>
    <row r="5" spans="1:456" ht="18" customHeight="1">
      <c r="B5" t="s">
        <v>136</v>
      </c>
      <c r="F5" s="26"/>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O5" s="25"/>
      <c r="DP5" s="25"/>
      <c r="DQ5" s="25"/>
      <c r="DR5" s="25"/>
    </row>
    <row r="6" spans="1:456" ht="82.5" customHeight="1">
      <c r="B6" t="s">
        <v>136</v>
      </c>
      <c r="D6" s="23" t="s">
        <v>136</v>
      </c>
      <c r="F6" s="28" t="s">
        <v>18</v>
      </c>
      <c r="G6" s="29"/>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O6" s="25"/>
      <c r="DP6" s="25"/>
      <c r="DQ6" s="25"/>
      <c r="DR6" s="25"/>
    </row>
    <row r="7" spans="1:456" ht="34.25" customHeight="1">
      <c r="B7" t="s">
        <v>136</v>
      </c>
      <c r="D7" s="23" t="s">
        <v>136</v>
      </c>
      <c r="F7" s="30"/>
      <c r="G7" s="31" t="s">
        <v>137</v>
      </c>
      <c r="H7" s="93" t="s">
        <v>435</v>
      </c>
      <c r="I7" s="93" t="s">
        <v>436</v>
      </c>
      <c r="J7" s="93" t="s">
        <v>437</v>
      </c>
      <c r="K7" s="93" t="s">
        <v>438</v>
      </c>
      <c r="L7" s="93" t="s">
        <v>439</v>
      </c>
      <c r="M7" s="93" t="s">
        <v>440</v>
      </c>
      <c r="N7" s="93" t="s">
        <v>441</v>
      </c>
      <c r="O7" s="93" t="s">
        <v>442</v>
      </c>
      <c r="P7" s="93" t="s">
        <v>443</v>
      </c>
      <c r="Q7" s="93" t="s">
        <v>444</v>
      </c>
      <c r="R7" s="93" t="s">
        <v>445</v>
      </c>
      <c r="S7" s="93" t="s">
        <v>446</v>
      </c>
      <c r="T7" s="93" t="s">
        <v>447</v>
      </c>
      <c r="U7" s="93" t="s">
        <v>448</v>
      </c>
      <c r="V7" s="93" t="s">
        <v>449</v>
      </c>
      <c r="W7" s="93" t="s">
        <v>450</v>
      </c>
      <c r="X7" s="93" t="s">
        <v>451</v>
      </c>
      <c r="Y7" s="93" t="s">
        <v>452</v>
      </c>
      <c r="Z7" s="93" t="s">
        <v>453</v>
      </c>
      <c r="AA7" s="93" t="s">
        <v>454</v>
      </c>
      <c r="AB7" s="93" t="s">
        <v>455</v>
      </c>
      <c r="AC7" s="93" t="s">
        <v>456</v>
      </c>
      <c r="AD7" s="93" t="s">
        <v>457</v>
      </c>
      <c r="AE7" s="93" t="s">
        <v>458</v>
      </c>
      <c r="AF7" s="93" t="s">
        <v>459</v>
      </c>
      <c r="AG7" s="93" t="s">
        <v>460</v>
      </c>
      <c r="AH7" s="93" t="s">
        <v>461</v>
      </c>
      <c r="AI7" s="93" t="s">
        <v>462</v>
      </c>
      <c r="AJ7" s="93" t="s">
        <v>463</v>
      </c>
      <c r="AK7" s="93" t="s">
        <v>464</v>
      </c>
      <c r="AL7" s="93" t="s">
        <v>465</v>
      </c>
      <c r="AM7" s="93" t="s">
        <v>466</v>
      </c>
      <c r="AN7" s="93" t="s">
        <v>467</v>
      </c>
      <c r="AO7" s="93" t="s">
        <v>468</v>
      </c>
      <c r="AP7" s="93" t="s">
        <v>469</v>
      </c>
      <c r="AQ7" s="93" t="s">
        <v>470</v>
      </c>
      <c r="AR7" s="93" t="s">
        <v>471</v>
      </c>
      <c r="AS7" s="93" t="s">
        <v>472</v>
      </c>
      <c r="AT7" s="93" t="s">
        <v>473</v>
      </c>
      <c r="AU7" s="93" t="s">
        <v>474</v>
      </c>
      <c r="AV7" s="93" t="s">
        <v>475</v>
      </c>
      <c r="AW7" s="93" t="s">
        <v>476</v>
      </c>
      <c r="AX7" s="93" t="s">
        <v>477</v>
      </c>
      <c r="AY7" s="93" t="s">
        <v>478</v>
      </c>
      <c r="AZ7" s="93" t="s">
        <v>479</v>
      </c>
      <c r="BA7" s="93" t="s">
        <v>480</v>
      </c>
      <c r="BB7" s="93" t="s">
        <v>481</v>
      </c>
      <c r="BC7" s="93" t="s">
        <v>482</v>
      </c>
      <c r="BD7" s="93" t="s">
        <v>483</v>
      </c>
      <c r="BE7" s="93" t="s">
        <v>484</v>
      </c>
      <c r="BF7" s="93" t="s">
        <v>485</v>
      </c>
      <c r="BG7" s="93" t="s">
        <v>486</v>
      </c>
      <c r="BH7" s="93" t="s">
        <v>487</v>
      </c>
      <c r="BI7" s="93" t="s">
        <v>488</v>
      </c>
      <c r="BJ7" s="93" t="s">
        <v>489</v>
      </c>
      <c r="BK7" s="93" t="s">
        <v>490</v>
      </c>
      <c r="BL7" s="93" t="s">
        <v>491</v>
      </c>
      <c r="BM7" s="93" t="s">
        <v>492</v>
      </c>
      <c r="BN7" s="93" t="s">
        <v>493</v>
      </c>
      <c r="BO7" s="93" t="s">
        <v>494</v>
      </c>
      <c r="BP7" s="93" t="s">
        <v>495</v>
      </c>
      <c r="BQ7" s="93" t="s">
        <v>496</v>
      </c>
      <c r="BR7" s="93" t="s">
        <v>497</v>
      </c>
      <c r="BS7" s="93" t="s">
        <v>498</v>
      </c>
      <c r="BT7" s="93" t="s">
        <v>499</v>
      </c>
      <c r="BU7" s="93" t="s">
        <v>500</v>
      </c>
      <c r="BV7" s="93" t="s">
        <v>501</v>
      </c>
      <c r="BW7" s="93" t="s">
        <v>502</v>
      </c>
      <c r="BX7" s="93" t="s">
        <v>503</v>
      </c>
      <c r="BY7" s="93" t="s">
        <v>504</v>
      </c>
      <c r="BZ7" s="93" t="s">
        <v>505</v>
      </c>
      <c r="CA7" s="93" t="s">
        <v>506</v>
      </c>
      <c r="CB7" s="93" t="s">
        <v>507</v>
      </c>
      <c r="CC7" s="93" t="s">
        <v>508</v>
      </c>
      <c r="CD7" s="93" t="s">
        <v>509</v>
      </c>
      <c r="CE7" s="93" t="s">
        <v>510</v>
      </c>
      <c r="CF7" s="93" t="s">
        <v>511</v>
      </c>
      <c r="CG7" s="93" t="s">
        <v>512</v>
      </c>
      <c r="CH7" s="93" t="s">
        <v>513</v>
      </c>
      <c r="CI7" s="93" t="s">
        <v>514</v>
      </c>
      <c r="CJ7" s="93" t="s">
        <v>515</v>
      </c>
      <c r="CK7" s="93" t="s">
        <v>516</v>
      </c>
      <c r="CL7" s="93" t="s">
        <v>517</v>
      </c>
      <c r="CM7" s="93" t="s">
        <v>518</v>
      </c>
      <c r="CN7" s="93" t="s">
        <v>519</v>
      </c>
      <c r="CO7" s="93" t="s">
        <v>520</v>
      </c>
      <c r="CP7" s="93" t="s">
        <v>521</v>
      </c>
      <c r="CQ7" s="93" t="s">
        <v>522</v>
      </c>
      <c r="CR7" s="93" t="s">
        <v>523</v>
      </c>
      <c r="CS7" s="93" t="s">
        <v>524</v>
      </c>
      <c r="CT7" s="93" t="s">
        <v>525</v>
      </c>
      <c r="CU7" s="93" t="s">
        <v>526</v>
      </c>
      <c r="CV7" s="93" t="s">
        <v>527</v>
      </c>
      <c r="CW7" s="93" t="s">
        <v>528</v>
      </c>
      <c r="CX7" s="93" t="s">
        <v>529</v>
      </c>
      <c r="CY7" s="93" t="s">
        <v>530</v>
      </c>
      <c r="CZ7" s="93" t="s">
        <v>531</v>
      </c>
      <c r="DA7" s="93" t="s">
        <v>532</v>
      </c>
      <c r="DB7" s="93" t="s">
        <v>533</v>
      </c>
      <c r="DC7" s="93" t="s">
        <v>534</v>
      </c>
      <c r="DD7" s="93" t="s">
        <v>535</v>
      </c>
      <c r="DE7" s="93" t="s">
        <v>536</v>
      </c>
      <c r="DF7" s="93" t="s">
        <v>537</v>
      </c>
      <c r="DG7" s="93" t="s">
        <v>538</v>
      </c>
      <c r="DH7" s="93" t="s">
        <v>539</v>
      </c>
      <c r="DI7" s="93" t="s">
        <v>540</v>
      </c>
      <c r="DJ7" s="93" t="s">
        <v>541</v>
      </c>
      <c r="DK7" s="93" t="s">
        <v>542</v>
      </c>
      <c r="DL7" s="93" t="s">
        <v>543</v>
      </c>
      <c r="DM7" s="93" t="s">
        <v>544</v>
      </c>
      <c r="DN7" s="93" t="s">
        <v>545</v>
      </c>
      <c r="DO7" s="93" t="s">
        <v>546</v>
      </c>
      <c r="DP7" s="93" t="s">
        <v>547</v>
      </c>
      <c r="DQ7" s="93" t="s">
        <v>548</v>
      </c>
      <c r="DR7" s="93" t="s">
        <v>549</v>
      </c>
      <c r="DS7" s="93" t="s">
        <v>550</v>
      </c>
      <c r="DT7" s="93" t="s">
        <v>551</v>
      </c>
      <c r="DU7" s="93" t="s">
        <v>552</v>
      </c>
      <c r="DV7" s="93" t="s">
        <v>553</v>
      </c>
      <c r="DW7" s="93" t="s">
        <v>554</v>
      </c>
      <c r="DX7" s="93" t="s">
        <v>555</v>
      </c>
      <c r="DY7" s="93" t="s">
        <v>556</v>
      </c>
      <c r="DZ7" s="93" t="s">
        <v>557</v>
      </c>
      <c r="EA7" s="93" t="s">
        <v>558</v>
      </c>
      <c r="EB7" s="93" t="s">
        <v>559</v>
      </c>
      <c r="EC7" s="93" t="s">
        <v>560</v>
      </c>
      <c r="ED7" s="93" t="s">
        <v>561</v>
      </c>
      <c r="EE7" s="93" t="s">
        <v>562</v>
      </c>
      <c r="EF7" s="93" t="s">
        <v>563</v>
      </c>
      <c r="EG7" s="93" t="s">
        <v>564</v>
      </c>
      <c r="EH7" s="93" t="s">
        <v>565</v>
      </c>
      <c r="EI7" s="93" t="s">
        <v>566</v>
      </c>
      <c r="EJ7" s="93" t="s">
        <v>567</v>
      </c>
      <c r="EK7" s="93" t="s">
        <v>568</v>
      </c>
      <c r="EL7" s="93" t="s">
        <v>569</v>
      </c>
      <c r="EM7" s="93" t="s">
        <v>570</v>
      </c>
      <c r="EN7" s="93" t="s">
        <v>571</v>
      </c>
      <c r="EO7" s="93" t="s">
        <v>572</v>
      </c>
      <c r="EP7" s="93" t="s">
        <v>573</v>
      </c>
      <c r="EQ7" s="93"/>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c r="MI7" s="55"/>
      <c r="MJ7" s="55"/>
      <c r="MK7" s="55"/>
      <c r="ML7" s="55"/>
      <c r="MM7" s="55"/>
      <c r="MN7" s="55"/>
      <c r="MO7" s="55"/>
      <c r="MP7" s="55"/>
      <c r="MQ7" s="55"/>
      <c r="MR7" s="55"/>
      <c r="MS7" s="55"/>
      <c r="MT7" s="55"/>
      <c r="MU7" s="55"/>
      <c r="MV7" s="55"/>
      <c r="MW7" s="55"/>
      <c r="MX7" s="55"/>
      <c r="MY7" s="55"/>
      <c r="MZ7" s="55"/>
      <c r="NA7" s="55"/>
      <c r="NB7" s="55"/>
      <c r="NC7" s="55"/>
      <c r="ND7" s="55"/>
      <c r="NE7" s="55"/>
      <c r="NF7" s="55"/>
      <c r="NG7" s="55"/>
      <c r="NH7" s="55"/>
      <c r="NI7" s="55"/>
      <c r="NJ7" s="55"/>
      <c r="NK7" s="55"/>
      <c r="NL7" s="55"/>
      <c r="NM7" s="55"/>
      <c r="NN7" s="55"/>
      <c r="NO7" s="55"/>
      <c r="NP7" s="55"/>
      <c r="NQ7" s="55"/>
      <c r="NR7" s="55"/>
      <c r="NS7" s="55"/>
      <c r="NT7" s="55"/>
      <c r="NU7" s="55"/>
      <c r="NV7" s="55"/>
      <c r="NW7" s="55"/>
      <c r="NX7" s="55"/>
      <c r="NY7" s="55"/>
      <c r="NZ7" s="55"/>
      <c r="OA7" s="55"/>
      <c r="OB7" s="55"/>
      <c r="OC7" s="55"/>
      <c r="OD7" s="55"/>
      <c r="OE7" s="55"/>
      <c r="OF7" s="55"/>
      <c r="OG7" s="55"/>
      <c r="OH7" s="55"/>
      <c r="OI7" s="55"/>
      <c r="OJ7" s="55"/>
      <c r="OK7" s="55"/>
      <c r="OL7" s="55"/>
      <c r="OM7" s="55"/>
      <c r="ON7" s="55"/>
      <c r="OO7" s="55"/>
      <c r="OP7" s="55"/>
      <c r="OQ7" s="55"/>
      <c r="OR7" s="55"/>
      <c r="OS7" s="55"/>
      <c r="OT7" s="55"/>
      <c r="OU7" s="55"/>
      <c r="OV7" s="55"/>
      <c r="OW7" s="55"/>
      <c r="OX7" s="55"/>
      <c r="OY7" s="55"/>
      <c r="OZ7" s="55"/>
      <c r="PA7" s="55"/>
      <c r="PB7" s="55"/>
      <c r="PC7" s="55"/>
      <c r="PD7" s="55"/>
      <c r="PE7" s="55"/>
      <c r="PF7" s="55"/>
      <c r="PG7" s="55"/>
      <c r="PH7" s="55"/>
      <c r="PI7" s="55"/>
      <c r="PJ7" s="55"/>
      <c r="PK7" s="55"/>
      <c r="PL7" s="55"/>
      <c r="PM7" s="55"/>
      <c r="PN7" s="55"/>
      <c r="PO7" s="55"/>
      <c r="PP7" s="55"/>
      <c r="PQ7" s="55"/>
      <c r="PR7" s="55"/>
      <c r="PS7" s="55"/>
      <c r="PT7" s="55"/>
      <c r="PU7" s="55"/>
      <c r="PV7" s="55"/>
      <c r="PW7" s="55"/>
      <c r="PX7" s="55"/>
      <c r="PY7" s="55"/>
      <c r="PZ7" s="55"/>
      <c r="QA7" s="55"/>
      <c r="QB7" s="55"/>
      <c r="QC7" s="55"/>
      <c r="QD7" s="55"/>
      <c r="QE7" s="55"/>
      <c r="QF7" s="55"/>
      <c r="QG7" s="55"/>
      <c r="QH7" s="55"/>
      <c r="QI7" s="55"/>
      <c r="QJ7" s="55"/>
      <c r="QK7" s="55"/>
      <c r="QL7" s="55"/>
      <c r="QM7" s="55"/>
      <c r="QN7" s="55"/>
    </row>
    <row r="8" spans="1:456" ht="28.25" customHeight="1">
      <c r="B8" t="s">
        <v>136</v>
      </c>
      <c r="F8" s="33" t="s">
        <v>173</v>
      </c>
      <c r="G8" s="31"/>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row>
    <row r="9" spans="1:456" ht="28.25" customHeight="1">
      <c r="B9" t="s">
        <v>136</v>
      </c>
      <c r="F9" s="26" t="s">
        <v>174</v>
      </c>
      <c r="G9" s="27"/>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row>
    <row r="10" spans="1:456" ht="20.149999999999999" customHeight="1">
      <c r="B10" s="23" t="s">
        <v>136</v>
      </c>
      <c r="F10" s="35" t="s">
        <v>175</v>
      </c>
      <c r="G10" s="27" t="s">
        <v>176</v>
      </c>
      <c r="H10" s="36">
        <v>9890.0059999999994</v>
      </c>
      <c r="I10" s="36">
        <v>9899.1579999999994</v>
      </c>
      <c r="J10" s="36">
        <v>10405.790000000001</v>
      </c>
      <c r="K10" s="36">
        <v>11193.795</v>
      </c>
      <c r="L10" s="36">
        <v>9977.5910000000003</v>
      </c>
      <c r="M10" s="36">
        <v>10174.200000000001</v>
      </c>
      <c r="N10" s="36">
        <v>10356.602000000001</v>
      </c>
      <c r="O10" s="36">
        <v>9995.4089999999997</v>
      </c>
      <c r="P10" s="36">
        <v>10088.647999999999</v>
      </c>
      <c r="Q10" s="36">
        <v>9414.7270000000008</v>
      </c>
      <c r="R10" s="36">
        <v>10230.117</v>
      </c>
      <c r="S10" s="36">
        <v>10007.636</v>
      </c>
      <c r="T10" s="36">
        <v>10716.722</v>
      </c>
      <c r="U10" s="36">
        <v>10225.189</v>
      </c>
      <c r="V10" s="36">
        <v>10395.291999999999</v>
      </c>
      <c r="W10" s="36">
        <v>9982.5499999999993</v>
      </c>
      <c r="X10" s="36">
        <v>10652.445</v>
      </c>
      <c r="Y10" s="36">
        <v>10255.511</v>
      </c>
      <c r="Z10" s="36">
        <v>10561.715</v>
      </c>
      <c r="AA10" s="36">
        <v>10689.689</v>
      </c>
      <c r="AB10" s="36">
        <v>10662.334999999999</v>
      </c>
      <c r="AC10" s="36">
        <v>10395.161</v>
      </c>
      <c r="AD10" s="36">
        <v>11271.09</v>
      </c>
      <c r="AE10" s="36">
        <v>10326.781000000001</v>
      </c>
      <c r="AF10" s="36">
        <v>10639.231</v>
      </c>
      <c r="AG10" s="36">
        <v>11070.944</v>
      </c>
      <c r="AH10" s="36">
        <v>10919.228999999999</v>
      </c>
      <c r="AI10" s="36">
        <v>10433.839</v>
      </c>
      <c r="AJ10" s="36">
        <v>10349.925999999999</v>
      </c>
      <c r="AK10" s="36">
        <v>11286.194</v>
      </c>
      <c r="AL10" s="36">
        <v>11466.815000000001</v>
      </c>
      <c r="AM10" s="36">
        <v>11360.682000000001</v>
      </c>
      <c r="AN10" s="36">
        <v>10806.082</v>
      </c>
      <c r="AO10" s="36">
        <v>10849.858</v>
      </c>
      <c r="AP10" s="36">
        <v>11158.847</v>
      </c>
      <c r="AQ10" s="36">
        <v>11838.043</v>
      </c>
      <c r="AR10" s="36">
        <v>11976.654</v>
      </c>
      <c r="AS10" s="36">
        <v>11470.385</v>
      </c>
      <c r="AT10" s="36">
        <v>12792.986999999999</v>
      </c>
      <c r="AU10" s="36">
        <v>12176.147000000001</v>
      </c>
      <c r="AV10" s="36">
        <v>12974.264999999999</v>
      </c>
      <c r="AW10" s="36">
        <v>13102.174999999999</v>
      </c>
      <c r="AX10" s="36">
        <v>13961.353999999999</v>
      </c>
      <c r="AY10" s="36">
        <v>13764.438</v>
      </c>
      <c r="AZ10" s="36">
        <v>13352.55</v>
      </c>
      <c r="BA10" s="36">
        <v>13481.915000000001</v>
      </c>
      <c r="BB10" s="36">
        <v>13295.615</v>
      </c>
      <c r="BC10" s="36">
        <v>13669.413</v>
      </c>
      <c r="BD10" s="36">
        <v>13808.163</v>
      </c>
      <c r="BE10" s="36">
        <v>13176.156999999999</v>
      </c>
      <c r="BF10" s="36">
        <v>13164.036</v>
      </c>
      <c r="BG10" s="36">
        <v>13986.477000000001</v>
      </c>
      <c r="BH10" s="36">
        <v>13385.522000000001</v>
      </c>
      <c r="BI10" s="36">
        <v>13936.36</v>
      </c>
      <c r="BJ10" s="36">
        <v>14152.15</v>
      </c>
      <c r="BK10" s="36">
        <v>14127.819</v>
      </c>
      <c r="BL10" s="36">
        <v>14122.706</v>
      </c>
      <c r="BM10" s="36">
        <v>13912.864</v>
      </c>
      <c r="BN10" s="36">
        <v>14306.115</v>
      </c>
      <c r="BO10" s="36">
        <v>14251.328</v>
      </c>
      <c r="BP10" s="36">
        <v>14743.482</v>
      </c>
      <c r="BQ10" s="36">
        <v>14347.1</v>
      </c>
      <c r="BR10" s="36">
        <v>14847.582</v>
      </c>
      <c r="BS10" s="36">
        <v>16020.503000000001</v>
      </c>
      <c r="BT10" s="36">
        <v>14636.066999999999</v>
      </c>
      <c r="BU10" s="36">
        <v>15369.695</v>
      </c>
      <c r="BV10" s="36">
        <v>15985.602999999999</v>
      </c>
      <c r="BW10" s="36">
        <v>15789.102999999999</v>
      </c>
      <c r="BX10" s="36">
        <v>15287.744000000001</v>
      </c>
      <c r="BY10" s="36">
        <v>15621.342500000001</v>
      </c>
      <c r="BZ10" s="36">
        <v>15425.655650000001</v>
      </c>
      <c r="CA10" s="36">
        <v>16063.49682</v>
      </c>
      <c r="CB10" s="36">
        <v>15905.380999999999</v>
      </c>
      <c r="CC10" s="36">
        <v>16068.724</v>
      </c>
      <c r="CD10" s="36">
        <v>15753.96665</v>
      </c>
      <c r="CE10" s="36">
        <v>16309.515820000001</v>
      </c>
      <c r="CF10" s="36">
        <v>15678.291719999999</v>
      </c>
      <c r="CG10" s="36">
        <v>16313.279</v>
      </c>
      <c r="CH10" s="36">
        <v>16437.022000000001</v>
      </c>
      <c r="CI10" s="36">
        <v>17740.0635</v>
      </c>
      <c r="CJ10" s="36">
        <v>17091.517400000001</v>
      </c>
      <c r="CK10" s="36">
        <v>16540.970600000001</v>
      </c>
      <c r="CL10" s="36">
        <v>17503.654500000001</v>
      </c>
      <c r="CM10" s="36">
        <v>17447.8145</v>
      </c>
      <c r="CN10" s="36">
        <v>16430.6054</v>
      </c>
      <c r="CO10" s="36">
        <v>17444.686000000002</v>
      </c>
      <c r="CP10" s="36">
        <v>18007.424999999999</v>
      </c>
      <c r="CQ10" s="36">
        <v>18348.5</v>
      </c>
      <c r="CR10" s="36">
        <v>17843.728999999999</v>
      </c>
      <c r="CS10" s="36">
        <v>18695.629000000001</v>
      </c>
      <c r="CT10" s="36">
        <v>19623.10828</v>
      </c>
      <c r="CU10" s="36">
        <v>20118.77939</v>
      </c>
      <c r="CV10" s="36">
        <v>18936.17697</v>
      </c>
      <c r="CW10" s="36">
        <v>20264.416499999999</v>
      </c>
      <c r="CX10" s="36">
        <v>20750.020432000001</v>
      </c>
      <c r="CY10" s="36">
        <v>21168.56105</v>
      </c>
      <c r="CZ10" s="36">
        <v>19185.373909999998</v>
      </c>
      <c r="DA10" s="36">
        <v>19178.294249999999</v>
      </c>
      <c r="DB10" s="36">
        <v>19801.825359999999</v>
      </c>
      <c r="DC10" s="36">
        <v>20465.502</v>
      </c>
      <c r="DD10" s="36">
        <v>19601.729800000001</v>
      </c>
      <c r="DE10" s="36">
        <v>20435.9735</v>
      </c>
      <c r="DF10" s="36">
        <v>20435.22</v>
      </c>
      <c r="DG10" s="36">
        <v>20436.33771</v>
      </c>
      <c r="DH10" s="36">
        <v>20038.907999999999</v>
      </c>
      <c r="DI10" s="36">
        <v>20545.43</v>
      </c>
      <c r="DJ10" s="36">
        <v>21263.106</v>
      </c>
      <c r="DK10" s="36">
        <v>21669.704000000002</v>
      </c>
      <c r="DL10" s="36">
        <v>20380.949000000001</v>
      </c>
      <c r="DM10" s="36">
        <v>21585.416000000001</v>
      </c>
      <c r="DN10" s="36">
        <v>23097.258000000002</v>
      </c>
      <c r="DO10" s="36">
        <v>24356.697</v>
      </c>
      <c r="DP10" s="36">
        <v>23221</v>
      </c>
      <c r="DQ10" s="36">
        <v>24292</v>
      </c>
      <c r="DR10" s="36">
        <v>24316.498</v>
      </c>
      <c r="DS10" s="36">
        <v>24118.095000000001</v>
      </c>
      <c r="DT10" s="50">
        <v>27509.124958</v>
      </c>
      <c r="DU10" s="50">
        <v>25417.7402</v>
      </c>
      <c r="DV10" s="50">
        <v>26369.707721999999</v>
      </c>
      <c r="DW10" s="50">
        <v>28126.338943999999</v>
      </c>
      <c r="DX10" s="50">
        <v>25574.357031</v>
      </c>
      <c r="DY10" s="50">
        <v>27156.680398</v>
      </c>
      <c r="DZ10" s="50">
        <v>26492.940824000001</v>
      </c>
      <c r="EA10" s="50">
        <v>24402.832643999998</v>
      </c>
      <c r="EB10" s="50">
        <v>25055</v>
      </c>
      <c r="EC10" s="56">
        <v>27009.397679999998</v>
      </c>
      <c r="ED10" s="56">
        <v>26136.72078</v>
      </c>
      <c r="EE10" s="56">
        <v>25065.285090000001</v>
      </c>
      <c r="EF10" s="56">
        <v>24472.956030000001</v>
      </c>
      <c r="EG10" s="56">
        <v>26658.122599999999</v>
      </c>
      <c r="EH10" s="56">
        <v>24939.939955500002</v>
      </c>
      <c r="EI10" s="56">
        <v>24407.33527</v>
      </c>
      <c r="EJ10" s="56">
        <v>21946.381410000002</v>
      </c>
      <c r="EK10" s="56">
        <v>24879.944920000002</v>
      </c>
      <c r="EL10" s="56">
        <v>25493.799299999999</v>
      </c>
      <c r="EM10" s="56">
        <v>26738.25</v>
      </c>
      <c r="EN10" s="56">
        <v>22986.398069999999</v>
      </c>
      <c r="EO10" s="56">
        <v>25003.01801</v>
      </c>
      <c r="EP10" s="56">
        <v>26128.7729</v>
      </c>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56"/>
      <c r="NX10" s="56"/>
      <c r="NY10" s="56"/>
      <c r="NZ10" s="56"/>
      <c r="OA10" s="56"/>
      <c r="OB10" s="56"/>
      <c r="OC10" s="56"/>
      <c r="OD10" s="56"/>
      <c r="OE10" s="56"/>
      <c r="OF10" s="56"/>
      <c r="OG10" s="56"/>
      <c r="OH10" s="56"/>
      <c r="OI10" s="56"/>
      <c r="OJ10" s="56"/>
      <c r="OK10" s="56"/>
      <c r="OL10" s="56"/>
      <c r="OM10" s="56"/>
      <c r="ON10" s="56"/>
      <c r="OO10" s="56"/>
      <c r="OP10" s="56"/>
      <c r="OQ10" s="56"/>
      <c r="OR10" s="56"/>
      <c r="OS10" s="56"/>
      <c r="OT10" s="56"/>
      <c r="OU10" s="56"/>
      <c r="OV10" s="56"/>
      <c r="OW10" s="56"/>
      <c r="OX10" s="56"/>
      <c r="OY10" s="56"/>
      <c r="OZ10" s="56"/>
      <c r="PA10" s="56"/>
      <c r="PB10" s="56"/>
      <c r="PC10" s="56"/>
      <c r="PD10" s="56"/>
      <c r="PE10" s="56"/>
      <c r="PF10" s="56"/>
      <c r="PG10" s="56"/>
      <c r="PH10" s="56"/>
      <c r="PI10" s="56"/>
      <c r="PJ10" s="56"/>
      <c r="PK10" s="56"/>
      <c r="PL10" s="56"/>
      <c r="PM10" s="56"/>
      <c r="PN10" s="56"/>
      <c r="PO10" s="56"/>
      <c r="PP10" s="56"/>
      <c r="PQ10" s="56"/>
      <c r="PR10" s="56"/>
      <c r="PS10" s="56"/>
      <c r="PT10" s="56"/>
      <c r="PU10" s="56"/>
      <c r="PV10" s="56"/>
      <c r="PW10" s="56"/>
      <c r="PX10" s="56"/>
      <c r="PY10" s="56"/>
      <c r="PZ10" s="56"/>
      <c r="QA10" s="56"/>
      <c r="QB10" s="56"/>
      <c r="QC10" s="56"/>
      <c r="QD10" s="56"/>
      <c r="QE10" s="56"/>
      <c r="QF10" s="56"/>
      <c r="QG10" s="56"/>
      <c r="QH10" s="56"/>
      <c r="QI10" s="56"/>
      <c r="QJ10" s="56"/>
      <c r="QK10" s="56"/>
      <c r="QL10" s="56"/>
      <c r="QM10" s="56"/>
      <c r="QN10" s="56"/>
    </row>
    <row r="11" spans="1:456" ht="20.149999999999999" customHeight="1">
      <c r="B11" s="23" t="s">
        <v>136</v>
      </c>
      <c r="F11" s="35" t="s">
        <v>177</v>
      </c>
      <c r="G11" s="27" t="s">
        <v>176</v>
      </c>
      <c r="H11" s="36">
        <v>2753.2280000000001</v>
      </c>
      <c r="I11" s="36">
        <v>2746.05</v>
      </c>
      <c r="J11" s="36">
        <v>2848.58</v>
      </c>
      <c r="K11" s="36">
        <v>2883.36</v>
      </c>
      <c r="L11" s="36">
        <v>2735.0050000000001</v>
      </c>
      <c r="M11" s="36">
        <v>2934.9079999999999</v>
      </c>
      <c r="N11" s="36">
        <v>3032.1909999999998</v>
      </c>
      <c r="O11" s="36">
        <v>3010.8560000000002</v>
      </c>
      <c r="P11" s="36">
        <v>2873.8380000000002</v>
      </c>
      <c r="Q11" s="36">
        <v>2906.7660000000001</v>
      </c>
      <c r="R11" s="36">
        <v>1562.229</v>
      </c>
      <c r="S11" s="36">
        <v>1608.1289999999999</v>
      </c>
      <c r="T11" s="36">
        <v>3093.9059999999999</v>
      </c>
      <c r="U11" s="36">
        <v>3124.9450000000002</v>
      </c>
      <c r="V11" s="36">
        <v>3225.4250000000002</v>
      </c>
      <c r="W11" s="36">
        <v>3153.8440000000001</v>
      </c>
      <c r="X11" s="36">
        <v>3172.4760000000001</v>
      </c>
      <c r="Y11" s="36">
        <v>3208.9589999999998</v>
      </c>
      <c r="Z11" s="36">
        <v>3235.415</v>
      </c>
      <c r="AA11" s="36">
        <v>3202.643</v>
      </c>
      <c r="AB11" s="36">
        <v>3202.5140000000001</v>
      </c>
      <c r="AC11" s="36">
        <v>3299.4679999999998</v>
      </c>
      <c r="AD11" s="36">
        <v>3361.8490000000002</v>
      </c>
      <c r="AE11" s="36">
        <v>3297.23</v>
      </c>
      <c r="AF11" s="36">
        <v>3318.7719999999999</v>
      </c>
      <c r="AG11" s="36">
        <v>3347.7530000000002</v>
      </c>
      <c r="AH11" s="36">
        <v>3340.9639999999999</v>
      </c>
      <c r="AI11" s="36">
        <v>3340.9160000000002</v>
      </c>
      <c r="AJ11" s="36">
        <v>3200.8679999999999</v>
      </c>
      <c r="AK11" s="36">
        <v>3369.558</v>
      </c>
      <c r="AL11" s="36">
        <v>3428.5749999999998</v>
      </c>
      <c r="AM11" s="36">
        <v>3384.9760000000001</v>
      </c>
      <c r="AN11" s="36">
        <v>3318.5239999999999</v>
      </c>
      <c r="AO11" s="36">
        <v>3449.2829999999999</v>
      </c>
      <c r="AP11" s="36">
        <v>3531.7</v>
      </c>
      <c r="AQ11" s="36">
        <v>3553.1529999999998</v>
      </c>
      <c r="AR11" s="36">
        <v>3521.826</v>
      </c>
      <c r="AS11" s="36">
        <v>3600.5859999999998</v>
      </c>
      <c r="AT11" s="36">
        <v>3707.0390000000002</v>
      </c>
      <c r="AU11" s="36">
        <v>3702.3330000000001</v>
      </c>
      <c r="AV11" s="36">
        <v>3710.0219999999999</v>
      </c>
      <c r="AW11" s="36">
        <v>3917.5129999999999</v>
      </c>
      <c r="AX11" s="36">
        <v>4003.973</v>
      </c>
      <c r="AY11" s="36">
        <v>4048.7</v>
      </c>
      <c r="AZ11" s="36">
        <v>3950.114</v>
      </c>
      <c r="BA11" s="36">
        <v>4095.5309999999999</v>
      </c>
      <c r="BB11" s="36">
        <v>4118.9859999999999</v>
      </c>
      <c r="BC11" s="36">
        <v>4148.6580000000004</v>
      </c>
      <c r="BD11" s="36">
        <v>4077.2860000000001</v>
      </c>
      <c r="BE11" s="36">
        <v>4071.7449999999999</v>
      </c>
      <c r="BF11" s="36">
        <v>4161.1790000000001</v>
      </c>
      <c r="BG11" s="36">
        <v>4071.7350000000001</v>
      </c>
      <c r="BH11" s="36">
        <v>4018.9180000000001</v>
      </c>
      <c r="BI11" s="36">
        <v>4161.4889999999996</v>
      </c>
      <c r="BJ11" s="36">
        <v>4124.7619999999997</v>
      </c>
      <c r="BK11" s="36">
        <v>4224.1809999999996</v>
      </c>
      <c r="BL11" s="36">
        <v>4166.4939999999997</v>
      </c>
      <c r="BM11" s="36">
        <v>4174.2179900000001</v>
      </c>
      <c r="BN11" s="36">
        <v>4132.3339999999998</v>
      </c>
      <c r="BO11" s="36">
        <v>4227.9390000000003</v>
      </c>
      <c r="BP11" s="36">
        <v>4338.8860000000004</v>
      </c>
      <c r="BQ11" s="36">
        <v>4461.4610000000002</v>
      </c>
      <c r="BR11" s="36">
        <v>4432.51</v>
      </c>
      <c r="BS11" s="36">
        <v>4470.2690000000002</v>
      </c>
      <c r="BT11" s="36">
        <v>4431.8540000000003</v>
      </c>
      <c r="BU11" s="36">
        <v>4491.5929999999998</v>
      </c>
      <c r="BV11" s="36">
        <v>4587.7920000000004</v>
      </c>
      <c r="BW11" s="36">
        <v>4799.6139999999996</v>
      </c>
      <c r="BX11" s="36">
        <v>4447.3710000000001</v>
      </c>
      <c r="BY11" s="36">
        <v>4671.0410000000002</v>
      </c>
      <c r="BZ11" s="36">
        <v>4801.8090000000002</v>
      </c>
      <c r="CA11" s="36">
        <v>4923.6090000000004</v>
      </c>
      <c r="CB11" s="36">
        <v>4792.0240000000003</v>
      </c>
      <c r="CC11" s="36">
        <v>4841.1369999999997</v>
      </c>
      <c r="CD11" s="36">
        <v>4813.027</v>
      </c>
      <c r="CE11" s="36">
        <v>4999.8869999999997</v>
      </c>
      <c r="CF11" s="36">
        <v>4809.5709999999999</v>
      </c>
      <c r="CG11" s="36">
        <v>4974.3940000000002</v>
      </c>
      <c r="CH11" s="36">
        <v>5038.01</v>
      </c>
      <c r="CI11" s="36">
        <v>5117.6279999999997</v>
      </c>
      <c r="CJ11" s="36">
        <v>4951.0630000000001</v>
      </c>
      <c r="CK11" s="36">
        <v>4949.9229999999998</v>
      </c>
      <c r="CL11" s="36">
        <v>5060.8440000000001</v>
      </c>
      <c r="CM11" s="36">
        <v>5028.174</v>
      </c>
      <c r="CN11" s="36">
        <v>4620.0619999999999</v>
      </c>
      <c r="CO11" s="36">
        <v>4834.915</v>
      </c>
      <c r="CP11" s="36">
        <v>4891.7068099999997</v>
      </c>
      <c r="CQ11" s="36">
        <v>5051.8710000000001</v>
      </c>
      <c r="CR11" s="36">
        <v>5117.4472347880001</v>
      </c>
      <c r="CS11" s="36">
        <v>5018.7139200000001</v>
      </c>
      <c r="CT11" s="36">
        <v>5530.4651800000001</v>
      </c>
      <c r="CU11" s="36">
        <v>5690.4941200000003</v>
      </c>
      <c r="CV11" s="36">
        <v>5100.1293800000003</v>
      </c>
      <c r="CW11" s="36">
        <v>5323.4332000000004</v>
      </c>
      <c r="CX11" s="36">
        <v>5380.0144099999998</v>
      </c>
      <c r="CY11" s="36">
        <v>5724.6866099999997</v>
      </c>
      <c r="CZ11" s="36">
        <v>5408.0410000000002</v>
      </c>
      <c r="DA11" s="36">
        <v>5019.1589999999997</v>
      </c>
      <c r="DB11" s="36">
        <v>4885.9143999999997</v>
      </c>
      <c r="DC11" s="36">
        <v>5162.4081100000003</v>
      </c>
      <c r="DD11" s="36">
        <v>4897.5316400000002</v>
      </c>
      <c r="DE11" s="36">
        <v>4950.3426200000004</v>
      </c>
      <c r="DF11" s="36">
        <v>5118.3275199999998</v>
      </c>
      <c r="DG11" s="36">
        <v>5130.9789199999996</v>
      </c>
      <c r="DH11" s="36">
        <v>5145.6825427968097</v>
      </c>
      <c r="DI11" s="36">
        <v>5155.3091677757502</v>
      </c>
      <c r="DJ11" s="36">
        <v>5149.1675841185797</v>
      </c>
      <c r="DK11" s="36">
        <v>5230.6676508952996</v>
      </c>
      <c r="DL11" s="36">
        <v>5085.8289999999997</v>
      </c>
      <c r="DM11" s="36">
        <v>5133.57</v>
      </c>
      <c r="DN11" s="36">
        <v>5077.37</v>
      </c>
      <c r="DO11" s="36">
        <v>5189.0020000000004</v>
      </c>
      <c r="DP11" s="36">
        <v>4947.3239999999996</v>
      </c>
      <c r="DQ11" s="36">
        <v>5065.9979999999996</v>
      </c>
      <c r="DR11" s="36">
        <v>4854.4390000000003</v>
      </c>
      <c r="DS11" s="36">
        <v>5194.0339999999997</v>
      </c>
      <c r="DT11" s="50">
        <v>4995.2569999999996</v>
      </c>
      <c r="DU11" s="50">
        <v>5059.3161849999997</v>
      </c>
      <c r="DV11" s="50">
        <v>4939.5785260422899</v>
      </c>
      <c r="DW11" s="50">
        <v>5245.0465042445703</v>
      </c>
      <c r="DX11" s="50">
        <v>5062.7219029999997</v>
      </c>
      <c r="DY11" s="50">
        <v>5203.5630419999998</v>
      </c>
      <c r="DZ11" s="50">
        <v>5182.4179979999999</v>
      </c>
      <c r="EA11" s="50">
        <v>5388.4387779999997</v>
      </c>
      <c r="EB11" s="50">
        <v>5062.6989999999996</v>
      </c>
      <c r="EC11" s="56">
        <v>5315.5290290000003</v>
      </c>
      <c r="ED11" s="56">
        <v>5173.088968</v>
      </c>
      <c r="EE11" s="56">
        <v>5072.7705729999998</v>
      </c>
      <c r="EF11" s="56">
        <v>4890.9893410000004</v>
      </c>
      <c r="EG11" s="56">
        <v>4976.6790000000001</v>
      </c>
      <c r="EH11" s="56">
        <v>4763.623028</v>
      </c>
      <c r="EI11" s="56">
        <v>4944.8828640000002</v>
      </c>
      <c r="EJ11" s="56">
        <v>4590.2033789999996</v>
      </c>
      <c r="EK11" s="56">
        <v>4671.9976999999999</v>
      </c>
      <c r="EL11" s="56">
        <v>4803.5128999999997</v>
      </c>
      <c r="EM11" s="56">
        <v>4736.7510000000002</v>
      </c>
      <c r="EN11" s="56">
        <v>4531.1885869999996</v>
      </c>
      <c r="EO11" s="56">
        <v>4183.7866599999998</v>
      </c>
      <c r="EP11" s="56">
        <v>4184.7958179999996</v>
      </c>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OY11" s="56"/>
      <c r="OZ11" s="56"/>
      <c r="PA11" s="56"/>
      <c r="PB11" s="56"/>
      <c r="PC11" s="56"/>
      <c r="PD11" s="56"/>
      <c r="PE11" s="56"/>
      <c r="PF11" s="56"/>
      <c r="PG11" s="56"/>
      <c r="PH11" s="56"/>
      <c r="PI11" s="56"/>
      <c r="PJ11" s="56"/>
      <c r="PK11" s="56"/>
      <c r="PL11" s="56"/>
      <c r="PM11" s="56"/>
      <c r="PN11" s="56"/>
      <c r="PO11" s="56"/>
      <c r="PP11" s="56"/>
      <c r="PQ11" s="56"/>
      <c r="PR11" s="56"/>
      <c r="PS11" s="56"/>
      <c r="PT11" s="56"/>
      <c r="PU11" s="56"/>
      <c r="PV11" s="56"/>
      <c r="PW11" s="56"/>
      <c r="PX11" s="56"/>
      <c r="PY11" s="56"/>
      <c r="PZ11" s="56"/>
      <c r="QA11" s="56"/>
      <c r="QB11" s="56"/>
      <c r="QC11" s="56"/>
      <c r="QD11" s="56"/>
      <c r="QE11" s="56"/>
      <c r="QF11" s="56"/>
      <c r="QG11" s="56"/>
      <c r="QH11" s="56"/>
      <c r="QI11" s="56"/>
      <c r="QJ11" s="56"/>
      <c r="QK11" s="56"/>
      <c r="QL11" s="56"/>
      <c r="QM11" s="56"/>
      <c r="QN11" s="56"/>
    </row>
    <row r="12" spans="1:456" ht="20.149999999999999" customHeight="1">
      <c r="B12" s="23" t="s">
        <v>136</v>
      </c>
      <c r="F12" s="35" t="s">
        <v>178</v>
      </c>
      <c r="G12" s="27" t="s">
        <v>176</v>
      </c>
      <c r="H12" s="36">
        <v>303.32299999999998</v>
      </c>
      <c r="I12" s="36">
        <v>306.85399999999998</v>
      </c>
      <c r="J12" s="36">
        <v>311.85199999999998</v>
      </c>
      <c r="K12" s="36">
        <v>311.60000000000002</v>
      </c>
      <c r="L12" s="36">
        <v>303.709</v>
      </c>
      <c r="M12" s="36">
        <v>308.91899999999998</v>
      </c>
      <c r="N12" s="36">
        <v>311.72399999999999</v>
      </c>
      <c r="O12" s="36">
        <v>310.32799999999997</v>
      </c>
      <c r="P12" s="36">
        <v>305.76</v>
      </c>
      <c r="Q12" s="36">
        <v>306.53899999999999</v>
      </c>
      <c r="R12" s="36">
        <v>313.904</v>
      </c>
      <c r="S12" s="36">
        <v>318.52199999999999</v>
      </c>
      <c r="T12" s="36">
        <v>322.69200000000001</v>
      </c>
      <c r="U12" s="36">
        <v>350.87299999999999</v>
      </c>
      <c r="V12" s="36">
        <v>357.22399999999999</v>
      </c>
      <c r="W12" s="36">
        <v>357.20299999999997</v>
      </c>
      <c r="X12" s="36">
        <v>345.83199999999999</v>
      </c>
      <c r="Y12" s="36">
        <v>323.77800000000002</v>
      </c>
      <c r="Z12" s="36">
        <v>325.87099999999998</v>
      </c>
      <c r="AA12" s="36">
        <v>321.78100000000001</v>
      </c>
      <c r="AB12" s="36">
        <v>315.69299999999998</v>
      </c>
      <c r="AC12" s="36">
        <v>321.822</v>
      </c>
      <c r="AD12" s="36">
        <v>329.04899999999998</v>
      </c>
      <c r="AE12" s="36">
        <v>330.37700000000001</v>
      </c>
      <c r="AF12" s="36">
        <v>332.07400000000001</v>
      </c>
      <c r="AG12" s="36">
        <v>339.49099999999999</v>
      </c>
      <c r="AH12" s="36">
        <v>349.63600000000002</v>
      </c>
      <c r="AI12" s="36">
        <v>350.43200000000002</v>
      </c>
      <c r="AJ12" s="36">
        <v>341.49200000000002</v>
      </c>
      <c r="AK12" s="36">
        <v>352.995</v>
      </c>
      <c r="AL12" s="36">
        <v>390.82600000000002</v>
      </c>
      <c r="AM12" s="36">
        <v>409.52699999999999</v>
      </c>
      <c r="AN12" s="36">
        <v>390.17700000000002</v>
      </c>
      <c r="AO12" s="36">
        <v>398.33499999999998</v>
      </c>
      <c r="AP12" s="36">
        <v>414.286</v>
      </c>
      <c r="AQ12" s="36">
        <v>424.26299999999998</v>
      </c>
      <c r="AR12" s="36">
        <v>419.529</v>
      </c>
      <c r="AS12" s="36">
        <v>427.61900000000003</v>
      </c>
      <c r="AT12" s="36">
        <v>435.14699999999999</v>
      </c>
      <c r="AU12" s="36">
        <v>436.08800000000002</v>
      </c>
      <c r="AV12" s="36">
        <v>434.149</v>
      </c>
      <c r="AW12" s="36">
        <v>437.05900000000003</v>
      </c>
      <c r="AX12" s="36">
        <v>447.495</v>
      </c>
      <c r="AY12" s="36">
        <v>450.27499999999998</v>
      </c>
      <c r="AZ12" s="36">
        <v>440.37299999999999</v>
      </c>
      <c r="BA12" s="36">
        <v>450.00099999999998</v>
      </c>
      <c r="BB12" s="36">
        <v>455.07900000000001</v>
      </c>
      <c r="BC12" s="36">
        <v>451.60599999999999</v>
      </c>
      <c r="BD12" s="36">
        <v>445.13400000000001</v>
      </c>
      <c r="BE12" s="36">
        <v>456.69299999999998</v>
      </c>
      <c r="BF12" s="36">
        <v>465.81400000000002</v>
      </c>
      <c r="BG12" s="36">
        <v>468.34100000000001</v>
      </c>
      <c r="BH12" s="36">
        <v>457.96499999999997</v>
      </c>
      <c r="BI12" s="36">
        <v>462.60199999999998</v>
      </c>
      <c r="BJ12" s="36">
        <v>464.45798000000002</v>
      </c>
      <c r="BK12" s="36">
        <v>472.42446999999999</v>
      </c>
      <c r="BL12" s="36">
        <v>467.51774999999998</v>
      </c>
      <c r="BM12" s="36">
        <v>472.55339500000002</v>
      </c>
      <c r="BN12" s="36">
        <v>477.56084499999997</v>
      </c>
      <c r="BO12" s="36">
        <v>476.44761</v>
      </c>
      <c r="BP12" s="36">
        <v>461.23399999999998</v>
      </c>
      <c r="BQ12" s="36">
        <v>475.16800000000001</v>
      </c>
      <c r="BR12" s="36">
        <v>485.00200000000001</v>
      </c>
      <c r="BS12" s="36">
        <v>481.63600000000002</v>
      </c>
      <c r="BT12" s="36">
        <v>468.75400000000002</v>
      </c>
      <c r="BU12" s="36">
        <v>476.22800000000001</v>
      </c>
      <c r="BV12" s="36">
        <v>491.05200000000002</v>
      </c>
      <c r="BW12" s="36">
        <v>492.601</v>
      </c>
      <c r="BX12" s="36">
        <v>483.43700000000001</v>
      </c>
      <c r="BY12" s="36">
        <v>489.42099999999999</v>
      </c>
      <c r="BZ12" s="36">
        <v>493.18200000000002</v>
      </c>
      <c r="CA12" s="36">
        <v>493.97699999999998</v>
      </c>
      <c r="CB12" s="36">
        <v>485.64704399999999</v>
      </c>
      <c r="CC12" s="36">
        <v>491.20800000000003</v>
      </c>
      <c r="CD12" s="36">
        <v>497.64100000000002</v>
      </c>
      <c r="CE12" s="36">
        <v>499.096</v>
      </c>
      <c r="CF12" s="36">
        <v>484.79199999999997</v>
      </c>
      <c r="CG12" s="36">
        <v>492.02414900000002</v>
      </c>
      <c r="CH12" s="36">
        <v>482.15</v>
      </c>
      <c r="CI12" s="36">
        <v>484.10278299999999</v>
      </c>
      <c r="CJ12" s="36">
        <v>471.61503900000002</v>
      </c>
      <c r="CK12" s="36">
        <v>480.34319599999998</v>
      </c>
      <c r="CL12" s="36">
        <v>488.329948</v>
      </c>
      <c r="CM12" s="36">
        <v>487.633197</v>
      </c>
      <c r="CN12" s="36">
        <v>475.99822699999999</v>
      </c>
      <c r="CO12" s="36">
        <v>485.61309999999997</v>
      </c>
      <c r="CP12" s="36">
        <v>489.95412399999998</v>
      </c>
      <c r="CQ12" s="36">
        <v>493.293474</v>
      </c>
      <c r="CR12" s="36">
        <v>479.94874949402799</v>
      </c>
      <c r="CS12" s="36">
        <v>474.39479156562697</v>
      </c>
      <c r="CT12" s="36">
        <v>458.616780721319</v>
      </c>
      <c r="CU12" s="36">
        <v>451.22692065515002</v>
      </c>
      <c r="CV12" s="36">
        <v>436.75132098942402</v>
      </c>
      <c r="CW12" s="36">
        <v>441.84744391906099</v>
      </c>
      <c r="CX12" s="36">
        <v>449.74515024504802</v>
      </c>
      <c r="CY12" s="36">
        <v>449.06543489452298</v>
      </c>
      <c r="CZ12" s="36">
        <v>431.26541600000002</v>
      </c>
      <c r="DA12" s="36">
        <v>443.29487899999998</v>
      </c>
      <c r="DB12" s="36">
        <v>418.83631800000001</v>
      </c>
      <c r="DC12" s="36">
        <v>411.59389099999999</v>
      </c>
      <c r="DD12" s="36">
        <v>403.46161899999998</v>
      </c>
      <c r="DE12" s="36">
        <v>413.33520600000003</v>
      </c>
      <c r="DF12" s="36">
        <v>415.62663500000002</v>
      </c>
      <c r="DG12" s="36">
        <v>413.53919200000001</v>
      </c>
      <c r="DH12" s="36">
        <v>408.18944800000003</v>
      </c>
      <c r="DI12" s="36">
        <v>409.81673000000001</v>
      </c>
      <c r="DJ12" s="36">
        <v>416.80533200000002</v>
      </c>
      <c r="DK12" s="36">
        <v>399.09223600000001</v>
      </c>
      <c r="DL12" s="36">
        <v>348.05</v>
      </c>
      <c r="DM12" s="36">
        <v>354.90600000000001</v>
      </c>
      <c r="DN12" s="36">
        <v>389.26799999999997</v>
      </c>
      <c r="DO12" s="36">
        <v>395.1</v>
      </c>
      <c r="DP12" s="36">
        <v>387.43881099999999</v>
      </c>
      <c r="DQ12" s="36">
        <v>392.22300000000001</v>
      </c>
      <c r="DR12" s="36">
        <v>398.28908186928999</v>
      </c>
      <c r="DS12" s="36">
        <v>396.28944568918303</v>
      </c>
      <c r="DT12" s="50">
        <v>383.95667517361102</v>
      </c>
      <c r="DU12" s="50">
        <v>394.241548999369</v>
      </c>
      <c r="DV12" s="50">
        <v>397.01488398989898</v>
      </c>
      <c r="DW12" s="50">
        <v>394.37792349707502</v>
      </c>
      <c r="DX12" s="50">
        <v>388.42394462693602</v>
      </c>
      <c r="DY12" s="50">
        <v>392.40679999999998</v>
      </c>
      <c r="DZ12" s="50">
        <v>400.69953207441</v>
      </c>
      <c r="EA12" s="50">
        <v>401.41650676329999</v>
      </c>
      <c r="EB12" s="50">
        <v>389.16710399999999</v>
      </c>
      <c r="EC12" s="56">
        <v>387.87804944886301</v>
      </c>
      <c r="ED12" s="56">
        <v>389.61444058127103</v>
      </c>
      <c r="EE12" s="56">
        <v>391.86932506586697</v>
      </c>
      <c r="EF12" s="56">
        <v>381.29881520968001</v>
      </c>
      <c r="EG12" s="56">
        <v>361.82948111830802</v>
      </c>
      <c r="EH12" s="56">
        <v>376.49007326233198</v>
      </c>
      <c r="EI12" s="56">
        <v>390.02756724473898</v>
      </c>
      <c r="EJ12" s="56">
        <v>383.61241000000001</v>
      </c>
      <c r="EK12" s="56">
        <v>381.59535</v>
      </c>
      <c r="EL12" s="56">
        <v>393.92496999999997</v>
      </c>
      <c r="EM12" s="56">
        <v>396.34100000000001</v>
      </c>
      <c r="EN12" s="56">
        <v>386.34213743085002</v>
      </c>
      <c r="EO12" s="56">
        <v>390.45485742811502</v>
      </c>
      <c r="EP12" s="56">
        <v>396.27908753000003</v>
      </c>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OY12" s="56"/>
      <c r="OZ12" s="56"/>
      <c r="PA12" s="56"/>
      <c r="PB12" s="56"/>
      <c r="PC12" s="56"/>
      <c r="PD12" s="56"/>
      <c r="PE12" s="56"/>
      <c r="PF12" s="56"/>
      <c r="PG12" s="56"/>
      <c r="PH12" s="56"/>
      <c r="PI12" s="56"/>
      <c r="PJ12" s="56"/>
      <c r="PK12" s="56"/>
      <c r="PL12" s="56"/>
      <c r="PM12" s="56"/>
      <c r="PN12" s="56"/>
      <c r="PO12" s="56"/>
      <c r="PP12" s="56"/>
      <c r="PQ12" s="56"/>
      <c r="PR12" s="56"/>
      <c r="PS12" s="56"/>
      <c r="PT12" s="56"/>
      <c r="PU12" s="56"/>
      <c r="PV12" s="56"/>
      <c r="PW12" s="56"/>
      <c r="PX12" s="56"/>
      <c r="PY12" s="56"/>
      <c r="PZ12" s="56"/>
      <c r="QA12" s="56"/>
      <c r="QB12" s="56"/>
      <c r="QC12" s="56"/>
      <c r="QD12" s="56"/>
      <c r="QE12" s="56"/>
      <c r="QF12" s="56"/>
      <c r="QG12" s="56"/>
      <c r="QH12" s="56"/>
      <c r="QI12" s="56"/>
      <c r="QJ12" s="56"/>
      <c r="QK12" s="56"/>
      <c r="QL12" s="56"/>
      <c r="QM12" s="56"/>
      <c r="QN12" s="56"/>
    </row>
    <row r="13" spans="1:456" ht="28.25" customHeight="1">
      <c r="B13" t="s">
        <v>136</v>
      </c>
      <c r="F13" s="26" t="s">
        <v>181</v>
      </c>
      <c r="G13" s="27"/>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Q13" s="36"/>
      <c r="DR13" s="36"/>
      <c r="DS13" s="36"/>
      <c r="DT13" s="50"/>
      <c r="DU13" s="50"/>
      <c r="DW13" s="50"/>
      <c r="DX13" s="50"/>
      <c r="DY13" s="50"/>
      <c r="EA13" s="50"/>
      <c r="EB13" s="50"/>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56"/>
      <c r="NV13" s="56"/>
      <c r="NW13" s="56"/>
      <c r="NX13" s="56"/>
      <c r="NY13" s="56"/>
      <c r="NZ13" s="56"/>
      <c r="OA13" s="56"/>
      <c r="OB13" s="56"/>
      <c r="OC13" s="56"/>
      <c r="OD13" s="56"/>
      <c r="OE13" s="56"/>
      <c r="OF13" s="56"/>
      <c r="OG13" s="56"/>
      <c r="OH13" s="56"/>
      <c r="OI13" s="56"/>
      <c r="OJ13" s="56"/>
      <c r="OK13" s="56"/>
      <c r="OL13" s="56"/>
      <c r="OM13" s="56"/>
      <c r="ON13" s="56"/>
      <c r="OO13" s="56"/>
      <c r="OP13" s="56"/>
      <c r="OQ13" s="56"/>
      <c r="OR13" s="56"/>
      <c r="OS13" s="56"/>
      <c r="OT13" s="56"/>
      <c r="OU13" s="56"/>
      <c r="OV13" s="56"/>
      <c r="OW13" s="56"/>
      <c r="OX13" s="56"/>
      <c r="OY13" s="56"/>
      <c r="OZ13" s="56"/>
      <c r="PA13" s="56"/>
      <c r="PB13" s="56"/>
      <c r="PC13" s="56"/>
      <c r="PD13" s="56"/>
      <c r="PE13" s="56"/>
      <c r="PF13" s="56"/>
      <c r="PG13" s="56"/>
      <c r="PH13" s="56"/>
      <c r="PI13" s="56"/>
      <c r="PJ13" s="56"/>
      <c r="PK13" s="56"/>
      <c r="PL13" s="56"/>
      <c r="PM13" s="56"/>
      <c r="PN13" s="56"/>
      <c r="PO13" s="56"/>
      <c r="PP13" s="56"/>
      <c r="PQ13" s="56"/>
      <c r="PR13" s="56"/>
      <c r="PS13" s="56"/>
      <c r="PT13" s="56"/>
      <c r="PU13" s="56"/>
      <c r="PV13" s="56"/>
      <c r="PW13" s="56"/>
      <c r="PX13" s="56"/>
      <c r="PY13" s="56"/>
      <c r="PZ13" s="56"/>
      <c r="QA13" s="56"/>
      <c r="QB13" s="56"/>
      <c r="QC13" s="56"/>
      <c r="QD13" s="56"/>
      <c r="QE13" s="56"/>
      <c r="QF13" s="56"/>
      <c r="QG13" s="56"/>
      <c r="QH13" s="56"/>
      <c r="QI13" s="56"/>
      <c r="QJ13" s="56"/>
      <c r="QK13" s="56"/>
      <c r="QL13" s="56"/>
      <c r="QM13" s="56"/>
      <c r="QN13" s="56"/>
    </row>
    <row r="14" spans="1:456" ht="20.149999999999999" customHeight="1">
      <c r="B14" s="23" t="s">
        <v>136</v>
      </c>
      <c r="F14" s="35" t="s">
        <v>633</v>
      </c>
      <c r="G14" s="27" t="s">
        <v>176</v>
      </c>
      <c r="H14" s="36">
        <v>71.352249999999998</v>
      </c>
      <c r="I14" s="36">
        <v>84.686250000000001</v>
      </c>
      <c r="J14" s="36">
        <v>92.66225</v>
      </c>
      <c r="K14" s="36">
        <v>80.375249999999994</v>
      </c>
      <c r="L14" s="36">
        <v>75.475250000000003</v>
      </c>
      <c r="M14" s="36">
        <v>78.487250000000003</v>
      </c>
      <c r="N14" s="36">
        <v>94.156000000000006</v>
      </c>
      <c r="O14" s="36">
        <v>79.513999999999996</v>
      </c>
      <c r="P14" s="36">
        <v>83.19</v>
      </c>
      <c r="Q14" s="36">
        <v>84.346000000000004</v>
      </c>
      <c r="R14" s="36">
        <v>111.05042</v>
      </c>
      <c r="S14" s="36">
        <v>102.76335</v>
      </c>
      <c r="T14" s="36">
        <v>104.687703</v>
      </c>
      <c r="U14" s="36">
        <v>97.586179999999999</v>
      </c>
      <c r="V14" s="36">
        <v>117.856537</v>
      </c>
      <c r="W14" s="36">
        <v>101.821</v>
      </c>
      <c r="X14" s="36">
        <v>108.406373</v>
      </c>
      <c r="Y14" s="36">
        <v>100.715074</v>
      </c>
      <c r="Z14" s="36">
        <v>117.1769408</v>
      </c>
      <c r="AA14" s="36">
        <v>92.083060000000003</v>
      </c>
      <c r="AB14" s="36">
        <v>84.475144</v>
      </c>
      <c r="AC14" s="36">
        <v>74.852000000000004</v>
      </c>
      <c r="AD14" s="36">
        <v>97.7209</v>
      </c>
      <c r="AE14" s="36">
        <v>93.710899999999995</v>
      </c>
      <c r="AF14" s="36">
        <v>115.062</v>
      </c>
      <c r="AG14" s="36">
        <v>131.84533325999999</v>
      </c>
      <c r="AH14" s="36">
        <v>140.37799999999999</v>
      </c>
      <c r="AI14" s="36">
        <v>145.37100000000001</v>
      </c>
      <c r="AJ14" s="36">
        <v>127.03</v>
      </c>
      <c r="AK14" s="36">
        <v>133.893</v>
      </c>
      <c r="AL14" s="36">
        <v>144.4699</v>
      </c>
      <c r="AM14" s="36">
        <v>143.68</v>
      </c>
      <c r="AN14" s="36">
        <v>136.83699999999999</v>
      </c>
      <c r="AO14" s="36">
        <v>151.34299999999999</v>
      </c>
      <c r="AP14" s="36">
        <v>166.48099999999999</v>
      </c>
      <c r="AQ14" s="36">
        <v>163.26698999999999</v>
      </c>
      <c r="AR14" s="36">
        <v>168.79900000000001</v>
      </c>
      <c r="AS14" s="36">
        <v>189.3313</v>
      </c>
      <c r="AT14" s="36">
        <v>193.9932</v>
      </c>
      <c r="AU14" s="36">
        <v>185.72380000000001</v>
      </c>
      <c r="AV14" s="36">
        <v>195.07174599999999</v>
      </c>
      <c r="AW14" s="36">
        <v>218.32203999999999</v>
      </c>
      <c r="AX14" s="36">
        <v>207.03423000000001</v>
      </c>
      <c r="AY14" s="36">
        <v>218.4213</v>
      </c>
      <c r="AZ14" s="36">
        <v>221.19580999999999</v>
      </c>
      <c r="BA14" s="36">
        <v>228.405</v>
      </c>
      <c r="BB14" s="36">
        <v>226.12137000000001</v>
      </c>
      <c r="BC14" s="36">
        <v>222.61978999999999</v>
      </c>
      <c r="BD14" s="36">
        <v>226.68942999999999</v>
      </c>
      <c r="BE14" s="36">
        <v>206.501</v>
      </c>
      <c r="BF14" s="36">
        <v>218.64699999999999</v>
      </c>
      <c r="BG14" s="36">
        <v>220.44399999999999</v>
      </c>
      <c r="BH14" s="36">
        <v>208.91847999999999</v>
      </c>
      <c r="BI14" s="36">
        <v>235.61799999999999</v>
      </c>
      <c r="BJ14" s="36">
        <v>194.64287999999999</v>
      </c>
      <c r="BK14" s="36">
        <v>191.20839000000001</v>
      </c>
      <c r="BL14" s="36">
        <v>207.804</v>
      </c>
      <c r="BM14" s="36">
        <v>217.149</v>
      </c>
      <c r="BN14" s="36">
        <v>227.059</v>
      </c>
      <c r="BO14" s="36">
        <v>223.364</v>
      </c>
      <c r="BP14" s="36">
        <v>222.345</v>
      </c>
      <c r="BQ14" s="36">
        <v>222.256</v>
      </c>
      <c r="BR14" s="36">
        <v>234.59100000000001</v>
      </c>
      <c r="BS14" s="36">
        <v>249.02500000000001</v>
      </c>
      <c r="BT14" s="36">
        <v>218.80699999999999</v>
      </c>
      <c r="BU14" s="36">
        <v>233.893</v>
      </c>
      <c r="BV14" s="36">
        <v>215.76130000000001</v>
      </c>
      <c r="BW14" s="36">
        <v>210.41228280000001</v>
      </c>
      <c r="BX14" s="36">
        <v>219.76083259999999</v>
      </c>
      <c r="BY14" s="36">
        <v>212.625607</v>
      </c>
      <c r="BZ14" s="36">
        <v>196.0456547</v>
      </c>
      <c r="CA14" s="36">
        <v>234.10242521000001</v>
      </c>
      <c r="CB14" s="36">
        <v>201.34800000000001</v>
      </c>
      <c r="CC14" s="36">
        <v>215.37100000000001</v>
      </c>
      <c r="CD14" s="36">
        <v>234.76130000000001</v>
      </c>
      <c r="CE14" s="36">
        <v>227.45959999999999</v>
      </c>
      <c r="CF14" s="36">
        <v>198.07400000000001</v>
      </c>
      <c r="CG14" s="36">
        <v>229.8605</v>
      </c>
      <c r="CH14" s="36">
        <v>213.76249999999999</v>
      </c>
      <c r="CI14" s="36">
        <v>214.1951</v>
      </c>
      <c r="CJ14" s="36">
        <v>183.81399999999999</v>
      </c>
      <c r="CK14" s="36">
        <v>207.74100000000001</v>
      </c>
      <c r="CL14" s="36">
        <v>236.203</v>
      </c>
      <c r="CM14" s="36">
        <v>244.20500000000001</v>
      </c>
      <c r="CN14" s="36">
        <v>232.63900000000001</v>
      </c>
      <c r="CO14" s="36">
        <v>239.67599999999999</v>
      </c>
      <c r="CP14" s="36">
        <v>235.30799999999999</v>
      </c>
      <c r="CQ14" s="36">
        <v>253.02600000000001</v>
      </c>
      <c r="CR14" s="36">
        <v>214.51499999999999</v>
      </c>
      <c r="CS14" s="36">
        <v>227.911</v>
      </c>
      <c r="CT14" s="36">
        <v>237.19300000000001</v>
      </c>
      <c r="CU14" s="36">
        <v>241.77125000000001</v>
      </c>
      <c r="CV14" s="36">
        <v>249.53326530612199</v>
      </c>
      <c r="CW14" s="36">
        <v>242.94800000000001</v>
      </c>
      <c r="CX14" s="36">
        <v>245.328</v>
      </c>
      <c r="CY14" s="36">
        <v>263.19</v>
      </c>
      <c r="CZ14" s="36">
        <v>247.8745697</v>
      </c>
      <c r="DA14" s="36">
        <v>232.69791499999999</v>
      </c>
      <c r="DB14" s="36">
        <v>242.6649185</v>
      </c>
      <c r="DC14" s="36">
        <v>255.2962</v>
      </c>
      <c r="DD14" s="36">
        <v>244.33600000000001</v>
      </c>
      <c r="DE14" s="36">
        <v>240.78299999999999</v>
      </c>
      <c r="DF14" s="36">
        <v>251.03052805618299</v>
      </c>
      <c r="DG14" s="36">
        <v>259.731523478177</v>
      </c>
      <c r="DH14" s="36">
        <v>237.04606999999999</v>
      </c>
      <c r="DI14" s="36">
        <v>241.77</v>
      </c>
      <c r="DJ14" s="36">
        <v>226.93899999999999</v>
      </c>
      <c r="DK14" s="36">
        <v>241.79992999999999</v>
      </c>
      <c r="DL14" s="36">
        <v>225.36841405800001</v>
      </c>
      <c r="DM14" s="36">
        <v>216.47817333333299</v>
      </c>
      <c r="DN14" s="36">
        <v>201.30203133333299</v>
      </c>
      <c r="DO14" s="36">
        <v>205.97235493333301</v>
      </c>
      <c r="DP14" s="36">
        <v>231.90186825499799</v>
      </c>
      <c r="DQ14" s="36">
        <v>228.79531090262799</v>
      </c>
      <c r="DR14" s="36">
        <v>209.9200644</v>
      </c>
      <c r="DS14" s="36">
        <v>243.55099999999999</v>
      </c>
      <c r="DT14" s="50">
        <v>229.10729853038799</v>
      </c>
      <c r="DU14" s="50">
        <v>240.182405442956</v>
      </c>
      <c r="DV14" s="50">
        <v>222.48840530612199</v>
      </c>
      <c r="DW14" s="50">
        <v>233.379384617147</v>
      </c>
      <c r="DX14" s="50">
        <v>214.081709152744</v>
      </c>
      <c r="DY14" s="50">
        <v>230.53749186371101</v>
      </c>
      <c r="DZ14" s="50">
        <v>209.99662936003199</v>
      </c>
      <c r="EA14" s="50">
        <v>213.40309044840001</v>
      </c>
      <c r="EB14" s="50">
        <v>208.90184600402799</v>
      </c>
      <c r="EC14" s="56">
        <v>219.26039499999999</v>
      </c>
      <c r="ED14" s="56">
        <v>186.45739499999999</v>
      </c>
      <c r="EE14" s="56">
        <v>186.43239500000001</v>
      </c>
      <c r="EF14" s="56">
        <v>198.965405</v>
      </c>
      <c r="EG14" s="56">
        <v>208.92278899999999</v>
      </c>
      <c r="EH14" s="56">
        <v>200.35609099999999</v>
      </c>
      <c r="EI14" s="56">
        <v>218.026895</v>
      </c>
      <c r="EJ14" s="56">
        <v>189.73230000000001</v>
      </c>
      <c r="EK14" s="56">
        <v>195.44290161999999</v>
      </c>
      <c r="EL14" s="56">
        <v>193.31712451000001</v>
      </c>
      <c r="EM14" s="56">
        <v>199.81100000000001</v>
      </c>
      <c r="EN14" s="56">
        <v>192.922</v>
      </c>
      <c r="EO14" s="56">
        <v>208.62700000000001</v>
      </c>
      <c r="EP14" s="56">
        <v>189.84774999999999</v>
      </c>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c r="LA14" s="56"/>
      <c r="LB14" s="56"/>
      <c r="LC14" s="56"/>
      <c r="LD14" s="56"/>
      <c r="LE14" s="56"/>
      <c r="LF14" s="56"/>
      <c r="LG14" s="56"/>
      <c r="LH14" s="56"/>
      <c r="LI14" s="56"/>
      <c r="LJ14" s="56"/>
      <c r="LK14" s="56"/>
      <c r="LL14" s="56"/>
      <c r="LM14" s="56"/>
      <c r="LN14" s="56"/>
      <c r="LO14" s="56"/>
      <c r="LP14" s="56"/>
      <c r="LQ14" s="56"/>
      <c r="LR14" s="56"/>
      <c r="LS14" s="56"/>
      <c r="LT14" s="56"/>
      <c r="LU14" s="56"/>
      <c r="LV14" s="56"/>
      <c r="LW14" s="56"/>
      <c r="LX14" s="56"/>
      <c r="LY14" s="56"/>
      <c r="LZ14" s="56"/>
      <c r="MA14" s="56"/>
      <c r="MB14" s="56"/>
      <c r="MC14" s="56"/>
      <c r="MD14" s="56"/>
      <c r="ME14" s="56"/>
      <c r="MF14" s="56"/>
      <c r="MG14" s="56"/>
      <c r="MH14" s="56"/>
      <c r="MI14" s="56"/>
      <c r="MJ14" s="56"/>
      <c r="MK14" s="56"/>
      <c r="ML14" s="56"/>
      <c r="MM14" s="56"/>
      <c r="MN14" s="56"/>
      <c r="MO14" s="56"/>
      <c r="MP14" s="56"/>
      <c r="MQ14" s="56"/>
      <c r="MR14" s="56"/>
      <c r="MS14" s="56"/>
      <c r="MT14" s="56"/>
      <c r="MU14" s="56"/>
      <c r="MV14" s="56"/>
      <c r="MW14" s="56"/>
      <c r="MX14" s="56"/>
      <c r="MY14" s="56"/>
      <c r="MZ14" s="56"/>
      <c r="NA14" s="56"/>
      <c r="NB14" s="56"/>
      <c r="NC14" s="56"/>
      <c r="ND14" s="56"/>
      <c r="NE14" s="56"/>
      <c r="NF14" s="56"/>
      <c r="NG14" s="56"/>
      <c r="NH14" s="56"/>
      <c r="NI14" s="56"/>
      <c r="NJ14" s="56"/>
      <c r="NK14" s="56"/>
      <c r="NL14" s="56"/>
      <c r="NM14" s="56"/>
      <c r="NN14" s="56"/>
      <c r="NO14" s="56"/>
      <c r="NP14" s="56"/>
      <c r="NQ14" s="56"/>
      <c r="NR14" s="56"/>
      <c r="NS14" s="56"/>
      <c r="NT14" s="56"/>
      <c r="NU14" s="56"/>
      <c r="NV14" s="56"/>
      <c r="NW14" s="56"/>
      <c r="NX14" s="56"/>
      <c r="NY14" s="56"/>
      <c r="NZ14" s="56"/>
      <c r="OA14" s="56"/>
      <c r="OB14" s="56"/>
      <c r="OC14" s="56"/>
      <c r="OD14" s="56"/>
      <c r="OE14" s="56"/>
      <c r="OF14" s="56"/>
      <c r="OG14" s="56"/>
      <c r="OH14" s="56"/>
      <c r="OI14" s="56"/>
      <c r="OJ14" s="56"/>
      <c r="OK14" s="56"/>
      <c r="OL14" s="56"/>
      <c r="OM14" s="56"/>
      <c r="ON14" s="56"/>
      <c r="OO14" s="56"/>
      <c r="OP14" s="56"/>
      <c r="OQ14" s="56"/>
      <c r="OR14" s="56"/>
      <c r="OS14" s="56"/>
      <c r="OT14" s="56"/>
      <c r="OU14" s="56"/>
      <c r="OV14" s="56"/>
      <c r="OW14" s="56"/>
      <c r="OX14" s="56"/>
      <c r="OY14" s="56"/>
      <c r="OZ14" s="56"/>
      <c r="PA14" s="56"/>
      <c r="PB14" s="56"/>
      <c r="PC14" s="56"/>
      <c r="PD14" s="56"/>
      <c r="PE14" s="56"/>
      <c r="PF14" s="56"/>
      <c r="PG14" s="56"/>
      <c r="PH14" s="56"/>
      <c r="PI14" s="56"/>
      <c r="PJ14" s="56"/>
      <c r="PK14" s="56"/>
      <c r="PL14" s="56"/>
      <c r="PM14" s="56"/>
      <c r="PN14" s="56"/>
      <c r="PO14" s="56"/>
      <c r="PP14" s="56"/>
      <c r="PQ14" s="56"/>
      <c r="PR14" s="56"/>
      <c r="PS14" s="56"/>
      <c r="PT14" s="56"/>
      <c r="PU14" s="56"/>
      <c r="PV14" s="56"/>
      <c r="PW14" s="56"/>
      <c r="PX14" s="56"/>
      <c r="PY14" s="56"/>
      <c r="PZ14" s="56"/>
      <c r="QA14" s="56"/>
      <c r="QB14" s="56"/>
      <c r="QC14" s="56"/>
      <c r="QD14" s="56"/>
      <c r="QE14" s="56"/>
      <c r="QF14" s="56"/>
      <c r="QG14" s="56"/>
      <c r="QH14" s="56"/>
      <c r="QI14" s="56"/>
      <c r="QJ14" s="56"/>
      <c r="QK14" s="56"/>
      <c r="QL14" s="56"/>
      <c r="QM14" s="56"/>
      <c r="QN14" s="56"/>
    </row>
    <row r="15" spans="1:456" ht="20.149999999999999" customHeight="1">
      <c r="B15" s="23" t="s">
        <v>136</v>
      </c>
      <c r="F15" s="35" t="s">
        <v>634</v>
      </c>
      <c r="G15" s="27" t="s">
        <v>176</v>
      </c>
      <c r="H15" s="36">
        <v>56.2</v>
      </c>
      <c r="I15" s="36">
        <v>61</v>
      </c>
      <c r="J15" s="36">
        <v>60.2</v>
      </c>
      <c r="K15" s="36">
        <v>57.2</v>
      </c>
      <c r="L15" s="36">
        <v>55.8</v>
      </c>
      <c r="M15" s="36">
        <v>67.2</v>
      </c>
      <c r="N15" s="36">
        <v>66.099999999999994</v>
      </c>
      <c r="O15" s="36">
        <v>69.099999999999994</v>
      </c>
      <c r="P15" s="36">
        <v>72</v>
      </c>
      <c r="Q15" s="36">
        <v>77.099999999999994</v>
      </c>
      <c r="R15" s="36">
        <v>82.8</v>
      </c>
      <c r="S15" s="36">
        <v>83.5</v>
      </c>
      <c r="T15" s="36">
        <v>81.900000000000006</v>
      </c>
      <c r="U15" s="36">
        <v>93.3</v>
      </c>
      <c r="V15" s="36">
        <v>83.2</v>
      </c>
      <c r="W15" s="36">
        <v>85.9</v>
      </c>
      <c r="X15" s="36">
        <v>94.2</v>
      </c>
      <c r="Y15" s="36">
        <v>101.6</v>
      </c>
      <c r="Z15" s="36">
        <v>82.4</v>
      </c>
      <c r="AA15" s="36">
        <v>58.3</v>
      </c>
      <c r="AB15" s="36">
        <v>52.2</v>
      </c>
      <c r="AC15" s="36">
        <v>45.419361000000002</v>
      </c>
      <c r="AD15" s="36">
        <v>69.399765000000002</v>
      </c>
      <c r="AE15" s="36">
        <v>56.657586000000002</v>
      </c>
      <c r="AF15" s="36">
        <v>51.353160000000003</v>
      </c>
      <c r="AG15" s="36">
        <v>72.536004000000005</v>
      </c>
      <c r="AH15" s="36">
        <v>70.924170000000004</v>
      </c>
      <c r="AI15" s="36">
        <v>69.168008999999998</v>
      </c>
      <c r="AJ15" s="36">
        <v>49.954028999999998</v>
      </c>
      <c r="AK15" s="36">
        <v>62.082152999999998</v>
      </c>
      <c r="AL15" s="36">
        <v>59.697681000000003</v>
      </c>
      <c r="AM15" s="36">
        <v>43.955559000000001</v>
      </c>
      <c r="AN15" s="36">
        <v>54.955626000000002</v>
      </c>
      <c r="AO15" s="36">
        <v>64.563305999999997</v>
      </c>
      <c r="AP15" s="36">
        <v>36.702199999999998</v>
      </c>
      <c r="AQ15" s="36">
        <v>54.459200000000003</v>
      </c>
      <c r="AR15" s="36">
        <v>61.268900000000002</v>
      </c>
      <c r="AS15" s="36">
        <v>81.499799999999993</v>
      </c>
      <c r="AT15" s="36">
        <v>95.051599999999993</v>
      </c>
      <c r="AU15" s="36">
        <v>94.370500000000007</v>
      </c>
      <c r="AV15" s="36">
        <v>94.101900000000001</v>
      </c>
      <c r="AW15" s="36">
        <v>103.4126</v>
      </c>
      <c r="AX15" s="36">
        <v>83.958100000000002</v>
      </c>
      <c r="AY15" s="36">
        <v>108.8951</v>
      </c>
      <c r="AZ15" s="36">
        <v>105.3291</v>
      </c>
      <c r="BA15" s="36">
        <v>120.627</v>
      </c>
      <c r="BB15" s="36">
        <v>121.3552</v>
      </c>
      <c r="BC15" s="36">
        <v>108.05840000000001</v>
      </c>
      <c r="BD15" s="36">
        <v>119.31310000000001</v>
      </c>
      <c r="BE15" s="36">
        <v>107.5223</v>
      </c>
      <c r="BF15" s="36">
        <v>103.97239999999999</v>
      </c>
      <c r="BG15" s="36">
        <v>125.0652</v>
      </c>
      <c r="BH15" s="36">
        <v>116.88120000000001</v>
      </c>
      <c r="BI15" s="36">
        <v>122.8476</v>
      </c>
      <c r="BJ15" s="36">
        <v>95.057500000000005</v>
      </c>
      <c r="BK15" s="36">
        <v>83.631500000000003</v>
      </c>
      <c r="BL15" s="36">
        <v>101.9926</v>
      </c>
      <c r="BM15" s="36">
        <v>108.12350000000001</v>
      </c>
      <c r="BN15" s="36">
        <v>115.4196</v>
      </c>
      <c r="BO15" s="36">
        <v>114.3432</v>
      </c>
      <c r="BP15" s="36">
        <v>104.0595</v>
      </c>
      <c r="BQ15" s="36">
        <v>100.086</v>
      </c>
      <c r="BR15" s="36">
        <v>106.12</v>
      </c>
      <c r="BS15" s="36">
        <v>100.19499999999999</v>
      </c>
      <c r="BT15" s="36">
        <v>98.570999999999998</v>
      </c>
      <c r="BU15" s="36">
        <v>99.527000000000001</v>
      </c>
      <c r="BV15" s="36">
        <v>86.433000000000007</v>
      </c>
      <c r="BW15" s="36">
        <v>92.057000000000002</v>
      </c>
      <c r="BX15" s="36">
        <v>108.14</v>
      </c>
      <c r="BY15" s="36">
        <v>102.562</v>
      </c>
      <c r="BZ15" s="36">
        <v>79.873999999999995</v>
      </c>
      <c r="CA15" s="36">
        <v>107.995</v>
      </c>
      <c r="CB15" s="36">
        <v>88.191000000000003</v>
      </c>
      <c r="CC15" s="36">
        <v>119.121</v>
      </c>
      <c r="CD15" s="36">
        <v>120.408</v>
      </c>
      <c r="CE15" s="36">
        <v>122.039</v>
      </c>
      <c r="CF15" s="36">
        <v>101.23099999999999</v>
      </c>
      <c r="CG15" s="36">
        <v>115.126</v>
      </c>
      <c r="CH15" s="36">
        <v>107.943</v>
      </c>
      <c r="CI15" s="36">
        <v>97.819000000000003</v>
      </c>
      <c r="CJ15" s="36">
        <v>71.284999999999997</v>
      </c>
      <c r="CK15" s="36">
        <v>104.285</v>
      </c>
      <c r="CL15" s="36">
        <v>115.83499999999999</v>
      </c>
      <c r="CM15" s="36">
        <v>118.52800000000001</v>
      </c>
      <c r="CN15" s="36">
        <v>108.46899999999999</v>
      </c>
      <c r="CO15" s="36">
        <v>115.992</v>
      </c>
      <c r="CP15" s="36">
        <v>105.395</v>
      </c>
      <c r="CQ15" s="36">
        <v>112.334</v>
      </c>
      <c r="CR15" s="36">
        <v>115.35299999999999</v>
      </c>
      <c r="CS15" s="36">
        <v>116.15300000000001</v>
      </c>
      <c r="CT15" s="36">
        <v>97.245999999999995</v>
      </c>
      <c r="CU15" s="36">
        <v>93.646000000000001</v>
      </c>
      <c r="CV15" s="36">
        <v>114.73399999999999</v>
      </c>
      <c r="CW15" s="36">
        <v>111.76600000000001</v>
      </c>
      <c r="CX15" s="36">
        <v>96.3</v>
      </c>
      <c r="CY15" s="36">
        <v>122.72</v>
      </c>
      <c r="CZ15" s="36">
        <v>120.133</v>
      </c>
      <c r="DA15" s="36">
        <v>124.758</v>
      </c>
      <c r="DB15" s="36">
        <v>110.17700000000001</v>
      </c>
      <c r="DC15" s="36">
        <v>113.4</v>
      </c>
      <c r="DD15" s="36">
        <v>98.3</v>
      </c>
      <c r="DE15" s="36">
        <v>85.183999999999997</v>
      </c>
      <c r="DF15" s="36">
        <v>123.43600000000001</v>
      </c>
      <c r="DG15" s="36">
        <v>125.923</v>
      </c>
      <c r="DH15" s="36">
        <v>116.514</v>
      </c>
      <c r="DI15" s="36">
        <v>109.051</v>
      </c>
      <c r="DJ15" s="36">
        <v>107.53700000000001</v>
      </c>
      <c r="DK15" s="36">
        <v>112.1</v>
      </c>
      <c r="DL15" s="36">
        <v>89.024000000000001</v>
      </c>
      <c r="DM15" s="36">
        <v>110.602</v>
      </c>
      <c r="DN15" s="36">
        <v>88.26</v>
      </c>
      <c r="DO15" s="36">
        <v>71.945999999999998</v>
      </c>
      <c r="DP15" s="36">
        <v>83.256</v>
      </c>
      <c r="DQ15" s="36">
        <v>88.129000000000005</v>
      </c>
      <c r="DR15" s="36">
        <v>101.73399999999999</v>
      </c>
      <c r="DS15" s="36">
        <v>87.873999999999995</v>
      </c>
      <c r="DT15" s="50">
        <v>99.254999999999995</v>
      </c>
      <c r="DU15" s="50">
        <v>104.907</v>
      </c>
      <c r="DV15" s="50">
        <v>89.495000000000005</v>
      </c>
      <c r="DW15" s="50">
        <v>107.62</v>
      </c>
      <c r="DX15" s="50">
        <v>91.372</v>
      </c>
      <c r="DY15" s="50">
        <v>100.194</v>
      </c>
      <c r="DZ15" s="50">
        <v>108.389</v>
      </c>
      <c r="EA15" s="50">
        <v>99.337000000000003</v>
      </c>
      <c r="EB15" s="50">
        <v>114.75700000000001</v>
      </c>
      <c r="EC15" s="56">
        <v>106.3</v>
      </c>
      <c r="ED15" s="56">
        <v>94.7</v>
      </c>
      <c r="EE15" s="56">
        <v>66.099999999999994</v>
      </c>
      <c r="EF15" s="56">
        <v>85.7</v>
      </c>
      <c r="EG15" s="56">
        <v>92.7</v>
      </c>
      <c r="EH15" s="56">
        <v>101.3</v>
      </c>
      <c r="EI15" s="56">
        <v>110.6</v>
      </c>
      <c r="EJ15" s="56">
        <v>92.25</v>
      </c>
      <c r="EK15" s="56">
        <v>103.45</v>
      </c>
      <c r="EL15" s="56">
        <v>97.45</v>
      </c>
      <c r="EM15" s="56">
        <v>104</v>
      </c>
      <c r="EN15" s="56">
        <v>101.2</v>
      </c>
      <c r="EO15" s="56">
        <v>110.4</v>
      </c>
      <c r="EP15" s="56">
        <v>100.6</v>
      </c>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c r="MI15" s="56"/>
      <c r="MJ15" s="56"/>
      <c r="MK15" s="56"/>
      <c r="ML15" s="56"/>
      <c r="MM15" s="56"/>
      <c r="MN15" s="56"/>
      <c r="MO15" s="56"/>
      <c r="MP15" s="56"/>
      <c r="MQ15" s="56"/>
      <c r="MR15" s="56"/>
      <c r="MS15" s="56"/>
      <c r="MT15" s="56"/>
      <c r="MU15" s="56"/>
      <c r="MV15" s="56"/>
      <c r="MW15" s="56"/>
      <c r="MX15" s="56"/>
      <c r="MY15" s="56"/>
      <c r="MZ15" s="56"/>
      <c r="NA15" s="56"/>
      <c r="NB15" s="56"/>
      <c r="NC15" s="56"/>
      <c r="ND15" s="56"/>
      <c r="NE15" s="56"/>
      <c r="NF15" s="56"/>
      <c r="NG15" s="56"/>
      <c r="NH15" s="56"/>
      <c r="NI15" s="56"/>
      <c r="NJ15" s="56"/>
      <c r="NK15" s="56"/>
      <c r="NL15" s="56"/>
      <c r="NM15" s="56"/>
      <c r="NN15" s="56"/>
      <c r="NO15" s="56"/>
      <c r="NP15" s="56"/>
      <c r="NQ15" s="56"/>
      <c r="NR15" s="56"/>
      <c r="NS15" s="56"/>
      <c r="NT15" s="56"/>
      <c r="NU15" s="56"/>
      <c r="NV15" s="56"/>
      <c r="NW15" s="56"/>
      <c r="NX15" s="56"/>
      <c r="NY15" s="56"/>
      <c r="NZ15" s="56"/>
      <c r="OA15" s="56"/>
      <c r="OB15" s="56"/>
      <c r="OC15" s="56"/>
      <c r="OD15" s="56"/>
      <c r="OE15" s="56"/>
      <c r="OF15" s="56"/>
      <c r="OG15" s="56"/>
      <c r="OH15" s="56"/>
      <c r="OI15" s="56"/>
      <c r="OJ15" s="56"/>
      <c r="OK15" s="56"/>
      <c r="OL15" s="56"/>
      <c r="OM15" s="56"/>
      <c r="ON15" s="56"/>
      <c r="OO15" s="56"/>
      <c r="OP15" s="56"/>
      <c r="OQ15" s="56"/>
      <c r="OR15" s="56"/>
      <c r="OS15" s="56"/>
      <c r="OT15" s="56"/>
      <c r="OU15" s="56"/>
      <c r="OV15" s="56"/>
      <c r="OW15" s="56"/>
      <c r="OX15" s="56"/>
      <c r="OY15" s="56"/>
      <c r="OZ15" s="56"/>
      <c r="PA15" s="56"/>
      <c r="PB15" s="56"/>
      <c r="PC15" s="56"/>
      <c r="PD15" s="56"/>
      <c r="PE15" s="56"/>
      <c r="PF15" s="56"/>
      <c r="PG15" s="56"/>
      <c r="PH15" s="56"/>
      <c r="PI15" s="56"/>
      <c r="PJ15" s="56"/>
      <c r="PK15" s="56"/>
      <c r="PL15" s="56"/>
      <c r="PM15" s="56"/>
      <c r="PN15" s="56"/>
      <c r="PO15" s="56"/>
      <c r="PP15" s="56"/>
      <c r="PQ15" s="56"/>
      <c r="PR15" s="56"/>
      <c r="PS15" s="56"/>
      <c r="PT15" s="56"/>
      <c r="PU15" s="56"/>
      <c r="PV15" s="56"/>
      <c r="PW15" s="56"/>
      <c r="PX15" s="56"/>
      <c r="PY15" s="56"/>
      <c r="PZ15" s="56"/>
      <c r="QA15" s="56"/>
      <c r="QB15" s="56"/>
      <c r="QC15" s="56"/>
      <c r="QD15" s="56"/>
      <c r="QE15" s="56"/>
      <c r="QF15" s="56"/>
      <c r="QG15" s="56"/>
      <c r="QH15" s="56"/>
      <c r="QI15" s="56"/>
      <c r="QJ15" s="56"/>
      <c r="QK15" s="56"/>
      <c r="QL15" s="56"/>
      <c r="QM15" s="56"/>
      <c r="QN15" s="56"/>
    </row>
    <row r="16" spans="1:456" ht="20.149999999999999" customHeight="1">
      <c r="B16" s="23" t="s">
        <v>136</v>
      </c>
      <c r="F16" s="35" t="s">
        <v>635</v>
      </c>
      <c r="G16" s="27" t="s">
        <v>176</v>
      </c>
      <c r="H16" s="36">
        <v>63.31</v>
      </c>
      <c r="I16" s="36">
        <v>65.953999999999994</v>
      </c>
      <c r="J16" s="36">
        <v>63.816000000000003</v>
      </c>
      <c r="K16" s="36">
        <v>61.954999999999998</v>
      </c>
      <c r="L16" s="36">
        <v>50.338999999999999</v>
      </c>
      <c r="M16" s="36">
        <v>65.924000000000007</v>
      </c>
      <c r="N16" s="36">
        <v>67.584999999999994</v>
      </c>
      <c r="O16" s="36">
        <v>71.775999999999996</v>
      </c>
      <c r="P16" s="36">
        <v>66.22</v>
      </c>
      <c r="Q16" s="36">
        <v>71.027000000000001</v>
      </c>
      <c r="R16" s="36">
        <v>83.698999999999998</v>
      </c>
      <c r="S16" s="36">
        <v>82.132000000000005</v>
      </c>
      <c r="T16" s="36">
        <v>70.722999999999999</v>
      </c>
      <c r="U16" s="36">
        <v>75.016999999999996</v>
      </c>
      <c r="V16" s="36">
        <v>83.65</v>
      </c>
      <c r="W16" s="36">
        <v>78.834000000000003</v>
      </c>
      <c r="X16" s="36">
        <v>81.363</v>
      </c>
      <c r="Y16" s="36">
        <v>86.927000000000007</v>
      </c>
      <c r="Z16" s="36">
        <v>86.081999999999994</v>
      </c>
      <c r="AA16" s="36">
        <v>64.007999999999996</v>
      </c>
      <c r="AB16" s="36">
        <v>69.153999999999996</v>
      </c>
      <c r="AC16" s="36">
        <v>53.716999999999999</v>
      </c>
      <c r="AD16" s="36">
        <v>81.593999999999994</v>
      </c>
      <c r="AE16" s="36">
        <v>66.731999999999999</v>
      </c>
      <c r="AF16" s="36">
        <v>61.276000000000003</v>
      </c>
      <c r="AG16" s="36">
        <v>84.317999999999998</v>
      </c>
      <c r="AH16" s="36">
        <v>84.82</v>
      </c>
      <c r="AI16" s="36">
        <v>83.936000000000007</v>
      </c>
      <c r="AJ16" s="36">
        <v>63.567</v>
      </c>
      <c r="AK16" s="36">
        <v>78.006</v>
      </c>
      <c r="AL16" s="36">
        <v>75.171999999999997</v>
      </c>
      <c r="AM16" s="36">
        <v>59.261000000000003</v>
      </c>
      <c r="AN16" s="36">
        <v>69.411000000000001</v>
      </c>
      <c r="AO16" s="36">
        <v>78.650000000000006</v>
      </c>
      <c r="AP16" s="36">
        <v>59.124000000000002</v>
      </c>
      <c r="AQ16" s="36">
        <v>71.606999999999999</v>
      </c>
      <c r="AR16" s="36">
        <v>75.552999999999997</v>
      </c>
      <c r="AS16" s="36">
        <v>100.03100000000001</v>
      </c>
      <c r="AT16" s="36">
        <v>119.44</v>
      </c>
      <c r="AU16" s="36">
        <v>116.89400000000001</v>
      </c>
      <c r="AV16" s="36">
        <v>114.143</v>
      </c>
      <c r="AW16" s="36">
        <v>126.46599999999999</v>
      </c>
      <c r="AX16" s="36">
        <v>116.1367</v>
      </c>
      <c r="AY16" s="36">
        <v>127.42700000000001</v>
      </c>
      <c r="AZ16" s="36">
        <v>132.607</v>
      </c>
      <c r="BA16" s="36">
        <v>141.23599999999999</v>
      </c>
      <c r="BB16" s="36">
        <v>147.084</v>
      </c>
      <c r="BC16" s="36">
        <v>137.107</v>
      </c>
      <c r="BD16" s="36">
        <v>140.02699999999999</v>
      </c>
      <c r="BE16" s="36">
        <v>136.733</v>
      </c>
      <c r="BF16" s="36">
        <v>123.134</v>
      </c>
      <c r="BG16" s="36">
        <v>142.673</v>
      </c>
      <c r="BH16" s="36">
        <v>127.239</v>
      </c>
      <c r="BI16" s="36">
        <v>143.99100000000001</v>
      </c>
      <c r="BJ16" s="36">
        <v>111.93638</v>
      </c>
      <c r="BK16" s="36">
        <v>100.67189</v>
      </c>
      <c r="BL16" s="36">
        <v>120.73099999999999</v>
      </c>
      <c r="BM16" s="36">
        <v>124.324</v>
      </c>
      <c r="BN16" s="36">
        <v>127.06100000000001</v>
      </c>
      <c r="BO16" s="36">
        <v>126.04300000000001</v>
      </c>
      <c r="BP16" s="36">
        <v>121.5</v>
      </c>
      <c r="BQ16" s="36">
        <v>111.375</v>
      </c>
      <c r="BR16" s="36">
        <v>120.846</v>
      </c>
      <c r="BS16" s="36">
        <v>114.631</v>
      </c>
      <c r="BT16" s="36">
        <v>112.6</v>
      </c>
      <c r="BU16" s="36">
        <v>113.349</v>
      </c>
      <c r="BV16" s="36">
        <v>98.283000000000001</v>
      </c>
      <c r="BW16" s="36">
        <v>104.708</v>
      </c>
      <c r="BX16" s="36">
        <v>119.077</v>
      </c>
      <c r="BY16" s="36">
        <v>112.804</v>
      </c>
      <c r="BZ16" s="36">
        <v>89.781000000000006</v>
      </c>
      <c r="CA16" s="36">
        <v>119.947</v>
      </c>
      <c r="CB16" s="36">
        <v>100.68300000000001</v>
      </c>
      <c r="CC16" s="36">
        <v>133.952</v>
      </c>
      <c r="CD16" s="36">
        <v>133.714</v>
      </c>
      <c r="CE16" s="36">
        <v>134.39099999999999</v>
      </c>
      <c r="CF16" s="36">
        <v>109.22499999999999</v>
      </c>
      <c r="CG16" s="36">
        <v>121.84050000000001</v>
      </c>
      <c r="CH16" s="36">
        <v>113.7595</v>
      </c>
      <c r="CI16" s="36">
        <v>100.6541</v>
      </c>
      <c r="CJ16" s="36">
        <v>72.984999999999999</v>
      </c>
      <c r="CK16" s="36">
        <v>108.08499999999999</v>
      </c>
      <c r="CL16" s="36">
        <v>120.035</v>
      </c>
      <c r="CM16" s="36">
        <v>123.22799999999999</v>
      </c>
      <c r="CN16" s="36">
        <v>117.19</v>
      </c>
      <c r="CO16" s="36">
        <v>124.803</v>
      </c>
      <c r="CP16" s="36">
        <v>113.923</v>
      </c>
      <c r="CQ16" s="36">
        <v>120.85899999999999</v>
      </c>
      <c r="CR16" s="36">
        <v>123.691</v>
      </c>
      <c r="CS16" s="36">
        <v>127.065</v>
      </c>
      <c r="CT16" s="36">
        <v>106.941</v>
      </c>
      <c r="CU16" s="36">
        <v>102.693</v>
      </c>
      <c r="CV16" s="36">
        <v>123.191</v>
      </c>
      <c r="CW16" s="36">
        <v>120.878</v>
      </c>
      <c r="CX16" s="36">
        <v>104.39100000000001</v>
      </c>
      <c r="CY16" s="36">
        <v>132.315</v>
      </c>
      <c r="CZ16" s="36">
        <v>128.303</v>
      </c>
      <c r="DA16" s="36">
        <v>135.125</v>
      </c>
      <c r="DB16" s="36">
        <v>121.93300000000001</v>
      </c>
      <c r="DC16" s="36">
        <v>125.89100000000001</v>
      </c>
      <c r="DD16" s="36">
        <v>107.95699999999999</v>
      </c>
      <c r="DE16" s="36">
        <v>94.438000000000002</v>
      </c>
      <c r="DF16" s="36">
        <v>134.80799999999999</v>
      </c>
      <c r="DG16" s="36">
        <v>137.76</v>
      </c>
      <c r="DH16" s="36">
        <v>124.521</v>
      </c>
      <c r="DI16" s="36">
        <v>116.71899999999999</v>
      </c>
      <c r="DJ16" s="36">
        <v>114.51300000000001</v>
      </c>
      <c r="DK16" s="36">
        <v>119.20099999999999</v>
      </c>
      <c r="DL16" s="36">
        <v>95.681200000000004</v>
      </c>
      <c r="DM16" s="36">
        <v>118.32684</v>
      </c>
      <c r="DN16" s="36">
        <v>95.328007999999997</v>
      </c>
      <c r="DO16" s="36">
        <v>76.912609599999996</v>
      </c>
      <c r="DP16" s="36">
        <v>92.244710999999995</v>
      </c>
      <c r="DQ16" s="36">
        <v>85.334710000000001</v>
      </c>
      <c r="DR16" s="36">
        <v>107.05349</v>
      </c>
      <c r="DS16" s="36">
        <v>94.463234</v>
      </c>
      <c r="DT16" s="50">
        <v>95.439982999999998</v>
      </c>
      <c r="DU16" s="50">
        <v>111.87378099999999</v>
      </c>
      <c r="DV16" s="50">
        <v>101.08499999999999</v>
      </c>
      <c r="DW16" s="50">
        <v>118.33985</v>
      </c>
      <c r="DX16" s="50">
        <v>97.248279999999994</v>
      </c>
      <c r="DY16" s="50">
        <v>103.96566</v>
      </c>
      <c r="DZ16" s="50">
        <v>119.005</v>
      </c>
      <c r="EA16" s="50">
        <v>109.778418</v>
      </c>
      <c r="EB16" s="50">
        <v>118.43548699999999</v>
      </c>
      <c r="EC16" s="56">
        <v>114.556</v>
      </c>
      <c r="ED16" s="56">
        <v>101.465</v>
      </c>
      <c r="EE16" s="56">
        <v>71.793999999999997</v>
      </c>
      <c r="EF16" s="56">
        <v>93.13</v>
      </c>
      <c r="EG16" s="56">
        <v>101.29900000000001</v>
      </c>
      <c r="EH16" s="56">
        <v>111.0363</v>
      </c>
      <c r="EI16" s="56">
        <v>123.2627</v>
      </c>
      <c r="EJ16" s="56">
        <v>103.518997</v>
      </c>
      <c r="EK16" s="56">
        <v>115.931</v>
      </c>
      <c r="EL16" s="56">
        <v>110.242</v>
      </c>
      <c r="EM16" s="56">
        <v>112.736</v>
      </c>
      <c r="EN16" s="56">
        <v>109.4226</v>
      </c>
      <c r="EO16" s="56">
        <v>118</v>
      </c>
      <c r="EP16" s="56">
        <v>108.49</v>
      </c>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c r="MT16" s="56"/>
      <c r="MU16" s="56"/>
      <c r="MV16" s="56"/>
      <c r="MW16" s="56"/>
      <c r="MX16" s="56"/>
      <c r="MY16" s="56"/>
      <c r="MZ16" s="56"/>
      <c r="NA16" s="56"/>
      <c r="NB16" s="56"/>
      <c r="NC16" s="56"/>
      <c r="ND16" s="56"/>
      <c r="NE16" s="56"/>
      <c r="NF16" s="56"/>
      <c r="NG16" s="56"/>
      <c r="NH16" s="56"/>
      <c r="NI16" s="56"/>
      <c r="NJ16" s="56"/>
      <c r="NK16" s="56"/>
      <c r="NL16" s="56"/>
      <c r="NM16" s="56"/>
      <c r="NN16" s="56"/>
      <c r="NO16" s="56"/>
      <c r="NP16" s="56"/>
      <c r="NQ16" s="56"/>
      <c r="NR16" s="56"/>
      <c r="NS16" s="56"/>
      <c r="NT16" s="56"/>
      <c r="NU16" s="56"/>
      <c r="NV16" s="56"/>
      <c r="NW16" s="56"/>
      <c r="NX16" s="56"/>
      <c r="NY16" s="56"/>
      <c r="NZ16" s="56"/>
      <c r="OA16" s="56"/>
      <c r="OB16" s="56"/>
      <c r="OC16" s="56"/>
      <c r="OD16" s="56"/>
      <c r="OE16" s="56"/>
      <c r="OF16" s="56"/>
      <c r="OG16" s="56"/>
      <c r="OH16" s="56"/>
      <c r="OI16" s="56"/>
      <c r="OJ16" s="56"/>
      <c r="OK16" s="56"/>
      <c r="OL16" s="56"/>
      <c r="OM16" s="56"/>
      <c r="ON16" s="56"/>
      <c r="OO16" s="56"/>
      <c r="OP16" s="56"/>
      <c r="OQ16" s="56"/>
      <c r="OR16" s="56"/>
      <c r="OS16" s="56"/>
      <c r="OT16" s="56"/>
      <c r="OU16" s="56"/>
      <c r="OV16" s="56"/>
      <c r="OW16" s="56"/>
      <c r="OX16" s="56"/>
      <c r="OY16" s="56"/>
      <c r="OZ16" s="56"/>
      <c r="PA16" s="56"/>
      <c r="PB16" s="56"/>
      <c r="PC16" s="56"/>
      <c r="PD16" s="56"/>
      <c r="PE16" s="56"/>
      <c r="PF16" s="56"/>
      <c r="PG16" s="56"/>
      <c r="PH16" s="56"/>
      <c r="PI16" s="56"/>
      <c r="PJ16" s="56"/>
      <c r="PK16" s="56"/>
      <c r="PL16" s="56"/>
      <c r="PM16" s="56"/>
      <c r="PN16" s="56"/>
      <c r="PO16" s="56"/>
      <c r="PP16" s="56"/>
      <c r="PQ16" s="56"/>
      <c r="PR16" s="56"/>
      <c r="PS16" s="56"/>
      <c r="PT16" s="56"/>
      <c r="PU16" s="56"/>
      <c r="PV16" s="56"/>
      <c r="PW16" s="56"/>
      <c r="PX16" s="56"/>
      <c r="PY16" s="56"/>
      <c r="PZ16" s="56"/>
      <c r="QA16" s="56"/>
      <c r="QB16" s="56"/>
      <c r="QC16" s="56"/>
      <c r="QD16" s="56"/>
      <c r="QE16" s="56"/>
      <c r="QF16" s="56"/>
      <c r="QG16" s="56"/>
      <c r="QH16" s="56"/>
      <c r="QI16" s="56"/>
      <c r="QJ16" s="56"/>
      <c r="QK16" s="56"/>
      <c r="QL16" s="56"/>
      <c r="QM16" s="56"/>
      <c r="QN16" s="56"/>
    </row>
    <row r="17" spans="2:456" ht="28.25" customHeight="1">
      <c r="B17" s="23" t="s">
        <v>136</v>
      </c>
      <c r="F17" s="26" t="s">
        <v>636</v>
      </c>
      <c r="G17" s="27" t="s">
        <v>186</v>
      </c>
      <c r="H17" s="36">
        <v>8214.3860000000004</v>
      </c>
      <c r="I17" s="36">
        <v>9810.0789999999997</v>
      </c>
      <c r="J17" s="36">
        <v>7834.6729999999998</v>
      </c>
      <c r="K17" s="36">
        <v>8802.7289999999994</v>
      </c>
      <c r="L17" s="36">
        <v>6793.4830000000002</v>
      </c>
      <c r="M17" s="36">
        <v>7319.9750000000004</v>
      </c>
      <c r="N17" s="36">
        <v>12346.859</v>
      </c>
      <c r="O17" s="36">
        <v>9496.4650000000001</v>
      </c>
      <c r="P17" s="36">
        <v>9775.8860000000004</v>
      </c>
      <c r="Q17" s="36">
        <v>9804.6329999999998</v>
      </c>
      <c r="R17" s="36">
        <v>12083.427</v>
      </c>
      <c r="S17" s="36">
        <v>8508.5280000000002</v>
      </c>
      <c r="T17" s="36">
        <v>11577.069</v>
      </c>
      <c r="U17" s="36">
        <v>10030.356</v>
      </c>
      <c r="V17" s="36">
        <v>12618.56</v>
      </c>
      <c r="W17" s="36">
        <v>7656.6189999999997</v>
      </c>
      <c r="X17" s="36">
        <v>11354.790999999999</v>
      </c>
      <c r="Y17" s="36">
        <v>8278.759</v>
      </c>
      <c r="Z17" s="36">
        <v>12863.879000000001</v>
      </c>
      <c r="AA17" s="36">
        <v>11291.668</v>
      </c>
      <c r="AB17" s="36">
        <v>10111.355</v>
      </c>
      <c r="AC17" s="36">
        <v>9323.8060000000005</v>
      </c>
      <c r="AD17" s="36">
        <v>9104.7970000000005</v>
      </c>
      <c r="AE17" s="36">
        <v>12152.451999999999</v>
      </c>
      <c r="AF17" s="36">
        <v>11473</v>
      </c>
      <c r="AG17" s="36">
        <v>9835</v>
      </c>
      <c r="AH17" s="36">
        <v>11235</v>
      </c>
      <c r="AI17" s="36">
        <v>9450</v>
      </c>
      <c r="AJ17" s="36">
        <v>7036</v>
      </c>
      <c r="AK17" s="36">
        <v>9399</v>
      </c>
      <c r="AL17" s="36">
        <v>10423</v>
      </c>
      <c r="AM17" s="36">
        <v>13317</v>
      </c>
      <c r="AN17" s="36">
        <v>9573</v>
      </c>
      <c r="AO17" s="36">
        <v>9733</v>
      </c>
      <c r="AP17" s="36">
        <v>12481</v>
      </c>
      <c r="AQ17" s="36">
        <v>9056</v>
      </c>
      <c r="AR17" s="36">
        <v>7123.6289999999999</v>
      </c>
      <c r="AS17" s="36">
        <v>7287.1139999999996</v>
      </c>
      <c r="AT17" s="36">
        <v>7921.259</v>
      </c>
      <c r="AU17" s="36">
        <v>7452.1880000000001</v>
      </c>
      <c r="AV17" s="36">
        <v>6727.0370000000003</v>
      </c>
      <c r="AW17" s="36">
        <v>7571.7749999999996</v>
      </c>
      <c r="AX17" s="36">
        <v>6791</v>
      </c>
      <c r="AY17" s="36">
        <v>5557</v>
      </c>
      <c r="AZ17" s="36">
        <v>5097</v>
      </c>
      <c r="BA17" s="36">
        <v>5029.5</v>
      </c>
      <c r="BB17" s="36">
        <v>8060</v>
      </c>
      <c r="BC17" s="36">
        <v>7989.75</v>
      </c>
      <c r="BD17" s="36">
        <v>6189</v>
      </c>
      <c r="BE17" s="36">
        <v>8437</v>
      </c>
      <c r="BF17" s="36">
        <v>9046</v>
      </c>
      <c r="BG17" s="36">
        <v>9976</v>
      </c>
      <c r="BH17" s="36">
        <v>6921</v>
      </c>
      <c r="BI17" s="36">
        <v>6063.3</v>
      </c>
      <c r="BJ17" s="36">
        <v>9721.7000000000007</v>
      </c>
      <c r="BK17" s="36">
        <v>8307</v>
      </c>
      <c r="BL17" s="36">
        <v>3612</v>
      </c>
      <c r="BM17" s="36">
        <v>2669</v>
      </c>
      <c r="BN17" s="36">
        <v>5328</v>
      </c>
      <c r="BO17" s="36">
        <v>9011</v>
      </c>
      <c r="BP17" s="36">
        <v>8658.2109999999993</v>
      </c>
      <c r="BQ17" s="36">
        <v>9473.9879999999994</v>
      </c>
      <c r="BR17" s="36">
        <v>6047.7129999999997</v>
      </c>
      <c r="BS17" s="36">
        <v>6522.8739999999998</v>
      </c>
      <c r="BT17" s="36">
        <v>5244.3828100000001</v>
      </c>
      <c r="BU17" s="36">
        <v>7538.6779999999999</v>
      </c>
      <c r="BV17" s="36">
        <v>8393.1749999999993</v>
      </c>
      <c r="BW17" s="36">
        <v>8132.0477300000002</v>
      </c>
      <c r="BX17" s="36">
        <v>3582.4580000000001</v>
      </c>
      <c r="BY17" s="36">
        <v>4524</v>
      </c>
      <c r="BZ17" s="36">
        <v>4979.8999999999996</v>
      </c>
      <c r="CA17" s="36">
        <v>6145.0926200000004</v>
      </c>
      <c r="CB17" s="36">
        <v>2277.0329999999999</v>
      </c>
      <c r="CC17" s="36">
        <v>3125.9810000000002</v>
      </c>
      <c r="CD17" s="36">
        <v>4839.1809999999996</v>
      </c>
      <c r="CE17" s="36">
        <v>5428.3810000000003</v>
      </c>
      <c r="CF17" s="36">
        <v>4448.6594999999998</v>
      </c>
      <c r="CG17" s="36">
        <v>452.65949999999998</v>
      </c>
      <c r="CH17" s="36">
        <v>2333.9270000000001</v>
      </c>
      <c r="CI17" s="36">
        <v>3559.4780000000001</v>
      </c>
      <c r="CJ17" s="36">
        <v>2572.6060000000002</v>
      </c>
      <c r="CK17" s="36">
        <v>2671.8240000000001</v>
      </c>
      <c r="CL17" s="36">
        <v>2470.348</v>
      </c>
      <c r="CM17" s="36">
        <v>2282.9740000000002</v>
      </c>
      <c r="CN17" s="36">
        <v>1666.654</v>
      </c>
      <c r="CO17" s="36">
        <v>1606.8810000000001</v>
      </c>
      <c r="CP17" s="36">
        <v>2334.6469999999999</v>
      </c>
      <c r="CQ17" s="36">
        <v>1953.3050000000001</v>
      </c>
      <c r="CR17" s="36">
        <v>2360.616</v>
      </c>
      <c r="CS17" s="36">
        <v>1724.2650000000001</v>
      </c>
      <c r="CT17" s="36">
        <v>2495.6799999999998</v>
      </c>
      <c r="CU17" s="36">
        <v>2045.4349999999999</v>
      </c>
      <c r="CV17" s="36">
        <v>2026.5450000000001</v>
      </c>
      <c r="CW17" s="36">
        <v>3162.8380000000002</v>
      </c>
      <c r="CX17" s="36">
        <v>3115.2150000000001</v>
      </c>
      <c r="CY17" s="36">
        <v>3177.1509999999998</v>
      </c>
      <c r="CZ17" s="36">
        <v>2483.2800000000002</v>
      </c>
      <c r="DA17" s="36">
        <v>2491.4430000000002</v>
      </c>
      <c r="DB17" s="36">
        <v>2480.5099999999902</v>
      </c>
      <c r="DC17" s="36">
        <v>1832.88499999999</v>
      </c>
      <c r="DD17" s="36">
        <v>3231.1579999999999</v>
      </c>
      <c r="DE17" s="36">
        <v>3447.6370000000002</v>
      </c>
      <c r="DF17" s="36">
        <v>3514</v>
      </c>
      <c r="DG17" s="36">
        <v>3368</v>
      </c>
      <c r="DH17" s="36">
        <v>3391</v>
      </c>
      <c r="DI17" s="36">
        <v>3489</v>
      </c>
      <c r="DJ17" s="36">
        <v>3494</v>
      </c>
      <c r="DK17" s="36">
        <v>3584</v>
      </c>
      <c r="DL17" s="36">
        <v>3016</v>
      </c>
      <c r="DM17" s="36">
        <v>3216</v>
      </c>
      <c r="DN17" s="36">
        <v>4757</v>
      </c>
      <c r="DO17" s="36">
        <v>6146</v>
      </c>
      <c r="DP17" s="36">
        <v>3551.0097999999998</v>
      </c>
      <c r="DQ17" s="36">
        <v>3476.02</v>
      </c>
      <c r="DR17" s="36">
        <v>3832.844118</v>
      </c>
      <c r="DS17" s="36">
        <v>3148.18</v>
      </c>
      <c r="DT17" s="50">
        <v>2786</v>
      </c>
      <c r="DU17" s="50">
        <v>3292</v>
      </c>
      <c r="DV17" s="50">
        <v>3558</v>
      </c>
      <c r="DW17" s="50">
        <v>2518.5439999999999</v>
      </c>
      <c r="DX17" s="50">
        <v>2250</v>
      </c>
      <c r="DY17" s="50">
        <v>2250</v>
      </c>
      <c r="DZ17" s="50">
        <v>3230</v>
      </c>
      <c r="EA17" s="50">
        <v>2250</v>
      </c>
      <c r="EB17" s="50">
        <v>0</v>
      </c>
      <c r="EC17" s="50">
        <v>0</v>
      </c>
      <c r="ED17" s="50">
        <v>0</v>
      </c>
      <c r="EE17" s="50">
        <v>0</v>
      </c>
      <c r="EF17" s="50">
        <v>0</v>
      </c>
      <c r="EG17" s="50">
        <v>0</v>
      </c>
      <c r="EH17" s="50">
        <v>0</v>
      </c>
      <c r="EI17" s="50">
        <v>0</v>
      </c>
      <c r="EJ17" s="50">
        <v>0</v>
      </c>
      <c r="EK17" s="50">
        <v>0</v>
      </c>
      <c r="EL17" s="50">
        <v>0</v>
      </c>
      <c r="EM17" s="50">
        <v>0</v>
      </c>
      <c r="EN17" s="50">
        <v>0</v>
      </c>
      <c r="EO17" s="50">
        <v>0</v>
      </c>
      <c r="EP17" s="50">
        <v>0</v>
      </c>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row>
    <row r="18" spans="2:456" ht="28.25" customHeight="1">
      <c r="B18" t="s">
        <v>136</v>
      </c>
      <c r="F18" s="26" t="s">
        <v>324</v>
      </c>
      <c r="G18" s="27"/>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Q18" s="36"/>
      <c r="DR18" s="36"/>
      <c r="DS18" s="36"/>
      <c r="DT18" s="50"/>
      <c r="DU18" s="50"/>
      <c r="DW18" s="50"/>
      <c r="DX18" s="50"/>
      <c r="DY18" s="50"/>
      <c r="EA18" s="50"/>
      <c r="EB18" s="50"/>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6"/>
      <c r="KP18" s="56"/>
      <c r="KQ18" s="56"/>
      <c r="KR18" s="56"/>
      <c r="KS18" s="56"/>
      <c r="KT18" s="56"/>
      <c r="KU18" s="56"/>
      <c r="KV18" s="56"/>
      <c r="KW18" s="56"/>
      <c r="KX18" s="56"/>
      <c r="KY18" s="56"/>
      <c r="KZ18" s="56"/>
      <c r="LA18" s="56"/>
      <c r="LB18" s="56"/>
      <c r="LC18" s="56"/>
      <c r="LD18" s="56"/>
      <c r="LE18" s="56"/>
      <c r="LF18" s="56"/>
      <c r="LG18" s="56"/>
      <c r="LH18" s="56"/>
      <c r="LI18" s="56"/>
      <c r="LJ18" s="56"/>
      <c r="LK18" s="56"/>
      <c r="LL18" s="56"/>
      <c r="LM18" s="56"/>
      <c r="LN18" s="56"/>
      <c r="LO18" s="56"/>
      <c r="LP18" s="56"/>
      <c r="LQ18" s="56"/>
      <c r="LR18" s="56"/>
      <c r="LS18" s="56"/>
      <c r="LT18" s="56"/>
      <c r="LU18" s="56"/>
      <c r="LV18" s="56"/>
      <c r="LW18" s="56"/>
      <c r="LX18" s="56"/>
      <c r="LY18" s="56"/>
      <c r="LZ18" s="56"/>
      <c r="MA18" s="56"/>
      <c r="MB18" s="56"/>
      <c r="MC18" s="56"/>
      <c r="MD18" s="56"/>
      <c r="ME18" s="56"/>
      <c r="MF18" s="56"/>
      <c r="MG18" s="56"/>
      <c r="MH18" s="56"/>
      <c r="MI18" s="56"/>
      <c r="MJ18" s="56"/>
      <c r="MK18" s="56"/>
      <c r="ML18" s="56"/>
      <c r="MM18" s="56"/>
      <c r="MN18" s="56"/>
      <c r="MO18" s="56"/>
      <c r="MP18" s="56"/>
      <c r="MQ18" s="56"/>
      <c r="MR18" s="56"/>
      <c r="MS18" s="56"/>
      <c r="MT18" s="56"/>
      <c r="MU18" s="56"/>
      <c r="MV18" s="56"/>
      <c r="MW18" s="56"/>
      <c r="MX18" s="56"/>
      <c r="MY18" s="56"/>
      <c r="MZ18" s="56"/>
      <c r="NA18" s="56"/>
      <c r="NB18" s="56"/>
      <c r="NC18" s="56"/>
      <c r="ND18" s="56"/>
      <c r="NE18" s="56"/>
      <c r="NF18" s="56"/>
      <c r="NG18" s="56"/>
      <c r="NH18" s="56"/>
      <c r="NI18" s="56"/>
      <c r="NJ18" s="56"/>
      <c r="NK18" s="56"/>
      <c r="NL18" s="56"/>
      <c r="NM18" s="56"/>
      <c r="NN18" s="56"/>
      <c r="NO18" s="56"/>
      <c r="NP18" s="56"/>
      <c r="NQ18" s="56"/>
      <c r="NR18" s="56"/>
      <c r="NS18" s="56"/>
      <c r="NT18" s="56"/>
      <c r="NU18" s="56"/>
      <c r="NV18" s="56"/>
      <c r="NW18" s="56"/>
      <c r="NX18" s="56"/>
      <c r="NY18" s="56"/>
      <c r="NZ18" s="56"/>
      <c r="OA18" s="56"/>
      <c r="OB18" s="56"/>
      <c r="OC18" s="56"/>
      <c r="OD18" s="56"/>
      <c r="OE18" s="56"/>
      <c r="OF18" s="56"/>
      <c r="OG18" s="56"/>
      <c r="OH18" s="56"/>
      <c r="OI18" s="56"/>
      <c r="OJ18" s="56"/>
      <c r="OK18" s="56"/>
      <c r="OL18" s="56"/>
      <c r="OM18" s="56"/>
      <c r="ON18" s="56"/>
      <c r="OO18" s="56"/>
      <c r="OP18" s="56"/>
      <c r="OQ18" s="56"/>
      <c r="OR18" s="56"/>
      <c r="OS18" s="56"/>
      <c r="OT18" s="56"/>
      <c r="OU18" s="56"/>
      <c r="OV18" s="56"/>
      <c r="OW18" s="56"/>
      <c r="OX18" s="56"/>
      <c r="OY18" s="56"/>
      <c r="OZ18" s="56"/>
      <c r="PA18" s="56"/>
      <c r="PB18" s="56"/>
      <c r="PC18" s="56"/>
      <c r="PD18" s="56"/>
      <c r="PE18" s="56"/>
      <c r="PF18" s="56"/>
      <c r="PG18" s="56"/>
      <c r="PH18" s="56"/>
      <c r="PI18" s="56"/>
      <c r="PJ18" s="56"/>
      <c r="PK18" s="56"/>
      <c r="PL18" s="56"/>
      <c r="PM18" s="56"/>
      <c r="PN18" s="56"/>
      <c r="PO18" s="56"/>
      <c r="PP18" s="56"/>
      <c r="PQ18" s="56"/>
      <c r="PR18" s="56"/>
      <c r="PS18" s="56"/>
      <c r="PT18" s="56"/>
      <c r="PU18" s="56"/>
      <c r="PV18" s="56"/>
      <c r="PW18" s="56"/>
      <c r="PX18" s="56"/>
      <c r="PY18" s="56"/>
      <c r="PZ18" s="56"/>
      <c r="QA18" s="56"/>
      <c r="QB18" s="56"/>
      <c r="QC18" s="56"/>
      <c r="QD18" s="56"/>
      <c r="QE18" s="56"/>
      <c r="QF18" s="56"/>
      <c r="QG18" s="56"/>
      <c r="QH18" s="56"/>
      <c r="QI18" s="56"/>
      <c r="QJ18" s="56"/>
      <c r="QK18" s="56"/>
      <c r="QL18" s="56"/>
      <c r="QM18" s="56"/>
      <c r="QN18" s="56"/>
    </row>
    <row r="19" spans="2:456" ht="20.149999999999999" customHeight="1">
      <c r="B19" s="23" t="s">
        <v>136</v>
      </c>
      <c r="F19" s="35" t="s">
        <v>633</v>
      </c>
      <c r="G19" s="27" t="s">
        <v>180</v>
      </c>
      <c r="H19" s="36">
        <v>57.11</v>
      </c>
      <c r="I19" s="36">
        <v>59.387</v>
      </c>
      <c r="J19" s="36">
        <v>59.189</v>
      </c>
      <c r="K19" s="36">
        <v>68.412999999999997</v>
      </c>
      <c r="L19" s="36">
        <v>56.097999999999999</v>
      </c>
      <c r="M19" s="36">
        <v>58.06</v>
      </c>
      <c r="N19" s="36">
        <v>60.877000000000002</v>
      </c>
      <c r="O19" s="36">
        <v>61.241</v>
      </c>
      <c r="P19" s="36">
        <v>59.722999999999999</v>
      </c>
      <c r="Q19" s="36">
        <v>59.628999999999998</v>
      </c>
      <c r="R19" s="36">
        <v>61.758000000000003</v>
      </c>
      <c r="S19" s="36">
        <v>62.625999999999998</v>
      </c>
      <c r="T19" s="36">
        <v>53.858401399999998</v>
      </c>
      <c r="U19" s="36">
        <v>56.261735700000003</v>
      </c>
      <c r="V19" s="36">
        <v>57.450199400000002</v>
      </c>
      <c r="W19" s="36">
        <v>59.740850700000003</v>
      </c>
      <c r="X19" s="36">
        <v>58.621058599999998</v>
      </c>
      <c r="Y19" s="36">
        <v>60.807010699999999</v>
      </c>
      <c r="Z19" s="36">
        <v>58.683389900000002</v>
      </c>
      <c r="AA19" s="36">
        <v>58.805097799999999</v>
      </c>
      <c r="AB19" s="36">
        <v>55.681158199999999</v>
      </c>
      <c r="AC19" s="36">
        <v>58.511823200000002</v>
      </c>
      <c r="AD19" s="36">
        <v>60.3742369</v>
      </c>
      <c r="AE19" s="36">
        <v>61.831030300000002</v>
      </c>
      <c r="AF19" s="36">
        <v>66.385138699999999</v>
      </c>
      <c r="AG19" s="36">
        <v>69.806435300000004</v>
      </c>
      <c r="AH19" s="36">
        <v>68.077634200000006</v>
      </c>
      <c r="AI19" s="36">
        <v>72.460461373373903</v>
      </c>
      <c r="AJ19" s="36">
        <v>71.438650062595698</v>
      </c>
      <c r="AK19" s="36">
        <v>76.7546657076429</v>
      </c>
      <c r="AL19" s="36">
        <v>76.259470727743505</v>
      </c>
      <c r="AM19" s="36">
        <v>79.529378894738102</v>
      </c>
      <c r="AN19" s="36">
        <v>76.680580655194703</v>
      </c>
      <c r="AO19" s="36">
        <v>73.837003973468697</v>
      </c>
      <c r="AP19" s="36">
        <v>71.661755277870697</v>
      </c>
      <c r="AQ19" s="36">
        <v>77.440718443582199</v>
      </c>
      <c r="AR19" s="36">
        <v>71.313800720045407</v>
      </c>
      <c r="AS19" s="36">
        <v>71.314858238143799</v>
      </c>
      <c r="AT19" s="36">
        <v>73.1731352612303</v>
      </c>
      <c r="AU19" s="36">
        <v>73.663885865804005</v>
      </c>
      <c r="AV19" s="36">
        <v>68.183640459398305</v>
      </c>
      <c r="AW19" s="36">
        <v>74.865910701927604</v>
      </c>
      <c r="AX19" s="36">
        <v>72.936904380146601</v>
      </c>
      <c r="AY19" s="36">
        <v>74.927029027316706</v>
      </c>
      <c r="AZ19" s="36">
        <v>71.994313616323097</v>
      </c>
      <c r="BA19" s="36">
        <v>73.819278819312103</v>
      </c>
      <c r="BB19" s="36">
        <v>68.799147096102004</v>
      </c>
      <c r="BC19" s="36">
        <v>65.470702192017299</v>
      </c>
      <c r="BD19" s="36">
        <v>63.196540625024198</v>
      </c>
      <c r="BE19" s="36">
        <v>67.117786630171906</v>
      </c>
      <c r="BF19" s="36">
        <v>66.522590561651</v>
      </c>
      <c r="BG19" s="36">
        <v>69.374250320754598</v>
      </c>
      <c r="BH19" s="36">
        <v>66.338248811097003</v>
      </c>
      <c r="BI19" s="36">
        <v>73.571382367784295</v>
      </c>
      <c r="BJ19" s="36">
        <v>70.178789939056401</v>
      </c>
      <c r="BK19" s="36">
        <v>71.124565238303703</v>
      </c>
      <c r="BL19" s="36">
        <v>62.504677170668003</v>
      </c>
      <c r="BM19" s="36">
        <v>62.8040725191467</v>
      </c>
      <c r="BN19" s="36">
        <v>65.889847752963604</v>
      </c>
      <c r="BO19" s="36">
        <v>66.771664430856205</v>
      </c>
      <c r="BP19" s="36">
        <v>67.219216207969794</v>
      </c>
      <c r="BQ19" s="36">
        <v>65.256276764964596</v>
      </c>
      <c r="BR19" s="36">
        <v>63.772303013075302</v>
      </c>
      <c r="BS19" s="36">
        <v>65.870524731180296</v>
      </c>
      <c r="BT19" s="36">
        <v>59.581632730185198</v>
      </c>
      <c r="BU19" s="36">
        <v>60.155668040240101</v>
      </c>
      <c r="BV19" s="36">
        <v>61.745874621898501</v>
      </c>
      <c r="BW19" s="36">
        <v>65.375805494428604</v>
      </c>
      <c r="BX19" s="36">
        <v>61.2552795346921</v>
      </c>
      <c r="BY19" s="36">
        <v>62.384149001189698</v>
      </c>
      <c r="BZ19" s="36">
        <v>61.004212296758297</v>
      </c>
      <c r="CA19" s="36">
        <v>62.711476404127502</v>
      </c>
      <c r="CB19" s="36">
        <v>51.792695349253101</v>
      </c>
      <c r="CC19" s="36">
        <v>54.189933360807998</v>
      </c>
      <c r="CD19" s="36">
        <v>55.112960039812499</v>
      </c>
      <c r="CE19" s="36">
        <v>54.090713280405602</v>
      </c>
      <c r="CF19" s="36">
        <v>53.450821520493299</v>
      </c>
      <c r="CG19" s="36">
        <v>55.182081288928003</v>
      </c>
      <c r="CH19" s="36">
        <v>54.134942419694703</v>
      </c>
      <c r="CI19" s="36">
        <v>60.735721561705397</v>
      </c>
      <c r="CJ19" s="36">
        <v>56.983865073132002</v>
      </c>
      <c r="CK19" s="36">
        <v>62.8906013079011</v>
      </c>
      <c r="CL19" s="36">
        <v>63.5226549924963</v>
      </c>
      <c r="CM19" s="36">
        <v>65.457291042977204</v>
      </c>
      <c r="CN19" s="36">
        <v>61.012355854840102</v>
      </c>
      <c r="CO19" s="36">
        <v>63.683317452047902</v>
      </c>
      <c r="CP19" s="36">
        <v>62.8113470960105</v>
      </c>
      <c r="CQ19" s="36">
        <v>61.9252272497531</v>
      </c>
      <c r="CR19" s="36">
        <v>59.1085277948415</v>
      </c>
      <c r="CS19" s="36">
        <v>60.493549917187003</v>
      </c>
      <c r="CT19" s="36">
        <v>58.006438419010401</v>
      </c>
      <c r="CU19" s="36">
        <v>62.462228719392201</v>
      </c>
      <c r="CV19" s="36">
        <v>60.673172476536301</v>
      </c>
      <c r="CW19" s="36">
        <v>63.694746930960399</v>
      </c>
      <c r="CX19" s="36">
        <v>66.200980277805897</v>
      </c>
      <c r="CY19" s="36">
        <v>70.144180026356295</v>
      </c>
      <c r="CZ19" s="36">
        <v>64.971698736025004</v>
      </c>
      <c r="DA19" s="36">
        <v>68.990682222672504</v>
      </c>
      <c r="DB19" s="36">
        <v>67.942396367114299</v>
      </c>
      <c r="DC19" s="36">
        <v>69.951027581005107</v>
      </c>
      <c r="DD19" s="36">
        <v>66.321438846683193</v>
      </c>
      <c r="DE19" s="36">
        <v>68.311905632061496</v>
      </c>
      <c r="DF19" s="36">
        <v>70.166403583120101</v>
      </c>
      <c r="DG19" s="36">
        <v>72.572443877669997</v>
      </c>
      <c r="DH19" s="36">
        <v>68.465059135478995</v>
      </c>
      <c r="DI19" s="36">
        <v>72.722238205951697</v>
      </c>
      <c r="DJ19" s="36">
        <v>72.159104634676694</v>
      </c>
      <c r="DK19" s="36">
        <v>74.092123304536699</v>
      </c>
      <c r="DL19" s="36">
        <v>68.093209334152405</v>
      </c>
      <c r="DM19" s="36">
        <v>72.690101060369201</v>
      </c>
      <c r="DN19" s="36">
        <v>71.599014538281907</v>
      </c>
      <c r="DO19" s="36">
        <v>76.311626219191396</v>
      </c>
      <c r="DP19" s="36">
        <v>71.665108901036504</v>
      </c>
      <c r="DQ19" s="36">
        <v>79.469339906534103</v>
      </c>
      <c r="DR19" s="36">
        <v>79.330649518285</v>
      </c>
      <c r="DS19" s="36">
        <v>79.235161854700095</v>
      </c>
      <c r="DT19" s="50">
        <v>78.239240142142904</v>
      </c>
      <c r="DU19" s="50">
        <v>81.932404376258702</v>
      </c>
      <c r="DV19" s="50">
        <v>78.203253423326004</v>
      </c>
      <c r="DW19" s="50">
        <v>87.197475953127096</v>
      </c>
      <c r="DX19" s="50">
        <v>77.538741254169807</v>
      </c>
      <c r="DY19" s="50">
        <v>86.532225076475697</v>
      </c>
      <c r="DZ19" s="50">
        <v>80.830245017612299</v>
      </c>
      <c r="EA19" s="50">
        <v>83.050348747696404</v>
      </c>
      <c r="EB19" s="50">
        <v>73.572679486481604</v>
      </c>
      <c r="EC19" s="56">
        <v>80.506265794732599</v>
      </c>
      <c r="ED19" s="56">
        <v>75.130137436186402</v>
      </c>
      <c r="EE19" s="56">
        <v>78.368119717269394</v>
      </c>
      <c r="EF19" s="56">
        <v>72.286448994191403</v>
      </c>
      <c r="EG19" s="56">
        <v>78.900390229987295</v>
      </c>
      <c r="EH19" s="56">
        <v>74.429150175345796</v>
      </c>
      <c r="EI19" s="56">
        <v>77.170734741802306</v>
      </c>
      <c r="EJ19" s="56">
        <v>71.339455533696693</v>
      </c>
      <c r="EK19" s="56">
        <v>77.685203300078499</v>
      </c>
      <c r="EL19" s="56">
        <v>72.386865003149197</v>
      </c>
      <c r="EM19" s="56">
        <v>74.6418046235313</v>
      </c>
      <c r="EN19" s="56">
        <v>68.558618383707994</v>
      </c>
      <c r="EO19" s="56">
        <v>73.071545764873306</v>
      </c>
      <c r="EP19" s="56">
        <v>70.3378614806809</v>
      </c>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56"/>
      <c r="OS19" s="56"/>
      <c r="OT19" s="56"/>
      <c r="OU19" s="56"/>
      <c r="OV19" s="56"/>
      <c r="OW19" s="56"/>
      <c r="OX19" s="56"/>
      <c r="OY19" s="56"/>
      <c r="OZ19" s="56"/>
      <c r="PA19" s="56"/>
      <c r="PB19" s="56"/>
      <c r="PC19" s="56"/>
      <c r="PD19" s="56"/>
      <c r="PE19" s="56"/>
      <c r="PF19" s="56"/>
      <c r="PG19" s="56"/>
      <c r="PH19" s="56"/>
      <c r="PI19" s="56"/>
      <c r="PJ19" s="56"/>
      <c r="PK19" s="56"/>
      <c r="PL19" s="56"/>
      <c r="PM19" s="56"/>
      <c r="PN19" s="56"/>
      <c r="PO19" s="56"/>
      <c r="PP19" s="56"/>
      <c r="PQ19" s="56"/>
      <c r="PR19" s="56"/>
      <c r="PS19" s="56"/>
      <c r="PT19" s="56"/>
      <c r="PU19" s="56"/>
      <c r="PV19" s="56"/>
      <c r="PW19" s="56"/>
      <c r="PX19" s="56"/>
      <c r="PY19" s="56"/>
      <c r="PZ19" s="56"/>
      <c r="QA19" s="56"/>
      <c r="QB19" s="56"/>
      <c r="QC19" s="56"/>
      <c r="QD19" s="56"/>
      <c r="QE19" s="56"/>
      <c r="QF19" s="56"/>
      <c r="QG19" s="56"/>
      <c r="QH19" s="56"/>
      <c r="QI19" s="56"/>
      <c r="QJ19" s="56"/>
      <c r="QK19" s="56"/>
      <c r="QL19" s="56"/>
      <c r="QM19" s="56"/>
      <c r="QN19" s="56"/>
    </row>
    <row r="20" spans="2:456" ht="20.149999999999999" customHeight="1">
      <c r="B20" s="23" t="s">
        <v>136</v>
      </c>
      <c r="F20" s="35" t="s">
        <v>183</v>
      </c>
      <c r="G20" s="27" t="s">
        <v>180</v>
      </c>
      <c r="H20" s="36">
        <v>57.826000000000001</v>
      </c>
      <c r="I20" s="36">
        <v>61.55</v>
      </c>
      <c r="J20" s="36">
        <v>58.289000000000001</v>
      </c>
      <c r="K20" s="36">
        <v>71.787999999999997</v>
      </c>
      <c r="L20" s="36">
        <v>57.304000000000002</v>
      </c>
      <c r="M20" s="36">
        <v>67.936999999999998</v>
      </c>
      <c r="N20" s="36">
        <v>66.567999999999998</v>
      </c>
      <c r="O20" s="36">
        <v>69.831000000000003</v>
      </c>
      <c r="P20" s="36">
        <v>73.072999999999993</v>
      </c>
      <c r="Q20" s="36">
        <v>72.363</v>
      </c>
      <c r="R20" s="36">
        <v>75.608000000000004</v>
      </c>
      <c r="S20" s="36">
        <v>69.504999999999995</v>
      </c>
      <c r="T20" s="36">
        <v>69.676000000000002</v>
      </c>
      <c r="U20" s="36">
        <v>73.399000000000001</v>
      </c>
      <c r="V20" s="36">
        <v>80.212000000000003</v>
      </c>
      <c r="W20" s="36">
        <v>73.549000000000007</v>
      </c>
      <c r="X20" s="36">
        <v>74.878</v>
      </c>
      <c r="Y20" s="36">
        <v>78.697000000000003</v>
      </c>
      <c r="Z20" s="36">
        <v>77.846000000000004</v>
      </c>
      <c r="AA20" s="36">
        <v>71.191000000000003</v>
      </c>
      <c r="AB20" s="36">
        <v>73.994</v>
      </c>
      <c r="AC20" s="36">
        <v>73.593000000000004</v>
      </c>
      <c r="AD20" s="36">
        <v>75.094999999999999</v>
      </c>
      <c r="AE20" s="36">
        <v>75.069000000000003</v>
      </c>
      <c r="AF20" s="36">
        <v>84.600999999999999</v>
      </c>
      <c r="AG20" s="36">
        <v>83.186000000000007</v>
      </c>
      <c r="AH20" s="36">
        <v>80.635000000000005</v>
      </c>
      <c r="AI20" s="36">
        <v>80.789000000000001</v>
      </c>
      <c r="AJ20" s="36">
        <v>84.936000000000007</v>
      </c>
      <c r="AK20" s="36">
        <v>80.120999999999995</v>
      </c>
      <c r="AL20" s="36">
        <v>85.099000000000004</v>
      </c>
      <c r="AM20" s="36">
        <v>91.582999999999998</v>
      </c>
      <c r="AN20" s="36">
        <v>82.683999999999997</v>
      </c>
      <c r="AO20" s="36">
        <v>88.847999999999999</v>
      </c>
      <c r="AP20" s="36">
        <v>130.75200000000001</v>
      </c>
      <c r="AQ20" s="36">
        <v>105.907</v>
      </c>
      <c r="AR20" s="36">
        <v>96.332999999999998</v>
      </c>
      <c r="AS20" s="36">
        <v>85.757999999999996</v>
      </c>
      <c r="AT20" s="36">
        <v>78.334000000000003</v>
      </c>
      <c r="AU20" s="36">
        <v>115.354</v>
      </c>
      <c r="AV20" s="36">
        <v>88.48</v>
      </c>
      <c r="AW20" s="36">
        <v>100.798</v>
      </c>
      <c r="AX20" s="36">
        <v>78.338999999999999</v>
      </c>
      <c r="AY20" s="36">
        <v>81.650000000000006</v>
      </c>
      <c r="AZ20" s="36">
        <v>92.111999999999995</v>
      </c>
      <c r="BA20" s="36">
        <v>108.467</v>
      </c>
      <c r="BB20" s="36">
        <v>84.674999999999997</v>
      </c>
      <c r="BC20" s="36">
        <v>87.828446999999997</v>
      </c>
      <c r="BD20" s="36">
        <v>85.957299000000006</v>
      </c>
      <c r="BE20" s="36">
        <v>87.650710000000004</v>
      </c>
      <c r="BF20" s="36">
        <v>83.752774000000002</v>
      </c>
      <c r="BG20" s="36">
        <v>91.935282000000001</v>
      </c>
      <c r="BH20" s="36">
        <v>114.207579</v>
      </c>
      <c r="BI20" s="36">
        <v>96.245322999999999</v>
      </c>
      <c r="BJ20" s="36">
        <v>100.963544</v>
      </c>
      <c r="BK20" s="36">
        <v>99.910495999999995</v>
      </c>
      <c r="BL20" s="36">
        <v>102.890047</v>
      </c>
      <c r="BM20" s="36">
        <v>92.771456000000001</v>
      </c>
      <c r="BN20" s="36">
        <v>87.574467999999996</v>
      </c>
      <c r="BO20" s="36">
        <v>87.011105999999998</v>
      </c>
      <c r="BP20" s="36">
        <v>86.631941999999995</v>
      </c>
      <c r="BQ20" s="36">
        <v>84.179608999999999</v>
      </c>
      <c r="BR20" s="36">
        <v>82.057665999999998</v>
      </c>
      <c r="BS20" s="36">
        <v>88.216164000000006</v>
      </c>
      <c r="BT20" s="36">
        <v>99.462080999999998</v>
      </c>
      <c r="BU20" s="36">
        <v>110.429654</v>
      </c>
      <c r="BV20" s="36">
        <v>82.811193000000003</v>
      </c>
      <c r="BW20" s="36">
        <v>86.646114999999995</v>
      </c>
      <c r="BX20" s="36">
        <v>91.777422000000001</v>
      </c>
      <c r="BY20" s="36">
        <v>99.163931000000005</v>
      </c>
      <c r="BZ20" s="36">
        <v>84.076031</v>
      </c>
      <c r="CA20" s="36">
        <v>99.837980000000002</v>
      </c>
      <c r="CB20" s="36">
        <v>98.580912999999995</v>
      </c>
      <c r="CC20" s="36">
        <v>81.070875999999998</v>
      </c>
      <c r="CD20" s="36">
        <v>92.403764699999996</v>
      </c>
      <c r="CE20" s="36">
        <v>88.843014100000005</v>
      </c>
      <c r="CF20" s="36">
        <v>129.16733689424601</v>
      </c>
      <c r="CG20" s="36">
        <v>75.894294130637604</v>
      </c>
      <c r="CH20" s="36">
        <v>86.849955684027606</v>
      </c>
      <c r="CI20" s="36">
        <v>87.353667892050098</v>
      </c>
      <c r="CJ20" s="36">
        <v>77.261580150145306</v>
      </c>
      <c r="CK20" s="36">
        <v>104.296943138179</v>
      </c>
      <c r="CL20" s="36">
        <v>78.603283210587804</v>
      </c>
      <c r="CM20" s="36">
        <v>90.202048709207105</v>
      </c>
      <c r="CN20" s="36">
        <v>77.5739729644162</v>
      </c>
      <c r="CO20" s="36">
        <v>74.687495371391194</v>
      </c>
      <c r="CP20" s="36">
        <v>80.620094736460601</v>
      </c>
      <c r="CQ20" s="36">
        <v>86.307271723560504</v>
      </c>
      <c r="CR20" s="36">
        <v>77.450687910227899</v>
      </c>
      <c r="CS20" s="36">
        <v>77.073005160397997</v>
      </c>
      <c r="CT20" s="36">
        <v>78.4090718155894</v>
      </c>
      <c r="CU20" s="36">
        <v>75.546377910672405</v>
      </c>
      <c r="CV20" s="36">
        <v>71.691283260335894</v>
      </c>
      <c r="CW20" s="36">
        <v>76.232865372189096</v>
      </c>
      <c r="CX20" s="36">
        <v>77.296991969080594</v>
      </c>
      <c r="CY20" s="36">
        <v>81.323724396614494</v>
      </c>
      <c r="CZ20" s="36">
        <v>75.866556540784799</v>
      </c>
      <c r="DA20" s="36">
        <v>74.368145347689094</v>
      </c>
      <c r="DB20" s="36">
        <v>74.739439969556003</v>
      </c>
      <c r="DC20" s="36">
        <v>78.525939685442594</v>
      </c>
      <c r="DD20" s="36">
        <v>71.317863133546297</v>
      </c>
      <c r="DE20" s="36">
        <v>75.810409614038704</v>
      </c>
      <c r="DF20" s="36">
        <v>76.374837837127203</v>
      </c>
      <c r="DG20" s="36">
        <v>78.768271534764295</v>
      </c>
      <c r="DH20" s="36">
        <v>84.234091000000006</v>
      </c>
      <c r="DI20" s="36">
        <v>86.687821999999997</v>
      </c>
      <c r="DJ20" s="36">
        <v>89.185367999999997</v>
      </c>
      <c r="DK20" s="36">
        <v>84.145224999999996</v>
      </c>
      <c r="DL20" s="36">
        <v>83.760461000000006</v>
      </c>
      <c r="DM20" s="36">
        <v>80.014084999999994</v>
      </c>
      <c r="DN20" s="36">
        <v>80.347571000000002</v>
      </c>
      <c r="DO20" s="36">
        <v>83.487351000000004</v>
      </c>
      <c r="DP20" s="36">
        <v>87.309442000000004</v>
      </c>
      <c r="DQ20" s="36">
        <v>92.765941999999995</v>
      </c>
      <c r="DR20" s="36">
        <v>85.859426999999997</v>
      </c>
      <c r="DS20" s="36">
        <v>76.771431000000007</v>
      </c>
      <c r="DT20" s="50">
        <v>79.514539999999997</v>
      </c>
      <c r="DU20" s="50">
        <v>75.371050999999994</v>
      </c>
      <c r="DV20" s="36">
        <v>90.470446999999993</v>
      </c>
      <c r="DW20" s="50">
        <v>78.352406999999999</v>
      </c>
      <c r="DX20" s="50">
        <v>78.120802999999995</v>
      </c>
      <c r="DY20" s="50">
        <v>81.103988000000001</v>
      </c>
      <c r="DZ20" s="36">
        <v>75.498591000000005</v>
      </c>
      <c r="EA20" s="50">
        <v>69.190427999999997</v>
      </c>
      <c r="EB20" s="50">
        <v>64.707628999999997</v>
      </c>
      <c r="EC20" s="50">
        <v>69.008656000000002</v>
      </c>
      <c r="ED20" s="50">
        <v>64.470512999999997</v>
      </c>
      <c r="EE20" s="50">
        <v>69.244687999999996</v>
      </c>
      <c r="EF20" s="50">
        <v>64.965665000000001</v>
      </c>
      <c r="EG20" s="50">
        <v>68.026567</v>
      </c>
      <c r="EH20" s="50">
        <v>64.362533999999997</v>
      </c>
      <c r="EI20" s="50">
        <v>60.65699</v>
      </c>
      <c r="EJ20" s="50">
        <v>61.998576</v>
      </c>
      <c r="EK20" s="50">
        <v>64.392386999999999</v>
      </c>
      <c r="EL20" s="50">
        <v>61.499710999999998</v>
      </c>
      <c r="EM20" s="50">
        <v>62.306320999999997</v>
      </c>
      <c r="EN20" s="50" t="s">
        <v>191</v>
      </c>
      <c r="EO20" s="50" t="s">
        <v>191</v>
      </c>
      <c r="EP20" s="50" t="s">
        <v>191</v>
      </c>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row>
    <row r="21" spans="2:456" ht="28.25" customHeight="1">
      <c r="B21" s="23" t="s">
        <v>136</v>
      </c>
      <c r="F21" s="26" t="s">
        <v>325</v>
      </c>
      <c r="G21" s="27" t="s">
        <v>176</v>
      </c>
      <c r="H21" s="36">
        <v>27451.077000000001</v>
      </c>
      <c r="I21" s="36">
        <v>27333.725999999999</v>
      </c>
      <c r="J21" s="36">
        <v>28364.002</v>
      </c>
      <c r="K21" s="36">
        <v>27358.672999999999</v>
      </c>
      <c r="L21" s="36">
        <v>27069.245999999999</v>
      </c>
      <c r="M21" s="36">
        <v>28622.542000000001</v>
      </c>
      <c r="N21" s="36">
        <v>29973.778999999999</v>
      </c>
      <c r="O21" s="36">
        <v>32006.263999999999</v>
      </c>
      <c r="P21" s="36">
        <v>26001.897000000001</v>
      </c>
      <c r="Q21" s="36">
        <v>27319.864000000001</v>
      </c>
      <c r="R21" s="36">
        <v>29569.32</v>
      </c>
      <c r="S21" s="36">
        <v>29223.77</v>
      </c>
      <c r="T21" s="36">
        <v>27902.067999999999</v>
      </c>
      <c r="U21" s="36">
        <v>29281.238000000001</v>
      </c>
      <c r="V21" s="36">
        <v>33222.839</v>
      </c>
      <c r="W21" s="36">
        <v>30285.807000000001</v>
      </c>
      <c r="X21" s="36">
        <v>28315.47</v>
      </c>
      <c r="Y21" s="36">
        <v>32481.696</v>
      </c>
      <c r="Z21" s="36">
        <v>33959.847999999998</v>
      </c>
      <c r="AA21" s="36">
        <v>34009.071000000004</v>
      </c>
      <c r="AB21" s="36">
        <v>33275.521000000001</v>
      </c>
      <c r="AC21" s="36">
        <v>35747.49</v>
      </c>
      <c r="AD21" s="36">
        <v>37745.964</v>
      </c>
      <c r="AE21" s="36">
        <v>36194.783000000003</v>
      </c>
      <c r="AF21" s="36">
        <v>36949.614500000003</v>
      </c>
      <c r="AG21" s="36">
        <v>36970.205600000001</v>
      </c>
      <c r="AH21" s="36">
        <v>39789.6564</v>
      </c>
      <c r="AI21" s="36">
        <v>38428.129399999998</v>
      </c>
      <c r="AJ21" s="36">
        <v>36491.258099999999</v>
      </c>
      <c r="AK21" s="36">
        <v>38635.511500000001</v>
      </c>
      <c r="AL21" s="36">
        <v>39464.189700000003</v>
      </c>
      <c r="AM21" s="36">
        <v>41695.496200000001</v>
      </c>
      <c r="AN21" s="36">
        <v>40272.7232</v>
      </c>
      <c r="AO21" s="36">
        <v>39713.304199999999</v>
      </c>
      <c r="AP21" s="36">
        <v>39739.442300000002</v>
      </c>
      <c r="AQ21" s="36">
        <v>41005.242700000003</v>
      </c>
      <c r="AR21" s="36">
        <v>36602.104800000001</v>
      </c>
      <c r="AS21" s="36">
        <v>36130.888400000003</v>
      </c>
      <c r="AT21" s="36">
        <v>40829.074000000001</v>
      </c>
      <c r="AU21" s="36">
        <v>37996.372732999997</v>
      </c>
      <c r="AV21" s="36">
        <v>38136.044541785399</v>
      </c>
      <c r="AW21" s="36">
        <v>42178.853209658701</v>
      </c>
      <c r="AX21" s="36">
        <v>45066.111337863797</v>
      </c>
      <c r="AY21" s="36">
        <v>44431.510377819402</v>
      </c>
      <c r="AZ21" s="36">
        <v>40482.323961988797</v>
      </c>
      <c r="BA21" s="36">
        <v>44075.074983007296</v>
      </c>
      <c r="BB21" s="36">
        <v>48123.453547595498</v>
      </c>
      <c r="BC21" s="36">
        <v>47952.855523301398</v>
      </c>
      <c r="BD21" s="36">
        <v>45081.8625594818</v>
      </c>
      <c r="BE21" s="36">
        <v>43418.203251481798</v>
      </c>
      <c r="BF21" s="36">
        <v>49559.689917128802</v>
      </c>
      <c r="BG21" s="36">
        <v>48528.832872246501</v>
      </c>
      <c r="BH21" s="36">
        <v>47720.247889746599</v>
      </c>
      <c r="BI21" s="36">
        <v>52710.107888511302</v>
      </c>
      <c r="BJ21" s="36">
        <v>53889.615373393703</v>
      </c>
      <c r="BK21" s="36">
        <v>57966.447672276103</v>
      </c>
      <c r="BL21" s="36">
        <v>52525.196432571203</v>
      </c>
      <c r="BM21" s="36">
        <v>57642.414572335903</v>
      </c>
      <c r="BN21" s="36">
        <v>60455.403428983002</v>
      </c>
      <c r="BO21" s="36">
        <v>62577.790550218298</v>
      </c>
      <c r="BP21" s="36">
        <v>61298.442241748096</v>
      </c>
      <c r="BQ21" s="36">
        <v>66778.377359395206</v>
      </c>
      <c r="BR21" s="36">
        <v>65992.512065277595</v>
      </c>
      <c r="BS21" s="36">
        <v>67027.834947630501</v>
      </c>
      <c r="BT21" s="36">
        <v>60400.275981772102</v>
      </c>
      <c r="BU21" s="36">
        <v>69645.990740280293</v>
      </c>
      <c r="BV21" s="36">
        <v>71840.241716864199</v>
      </c>
      <c r="BW21" s="36">
        <v>72281.822471893</v>
      </c>
      <c r="BX21" s="36">
        <v>67140.931790257702</v>
      </c>
      <c r="BY21" s="36">
        <v>75627.6596522779</v>
      </c>
      <c r="BZ21" s="36">
        <v>74038.8182121344</v>
      </c>
      <c r="CA21" s="36">
        <v>81567.079931499393</v>
      </c>
      <c r="CB21" s="36">
        <v>79694.778234315498</v>
      </c>
      <c r="CC21" s="36">
        <v>88701.881164945094</v>
      </c>
      <c r="CD21" s="36">
        <v>92722.405264216606</v>
      </c>
      <c r="CE21" s="36">
        <v>79285.833888876907</v>
      </c>
      <c r="CF21" s="36">
        <v>79738.175996411795</v>
      </c>
      <c r="CG21" s="36">
        <v>97805.337977275296</v>
      </c>
      <c r="CH21" s="36">
        <v>105698.928703232</v>
      </c>
      <c r="CI21" s="36">
        <v>107257.37783832601</v>
      </c>
      <c r="CJ21" s="36">
        <v>103198.475251759</v>
      </c>
      <c r="CK21" s="36">
        <v>105681.0571183</v>
      </c>
      <c r="CL21" s="36">
        <v>108705.32116426701</v>
      </c>
      <c r="CM21" s="36">
        <v>115090.326808285</v>
      </c>
      <c r="CN21" s="36">
        <v>103019.02475437699</v>
      </c>
      <c r="CO21" s="36">
        <v>119131.350359466</v>
      </c>
      <c r="CP21" s="36">
        <v>124703.901950637</v>
      </c>
      <c r="CQ21" s="36">
        <v>130322.741911384</v>
      </c>
      <c r="CR21" s="36">
        <v>118949.027732413</v>
      </c>
      <c r="CS21" s="36">
        <v>129526.094565728</v>
      </c>
      <c r="CT21" s="36">
        <v>132712.298186778</v>
      </c>
      <c r="CU21" s="36">
        <v>138168.907422663</v>
      </c>
      <c r="CV21" s="36">
        <v>133781.108010764</v>
      </c>
      <c r="CW21" s="36">
        <v>150790.356399913</v>
      </c>
      <c r="CX21" s="36">
        <v>158813.675318038</v>
      </c>
      <c r="CY21" s="36">
        <v>166344.55782385601</v>
      </c>
      <c r="CZ21" s="36">
        <v>162215.48428835499</v>
      </c>
      <c r="DA21" s="36">
        <v>192803.432858541</v>
      </c>
      <c r="DB21" s="36">
        <v>192937.86136783799</v>
      </c>
      <c r="DC21" s="36">
        <v>191725.46515167999</v>
      </c>
      <c r="DD21" s="36">
        <v>192456.81439599901</v>
      </c>
      <c r="DE21" s="36">
        <v>199135.22391359499</v>
      </c>
      <c r="DF21" s="36">
        <v>209933.52599197099</v>
      </c>
      <c r="DG21" s="36">
        <v>208356.19850881401</v>
      </c>
      <c r="DH21" s="36">
        <v>206670.621828809</v>
      </c>
      <c r="DI21" s="36">
        <v>211001.31365125399</v>
      </c>
      <c r="DJ21" s="36">
        <v>218336.35794479199</v>
      </c>
      <c r="DK21" s="36">
        <v>222017.34067228599</v>
      </c>
      <c r="DL21" s="36">
        <v>207123.71884170399</v>
      </c>
      <c r="DM21" s="36">
        <v>225234.920356594</v>
      </c>
      <c r="DN21" s="36">
        <v>222763.10067068899</v>
      </c>
      <c r="DO21" s="36">
        <v>229745.71518234699</v>
      </c>
      <c r="DP21" s="36">
        <v>216527.21833206501</v>
      </c>
      <c r="DQ21" s="36">
        <v>230741.49356625701</v>
      </c>
      <c r="DR21" s="36">
        <v>226178.741412123</v>
      </c>
      <c r="DS21" s="36">
        <v>230403.040238716</v>
      </c>
      <c r="DT21" s="50">
        <v>218328.29851382499</v>
      </c>
      <c r="DU21" s="50">
        <v>241632.22709234801</v>
      </c>
      <c r="DV21" s="50">
        <v>231207.81360916499</v>
      </c>
      <c r="DW21" s="50">
        <v>225877.24003230999</v>
      </c>
      <c r="DX21" s="50">
        <v>218718.71757109501</v>
      </c>
      <c r="DY21" s="50">
        <v>235334.67958757901</v>
      </c>
      <c r="DZ21" s="50">
        <v>229897.43130296801</v>
      </c>
      <c r="EA21" s="50">
        <v>234112.39419847701</v>
      </c>
      <c r="EB21" s="50">
        <v>219084.170123088</v>
      </c>
      <c r="EC21" s="56">
        <v>229304.68502028799</v>
      </c>
      <c r="ED21" s="56">
        <v>233090.789866626</v>
      </c>
      <c r="EE21" s="56">
        <v>240678.86698760101</v>
      </c>
      <c r="EF21" s="56">
        <v>219879.67548618201</v>
      </c>
      <c r="EG21" s="56">
        <v>235310.975485439</v>
      </c>
      <c r="EH21" s="56">
        <v>240492.63941896599</v>
      </c>
      <c r="EI21" s="56">
        <v>249283.10778391699</v>
      </c>
      <c r="EJ21" s="56">
        <v>227205.237346879</v>
      </c>
      <c r="EK21" s="56">
        <v>239547.42658824401</v>
      </c>
      <c r="EL21" s="56">
        <v>237225.359746923</v>
      </c>
      <c r="EM21" s="56">
        <v>248532.07353402799</v>
      </c>
      <c r="EN21" s="56">
        <v>224919.467971098</v>
      </c>
      <c r="EO21" s="56">
        <v>247548.70564970901</v>
      </c>
      <c r="EP21" s="56">
        <v>240797.047714082</v>
      </c>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c r="KV21" s="56"/>
      <c r="KW21" s="56"/>
      <c r="KX21" s="56"/>
      <c r="KY21" s="56"/>
      <c r="KZ21" s="56"/>
      <c r="LA21" s="56"/>
      <c r="LB21" s="56"/>
      <c r="LC21" s="56"/>
      <c r="LD21" s="56"/>
      <c r="LE21" s="56"/>
      <c r="LF21" s="56"/>
      <c r="LG21" s="56"/>
      <c r="LH21" s="56"/>
      <c r="LI21" s="56"/>
      <c r="LJ21" s="56"/>
      <c r="LK21" s="56"/>
      <c r="LL21" s="56"/>
      <c r="LM21" s="56"/>
      <c r="LN21" s="56"/>
      <c r="LO21" s="56"/>
      <c r="LP21" s="56"/>
      <c r="LQ21" s="56"/>
      <c r="LR21" s="56"/>
      <c r="LS21" s="56"/>
      <c r="LT21" s="56"/>
      <c r="LU21" s="56"/>
      <c r="LV21" s="56"/>
      <c r="LW21" s="56"/>
      <c r="LX21" s="56"/>
      <c r="LY21" s="56"/>
      <c r="LZ21" s="56"/>
      <c r="MA21" s="56"/>
      <c r="MB21" s="56"/>
      <c r="MC21" s="56"/>
      <c r="MD21" s="56"/>
      <c r="ME21" s="56"/>
      <c r="MF21" s="56"/>
      <c r="MG21" s="56"/>
      <c r="MH21" s="56"/>
      <c r="MI21" s="56"/>
      <c r="MJ21" s="56"/>
      <c r="MK21" s="56"/>
      <c r="ML21" s="56"/>
      <c r="MM21" s="56"/>
      <c r="MN21" s="56"/>
      <c r="MO21" s="56"/>
      <c r="MP21" s="56"/>
      <c r="MQ21" s="56"/>
      <c r="MR21" s="56"/>
      <c r="MS21" s="56"/>
      <c r="MT21" s="56"/>
      <c r="MU21" s="56"/>
      <c r="MV21" s="56"/>
      <c r="MW21" s="56"/>
      <c r="MX21" s="56"/>
      <c r="MY21" s="56"/>
      <c r="MZ21" s="56"/>
      <c r="NA21" s="56"/>
      <c r="NB21" s="56"/>
      <c r="NC21" s="56"/>
      <c r="ND21" s="56"/>
      <c r="NE21" s="56"/>
      <c r="NF21" s="56"/>
      <c r="NG21" s="56"/>
      <c r="NH21" s="56"/>
      <c r="NI21" s="56"/>
      <c r="NJ21" s="56"/>
      <c r="NK21" s="56"/>
      <c r="NL21" s="56"/>
      <c r="NM21" s="56"/>
      <c r="NN21" s="56"/>
      <c r="NO21" s="56"/>
      <c r="NP21" s="56"/>
      <c r="NQ21" s="56"/>
      <c r="NR21" s="56"/>
      <c r="NS21" s="56"/>
      <c r="NT21" s="56"/>
      <c r="NU21" s="56"/>
      <c r="NV21" s="56"/>
      <c r="NW21" s="56"/>
      <c r="NX21" s="56"/>
      <c r="NY21" s="56"/>
      <c r="NZ21" s="56"/>
      <c r="OA21" s="56"/>
      <c r="OB21" s="56"/>
      <c r="OC21" s="56"/>
      <c r="OD21" s="56"/>
      <c r="OE21" s="56"/>
      <c r="OF21" s="56"/>
      <c r="OG21" s="56"/>
      <c r="OH21" s="56"/>
      <c r="OI21" s="56"/>
      <c r="OJ21" s="56"/>
      <c r="OK21" s="56"/>
      <c r="OL21" s="56"/>
      <c r="OM21" s="56"/>
      <c r="ON21" s="56"/>
      <c r="OO21" s="56"/>
      <c r="OP21" s="56"/>
      <c r="OQ21" s="56"/>
      <c r="OR21" s="56"/>
      <c r="OS21" s="56"/>
      <c r="OT21" s="56"/>
      <c r="OU21" s="56"/>
      <c r="OV21" s="56"/>
      <c r="OW21" s="56"/>
      <c r="OX21" s="56"/>
      <c r="OY21" s="56"/>
      <c r="OZ21" s="56"/>
      <c r="PA21" s="56"/>
      <c r="PB21" s="56"/>
      <c r="PC21" s="56"/>
      <c r="PD21" s="56"/>
      <c r="PE21" s="56"/>
      <c r="PF21" s="56"/>
      <c r="PG21" s="56"/>
      <c r="PH21" s="56"/>
      <c r="PI21" s="56"/>
      <c r="PJ21" s="56"/>
      <c r="PK21" s="56"/>
      <c r="PL21" s="56"/>
      <c r="PM21" s="56"/>
      <c r="PN21" s="56"/>
      <c r="PO21" s="56"/>
      <c r="PP21" s="56"/>
      <c r="PQ21" s="56"/>
      <c r="PR21" s="56"/>
      <c r="PS21" s="56"/>
      <c r="PT21" s="56"/>
      <c r="PU21" s="56"/>
      <c r="PV21" s="56"/>
      <c r="PW21" s="56"/>
      <c r="PX21" s="56"/>
      <c r="PY21" s="56"/>
      <c r="PZ21" s="56"/>
      <c r="QA21" s="56"/>
      <c r="QB21" s="56"/>
      <c r="QC21" s="56"/>
      <c r="QD21" s="56"/>
      <c r="QE21" s="56"/>
      <c r="QF21" s="56"/>
      <c r="QG21" s="56"/>
      <c r="QH21" s="56"/>
      <c r="QI21" s="56"/>
      <c r="QJ21" s="56"/>
      <c r="QK21" s="56"/>
      <c r="QL21" s="56"/>
      <c r="QM21" s="56"/>
      <c r="QN21" s="56"/>
    </row>
    <row r="22" spans="2:456" ht="28.25" customHeight="1">
      <c r="B22" t="s">
        <v>136</v>
      </c>
      <c r="F22" s="26" t="s">
        <v>195</v>
      </c>
      <c r="G22" s="27"/>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Q22" s="36"/>
      <c r="DR22" s="36"/>
      <c r="DS22" s="36"/>
      <c r="DT22" s="50"/>
      <c r="DU22" s="50"/>
      <c r="DW22" s="50"/>
      <c r="DX22" s="50"/>
      <c r="DY22" s="50"/>
      <c r="EA22" s="50"/>
      <c r="EB22" s="50"/>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6"/>
      <c r="KP22" s="56"/>
      <c r="KQ22" s="56"/>
      <c r="KR22" s="56"/>
      <c r="KS22" s="56"/>
      <c r="KT22" s="56"/>
      <c r="KU22" s="56"/>
      <c r="KV22" s="56"/>
      <c r="KW22" s="56"/>
      <c r="KX22" s="56"/>
      <c r="KY22" s="56"/>
      <c r="KZ22" s="56"/>
      <c r="LA22" s="56"/>
      <c r="LB22" s="56"/>
      <c r="LC22" s="56"/>
      <c r="LD22" s="56"/>
      <c r="LE22" s="56"/>
      <c r="LF22" s="56"/>
      <c r="LG22" s="56"/>
      <c r="LH22" s="56"/>
      <c r="LI22" s="56"/>
      <c r="LJ22" s="56"/>
      <c r="LK22" s="56"/>
      <c r="LL22" s="56"/>
      <c r="LM22" s="56"/>
      <c r="LN22" s="56"/>
      <c r="LO22" s="56"/>
      <c r="LP22" s="56"/>
      <c r="LQ22" s="56"/>
      <c r="LR22" s="56"/>
      <c r="LS22" s="56"/>
      <c r="LT22" s="56"/>
      <c r="LU22" s="56"/>
      <c r="LV22" s="56"/>
      <c r="LW22" s="56"/>
      <c r="LX22" s="56"/>
      <c r="LY22" s="56"/>
      <c r="LZ22" s="56"/>
      <c r="MA22" s="56"/>
      <c r="MB22" s="56"/>
      <c r="MC22" s="56"/>
      <c r="MD22" s="56"/>
      <c r="ME22" s="56"/>
      <c r="MF22" s="56"/>
      <c r="MG22" s="56"/>
      <c r="MH22" s="56"/>
      <c r="MI22" s="56"/>
      <c r="MJ22" s="56"/>
      <c r="MK22" s="56"/>
      <c r="ML22" s="56"/>
      <c r="MM22" s="56"/>
      <c r="MN22" s="56"/>
      <c r="MO22" s="56"/>
      <c r="MP22" s="56"/>
      <c r="MQ22" s="56"/>
      <c r="MR22" s="56"/>
      <c r="MS22" s="56"/>
      <c r="MT22" s="56"/>
      <c r="MU22" s="56"/>
      <c r="MV22" s="56"/>
      <c r="MW22" s="56"/>
      <c r="MX22" s="56"/>
      <c r="MY22" s="56"/>
      <c r="MZ22" s="56"/>
      <c r="NA22" s="56"/>
      <c r="NB22" s="56"/>
      <c r="NC22" s="56"/>
      <c r="ND22" s="56"/>
      <c r="NE22" s="56"/>
      <c r="NF22" s="56"/>
      <c r="NG22" s="56"/>
      <c r="NH22" s="56"/>
      <c r="NI22" s="56"/>
      <c r="NJ22" s="56"/>
      <c r="NK22" s="56"/>
      <c r="NL22" s="56"/>
      <c r="NM22" s="56"/>
      <c r="NN22" s="56"/>
      <c r="NO22" s="56"/>
      <c r="NP22" s="56"/>
      <c r="NQ22" s="56"/>
      <c r="NR22" s="56"/>
      <c r="NS22" s="56"/>
      <c r="NT22" s="56"/>
      <c r="NU22" s="56"/>
      <c r="NV22" s="56"/>
      <c r="NW22" s="56"/>
      <c r="NX22" s="56"/>
      <c r="NY22" s="56"/>
      <c r="NZ22" s="56"/>
      <c r="OA22" s="56"/>
      <c r="OB22" s="56"/>
      <c r="OC22" s="56"/>
      <c r="OD22" s="56"/>
      <c r="OE22" s="56"/>
      <c r="OF22" s="56"/>
      <c r="OG22" s="56"/>
      <c r="OH22" s="56"/>
      <c r="OI22" s="56"/>
      <c r="OJ22" s="56"/>
      <c r="OK22" s="56"/>
      <c r="OL22" s="56"/>
      <c r="OM22" s="56"/>
      <c r="ON22" s="56"/>
      <c r="OO22" s="56"/>
      <c r="OP22" s="56"/>
      <c r="OQ22" s="56"/>
      <c r="OR22" s="56"/>
      <c r="OS22" s="56"/>
      <c r="OT22" s="56"/>
      <c r="OU22" s="56"/>
      <c r="OV22" s="56"/>
      <c r="OW22" s="56"/>
      <c r="OX22" s="56"/>
      <c r="OY22" s="56"/>
      <c r="OZ22" s="56"/>
      <c r="PA22" s="56"/>
      <c r="PB22" s="56"/>
      <c r="PC22" s="56"/>
      <c r="PD22" s="56"/>
      <c r="PE22" s="56"/>
      <c r="PF22" s="56"/>
      <c r="PG22" s="56"/>
      <c r="PH22" s="56"/>
      <c r="PI22" s="56"/>
      <c r="PJ22" s="56"/>
      <c r="PK22" s="56"/>
      <c r="PL22" s="56"/>
      <c r="PM22" s="56"/>
      <c r="PN22" s="56"/>
      <c r="PO22" s="56"/>
      <c r="PP22" s="56"/>
      <c r="PQ22" s="56"/>
      <c r="PR22" s="56"/>
      <c r="PS22" s="56"/>
      <c r="PT22" s="56"/>
      <c r="PU22" s="56"/>
      <c r="PV22" s="56"/>
      <c r="PW22" s="56"/>
      <c r="PX22" s="56"/>
      <c r="PY22" s="56"/>
      <c r="PZ22" s="56"/>
      <c r="QA22" s="56"/>
      <c r="QB22" s="56"/>
      <c r="QC22" s="56"/>
      <c r="QD22" s="56"/>
      <c r="QE22" s="56"/>
      <c r="QF22" s="56"/>
      <c r="QG22" s="56"/>
      <c r="QH22" s="56"/>
      <c r="QI22" s="56"/>
      <c r="QJ22" s="56"/>
      <c r="QK22" s="56"/>
      <c r="QL22" s="56"/>
      <c r="QM22" s="56"/>
      <c r="QN22" s="56"/>
    </row>
    <row r="23" spans="2:456" ht="20.149999999999999" customHeight="1">
      <c r="B23" s="23" t="s">
        <v>136</v>
      </c>
      <c r="F23" s="35" t="s">
        <v>633</v>
      </c>
      <c r="G23" s="27" t="s">
        <v>176</v>
      </c>
      <c r="H23" s="36">
        <v>135.845</v>
      </c>
      <c r="I23" s="36">
        <v>130.59700000000001</v>
      </c>
      <c r="J23" s="36">
        <v>161.316</v>
      </c>
      <c r="K23" s="36">
        <v>150.547</v>
      </c>
      <c r="L23" s="36">
        <v>137.85900000000001</v>
      </c>
      <c r="M23" s="36">
        <v>144.61000000000001</v>
      </c>
      <c r="N23" s="36">
        <v>164.148</v>
      </c>
      <c r="O23" s="36">
        <v>129.804</v>
      </c>
      <c r="P23" s="36">
        <v>131.0216015</v>
      </c>
      <c r="Q23" s="36">
        <v>150.01294799999999</v>
      </c>
      <c r="R23" s="36">
        <v>166.586298</v>
      </c>
      <c r="S23" s="36">
        <v>138.345787</v>
      </c>
      <c r="T23" s="36">
        <v>130.05672300000001</v>
      </c>
      <c r="U23" s="36">
        <v>130.12745000000001</v>
      </c>
      <c r="V23" s="36">
        <v>152.42352500000001</v>
      </c>
      <c r="W23" s="36">
        <v>127.74279799999999</v>
      </c>
      <c r="X23" s="36">
        <v>117.63164399999999</v>
      </c>
      <c r="Y23" s="36">
        <v>138.51442700000001</v>
      </c>
      <c r="Z23" s="36">
        <v>147.988</v>
      </c>
      <c r="AA23" s="36">
        <v>107.82865</v>
      </c>
      <c r="AB23" s="36">
        <v>105.2201</v>
      </c>
      <c r="AC23" s="36">
        <v>95.884</v>
      </c>
      <c r="AD23" s="36">
        <v>129.98183169999999</v>
      </c>
      <c r="AE23" s="36">
        <v>133.9177171</v>
      </c>
      <c r="AF23" s="36">
        <v>131.1102214</v>
      </c>
      <c r="AG23" s="36">
        <v>121.9096842</v>
      </c>
      <c r="AH23" s="36">
        <v>136.68112300000001</v>
      </c>
      <c r="AI23" s="36">
        <v>137.35118700000001</v>
      </c>
      <c r="AJ23" s="36">
        <v>120.594075</v>
      </c>
      <c r="AK23" s="36">
        <v>124.93200299999999</v>
      </c>
      <c r="AL23" s="36">
        <v>132.50753700000001</v>
      </c>
      <c r="AM23" s="36">
        <v>151.859095</v>
      </c>
      <c r="AN23" s="36">
        <v>141.42085710000001</v>
      </c>
      <c r="AO23" s="36">
        <v>148.86642850000001</v>
      </c>
      <c r="AP23" s="36">
        <v>175.398</v>
      </c>
      <c r="AQ23" s="36">
        <v>154.001</v>
      </c>
      <c r="AR23" s="36">
        <v>160.006</v>
      </c>
      <c r="AS23" s="36">
        <v>171.84399999999999</v>
      </c>
      <c r="AT23" s="36">
        <v>172.63399999999999</v>
      </c>
      <c r="AU23" s="36">
        <v>172.36500000000001</v>
      </c>
      <c r="AV23" s="36">
        <v>172.98079999999999</v>
      </c>
      <c r="AW23" s="36">
        <v>171.54949999999999</v>
      </c>
      <c r="AX23" s="36">
        <v>181.96</v>
      </c>
      <c r="AY23" s="36">
        <v>172.86199999999999</v>
      </c>
      <c r="AZ23" s="36">
        <v>172.6567</v>
      </c>
      <c r="BA23" s="36">
        <v>196.31899999999999</v>
      </c>
      <c r="BB23" s="36">
        <v>196.42500000000001</v>
      </c>
      <c r="BC23" s="36">
        <v>193.70365000000001</v>
      </c>
      <c r="BD23" s="36">
        <v>183.98500000000001</v>
      </c>
      <c r="BE23" s="36">
        <v>170.381</v>
      </c>
      <c r="BF23" s="36">
        <v>172.90799999999999</v>
      </c>
      <c r="BG23" s="36">
        <v>166.578</v>
      </c>
      <c r="BH23" s="36">
        <v>171.905</v>
      </c>
      <c r="BI23" s="36">
        <v>184.09100000000001</v>
      </c>
      <c r="BJ23" s="36">
        <v>169.601</v>
      </c>
      <c r="BK23" s="36">
        <v>162.13900000000001</v>
      </c>
      <c r="BL23" s="36">
        <v>169.791</v>
      </c>
      <c r="BM23" s="36">
        <v>176.07900000000001</v>
      </c>
      <c r="BN23" s="36">
        <v>163.983</v>
      </c>
      <c r="BO23" s="36">
        <v>163.73400000000001</v>
      </c>
      <c r="BP23" s="36">
        <v>180.846</v>
      </c>
      <c r="BQ23" s="36">
        <v>173.84399999999999</v>
      </c>
      <c r="BR23" s="36">
        <v>210.721</v>
      </c>
      <c r="BS23" s="36">
        <v>200.804</v>
      </c>
      <c r="BT23" s="36">
        <v>180.011</v>
      </c>
      <c r="BU23" s="36">
        <v>168.934</v>
      </c>
      <c r="BV23" s="36">
        <v>167.47499999999999</v>
      </c>
      <c r="BW23" s="36">
        <v>151.60300000000001</v>
      </c>
      <c r="BX23" s="36">
        <v>165.98</v>
      </c>
      <c r="BY23" s="36">
        <v>156.874</v>
      </c>
      <c r="BZ23" s="36">
        <v>158.15700000000001</v>
      </c>
      <c r="CA23" s="36">
        <v>159.637</v>
      </c>
      <c r="CB23" s="36">
        <v>169.12700000000001</v>
      </c>
      <c r="CC23" s="36">
        <v>153.851</v>
      </c>
      <c r="CD23" s="36">
        <v>160.58199999999999</v>
      </c>
      <c r="CE23" s="36">
        <v>166.26400000000001</v>
      </c>
      <c r="CF23" s="36">
        <v>119.39761150653</v>
      </c>
      <c r="CG23" s="36">
        <v>149.87299999999999</v>
      </c>
      <c r="CH23" s="36">
        <v>150.54942786000001</v>
      </c>
      <c r="CI23" s="36">
        <v>147.18700000000001</v>
      </c>
      <c r="CJ23" s="36">
        <v>147.15700000000001</v>
      </c>
      <c r="CK23" s="36">
        <v>172.076944658842</v>
      </c>
      <c r="CL23" s="36">
        <v>185.572285035151</v>
      </c>
      <c r="CM23" s="36">
        <v>206.56017221188301</v>
      </c>
      <c r="CN23" s="36">
        <v>140.03670150535501</v>
      </c>
      <c r="CO23" s="36">
        <v>164.345</v>
      </c>
      <c r="CP23" s="36">
        <v>156.91</v>
      </c>
      <c r="CQ23" s="36">
        <v>160.19499999999999</v>
      </c>
      <c r="CR23" s="36">
        <v>144.87173263044201</v>
      </c>
      <c r="CS23" s="36">
        <v>170.84732</v>
      </c>
      <c r="CT23" s="36">
        <v>158.05799999999999</v>
      </c>
      <c r="CU23" s="36">
        <v>146.821</v>
      </c>
      <c r="CV23" s="36">
        <v>146.375522507466</v>
      </c>
      <c r="CW23" s="36">
        <v>187.72905141944699</v>
      </c>
      <c r="CX23" s="36">
        <v>191.00953646178701</v>
      </c>
      <c r="CY23" s="36">
        <v>186.09583424667201</v>
      </c>
      <c r="CZ23" s="36">
        <v>176.353281067751</v>
      </c>
      <c r="DA23" s="36">
        <v>184.33</v>
      </c>
      <c r="DB23" s="36">
        <v>172.676314149766</v>
      </c>
      <c r="DC23" s="36">
        <v>194.59427684325399</v>
      </c>
      <c r="DD23" s="36">
        <v>160.85036972626401</v>
      </c>
      <c r="DE23" s="36">
        <v>171.68199999999999</v>
      </c>
      <c r="DF23" s="36">
        <v>180.03299999999999</v>
      </c>
      <c r="DG23" s="36">
        <v>140.923</v>
      </c>
      <c r="DH23" s="36">
        <v>112.416</v>
      </c>
      <c r="DI23" s="36">
        <v>108.343</v>
      </c>
      <c r="DJ23" s="36">
        <v>109.444</v>
      </c>
      <c r="DK23" s="36">
        <v>111.13500000000001</v>
      </c>
      <c r="DL23" s="36">
        <v>96.593999999999994</v>
      </c>
      <c r="DM23" s="36">
        <v>92.266000000000005</v>
      </c>
      <c r="DN23" s="36">
        <v>102.296972256704</v>
      </c>
      <c r="DO23" s="36">
        <v>104.033</v>
      </c>
      <c r="DP23" s="36">
        <v>94.27</v>
      </c>
      <c r="DQ23" s="36">
        <v>105.254</v>
      </c>
      <c r="DR23" s="36">
        <v>124.384</v>
      </c>
      <c r="DS23" s="36">
        <v>122.663</v>
      </c>
      <c r="DT23" s="50">
        <v>122.578</v>
      </c>
      <c r="DU23" s="50">
        <v>126.911</v>
      </c>
      <c r="DV23" s="50">
        <v>125.384384</v>
      </c>
      <c r="DW23" s="50">
        <v>126.11191934999999</v>
      </c>
      <c r="DX23" s="50">
        <v>116.43386975</v>
      </c>
      <c r="DY23" s="50">
        <v>122.608836</v>
      </c>
      <c r="DZ23" s="50">
        <v>123.002714261047</v>
      </c>
      <c r="EA23" s="50">
        <v>132.22519759716801</v>
      </c>
      <c r="EB23" s="50">
        <v>121.99812774999999</v>
      </c>
      <c r="EC23" s="56">
        <v>138.22687435</v>
      </c>
      <c r="ED23" s="56">
        <v>117.545</v>
      </c>
      <c r="EE23" s="56">
        <v>107.71668388827899</v>
      </c>
      <c r="EF23" s="56">
        <v>107.076009344573</v>
      </c>
      <c r="EG23" s="56">
        <v>101.288</v>
      </c>
      <c r="EH23" s="56">
        <v>118</v>
      </c>
      <c r="EI23" s="56">
        <v>111.461</v>
      </c>
      <c r="EJ23" s="56">
        <v>106.823333333333</v>
      </c>
      <c r="EK23" s="56">
        <v>114.74604861111099</v>
      </c>
      <c r="EL23" s="56">
        <v>121.887</v>
      </c>
      <c r="EM23" s="56">
        <v>128.785875</v>
      </c>
      <c r="EN23" s="56">
        <v>125.922875</v>
      </c>
      <c r="EO23" s="56">
        <v>125.922875</v>
      </c>
      <c r="EP23" s="56">
        <v>125.922875</v>
      </c>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c r="JP23" s="56"/>
      <c r="JQ23" s="56"/>
      <c r="JR23" s="56"/>
      <c r="JS23" s="56"/>
      <c r="JT23" s="56"/>
      <c r="JU23" s="56"/>
      <c r="JV23" s="56"/>
      <c r="JW23" s="56"/>
      <c r="JX23" s="56"/>
      <c r="JY23" s="56"/>
      <c r="JZ23" s="56"/>
      <c r="KA23" s="56"/>
      <c r="KB23" s="56"/>
      <c r="KC23" s="56"/>
      <c r="KD23" s="56"/>
      <c r="KE23" s="56"/>
      <c r="KF23" s="56"/>
      <c r="KG23" s="56"/>
      <c r="KH23" s="56"/>
      <c r="KI23" s="56"/>
      <c r="KJ23" s="56"/>
      <c r="KK23" s="56"/>
      <c r="KL23" s="56"/>
      <c r="KM23" s="56"/>
      <c r="KN23" s="56"/>
      <c r="KO23" s="56"/>
      <c r="KP23" s="56"/>
      <c r="KQ23" s="56"/>
      <c r="KR23" s="56"/>
      <c r="KS23" s="56"/>
      <c r="KT23" s="56"/>
      <c r="KU23" s="56"/>
      <c r="KV23" s="56"/>
      <c r="KW23" s="56"/>
      <c r="KX23" s="56"/>
      <c r="KY23" s="56"/>
      <c r="KZ23" s="56"/>
      <c r="LA23" s="56"/>
      <c r="LB23" s="56"/>
      <c r="LC23" s="56"/>
      <c r="LD23" s="56"/>
      <c r="LE23" s="56"/>
      <c r="LF23" s="56"/>
      <c r="LG23" s="56"/>
      <c r="LH23" s="56"/>
      <c r="LI23" s="56"/>
      <c r="LJ23" s="56"/>
      <c r="LK23" s="56"/>
      <c r="LL23" s="56"/>
      <c r="LM23" s="56"/>
      <c r="LN23" s="56"/>
      <c r="LO23" s="56"/>
      <c r="LP23" s="56"/>
      <c r="LQ23" s="56"/>
      <c r="LR23" s="56"/>
      <c r="LS23" s="56"/>
      <c r="LT23" s="56"/>
      <c r="LU23" s="56"/>
      <c r="LV23" s="56"/>
      <c r="LW23" s="56"/>
      <c r="LX23" s="56"/>
      <c r="LY23" s="56"/>
      <c r="LZ23" s="56"/>
      <c r="MA23" s="56"/>
      <c r="MB23" s="56"/>
      <c r="MC23" s="56"/>
      <c r="MD23" s="56"/>
      <c r="ME23" s="56"/>
      <c r="MF23" s="56"/>
      <c r="MG23" s="56"/>
      <c r="MH23" s="56"/>
      <c r="MI23" s="56"/>
      <c r="MJ23" s="56"/>
      <c r="MK23" s="56"/>
      <c r="ML23" s="56"/>
      <c r="MM23" s="56"/>
      <c r="MN23" s="56"/>
      <c r="MO23" s="56"/>
      <c r="MP23" s="56"/>
      <c r="MQ23" s="56"/>
      <c r="MR23" s="56"/>
      <c r="MS23" s="56"/>
      <c r="MT23" s="56"/>
      <c r="MU23" s="56"/>
      <c r="MV23" s="56"/>
      <c r="MW23" s="56"/>
      <c r="MX23" s="56"/>
      <c r="MY23" s="56"/>
      <c r="MZ23" s="56"/>
      <c r="NA23" s="56"/>
      <c r="NB23" s="56"/>
      <c r="NC23" s="56"/>
      <c r="ND23" s="56"/>
      <c r="NE23" s="56"/>
      <c r="NF23" s="56"/>
      <c r="NG23" s="56"/>
      <c r="NH23" s="56"/>
      <c r="NI23" s="56"/>
      <c r="NJ23" s="56"/>
      <c r="NK23" s="56"/>
      <c r="NL23" s="56"/>
      <c r="NM23" s="56"/>
      <c r="NN23" s="56"/>
      <c r="NO23" s="56"/>
      <c r="NP23" s="56"/>
      <c r="NQ23" s="56"/>
      <c r="NR23" s="56"/>
      <c r="NS23" s="56"/>
      <c r="NT23" s="56"/>
      <c r="NU23" s="56"/>
      <c r="NV23" s="56"/>
      <c r="NW23" s="56"/>
      <c r="NX23" s="56"/>
      <c r="NY23" s="56"/>
      <c r="NZ23" s="56"/>
      <c r="OA23" s="56"/>
      <c r="OB23" s="56"/>
      <c r="OC23" s="56"/>
      <c r="OD23" s="56"/>
      <c r="OE23" s="56"/>
      <c r="OF23" s="56"/>
      <c r="OG23" s="56"/>
      <c r="OH23" s="56"/>
      <c r="OI23" s="56"/>
      <c r="OJ23" s="56"/>
      <c r="OK23" s="56"/>
      <c r="OL23" s="56"/>
      <c r="OM23" s="56"/>
      <c r="ON23" s="56"/>
      <c r="OO23" s="56"/>
      <c r="OP23" s="56"/>
      <c r="OQ23" s="56"/>
      <c r="OR23" s="56"/>
      <c r="OS23" s="56"/>
      <c r="OT23" s="56"/>
      <c r="OU23" s="56"/>
      <c r="OV23" s="56"/>
      <c r="OW23" s="56"/>
      <c r="OX23" s="56"/>
      <c r="OY23" s="56"/>
      <c r="OZ23" s="56"/>
      <c r="PA23" s="56"/>
      <c r="PB23" s="56"/>
      <c r="PC23" s="56"/>
      <c r="PD23" s="56"/>
      <c r="PE23" s="56"/>
      <c r="PF23" s="56"/>
      <c r="PG23" s="56"/>
      <c r="PH23" s="56"/>
      <c r="PI23" s="56"/>
      <c r="PJ23" s="56"/>
      <c r="PK23" s="56"/>
      <c r="PL23" s="56"/>
      <c r="PM23" s="56"/>
      <c r="PN23" s="56"/>
      <c r="PO23" s="56"/>
      <c r="PP23" s="56"/>
      <c r="PQ23" s="56"/>
      <c r="PR23" s="56"/>
      <c r="PS23" s="56"/>
      <c r="PT23" s="56"/>
      <c r="PU23" s="56"/>
      <c r="PV23" s="56"/>
      <c r="PW23" s="56"/>
      <c r="PX23" s="56"/>
      <c r="PY23" s="56"/>
      <c r="PZ23" s="56"/>
      <c r="QA23" s="56"/>
      <c r="QB23" s="56"/>
      <c r="QC23" s="56"/>
      <c r="QD23" s="56"/>
      <c r="QE23" s="56"/>
      <c r="QF23" s="56"/>
      <c r="QG23" s="56"/>
      <c r="QH23" s="56"/>
      <c r="QI23" s="56"/>
      <c r="QJ23" s="56"/>
      <c r="QK23" s="56"/>
      <c r="QL23" s="56"/>
      <c r="QM23" s="56"/>
      <c r="QN23" s="56"/>
    </row>
    <row r="24" spans="2:456" ht="20.149999999999999" customHeight="1">
      <c r="B24" s="23" t="s">
        <v>136</v>
      </c>
      <c r="F24" s="35" t="s">
        <v>637</v>
      </c>
      <c r="G24" s="27" t="s">
        <v>176</v>
      </c>
      <c r="H24" s="36">
        <v>61.969000000000001</v>
      </c>
      <c r="I24" s="36">
        <v>41.965000000000003</v>
      </c>
      <c r="J24" s="36">
        <v>42.838999999999999</v>
      </c>
      <c r="K24" s="36">
        <v>46.786999999999999</v>
      </c>
      <c r="L24" s="36">
        <v>42.023000000000003</v>
      </c>
      <c r="M24" s="36">
        <v>48.008000000000003</v>
      </c>
      <c r="N24" s="36">
        <v>50.89</v>
      </c>
      <c r="O24" s="36">
        <v>44.189</v>
      </c>
      <c r="P24" s="36">
        <v>60.325000000000003</v>
      </c>
      <c r="Q24" s="36">
        <v>55.591999999999999</v>
      </c>
      <c r="R24" s="36">
        <v>59.884</v>
      </c>
      <c r="S24" s="36">
        <v>59.503999999999998</v>
      </c>
      <c r="T24" s="36">
        <v>61.893000000000001</v>
      </c>
      <c r="U24" s="36">
        <v>59.057000000000002</v>
      </c>
      <c r="V24" s="36">
        <v>51.12</v>
      </c>
      <c r="W24" s="36">
        <v>55.642000000000003</v>
      </c>
      <c r="X24" s="36">
        <v>57.738</v>
      </c>
      <c r="Y24" s="36">
        <v>44.012999999999998</v>
      </c>
      <c r="Z24" s="36">
        <v>55.216999999999999</v>
      </c>
      <c r="AA24" s="36">
        <v>42.338000000000001</v>
      </c>
      <c r="AB24" s="36">
        <v>52.084000000000003</v>
      </c>
      <c r="AC24" s="36">
        <v>27.597000000000001</v>
      </c>
      <c r="AD24" s="36">
        <v>48.89</v>
      </c>
      <c r="AE24" s="36">
        <v>41.552</v>
      </c>
      <c r="AF24" s="36">
        <v>43.859000000000002</v>
      </c>
      <c r="AG24" s="36">
        <v>46.545999999999999</v>
      </c>
      <c r="AH24" s="36">
        <v>50.709000000000003</v>
      </c>
      <c r="AI24" s="36">
        <v>48.543999999999997</v>
      </c>
      <c r="AJ24" s="36">
        <v>41.944000000000003</v>
      </c>
      <c r="AK24" s="36">
        <v>49.398000000000003</v>
      </c>
      <c r="AL24" s="36">
        <v>42.082000000000001</v>
      </c>
      <c r="AM24" s="36">
        <v>45.095999999999997</v>
      </c>
      <c r="AN24" s="36">
        <v>41.975000000000001</v>
      </c>
      <c r="AO24" s="36">
        <v>42.036000000000001</v>
      </c>
      <c r="AP24" s="36">
        <v>44.247</v>
      </c>
      <c r="AQ24" s="36">
        <v>35.795999999999999</v>
      </c>
      <c r="AR24" s="36">
        <v>38.223999999999997</v>
      </c>
      <c r="AS24" s="36">
        <v>38.72</v>
      </c>
      <c r="AT24" s="36">
        <v>42.656999999999996</v>
      </c>
      <c r="AU24" s="36">
        <v>42.42</v>
      </c>
      <c r="AV24" s="36">
        <v>44.279000000000003</v>
      </c>
      <c r="AW24" s="36">
        <v>35.834000000000003</v>
      </c>
      <c r="AX24" s="36">
        <v>19.488</v>
      </c>
      <c r="AY24" s="36">
        <v>39.648000000000003</v>
      </c>
      <c r="AZ24" s="36">
        <v>43.395000000000003</v>
      </c>
      <c r="BA24" s="36">
        <v>50.15</v>
      </c>
      <c r="BB24" s="36">
        <v>48.423000000000002</v>
      </c>
      <c r="BC24" s="36">
        <v>53.366</v>
      </c>
      <c r="BD24" s="36">
        <v>50.024999999999999</v>
      </c>
      <c r="BE24" s="36">
        <v>48.71</v>
      </c>
      <c r="BF24" s="36">
        <v>42.051000000000002</v>
      </c>
      <c r="BG24" s="36">
        <v>46.674999999999997</v>
      </c>
      <c r="BH24" s="36">
        <v>40.179000000000002</v>
      </c>
      <c r="BI24" s="36">
        <v>51.847000000000001</v>
      </c>
      <c r="BJ24" s="36">
        <v>45.921999999999997</v>
      </c>
      <c r="BK24" s="36">
        <v>30.978000000000002</v>
      </c>
      <c r="BL24" s="36">
        <v>29.542999999999999</v>
      </c>
      <c r="BM24" s="36">
        <v>36.917000000000002</v>
      </c>
      <c r="BN24" s="36">
        <v>36.225000000000001</v>
      </c>
      <c r="BO24" s="36">
        <v>36.853000000000002</v>
      </c>
      <c r="BP24" s="36">
        <v>38.868000000000002</v>
      </c>
      <c r="BQ24" s="36">
        <v>41.095999999999997</v>
      </c>
      <c r="BR24" s="36">
        <v>42.183</v>
      </c>
      <c r="BS24" s="36">
        <v>37.409999999999997</v>
      </c>
      <c r="BT24" s="36">
        <v>33.856999999999999</v>
      </c>
      <c r="BU24" s="36">
        <v>27.337</v>
      </c>
      <c r="BV24" s="36">
        <v>34.277999999999999</v>
      </c>
      <c r="BW24" s="36">
        <v>22.84</v>
      </c>
      <c r="BX24" s="36">
        <v>25.163</v>
      </c>
      <c r="BY24" s="36">
        <v>31.506</v>
      </c>
      <c r="BZ24" s="36">
        <v>34.405999999999999</v>
      </c>
      <c r="CA24" s="36">
        <v>34.122999999999998</v>
      </c>
      <c r="CB24" s="36">
        <v>40.874000000000002</v>
      </c>
      <c r="CC24" s="36">
        <v>42.265999999999998</v>
      </c>
      <c r="CD24" s="36">
        <v>44.451000000000001</v>
      </c>
      <c r="CE24" s="36">
        <v>39.283000000000001</v>
      </c>
      <c r="CF24" s="36">
        <v>32.128</v>
      </c>
      <c r="CG24" s="36">
        <v>39.599323099999999</v>
      </c>
      <c r="CH24" s="36">
        <v>38.491856040000002</v>
      </c>
      <c r="CI24" s="36">
        <v>35.870694039999997</v>
      </c>
      <c r="CJ24" s="36">
        <v>36.050048349999997</v>
      </c>
      <c r="CK24" s="36">
        <v>37.921539520000003</v>
      </c>
      <c r="CL24" s="36">
        <v>29.746689384</v>
      </c>
      <c r="CM24" s="36">
        <v>36.340532038399999</v>
      </c>
      <c r="CN24" s="36">
        <v>26.895</v>
      </c>
      <c r="CO24" s="36">
        <v>39.755000000000003</v>
      </c>
      <c r="CP24" s="36">
        <v>41.052</v>
      </c>
      <c r="CQ24" s="36">
        <v>30.925999999999998</v>
      </c>
      <c r="CR24" s="36">
        <v>36.32</v>
      </c>
      <c r="CS24" s="36">
        <v>35.575000000000003</v>
      </c>
      <c r="CT24" s="36">
        <v>40.402000000000001</v>
      </c>
      <c r="CU24" s="36">
        <v>34.881</v>
      </c>
      <c r="CV24" s="36">
        <v>29.867000000000001</v>
      </c>
      <c r="CW24" s="36">
        <v>42.728999999999999</v>
      </c>
      <c r="CX24" s="36">
        <v>37.375</v>
      </c>
      <c r="CY24" s="36">
        <v>33.988</v>
      </c>
      <c r="CZ24" s="36">
        <v>36.213999999999999</v>
      </c>
      <c r="DA24" s="36">
        <v>25.37</v>
      </c>
      <c r="DB24" s="36">
        <v>7.5279999999999996</v>
      </c>
      <c r="DC24" s="36">
        <v>40.109000000000002</v>
      </c>
      <c r="DD24" s="36">
        <v>40.915999999999997</v>
      </c>
      <c r="DE24" s="36">
        <v>42</v>
      </c>
      <c r="DF24" s="36">
        <v>38.572000000000003</v>
      </c>
      <c r="DG24" s="36">
        <v>39.24</v>
      </c>
      <c r="DH24" s="36">
        <v>40.774999999999999</v>
      </c>
      <c r="DI24" s="36">
        <v>31.728999999999999</v>
      </c>
      <c r="DJ24" s="36">
        <v>40.779000000000003</v>
      </c>
      <c r="DK24" s="36">
        <v>41.534999999999997</v>
      </c>
      <c r="DL24" s="36">
        <v>32.728000000000002</v>
      </c>
      <c r="DM24" s="36">
        <v>33.546999999999997</v>
      </c>
      <c r="DN24" s="36">
        <v>32.213000000000001</v>
      </c>
      <c r="DO24" s="36">
        <v>26.768000000000001</v>
      </c>
      <c r="DP24" s="36">
        <v>23.085999999999999</v>
      </c>
      <c r="DQ24" s="36">
        <v>21.396000000000001</v>
      </c>
      <c r="DR24" s="36">
        <v>35.015999999999998</v>
      </c>
      <c r="DS24" s="36">
        <v>31.651</v>
      </c>
      <c r="DT24" s="50">
        <v>27.242000000000001</v>
      </c>
      <c r="DU24" s="50">
        <v>32.076999999999998</v>
      </c>
      <c r="DV24" s="50">
        <v>33.271999999999998</v>
      </c>
      <c r="DW24" s="50">
        <v>29.832000000000001</v>
      </c>
      <c r="DX24" s="50">
        <v>35.002000000000002</v>
      </c>
      <c r="DY24" s="50">
        <v>39.866999999999997</v>
      </c>
      <c r="DZ24" s="50">
        <v>42.061</v>
      </c>
      <c r="EA24" s="50">
        <v>33.228999999999999</v>
      </c>
      <c r="EB24" s="50">
        <v>40.466000000000001</v>
      </c>
      <c r="EC24" s="56">
        <v>40.475999999999999</v>
      </c>
      <c r="ED24" s="56">
        <v>41.27</v>
      </c>
      <c r="EE24" s="56">
        <v>35.340000000000003</v>
      </c>
      <c r="EF24" s="56">
        <v>29.670999999999999</v>
      </c>
      <c r="EG24" s="56">
        <v>40</v>
      </c>
      <c r="EH24" s="56">
        <v>40</v>
      </c>
      <c r="EI24" s="56">
        <v>40</v>
      </c>
      <c r="EJ24" s="56">
        <v>40</v>
      </c>
      <c r="EK24" s="56">
        <v>40</v>
      </c>
      <c r="EL24" s="56">
        <v>40</v>
      </c>
      <c r="EM24" s="56">
        <v>40</v>
      </c>
      <c r="EN24" s="56">
        <v>40</v>
      </c>
      <c r="EO24" s="56">
        <v>40</v>
      </c>
      <c r="EP24" s="56">
        <v>40</v>
      </c>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c r="LA24" s="56"/>
      <c r="LB24" s="56"/>
      <c r="LC24" s="56"/>
      <c r="LD24" s="56"/>
      <c r="LE24" s="56"/>
      <c r="LF24" s="56"/>
      <c r="LG24" s="56"/>
      <c r="LH24" s="56"/>
      <c r="LI24" s="56"/>
      <c r="LJ24" s="56"/>
      <c r="LK24" s="56"/>
      <c r="LL24" s="56"/>
      <c r="LM24" s="56"/>
      <c r="LN24" s="56"/>
      <c r="LO24" s="56"/>
      <c r="LP24" s="56"/>
      <c r="LQ24" s="56"/>
      <c r="LR24" s="56"/>
      <c r="LS24" s="56"/>
      <c r="LT24" s="56"/>
      <c r="LU24" s="56"/>
      <c r="LV24" s="56"/>
      <c r="LW24" s="56"/>
      <c r="LX24" s="56"/>
      <c r="LY24" s="56"/>
      <c r="LZ24" s="56"/>
      <c r="MA24" s="56"/>
      <c r="MB24" s="56"/>
      <c r="MC24" s="56"/>
      <c r="MD24" s="56"/>
      <c r="ME24" s="56"/>
      <c r="MF24" s="56"/>
      <c r="MG24" s="56"/>
      <c r="MH24" s="56"/>
      <c r="MI24" s="56"/>
      <c r="MJ24" s="56"/>
      <c r="MK24" s="56"/>
      <c r="ML24" s="56"/>
      <c r="MM24" s="56"/>
      <c r="MN24" s="56"/>
      <c r="MO24" s="56"/>
      <c r="MP24" s="56"/>
      <c r="MQ24" s="56"/>
      <c r="MR24" s="56"/>
      <c r="MS24" s="56"/>
      <c r="MT24" s="56"/>
      <c r="MU24" s="56"/>
      <c r="MV24" s="56"/>
      <c r="MW24" s="56"/>
      <c r="MX24" s="56"/>
      <c r="MY24" s="56"/>
      <c r="MZ24" s="56"/>
      <c r="NA24" s="56"/>
      <c r="NB24" s="56"/>
      <c r="NC24" s="56"/>
      <c r="ND24" s="56"/>
      <c r="NE24" s="56"/>
      <c r="NF24" s="56"/>
      <c r="NG24" s="56"/>
      <c r="NH24" s="56"/>
      <c r="NI24" s="56"/>
      <c r="NJ24" s="56"/>
      <c r="NK24" s="56"/>
      <c r="NL24" s="56"/>
      <c r="NM24" s="56"/>
      <c r="NN24" s="56"/>
      <c r="NO24" s="56"/>
      <c r="NP24" s="56"/>
      <c r="NQ24" s="56"/>
      <c r="NR24" s="56"/>
      <c r="NS24" s="56"/>
      <c r="NT24" s="56"/>
      <c r="NU24" s="56"/>
      <c r="NV24" s="56"/>
      <c r="NW24" s="56"/>
      <c r="NX24" s="56"/>
      <c r="NY24" s="56"/>
      <c r="NZ24" s="56"/>
      <c r="OA24" s="56"/>
      <c r="OB24" s="56"/>
      <c r="OC24" s="56"/>
      <c r="OD24" s="56"/>
      <c r="OE24" s="56"/>
      <c r="OF24" s="56"/>
      <c r="OG24" s="56"/>
      <c r="OH24" s="56"/>
      <c r="OI24" s="56"/>
      <c r="OJ24" s="56"/>
      <c r="OK24" s="56"/>
      <c r="OL24" s="56"/>
      <c r="OM24" s="56"/>
      <c r="ON24" s="56"/>
      <c r="OO24" s="56"/>
      <c r="OP24" s="56"/>
      <c r="OQ24" s="56"/>
      <c r="OR24" s="56"/>
      <c r="OS24" s="56"/>
      <c r="OT24" s="56"/>
      <c r="OU24" s="56"/>
      <c r="OV24" s="56"/>
      <c r="OW24" s="56"/>
      <c r="OX24" s="56"/>
      <c r="OY24" s="56"/>
      <c r="OZ24" s="56"/>
      <c r="PA24" s="56"/>
      <c r="PB24" s="56"/>
      <c r="PC24" s="56"/>
      <c r="PD24" s="56"/>
      <c r="PE24" s="56"/>
      <c r="PF24" s="56"/>
      <c r="PG24" s="56"/>
      <c r="PH24" s="56"/>
      <c r="PI24" s="56"/>
      <c r="PJ24" s="56"/>
      <c r="PK24" s="56"/>
      <c r="PL24" s="56"/>
      <c r="PM24" s="56"/>
      <c r="PN24" s="56"/>
      <c r="PO24" s="56"/>
      <c r="PP24" s="56"/>
      <c r="PQ24" s="56"/>
      <c r="PR24" s="56"/>
      <c r="PS24" s="56"/>
      <c r="PT24" s="56"/>
      <c r="PU24" s="56"/>
      <c r="PV24" s="56"/>
      <c r="PW24" s="56"/>
      <c r="PX24" s="56"/>
      <c r="PY24" s="56"/>
      <c r="PZ24" s="56"/>
      <c r="QA24" s="56"/>
      <c r="QB24" s="56"/>
      <c r="QC24" s="56"/>
      <c r="QD24" s="56"/>
      <c r="QE24" s="56"/>
      <c r="QF24" s="56"/>
      <c r="QG24" s="56"/>
      <c r="QH24" s="56"/>
      <c r="QI24" s="56"/>
      <c r="QJ24" s="56"/>
      <c r="QK24" s="56"/>
      <c r="QL24" s="56"/>
      <c r="QM24" s="56"/>
      <c r="QN24" s="56"/>
    </row>
    <row r="25" spans="2:456" ht="20.149999999999999" customHeight="1">
      <c r="B25" s="23" t="s">
        <v>136</v>
      </c>
      <c r="F25" s="35" t="s">
        <v>183</v>
      </c>
      <c r="G25" s="27" t="s">
        <v>176</v>
      </c>
      <c r="H25" s="36">
        <v>39</v>
      </c>
      <c r="I25" s="36">
        <v>56.210999999999999</v>
      </c>
      <c r="J25" s="36">
        <v>56.774000000000001</v>
      </c>
      <c r="K25" s="36">
        <v>56.588000000000001</v>
      </c>
      <c r="L25" s="36">
        <v>39.593000000000004</v>
      </c>
      <c r="M25" s="36">
        <v>58.356999999999999</v>
      </c>
      <c r="N25" s="36">
        <v>61.331000000000003</v>
      </c>
      <c r="O25" s="36">
        <v>54.414000000000001</v>
      </c>
      <c r="P25" s="36">
        <v>35.753999999999998</v>
      </c>
      <c r="Q25" s="36">
        <v>64.323999999999998</v>
      </c>
      <c r="R25" s="36">
        <v>58.466000000000001</v>
      </c>
      <c r="S25" s="36">
        <v>56.823999999999998</v>
      </c>
      <c r="T25" s="36">
        <v>46.756</v>
      </c>
      <c r="U25" s="36">
        <v>58.231999999999999</v>
      </c>
      <c r="V25" s="36">
        <v>49.970999999999997</v>
      </c>
      <c r="W25" s="36">
        <v>59.145000000000003</v>
      </c>
      <c r="X25" s="36">
        <v>55.319000000000003</v>
      </c>
      <c r="Y25" s="36">
        <v>52.953000000000003</v>
      </c>
      <c r="Z25" s="36">
        <v>48.853999999999999</v>
      </c>
      <c r="AA25" s="36">
        <v>54.207999999999998</v>
      </c>
      <c r="AB25" s="36">
        <v>50.284999999999997</v>
      </c>
      <c r="AC25" s="36">
        <v>51.317999999999998</v>
      </c>
      <c r="AD25" s="36">
        <v>57.209000000000003</v>
      </c>
      <c r="AE25" s="36">
        <v>56.258000000000003</v>
      </c>
      <c r="AF25" s="36">
        <v>54.314999999999998</v>
      </c>
      <c r="AG25" s="36">
        <v>55.872</v>
      </c>
      <c r="AH25" s="36">
        <v>44.42</v>
      </c>
      <c r="AI25" s="36">
        <v>49.871000000000002</v>
      </c>
      <c r="AJ25" s="36">
        <v>51.552</v>
      </c>
      <c r="AK25" s="36">
        <v>55.911999999999999</v>
      </c>
      <c r="AL25" s="36">
        <v>50.161999999999999</v>
      </c>
      <c r="AM25" s="36">
        <v>45.713999999999999</v>
      </c>
      <c r="AN25" s="36">
        <v>46.048000000000002</v>
      </c>
      <c r="AO25" s="36">
        <v>43.137</v>
      </c>
      <c r="AP25" s="36">
        <v>38.975000000000001</v>
      </c>
      <c r="AQ25" s="36">
        <v>44.959000000000003</v>
      </c>
      <c r="AR25" s="36">
        <v>53.121000000000002</v>
      </c>
      <c r="AS25" s="36">
        <v>61.698</v>
      </c>
      <c r="AT25" s="36">
        <v>64.518000000000001</v>
      </c>
      <c r="AU25" s="36">
        <v>59.911000000000001</v>
      </c>
      <c r="AV25" s="36">
        <v>54.53</v>
      </c>
      <c r="AW25" s="36">
        <v>54.517000000000003</v>
      </c>
      <c r="AX25" s="36">
        <v>50.895000000000003</v>
      </c>
      <c r="AY25" s="36">
        <v>63.055</v>
      </c>
      <c r="AZ25" s="36">
        <v>53.771999999999998</v>
      </c>
      <c r="BA25" s="36">
        <v>47.499000000000002</v>
      </c>
      <c r="BB25" s="36">
        <v>65.557000000000002</v>
      </c>
      <c r="BC25" s="36">
        <v>69.753</v>
      </c>
      <c r="BD25" s="36">
        <v>68.528000000000006</v>
      </c>
      <c r="BE25" s="36">
        <v>71.173000000000002</v>
      </c>
      <c r="BF25" s="36">
        <v>58.185000000000002</v>
      </c>
      <c r="BG25" s="36">
        <v>70.117000000000004</v>
      </c>
      <c r="BH25" s="36">
        <v>68.831000000000003</v>
      </c>
      <c r="BI25" s="36">
        <v>70.350999999999999</v>
      </c>
      <c r="BJ25" s="36">
        <v>68.501999999999995</v>
      </c>
      <c r="BK25" s="36">
        <v>62.002000000000002</v>
      </c>
      <c r="BL25" s="36">
        <v>50.887999999999998</v>
      </c>
      <c r="BM25" s="36">
        <v>65.247</v>
      </c>
      <c r="BN25" s="36">
        <v>53.55</v>
      </c>
      <c r="BO25" s="36">
        <v>61.881</v>
      </c>
      <c r="BP25" s="36">
        <v>60.173999999999999</v>
      </c>
      <c r="BQ25" s="36">
        <v>58.241999999999997</v>
      </c>
      <c r="BR25" s="36">
        <v>49.292999999999999</v>
      </c>
      <c r="BS25" s="36">
        <v>62.222000000000001</v>
      </c>
      <c r="BT25" s="36">
        <v>59.956000000000003</v>
      </c>
      <c r="BU25" s="36">
        <v>62.764000000000003</v>
      </c>
      <c r="BV25" s="36">
        <v>24.475999999999999</v>
      </c>
      <c r="BW25" s="36">
        <v>58.993000000000002</v>
      </c>
      <c r="BX25" s="36">
        <v>47.215000000000003</v>
      </c>
      <c r="BY25" s="36">
        <v>60.003</v>
      </c>
      <c r="BZ25" s="36">
        <v>43.542999999999999</v>
      </c>
      <c r="CA25" s="36">
        <v>50.89</v>
      </c>
      <c r="CB25" s="36">
        <v>52.206000000000003</v>
      </c>
      <c r="CC25" s="36">
        <v>56.265000000000001</v>
      </c>
      <c r="CD25" s="36">
        <v>55.747</v>
      </c>
      <c r="CE25" s="36">
        <v>56.283000000000001</v>
      </c>
      <c r="CF25" s="36">
        <v>45.436999999999998</v>
      </c>
      <c r="CG25" s="36">
        <v>55.362000000000002</v>
      </c>
      <c r="CH25" s="36">
        <v>53.183</v>
      </c>
      <c r="CI25" s="36">
        <v>50.896999999999998</v>
      </c>
      <c r="CJ25" s="36">
        <v>34.51</v>
      </c>
      <c r="CK25" s="36">
        <v>50.468000000000004</v>
      </c>
      <c r="CL25" s="36">
        <v>33.222000000000001</v>
      </c>
      <c r="CM25" s="36">
        <v>56.981000000000002</v>
      </c>
      <c r="CN25" s="36">
        <v>49.195</v>
      </c>
      <c r="CO25" s="36">
        <v>50.923000000000002</v>
      </c>
      <c r="CP25" s="36">
        <v>41.642000000000003</v>
      </c>
      <c r="CQ25" s="36">
        <v>45.453000000000003</v>
      </c>
      <c r="CR25" s="36">
        <v>39.311999999999998</v>
      </c>
      <c r="CS25" s="36">
        <v>48.045999999999999</v>
      </c>
      <c r="CT25" s="36">
        <v>27.957000000000001</v>
      </c>
      <c r="CU25" s="36">
        <v>44.731000000000002</v>
      </c>
      <c r="CV25" s="36">
        <v>39.966000000000001</v>
      </c>
      <c r="CW25" s="36">
        <v>46.411000000000001</v>
      </c>
      <c r="CX25" s="36">
        <v>40.631</v>
      </c>
      <c r="CY25" s="36">
        <v>50.448</v>
      </c>
      <c r="CZ25" s="36">
        <v>48.543999999999997</v>
      </c>
      <c r="DA25" s="36">
        <v>43.113999999999997</v>
      </c>
      <c r="DB25" s="36">
        <v>53.08</v>
      </c>
      <c r="DC25" s="36">
        <v>31.103874000000001</v>
      </c>
      <c r="DD25" s="36">
        <v>46.913310000000003</v>
      </c>
      <c r="DE25" s="36">
        <v>38.087000000000003</v>
      </c>
      <c r="DF25" s="36">
        <v>46.738</v>
      </c>
      <c r="DG25" s="36">
        <v>50.52</v>
      </c>
      <c r="DH25" s="36">
        <v>45.719000000000001</v>
      </c>
      <c r="DI25" s="36">
        <v>47.606999999999999</v>
      </c>
      <c r="DJ25" s="36">
        <v>46.752000000000002</v>
      </c>
      <c r="DK25" s="36">
        <v>42.752000000000002</v>
      </c>
      <c r="DL25" s="36">
        <v>34.929000000000002</v>
      </c>
      <c r="DM25" s="36">
        <v>47.451000000000001</v>
      </c>
      <c r="DN25" s="36">
        <v>38.097490000000001</v>
      </c>
      <c r="DO25" s="36">
        <v>47.823</v>
      </c>
      <c r="DP25" s="36">
        <v>38.098999999999997</v>
      </c>
      <c r="DQ25" s="36">
        <v>29.631</v>
      </c>
      <c r="DR25" s="36">
        <v>54.279000000000003</v>
      </c>
      <c r="DS25" s="36">
        <v>33.472999999999999</v>
      </c>
      <c r="DT25" s="50">
        <v>36.203000000000003</v>
      </c>
      <c r="DU25" s="50">
        <v>12.221</v>
      </c>
      <c r="DV25" s="50">
        <v>16.402000000000001</v>
      </c>
      <c r="DW25" s="50">
        <v>25.062000000000001</v>
      </c>
      <c r="DX25" s="50">
        <v>31.746891999999999</v>
      </c>
      <c r="DY25" s="50">
        <v>34.043999999999997</v>
      </c>
      <c r="DZ25" s="50">
        <v>34.043999999999997</v>
      </c>
      <c r="EA25" s="50">
        <v>34.043999999999997</v>
      </c>
      <c r="EB25" s="50">
        <v>34.043999999999997</v>
      </c>
      <c r="EC25" s="56">
        <v>34.043999999999997</v>
      </c>
      <c r="ED25" s="56">
        <v>38.310025000000003</v>
      </c>
      <c r="EE25" s="56">
        <v>31.504674000000001</v>
      </c>
      <c r="EF25" s="56">
        <v>30.22757</v>
      </c>
      <c r="EG25" s="56">
        <v>40</v>
      </c>
      <c r="EH25" s="56">
        <v>40</v>
      </c>
      <c r="EI25" s="56">
        <v>33.75</v>
      </c>
      <c r="EJ25" s="56">
        <v>41.875</v>
      </c>
      <c r="EK25" s="56">
        <v>44.5833333333333</v>
      </c>
      <c r="EL25" s="56">
        <v>50</v>
      </c>
      <c r="EM25" s="56">
        <v>50</v>
      </c>
      <c r="EN25" s="56">
        <v>50</v>
      </c>
      <c r="EO25" s="56">
        <v>50</v>
      </c>
      <c r="EP25" s="56">
        <v>50</v>
      </c>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c r="JP25" s="56"/>
      <c r="JQ25" s="56"/>
      <c r="JR25" s="56"/>
      <c r="JS25" s="56"/>
      <c r="JT25" s="56"/>
      <c r="JU25" s="56"/>
      <c r="JV25" s="56"/>
      <c r="JW25" s="56"/>
      <c r="JX25" s="56"/>
      <c r="JY25" s="56"/>
      <c r="JZ25" s="56"/>
      <c r="KA25" s="56"/>
      <c r="KB25" s="56"/>
      <c r="KC25" s="56"/>
      <c r="KD25" s="56"/>
      <c r="KE25" s="56"/>
      <c r="KF25" s="56"/>
      <c r="KG25" s="56"/>
      <c r="KH25" s="56"/>
      <c r="KI25" s="56"/>
      <c r="KJ25" s="56"/>
      <c r="KK25" s="56"/>
      <c r="KL25" s="56"/>
      <c r="KM25" s="56"/>
      <c r="KN25" s="56"/>
      <c r="KO25" s="56"/>
      <c r="KP25" s="56"/>
      <c r="KQ25" s="56"/>
      <c r="KR25" s="56"/>
      <c r="KS25" s="56"/>
      <c r="KT25" s="56"/>
      <c r="KU25" s="56"/>
      <c r="KV25" s="56"/>
      <c r="KW25" s="56"/>
      <c r="KX25" s="56"/>
      <c r="KY25" s="56"/>
      <c r="KZ25" s="56"/>
      <c r="LA25" s="56"/>
      <c r="LB25" s="56"/>
      <c r="LC25" s="56"/>
      <c r="LD25" s="56"/>
      <c r="LE25" s="56"/>
      <c r="LF25" s="56"/>
      <c r="LG25" s="56"/>
      <c r="LH25" s="56"/>
      <c r="LI25" s="56"/>
      <c r="LJ25" s="56"/>
      <c r="LK25" s="56"/>
      <c r="LL25" s="56"/>
      <c r="LM25" s="56"/>
      <c r="LN25" s="56"/>
      <c r="LO25" s="56"/>
      <c r="LP25" s="56"/>
      <c r="LQ25" s="56"/>
      <c r="LR25" s="56"/>
      <c r="LS25" s="56"/>
      <c r="LT25" s="56"/>
      <c r="LU25" s="56"/>
      <c r="LV25" s="56"/>
      <c r="LW25" s="56"/>
      <c r="LX25" s="56"/>
      <c r="LY25" s="56"/>
      <c r="LZ25" s="56"/>
      <c r="MA25" s="56"/>
      <c r="MB25" s="56"/>
      <c r="MC25" s="56"/>
      <c r="MD25" s="56"/>
      <c r="ME25" s="56"/>
      <c r="MF25" s="56"/>
      <c r="MG25" s="56"/>
      <c r="MH25" s="56"/>
      <c r="MI25" s="56"/>
      <c r="MJ25" s="56"/>
      <c r="MK25" s="56"/>
      <c r="ML25" s="56"/>
      <c r="MM25" s="56"/>
      <c r="MN25" s="56"/>
      <c r="MO25" s="56"/>
      <c r="MP25" s="56"/>
      <c r="MQ25" s="56"/>
      <c r="MR25" s="56"/>
      <c r="MS25" s="56"/>
      <c r="MT25" s="56"/>
      <c r="MU25" s="56"/>
      <c r="MV25" s="56"/>
      <c r="MW25" s="56"/>
      <c r="MX25" s="56"/>
      <c r="MY25" s="56"/>
      <c r="MZ25" s="56"/>
      <c r="NA25" s="56"/>
      <c r="NB25" s="56"/>
      <c r="NC25" s="56"/>
      <c r="ND25" s="56"/>
      <c r="NE25" s="56"/>
      <c r="NF25" s="56"/>
      <c r="NG25" s="56"/>
      <c r="NH25" s="56"/>
      <c r="NI25" s="56"/>
      <c r="NJ25" s="56"/>
      <c r="NK25" s="56"/>
      <c r="NL25" s="56"/>
      <c r="NM25" s="56"/>
      <c r="NN25" s="56"/>
      <c r="NO25" s="56"/>
      <c r="NP25" s="56"/>
      <c r="NQ25" s="56"/>
      <c r="NR25" s="56"/>
      <c r="NS25" s="56"/>
      <c r="NT25" s="56"/>
      <c r="NU25" s="56"/>
      <c r="NV25" s="56"/>
      <c r="NW25" s="56"/>
      <c r="NX25" s="56"/>
      <c r="NY25" s="56"/>
      <c r="NZ25" s="56"/>
      <c r="OA25" s="56"/>
      <c r="OB25" s="56"/>
      <c r="OC25" s="56"/>
      <c r="OD25" s="56"/>
      <c r="OE25" s="56"/>
      <c r="OF25" s="56"/>
      <c r="OG25" s="56"/>
      <c r="OH25" s="56"/>
      <c r="OI25" s="56"/>
      <c r="OJ25" s="56"/>
      <c r="OK25" s="56"/>
      <c r="OL25" s="56"/>
      <c r="OM25" s="56"/>
      <c r="ON25" s="56"/>
      <c r="OO25" s="56"/>
      <c r="OP25" s="56"/>
      <c r="OQ25" s="56"/>
      <c r="OR25" s="56"/>
      <c r="OS25" s="56"/>
      <c r="OT25" s="56"/>
      <c r="OU25" s="56"/>
      <c r="OV25" s="56"/>
      <c r="OW25" s="56"/>
      <c r="OX25" s="56"/>
      <c r="OY25" s="56"/>
      <c r="OZ25" s="56"/>
      <c r="PA25" s="56"/>
      <c r="PB25" s="56"/>
      <c r="PC25" s="56"/>
      <c r="PD25" s="56"/>
      <c r="PE25" s="56"/>
      <c r="PF25" s="56"/>
      <c r="PG25" s="56"/>
      <c r="PH25" s="56"/>
      <c r="PI25" s="56"/>
      <c r="PJ25" s="56"/>
      <c r="PK25" s="56"/>
      <c r="PL25" s="56"/>
      <c r="PM25" s="56"/>
      <c r="PN25" s="56"/>
      <c r="PO25" s="56"/>
      <c r="PP25" s="56"/>
      <c r="PQ25" s="56"/>
      <c r="PR25" s="56"/>
      <c r="PS25" s="56"/>
      <c r="PT25" s="56"/>
      <c r="PU25" s="56"/>
      <c r="PV25" s="56"/>
      <c r="PW25" s="56"/>
      <c r="PX25" s="56"/>
      <c r="PY25" s="56"/>
      <c r="PZ25" s="56"/>
      <c r="QA25" s="56"/>
      <c r="QB25" s="56"/>
      <c r="QC25" s="56"/>
      <c r="QD25" s="56"/>
      <c r="QE25" s="56"/>
      <c r="QF25" s="56"/>
      <c r="QG25" s="56"/>
      <c r="QH25" s="56"/>
      <c r="QI25" s="56"/>
      <c r="QJ25" s="56"/>
      <c r="QK25" s="56"/>
      <c r="QL25" s="56"/>
      <c r="QM25" s="56"/>
      <c r="QN25" s="56"/>
    </row>
    <row r="26" spans="2:456" ht="20.149999999999999" customHeight="1">
      <c r="B26" t="s">
        <v>136</v>
      </c>
      <c r="F26" s="26" t="s">
        <v>198</v>
      </c>
      <c r="G26" s="27"/>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50"/>
      <c r="DU26" s="50"/>
      <c r="DV26" s="50"/>
      <c r="DW26" s="50"/>
      <c r="DX26" s="50"/>
      <c r="DY26" s="50"/>
      <c r="DZ26" s="50"/>
      <c r="EA26" s="50"/>
      <c r="EB26" s="50"/>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c r="JP26" s="56"/>
      <c r="JQ26" s="56"/>
      <c r="JR26" s="56"/>
      <c r="JS26" s="56"/>
      <c r="JT26" s="56"/>
      <c r="JU26" s="56"/>
      <c r="JV26" s="56"/>
      <c r="JW26" s="56"/>
      <c r="JX26" s="56"/>
      <c r="JY26" s="56"/>
      <c r="JZ26" s="56"/>
      <c r="KA26" s="56"/>
      <c r="KB26" s="56"/>
      <c r="KC26" s="56"/>
      <c r="KD26" s="56"/>
      <c r="KE26" s="56"/>
      <c r="KF26" s="56"/>
      <c r="KG26" s="56"/>
      <c r="KH26" s="56"/>
      <c r="KI26" s="56"/>
      <c r="KJ26" s="56"/>
      <c r="KK26" s="56"/>
      <c r="KL26" s="56"/>
      <c r="KM26" s="56"/>
      <c r="KN26" s="56"/>
      <c r="KO26" s="56"/>
      <c r="KP26" s="56"/>
      <c r="KQ26" s="56"/>
      <c r="KR26" s="56"/>
      <c r="KS26" s="56"/>
      <c r="KT26" s="56"/>
      <c r="KU26" s="56"/>
      <c r="KV26" s="56"/>
      <c r="KW26" s="56"/>
      <c r="KX26" s="56"/>
      <c r="KY26" s="56"/>
      <c r="KZ26" s="56"/>
      <c r="LA26" s="56"/>
      <c r="LB26" s="56"/>
      <c r="LC26" s="56"/>
      <c r="LD26" s="56"/>
      <c r="LE26" s="56"/>
      <c r="LF26" s="56"/>
      <c r="LG26" s="56"/>
      <c r="LH26" s="56"/>
      <c r="LI26" s="56"/>
      <c r="LJ26" s="56"/>
      <c r="LK26" s="56"/>
      <c r="LL26" s="56"/>
      <c r="LM26" s="56"/>
      <c r="LN26" s="56"/>
      <c r="LO26" s="56"/>
      <c r="LP26" s="56"/>
      <c r="LQ26" s="56"/>
      <c r="LR26" s="56"/>
      <c r="LS26" s="56"/>
      <c r="LT26" s="56"/>
      <c r="LU26" s="56"/>
      <c r="LV26" s="56"/>
      <c r="LW26" s="56"/>
      <c r="LX26" s="56"/>
      <c r="LY26" s="56"/>
      <c r="LZ26" s="56"/>
      <c r="MA26" s="56"/>
      <c r="MB26" s="56"/>
      <c r="MC26" s="56"/>
      <c r="MD26" s="56"/>
      <c r="ME26" s="56"/>
      <c r="MF26" s="56"/>
      <c r="MG26" s="56"/>
      <c r="MH26" s="56"/>
      <c r="MI26" s="56"/>
      <c r="MJ26" s="56"/>
      <c r="MK26" s="56"/>
      <c r="ML26" s="56"/>
      <c r="MM26" s="56"/>
      <c r="MN26" s="56"/>
      <c r="MO26" s="56"/>
      <c r="MP26" s="56"/>
      <c r="MQ26" s="56"/>
      <c r="MR26" s="56"/>
      <c r="MS26" s="56"/>
      <c r="MT26" s="56"/>
      <c r="MU26" s="56"/>
      <c r="MV26" s="56"/>
      <c r="MW26" s="56"/>
      <c r="MX26" s="56"/>
      <c r="MY26" s="56"/>
      <c r="MZ26" s="56"/>
      <c r="NA26" s="56"/>
      <c r="NB26" s="56"/>
      <c r="NC26" s="56"/>
      <c r="ND26" s="56"/>
      <c r="NE26" s="56"/>
      <c r="NF26" s="56"/>
      <c r="NG26" s="56"/>
      <c r="NH26" s="56"/>
      <c r="NI26" s="56"/>
      <c r="NJ26" s="56"/>
      <c r="NK26" s="56"/>
      <c r="NL26" s="56"/>
      <c r="NM26" s="56"/>
      <c r="NN26" s="56"/>
      <c r="NO26" s="56"/>
      <c r="NP26" s="56"/>
      <c r="NQ26" s="56"/>
      <c r="NR26" s="56"/>
      <c r="NS26" s="56"/>
      <c r="NT26" s="56"/>
      <c r="NU26" s="56"/>
      <c r="NV26" s="56"/>
      <c r="NW26" s="56"/>
      <c r="NX26" s="56"/>
      <c r="NY26" s="56"/>
      <c r="NZ26" s="56"/>
      <c r="OA26" s="56"/>
      <c r="OB26" s="56"/>
      <c r="OC26" s="56"/>
      <c r="OD26" s="56"/>
      <c r="OE26" s="56"/>
      <c r="OF26" s="56"/>
      <c r="OG26" s="56"/>
      <c r="OH26" s="56"/>
      <c r="OI26" s="56"/>
      <c r="OJ26" s="56"/>
      <c r="OK26" s="56"/>
      <c r="OL26" s="56"/>
      <c r="OM26" s="56"/>
      <c r="ON26" s="56"/>
      <c r="OO26" s="56"/>
      <c r="OP26" s="56"/>
      <c r="OQ26" s="56"/>
      <c r="OR26" s="56"/>
      <c r="OS26" s="56"/>
      <c r="OT26" s="56"/>
      <c r="OU26" s="56"/>
      <c r="OV26" s="56"/>
      <c r="OW26" s="56"/>
      <c r="OX26" s="56"/>
      <c r="OY26" s="56"/>
      <c r="OZ26" s="56"/>
      <c r="PA26" s="56"/>
      <c r="PB26" s="56"/>
      <c r="PC26" s="56"/>
      <c r="PD26" s="56"/>
      <c r="PE26" s="56"/>
      <c r="PF26" s="56"/>
      <c r="PG26" s="56"/>
      <c r="PH26" s="56"/>
      <c r="PI26" s="56"/>
      <c r="PJ26" s="56"/>
      <c r="PK26" s="56"/>
      <c r="PL26" s="56"/>
      <c r="PM26" s="56"/>
      <c r="PN26" s="56"/>
      <c r="PO26" s="56"/>
      <c r="PP26" s="56"/>
      <c r="PQ26" s="56"/>
      <c r="PR26" s="56"/>
      <c r="PS26" s="56"/>
      <c r="PT26" s="56"/>
      <c r="PU26" s="56"/>
      <c r="PV26" s="56"/>
      <c r="PW26" s="56"/>
      <c r="PX26" s="56"/>
      <c r="PY26" s="56"/>
      <c r="PZ26" s="56"/>
      <c r="QA26" s="56"/>
      <c r="QB26" s="56"/>
      <c r="QC26" s="56"/>
      <c r="QD26" s="56"/>
      <c r="QE26" s="56"/>
      <c r="QF26" s="56"/>
      <c r="QG26" s="56"/>
      <c r="QH26" s="56"/>
      <c r="QI26" s="56"/>
      <c r="QJ26" s="56"/>
      <c r="QK26" s="56"/>
      <c r="QL26" s="56"/>
      <c r="QM26" s="56"/>
      <c r="QN26" s="56"/>
    </row>
    <row r="27" spans="2:456" ht="20.149999999999999" customHeight="1">
      <c r="B27" s="23" t="s">
        <v>136</v>
      </c>
      <c r="F27" s="35" t="s">
        <v>199</v>
      </c>
      <c r="G27" s="27" t="s">
        <v>176</v>
      </c>
      <c r="H27" s="36" t="s">
        <v>191</v>
      </c>
      <c r="I27" s="36" t="s">
        <v>191</v>
      </c>
      <c r="J27" s="36" t="s">
        <v>191</v>
      </c>
      <c r="K27" s="36" t="s">
        <v>191</v>
      </c>
      <c r="L27" s="36" t="s">
        <v>191</v>
      </c>
      <c r="M27" s="36" t="s">
        <v>191</v>
      </c>
      <c r="N27" s="36" t="s">
        <v>191</v>
      </c>
      <c r="O27" s="36" t="s">
        <v>191</v>
      </c>
      <c r="P27" s="36" t="s">
        <v>191</v>
      </c>
      <c r="Q27" s="36" t="s">
        <v>191</v>
      </c>
      <c r="R27" s="36" t="s">
        <v>191</v>
      </c>
      <c r="S27" s="36" t="s">
        <v>191</v>
      </c>
      <c r="T27" s="36" t="s">
        <v>191</v>
      </c>
      <c r="U27" s="36" t="s">
        <v>191</v>
      </c>
      <c r="V27" s="36" t="s">
        <v>191</v>
      </c>
      <c r="W27" s="36" t="s">
        <v>191</v>
      </c>
      <c r="X27" s="36" t="s">
        <v>191</v>
      </c>
      <c r="Y27" s="36" t="s">
        <v>191</v>
      </c>
      <c r="Z27" s="36" t="s">
        <v>191</v>
      </c>
      <c r="AA27" s="36" t="s">
        <v>191</v>
      </c>
      <c r="AB27" s="36" t="s">
        <v>191</v>
      </c>
      <c r="AC27" s="36" t="s">
        <v>191</v>
      </c>
      <c r="AD27" s="36" t="s">
        <v>191</v>
      </c>
      <c r="AE27" s="36" t="s">
        <v>191</v>
      </c>
      <c r="AF27" s="36" t="s">
        <v>191</v>
      </c>
      <c r="AG27" s="36" t="s">
        <v>191</v>
      </c>
      <c r="AH27" s="36" t="s">
        <v>191</v>
      </c>
      <c r="AI27" s="36" t="s">
        <v>191</v>
      </c>
      <c r="AJ27" s="36" t="s">
        <v>191</v>
      </c>
      <c r="AK27" s="36" t="s">
        <v>191</v>
      </c>
      <c r="AL27" s="36" t="s">
        <v>191</v>
      </c>
      <c r="AM27" s="36" t="s">
        <v>191</v>
      </c>
      <c r="AN27" s="36" t="s">
        <v>191</v>
      </c>
      <c r="AO27" s="36" t="s">
        <v>191</v>
      </c>
      <c r="AP27" s="36" t="s">
        <v>191</v>
      </c>
      <c r="AQ27" s="36" t="s">
        <v>191</v>
      </c>
      <c r="AR27" s="36" t="s">
        <v>191</v>
      </c>
      <c r="AS27" s="36" t="s">
        <v>191</v>
      </c>
      <c r="AT27" s="36" t="s">
        <v>191</v>
      </c>
      <c r="AU27" s="36" t="s">
        <v>191</v>
      </c>
      <c r="AV27" s="36" t="s">
        <v>191</v>
      </c>
      <c r="AW27" s="36" t="s">
        <v>191</v>
      </c>
      <c r="AX27" s="36" t="s">
        <v>191</v>
      </c>
      <c r="AY27" s="36" t="s">
        <v>191</v>
      </c>
      <c r="AZ27" s="36" t="s">
        <v>191</v>
      </c>
      <c r="BA27" s="36" t="s">
        <v>191</v>
      </c>
      <c r="BB27" s="36" t="s">
        <v>191</v>
      </c>
      <c r="BC27" s="36" t="s">
        <v>191</v>
      </c>
      <c r="BD27" s="36" t="s">
        <v>191</v>
      </c>
      <c r="BE27" s="36" t="s">
        <v>191</v>
      </c>
      <c r="BF27" s="36" t="s">
        <v>191</v>
      </c>
      <c r="BG27" s="36" t="s">
        <v>191</v>
      </c>
      <c r="BH27" s="36" t="s">
        <v>191</v>
      </c>
      <c r="BI27" s="36" t="s">
        <v>191</v>
      </c>
      <c r="BJ27" s="36" t="s">
        <v>191</v>
      </c>
      <c r="BK27" s="36" t="s">
        <v>191</v>
      </c>
      <c r="BL27" s="36" t="s">
        <v>191</v>
      </c>
      <c r="BM27" s="36" t="s">
        <v>191</v>
      </c>
      <c r="BN27" s="36" t="s">
        <v>191</v>
      </c>
      <c r="BO27" s="36" t="s">
        <v>191</v>
      </c>
      <c r="BP27" s="36" t="s">
        <v>191</v>
      </c>
      <c r="BQ27" s="36" t="s">
        <v>191</v>
      </c>
      <c r="BR27" s="36" t="s">
        <v>191</v>
      </c>
      <c r="BS27" s="36" t="s">
        <v>191</v>
      </c>
      <c r="BT27" s="36" t="s">
        <v>191</v>
      </c>
      <c r="BU27" s="36" t="s">
        <v>191</v>
      </c>
      <c r="BV27" s="36" t="s">
        <v>191</v>
      </c>
      <c r="BW27" s="36" t="s">
        <v>191</v>
      </c>
      <c r="BX27" s="36" t="s">
        <v>191</v>
      </c>
      <c r="BY27" s="36" t="s">
        <v>191</v>
      </c>
      <c r="BZ27" s="36" t="s">
        <v>191</v>
      </c>
      <c r="CA27" s="36" t="s">
        <v>191</v>
      </c>
      <c r="CB27" s="36" t="s">
        <v>191</v>
      </c>
      <c r="CC27" s="36" t="s">
        <v>191</v>
      </c>
      <c r="CD27" s="36" t="s">
        <v>191</v>
      </c>
      <c r="CE27" s="36" t="s">
        <v>191</v>
      </c>
      <c r="CF27" s="36" t="s">
        <v>191</v>
      </c>
      <c r="CG27" s="36" t="s">
        <v>191</v>
      </c>
      <c r="CH27" s="36" t="s">
        <v>191</v>
      </c>
      <c r="CI27" s="36" t="s">
        <v>191</v>
      </c>
      <c r="CJ27" s="36">
        <v>70.027874999999995</v>
      </c>
      <c r="CK27" s="36">
        <v>70.027874999999995</v>
      </c>
      <c r="CL27" s="36">
        <v>70.027874999999995</v>
      </c>
      <c r="CM27" s="36">
        <v>70.027874999999995</v>
      </c>
      <c r="CN27" s="36">
        <v>103</v>
      </c>
      <c r="CO27" s="36">
        <v>103</v>
      </c>
      <c r="CP27" s="36">
        <v>103</v>
      </c>
      <c r="CQ27" s="36">
        <v>103</v>
      </c>
      <c r="CR27" s="36">
        <v>116.61525</v>
      </c>
      <c r="CS27" s="36">
        <v>116.61525</v>
      </c>
      <c r="CT27" s="36">
        <v>116.61525</v>
      </c>
      <c r="CU27" s="36">
        <v>116.61525</v>
      </c>
      <c r="CV27" s="36">
        <v>91.825043806442906</v>
      </c>
      <c r="CW27" s="36">
        <v>91.825043806442906</v>
      </c>
      <c r="CX27" s="36">
        <v>91.825043806442906</v>
      </c>
      <c r="CY27" s="36">
        <v>91.825043806442906</v>
      </c>
      <c r="CZ27" s="36">
        <v>110.527025205553</v>
      </c>
      <c r="DA27" s="36">
        <v>110.527025205553</v>
      </c>
      <c r="DB27" s="36">
        <v>110.527025205553</v>
      </c>
      <c r="DC27" s="36">
        <v>110.527025205553</v>
      </c>
      <c r="DD27" s="36">
        <v>109.48925</v>
      </c>
      <c r="DE27" s="36">
        <v>109.48925</v>
      </c>
      <c r="DF27" s="36">
        <v>109.48925</v>
      </c>
      <c r="DG27" s="36">
        <v>109.48925</v>
      </c>
      <c r="DH27" s="36">
        <v>140.86842105263199</v>
      </c>
      <c r="DI27" s="36">
        <v>140.86842105263199</v>
      </c>
      <c r="DJ27" s="36">
        <v>140.86842105263199</v>
      </c>
      <c r="DK27" s="36">
        <v>140.86842105263199</v>
      </c>
      <c r="DL27" s="36">
        <v>351.127105263158</v>
      </c>
      <c r="DM27" s="36">
        <v>351.127105263158</v>
      </c>
      <c r="DN27" s="36">
        <v>351.127105263158</v>
      </c>
      <c r="DO27" s="36">
        <v>351.127105263158</v>
      </c>
      <c r="DP27" s="36">
        <v>313.42012086348302</v>
      </c>
      <c r="DQ27" s="36">
        <v>339.202679358056</v>
      </c>
      <c r="DR27" s="36">
        <v>407.74325716095399</v>
      </c>
      <c r="DS27" s="36">
        <v>428.62304898283497</v>
      </c>
      <c r="DT27" s="50">
        <v>402.39885976493201</v>
      </c>
      <c r="DU27" s="50">
        <v>360.18172148735403</v>
      </c>
      <c r="DV27" s="50">
        <v>379.153988829127</v>
      </c>
      <c r="DW27" s="50">
        <v>379.33906448917202</v>
      </c>
      <c r="DX27" s="50">
        <v>273.751250180846</v>
      </c>
      <c r="DY27" s="50">
        <v>304.628893885639</v>
      </c>
      <c r="DZ27" s="50">
        <v>331.92020226041399</v>
      </c>
      <c r="EA27" s="50">
        <v>374.96173643762398</v>
      </c>
      <c r="EB27" s="50">
        <v>433.49595886642402</v>
      </c>
      <c r="EC27" s="56">
        <v>476.73261663654398</v>
      </c>
      <c r="ED27" s="56">
        <v>522.36800000000005</v>
      </c>
      <c r="EE27" s="56">
        <v>492.36</v>
      </c>
      <c r="EF27" s="56">
        <v>504.45699999999999</v>
      </c>
      <c r="EG27" s="56">
        <v>637.86099999999999</v>
      </c>
      <c r="EH27" s="56">
        <v>671.93799999999999</v>
      </c>
      <c r="EI27" s="56">
        <v>704.21656521739101</v>
      </c>
      <c r="EJ27" s="56">
        <v>751.44399999999996</v>
      </c>
      <c r="EK27" s="56">
        <v>835.54399999999998</v>
      </c>
      <c r="EL27" s="56">
        <v>899.44200000000001</v>
      </c>
      <c r="EM27" s="56">
        <v>906.62599999999998</v>
      </c>
      <c r="EN27" s="56">
        <v>865.97186999999997</v>
      </c>
      <c r="EO27" s="56">
        <v>995.53108710000004</v>
      </c>
      <c r="EP27" s="56">
        <v>1025.8510000000001</v>
      </c>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56"/>
      <c r="KC27" s="56"/>
      <c r="KD27" s="56"/>
      <c r="KE27" s="56"/>
      <c r="KF27" s="56"/>
      <c r="KG27" s="56"/>
      <c r="KH27" s="56"/>
      <c r="KI27" s="56"/>
      <c r="KJ27" s="56"/>
      <c r="KK27" s="56"/>
      <c r="KL27" s="56"/>
      <c r="KM27" s="56"/>
      <c r="KN27" s="56"/>
      <c r="KO27" s="56"/>
      <c r="KP27" s="56"/>
      <c r="KQ27" s="56"/>
      <c r="KR27" s="56"/>
      <c r="KS27" s="56"/>
      <c r="KT27" s="56"/>
      <c r="KU27" s="56"/>
      <c r="KV27" s="56"/>
      <c r="KW27" s="56"/>
      <c r="KX27" s="56"/>
      <c r="KY27" s="56"/>
      <c r="KZ27" s="56"/>
      <c r="LA27" s="56"/>
      <c r="LB27" s="56"/>
      <c r="LC27" s="56"/>
      <c r="LD27" s="56"/>
      <c r="LE27" s="56"/>
      <c r="LF27" s="56"/>
      <c r="LG27" s="56"/>
      <c r="LH27" s="56"/>
      <c r="LI27" s="56"/>
      <c r="LJ27" s="56"/>
      <c r="LK27" s="56"/>
      <c r="LL27" s="56"/>
      <c r="LM27" s="56"/>
      <c r="LN27" s="56"/>
      <c r="LO27" s="56"/>
      <c r="LP27" s="56"/>
      <c r="LQ27" s="56"/>
      <c r="LR27" s="56"/>
      <c r="LS27" s="56"/>
      <c r="LT27" s="56"/>
      <c r="LU27" s="56"/>
      <c r="LV27" s="56"/>
      <c r="LW27" s="56"/>
      <c r="LX27" s="56"/>
      <c r="LY27" s="56"/>
      <c r="LZ27" s="56"/>
      <c r="MA27" s="56"/>
      <c r="MB27" s="56"/>
      <c r="MC27" s="56"/>
      <c r="MD27" s="56"/>
      <c r="ME27" s="56"/>
      <c r="MF27" s="56"/>
      <c r="MG27" s="56"/>
      <c r="MH27" s="56"/>
      <c r="MI27" s="56"/>
      <c r="MJ27" s="56"/>
      <c r="MK27" s="56"/>
      <c r="ML27" s="56"/>
      <c r="MM27" s="56"/>
      <c r="MN27" s="56"/>
      <c r="MO27" s="56"/>
      <c r="MP27" s="56"/>
      <c r="MQ27" s="56"/>
      <c r="MR27" s="56"/>
      <c r="MS27" s="56"/>
      <c r="MT27" s="56"/>
      <c r="MU27" s="56"/>
      <c r="MV27" s="56"/>
      <c r="MW27" s="56"/>
      <c r="MX27" s="56"/>
      <c r="MY27" s="56"/>
      <c r="MZ27" s="56"/>
      <c r="NA27" s="56"/>
      <c r="NB27" s="56"/>
      <c r="NC27" s="56"/>
      <c r="ND27" s="56"/>
      <c r="NE27" s="56"/>
      <c r="NF27" s="56"/>
      <c r="NG27" s="56"/>
      <c r="NH27" s="56"/>
      <c r="NI27" s="56"/>
      <c r="NJ27" s="56"/>
      <c r="NK27" s="56"/>
      <c r="NL27" s="56"/>
      <c r="NM27" s="56"/>
      <c r="NN27" s="56"/>
      <c r="NO27" s="56"/>
      <c r="NP27" s="56"/>
      <c r="NQ27" s="56"/>
      <c r="NR27" s="56"/>
      <c r="NS27" s="56"/>
      <c r="NT27" s="56"/>
      <c r="NU27" s="56"/>
      <c r="NV27" s="56"/>
      <c r="NW27" s="56"/>
      <c r="NX27" s="56"/>
      <c r="NY27" s="56"/>
      <c r="NZ27" s="56"/>
      <c r="OA27" s="56"/>
      <c r="OB27" s="56"/>
      <c r="OC27" s="56"/>
      <c r="OD27" s="56"/>
      <c r="OE27" s="56"/>
      <c r="OF27" s="56"/>
      <c r="OG27" s="56"/>
      <c r="OH27" s="56"/>
      <c r="OI27" s="56"/>
      <c r="OJ27" s="56"/>
      <c r="OK27" s="56"/>
      <c r="OL27" s="56"/>
      <c r="OM27" s="56"/>
      <c r="ON27" s="56"/>
      <c r="OO27" s="56"/>
      <c r="OP27" s="56"/>
      <c r="OQ27" s="56"/>
      <c r="OR27" s="56"/>
      <c r="OS27" s="56"/>
      <c r="OT27" s="56"/>
      <c r="OU27" s="56"/>
      <c r="OV27" s="56"/>
      <c r="OW27" s="56"/>
      <c r="OX27" s="56"/>
      <c r="OY27" s="56"/>
      <c r="OZ27" s="56"/>
      <c r="PA27" s="56"/>
      <c r="PB27" s="56"/>
      <c r="PC27" s="56"/>
      <c r="PD27" s="56"/>
      <c r="PE27" s="56"/>
      <c r="PF27" s="56"/>
      <c r="PG27" s="56"/>
      <c r="PH27" s="56"/>
      <c r="PI27" s="56"/>
      <c r="PJ27" s="56"/>
      <c r="PK27" s="56"/>
      <c r="PL27" s="56"/>
      <c r="PM27" s="56"/>
      <c r="PN27" s="56"/>
      <c r="PO27" s="56"/>
      <c r="PP27" s="56"/>
      <c r="PQ27" s="56"/>
      <c r="PR27" s="56"/>
      <c r="PS27" s="56"/>
      <c r="PT27" s="56"/>
      <c r="PU27" s="56"/>
      <c r="PV27" s="56"/>
      <c r="PW27" s="56"/>
      <c r="PX27" s="56"/>
      <c r="PY27" s="56"/>
      <c r="PZ27" s="56"/>
      <c r="QA27" s="56"/>
      <c r="QB27" s="56"/>
      <c r="QC27" s="56"/>
      <c r="QD27" s="56"/>
      <c r="QE27" s="56"/>
      <c r="QF27" s="56"/>
      <c r="QG27" s="56"/>
      <c r="QH27" s="56"/>
      <c r="QI27" s="56"/>
      <c r="QJ27" s="56"/>
      <c r="QK27" s="56"/>
      <c r="QL27" s="56"/>
      <c r="QM27" s="56"/>
      <c r="QN27" s="56"/>
    </row>
    <row r="28" spans="2:456" ht="20.149999999999999" customHeight="1">
      <c r="B28" s="23" t="s">
        <v>136</v>
      </c>
      <c r="F28" s="35" t="s">
        <v>200</v>
      </c>
      <c r="G28" s="27" t="s">
        <v>176</v>
      </c>
      <c r="H28" s="36" t="s">
        <v>191</v>
      </c>
      <c r="I28" s="36" t="s">
        <v>191</v>
      </c>
      <c r="J28" s="36" t="s">
        <v>191</v>
      </c>
      <c r="K28" s="36" t="s">
        <v>191</v>
      </c>
      <c r="L28" s="36" t="s">
        <v>191</v>
      </c>
      <c r="M28" s="36" t="s">
        <v>191</v>
      </c>
      <c r="N28" s="36" t="s">
        <v>191</v>
      </c>
      <c r="O28" s="36" t="s">
        <v>191</v>
      </c>
      <c r="P28" s="36" t="s">
        <v>191</v>
      </c>
      <c r="Q28" s="36" t="s">
        <v>191</v>
      </c>
      <c r="R28" s="36" t="s">
        <v>191</v>
      </c>
      <c r="S28" s="36" t="s">
        <v>191</v>
      </c>
      <c r="T28" s="36" t="s">
        <v>191</v>
      </c>
      <c r="U28" s="36" t="s">
        <v>191</v>
      </c>
      <c r="V28" s="36" t="s">
        <v>191</v>
      </c>
      <c r="W28" s="36" t="s">
        <v>191</v>
      </c>
      <c r="X28" s="36" t="s">
        <v>191</v>
      </c>
      <c r="Y28" s="36" t="s">
        <v>191</v>
      </c>
      <c r="Z28" s="36" t="s">
        <v>191</v>
      </c>
      <c r="AA28" s="36" t="s">
        <v>191</v>
      </c>
      <c r="AB28" s="36" t="s">
        <v>191</v>
      </c>
      <c r="AC28" s="36" t="s">
        <v>191</v>
      </c>
      <c r="AD28" s="36" t="s">
        <v>191</v>
      </c>
      <c r="AE28" s="36" t="s">
        <v>191</v>
      </c>
      <c r="AF28" s="36" t="s">
        <v>191</v>
      </c>
      <c r="AG28" s="36" t="s">
        <v>191</v>
      </c>
      <c r="AH28" s="36" t="s">
        <v>191</v>
      </c>
      <c r="AI28" s="36" t="s">
        <v>191</v>
      </c>
      <c r="AJ28" s="36" t="s">
        <v>191</v>
      </c>
      <c r="AK28" s="36" t="s">
        <v>191</v>
      </c>
      <c r="AL28" s="36" t="s">
        <v>191</v>
      </c>
      <c r="AM28" s="36" t="s">
        <v>191</v>
      </c>
      <c r="AN28" s="36" t="s">
        <v>191</v>
      </c>
      <c r="AO28" s="36" t="s">
        <v>191</v>
      </c>
      <c r="AP28" s="36" t="s">
        <v>191</v>
      </c>
      <c r="AQ28" s="36" t="s">
        <v>191</v>
      </c>
      <c r="AR28" s="36" t="s">
        <v>191</v>
      </c>
      <c r="AS28" s="36" t="s">
        <v>191</v>
      </c>
      <c r="AT28" s="36" t="s">
        <v>191</v>
      </c>
      <c r="AU28" s="36" t="s">
        <v>191</v>
      </c>
      <c r="AV28" s="36" t="s">
        <v>191</v>
      </c>
      <c r="AW28" s="36" t="s">
        <v>191</v>
      </c>
      <c r="AX28" s="36" t="s">
        <v>191</v>
      </c>
      <c r="AY28" s="36" t="s">
        <v>191</v>
      </c>
      <c r="AZ28" s="36" t="s">
        <v>191</v>
      </c>
      <c r="BA28" s="36" t="s">
        <v>191</v>
      </c>
      <c r="BB28" s="36" t="s">
        <v>191</v>
      </c>
      <c r="BC28" s="36" t="s">
        <v>191</v>
      </c>
      <c r="BD28" s="36" t="s">
        <v>191</v>
      </c>
      <c r="BE28" s="36" t="s">
        <v>191</v>
      </c>
      <c r="BF28" s="36" t="s">
        <v>191</v>
      </c>
      <c r="BG28" s="36" t="s">
        <v>191</v>
      </c>
      <c r="BH28" s="36" t="s">
        <v>191</v>
      </c>
      <c r="BI28" s="36" t="s">
        <v>191</v>
      </c>
      <c r="BJ28" s="36" t="s">
        <v>191</v>
      </c>
      <c r="BK28" s="36" t="s">
        <v>191</v>
      </c>
      <c r="BL28" s="36" t="s">
        <v>191</v>
      </c>
      <c r="BM28" s="36" t="s">
        <v>191</v>
      </c>
      <c r="BN28" s="36" t="s">
        <v>191</v>
      </c>
      <c r="BO28" s="36" t="s">
        <v>191</v>
      </c>
      <c r="BP28" s="36" t="s">
        <v>191</v>
      </c>
      <c r="BQ28" s="36" t="s">
        <v>191</v>
      </c>
      <c r="BR28" s="36" t="s">
        <v>191</v>
      </c>
      <c r="BS28" s="36" t="s">
        <v>191</v>
      </c>
      <c r="BT28" s="36" t="s">
        <v>191</v>
      </c>
      <c r="BU28" s="36" t="s">
        <v>191</v>
      </c>
      <c r="BV28" s="36" t="s">
        <v>191</v>
      </c>
      <c r="BW28" s="36" t="s">
        <v>191</v>
      </c>
      <c r="BX28" s="36" t="s">
        <v>191</v>
      </c>
      <c r="BY28" s="36" t="s">
        <v>191</v>
      </c>
      <c r="BZ28" s="36" t="s">
        <v>191</v>
      </c>
      <c r="CA28" s="36" t="s">
        <v>191</v>
      </c>
      <c r="CB28" s="36" t="s">
        <v>191</v>
      </c>
      <c r="CC28" s="36" t="s">
        <v>191</v>
      </c>
      <c r="CD28" s="36" t="s">
        <v>191</v>
      </c>
      <c r="CE28" s="36" t="s">
        <v>191</v>
      </c>
      <c r="CF28" s="36" t="s">
        <v>191</v>
      </c>
      <c r="CG28" s="36" t="s">
        <v>191</v>
      </c>
      <c r="CH28" s="36" t="s">
        <v>191</v>
      </c>
      <c r="CI28" s="36" t="s">
        <v>191</v>
      </c>
      <c r="CJ28" s="36" t="s">
        <v>191</v>
      </c>
      <c r="CK28" s="36" t="s">
        <v>191</v>
      </c>
      <c r="CL28" s="36">
        <v>0</v>
      </c>
      <c r="CM28" s="36">
        <v>0</v>
      </c>
      <c r="CN28" s="36">
        <v>0</v>
      </c>
      <c r="CO28" s="36">
        <v>0</v>
      </c>
      <c r="CP28" s="36">
        <v>0</v>
      </c>
      <c r="CQ28" s="36">
        <v>0</v>
      </c>
      <c r="CR28" s="36">
        <v>0</v>
      </c>
      <c r="CS28" s="36">
        <v>0</v>
      </c>
      <c r="CT28" s="36">
        <v>0</v>
      </c>
      <c r="CU28" s="36">
        <v>0</v>
      </c>
      <c r="CV28" s="36">
        <v>0</v>
      </c>
      <c r="CW28" s="36">
        <v>0</v>
      </c>
      <c r="CX28" s="36">
        <v>0</v>
      </c>
      <c r="CY28" s="36">
        <v>0</v>
      </c>
      <c r="CZ28" s="36">
        <v>0</v>
      </c>
      <c r="DA28" s="36">
        <v>0</v>
      </c>
      <c r="DB28" s="36">
        <v>0</v>
      </c>
      <c r="DC28" s="36">
        <v>0</v>
      </c>
      <c r="DD28" s="36">
        <v>0</v>
      </c>
      <c r="DE28" s="36">
        <v>0</v>
      </c>
      <c r="DF28" s="36">
        <v>0</v>
      </c>
      <c r="DG28" s="36">
        <v>0</v>
      </c>
      <c r="DH28" s="36">
        <v>0</v>
      </c>
      <c r="DI28" s="36">
        <v>0</v>
      </c>
      <c r="DJ28" s="36">
        <v>0</v>
      </c>
      <c r="DK28" s="36">
        <v>0</v>
      </c>
      <c r="DL28" s="36">
        <v>0</v>
      </c>
      <c r="DM28" s="36">
        <v>0</v>
      </c>
      <c r="DN28" s="36">
        <v>0</v>
      </c>
      <c r="DO28" s="36">
        <v>0</v>
      </c>
      <c r="DP28" s="36">
        <v>0</v>
      </c>
      <c r="DQ28" s="36">
        <v>0</v>
      </c>
      <c r="DR28" s="36">
        <v>0</v>
      </c>
      <c r="DS28" s="36">
        <v>0</v>
      </c>
      <c r="DT28" s="50">
        <v>0</v>
      </c>
      <c r="DU28" s="50">
        <v>0</v>
      </c>
      <c r="DV28" s="50">
        <v>0</v>
      </c>
      <c r="DW28" s="50">
        <v>0</v>
      </c>
      <c r="DX28" s="50">
        <v>0</v>
      </c>
      <c r="DY28" s="50">
        <v>0</v>
      </c>
      <c r="DZ28" s="50">
        <v>0</v>
      </c>
      <c r="EA28" s="50">
        <v>0</v>
      </c>
      <c r="EB28" s="50">
        <v>0</v>
      </c>
      <c r="EC28" s="56">
        <v>0</v>
      </c>
      <c r="ED28" s="56">
        <v>0</v>
      </c>
      <c r="EE28" s="56">
        <v>0</v>
      </c>
      <c r="EF28" s="56">
        <v>0.69557734400000004</v>
      </c>
      <c r="EG28" s="56">
        <v>0.69557734400000004</v>
      </c>
      <c r="EH28" s="56">
        <v>0.79792640000000004</v>
      </c>
      <c r="EI28" s="56">
        <v>0.79792640000000004</v>
      </c>
      <c r="EJ28" s="56">
        <v>1.1962079999999999</v>
      </c>
      <c r="EK28" s="56">
        <v>1.1962079999999999</v>
      </c>
      <c r="EL28" s="56">
        <v>1.257552</v>
      </c>
      <c r="EM28" s="56">
        <v>1.317912</v>
      </c>
      <c r="EN28" s="56">
        <v>3.4959920000000002</v>
      </c>
      <c r="EO28" s="56">
        <v>3.3</v>
      </c>
      <c r="EP28" s="56">
        <v>3.5019999999999998</v>
      </c>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c r="JP28" s="56"/>
      <c r="JQ28" s="56"/>
      <c r="JR28" s="56"/>
      <c r="JS28" s="56"/>
      <c r="JT28" s="56"/>
      <c r="JU28" s="56"/>
      <c r="JV28" s="56"/>
      <c r="JW28" s="56"/>
      <c r="JX28" s="56"/>
      <c r="JY28" s="56"/>
      <c r="JZ28" s="56"/>
      <c r="KA28" s="56"/>
      <c r="KB28" s="56"/>
      <c r="KC28" s="56"/>
      <c r="KD28" s="56"/>
      <c r="KE28" s="56"/>
      <c r="KF28" s="56"/>
      <c r="KG28" s="56"/>
      <c r="KH28" s="56"/>
      <c r="KI28" s="56"/>
      <c r="KJ28" s="56"/>
      <c r="KK28" s="56"/>
      <c r="KL28" s="56"/>
      <c r="KM28" s="56"/>
      <c r="KN28" s="56"/>
      <c r="KO28" s="56"/>
      <c r="KP28" s="56"/>
      <c r="KQ28" s="56"/>
      <c r="KR28" s="56"/>
      <c r="KS28" s="56"/>
      <c r="KT28" s="56"/>
      <c r="KU28" s="56"/>
      <c r="KV28" s="56"/>
      <c r="KW28" s="56"/>
      <c r="KX28" s="56"/>
      <c r="KY28" s="56"/>
      <c r="KZ28" s="56"/>
      <c r="LA28" s="56"/>
      <c r="LB28" s="56"/>
      <c r="LC28" s="56"/>
      <c r="LD28" s="56"/>
      <c r="LE28" s="56"/>
      <c r="LF28" s="56"/>
      <c r="LG28" s="56"/>
      <c r="LH28" s="56"/>
      <c r="LI28" s="56"/>
      <c r="LJ28" s="56"/>
      <c r="LK28" s="56"/>
      <c r="LL28" s="56"/>
      <c r="LM28" s="56"/>
      <c r="LN28" s="56"/>
      <c r="LO28" s="56"/>
      <c r="LP28" s="56"/>
      <c r="LQ28" s="56"/>
      <c r="LR28" s="56"/>
      <c r="LS28" s="56"/>
      <c r="LT28" s="56"/>
      <c r="LU28" s="56"/>
      <c r="LV28" s="56"/>
      <c r="LW28" s="56"/>
      <c r="LX28" s="56"/>
      <c r="LY28" s="56"/>
      <c r="LZ28" s="56"/>
      <c r="MA28" s="56"/>
      <c r="MB28" s="56"/>
      <c r="MC28" s="56"/>
      <c r="MD28" s="56"/>
      <c r="ME28" s="56"/>
      <c r="MF28" s="56"/>
      <c r="MG28" s="56"/>
      <c r="MH28" s="56"/>
      <c r="MI28" s="56"/>
      <c r="MJ28" s="56"/>
      <c r="MK28" s="56"/>
      <c r="ML28" s="56"/>
      <c r="MM28" s="56"/>
      <c r="MN28" s="56"/>
      <c r="MO28" s="56"/>
      <c r="MP28" s="56"/>
      <c r="MQ28" s="56"/>
      <c r="MR28" s="56"/>
      <c r="MS28" s="56"/>
      <c r="MT28" s="56"/>
      <c r="MU28" s="56"/>
      <c r="MV28" s="56"/>
      <c r="MW28" s="56"/>
      <c r="MX28" s="56"/>
      <c r="MY28" s="56"/>
      <c r="MZ28" s="56"/>
      <c r="NA28" s="56"/>
      <c r="NB28" s="56"/>
      <c r="NC28" s="56"/>
      <c r="ND28" s="56"/>
      <c r="NE28" s="56"/>
      <c r="NF28" s="56"/>
      <c r="NG28" s="56"/>
      <c r="NH28" s="56"/>
      <c r="NI28" s="56"/>
      <c r="NJ28" s="56"/>
      <c r="NK28" s="56"/>
      <c r="NL28" s="56"/>
      <c r="NM28" s="56"/>
      <c r="NN28" s="56"/>
      <c r="NO28" s="56"/>
      <c r="NP28" s="56"/>
      <c r="NQ28" s="56"/>
      <c r="NR28" s="56"/>
      <c r="NS28" s="56"/>
      <c r="NT28" s="56"/>
      <c r="NU28" s="56"/>
      <c r="NV28" s="56"/>
      <c r="NW28" s="56"/>
      <c r="NX28" s="56"/>
      <c r="NY28" s="56"/>
      <c r="NZ28" s="56"/>
      <c r="OA28" s="56"/>
      <c r="OB28" s="56"/>
      <c r="OC28" s="56"/>
      <c r="OD28" s="56"/>
      <c r="OE28" s="56"/>
      <c r="OF28" s="56"/>
      <c r="OG28" s="56"/>
      <c r="OH28" s="56"/>
      <c r="OI28" s="56"/>
      <c r="OJ28" s="56"/>
      <c r="OK28" s="56"/>
      <c r="OL28" s="56"/>
      <c r="OM28" s="56"/>
      <c r="ON28" s="56"/>
      <c r="OO28" s="56"/>
      <c r="OP28" s="56"/>
      <c r="OQ28" s="56"/>
      <c r="OR28" s="56"/>
      <c r="OS28" s="56"/>
      <c r="OT28" s="56"/>
      <c r="OU28" s="56"/>
      <c r="OV28" s="56"/>
      <c r="OW28" s="56"/>
      <c r="OX28" s="56"/>
      <c r="OY28" s="56"/>
      <c r="OZ28" s="56"/>
      <c r="PA28" s="56"/>
      <c r="PB28" s="56"/>
      <c r="PC28" s="56"/>
      <c r="PD28" s="56"/>
      <c r="PE28" s="56"/>
      <c r="PF28" s="56"/>
      <c r="PG28" s="56"/>
      <c r="PH28" s="56"/>
      <c r="PI28" s="56"/>
      <c r="PJ28" s="56"/>
      <c r="PK28" s="56"/>
      <c r="PL28" s="56"/>
      <c r="PM28" s="56"/>
      <c r="PN28" s="56"/>
      <c r="PO28" s="56"/>
      <c r="PP28" s="56"/>
      <c r="PQ28" s="56"/>
      <c r="PR28" s="56"/>
      <c r="PS28" s="56"/>
      <c r="PT28" s="56"/>
      <c r="PU28" s="56"/>
      <c r="PV28" s="56"/>
      <c r="PW28" s="56"/>
      <c r="PX28" s="56"/>
      <c r="PY28" s="56"/>
      <c r="PZ28" s="56"/>
      <c r="QA28" s="56"/>
      <c r="QB28" s="56"/>
      <c r="QC28" s="56"/>
      <c r="QD28" s="56"/>
      <c r="QE28" s="56"/>
      <c r="QF28" s="56"/>
      <c r="QG28" s="56"/>
      <c r="QH28" s="56"/>
      <c r="QI28" s="56"/>
      <c r="QJ28" s="56"/>
      <c r="QK28" s="56"/>
      <c r="QL28" s="56"/>
      <c r="QM28" s="56"/>
      <c r="QN28" s="56"/>
    </row>
    <row r="29" spans="2:456" ht="28.25" customHeight="1">
      <c r="B29" t="s">
        <v>136</v>
      </c>
      <c r="F29" s="26" t="s">
        <v>638</v>
      </c>
      <c r="G29" s="27"/>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Q29" s="36"/>
      <c r="DR29" s="36"/>
      <c r="DS29" s="36"/>
      <c r="DT29" s="50"/>
      <c r="DU29" s="50"/>
      <c r="DW29" s="50"/>
      <c r="DX29" s="50"/>
      <c r="DY29" s="50"/>
      <c r="EA29" s="50"/>
      <c r="EB29" s="50"/>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c r="JP29" s="56"/>
      <c r="JQ29" s="56"/>
      <c r="JR29" s="56"/>
      <c r="JS29" s="56"/>
      <c r="JT29" s="56"/>
      <c r="JU29" s="56"/>
      <c r="JV29" s="56"/>
      <c r="JW29" s="56"/>
      <c r="JX29" s="56"/>
      <c r="JY29" s="56"/>
      <c r="JZ29" s="56"/>
      <c r="KA29" s="56"/>
      <c r="KB29" s="56"/>
      <c r="KC29" s="56"/>
      <c r="KD29" s="56"/>
      <c r="KE29" s="56"/>
      <c r="KF29" s="56"/>
      <c r="KG29" s="56"/>
      <c r="KH29" s="56"/>
      <c r="KI29" s="56"/>
      <c r="KJ29" s="56"/>
      <c r="KK29" s="56"/>
      <c r="KL29" s="56"/>
      <c r="KM29" s="56"/>
      <c r="KN29" s="56"/>
      <c r="KO29" s="56"/>
      <c r="KP29" s="56"/>
      <c r="KQ29" s="56"/>
      <c r="KR29" s="56"/>
      <c r="KS29" s="56"/>
      <c r="KT29" s="56"/>
      <c r="KU29" s="56"/>
      <c r="KV29" s="56"/>
      <c r="KW29" s="56"/>
      <c r="KX29" s="56"/>
      <c r="KY29" s="56"/>
      <c r="KZ29" s="56"/>
      <c r="LA29" s="56"/>
      <c r="LB29" s="56"/>
      <c r="LC29" s="56"/>
      <c r="LD29" s="56"/>
      <c r="LE29" s="56"/>
      <c r="LF29" s="56"/>
      <c r="LG29" s="56"/>
      <c r="LH29" s="56"/>
      <c r="LI29" s="56"/>
      <c r="LJ29" s="56"/>
      <c r="LK29" s="56"/>
      <c r="LL29" s="56"/>
      <c r="LM29" s="56"/>
      <c r="LN29" s="56"/>
      <c r="LO29" s="56"/>
      <c r="LP29" s="56"/>
      <c r="LQ29" s="56"/>
      <c r="LR29" s="56"/>
      <c r="LS29" s="56"/>
      <c r="LT29" s="56"/>
      <c r="LU29" s="56"/>
      <c r="LV29" s="56"/>
      <c r="LW29" s="56"/>
      <c r="LX29" s="56"/>
      <c r="LY29" s="56"/>
      <c r="LZ29" s="56"/>
      <c r="MA29" s="56"/>
      <c r="MB29" s="56"/>
      <c r="MC29" s="56"/>
      <c r="MD29" s="56"/>
      <c r="ME29" s="56"/>
      <c r="MF29" s="56"/>
      <c r="MG29" s="56"/>
      <c r="MH29" s="56"/>
      <c r="MI29" s="56"/>
      <c r="MJ29" s="56"/>
      <c r="MK29" s="56"/>
      <c r="ML29" s="56"/>
      <c r="MM29" s="56"/>
      <c r="MN29" s="56"/>
      <c r="MO29" s="56"/>
      <c r="MP29" s="56"/>
      <c r="MQ29" s="56"/>
      <c r="MR29" s="56"/>
      <c r="MS29" s="56"/>
      <c r="MT29" s="56"/>
      <c r="MU29" s="56"/>
      <c r="MV29" s="56"/>
      <c r="MW29" s="56"/>
      <c r="MX29" s="56"/>
      <c r="MY29" s="56"/>
      <c r="MZ29" s="56"/>
      <c r="NA29" s="56"/>
      <c r="NB29" s="56"/>
      <c r="NC29" s="56"/>
      <c r="ND29" s="56"/>
      <c r="NE29" s="56"/>
      <c r="NF29" s="56"/>
      <c r="NG29" s="56"/>
      <c r="NH29" s="56"/>
      <c r="NI29" s="56"/>
      <c r="NJ29" s="56"/>
      <c r="NK29" s="56"/>
      <c r="NL29" s="56"/>
      <c r="NM29" s="56"/>
      <c r="NN29" s="56"/>
      <c r="NO29" s="56"/>
      <c r="NP29" s="56"/>
      <c r="NQ29" s="56"/>
      <c r="NR29" s="56"/>
      <c r="NS29" s="56"/>
      <c r="NT29" s="56"/>
      <c r="NU29" s="56"/>
      <c r="NV29" s="56"/>
      <c r="NW29" s="56"/>
      <c r="NX29" s="56"/>
      <c r="NY29" s="56"/>
      <c r="NZ29" s="56"/>
      <c r="OA29" s="56"/>
      <c r="OB29" s="56"/>
      <c r="OC29" s="56"/>
      <c r="OD29" s="56"/>
      <c r="OE29" s="56"/>
      <c r="OF29" s="56"/>
      <c r="OG29" s="56"/>
      <c r="OH29" s="56"/>
      <c r="OI29" s="56"/>
      <c r="OJ29" s="56"/>
      <c r="OK29" s="56"/>
      <c r="OL29" s="56"/>
      <c r="OM29" s="56"/>
      <c r="ON29" s="56"/>
      <c r="OO29" s="56"/>
      <c r="OP29" s="56"/>
      <c r="OQ29" s="56"/>
      <c r="OR29" s="56"/>
      <c r="OS29" s="56"/>
      <c r="OT29" s="56"/>
      <c r="OU29" s="56"/>
      <c r="OV29" s="56"/>
      <c r="OW29" s="56"/>
      <c r="OX29" s="56"/>
      <c r="OY29" s="56"/>
      <c r="OZ29" s="56"/>
      <c r="PA29" s="56"/>
      <c r="PB29" s="56"/>
      <c r="PC29" s="56"/>
      <c r="PD29" s="56"/>
      <c r="PE29" s="56"/>
      <c r="PF29" s="56"/>
      <c r="PG29" s="56"/>
      <c r="PH29" s="56"/>
      <c r="PI29" s="56"/>
      <c r="PJ29" s="56"/>
      <c r="PK29" s="56"/>
      <c r="PL29" s="56"/>
      <c r="PM29" s="56"/>
      <c r="PN29" s="56"/>
      <c r="PO29" s="56"/>
      <c r="PP29" s="56"/>
      <c r="PQ29" s="56"/>
      <c r="PR29" s="56"/>
      <c r="PS29" s="56"/>
      <c r="PT29" s="56"/>
      <c r="PU29" s="56"/>
      <c r="PV29" s="56"/>
      <c r="PW29" s="56"/>
      <c r="PX29" s="56"/>
      <c r="PY29" s="56"/>
      <c r="PZ29" s="56"/>
      <c r="QA29" s="56"/>
      <c r="QB29" s="56"/>
      <c r="QC29" s="56"/>
      <c r="QD29" s="56"/>
      <c r="QE29" s="56"/>
      <c r="QF29" s="56"/>
      <c r="QG29" s="56"/>
      <c r="QH29" s="56"/>
      <c r="QI29" s="56"/>
      <c r="QJ29" s="56"/>
      <c r="QK29" s="56"/>
      <c r="QL29" s="56"/>
      <c r="QM29" s="56"/>
      <c r="QN29" s="56"/>
    </row>
    <row r="30" spans="2:456" ht="20.149999999999999" customHeight="1">
      <c r="B30" s="23" t="s">
        <v>136</v>
      </c>
      <c r="F30" s="35" t="s">
        <v>633</v>
      </c>
      <c r="G30" s="27" t="s">
        <v>176</v>
      </c>
      <c r="H30" s="36">
        <v>14.930999999999999</v>
      </c>
      <c r="I30" s="36">
        <v>18.440000000000001</v>
      </c>
      <c r="J30" s="36">
        <v>17.928999999999998</v>
      </c>
      <c r="K30" s="36">
        <v>16.527999999999999</v>
      </c>
      <c r="L30" s="36">
        <v>16.346</v>
      </c>
      <c r="M30" s="36">
        <v>18.251999999999999</v>
      </c>
      <c r="N30" s="36">
        <v>16.145</v>
      </c>
      <c r="O30" s="36">
        <v>16.827000000000002</v>
      </c>
      <c r="P30" s="36">
        <v>15.27</v>
      </c>
      <c r="Q30" s="36">
        <v>14.489000000000001</v>
      </c>
      <c r="R30" s="36">
        <v>15.507</v>
      </c>
      <c r="S30" s="36">
        <v>12.614000000000001</v>
      </c>
      <c r="T30" s="36">
        <v>14.222</v>
      </c>
      <c r="U30" s="36">
        <v>16.61</v>
      </c>
      <c r="V30" s="36">
        <v>35.579196500000002</v>
      </c>
      <c r="W30" s="36">
        <v>39.897108600000003</v>
      </c>
      <c r="X30" s="36">
        <v>44.026682899999997</v>
      </c>
      <c r="Y30" s="36">
        <v>49.653325799999998</v>
      </c>
      <c r="Z30" s="36">
        <v>48.258412</v>
      </c>
      <c r="AA30" s="36">
        <v>51.266047399999998</v>
      </c>
      <c r="AB30" s="36">
        <v>50.976422900000003</v>
      </c>
      <c r="AC30" s="36">
        <v>45.028071699999998</v>
      </c>
      <c r="AD30" s="36">
        <v>45.224628600000003</v>
      </c>
      <c r="AE30" s="36">
        <v>50.887750500000003</v>
      </c>
      <c r="AF30" s="36">
        <v>47.058300500000001</v>
      </c>
      <c r="AG30" s="36">
        <v>44.9847745</v>
      </c>
      <c r="AH30" s="36">
        <v>45.342941500000002</v>
      </c>
      <c r="AI30" s="36">
        <v>45.780240900000003</v>
      </c>
      <c r="AJ30" s="36">
        <v>50.933558599999998</v>
      </c>
      <c r="AK30" s="36">
        <v>49.102666599999999</v>
      </c>
      <c r="AL30" s="36">
        <v>45.777000000000001</v>
      </c>
      <c r="AM30" s="36">
        <v>39.503</v>
      </c>
      <c r="AN30" s="36">
        <v>48.322222199999999</v>
      </c>
      <c r="AO30" s="36">
        <v>53.151111100000001</v>
      </c>
      <c r="AP30" s="36">
        <v>48.036777700000002</v>
      </c>
      <c r="AQ30" s="36">
        <v>42.566222199999999</v>
      </c>
      <c r="AR30" s="36">
        <v>46.357682199999999</v>
      </c>
      <c r="AS30" s="36">
        <v>52.328015499999999</v>
      </c>
      <c r="AT30" s="36">
        <v>40.697273299999999</v>
      </c>
      <c r="AU30" s="36">
        <v>44.059128800000003</v>
      </c>
      <c r="AV30" s="36">
        <v>35.5811965555556</v>
      </c>
      <c r="AW30" s="36">
        <v>39.898108622222203</v>
      </c>
      <c r="AX30" s="36">
        <v>44.029682913333303</v>
      </c>
      <c r="AY30" s="36">
        <v>49.6493258</v>
      </c>
      <c r="AZ30" s="36">
        <v>48.255412058343097</v>
      </c>
      <c r="BA30" s="36">
        <v>53.654047472695503</v>
      </c>
      <c r="BB30" s="36">
        <v>53.370422972695501</v>
      </c>
      <c r="BC30" s="36">
        <v>48.345446783361403</v>
      </c>
      <c r="BD30" s="36">
        <v>48.660245244444397</v>
      </c>
      <c r="BE30" s="36">
        <v>56.407160144444397</v>
      </c>
      <c r="BF30" s="36">
        <v>52.280300536405299</v>
      </c>
      <c r="BG30" s="36">
        <v>52.476774516762703</v>
      </c>
      <c r="BH30" s="36">
        <v>51.755941583638297</v>
      </c>
      <c r="BI30" s="36">
        <v>52.881240948606802</v>
      </c>
      <c r="BJ30" s="36">
        <v>56.765558654545501</v>
      </c>
      <c r="BK30" s="36">
        <v>55.676666666666698</v>
      </c>
      <c r="BL30" s="36">
        <v>51.365000000000002</v>
      </c>
      <c r="BM30" s="36">
        <v>46.210999999999999</v>
      </c>
      <c r="BN30" s="36">
        <v>54.983222222222203</v>
      </c>
      <c r="BO30" s="36">
        <v>59.000111111111103</v>
      </c>
      <c r="BP30" s="36">
        <v>57.886777777777802</v>
      </c>
      <c r="BQ30" s="36">
        <v>53.0882222222222</v>
      </c>
      <c r="BR30" s="36">
        <v>53.5135222222222</v>
      </c>
      <c r="BS30" s="36">
        <v>60.041555555555597</v>
      </c>
      <c r="BT30" s="36">
        <v>47.881883333333299</v>
      </c>
      <c r="BU30" s="36">
        <v>52.487538888888899</v>
      </c>
      <c r="BV30" s="36">
        <v>53.534494444444398</v>
      </c>
      <c r="BW30" s="36">
        <v>58.429650000000002</v>
      </c>
      <c r="BX30" s="36">
        <v>54.0398191111111</v>
      </c>
      <c r="BY30" s="36">
        <v>54.192222222222199</v>
      </c>
      <c r="BZ30" s="36">
        <v>53.046777777777798</v>
      </c>
      <c r="CA30" s="36">
        <v>54.972888888888903</v>
      </c>
      <c r="CB30" s="36">
        <v>57.6285555555556</v>
      </c>
      <c r="CC30" s="36">
        <v>58.696555555555499</v>
      </c>
      <c r="CD30" s="36">
        <v>60.940666666666701</v>
      </c>
      <c r="CE30" s="36">
        <v>58.9716666666667</v>
      </c>
      <c r="CF30" s="36">
        <v>54.050444444444402</v>
      </c>
      <c r="CG30" s="36">
        <v>49.619333333333302</v>
      </c>
      <c r="CH30" s="36">
        <v>49.664444444444399</v>
      </c>
      <c r="CI30" s="36">
        <v>50.366888888888901</v>
      </c>
      <c r="CJ30" s="36">
        <v>44.280500000000004</v>
      </c>
      <c r="CK30" s="36">
        <v>44.986899999999999</v>
      </c>
      <c r="CL30" s="36">
        <v>49.029000000000003</v>
      </c>
      <c r="CM30" s="36">
        <v>49.661999999999999</v>
      </c>
      <c r="CN30" s="36">
        <v>53.472518358518897</v>
      </c>
      <c r="CO30" s="36">
        <v>59.473090921039699</v>
      </c>
      <c r="CP30" s="36">
        <v>58.301499999999997</v>
      </c>
      <c r="CQ30" s="36">
        <v>79.242900000000006</v>
      </c>
      <c r="CR30" s="36">
        <v>74.300374464976699</v>
      </c>
      <c r="CS30" s="36">
        <v>77.7037731857789</v>
      </c>
      <c r="CT30" s="36">
        <v>75.585228591524199</v>
      </c>
      <c r="CU30" s="36">
        <v>76.562630131720596</v>
      </c>
      <c r="CV30" s="36">
        <v>75.006548894088695</v>
      </c>
      <c r="CW30" s="36">
        <v>75.066739403258794</v>
      </c>
      <c r="CX30" s="36">
        <v>75.063736347121704</v>
      </c>
      <c r="CY30" s="36">
        <v>67.481679866847301</v>
      </c>
      <c r="CZ30" s="36">
        <v>64.901967330711599</v>
      </c>
      <c r="DA30" s="36">
        <v>67.661068826947897</v>
      </c>
      <c r="DB30" s="36">
        <v>69.169072049719006</v>
      </c>
      <c r="DC30" s="36">
        <v>64.448999999999998</v>
      </c>
      <c r="DD30" s="36">
        <v>55.189877576637699</v>
      </c>
      <c r="DE30" s="36">
        <v>55.725963551825899</v>
      </c>
      <c r="DF30" s="36">
        <v>58.087322066445999</v>
      </c>
      <c r="DG30" s="36">
        <v>56.223786806136602</v>
      </c>
      <c r="DH30" s="36">
        <v>53.457660909528698</v>
      </c>
      <c r="DI30" s="36">
        <v>48.566064464689397</v>
      </c>
      <c r="DJ30" s="36">
        <v>49.481653688691601</v>
      </c>
      <c r="DK30" s="36">
        <v>51.6298803728954</v>
      </c>
      <c r="DL30" s="36">
        <v>48.005646502237802</v>
      </c>
      <c r="DM30" s="36">
        <v>51.709890918749998</v>
      </c>
      <c r="DN30" s="36">
        <v>42.850999999999999</v>
      </c>
      <c r="DO30" s="36">
        <v>42.899000000000001</v>
      </c>
      <c r="DP30" s="36">
        <v>38.924123999999999</v>
      </c>
      <c r="DQ30" s="36">
        <v>42.477842000000003</v>
      </c>
      <c r="DR30" s="36">
        <v>40.423000000000002</v>
      </c>
      <c r="DS30" s="36">
        <v>38.197400000000002</v>
      </c>
      <c r="DT30" s="50">
        <v>40.5334</v>
      </c>
      <c r="DU30" s="50">
        <v>39.738399999999999</v>
      </c>
      <c r="DV30" s="50">
        <v>41.918100000000003</v>
      </c>
      <c r="DW30" s="50">
        <v>36.560648251018002</v>
      </c>
      <c r="DX30" s="50">
        <v>37.221778012072598</v>
      </c>
      <c r="DY30" s="50">
        <v>45.131</v>
      </c>
      <c r="DZ30" s="50">
        <v>42.462949999999999</v>
      </c>
      <c r="EA30" s="50">
        <v>44.527900000000002</v>
      </c>
      <c r="EB30" s="50">
        <v>38.104300000000002</v>
      </c>
      <c r="EC30" s="56">
        <v>36.852200000000003</v>
      </c>
      <c r="ED30" s="56">
        <v>37.721400000000003</v>
      </c>
      <c r="EE30" s="56">
        <v>38.198399999999999</v>
      </c>
      <c r="EF30" s="56">
        <v>36.9024</v>
      </c>
      <c r="EG30" s="56">
        <v>41.319000000000003</v>
      </c>
      <c r="EH30" s="56">
        <v>41.853200000000001</v>
      </c>
      <c r="EI30" s="56">
        <v>34.932600000000001</v>
      </c>
      <c r="EJ30" s="56">
        <v>36.5824</v>
      </c>
      <c r="EK30" s="56">
        <v>40.043500000000002</v>
      </c>
      <c r="EL30" s="56">
        <v>37.056899999999999</v>
      </c>
      <c r="EM30" s="56">
        <v>35.407400000000003</v>
      </c>
      <c r="EN30" s="56">
        <v>28.920200000000001</v>
      </c>
      <c r="EO30" s="56">
        <v>32.204799999999999</v>
      </c>
      <c r="EP30" s="56">
        <v>22.801537499999998</v>
      </c>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c r="IV30" s="56"/>
      <c r="IW30" s="56"/>
      <c r="IX30" s="56"/>
      <c r="IY30" s="56"/>
      <c r="IZ30" s="56"/>
      <c r="JA30" s="56"/>
      <c r="JB30" s="56"/>
      <c r="JC30" s="56"/>
      <c r="JD30" s="56"/>
      <c r="JE30" s="56"/>
      <c r="JF30" s="56"/>
      <c r="JG30" s="56"/>
      <c r="JH30" s="56"/>
      <c r="JI30" s="56"/>
      <c r="JJ30" s="56"/>
      <c r="JK30" s="56"/>
      <c r="JL30" s="56"/>
      <c r="JM30" s="56"/>
      <c r="JN30" s="56"/>
      <c r="JO30" s="56"/>
      <c r="JP30" s="56"/>
      <c r="JQ30" s="56"/>
      <c r="JR30" s="56"/>
      <c r="JS30" s="56"/>
      <c r="JT30" s="56"/>
      <c r="JU30" s="56"/>
      <c r="JV30" s="56"/>
      <c r="JW30" s="56"/>
      <c r="JX30" s="56"/>
      <c r="JY30" s="56"/>
      <c r="JZ30" s="56"/>
      <c r="KA30" s="56"/>
      <c r="KB30" s="56"/>
      <c r="KC30" s="56"/>
      <c r="KD30" s="56"/>
      <c r="KE30" s="56"/>
      <c r="KF30" s="56"/>
      <c r="KG30" s="56"/>
      <c r="KH30" s="56"/>
      <c r="KI30" s="56"/>
      <c r="KJ30" s="56"/>
      <c r="KK30" s="56"/>
      <c r="KL30" s="56"/>
      <c r="KM30" s="56"/>
      <c r="KN30" s="56"/>
      <c r="KO30" s="56"/>
      <c r="KP30" s="56"/>
      <c r="KQ30" s="56"/>
      <c r="KR30" s="56"/>
      <c r="KS30" s="56"/>
      <c r="KT30" s="56"/>
      <c r="KU30" s="56"/>
      <c r="KV30" s="56"/>
      <c r="KW30" s="56"/>
      <c r="KX30" s="56"/>
      <c r="KY30" s="56"/>
      <c r="KZ30" s="56"/>
      <c r="LA30" s="56"/>
      <c r="LB30" s="56"/>
      <c r="LC30" s="56"/>
      <c r="LD30" s="56"/>
      <c r="LE30" s="56"/>
      <c r="LF30" s="56"/>
      <c r="LG30" s="56"/>
      <c r="LH30" s="56"/>
      <c r="LI30" s="56"/>
      <c r="LJ30" s="56"/>
      <c r="LK30" s="56"/>
      <c r="LL30" s="56"/>
      <c r="LM30" s="56"/>
      <c r="LN30" s="56"/>
      <c r="LO30" s="56"/>
      <c r="LP30" s="56"/>
      <c r="LQ30" s="56"/>
      <c r="LR30" s="56"/>
      <c r="LS30" s="56"/>
      <c r="LT30" s="56"/>
      <c r="LU30" s="56"/>
      <c r="LV30" s="56"/>
      <c r="LW30" s="56"/>
      <c r="LX30" s="56"/>
      <c r="LY30" s="56"/>
      <c r="LZ30" s="56"/>
      <c r="MA30" s="56"/>
      <c r="MB30" s="56"/>
      <c r="MC30" s="56"/>
      <c r="MD30" s="56"/>
      <c r="ME30" s="56"/>
      <c r="MF30" s="56"/>
      <c r="MG30" s="56"/>
      <c r="MH30" s="56"/>
      <c r="MI30" s="56"/>
      <c r="MJ30" s="56"/>
      <c r="MK30" s="56"/>
      <c r="ML30" s="56"/>
      <c r="MM30" s="56"/>
      <c r="MN30" s="56"/>
      <c r="MO30" s="56"/>
      <c r="MP30" s="56"/>
      <c r="MQ30" s="56"/>
      <c r="MR30" s="56"/>
      <c r="MS30" s="56"/>
      <c r="MT30" s="56"/>
      <c r="MU30" s="56"/>
      <c r="MV30" s="56"/>
      <c r="MW30" s="56"/>
      <c r="MX30" s="56"/>
      <c r="MY30" s="56"/>
      <c r="MZ30" s="56"/>
      <c r="NA30" s="56"/>
      <c r="NB30" s="56"/>
      <c r="NC30" s="56"/>
      <c r="ND30" s="56"/>
      <c r="NE30" s="56"/>
      <c r="NF30" s="56"/>
      <c r="NG30" s="56"/>
      <c r="NH30" s="56"/>
      <c r="NI30" s="56"/>
      <c r="NJ30" s="56"/>
      <c r="NK30" s="56"/>
      <c r="NL30" s="56"/>
      <c r="NM30" s="56"/>
      <c r="NN30" s="56"/>
      <c r="NO30" s="56"/>
      <c r="NP30" s="56"/>
      <c r="NQ30" s="56"/>
      <c r="NR30" s="56"/>
      <c r="NS30" s="56"/>
      <c r="NT30" s="56"/>
      <c r="NU30" s="56"/>
      <c r="NV30" s="56"/>
      <c r="NW30" s="56"/>
      <c r="NX30" s="56"/>
      <c r="NY30" s="56"/>
      <c r="NZ30" s="56"/>
      <c r="OA30" s="56"/>
      <c r="OB30" s="56"/>
      <c r="OC30" s="56"/>
      <c r="OD30" s="56"/>
      <c r="OE30" s="56"/>
      <c r="OF30" s="56"/>
      <c r="OG30" s="56"/>
      <c r="OH30" s="56"/>
      <c r="OI30" s="56"/>
      <c r="OJ30" s="56"/>
      <c r="OK30" s="56"/>
      <c r="OL30" s="56"/>
      <c r="OM30" s="56"/>
      <c r="ON30" s="56"/>
      <c r="OO30" s="56"/>
      <c r="OP30" s="56"/>
      <c r="OQ30" s="56"/>
      <c r="OR30" s="56"/>
      <c r="OS30" s="56"/>
      <c r="OT30" s="56"/>
      <c r="OU30" s="56"/>
      <c r="OV30" s="56"/>
      <c r="OW30" s="56"/>
      <c r="OX30" s="56"/>
      <c r="OY30" s="56"/>
      <c r="OZ30" s="56"/>
      <c r="PA30" s="56"/>
      <c r="PB30" s="56"/>
      <c r="PC30" s="56"/>
      <c r="PD30" s="56"/>
      <c r="PE30" s="56"/>
      <c r="PF30" s="56"/>
      <c r="PG30" s="56"/>
      <c r="PH30" s="56"/>
      <c r="PI30" s="56"/>
      <c r="PJ30" s="56"/>
      <c r="PK30" s="56"/>
      <c r="PL30" s="56"/>
      <c r="PM30" s="56"/>
      <c r="PN30" s="56"/>
      <c r="PO30" s="56"/>
      <c r="PP30" s="56"/>
      <c r="PQ30" s="56"/>
      <c r="PR30" s="56"/>
      <c r="PS30" s="56"/>
      <c r="PT30" s="56"/>
      <c r="PU30" s="56"/>
      <c r="PV30" s="56"/>
      <c r="PW30" s="56"/>
      <c r="PX30" s="56"/>
      <c r="PY30" s="56"/>
      <c r="PZ30" s="56"/>
      <c r="QA30" s="56"/>
      <c r="QB30" s="56"/>
      <c r="QC30" s="56"/>
      <c r="QD30" s="56"/>
      <c r="QE30" s="56"/>
      <c r="QF30" s="56"/>
      <c r="QG30" s="56"/>
      <c r="QH30" s="56"/>
      <c r="QI30" s="56"/>
      <c r="QJ30" s="56"/>
      <c r="QK30" s="56"/>
      <c r="QL30" s="56"/>
      <c r="QM30" s="56"/>
      <c r="QN30" s="56"/>
    </row>
    <row r="31" spans="2:456" ht="20.149999999999999" customHeight="1">
      <c r="B31" s="23" t="s">
        <v>136</v>
      </c>
      <c r="F31" s="35" t="s">
        <v>639</v>
      </c>
      <c r="G31" s="27" t="s">
        <v>176</v>
      </c>
      <c r="H31" s="36" t="s">
        <v>191</v>
      </c>
      <c r="I31" s="36" t="s">
        <v>191</v>
      </c>
      <c r="J31" s="36" t="s">
        <v>191</v>
      </c>
      <c r="K31" s="36" t="s">
        <v>191</v>
      </c>
      <c r="L31" s="36" t="s">
        <v>191</v>
      </c>
      <c r="M31" s="36" t="s">
        <v>191</v>
      </c>
      <c r="N31" s="36" t="s">
        <v>191</v>
      </c>
      <c r="O31" s="36" t="s">
        <v>191</v>
      </c>
      <c r="P31" s="36">
        <v>11.34</v>
      </c>
      <c r="Q31" s="36">
        <v>11.78</v>
      </c>
      <c r="R31" s="36">
        <v>11.91</v>
      </c>
      <c r="S31" s="36">
        <v>12.66</v>
      </c>
      <c r="T31" s="36">
        <v>13.66</v>
      </c>
      <c r="U31" s="36">
        <v>14.85</v>
      </c>
      <c r="V31" s="36">
        <v>10.113</v>
      </c>
      <c r="W31" s="36">
        <v>7.444</v>
      </c>
      <c r="X31" s="36">
        <v>13.683999999999999</v>
      </c>
      <c r="Y31" s="36">
        <v>17.548999999999999</v>
      </c>
      <c r="Z31" s="36">
        <v>17.77</v>
      </c>
      <c r="AA31" s="36">
        <v>19.356999999999999</v>
      </c>
      <c r="AB31" s="36">
        <v>15.307</v>
      </c>
      <c r="AC31" s="36">
        <v>20.265000000000001</v>
      </c>
      <c r="AD31" s="36">
        <v>21.873999999999999</v>
      </c>
      <c r="AE31" s="36">
        <v>18.472000000000001</v>
      </c>
      <c r="AF31" s="36">
        <v>16.582999999999998</v>
      </c>
      <c r="AG31" s="36">
        <v>20.387</v>
      </c>
      <c r="AH31" s="36">
        <v>19.335999999999999</v>
      </c>
      <c r="AI31" s="36">
        <v>20.521999999999998</v>
      </c>
      <c r="AJ31" s="36">
        <v>19.959</v>
      </c>
      <c r="AK31" s="36">
        <v>13.122</v>
      </c>
      <c r="AL31" s="36">
        <v>27.811</v>
      </c>
      <c r="AM31" s="36">
        <v>24.888000000000002</v>
      </c>
      <c r="AN31" s="36">
        <v>24.908000000000001</v>
      </c>
      <c r="AO31" s="36">
        <v>25.428999999999998</v>
      </c>
      <c r="AP31" s="36">
        <v>27.638999999999999</v>
      </c>
      <c r="AQ31" s="36">
        <v>22.094999999999999</v>
      </c>
      <c r="AR31" s="36">
        <v>6.8259999999999996</v>
      </c>
      <c r="AS31" s="36">
        <v>22.812999999999999</v>
      </c>
      <c r="AT31" s="36">
        <v>23.706</v>
      </c>
      <c r="AU31" s="36">
        <v>26.323</v>
      </c>
      <c r="AV31" s="36">
        <v>25.742000000000001</v>
      </c>
      <c r="AW31" s="36">
        <v>25.51</v>
      </c>
      <c r="AX31" s="36">
        <v>27.741</v>
      </c>
      <c r="AY31" s="36">
        <v>28.521999999999998</v>
      </c>
      <c r="AZ31" s="36">
        <v>10.161</v>
      </c>
      <c r="BA31" s="36">
        <v>11.420999999999999</v>
      </c>
      <c r="BB31" s="36">
        <v>12.534000000000001</v>
      </c>
      <c r="BC31" s="36">
        <v>7.9260000000000002</v>
      </c>
      <c r="BD31" s="36">
        <v>5.6855000000000002</v>
      </c>
      <c r="BE31" s="36">
        <v>7.2035</v>
      </c>
      <c r="BF31" s="36">
        <v>8.8885000000000005</v>
      </c>
      <c r="BG31" s="36">
        <v>10.714499999999999</v>
      </c>
      <c r="BH31" s="36">
        <v>9.5150000000000006</v>
      </c>
      <c r="BI31" s="36">
        <v>10.119</v>
      </c>
      <c r="BJ31" s="36">
        <v>10.836</v>
      </c>
      <c r="BK31" s="36">
        <v>16.047000000000001</v>
      </c>
      <c r="BL31" s="36">
        <v>10.907</v>
      </c>
      <c r="BM31" s="36">
        <v>11.250999999999999</v>
      </c>
      <c r="BN31" s="36">
        <v>10.192</v>
      </c>
      <c r="BO31" s="36">
        <v>10.574999999999999</v>
      </c>
      <c r="BP31" s="36">
        <v>14.173999999999999</v>
      </c>
      <c r="BQ31" s="36">
        <v>13.246</v>
      </c>
      <c r="BR31" s="36">
        <v>11.877000000000001</v>
      </c>
      <c r="BS31" s="36">
        <v>16.21</v>
      </c>
      <c r="BT31" s="36">
        <v>7.2069999999999999</v>
      </c>
      <c r="BU31" s="36">
        <v>11.548999999999999</v>
      </c>
      <c r="BV31" s="36">
        <v>13.592000000000001</v>
      </c>
      <c r="BW31" s="36">
        <v>15.664999999999999</v>
      </c>
      <c r="BX31" s="36">
        <v>15.449</v>
      </c>
      <c r="BY31" s="36">
        <v>12.631</v>
      </c>
      <c r="BZ31" s="36">
        <v>12.5</v>
      </c>
      <c r="CA31" s="36">
        <v>12.173</v>
      </c>
      <c r="CB31" s="36">
        <v>12.829000000000001</v>
      </c>
      <c r="CC31" s="36">
        <v>7.391</v>
      </c>
      <c r="CD31" s="36">
        <v>0</v>
      </c>
      <c r="CE31" s="36">
        <v>10.895</v>
      </c>
      <c r="CF31" s="36">
        <v>6.0819999999999999</v>
      </c>
      <c r="CG31" s="36">
        <v>4.2169999999999996</v>
      </c>
      <c r="CH31" s="36">
        <v>4.9870000000000001</v>
      </c>
      <c r="CI31" s="36">
        <v>12.242000000000001</v>
      </c>
      <c r="CJ31" s="36">
        <v>10.756</v>
      </c>
      <c r="CK31" s="36">
        <v>15.340999999999999</v>
      </c>
      <c r="CL31" s="36">
        <v>13.574</v>
      </c>
      <c r="CM31" s="36">
        <v>19.514389000000001</v>
      </c>
      <c r="CN31" s="36">
        <v>12.500479</v>
      </c>
      <c r="CO31" s="36">
        <v>14.368435</v>
      </c>
      <c r="CP31" s="36">
        <v>8.9540000000000006</v>
      </c>
      <c r="CQ31" s="36">
        <v>30.783999999999999</v>
      </c>
      <c r="CR31" s="36">
        <v>19.008778</v>
      </c>
      <c r="CS31" s="36">
        <v>21.34226</v>
      </c>
      <c r="CT31" s="36">
        <v>12.982706427851699</v>
      </c>
      <c r="CU31" s="36">
        <v>12.960340836681199</v>
      </c>
      <c r="CV31" s="36">
        <v>18.0311319989098</v>
      </c>
      <c r="CW31" s="36">
        <v>17.013147990702301</v>
      </c>
      <c r="CX31" s="36">
        <v>18.723331924583899</v>
      </c>
      <c r="CY31" s="36">
        <v>16.343326008038101</v>
      </c>
      <c r="CZ31" s="36">
        <v>15.466132</v>
      </c>
      <c r="DA31" s="36">
        <v>14.010999999999999</v>
      </c>
      <c r="DB31" s="36">
        <v>18.827999999999999</v>
      </c>
      <c r="DC31" s="36">
        <v>13.236000000000001</v>
      </c>
      <c r="DD31" s="36">
        <v>10.337999999999999</v>
      </c>
      <c r="DE31" s="36">
        <v>11.015000000000001</v>
      </c>
      <c r="DF31" s="36">
        <v>12.662000000000001</v>
      </c>
      <c r="DG31" s="36">
        <v>10.253</v>
      </c>
      <c r="DH31" s="36">
        <v>9.9060000000000006</v>
      </c>
      <c r="DI31" s="36">
        <v>10.782</v>
      </c>
      <c r="DJ31" s="36">
        <v>7.2539999999999996</v>
      </c>
      <c r="DK31" s="36">
        <v>10.305</v>
      </c>
      <c r="DL31" s="36">
        <v>7.8920000000000003</v>
      </c>
      <c r="DM31" s="36">
        <v>11.22</v>
      </c>
      <c r="DN31" s="36">
        <v>13.1</v>
      </c>
      <c r="DO31" s="36">
        <v>4.5999999999999996</v>
      </c>
      <c r="DP31" s="36">
        <v>1.9</v>
      </c>
      <c r="DQ31" s="36">
        <v>7.1</v>
      </c>
      <c r="DR31" s="36">
        <v>1.6</v>
      </c>
      <c r="DS31" s="36">
        <v>0.80000000000000104</v>
      </c>
      <c r="DT31" s="50">
        <v>1.3</v>
      </c>
      <c r="DU31" s="50">
        <v>8.8000000000000007</v>
      </c>
      <c r="DV31" s="50">
        <v>4.2</v>
      </c>
      <c r="DW31" s="50">
        <v>2.6</v>
      </c>
      <c r="DX31" s="50">
        <v>4.3</v>
      </c>
      <c r="DY31" s="50">
        <v>4.3895</v>
      </c>
      <c r="DZ31" s="50">
        <v>6.4</v>
      </c>
      <c r="EA31" s="50">
        <v>6.1</v>
      </c>
      <c r="EB31" s="50">
        <v>7.7</v>
      </c>
      <c r="EC31" s="56">
        <v>9.0890000000000004</v>
      </c>
      <c r="ED31" s="56">
        <v>6.931</v>
      </c>
      <c r="EE31" s="56">
        <v>5.7095500000000001</v>
      </c>
      <c r="EF31" s="56">
        <v>8.6366899999999998</v>
      </c>
      <c r="EG31" s="56">
        <v>10.20884</v>
      </c>
      <c r="EH31" s="56">
        <v>4.9245000000000001</v>
      </c>
      <c r="EI31" s="56">
        <v>10.139749999999999</v>
      </c>
      <c r="EJ31" s="56">
        <v>9.9377499999999994</v>
      </c>
      <c r="EK31" s="56">
        <v>12.682</v>
      </c>
      <c r="EL31" s="56">
        <v>10.7845</v>
      </c>
      <c r="EM31" s="56">
        <v>10.3</v>
      </c>
      <c r="EN31" s="56">
        <v>12.74</v>
      </c>
      <c r="EO31" s="56">
        <v>7.9530000000000003</v>
      </c>
      <c r="EP31" s="56">
        <v>3.57</v>
      </c>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c r="IV31" s="56"/>
      <c r="IW31" s="56"/>
      <c r="IX31" s="56"/>
      <c r="IY31" s="56"/>
      <c r="IZ31" s="56"/>
      <c r="JA31" s="56"/>
      <c r="JB31" s="56"/>
      <c r="JC31" s="56"/>
      <c r="JD31" s="56"/>
      <c r="JE31" s="56"/>
      <c r="JF31" s="56"/>
      <c r="JG31" s="56"/>
      <c r="JH31" s="56"/>
      <c r="JI31" s="56"/>
      <c r="JJ31" s="56"/>
      <c r="JK31" s="56"/>
      <c r="JL31" s="56"/>
      <c r="JM31" s="56"/>
      <c r="JN31" s="56"/>
      <c r="JO31" s="56"/>
      <c r="JP31" s="56"/>
      <c r="JQ31" s="56"/>
      <c r="JR31" s="56"/>
      <c r="JS31" s="56"/>
      <c r="JT31" s="56"/>
      <c r="JU31" s="56"/>
      <c r="JV31" s="56"/>
      <c r="JW31" s="56"/>
      <c r="JX31" s="56"/>
      <c r="JY31" s="56"/>
      <c r="JZ31" s="56"/>
      <c r="KA31" s="56"/>
      <c r="KB31" s="56"/>
      <c r="KC31" s="56"/>
      <c r="KD31" s="56"/>
      <c r="KE31" s="56"/>
      <c r="KF31" s="56"/>
      <c r="KG31" s="56"/>
      <c r="KH31" s="56"/>
      <c r="KI31" s="56"/>
      <c r="KJ31" s="56"/>
      <c r="KK31" s="56"/>
      <c r="KL31" s="56"/>
      <c r="KM31" s="56"/>
      <c r="KN31" s="56"/>
      <c r="KO31" s="56"/>
      <c r="KP31" s="56"/>
      <c r="KQ31" s="56"/>
      <c r="KR31" s="56"/>
      <c r="KS31" s="56"/>
      <c r="KT31" s="56"/>
      <c r="KU31" s="56"/>
      <c r="KV31" s="56"/>
      <c r="KW31" s="56"/>
      <c r="KX31" s="56"/>
      <c r="KY31" s="56"/>
      <c r="KZ31" s="56"/>
      <c r="LA31" s="56"/>
      <c r="LB31" s="56"/>
      <c r="LC31" s="56"/>
      <c r="LD31" s="56"/>
      <c r="LE31" s="56"/>
      <c r="LF31" s="56"/>
      <c r="LG31" s="56"/>
      <c r="LH31" s="56"/>
      <c r="LI31" s="56"/>
      <c r="LJ31" s="56"/>
      <c r="LK31" s="56"/>
      <c r="LL31" s="56"/>
      <c r="LM31" s="56"/>
      <c r="LN31" s="56"/>
      <c r="LO31" s="56"/>
      <c r="LP31" s="56"/>
      <c r="LQ31" s="56"/>
      <c r="LR31" s="56"/>
      <c r="LS31" s="56"/>
      <c r="LT31" s="56"/>
      <c r="LU31" s="56"/>
      <c r="LV31" s="56"/>
      <c r="LW31" s="56"/>
      <c r="LX31" s="56"/>
      <c r="LY31" s="56"/>
      <c r="LZ31" s="56"/>
      <c r="MA31" s="56"/>
      <c r="MB31" s="56"/>
      <c r="MC31" s="56"/>
      <c r="MD31" s="56"/>
      <c r="ME31" s="56"/>
      <c r="MF31" s="56"/>
      <c r="MG31" s="56"/>
      <c r="MH31" s="56"/>
      <c r="MI31" s="56"/>
      <c r="MJ31" s="56"/>
      <c r="MK31" s="56"/>
      <c r="ML31" s="56"/>
      <c r="MM31" s="56"/>
      <c r="MN31" s="56"/>
      <c r="MO31" s="56"/>
      <c r="MP31" s="56"/>
      <c r="MQ31" s="56"/>
      <c r="MR31" s="56"/>
      <c r="MS31" s="56"/>
      <c r="MT31" s="56"/>
      <c r="MU31" s="56"/>
      <c r="MV31" s="56"/>
      <c r="MW31" s="56"/>
      <c r="MX31" s="56"/>
      <c r="MY31" s="56"/>
      <c r="MZ31" s="56"/>
      <c r="NA31" s="56"/>
      <c r="NB31" s="56"/>
      <c r="NC31" s="56"/>
      <c r="ND31" s="56"/>
      <c r="NE31" s="56"/>
      <c r="NF31" s="56"/>
      <c r="NG31" s="56"/>
      <c r="NH31" s="56"/>
      <c r="NI31" s="56"/>
      <c r="NJ31" s="56"/>
      <c r="NK31" s="56"/>
      <c r="NL31" s="56"/>
      <c r="NM31" s="56"/>
      <c r="NN31" s="56"/>
      <c r="NO31" s="56"/>
      <c r="NP31" s="56"/>
      <c r="NQ31" s="56"/>
      <c r="NR31" s="56"/>
      <c r="NS31" s="56"/>
      <c r="NT31" s="56"/>
      <c r="NU31" s="56"/>
      <c r="NV31" s="56"/>
      <c r="NW31" s="56"/>
      <c r="NX31" s="56"/>
      <c r="NY31" s="56"/>
      <c r="NZ31" s="56"/>
      <c r="OA31" s="56"/>
      <c r="OB31" s="56"/>
      <c r="OC31" s="56"/>
      <c r="OD31" s="56"/>
      <c r="OE31" s="56"/>
      <c r="OF31" s="56"/>
      <c r="OG31" s="56"/>
      <c r="OH31" s="56"/>
      <c r="OI31" s="56"/>
      <c r="OJ31" s="56"/>
      <c r="OK31" s="56"/>
      <c r="OL31" s="56"/>
      <c r="OM31" s="56"/>
      <c r="ON31" s="56"/>
      <c r="OO31" s="56"/>
      <c r="OP31" s="56"/>
      <c r="OQ31" s="56"/>
      <c r="OR31" s="56"/>
      <c r="OS31" s="56"/>
      <c r="OT31" s="56"/>
      <c r="OU31" s="56"/>
      <c r="OV31" s="56"/>
      <c r="OW31" s="56"/>
      <c r="OX31" s="56"/>
      <c r="OY31" s="56"/>
      <c r="OZ31" s="56"/>
      <c r="PA31" s="56"/>
      <c r="PB31" s="56"/>
      <c r="PC31" s="56"/>
      <c r="PD31" s="56"/>
      <c r="PE31" s="56"/>
      <c r="PF31" s="56"/>
      <c r="PG31" s="56"/>
      <c r="PH31" s="56"/>
      <c r="PI31" s="56"/>
      <c r="PJ31" s="56"/>
      <c r="PK31" s="56"/>
      <c r="PL31" s="56"/>
      <c r="PM31" s="56"/>
      <c r="PN31" s="56"/>
      <c r="PO31" s="56"/>
      <c r="PP31" s="56"/>
      <c r="PQ31" s="56"/>
      <c r="PR31" s="56"/>
      <c r="PS31" s="56"/>
      <c r="PT31" s="56"/>
      <c r="PU31" s="56"/>
      <c r="PV31" s="56"/>
      <c r="PW31" s="56"/>
      <c r="PX31" s="56"/>
      <c r="PY31" s="56"/>
      <c r="PZ31" s="56"/>
      <c r="QA31" s="56"/>
      <c r="QB31" s="56"/>
      <c r="QC31" s="56"/>
      <c r="QD31" s="56"/>
      <c r="QE31" s="56"/>
      <c r="QF31" s="56"/>
      <c r="QG31" s="56"/>
      <c r="QH31" s="56"/>
      <c r="QI31" s="56"/>
      <c r="QJ31" s="56"/>
      <c r="QK31" s="56"/>
      <c r="QL31" s="56"/>
      <c r="QM31" s="56"/>
      <c r="QN31" s="56"/>
    </row>
    <row r="32" spans="2:456" ht="18" customHeight="1">
      <c r="B32" s="23" t="s">
        <v>136</v>
      </c>
      <c r="F32" s="35" t="s">
        <v>640</v>
      </c>
      <c r="G32" s="27" t="s">
        <v>176</v>
      </c>
      <c r="H32" s="36">
        <v>5.7</v>
      </c>
      <c r="I32" s="36">
        <v>5.7</v>
      </c>
      <c r="J32" s="36">
        <v>6.9</v>
      </c>
      <c r="K32" s="36">
        <v>6.9</v>
      </c>
      <c r="L32" s="36">
        <v>6.45</v>
      </c>
      <c r="M32" s="36">
        <v>6.45</v>
      </c>
      <c r="N32" s="36">
        <v>7.45</v>
      </c>
      <c r="O32" s="36">
        <v>7.5</v>
      </c>
      <c r="P32" s="36">
        <v>7.5869999999999997</v>
      </c>
      <c r="Q32" s="36">
        <v>7.484</v>
      </c>
      <c r="R32" s="36">
        <v>9.5939999999999994</v>
      </c>
      <c r="S32" s="36">
        <v>5.0650000000000004</v>
      </c>
      <c r="T32" s="36">
        <v>8.9109999999999996</v>
      </c>
      <c r="U32" s="36">
        <v>8.4789999999999992</v>
      </c>
      <c r="V32" s="36">
        <v>8.5220000000000002</v>
      </c>
      <c r="W32" s="36">
        <v>9.48</v>
      </c>
      <c r="X32" s="36">
        <v>8.9090000000000007</v>
      </c>
      <c r="Y32" s="36">
        <v>11.935</v>
      </c>
      <c r="Z32" s="36">
        <v>12.24</v>
      </c>
      <c r="AA32" s="36">
        <v>10.452</v>
      </c>
      <c r="AB32" s="36">
        <v>13.459</v>
      </c>
      <c r="AC32" s="36">
        <v>14.712</v>
      </c>
      <c r="AD32" s="36">
        <v>15.269</v>
      </c>
      <c r="AE32" s="36">
        <v>14.881</v>
      </c>
      <c r="AF32" s="36">
        <v>11.866</v>
      </c>
      <c r="AG32" s="36">
        <v>15.448</v>
      </c>
      <c r="AH32" s="36">
        <v>16.152999999999999</v>
      </c>
      <c r="AI32" s="36">
        <v>17.91</v>
      </c>
      <c r="AJ32" s="36">
        <v>14.747999999999999</v>
      </c>
      <c r="AK32" s="36">
        <v>11.782</v>
      </c>
      <c r="AL32" s="36">
        <v>18.396000000000001</v>
      </c>
      <c r="AM32" s="36">
        <v>13.955</v>
      </c>
      <c r="AN32" s="36">
        <v>11.632999999999999</v>
      </c>
      <c r="AO32" s="36">
        <v>15.81</v>
      </c>
      <c r="AP32" s="36">
        <v>16.745999999999999</v>
      </c>
      <c r="AQ32" s="36">
        <v>20.132999999999999</v>
      </c>
      <c r="AR32" s="36">
        <v>11.382</v>
      </c>
      <c r="AS32" s="36">
        <v>20.311039999999998</v>
      </c>
      <c r="AT32" s="36">
        <v>19.064679999999999</v>
      </c>
      <c r="AU32" s="36">
        <v>22.645759999999999</v>
      </c>
      <c r="AV32" s="36">
        <v>23.03332</v>
      </c>
      <c r="AW32" s="36">
        <v>22.177320000000002</v>
      </c>
      <c r="AX32" s="36">
        <v>23.421479999999999</v>
      </c>
      <c r="AY32" s="36">
        <v>26.574999999999999</v>
      </c>
      <c r="AZ32" s="36">
        <v>25.05076</v>
      </c>
      <c r="BA32" s="36">
        <v>28.639679999999998</v>
      </c>
      <c r="BB32" s="36">
        <v>29.5228</v>
      </c>
      <c r="BC32" s="36">
        <v>28.069199999999999</v>
      </c>
      <c r="BD32" s="36">
        <v>27.230080000000001</v>
      </c>
      <c r="BE32" s="36">
        <v>31.4</v>
      </c>
      <c r="BF32" s="36">
        <v>31.184999999999999</v>
      </c>
      <c r="BG32" s="36">
        <v>31.196000000000002</v>
      </c>
      <c r="BH32" s="36">
        <v>29.152000000000001</v>
      </c>
      <c r="BI32" s="36">
        <v>27.428000000000001</v>
      </c>
      <c r="BJ32" s="36">
        <v>29.408999999999999</v>
      </c>
      <c r="BK32" s="36">
        <v>31.808</v>
      </c>
      <c r="BL32" s="36">
        <v>24.936</v>
      </c>
      <c r="BM32" s="36">
        <v>28.414999999999999</v>
      </c>
      <c r="BN32" s="36">
        <v>29.754000000000001</v>
      </c>
      <c r="BO32" s="36">
        <v>30.702639999999999</v>
      </c>
      <c r="BP32" s="36">
        <v>29.87</v>
      </c>
      <c r="BQ32" s="36">
        <v>27.138000000000002</v>
      </c>
      <c r="BR32" s="36">
        <v>26.588999999999999</v>
      </c>
      <c r="BS32" s="36">
        <v>28.681000000000001</v>
      </c>
      <c r="BT32" s="36">
        <v>26.994</v>
      </c>
      <c r="BU32" s="36">
        <v>23.082000000000001</v>
      </c>
      <c r="BV32" s="36">
        <v>27.457000000000001</v>
      </c>
      <c r="BW32" s="36">
        <v>27.82</v>
      </c>
      <c r="BX32" s="36">
        <v>22.867000000000001</v>
      </c>
      <c r="BY32" s="36">
        <v>25.366539794921898</v>
      </c>
      <c r="BZ32" s="36">
        <v>26.736359863281301</v>
      </c>
      <c r="CA32" s="36">
        <v>25.290959999999998</v>
      </c>
      <c r="CB32" s="36">
        <v>27.393000000000001</v>
      </c>
      <c r="CC32" s="36">
        <v>26.041</v>
      </c>
      <c r="CD32" s="36">
        <v>12.632</v>
      </c>
      <c r="CE32" s="36">
        <v>23.407840087890602</v>
      </c>
      <c r="CF32" s="36">
        <v>28.471889921875</v>
      </c>
      <c r="CG32" s="36">
        <v>30.824893936718802</v>
      </c>
      <c r="CH32" s="36">
        <v>29.9894415609375</v>
      </c>
      <c r="CI32" s="36">
        <v>33.918102023437498</v>
      </c>
      <c r="CJ32" s="36">
        <v>26.821009199999999</v>
      </c>
      <c r="CK32" s="36">
        <v>22.9506598</v>
      </c>
      <c r="CL32" s="36">
        <v>24.757149999999999</v>
      </c>
      <c r="CM32" s="36">
        <v>17.679619750976599</v>
      </c>
      <c r="CN32" s="36">
        <v>22.9227934</v>
      </c>
      <c r="CO32" s="36">
        <v>25.0701578</v>
      </c>
      <c r="CP32" s="36">
        <v>26.4349752</v>
      </c>
      <c r="CQ32" s="36">
        <v>23.226339599999999</v>
      </c>
      <c r="CR32" s="36">
        <v>30.734354799999998</v>
      </c>
      <c r="CS32" s="36">
        <v>26.693363399999999</v>
      </c>
      <c r="CT32" s="36">
        <v>30.130771427851698</v>
      </c>
      <c r="CU32" s="36">
        <v>25.115169636681198</v>
      </c>
      <c r="CV32" s="36">
        <v>31.82158295</v>
      </c>
      <c r="CW32" s="36">
        <v>34.664077399999996</v>
      </c>
      <c r="CX32" s="36">
        <v>33.702538599999997</v>
      </c>
      <c r="CY32" s="36">
        <v>32.564565399999999</v>
      </c>
      <c r="CZ32" s="36">
        <v>31.703110800000001</v>
      </c>
      <c r="DA32" s="36">
        <v>31.452325999999999</v>
      </c>
      <c r="DB32" s="36">
        <v>31.866157999999999</v>
      </c>
      <c r="DC32" s="36">
        <v>34.840161000000002</v>
      </c>
      <c r="DD32" s="36">
        <v>30.58</v>
      </c>
      <c r="DE32" s="36">
        <v>34.04</v>
      </c>
      <c r="DF32" s="36">
        <v>34.83</v>
      </c>
      <c r="DG32" s="36">
        <v>32.624112199999999</v>
      </c>
      <c r="DH32" s="36">
        <v>32.06</v>
      </c>
      <c r="DI32" s="36">
        <v>28.220009999999998</v>
      </c>
      <c r="DJ32" s="36">
        <v>26.64001</v>
      </c>
      <c r="DK32" s="36">
        <v>31.00001</v>
      </c>
      <c r="DL32" s="36">
        <v>24.7</v>
      </c>
      <c r="DM32" s="36">
        <v>29.4</v>
      </c>
      <c r="DN32" s="36">
        <v>27.1</v>
      </c>
      <c r="DO32" s="36">
        <v>27.3</v>
      </c>
      <c r="DP32" s="36">
        <v>28.245100999999998</v>
      </c>
      <c r="DQ32" s="36">
        <v>28.763873</v>
      </c>
      <c r="DR32" s="36">
        <v>29.315999999999999</v>
      </c>
      <c r="DS32" s="36">
        <v>28.192</v>
      </c>
      <c r="DT32" s="50">
        <v>27.66</v>
      </c>
      <c r="DU32" s="50">
        <v>28.55</v>
      </c>
      <c r="DV32" s="50">
        <v>29.07</v>
      </c>
      <c r="DW32" s="50">
        <v>21.19</v>
      </c>
      <c r="DX32" s="50">
        <v>25.39</v>
      </c>
      <c r="DY32" s="50">
        <v>32</v>
      </c>
      <c r="DZ32" s="50">
        <v>28.2</v>
      </c>
      <c r="EA32" s="50">
        <v>30.21</v>
      </c>
      <c r="EB32" s="50">
        <v>23.38</v>
      </c>
      <c r="EC32" s="56">
        <v>23.19</v>
      </c>
      <c r="ED32" s="56">
        <v>22.8</v>
      </c>
      <c r="EE32" s="56">
        <v>29.6</v>
      </c>
      <c r="EF32" s="56">
        <v>22.9</v>
      </c>
      <c r="EG32" s="56">
        <v>22.9</v>
      </c>
      <c r="EH32" s="56">
        <v>29.2</v>
      </c>
      <c r="EI32" s="56">
        <v>21.5</v>
      </c>
      <c r="EJ32" s="56">
        <v>23</v>
      </c>
      <c r="EK32" s="56">
        <v>22.8</v>
      </c>
      <c r="EL32" s="56">
        <v>23.3</v>
      </c>
      <c r="EM32" s="56">
        <v>23.2</v>
      </c>
      <c r="EN32" s="56">
        <v>18</v>
      </c>
      <c r="EO32" s="56">
        <v>26</v>
      </c>
      <c r="EP32" s="56">
        <v>16.637499999999999</v>
      </c>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c r="MT32" s="56"/>
      <c r="MU32" s="56"/>
      <c r="MV32" s="56"/>
      <c r="MW32" s="56"/>
      <c r="MX32" s="56"/>
      <c r="MY32" s="56"/>
      <c r="MZ32" s="56"/>
      <c r="NA32" s="56"/>
      <c r="NB32" s="56"/>
      <c r="NC32" s="56"/>
      <c r="ND32" s="56"/>
      <c r="NE32" s="56"/>
      <c r="NF32" s="56"/>
      <c r="NG32" s="56"/>
      <c r="NH32" s="56"/>
      <c r="NI32" s="56"/>
      <c r="NJ32" s="56"/>
      <c r="NK32" s="56"/>
      <c r="NL32" s="56"/>
      <c r="NM32" s="56"/>
      <c r="NN32" s="56"/>
      <c r="NO32" s="56"/>
      <c r="NP32" s="56"/>
      <c r="NQ32" s="56"/>
      <c r="NR32" s="56"/>
      <c r="NS32" s="56"/>
      <c r="NT32" s="56"/>
      <c r="NU32" s="56"/>
      <c r="NV32" s="56"/>
      <c r="NW32" s="56"/>
      <c r="NX32" s="56"/>
      <c r="NY32" s="56"/>
      <c r="NZ32" s="56"/>
      <c r="OA32" s="56"/>
      <c r="OB32" s="56"/>
      <c r="OC32" s="56"/>
      <c r="OD32" s="56"/>
      <c r="OE32" s="56"/>
      <c r="OF32" s="56"/>
      <c r="OG32" s="56"/>
      <c r="OH32" s="56"/>
      <c r="OI32" s="56"/>
      <c r="OJ32" s="56"/>
      <c r="OK32" s="56"/>
      <c r="OL32" s="56"/>
      <c r="OM32" s="56"/>
      <c r="ON32" s="56"/>
      <c r="OO32" s="56"/>
      <c r="OP32" s="56"/>
      <c r="OQ32" s="56"/>
      <c r="OR32" s="56"/>
      <c r="OS32" s="56"/>
      <c r="OT32" s="56"/>
      <c r="OU32" s="56"/>
      <c r="OV32" s="56"/>
      <c r="OW32" s="56"/>
      <c r="OX32" s="56"/>
      <c r="OY32" s="56"/>
      <c r="OZ32" s="56"/>
      <c r="PA32" s="56"/>
      <c r="PB32" s="56"/>
      <c r="PC32" s="56"/>
      <c r="PD32" s="56"/>
      <c r="PE32" s="56"/>
      <c r="PF32" s="56"/>
      <c r="PG32" s="56"/>
      <c r="PH32" s="56"/>
      <c r="PI32" s="56"/>
      <c r="PJ32" s="56"/>
      <c r="PK32" s="56"/>
      <c r="PL32" s="56"/>
      <c r="PM32" s="56"/>
      <c r="PN32" s="56"/>
      <c r="PO32" s="56"/>
      <c r="PP32" s="56"/>
      <c r="PQ32" s="56"/>
      <c r="PR32" s="56"/>
      <c r="PS32" s="56"/>
      <c r="PT32" s="56"/>
      <c r="PU32" s="56"/>
      <c r="PV32" s="56"/>
      <c r="PW32" s="56"/>
      <c r="PX32" s="56"/>
      <c r="PY32" s="56"/>
      <c r="PZ32" s="56"/>
      <c r="QA32" s="56"/>
      <c r="QB32" s="56"/>
      <c r="QC32" s="56"/>
      <c r="QD32" s="56"/>
      <c r="QE32" s="56"/>
      <c r="QF32" s="56"/>
      <c r="QG32" s="56"/>
      <c r="QH32" s="56"/>
      <c r="QI32" s="56"/>
      <c r="QJ32" s="56"/>
      <c r="QK32" s="56"/>
      <c r="QL32" s="56"/>
      <c r="QM32" s="56"/>
      <c r="QN32" s="56"/>
    </row>
    <row r="33" spans="2:456" ht="20.149999999999999" customHeight="1">
      <c r="B33" s="23" t="s">
        <v>136</v>
      </c>
      <c r="F33" s="35" t="s">
        <v>641</v>
      </c>
      <c r="G33" s="27" t="s">
        <v>176</v>
      </c>
      <c r="H33" s="36">
        <v>5.49</v>
      </c>
      <c r="I33" s="36">
        <v>5.4889999999999999</v>
      </c>
      <c r="J33" s="36">
        <v>5.75</v>
      </c>
      <c r="K33" s="36">
        <v>5.7480000000000002</v>
      </c>
      <c r="L33" s="36">
        <v>5.4770000000000003</v>
      </c>
      <c r="M33" s="36">
        <v>6.0170000000000003</v>
      </c>
      <c r="N33" s="36">
        <v>6.56</v>
      </c>
      <c r="O33" s="36">
        <v>6.88</v>
      </c>
      <c r="P33" s="36">
        <v>4.8819999999999997</v>
      </c>
      <c r="Q33" s="36">
        <v>6.9279999999999999</v>
      </c>
      <c r="R33" s="36">
        <v>7.5519999999999996</v>
      </c>
      <c r="S33" s="36">
        <v>6.5609999999999999</v>
      </c>
      <c r="T33" s="36">
        <v>6.3730000000000002</v>
      </c>
      <c r="U33" s="36">
        <v>6.657</v>
      </c>
      <c r="V33" s="36">
        <v>7.0449999999999999</v>
      </c>
      <c r="W33" s="36">
        <v>5.9139999999999997</v>
      </c>
      <c r="X33" s="36">
        <v>6.5490000000000004</v>
      </c>
      <c r="Y33" s="36">
        <v>6.008</v>
      </c>
      <c r="Z33" s="36">
        <v>5.3639999999999999</v>
      </c>
      <c r="AA33" s="36">
        <v>5.101</v>
      </c>
      <c r="AB33" s="36">
        <v>4.9219999999999997</v>
      </c>
      <c r="AC33" s="36">
        <v>4.6710000000000003</v>
      </c>
      <c r="AD33" s="36">
        <v>4.9059999999999997</v>
      </c>
      <c r="AE33" s="36">
        <v>4.1130000000000004</v>
      </c>
      <c r="AF33" s="36">
        <v>3.1880000000000002</v>
      </c>
      <c r="AG33" s="36">
        <v>3.3420000000000001</v>
      </c>
      <c r="AH33" s="36">
        <v>2.9430000000000001</v>
      </c>
      <c r="AI33" s="36">
        <v>3.1629999999999998</v>
      </c>
      <c r="AJ33" s="36">
        <v>1.9379999999999999</v>
      </c>
      <c r="AK33" s="36">
        <v>4.0659999999999998</v>
      </c>
      <c r="AL33" s="36">
        <v>2.8410000000000002</v>
      </c>
      <c r="AM33" s="36">
        <v>5.9169999999999998</v>
      </c>
      <c r="AN33" s="36">
        <v>4.5890000000000004</v>
      </c>
      <c r="AO33" s="36">
        <v>5.8040000000000003</v>
      </c>
      <c r="AP33" s="36">
        <v>2.4140000000000001</v>
      </c>
      <c r="AQ33" s="36">
        <v>2.448</v>
      </c>
      <c r="AR33" s="36">
        <v>2.0830000000000002</v>
      </c>
      <c r="AS33" s="36">
        <v>1.8187599999999999</v>
      </c>
      <c r="AT33" s="36">
        <v>2.68242</v>
      </c>
      <c r="AU33" s="36">
        <v>3.6109399999999998</v>
      </c>
      <c r="AV33" s="36">
        <v>1.919645</v>
      </c>
      <c r="AW33" s="36">
        <v>2.0106449999999998</v>
      </c>
      <c r="AX33" s="36">
        <v>2.0730300000000002</v>
      </c>
      <c r="AY33" s="36">
        <v>3.5385</v>
      </c>
      <c r="AZ33" s="36">
        <v>1.5553600000000001</v>
      </c>
      <c r="BA33" s="36">
        <v>1.64977334828102</v>
      </c>
      <c r="BB33" s="36">
        <v>1.92866823985433</v>
      </c>
      <c r="BC33" s="36">
        <v>2.15074198459773</v>
      </c>
      <c r="BD33" s="36">
        <v>1.87987312452832</v>
      </c>
      <c r="BE33" s="36">
        <v>1.9827255303179301</v>
      </c>
      <c r="BF33" s="36">
        <v>2.07388434058974</v>
      </c>
      <c r="BG33" s="36">
        <v>2.1056260208679798</v>
      </c>
      <c r="BH33" s="36">
        <v>2.198</v>
      </c>
      <c r="BI33" s="36">
        <v>3.2509999999999999</v>
      </c>
      <c r="BJ33" s="36">
        <v>2.5209999999999999</v>
      </c>
      <c r="BK33" s="36">
        <v>2.3980000000000001</v>
      </c>
      <c r="BL33" s="36">
        <v>2.2429999999999999</v>
      </c>
      <c r="BM33" s="36">
        <v>2.3159999999999998</v>
      </c>
      <c r="BN33" s="36">
        <v>2.2120000000000002</v>
      </c>
      <c r="BO33" s="36">
        <v>2.0129999999999999</v>
      </c>
      <c r="BP33" s="36">
        <v>1.99</v>
      </c>
      <c r="BQ33" s="36">
        <v>2.4089999999999998</v>
      </c>
      <c r="BR33" s="36">
        <v>2.0840000000000001</v>
      </c>
      <c r="BS33" s="36">
        <v>2.2330000000000001</v>
      </c>
      <c r="BT33" s="36">
        <v>2.4239999999999999</v>
      </c>
      <c r="BU33" s="36">
        <v>2.7450000000000001</v>
      </c>
      <c r="BV33" s="36">
        <v>2.496</v>
      </c>
      <c r="BW33" s="36">
        <v>3.4990000000000001</v>
      </c>
      <c r="BX33" s="36">
        <v>4.5960000000000001</v>
      </c>
      <c r="BY33" s="36">
        <v>4.141</v>
      </c>
      <c r="BZ33" s="36">
        <v>2.0910000000000002</v>
      </c>
      <c r="CA33" s="36">
        <v>3.395</v>
      </c>
      <c r="CB33" s="36">
        <v>3.9510000000000001</v>
      </c>
      <c r="CC33" s="36">
        <v>5.9880000000000004</v>
      </c>
      <c r="CD33" s="36">
        <v>4.0910000000000002</v>
      </c>
      <c r="CE33" s="36">
        <v>5.4109999999999996</v>
      </c>
      <c r="CF33" s="36">
        <v>3.0960000000000001</v>
      </c>
      <c r="CG33" s="36">
        <v>2.742</v>
      </c>
      <c r="CH33" s="36">
        <v>1.0860000000000001</v>
      </c>
      <c r="CI33" s="36">
        <v>1.0820000000000001</v>
      </c>
      <c r="CJ33" s="36">
        <v>1.907</v>
      </c>
      <c r="CK33" s="36">
        <v>2.4230402</v>
      </c>
      <c r="CL33" s="36">
        <v>2.4370096999999999</v>
      </c>
      <c r="CM33" s="36">
        <v>2.6190000000000002</v>
      </c>
      <c r="CN33" s="36">
        <v>1.9542016</v>
      </c>
      <c r="CO33" s="36">
        <v>3.0706367999999999</v>
      </c>
      <c r="CP33" s="36">
        <v>3.6074830000000002</v>
      </c>
      <c r="CQ33" s="36">
        <v>3.9272604000000002</v>
      </c>
      <c r="CR33" s="36">
        <v>3.7783661999999998</v>
      </c>
      <c r="CS33" s="36">
        <v>4.2363526</v>
      </c>
      <c r="CT33" s="36">
        <v>2.9071250000000002</v>
      </c>
      <c r="CU33" s="36">
        <v>2.0404621999999999</v>
      </c>
      <c r="CV33" s="36">
        <v>1.9608836000000001</v>
      </c>
      <c r="CW33" s="36">
        <v>2.4442132000000001</v>
      </c>
      <c r="CX33" s="36">
        <v>1.9511224</v>
      </c>
      <c r="CY33" s="36">
        <v>2.1422826000000001</v>
      </c>
      <c r="CZ33" s="36">
        <v>1.7349186000000001</v>
      </c>
      <c r="DA33" s="36">
        <v>2.0967739999999999</v>
      </c>
      <c r="DB33" s="36">
        <v>2.0960719999999999</v>
      </c>
      <c r="DC33" s="36">
        <v>1.9729369999999999</v>
      </c>
      <c r="DD33" s="36">
        <v>4.54</v>
      </c>
      <c r="DE33" s="36">
        <v>4.83</v>
      </c>
      <c r="DF33" s="36">
        <v>5.42</v>
      </c>
      <c r="DG33" s="36">
        <v>6.1142523336066903</v>
      </c>
      <c r="DH33" s="36">
        <v>2.6</v>
      </c>
      <c r="DI33" s="36">
        <v>1.0000000000000001E-5</v>
      </c>
      <c r="DJ33" s="36">
        <v>1.0000000000000001E-5</v>
      </c>
      <c r="DK33" s="36">
        <v>1.0000000000000001E-5</v>
      </c>
      <c r="DL33" s="36">
        <v>0</v>
      </c>
      <c r="DM33" s="36">
        <v>0</v>
      </c>
      <c r="DN33" s="36">
        <v>0</v>
      </c>
      <c r="DO33" s="36">
        <v>0</v>
      </c>
      <c r="DP33" s="36">
        <v>0</v>
      </c>
      <c r="DQ33" s="36">
        <v>0</v>
      </c>
      <c r="DR33" s="36">
        <v>0</v>
      </c>
      <c r="DS33" s="36">
        <v>0</v>
      </c>
      <c r="DT33" s="50">
        <v>0</v>
      </c>
      <c r="DU33" s="50">
        <v>0</v>
      </c>
      <c r="DV33" s="23">
        <v>0</v>
      </c>
      <c r="DW33" s="50">
        <v>0</v>
      </c>
      <c r="DX33" s="50">
        <v>0</v>
      </c>
      <c r="DY33" s="50">
        <v>0</v>
      </c>
      <c r="DZ33" s="23">
        <v>0</v>
      </c>
      <c r="EA33" s="50">
        <v>0</v>
      </c>
      <c r="EB33" s="50">
        <v>0</v>
      </c>
      <c r="EC33" s="50">
        <v>0</v>
      </c>
      <c r="ED33" s="50">
        <v>0</v>
      </c>
      <c r="EE33" s="50">
        <v>0</v>
      </c>
      <c r="EF33" s="50">
        <v>0</v>
      </c>
      <c r="EG33" s="50">
        <v>0</v>
      </c>
      <c r="EH33" s="50">
        <v>0</v>
      </c>
      <c r="EI33" s="50">
        <v>0</v>
      </c>
      <c r="EJ33" s="50">
        <v>0</v>
      </c>
      <c r="EK33" s="50">
        <v>0</v>
      </c>
      <c r="EL33" s="50">
        <v>0</v>
      </c>
      <c r="EM33" s="50">
        <v>0</v>
      </c>
      <c r="EN33" s="50">
        <v>0</v>
      </c>
      <c r="EO33" s="50">
        <v>0</v>
      </c>
      <c r="EP33" s="50">
        <v>0</v>
      </c>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c r="QJ33" s="50"/>
      <c r="QK33" s="50"/>
      <c r="QL33" s="50"/>
      <c r="QM33" s="50"/>
      <c r="QN33" s="50"/>
    </row>
    <row r="34" spans="2:456" ht="28.25" customHeight="1">
      <c r="B34" t="s">
        <v>136</v>
      </c>
      <c r="F34" s="26" t="s">
        <v>642</v>
      </c>
      <c r="G34" s="27"/>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Q34" s="36"/>
      <c r="DR34" s="36"/>
      <c r="DS34" s="36"/>
      <c r="DT34" s="50"/>
      <c r="DU34" s="50"/>
      <c r="DW34" s="50"/>
      <c r="DX34" s="50"/>
      <c r="DY34" s="50"/>
      <c r="EA34" s="50"/>
      <c r="EB34" s="50"/>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c r="IO34" s="56"/>
      <c r="IP34" s="56"/>
      <c r="IQ34" s="56"/>
      <c r="IR34" s="56"/>
      <c r="IS34" s="56"/>
      <c r="IT34" s="56"/>
      <c r="IU34" s="56"/>
      <c r="IV34" s="56"/>
      <c r="IW34" s="56"/>
      <c r="IX34" s="56"/>
      <c r="IY34" s="56"/>
      <c r="IZ34" s="56"/>
      <c r="JA34" s="56"/>
      <c r="JB34" s="56"/>
      <c r="JC34" s="56"/>
      <c r="JD34" s="56"/>
      <c r="JE34" s="56"/>
      <c r="JF34" s="56"/>
      <c r="JG34" s="56"/>
      <c r="JH34" s="56"/>
      <c r="JI34" s="56"/>
      <c r="JJ34" s="56"/>
      <c r="JK34" s="56"/>
      <c r="JL34" s="56"/>
      <c r="JM34" s="56"/>
      <c r="JN34" s="56"/>
      <c r="JO34" s="56"/>
      <c r="JP34" s="56"/>
      <c r="JQ34" s="56"/>
      <c r="JR34" s="56"/>
      <c r="JS34" s="56"/>
      <c r="JT34" s="56"/>
      <c r="JU34" s="56"/>
      <c r="JV34" s="56"/>
      <c r="JW34" s="56"/>
      <c r="JX34" s="56"/>
      <c r="JY34" s="56"/>
      <c r="JZ34" s="56"/>
      <c r="KA34" s="56"/>
      <c r="KB34" s="56"/>
      <c r="KC34" s="56"/>
      <c r="KD34" s="56"/>
      <c r="KE34" s="56"/>
      <c r="KF34" s="56"/>
      <c r="KG34" s="56"/>
      <c r="KH34" s="56"/>
      <c r="KI34" s="56"/>
      <c r="KJ34" s="56"/>
      <c r="KK34" s="56"/>
      <c r="KL34" s="56"/>
      <c r="KM34" s="56"/>
      <c r="KN34" s="56"/>
      <c r="KO34" s="56"/>
      <c r="KP34" s="56"/>
      <c r="KQ34" s="56"/>
      <c r="KR34" s="56"/>
      <c r="KS34" s="56"/>
      <c r="KT34" s="56"/>
      <c r="KU34" s="56"/>
      <c r="KV34" s="56"/>
      <c r="KW34" s="56"/>
      <c r="KX34" s="56"/>
      <c r="KY34" s="56"/>
      <c r="KZ34" s="56"/>
      <c r="LA34" s="56"/>
      <c r="LB34" s="56"/>
      <c r="LC34" s="56"/>
      <c r="LD34" s="56"/>
      <c r="LE34" s="56"/>
      <c r="LF34" s="56"/>
      <c r="LG34" s="56"/>
      <c r="LH34" s="56"/>
      <c r="LI34" s="56"/>
      <c r="LJ34" s="56"/>
      <c r="LK34" s="56"/>
      <c r="LL34" s="56"/>
      <c r="LM34" s="56"/>
      <c r="LN34" s="56"/>
      <c r="LO34" s="56"/>
      <c r="LP34" s="56"/>
      <c r="LQ34" s="56"/>
      <c r="LR34" s="56"/>
      <c r="LS34" s="56"/>
      <c r="LT34" s="56"/>
      <c r="LU34" s="56"/>
      <c r="LV34" s="56"/>
      <c r="LW34" s="56"/>
      <c r="LX34" s="56"/>
      <c r="LY34" s="56"/>
      <c r="LZ34" s="56"/>
      <c r="MA34" s="56"/>
      <c r="MB34" s="56"/>
      <c r="MC34" s="56"/>
      <c r="MD34" s="56"/>
      <c r="ME34" s="56"/>
      <c r="MF34" s="56"/>
      <c r="MG34" s="56"/>
      <c r="MH34" s="56"/>
      <c r="MI34" s="56"/>
      <c r="MJ34" s="56"/>
      <c r="MK34" s="56"/>
      <c r="ML34" s="56"/>
      <c r="MM34" s="56"/>
      <c r="MN34" s="56"/>
      <c r="MO34" s="56"/>
      <c r="MP34" s="56"/>
      <c r="MQ34" s="56"/>
      <c r="MR34" s="56"/>
      <c r="MS34" s="56"/>
      <c r="MT34" s="56"/>
      <c r="MU34" s="56"/>
      <c r="MV34" s="56"/>
      <c r="MW34" s="56"/>
      <c r="MX34" s="56"/>
      <c r="MY34" s="56"/>
      <c r="MZ34" s="56"/>
      <c r="NA34" s="56"/>
      <c r="NB34" s="56"/>
      <c r="NC34" s="56"/>
      <c r="ND34" s="56"/>
      <c r="NE34" s="56"/>
      <c r="NF34" s="56"/>
      <c r="NG34" s="56"/>
      <c r="NH34" s="56"/>
      <c r="NI34" s="56"/>
      <c r="NJ34" s="56"/>
      <c r="NK34" s="56"/>
      <c r="NL34" s="56"/>
      <c r="NM34" s="56"/>
      <c r="NN34" s="56"/>
      <c r="NO34" s="56"/>
      <c r="NP34" s="56"/>
      <c r="NQ34" s="56"/>
      <c r="NR34" s="56"/>
      <c r="NS34" s="56"/>
      <c r="NT34" s="56"/>
      <c r="NU34" s="56"/>
      <c r="NV34" s="56"/>
      <c r="NW34" s="56"/>
      <c r="NX34" s="56"/>
      <c r="NY34" s="56"/>
      <c r="NZ34" s="56"/>
      <c r="OA34" s="56"/>
      <c r="OB34" s="56"/>
      <c r="OC34" s="56"/>
      <c r="OD34" s="56"/>
      <c r="OE34" s="56"/>
      <c r="OF34" s="56"/>
      <c r="OG34" s="56"/>
      <c r="OH34" s="56"/>
      <c r="OI34" s="56"/>
      <c r="OJ34" s="56"/>
      <c r="OK34" s="56"/>
      <c r="OL34" s="56"/>
      <c r="OM34" s="56"/>
      <c r="ON34" s="56"/>
      <c r="OO34" s="56"/>
      <c r="OP34" s="56"/>
      <c r="OQ34" s="56"/>
      <c r="OR34" s="56"/>
      <c r="OS34" s="56"/>
      <c r="OT34" s="56"/>
      <c r="OU34" s="56"/>
      <c r="OV34" s="56"/>
      <c r="OW34" s="56"/>
      <c r="OX34" s="56"/>
      <c r="OY34" s="56"/>
      <c r="OZ34" s="56"/>
      <c r="PA34" s="56"/>
      <c r="PB34" s="56"/>
      <c r="PC34" s="56"/>
      <c r="PD34" s="56"/>
      <c r="PE34" s="56"/>
      <c r="PF34" s="56"/>
      <c r="PG34" s="56"/>
      <c r="PH34" s="56"/>
      <c r="PI34" s="56"/>
      <c r="PJ34" s="56"/>
      <c r="PK34" s="56"/>
      <c r="PL34" s="56"/>
      <c r="PM34" s="56"/>
      <c r="PN34" s="56"/>
      <c r="PO34" s="56"/>
      <c r="PP34" s="56"/>
      <c r="PQ34" s="56"/>
      <c r="PR34" s="56"/>
      <c r="PS34" s="56"/>
      <c r="PT34" s="56"/>
      <c r="PU34" s="56"/>
      <c r="PV34" s="56"/>
      <c r="PW34" s="56"/>
      <c r="PX34" s="56"/>
      <c r="PY34" s="56"/>
      <c r="PZ34" s="56"/>
      <c r="QA34" s="56"/>
      <c r="QB34" s="56"/>
      <c r="QC34" s="56"/>
      <c r="QD34" s="56"/>
      <c r="QE34" s="56"/>
      <c r="QF34" s="56"/>
      <c r="QG34" s="56"/>
      <c r="QH34" s="56"/>
      <c r="QI34" s="56"/>
      <c r="QJ34" s="56"/>
      <c r="QK34" s="56"/>
      <c r="QL34" s="56"/>
      <c r="QM34" s="56"/>
      <c r="QN34" s="56"/>
    </row>
    <row r="35" spans="2:456" ht="20.149999999999999" customHeight="1">
      <c r="B35" s="23" t="s">
        <v>136</v>
      </c>
      <c r="F35" s="35" t="s">
        <v>643</v>
      </c>
      <c r="G35" s="27" t="s">
        <v>180</v>
      </c>
      <c r="H35" s="36">
        <v>269.73099999999999</v>
      </c>
      <c r="I35" s="36">
        <v>257.02</v>
      </c>
      <c r="J35" s="36">
        <v>310.45600000000002</v>
      </c>
      <c r="K35" s="36">
        <v>250.61699999999999</v>
      </c>
      <c r="L35" s="36">
        <v>277.97609999999997</v>
      </c>
      <c r="M35" s="36">
        <v>245.49453</v>
      </c>
      <c r="N35" s="36">
        <v>319.51547799999997</v>
      </c>
      <c r="O35" s="36">
        <v>256.54237799999999</v>
      </c>
      <c r="P35" s="36">
        <v>258.98347799999999</v>
      </c>
      <c r="Q35" s="36">
        <v>228.364778</v>
      </c>
      <c r="R35" s="36">
        <v>294.29398900000001</v>
      </c>
      <c r="S35" s="36">
        <v>242.53987100000001</v>
      </c>
      <c r="T35" s="36">
        <v>223.65737799999999</v>
      </c>
      <c r="U35" s="36">
        <v>223.69746799999999</v>
      </c>
      <c r="V35" s="36">
        <v>288.251912</v>
      </c>
      <c r="W35" s="36">
        <v>222.23306099999999</v>
      </c>
      <c r="X35" s="36">
        <v>234.62982600000001</v>
      </c>
      <c r="Y35" s="36">
        <v>244.99376599999999</v>
      </c>
      <c r="Z35" s="36">
        <v>281.34325999999999</v>
      </c>
      <c r="AA35" s="36">
        <v>200.26842099999999</v>
      </c>
      <c r="AB35" s="36">
        <v>175.549678</v>
      </c>
      <c r="AC35" s="36">
        <v>171.10624999999999</v>
      </c>
      <c r="AD35" s="36">
        <v>267.19900000000001</v>
      </c>
      <c r="AE35" s="36">
        <v>268.15199999999999</v>
      </c>
      <c r="AF35" s="36">
        <v>251.8</v>
      </c>
      <c r="AG35" s="36">
        <v>236.80600000000001</v>
      </c>
      <c r="AH35" s="36">
        <v>264.25400000000002</v>
      </c>
      <c r="AI35" s="36">
        <v>259.63799999999998</v>
      </c>
      <c r="AJ35" s="36">
        <v>236.85599999999999</v>
      </c>
      <c r="AK35" s="36">
        <v>248.36</v>
      </c>
      <c r="AL35" s="36">
        <v>244</v>
      </c>
      <c r="AM35" s="36">
        <v>377</v>
      </c>
      <c r="AN35" s="36">
        <v>353</v>
      </c>
      <c r="AO35" s="36">
        <v>358</v>
      </c>
      <c r="AP35" s="36">
        <v>400</v>
      </c>
      <c r="AQ35" s="36">
        <v>363</v>
      </c>
      <c r="AR35" s="36">
        <v>394</v>
      </c>
      <c r="AS35" s="36">
        <v>437</v>
      </c>
      <c r="AT35" s="36">
        <v>440.74</v>
      </c>
      <c r="AU35" s="36">
        <v>443.98</v>
      </c>
      <c r="AV35" s="36">
        <v>488.73</v>
      </c>
      <c r="AW35" s="36">
        <v>515.78</v>
      </c>
      <c r="AX35" s="36">
        <v>561.89</v>
      </c>
      <c r="AY35" s="36">
        <v>492.46</v>
      </c>
      <c r="AZ35" s="36">
        <v>448.07</v>
      </c>
      <c r="BA35" s="36">
        <v>518.58600000000001</v>
      </c>
      <c r="BB35" s="36">
        <v>507.20699999999999</v>
      </c>
      <c r="BC35" s="36">
        <v>496.459</v>
      </c>
      <c r="BD35" s="36">
        <v>535.00599999999997</v>
      </c>
      <c r="BE35" s="36">
        <v>567.23099999999999</v>
      </c>
      <c r="BF35" s="36">
        <v>501.46946402999998</v>
      </c>
      <c r="BG35" s="36">
        <v>467.20095619</v>
      </c>
      <c r="BH35" s="36">
        <v>470.24420273999999</v>
      </c>
      <c r="BI35" s="36">
        <v>455.00979898999998</v>
      </c>
      <c r="BJ35" s="36">
        <v>475.88799999999998</v>
      </c>
      <c r="BK35" s="36">
        <v>467.01100000000002</v>
      </c>
      <c r="BL35" s="36">
        <v>569.73400000000004</v>
      </c>
      <c r="BM35" s="36">
        <v>542.93799999999999</v>
      </c>
      <c r="BN35" s="36">
        <v>554.40700000000004</v>
      </c>
      <c r="BO35" s="36">
        <v>556.56399999999996</v>
      </c>
      <c r="BP35" s="36">
        <v>616.84699999999998</v>
      </c>
      <c r="BQ35" s="36">
        <v>575.89099999999996</v>
      </c>
      <c r="BR35" s="36">
        <v>604.86099999999999</v>
      </c>
      <c r="BS35" s="36">
        <v>619.04700000000003</v>
      </c>
      <c r="BT35" s="36">
        <v>538.16099999999994</v>
      </c>
      <c r="BU35" s="36">
        <v>456.12900000000002</v>
      </c>
      <c r="BV35" s="36">
        <v>393.27100000000002</v>
      </c>
      <c r="BW35" s="36">
        <v>340.29500000000002</v>
      </c>
      <c r="BX35" s="36">
        <v>473.64400000000001</v>
      </c>
      <c r="BY35" s="36">
        <v>466.60199999999998</v>
      </c>
      <c r="BZ35" s="36">
        <v>474.72199999999998</v>
      </c>
      <c r="CA35" s="36">
        <v>463.65199999999999</v>
      </c>
      <c r="CB35" s="36">
        <v>500.35</v>
      </c>
      <c r="CC35" s="36">
        <v>428.54700000000003</v>
      </c>
      <c r="CD35" s="36">
        <v>451.12099999999998</v>
      </c>
      <c r="CE35" s="36">
        <v>515.92100000000005</v>
      </c>
      <c r="CF35" s="36">
        <v>360.17599999999999</v>
      </c>
      <c r="CG35" s="36">
        <v>436.56900000000002</v>
      </c>
      <c r="CH35" s="36">
        <v>454.38337999999999</v>
      </c>
      <c r="CI35" s="36">
        <v>450.96614499999998</v>
      </c>
      <c r="CJ35" s="36">
        <v>460.75599999999997</v>
      </c>
      <c r="CK35" s="36">
        <v>442.779</v>
      </c>
      <c r="CL35" s="36">
        <v>484.73267829999998</v>
      </c>
      <c r="CM35" s="36">
        <v>490.95446800000002</v>
      </c>
      <c r="CN35" s="36">
        <v>339.5785338</v>
      </c>
      <c r="CO35" s="36">
        <v>476.36964</v>
      </c>
      <c r="CP35" s="36">
        <v>428.42399999999998</v>
      </c>
      <c r="CQ35" s="36">
        <v>480.63299999999998</v>
      </c>
      <c r="CR35" s="36">
        <v>425.63582795175398</v>
      </c>
      <c r="CS35" s="36">
        <v>527.55465200000003</v>
      </c>
      <c r="CT35" s="36">
        <v>404.96020612389998</v>
      </c>
      <c r="CU35" s="36">
        <v>368.782188423837</v>
      </c>
      <c r="CV35" s="36">
        <v>417.53637747004802</v>
      </c>
      <c r="CW35" s="36">
        <v>504.716374980551</v>
      </c>
      <c r="CX35" s="36">
        <v>444.261179555002</v>
      </c>
      <c r="CY35" s="36">
        <v>473.26898141230799</v>
      </c>
      <c r="CZ35" s="36">
        <v>490.65677899548803</v>
      </c>
      <c r="DA35" s="36">
        <v>485.15603089150102</v>
      </c>
      <c r="DB35" s="36">
        <v>438.51478929736498</v>
      </c>
      <c r="DC35" s="36">
        <v>432.51951205850401</v>
      </c>
      <c r="DD35" s="36">
        <v>354.42500000000001</v>
      </c>
      <c r="DE35" s="36">
        <v>258.55500000000001</v>
      </c>
      <c r="DF35" s="36">
        <v>460.29408977750097</v>
      </c>
      <c r="DG35" s="36">
        <v>357.02367290337702</v>
      </c>
      <c r="DH35" s="36">
        <v>358.70785374202597</v>
      </c>
      <c r="DI35" s="36">
        <v>361.037296250194</v>
      </c>
      <c r="DJ35" s="36">
        <v>356.97962998276898</v>
      </c>
      <c r="DK35" s="36">
        <v>341.494241877349</v>
      </c>
      <c r="DL35" s="36">
        <v>299.58367478677701</v>
      </c>
      <c r="DM35" s="36">
        <v>283.16119044655397</v>
      </c>
      <c r="DN35" s="36">
        <v>275.16523243971398</v>
      </c>
      <c r="DO35" s="36">
        <v>262.26538005740201</v>
      </c>
      <c r="DP35" s="36">
        <v>280.46749999999997</v>
      </c>
      <c r="DQ35" s="36">
        <v>324.766962374515</v>
      </c>
      <c r="DR35" s="36">
        <v>325.83505029173801</v>
      </c>
      <c r="DS35" s="36">
        <v>323.41000000000003</v>
      </c>
      <c r="DT35" s="50">
        <v>324.3245</v>
      </c>
      <c r="DU35" s="50">
        <v>335.38200000000001</v>
      </c>
      <c r="DV35" s="50">
        <v>333.51049999999998</v>
      </c>
      <c r="DW35" s="50">
        <v>331.87150000000003</v>
      </c>
      <c r="DX35" s="50">
        <v>315.82</v>
      </c>
      <c r="DY35" s="50">
        <v>352.70598428504798</v>
      </c>
      <c r="DZ35" s="50">
        <v>349.41140201493698</v>
      </c>
      <c r="EA35" s="50">
        <v>319.40625</v>
      </c>
      <c r="EB35" s="50">
        <v>321.19865660494798</v>
      </c>
      <c r="EC35" s="56">
        <v>373.14495254395501</v>
      </c>
      <c r="ED35" s="56">
        <v>320.52024999999998</v>
      </c>
      <c r="EE35" s="56">
        <v>314.85391404491901</v>
      </c>
      <c r="EF35" s="56">
        <v>306.30446539245798</v>
      </c>
      <c r="EG35" s="56">
        <v>261.234102418058</v>
      </c>
      <c r="EH35" s="56">
        <v>302.006676545527</v>
      </c>
      <c r="EI35" s="56">
        <v>299.70633229669698</v>
      </c>
      <c r="EJ35" s="56">
        <v>234.24395249841001</v>
      </c>
      <c r="EK35" s="56">
        <v>275.42738052590499</v>
      </c>
      <c r="EL35" s="56">
        <v>242.559712569601</v>
      </c>
      <c r="EM35" s="56">
        <v>280.76152814963399</v>
      </c>
      <c r="EN35" s="56">
        <v>289.64384097288797</v>
      </c>
      <c r="EO35" s="56">
        <v>289.64384097288797</v>
      </c>
      <c r="EP35" s="56">
        <v>289.64384097288797</v>
      </c>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6"/>
      <c r="KP35" s="56"/>
      <c r="KQ35" s="56"/>
      <c r="KR35" s="56"/>
      <c r="KS35" s="56"/>
      <c r="KT35" s="56"/>
      <c r="KU35" s="56"/>
      <c r="KV35" s="56"/>
      <c r="KW35" s="56"/>
      <c r="KX35" s="56"/>
      <c r="KY35" s="56"/>
      <c r="KZ35" s="56"/>
      <c r="LA35" s="56"/>
      <c r="LB35" s="56"/>
      <c r="LC35" s="56"/>
      <c r="LD35" s="56"/>
      <c r="LE35" s="56"/>
      <c r="LF35" s="56"/>
      <c r="LG35" s="56"/>
      <c r="LH35" s="56"/>
      <c r="LI35" s="56"/>
      <c r="LJ35" s="56"/>
      <c r="LK35" s="56"/>
      <c r="LL35" s="56"/>
      <c r="LM35" s="56"/>
      <c r="LN35" s="56"/>
      <c r="LO35" s="56"/>
      <c r="LP35" s="56"/>
      <c r="LQ35" s="56"/>
      <c r="LR35" s="56"/>
      <c r="LS35" s="56"/>
      <c r="LT35" s="56"/>
      <c r="LU35" s="56"/>
      <c r="LV35" s="56"/>
      <c r="LW35" s="56"/>
      <c r="LX35" s="56"/>
      <c r="LY35" s="56"/>
      <c r="LZ35" s="56"/>
      <c r="MA35" s="56"/>
      <c r="MB35" s="56"/>
      <c r="MC35" s="56"/>
      <c r="MD35" s="56"/>
      <c r="ME35" s="56"/>
      <c r="MF35" s="56"/>
      <c r="MG35" s="56"/>
      <c r="MH35" s="56"/>
      <c r="MI35" s="56"/>
      <c r="MJ35" s="56"/>
      <c r="MK35" s="56"/>
      <c r="ML35" s="56"/>
      <c r="MM35" s="56"/>
      <c r="MN35" s="56"/>
      <c r="MO35" s="56"/>
      <c r="MP35" s="56"/>
      <c r="MQ35" s="56"/>
      <c r="MR35" s="56"/>
      <c r="MS35" s="56"/>
      <c r="MT35" s="56"/>
      <c r="MU35" s="56"/>
      <c r="MV35" s="56"/>
      <c r="MW35" s="56"/>
      <c r="MX35" s="56"/>
      <c r="MY35" s="56"/>
      <c r="MZ35" s="56"/>
      <c r="NA35" s="56"/>
      <c r="NB35" s="56"/>
      <c r="NC35" s="56"/>
      <c r="ND35" s="56"/>
      <c r="NE35" s="56"/>
      <c r="NF35" s="56"/>
      <c r="NG35" s="56"/>
      <c r="NH35" s="56"/>
      <c r="NI35" s="56"/>
      <c r="NJ35" s="56"/>
      <c r="NK35" s="56"/>
      <c r="NL35" s="56"/>
      <c r="NM35" s="56"/>
      <c r="NN35" s="56"/>
      <c r="NO35" s="56"/>
      <c r="NP35" s="56"/>
      <c r="NQ35" s="56"/>
      <c r="NR35" s="56"/>
      <c r="NS35" s="56"/>
      <c r="NT35" s="56"/>
      <c r="NU35" s="56"/>
      <c r="NV35" s="56"/>
      <c r="NW35" s="56"/>
      <c r="NX35" s="56"/>
      <c r="NY35" s="56"/>
      <c r="NZ35" s="56"/>
      <c r="OA35" s="56"/>
      <c r="OB35" s="56"/>
      <c r="OC35" s="56"/>
      <c r="OD35" s="56"/>
      <c r="OE35" s="56"/>
      <c r="OF35" s="56"/>
      <c r="OG35" s="56"/>
      <c r="OH35" s="56"/>
      <c r="OI35" s="56"/>
      <c r="OJ35" s="56"/>
      <c r="OK35" s="56"/>
      <c r="OL35" s="56"/>
      <c r="OM35" s="56"/>
      <c r="ON35" s="56"/>
      <c r="OO35" s="56"/>
      <c r="OP35" s="56"/>
      <c r="OQ35" s="56"/>
      <c r="OR35" s="56"/>
      <c r="OS35" s="56"/>
      <c r="OT35" s="56"/>
      <c r="OU35" s="56"/>
      <c r="OV35" s="56"/>
      <c r="OW35" s="56"/>
      <c r="OX35" s="56"/>
      <c r="OY35" s="56"/>
      <c r="OZ35" s="56"/>
      <c r="PA35" s="56"/>
      <c r="PB35" s="56"/>
      <c r="PC35" s="56"/>
      <c r="PD35" s="56"/>
      <c r="PE35" s="56"/>
      <c r="PF35" s="56"/>
      <c r="PG35" s="56"/>
      <c r="PH35" s="56"/>
      <c r="PI35" s="56"/>
      <c r="PJ35" s="56"/>
      <c r="PK35" s="56"/>
      <c r="PL35" s="56"/>
      <c r="PM35" s="56"/>
      <c r="PN35" s="56"/>
      <c r="PO35" s="56"/>
      <c r="PP35" s="56"/>
      <c r="PQ35" s="56"/>
      <c r="PR35" s="56"/>
      <c r="PS35" s="56"/>
      <c r="PT35" s="56"/>
      <c r="PU35" s="56"/>
      <c r="PV35" s="56"/>
      <c r="PW35" s="56"/>
      <c r="PX35" s="56"/>
      <c r="PY35" s="56"/>
      <c r="PZ35" s="56"/>
      <c r="QA35" s="56"/>
      <c r="QB35" s="56"/>
      <c r="QC35" s="56"/>
      <c r="QD35" s="56"/>
      <c r="QE35" s="56"/>
      <c r="QF35" s="56"/>
      <c r="QG35" s="56"/>
      <c r="QH35" s="56"/>
      <c r="QI35" s="56"/>
      <c r="QJ35" s="56"/>
      <c r="QK35" s="56"/>
      <c r="QL35" s="56"/>
      <c r="QM35" s="56"/>
      <c r="QN35" s="56"/>
    </row>
    <row r="36" spans="2:456" ht="20.149999999999999" customHeight="1">
      <c r="B36" s="23" t="s">
        <v>136</v>
      </c>
      <c r="F36" s="35" t="s">
        <v>183</v>
      </c>
      <c r="G36" s="27" t="s">
        <v>180</v>
      </c>
      <c r="H36" s="36">
        <v>70.822000000000003</v>
      </c>
      <c r="I36" s="36">
        <v>125.318</v>
      </c>
      <c r="J36" s="36">
        <v>97.488</v>
      </c>
      <c r="K36" s="36">
        <v>117.54</v>
      </c>
      <c r="L36" s="36">
        <v>85.533000000000001</v>
      </c>
      <c r="M36" s="36">
        <v>107.834</v>
      </c>
      <c r="N36" s="36">
        <v>94.239000000000004</v>
      </c>
      <c r="O36" s="36">
        <v>99.766999999999996</v>
      </c>
      <c r="P36" s="36">
        <v>65.616</v>
      </c>
      <c r="Q36" s="36">
        <v>121.878</v>
      </c>
      <c r="R36" s="36">
        <v>95.206999999999994</v>
      </c>
      <c r="S36" s="36">
        <v>86.551000000000002</v>
      </c>
      <c r="T36" s="36">
        <v>79.935000000000002</v>
      </c>
      <c r="U36" s="36">
        <v>93.46</v>
      </c>
      <c r="V36" s="36">
        <v>88.691000000000003</v>
      </c>
      <c r="W36" s="36">
        <v>94.882999999999996</v>
      </c>
      <c r="X36" s="36">
        <v>91.284999999999997</v>
      </c>
      <c r="Y36" s="36">
        <v>104.423</v>
      </c>
      <c r="Z36" s="36">
        <v>88.459000000000003</v>
      </c>
      <c r="AA36" s="36">
        <v>78.813000000000002</v>
      </c>
      <c r="AB36" s="36">
        <v>93.054000000000002</v>
      </c>
      <c r="AC36" s="36">
        <v>89.126000000000005</v>
      </c>
      <c r="AD36" s="36">
        <v>88.964451999999994</v>
      </c>
      <c r="AE36" s="36">
        <v>75.149000000000001</v>
      </c>
      <c r="AF36" s="36">
        <v>89.688519999999997</v>
      </c>
      <c r="AG36" s="36">
        <v>96.501180000000005</v>
      </c>
      <c r="AH36" s="36">
        <v>83.504000000000005</v>
      </c>
      <c r="AI36" s="36">
        <v>84.876999999999995</v>
      </c>
      <c r="AJ36" s="36">
        <v>84.286000000000001</v>
      </c>
      <c r="AK36" s="36">
        <v>86.605999999999995</v>
      </c>
      <c r="AL36" s="36">
        <v>57.981000000000002</v>
      </c>
      <c r="AM36" s="36">
        <v>50.616999999999997</v>
      </c>
      <c r="AN36" s="36">
        <v>48.837000000000003</v>
      </c>
      <c r="AO36" s="36">
        <v>69.138000000000005</v>
      </c>
      <c r="AP36" s="36">
        <v>101.044</v>
      </c>
      <c r="AQ36" s="36">
        <v>99.941000000000003</v>
      </c>
      <c r="AR36" s="36">
        <v>95.956999999999994</v>
      </c>
      <c r="AS36" s="36">
        <v>113.05200000000001</v>
      </c>
      <c r="AT36" s="36">
        <v>134.04300000000001</v>
      </c>
      <c r="AU36" s="36">
        <v>129.178</v>
      </c>
      <c r="AV36" s="36">
        <v>131.096</v>
      </c>
      <c r="AW36" s="36">
        <v>148.852</v>
      </c>
      <c r="AX36" s="36">
        <v>109.816</v>
      </c>
      <c r="AY36" s="36">
        <v>148.07599999999999</v>
      </c>
      <c r="AZ36" s="36">
        <v>140.018</v>
      </c>
      <c r="BA36" s="36">
        <v>134.36199999999999</v>
      </c>
      <c r="BB36" s="36">
        <v>153.81100000000001</v>
      </c>
      <c r="BC36" s="36">
        <v>156.22</v>
      </c>
      <c r="BD36" s="36">
        <v>147.02699999999999</v>
      </c>
      <c r="BE36" s="36">
        <v>158.989</v>
      </c>
      <c r="BF36" s="36">
        <v>158.89400000000001</v>
      </c>
      <c r="BG36" s="36">
        <v>179.38399999999999</v>
      </c>
      <c r="BH36" s="36">
        <v>176.80600000000001</v>
      </c>
      <c r="BI36" s="36">
        <v>155.88499999999999</v>
      </c>
      <c r="BJ36" s="36">
        <v>158.512</v>
      </c>
      <c r="BK36" s="36">
        <v>157.80199999999999</v>
      </c>
      <c r="BL36" s="36">
        <v>144.39500000000001</v>
      </c>
      <c r="BM36" s="36">
        <v>158.13999999999999</v>
      </c>
      <c r="BN36" s="36">
        <v>166.72800000000001</v>
      </c>
      <c r="BO36" s="36">
        <v>180.82499999999999</v>
      </c>
      <c r="BP36" s="36">
        <v>190.488</v>
      </c>
      <c r="BQ36" s="36">
        <v>184.17599999999999</v>
      </c>
      <c r="BR36" s="36">
        <v>162.684</v>
      </c>
      <c r="BS36" s="36">
        <v>163.54</v>
      </c>
      <c r="BT36" s="36">
        <v>145.322</v>
      </c>
      <c r="BU36" s="36">
        <v>182.946</v>
      </c>
      <c r="BV36" s="36">
        <v>141.297</v>
      </c>
      <c r="BW36" s="36">
        <v>164.72727399999999</v>
      </c>
      <c r="BX36" s="36">
        <v>156.084</v>
      </c>
      <c r="BY36" s="36">
        <v>156.124</v>
      </c>
      <c r="BZ36" s="36">
        <v>174.35499999999999</v>
      </c>
      <c r="CA36" s="36">
        <v>138.01900000000001</v>
      </c>
      <c r="CB36" s="36">
        <v>148.214</v>
      </c>
      <c r="CC36" s="36">
        <v>144.72999999999999</v>
      </c>
      <c r="CD36" s="36">
        <v>182.74199999999999</v>
      </c>
      <c r="CE36" s="36">
        <v>187.79599999999999</v>
      </c>
      <c r="CF36" s="36">
        <v>185.62200000000001</v>
      </c>
      <c r="CG36" s="36">
        <v>194.95599999999999</v>
      </c>
      <c r="CH36" s="36">
        <v>188.60599999999999</v>
      </c>
      <c r="CI36" s="36">
        <v>185.399</v>
      </c>
      <c r="CJ36" s="36">
        <v>156.495</v>
      </c>
      <c r="CK36" s="36">
        <v>170.19300000000001</v>
      </c>
      <c r="CL36" s="36">
        <v>136.227</v>
      </c>
      <c r="CM36" s="36">
        <v>173.90100000000001</v>
      </c>
      <c r="CN36" s="36">
        <v>189.37697499999999</v>
      </c>
      <c r="CO36" s="36">
        <v>212.367074</v>
      </c>
      <c r="CP36" s="36">
        <v>250.483</v>
      </c>
      <c r="CQ36" s="36">
        <v>247.35900000000001</v>
      </c>
      <c r="CR36" s="36">
        <v>167.81043600000001</v>
      </c>
      <c r="CS36" s="36">
        <v>181.12197499999999</v>
      </c>
      <c r="CT36" s="36">
        <v>160.68250127653999</v>
      </c>
      <c r="CU36" s="36">
        <v>270.726</v>
      </c>
      <c r="CV36" s="36">
        <v>328.612461</v>
      </c>
      <c r="CW36" s="36">
        <v>297.277064</v>
      </c>
      <c r="CX36" s="36">
        <v>294.03979315648297</v>
      </c>
      <c r="CY36" s="36">
        <v>302.26655253210498</v>
      </c>
      <c r="CZ36" s="36">
        <v>229.20502708404501</v>
      </c>
      <c r="DA36" s="36">
        <v>240.79402158766601</v>
      </c>
      <c r="DB36" s="36">
        <v>266.19800783568098</v>
      </c>
      <c r="DC36" s="36">
        <v>207.5</v>
      </c>
      <c r="DD36" s="36">
        <v>274.8</v>
      </c>
      <c r="DE36" s="36">
        <v>209.99</v>
      </c>
      <c r="DF36" s="36">
        <v>258.89999999999998</v>
      </c>
      <c r="DG36" s="36">
        <v>320.02949999999998</v>
      </c>
      <c r="DH36" s="36">
        <v>305.02959600000003</v>
      </c>
      <c r="DI36" s="36">
        <v>405.14770299999998</v>
      </c>
      <c r="DJ36" s="36">
        <v>282.59302700000001</v>
      </c>
      <c r="DK36" s="36">
        <v>215.81080299999999</v>
      </c>
      <c r="DL36" s="36">
        <v>239.03675100000001</v>
      </c>
      <c r="DM36" s="36">
        <v>262.89600000000002</v>
      </c>
      <c r="DN36" s="36">
        <v>255.41927699999999</v>
      </c>
      <c r="DO36" s="36">
        <v>261.81741399999999</v>
      </c>
      <c r="DP36" s="36">
        <v>226.23507599999999</v>
      </c>
      <c r="DQ36" s="36">
        <v>184.720992</v>
      </c>
      <c r="DR36" s="36">
        <v>228.08453520421699</v>
      </c>
      <c r="DS36" s="36">
        <v>226.387</v>
      </c>
      <c r="DT36" s="50">
        <v>227.02715000000001</v>
      </c>
      <c r="DU36" s="50">
        <v>234.76740000000001</v>
      </c>
      <c r="DV36" s="50">
        <v>233.45734999999999</v>
      </c>
      <c r="DW36" s="50">
        <v>232.31004999999999</v>
      </c>
      <c r="DX36" s="50">
        <v>221.07400000000001</v>
      </c>
      <c r="DY36" s="50">
        <v>246.89418899953401</v>
      </c>
      <c r="DZ36" s="50">
        <v>244.587981410456</v>
      </c>
      <c r="EA36" s="50">
        <v>223.58437499999999</v>
      </c>
      <c r="EB36" s="50">
        <v>224.83905962346401</v>
      </c>
      <c r="EC36" s="56">
        <v>261.20146678076901</v>
      </c>
      <c r="ED36" s="56">
        <v>224.36417499999999</v>
      </c>
      <c r="EE36" s="56">
        <v>220.397739831443</v>
      </c>
      <c r="EF36" s="56">
        <v>214.41312577472101</v>
      </c>
      <c r="EG36" s="56">
        <v>182.863871692641</v>
      </c>
      <c r="EH36" s="56">
        <v>211.40467358186899</v>
      </c>
      <c r="EI36" s="56">
        <v>209.79443260768801</v>
      </c>
      <c r="EJ36" s="56">
        <v>163.970766748887</v>
      </c>
      <c r="EK36" s="56">
        <v>192.799166368134</v>
      </c>
      <c r="EL36" s="56">
        <v>169.791798798721</v>
      </c>
      <c r="EM36" s="56">
        <v>196.53306970474401</v>
      </c>
      <c r="EN36" s="56">
        <v>202.75068868102099</v>
      </c>
      <c r="EO36" s="56">
        <v>202.75068868102099</v>
      </c>
      <c r="EP36" s="56">
        <v>202.75068868102099</v>
      </c>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c r="IW36" s="56"/>
      <c r="IX36" s="56"/>
      <c r="IY36" s="56"/>
      <c r="IZ36" s="56"/>
      <c r="JA36" s="56"/>
      <c r="JB36" s="56"/>
      <c r="JC36" s="56"/>
      <c r="JD36" s="56"/>
      <c r="JE36" s="56"/>
      <c r="JF36" s="56"/>
      <c r="JG36" s="56"/>
      <c r="JH36" s="56"/>
      <c r="JI36" s="56"/>
      <c r="JJ36" s="56"/>
      <c r="JK36" s="56"/>
      <c r="JL36" s="56"/>
      <c r="JM36" s="56"/>
      <c r="JN36" s="56"/>
      <c r="JO36" s="56"/>
      <c r="JP36" s="56"/>
      <c r="JQ36" s="56"/>
      <c r="JR36" s="56"/>
      <c r="JS36" s="56"/>
      <c r="JT36" s="56"/>
      <c r="JU36" s="56"/>
      <c r="JV36" s="56"/>
      <c r="JW36" s="56"/>
      <c r="JX36" s="56"/>
      <c r="JY36" s="56"/>
      <c r="JZ36" s="56"/>
      <c r="KA36" s="56"/>
      <c r="KB36" s="56"/>
      <c r="KC36" s="56"/>
      <c r="KD36" s="56"/>
      <c r="KE36" s="56"/>
      <c r="KF36" s="56"/>
      <c r="KG36" s="56"/>
      <c r="KH36" s="56"/>
      <c r="KI36" s="56"/>
      <c r="KJ36" s="56"/>
      <c r="KK36" s="56"/>
      <c r="KL36" s="56"/>
      <c r="KM36" s="56"/>
      <c r="KN36" s="56"/>
      <c r="KO36" s="56"/>
      <c r="KP36" s="56"/>
      <c r="KQ36" s="56"/>
      <c r="KR36" s="56"/>
      <c r="KS36" s="56"/>
      <c r="KT36" s="56"/>
      <c r="KU36" s="56"/>
      <c r="KV36" s="56"/>
      <c r="KW36" s="56"/>
      <c r="KX36" s="56"/>
      <c r="KY36" s="56"/>
      <c r="KZ36" s="56"/>
      <c r="LA36" s="56"/>
      <c r="LB36" s="56"/>
      <c r="LC36" s="56"/>
      <c r="LD36" s="56"/>
      <c r="LE36" s="56"/>
      <c r="LF36" s="56"/>
      <c r="LG36" s="56"/>
      <c r="LH36" s="56"/>
      <c r="LI36" s="56"/>
      <c r="LJ36" s="56"/>
      <c r="LK36" s="56"/>
      <c r="LL36" s="56"/>
      <c r="LM36" s="56"/>
      <c r="LN36" s="56"/>
      <c r="LO36" s="56"/>
      <c r="LP36" s="56"/>
      <c r="LQ36" s="56"/>
      <c r="LR36" s="56"/>
      <c r="LS36" s="56"/>
      <c r="LT36" s="56"/>
      <c r="LU36" s="56"/>
      <c r="LV36" s="56"/>
      <c r="LW36" s="56"/>
      <c r="LX36" s="56"/>
      <c r="LY36" s="56"/>
      <c r="LZ36" s="56"/>
      <c r="MA36" s="56"/>
      <c r="MB36" s="56"/>
      <c r="MC36" s="56"/>
      <c r="MD36" s="56"/>
      <c r="ME36" s="56"/>
      <c r="MF36" s="56"/>
      <c r="MG36" s="56"/>
      <c r="MH36" s="56"/>
      <c r="MI36" s="56"/>
      <c r="MJ36" s="56"/>
      <c r="MK36" s="56"/>
      <c r="ML36" s="56"/>
      <c r="MM36" s="56"/>
      <c r="MN36" s="56"/>
      <c r="MO36" s="56"/>
      <c r="MP36" s="56"/>
      <c r="MQ36" s="56"/>
      <c r="MR36" s="56"/>
      <c r="MS36" s="56"/>
      <c r="MT36" s="56"/>
      <c r="MU36" s="56"/>
      <c r="MV36" s="56"/>
      <c r="MW36" s="56"/>
      <c r="MX36" s="56"/>
      <c r="MY36" s="56"/>
      <c r="MZ36" s="56"/>
      <c r="NA36" s="56"/>
      <c r="NB36" s="56"/>
      <c r="NC36" s="56"/>
      <c r="ND36" s="56"/>
      <c r="NE36" s="56"/>
      <c r="NF36" s="56"/>
      <c r="NG36" s="56"/>
      <c r="NH36" s="56"/>
      <c r="NI36" s="56"/>
      <c r="NJ36" s="56"/>
      <c r="NK36" s="56"/>
      <c r="NL36" s="56"/>
      <c r="NM36" s="56"/>
      <c r="NN36" s="56"/>
      <c r="NO36" s="56"/>
      <c r="NP36" s="56"/>
      <c r="NQ36" s="56"/>
      <c r="NR36" s="56"/>
      <c r="NS36" s="56"/>
      <c r="NT36" s="56"/>
      <c r="NU36" s="56"/>
      <c r="NV36" s="56"/>
      <c r="NW36" s="56"/>
      <c r="NX36" s="56"/>
      <c r="NY36" s="56"/>
      <c r="NZ36" s="56"/>
      <c r="OA36" s="56"/>
      <c r="OB36" s="56"/>
      <c r="OC36" s="56"/>
      <c r="OD36" s="56"/>
      <c r="OE36" s="56"/>
      <c r="OF36" s="56"/>
      <c r="OG36" s="56"/>
      <c r="OH36" s="56"/>
      <c r="OI36" s="56"/>
      <c r="OJ36" s="56"/>
      <c r="OK36" s="56"/>
      <c r="OL36" s="56"/>
      <c r="OM36" s="56"/>
      <c r="ON36" s="56"/>
      <c r="OO36" s="56"/>
      <c r="OP36" s="56"/>
      <c r="OQ36" s="56"/>
      <c r="OR36" s="56"/>
      <c r="OS36" s="56"/>
      <c r="OT36" s="56"/>
      <c r="OU36" s="56"/>
      <c r="OV36" s="56"/>
      <c r="OW36" s="56"/>
      <c r="OX36" s="56"/>
      <c r="OY36" s="56"/>
      <c r="OZ36" s="56"/>
      <c r="PA36" s="56"/>
      <c r="PB36" s="56"/>
      <c r="PC36" s="56"/>
      <c r="PD36" s="56"/>
      <c r="PE36" s="56"/>
      <c r="PF36" s="56"/>
      <c r="PG36" s="56"/>
      <c r="PH36" s="56"/>
      <c r="PI36" s="56"/>
      <c r="PJ36" s="56"/>
      <c r="PK36" s="56"/>
      <c r="PL36" s="56"/>
      <c r="PM36" s="56"/>
      <c r="PN36" s="56"/>
      <c r="PO36" s="56"/>
      <c r="PP36" s="56"/>
      <c r="PQ36" s="56"/>
      <c r="PR36" s="56"/>
      <c r="PS36" s="56"/>
      <c r="PT36" s="56"/>
      <c r="PU36" s="56"/>
      <c r="PV36" s="56"/>
      <c r="PW36" s="56"/>
      <c r="PX36" s="56"/>
      <c r="PY36" s="56"/>
      <c r="PZ36" s="56"/>
      <c r="QA36" s="56"/>
      <c r="QB36" s="56"/>
      <c r="QC36" s="56"/>
      <c r="QD36" s="56"/>
      <c r="QE36" s="56"/>
      <c r="QF36" s="56"/>
      <c r="QG36" s="56"/>
      <c r="QH36" s="56"/>
      <c r="QI36" s="56"/>
      <c r="QJ36" s="56"/>
      <c r="QK36" s="56"/>
      <c r="QL36" s="56"/>
      <c r="QM36" s="56"/>
      <c r="QN36" s="56"/>
    </row>
    <row r="37" spans="2:456" ht="28.25" customHeight="1">
      <c r="B37" s="23" t="s">
        <v>136</v>
      </c>
      <c r="F37" s="26" t="s">
        <v>644</v>
      </c>
      <c r="G37" s="27" t="s">
        <v>176</v>
      </c>
      <c r="H37" s="36">
        <v>1670</v>
      </c>
      <c r="I37" s="36">
        <v>1670</v>
      </c>
      <c r="J37" s="36">
        <v>1554.75</v>
      </c>
      <c r="K37" s="36">
        <v>1554.75</v>
      </c>
      <c r="L37" s="36">
        <v>1554.75</v>
      </c>
      <c r="M37" s="36">
        <v>1554.75</v>
      </c>
      <c r="N37" s="36">
        <v>1735.75</v>
      </c>
      <c r="O37" s="36">
        <v>1735.75</v>
      </c>
      <c r="P37" s="36">
        <v>1735.75</v>
      </c>
      <c r="Q37" s="36">
        <v>1735.75</v>
      </c>
      <c r="R37" s="36">
        <v>1775.26225</v>
      </c>
      <c r="S37" s="36">
        <v>1759.49225</v>
      </c>
      <c r="T37" s="36">
        <v>1812.76225</v>
      </c>
      <c r="U37" s="36">
        <v>1962.48325</v>
      </c>
      <c r="V37" s="36">
        <v>1986.258</v>
      </c>
      <c r="W37" s="36">
        <v>2075.5990000000002</v>
      </c>
      <c r="X37" s="36">
        <v>1994.307</v>
      </c>
      <c r="Y37" s="36">
        <v>2151.8359999999998</v>
      </c>
      <c r="Z37" s="36">
        <v>2177.223</v>
      </c>
      <c r="AA37" s="36">
        <v>2131.9810000000002</v>
      </c>
      <c r="AB37" s="36">
        <v>2061.5259999999998</v>
      </c>
      <c r="AC37" s="36">
        <v>2057.3910000000001</v>
      </c>
      <c r="AD37" s="36">
        <v>2183.6439999999998</v>
      </c>
      <c r="AE37" s="36">
        <v>2177.9490000000001</v>
      </c>
      <c r="AF37" s="36">
        <v>2098.7840000000001</v>
      </c>
      <c r="AG37" s="36">
        <v>2110.6030000000001</v>
      </c>
      <c r="AH37" s="36">
        <v>2169.5</v>
      </c>
      <c r="AI37" s="36">
        <v>2050.5</v>
      </c>
      <c r="AJ37" s="36">
        <v>2122.5</v>
      </c>
      <c r="AK37" s="36">
        <v>2124.5</v>
      </c>
      <c r="AL37" s="36">
        <v>2311.5</v>
      </c>
      <c r="AM37" s="36">
        <v>2278.5</v>
      </c>
      <c r="AN37" s="36">
        <v>2258.5</v>
      </c>
      <c r="AO37" s="36">
        <v>2294.5</v>
      </c>
      <c r="AP37" s="36">
        <v>2246.5</v>
      </c>
      <c r="AQ37" s="36">
        <v>2086.5</v>
      </c>
      <c r="AR37" s="36">
        <v>2074.9</v>
      </c>
      <c r="AS37" s="36">
        <v>2141.5</v>
      </c>
      <c r="AT37" s="36">
        <v>2377.1666663333299</v>
      </c>
      <c r="AU37" s="36">
        <v>1887.83333266667</v>
      </c>
      <c r="AV37" s="36">
        <v>1862.5</v>
      </c>
      <c r="AW37" s="36">
        <v>1925.5</v>
      </c>
      <c r="AX37" s="36">
        <v>2008.5</v>
      </c>
      <c r="AY37" s="36">
        <v>2058.1709999999998</v>
      </c>
      <c r="AZ37" s="36">
        <v>1889.5</v>
      </c>
      <c r="BA37" s="36">
        <v>2046.88</v>
      </c>
      <c r="BB37" s="36">
        <v>2245.25</v>
      </c>
      <c r="BC37" s="36">
        <v>2117.3389999999999</v>
      </c>
      <c r="BD37" s="36">
        <v>2033.4413561767401</v>
      </c>
      <c r="BE37" s="36">
        <v>2214.9576462202399</v>
      </c>
      <c r="BF37" s="36">
        <v>2271.98893688007</v>
      </c>
      <c r="BG37" s="36">
        <v>2353.98893688007</v>
      </c>
      <c r="BH37" s="36">
        <v>2389.99700059924</v>
      </c>
      <c r="BI37" s="36">
        <v>2382.99700059924</v>
      </c>
      <c r="BJ37" s="36">
        <v>2436.99700059924</v>
      </c>
      <c r="BK37" s="36">
        <v>2451.0079999999998</v>
      </c>
      <c r="BL37" s="36">
        <v>2352.8980000000001</v>
      </c>
      <c r="BM37" s="36">
        <v>2189.4920000000002</v>
      </c>
      <c r="BN37" s="36">
        <v>1765.944</v>
      </c>
      <c r="BO37" s="36">
        <v>1796.0550000000001</v>
      </c>
      <c r="BP37" s="36">
        <v>1899.875</v>
      </c>
      <c r="BQ37" s="36">
        <v>1933.075</v>
      </c>
      <c r="BR37" s="36">
        <v>2030.4133999999999</v>
      </c>
      <c r="BS37" s="36">
        <v>1925.691</v>
      </c>
      <c r="BT37" s="36">
        <v>1915.2270000000001</v>
      </c>
      <c r="BU37" s="36">
        <v>1994.95891512299</v>
      </c>
      <c r="BV37" s="36">
        <v>2021.1202682128901</v>
      </c>
      <c r="BW37" s="36">
        <v>2005.627</v>
      </c>
      <c r="BX37" s="36">
        <v>1981.8789999999999</v>
      </c>
      <c r="BY37" s="36">
        <v>2000.98</v>
      </c>
      <c r="BZ37" s="36">
        <v>2062.6570000000002</v>
      </c>
      <c r="CA37" s="36">
        <v>2011.43</v>
      </c>
      <c r="CB37" s="36">
        <v>2014.8910000000001</v>
      </c>
      <c r="CC37" s="36">
        <v>2061.9850000000001</v>
      </c>
      <c r="CD37" s="36">
        <v>1965.931</v>
      </c>
      <c r="CE37" s="36">
        <v>1681.0740000000001</v>
      </c>
      <c r="CF37" s="36">
        <v>957.70299999999997</v>
      </c>
      <c r="CG37" s="36">
        <v>963.67600000000004</v>
      </c>
      <c r="CH37" s="36">
        <v>1501.13</v>
      </c>
      <c r="CI37" s="36">
        <v>1712.1859999999999</v>
      </c>
      <c r="CJ37" s="36">
        <v>1859.924</v>
      </c>
      <c r="CK37" s="36">
        <v>1813.2049999999999</v>
      </c>
      <c r="CL37" s="36">
        <v>1847.556</v>
      </c>
      <c r="CM37" s="36">
        <v>1887.2739999999999</v>
      </c>
      <c r="CN37" s="36">
        <v>1866.979</v>
      </c>
      <c r="CO37" s="36">
        <v>1703.5409999999999</v>
      </c>
      <c r="CP37" s="36">
        <v>1753.1959999999999</v>
      </c>
      <c r="CQ37" s="36">
        <v>1214.4059999999999</v>
      </c>
      <c r="CR37" s="36">
        <v>1211.797</v>
      </c>
      <c r="CS37" s="36">
        <v>1170.615</v>
      </c>
      <c r="CT37" s="36">
        <v>1234.25</v>
      </c>
      <c r="CU37" s="36">
        <v>1234.25</v>
      </c>
      <c r="CV37" s="36">
        <v>1190.3499999999999</v>
      </c>
      <c r="CW37" s="36">
        <v>1190.3499999999999</v>
      </c>
      <c r="CX37" s="36">
        <v>1175.0999999999999</v>
      </c>
      <c r="CY37" s="36">
        <v>1175.0999999999999</v>
      </c>
      <c r="CZ37" s="36">
        <v>1110.55</v>
      </c>
      <c r="DA37" s="36">
        <v>1110.55</v>
      </c>
      <c r="DB37" s="36">
        <v>1180.5999999999999</v>
      </c>
      <c r="DC37" s="36">
        <v>1180.5999999999999</v>
      </c>
      <c r="DD37" s="36">
        <v>1191.05</v>
      </c>
      <c r="DE37" s="36">
        <v>1191.05</v>
      </c>
      <c r="DF37" s="36">
        <v>1276.5999999999999</v>
      </c>
      <c r="DG37" s="36">
        <v>1276.5999999999999</v>
      </c>
      <c r="DH37" s="36">
        <v>1224.7329999999999</v>
      </c>
      <c r="DI37" s="36">
        <v>1225.4559999999999</v>
      </c>
      <c r="DJ37" s="36">
        <v>1355.15</v>
      </c>
      <c r="DK37" s="36">
        <v>1355.15</v>
      </c>
      <c r="DL37" s="36">
        <v>1317.5</v>
      </c>
      <c r="DM37" s="36">
        <v>1317.5</v>
      </c>
      <c r="DN37" s="36">
        <v>1350</v>
      </c>
      <c r="DO37" s="36">
        <v>1350</v>
      </c>
      <c r="DP37" s="36">
        <v>1492</v>
      </c>
      <c r="DQ37" s="36">
        <v>1517</v>
      </c>
      <c r="DR37" s="36">
        <v>1456</v>
      </c>
      <c r="DS37" s="36">
        <v>1310</v>
      </c>
      <c r="DT37" s="50">
        <v>1277</v>
      </c>
      <c r="DU37" s="50">
        <v>1442</v>
      </c>
      <c r="DV37" s="50">
        <v>1389</v>
      </c>
      <c r="DW37" s="50">
        <v>1385</v>
      </c>
      <c r="DX37" s="50">
        <v>1332</v>
      </c>
      <c r="DY37" s="50">
        <v>1370</v>
      </c>
      <c r="DZ37" s="50">
        <v>1346</v>
      </c>
      <c r="EA37" s="50">
        <v>1441</v>
      </c>
      <c r="EB37" s="50">
        <v>1401</v>
      </c>
      <c r="EC37" s="56">
        <v>1480</v>
      </c>
      <c r="ED37" s="56">
        <v>1418</v>
      </c>
      <c r="EE37" s="56">
        <v>1523</v>
      </c>
      <c r="EF37" s="56">
        <v>1345</v>
      </c>
      <c r="EG37" s="56">
        <v>1494</v>
      </c>
      <c r="EH37" s="56">
        <v>1396.1020000000001</v>
      </c>
      <c r="EI37" s="56">
        <v>1432.123</v>
      </c>
      <c r="EJ37" s="56">
        <v>1314.317</v>
      </c>
      <c r="EK37" s="56">
        <v>1487.5830000000001</v>
      </c>
      <c r="EL37" s="56">
        <v>1375.7180000000001</v>
      </c>
      <c r="EM37" s="56">
        <v>1281.5909999999999</v>
      </c>
      <c r="EN37" s="56">
        <v>1234.55</v>
      </c>
      <c r="EO37" s="56">
        <v>1156.567</v>
      </c>
      <c r="EP37" s="56">
        <v>1231.6980000000001</v>
      </c>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6"/>
      <c r="KP37" s="56"/>
      <c r="KQ37" s="56"/>
      <c r="KR37" s="56"/>
      <c r="KS37" s="56"/>
      <c r="KT37" s="56"/>
      <c r="KU37" s="56"/>
      <c r="KV37" s="56"/>
      <c r="KW37" s="56"/>
      <c r="KX37" s="56"/>
      <c r="KY37" s="56"/>
      <c r="KZ37" s="56"/>
      <c r="LA37" s="56"/>
      <c r="LB37" s="56"/>
      <c r="LC37" s="56"/>
      <c r="LD37" s="56"/>
      <c r="LE37" s="56"/>
      <c r="LF37" s="56"/>
      <c r="LG37" s="56"/>
      <c r="LH37" s="56"/>
      <c r="LI37" s="56"/>
      <c r="LJ37" s="56"/>
      <c r="LK37" s="56"/>
      <c r="LL37" s="56"/>
      <c r="LM37" s="56"/>
      <c r="LN37" s="56"/>
      <c r="LO37" s="56"/>
      <c r="LP37" s="56"/>
      <c r="LQ37" s="56"/>
      <c r="LR37" s="56"/>
      <c r="LS37" s="56"/>
      <c r="LT37" s="56"/>
      <c r="LU37" s="56"/>
      <c r="LV37" s="56"/>
      <c r="LW37" s="56"/>
      <c r="LX37" s="56"/>
      <c r="LY37" s="56"/>
      <c r="LZ37" s="56"/>
      <c r="MA37" s="56"/>
      <c r="MB37" s="56"/>
      <c r="MC37" s="56"/>
      <c r="MD37" s="56"/>
      <c r="ME37" s="56"/>
      <c r="MF37" s="56"/>
      <c r="MG37" s="56"/>
      <c r="MH37" s="56"/>
      <c r="MI37" s="56"/>
      <c r="MJ37" s="56"/>
      <c r="MK37" s="56"/>
      <c r="ML37" s="56"/>
      <c r="MM37" s="56"/>
      <c r="MN37" s="56"/>
      <c r="MO37" s="56"/>
      <c r="MP37" s="56"/>
      <c r="MQ37" s="56"/>
      <c r="MR37" s="56"/>
      <c r="MS37" s="56"/>
      <c r="MT37" s="56"/>
      <c r="MU37" s="56"/>
      <c r="MV37" s="56"/>
      <c r="MW37" s="56"/>
      <c r="MX37" s="56"/>
      <c r="MY37" s="56"/>
      <c r="MZ37" s="56"/>
      <c r="NA37" s="56"/>
      <c r="NB37" s="56"/>
      <c r="NC37" s="56"/>
      <c r="ND37" s="56"/>
      <c r="NE37" s="56"/>
      <c r="NF37" s="56"/>
      <c r="NG37" s="56"/>
      <c r="NH37" s="56"/>
      <c r="NI37" s="56"/>
      <c r="NJ37" s="56"/>
      <c r="NK37" s="56"/>
      <c r="NL37" s="56"/>
      <c r="NM37" s="56"/>
      <c r="NN37" s="56"/>
      <c r="NO37" s="56"/>
      <c r="NP37" s="56"/>
      <c r="NQ37" s="56"/>
      <c r="NR37" s="56"/>
      <c r="NS37" s="56"/>
      <c r="NT37" s="56"/>
      <c r="NU37" s="56"/>
      <c r="NV37" s="56"/>
      <c r="NW37" s="56"/>
      <c r="NX37" s="56"/>
      <c r="NY37" s="56"/>
      <c r="NZ37" s="56"/>
      <c r="OA37" s="56"/>
      <c r="OB37" s="56"/>
      <c r="OC37" s="56"/>
      <c r="OD37" s="56"/>
      <c r="OE37" s="56"/>
      <c r="OF37" s="56"/>
      <c r="OG37" s="56"/>
      <c r="OH37" s="56"/>
      <c r="OI37" s="56"/>
      <c r="OJ37" s="56"/>
      <c r="OK37" s="56"/>
      <c r="OL37" s="56"/>
      <c r="OM37" s="56"/>
      <c r="ON37" s="56"/>
      <c r="OO37" s="56"/>
      <c r="OP37" s="56"/>
      <c r="OQ37" s="56"/>
      <c r="OR37" s="56"/>
      <c r="OS37" s="56"/>
      <c r="OT37" s="56"/>
      <c r="OU37" s="56"/>
      <c r="OV37" s="56"/>
      <c r="OW37" s="56"/>
      <c r="OX37" s="56"/>
      <c r="OY37" s="56"/>
      <c r="OZ37" s="56"/>
      <c r="PA37" s="56"/>
      <c r="PB37" s="56"/>
      <c r="PC37" s="56"/>
      <c r="PD37" s="56"/>
      <c r="PE37" s="56"/>
      <c r="PF37" s="56"/>
      <c r="PG37" s="56"/>
      <c r="PH37" s="56"/>
      <c r="PI37" s="56"/>
      <c r="PJ37" s="56"/>
      <c r="PK37" s="56"/>
      <c r="PL37" s="56"/>
      <c r="PM37" s="56"/>
      <c r="PN37" s="56"/>
      <c r="PO37" s="56"/>
      <c r="PP37" s="56"/>
      <c r="PQ37" s="56"/>
      <c r="PR37" s="56"/>
      <c r="PS37" s="56"/>
      <c r="PT37" s="56"/>
      <c r="PU37" s="56"/>
      <c r="PV37" s="56"/>
      <c r="PW37" s="56"/>
      <c r="PX37" s="56"/>
      <c r="PY37" s="56"/>
      <c r="PZ37" s="56"/>
      <c r="QA37" s="56"/>
      <c r="QB37" s="56"/>
      <c r="QC37" s="56"/>
      <c r="QD37" s="56"/>
      <c r="QE37" s="56"/>
      <c r="QF37" s="56"/>
      <c r="QG37" s="56"/>
      <c r="QH37" s="56"/>
      <c r="QI37" s="56"/>
      <c r="QJ37" s="56"/>
      <c r="QK37" s="56"/>
      <c r="QL37" s="56"/>
      <c r="QM37" s="56"/>
      <c r="QN37" s="56"/>
    </row>
    <row r="38" spans="2:456" ht="28.25" customHeight="1">
      <c r="B38" s="23" t="s">
        <v>136</v>
      </c>
      <c r="F38" s="26" t="s">
        <v>645</v>
      </c>
      <c r="G38" s="27" t="s">
        <v>180</v>
      </c>
      <c r="H38" s="36">
        <v>1770</v>
      </c>
      <c r="I38" s="36">
        <v>2252</v>
      </c>
      <c r="J38" s="36">
        <v>1936</v>
      </c>
      <c r="K38" s="36">
        <v>1509</v>
      </c>
      <c r="L38" s="36">
        <v>1163</v>
      </c>
      <c r="M38" s="36">
        <v>1113</v>
      </c>
      <c r="N38" s="36">
        <v>1753.5632000000001</v>
      </c>
      <c r="O38" s="36">
        <v>1390.6887999999999</v>
      </c>
      <c r="P38" s="36">
        <v>722.1848</v>
      </c>
      <c r="Q38" s="36">
        <v>1608.895</v>
      </c>
      <c r="R38" s="36">
        <v>1931.492</v>
      </c>
      <c r="S38" s="36">
        <v>1620.5916</v>
      </c>
      <c r="T38" s="36">
        <v>1525.5848000000001</v>
      </c>
      <c r="U38" s="36">
        <v>1954.595</v>
      </c>
      <c r="V38" s="36">
        <v>1972</v>
      </c>
      <c r="W38" s="36">
        <v>2040</v>
      </c>
      <c r="X38" s="36">
        <v>1801</v>
      </c>
      <c r="Y38" s="36">
        <v>1836.74</v>
      </c>
      <c r="Z38" s="36">
        <v>1708.7439999999999</v>
      </c>
      <c r="AA38" s="36">
        <v>2316.2869999999998</v>
      </c>
      <c r="AB38" s="36">
        <v>1732</v>
      </c>
      <c r="AC38" s="36">
        <v>2241.69</v>
      </c>
      <c r="AD38" s="36">
        <v>2272.5219999999999</v>
      </c>
      <c r="AE38" s="36">
        <v>2480</v>
      </c>
      <c r="AF38" s="36">
        <v>2014.5</v>
      </c>
      <c r="AG38" s="36">
        <v>2374.94</v>
      </c>
      <c r="AH38" s="36">
        <v>2195.6799999999998</v>
      </c>
      <c r="AI38" s="36">
        <v>2208.1979999999999</v>
      </c>
      <c r="AJ38" s="36">
        <v>2183.5329999999999</v>
      </c>
      <c r="AK38" s="36">
        <v>2666.79</v>
      </c>
      <c r="AL38" s="36">
        <v>2901</v>
      </c>
      <c r="AM38" s="36">
        <v>2385</v>
      </c>
      <c r="AN38" s="36">
        <v>2148</v>
      </c>
      <c r="AO38" s="36">
        <v>3030</v>
      </c>
      <c r="AP38" s="36">
        <v>2372</v>
      </c>
      <c r="AQ38" s="36">
        <v>2623</v>
      </c>
      <c r="AR38" s="36">
        <v>2465.2429999999999</v>
      </c>
      <c r="AS38" s="36">
        <v>2355</v>
      </c>
      <c r="AT38" s="36">
        <v>2540</v>
      </c>
      <c r="AU38" s="36">
        <v>2651</v>
      </c>
      <c r="AV38" s="36">
        <v>2245.31</v>
      </c>
      <c r="AW38" s="36">
        <v>2383.2800000000002</v>
      </c>
      <c r="AX38" s="36">
        <v>2188.6239999999998</v>
      </c>
      <c r="AY38" s="36">
        <v>2297.63</v>
      </c>
      <c r="AZ38" s="36">
        <v>2579</v>
      </c>
      <c r="BA38" s="36">
        <v>2844</v>
      </c>
      <c r="BB38" s="36">
        <v>2049.15</v>
      </c>
      <c r="BC38" s="36">
        <v>2368.25</v>
      </c>
      <c r="BD38" s="36">
        <v>1684.22</v>
      </c>
      <c r="BE38" s="36">
        <v>2072.0700000000002</v>
      </c>
      <c r="BF38" s="36">
        <v>1817.54</v>
      </c>
      <c r="BG38" s="36">
        <v>1443.59</v>
      </c>
      <c r="BH38" s="36">
        <v>1728.59</v>
      </c>
      <c r="BI38" s="36">
        <v>1232.77</v>
      </c>
      <c r="BJ38" s="36">
        <v>451</v>
      </c>
      <c r="BK38" s="36">
        <v>452</v>
      </c>
      <c r="BL38" s="36">
        <v>307</v>
      </c>
      <c r="BM38" s="36">
        <v>301.68799999999999</v>
      </c>
      <c r="BN38" s="36">
        <v>131</v>
      </c>
      <c r="BO38" s="36">
        <v>506</v>
      </c>
      <c r="BP38" s="36">
        <v>240</v>
      </c>
      <c r="BQ38" s="36">
        <v>823.03</v>
      </c>
      <c r="BR38" s="36">
        <v>1012</v>
      </c>
      <c r="BS38" s="36">
        <v>1380.53</v>
      </c>
      <c r="BT38" s="36">
        <v>230</v>
      </c>
      <c r="BU38" s="36">
        <v>330</v>
      </c>
      <c r="BV38" s="36">
        <v>261.5</v>
      </c>
      <c r="BW38" s="36">
        <v>655.6</v>
      </c>
      <c r="BX38" s="36">
        <v>586</v>
      </c>
      <c r="BY38" s="36">
        <v>575.75</v>
      </c>
      <c r="BZ38" s="36">
        <v>418.75</v>
      </c>
      <c r="CA38" s="36">
        <v>563.75</v>
      </c>
      <c r="CB38" s="36">
        <v>523.25</v>
      </c>
      <c r="CC38" s="36">
        <v>261.25</v>
      </c>
      <c r="CD38" s="36">
        <v>236.75</v>
      </c>
      <c r="CE38" s="36">
        <v>932.75</v>
      </c>
      <c r="CF38" s="36">
        <v>1476.75</v>
      </c>
      <c r="CG38" s="36">
        <v>1398.75</v>
      </c>
      <c r="CH38" s="36">
        <v>5184.75</v>
      </c>
      <c r="CI38" s="36">
        <v>5207.75</v>
      </c>
      <c r="CJ38" s="36">
        <v>4763</v>
      </c>
      <c r="CK38" s="36">
        <v>4673</v>
      </c>
      <c r="CL38" s="36">
        <v>4610</v>
      </c>
      <c r="CM38" s="36">
        <v>4217</v>
      </c>
      <c r="CN38" s="36">
        <v>4104</v>
      </c>
      <c r="CO38" s="36">
        <v>4333</v>
      </c>
      <c r="CP38" s="36">
        <v>2751</v>
      </c>
      <c r="CQ38" s="36">
        <v>2686</v>
      </c>
      <c r="CR38" s="36">
        <v>1238</v>
      </c>
      <c r="CS38" s="36">
        <v>1475</v>
      </c>
      <c r="CT38" s="36">
        <v>1565</v>
      </c>
      <c r="CU38" s="36">
        <v>1880</v>
      </c>
      <c r="CV38" s="36">
        <v>1600</v>
      </c>
      <c r="CW38" s="36">
        <v>1592</v>
      </c>
      <c r="CX38" s="36">
        <v>1666</v>
      </c>
      <c r="CY38" s="36">
        <v>1614</v>
      </c>
      <c r="CZ38" s="36">
        <v>1491</v>
      </c>
      <c r="DA38" s="36">
        <v>1765</v>
      </c>
      <c r="DB38" s="36">
        <v>1911</v>
      </c>
      <c r="DC38" s="36">
        <v>1731</v>
      </c>
      <c r="DD38" s="36">
        <v>1680</v>
      </c>
      <c r="DE38" s="36">
        <v>1784</v>
      </c>
      <c r="DF38" s="36">
        <v>1725</v>
      </c>
      <c r="DG38" s="36">
        <v>1969</v>
      </c>
      <c r="DH38" s="36">
        <v>1756</v>
      </c>
      <c r="DI38" s="36">
        <v>1233</v>
      </c>
      <c r="DJ38" s="36">
        <v>1798</v>
      </c>
      <c r="DK38" s="36">
        <v>1848</v>
      </c>
      <c r="DL38" s="36">
        <v>1863</v>
      </c>
      <c r="DM38" s="36">
        <v>1783</v>
      </c>
      <c r="DN38" s="36">
        <v>1891</v>
      </c>
      <c r="DO38" s="36">
        <v>1865</v>
      </c>
      <c r="DP38" s="36">
        <v>1805</v>
      </c>
      <c r="DQ38" s="36">
        <v>1498</v>
      </c>
      <c r="DR38" s="36">
        <v>1696</v>
      </c>
      <c r="DS38" s="36">
        <v>1872</v>
      </c>
      <c r="DT38" s="50">
        <v>2141</v>
      </c>
      <c r="DU38" s="50">
        <v>1729</v>
      </c>
      <c r="DV38" s="50">
        <v>2136</v>
      </c>
      <c r="DW38" s="50">
        <v>1732</v>
      </c>
      <c r="DX38" s="50">
        <v>1820</v>
      </c>
      <c r="DY38" s="50">
        <v>1813</v>
      </c>
      <c r="DZ38" s="50">
        <v>2406</v>
      </c>
      <c r="EA38" s="50">
        <v>2079</v>
      </c>
      <c r="EB38" s="50">
        <v>1566</v>
      </c>
      <c r="EC38" s="56">
        <v>2216</v>
      </c>
      <c r="ED38" s="56">
        <v>2551</v>
      </c>
      <c r="EE38" s="56">
        <v>2439</v>
      </c>
      <c r="EF38" s="56">
        <v>2557</v>
      </c>
      <c r="EG38" s="56">
        <v>2234</v>
      </c>
      <c r="EH38" s="56">
        <v>2205</v>
      </c>
      <c r="EI38" s="56">
        <v>2005</v>
      </c>
      <c r="EJ38" s="56">
        <v>2061</v>
      </c>
      <c r="EK38" s="56">
        <v>2372</v>
      </c>
      <c r="EL38" s="56">
        <v>2625</v>
      </c>
      <c r="EM38" s="56">
        <v>2794</v>
      </c>
      <c r="EN38" s="56">
        <v>4400</v>
      </c>
      <c r="EO38" s="56">
        <v>4400</v>
      </c>
      <c r="EP38" s="56">
        <v>4650</v>
      </c>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c r="IN38" s="56"/>
      <c r="IO38" s="56"/>
      <c r="IP38" s="56"/>
      <c r="IQ38" s="56"/>
      <c r="IR38" s="56"/>
      <c r="IS38" s="56"/>
      <c r="IT38" s="56"/>
      <c r="IU38" s="56"/>
      <c r="IV38" s="56"/>
      <c r="IW38" s="56"/>
      <c r="IX38" s="56"/>
      <c r="IY38" s="56"/>
      <c r="IZ38" s="56"/>
      <c r="JA38" s="56"/>
      <c r="JB38" s="56"/>
      <c r="JC38" s="56"/>
      <c r="JD38" s="56"/>
      <c r="JE38" s="56"/>
      <c r="JF38" s="56"/>
      <c r="JG38" s="56"/>
      <c r="JH38" s="56"/>
      <c r="JI38" s="56"/>
      <c r="JJ38" s="56"/>
      <c r="JK38" s="56"/>
      <c r="JL38" s="56"/>
      <c r="JM38" s="56"/>
      <c r="JN38" s="56"/>
      <c r="JO38" s="56"/>
      <c r="JP38" s="56"/>
      <c r="JQ38" s="56"/>
      <c r="JR38" s="56"/>
      <c r="JS38" s="56"/>
      <c r="JT38" s="56"/>
      <c r="JU38" s="56"/>
      <c r="JV38" s="56"/>
      <c r="JW38" s="56"/>
      <c r="JX38" s="56"/>
      <c r="JY38" s="56"/>
      <c r="JZ38" s="56"/>
      <c r="KA38" s="56"/>
      <c r="KB38" s="56"/>
      <c r="KC38" s="56"/>
      <c r="KD38" s="56"/>
      <c r="KE38" s="56"/>
      <c r="KF38" s="56"/>
      <c r="KG38" s="56"/>
      <c r="KH38" s="56"/>
      <c r="KI38" s="56"/>
      <c r="KJ38" s="56"/>
      <c r="KK38" s="56"/>
      <c r="KL38" s="56"/>
      <c r="KM38" s="56"/>
      <c r="KN38" s="56"/>
      <c r="KO38" s="56"/>
      <c r="KP38" s="56"/>
      <c r="KQ38" s="56"/>
      <c r="KR38" s="56"/>
      <c r="KS38" s="56"/>
      <c r="KT38" s="56"/>
      <c r="KU38" s="56"/>
      <c r="KV38" s="56"/>
      <c r="KW38" s="56"/>
      <c r="KX38" s="56"/>
      <c r="KY38" s="56"/>
      <c r="KZ38" s="56"/>
      <c r="LA38" s="56"/>
      <c r="LB38" s="56"/>
      <c r="LC38" s="56"/>
      <c r="LD38" s="56"/>
      <c r="LE38" s="56"/>
      <c r="LF38" s="56"/>
      <c r="LG38" s="56"/>
      <c r="LH38" s="56"/>
      <c r="LI38" s="56"/>
      <c r="LJ38" s="56"/>
      <c r="LK38" s="56"/>
      <c r="LL38" s="56"/>
      <c r="LM38" s="56"/>
      <c r="LN38" s="56"/>
      <c r="LO38" s="56"/>
      <c r="LP38" s="56"/>
      <c r="LQ38" s="56"/>
      <c r="LR38" s="56"/>
      <c r="LS38" s="56"/>
      <c r="LT38" s="56"/>
      <c r="LU38" s="56"/>
      <c r="LV38" s="56"/>
      <c r="LW38" s="56"/>
      <c r="LX38" s="56"/>
      <c r="LY38" s="56"/>
      <c r="LZ38" s="56"/>
      <c r="MA38" s="56"/>
      <c r="MB38" s="56"/>
      <c r="MC38" s="56"/>
      <c r="MD38" s="56"/>
      <c r="ME38" s="56"/>
      <c r="MF38" s="56"/>
      <c r="MG38" s="56"/>
      <c r="MH38" s="56"/>
      <c r="MI38" s="56"/>
      <c r="MJ38" s="56"/>
      <c r="MK38" s="56"/>
      <c r="ML38" s="56"/>
      <c r="MM38" s="56"/>
      <c r="MN38" s="56"/>
      <c r="MO38" s="56"/>
      <c r="MP38" s="56"/>
      <c r="MQ38" s="56"/>
      <c r="MR38" s="56"/>
      <c r="MS38" s="56"/>
      <c r="MT38" s="56"/>
      <c r="MU38" s="56"/>
      <c r="MV38" s="56"/>
      <c r="MW38" s="56"/>
      <c r="MX38" s="56"/>
      <c r="MY38" s="56"/>
      <c r="MZ38" s="56"/>
      <c r="NA38" s="56"/>
      <c r="NB38" s="56"/>
      <c r="NC38" s="56"/>
      <c r="ND38" s="56"/>
      <c r="NE38" s="56"/>
      <c r="NF38" s="56"/>
      <c r="NG38" s="56"/>
      <c r="NH38" s="56"/>
      <c r="NI38" s="56"/>
      <c r="NJ38" s="56"/>
      <c r="NK38" s="56"/>
      <c r="NL38" s="56"/>
      <c r="NM38" s="56"/>
      <c r="NN38" s="56"/>
      <c r="NO38" s="56"/>
      <c r="NP38" s="56"/>
      <c r="NQ38" s="56"/>
      <c r="NR38" s="56"/>
      <c r="NS38" s="56"/>
      <c r="NT38" s="56"/>
      <c r="NU38" s="56"/>
      <c r="NV38" s="56"/>
      <c r="NW38" s="56"/>
      <c r="NX38" s="56"/>
      <c r="NY38" s="56"/>
      <c r="NZ38" s="56"/>
      <c r="OA38" s="56"/>
      <c r="OB38" s="56"/>
      <c r="OC38" s="56"/>
      <c r="OD38" s="56"/>
      <c r="OE38" s="56"/>
      <c r="OF38" s="56"/>
      <c r="OG38" s="56"/>
      <c r="OH38" s="56"/>
      <c r="OI38" s="56"/>
      <c r="OJ38" s="56"/>
      <c r="OK38" s="56"/>
      <c r="OL38" s="56"/>
      <c r="OM38" s="56"/>
      <c r="ON38" s="56"/>
      <c r="OO38" s="56"/>
      <c r="OP38" s="56"/>
      <c r="OQ38" s="56"/>
      <c r="OR38" s="56"/>
      <c r="OS38" s="56"/>
      <c r="OT38" s="56"/>
      <c r="OU38" s="56"/>
      <c r="OV38" s="56"/>
      <c r="OW38" s="56"/>
      <c r="OX38" s="56"/>
      <c r="OY38" s="56"/>
      <c r="OZ38" s="56"/>
      <c r="PA38" s="56"/>
      <c r="PB38" s="56"/>
      <c r="PC38" s="56"/>
      <c r="PD38" s="56"/>
      <c r="PE38" s="56"/>
      <c r="PF38" s="56"/>
      <c r="PG38" s="56"/>
      <c r="PH38" s="56"/>
      <c r="PI38" s="56"/>
      <c r="PJ38" s="56"/>
      <c r="PK38" s="56"/>
      <c r="PL38" s="56"/>
      <c r="PM38" s="56"/>
      <c r="PN38" s="56"/>
      <c r="PO38" s="56"/>
      <c r="PP38" s="56"/>
      <c r="PQ38" s="56"/>
      <c r="PR38" s="56"/>
      <c r="PS38" s="56"/>
      <c r="PT38" s="56"/>
      <c r="PU38" s="56"/>
      <c r="PV38" s="56"/>
      <c r="PW38" s="56"/>
      <c r="PX38" s="56"/>
      <c r="PY38" s="56"/>
      <c r="PZ38" s="56"/>
      <c r="QA38" s="56"/>
      <c r="QB38" s="56"/>
      <c r="QC38" s="56"/>
      <c r="QD38" s="56"/>
      <c r="QE38" s="56"/>
      <c r="QF38" s="56"/>
      <c r="QG38" s="56"/>
      <c r="QH38" s="56"/>
      <c r="QI38" s="56"/>
      <c r="QJ38" s="56"/>
      <c r="QK38" s="56"/>
      <c r="QL38" s="56"/>
      <c r="QM38" s="56"/>
      <c r="QN38" s="56"/>
    </row>
    <row r="39" spans="2:456" ht="28.25" customHeight="1">
      <c r="B39" t="s">
        <v>136</v>
      </c>
      <c r="F39" s="26" t="s">
        <v>646</v>
      </c>
      <c r="G39" s="27"/>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Q39" s="36"/>
      <c r="DR39" s="36"/>
      <c r="DS39" s="36"/>
      <c r="DT39" s="50"/>
      <c r="DU39" s="50"/>
      <c r="DW39" s="50"/>
      <c r="DX39" s="50"/>
      <c r="DY39" s="50"/>
      <c r="EA39" s="50"/>
      <c r="EB39" s="50"/>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c r="IN39" s="56"/>
      <c r="IO39" s="56"/>
      <c r="IP39" s="56"/>
      <c r="IQ39" s="56"/>
      <c r="IR39" s="56"/>
      <c r="IS39" s="56"/>
      <c r="IT39" s="56"/>
      <c r="IU39" s="56"/>
      <c r="IV39" s="56"/>
      <c r="IW39" s="56"/>
      <c r="IX39" s="56"/>
      <c r="IY39" s="56"/>
      <c r="IZ39" s="56"/>
      <c r="JA39" s="56"/>
      <c r="JB39" s="56"/>
      <c r="JC39" s="56"/>
      <c r="JD39" s="56"/>
      <c r="JE39" s="56"/>
      <c r="JF39" s="56"/>
      <c r="JG39" s="56"/>
      <c r="JH39" s="56"/>
      <c r="JI39" s="56"/>
      <c r="JJ39" s="56"/>
      <c r="JK39" s="56"/>
      <c r="JL39" s="56"/>
      <c r="JM39" s="56"/>
      <c r="JN39" s="56"/>
      <c r="JO39" s="56"/>
      <c r="JP39" s="56"/>
      <c r="JQ39" s="56"/>
      <c r="JR39" s="56"/>
      <c r="JS39" s="56"/>
      <c r="JT39" s="56"/>
      <c r="JU39" s="56"/>
      <c r="JV39" s="56"/>
      <c r="JW39" s="56"/>
      <c r="JX39" s="56"/>
      <c r="JY39" s="56"/>
      <c r="JZ39" s="56"/>
      <c r="KA39" s="56"/>
      <c r="KB39" s="56"/>
      <c r="KC39" s="56"/>
      <c r="KD39" s="56"/>
      <c r="KE39" s="56"/>
      <c r="KF39" s="56"/>
      <c r="KG39" s="56"/>
      <c r="KH39" s="56"/>
      <c r="KI39" s="56"/>
      <c r="KJ39" s="56"/>
      <c r="KK39" s="56"/>
      <c r="KL39" s="56"/>
      <c r="KM39" s="56"/>
      <c r="KN39" s="56"/>
      <c r="KO39" s="56"/>
      <c r="KP39" s="56"/>
      <c r="KQ39" s="56"/>
      <c r="KR39" s="56"/>
      <c r="KS39" s="56"/>
      <c r="KT39" s="56"/>
      <c r="KU39" s="56"/>
      <c r="KV39" s="56"/>
      <c r="KW39" s="56"/>
      <c r="KX39" s="56"/>
      <c r="KY39" s="56"/>
      <c r="KZ39" s="56"/>
      <c r="LA39" s="56"/>
      <c r="LB39" s="56"/>
      <c r="LC39" s="56"/>
      <c r="LD39" s="56"/>
      <c r="LE39" s="56"/>
      <c r="LF39" s="56"/>
      <c r="LG39" s="56"/>
      <c r="LH39" s="56"/>
      <c r="LI39" s="56"/>
      <c r="LJ39" s="56"/>
      <c r="LK39" s="56"/>
      <c r="LL39" s="56"/>
      <c r="LM39" s="56"/>
      <c r="LN39" s="56"/>
      <c r="LO39" s="56"/>
      <c r="LP39" s="56"/>
      <c r="LQ39" s="56"/>
      <c r="LR39" s="56"/>
      <c r="LS39" s="56"/>
      <c r="LT39" s="56"/>
      <c r="LU39" s="56"/>
      <c r="LV39" s="56"/>
      <c r="LW39" s="56"/>
      <c r="LX39" s="56"/>
      <c r="LY39" s="56"/>
      <c r="LZ39" s="56"/>
      <c r="MA39" s="56"/>
      <c r="MB39" s="56"/>
      <c r="MC39" s="56"/>
      <c r="MD39" s="56"/>
      <c r="ME39" s="56"/>
      <c r="MF39" s="56"/>
      <c r="MG39" s="56"/>
      <c r="MH39" s="56"/>
      <c r="MI39" s="56"/>
      <c r="MJ39" s="56"/>
      <c r="MK39" s="56"/>
      <c r="ML39" s="56"/>
      <c r="MM39" s="56"/>
      <c r="MN39" s="56"/>
      <c r="MO39" s="56"/>
      <c r="MP39" s="56"/>
      <c r="MQ39" s="56"/>
      <c r="MR39" s="56"/>
      <c r="MS39" s="56"/>
      <c r="MT39" s="56"/>
      <c r="MU39" s="56"/>
      <c r="MV39" s="56"/>
      <c r="MW39" s="56"/>
      <c r="MX39" s="56"/>
      <c r="MY39" s="56"/>
      <c r="MZ39" s="56"/>
      <c r="NA39" s="56"/>
      <c r="NB39" s="56"/>
      <c r="NC39" s="56"/>
      <c r="ND39" s="56"/>
      <c r="NE39" s="56"/>
      <c r="NF39" s="56"/>
      <c r="NG39" s="56"/>
      <c r="NH39" s="56"/>
      <c r="NI39" s="56"/>
      <c r="NJ39" s="56"/>
      <c r="NK39" s="56"/>
      <c r="NL39" s="56"/>
      <c r="NM39" s="56"/>
      <c r="NN39" s="56"/>
      <c r="NO39" s="56"/>
      <c r="NP39" s="56"/>
      <c r="NQ39" s="56"/>
      <c r="NR39" s="56"/>
      <c r="NS39" s="56"/>
      <c r="NT39" s="56"/>
      <c r="NU39" s="56"/>
      <c r="NV39" s="56"/>
      <c r="NW39" s="56"/>
      <c r="NX39" s="56"/>
      <c r="NY39" s="56"/>
      <c r="NZ39" s="56"/>
      <c r="OA39" s="56"/>
      <c r="OB39" s="56"/>
      <c r="OC39" s="56"/>
      <c r="OD39" s="56"/>
      <c r="OE39" s="56"/>
      <c r="OF39" s="56"/>
      <c r="OG39" s="56"/>
      <c r="OH39" s="56"/>
      <c r="OI39" s="56"/>
      <c r="OJ39" s="56"/>
      <c r="OK39" s="56"/>
      <c r="OL39" s="56"/>
      <c r="OM39" s="56"/>
      <c r="ON39" s="56"/>
      <c r="OO39" s="56"/>
      <c r="OP39" s="56"/>
      <c r="OQ39" s="56"/>
      <c r="OR39" s="56"/>
      <c r="OS39" s="56"/>
      <c r="OT39" s="56"/>
      <c r="OU39" s="56"/>
      <c r="OV39" s="56"/>
      <c r="OW39" s="56"/>
      <c r="OX39" s="56"/>
      <c r="OY39" s="56"/>
      <c r="OZ39" s="56"/>
      <c r="PA39" s="56"/>
      <c r="PB39" s="56"/>
      <c r="PC39" s="56"/>
      <c r="PD39" s="56"/>
      <c r="PE39" s="56"/>
      <c r="PF39" s="56"/>
      <c r="PG39" s="56"/>
      <c r="PH39" s="56"/>
      <c r="PI39" s="56"/>
      <c r="PJ39" s="56"/>
      <c r="PK39" s="56"/>
      <c r="PL39" s="56"/>
      <c r="PM39" s="56"/>
      <c r="PN39" s="56"/>
      <c r="PO39" s="56"/>
      <c r="PP39" s="56"/>
      <c r="PQ39" s="56"/>
      <c r="PR39" s="56"/>
      <c r="PS39" s="56"/>
      <c r="PT39" s="56"/>
      <c r="PU39" s="56"/>
      <c r="PV39" s="56"/>
      <c r="PW39" s="56"/>
      <c r="PX39" s="56"/>
      <c r="PY39" s="56"/>
      <c r="PZ39" s="56"/>
      <c r="QA39" s="56"/>
      <c r="QB39" s="56"/>
      <c r="QC39" s="56"/>
      <c r="QD39" s="56"/>
      <c r="QE39" s="56"/>
      <c r="QF39" s="56"/>
      <c r="QG39" s="56"/>
      <c r="QH39" s="56"/>
      <c r="QI39" s="56"/>
      <c r="QJ39" s="56"/>
      <c r="QK39" s="56"/>
      <c r="QL39" s="56"/>
      <c r="QM39" s="56"/>
      <c r="QN39" s="56"/>
    </row>
    <row r="40" spans="2:456" ht="20.149999999999999" customHeight="1">
      <c r="B40" s="23" t="s">
        <v>136</v>
      </c>
      <c r="F40" s="35" t="s">
        <v>643</v>
      </c>
      <c r="G40" s="27" t="s">
        <v>176</v>
      </c>
      <c r="H40" s="36">
        <v>217.839</v>
      </c>
      <c r="I40" s="36">
        <v>219.55340000000001</v>
      </c>
      <c r="J40" s="36">
        <v>249.29</v>
      </c>
      <c r="K40" s="36">
        <v>247.59719999999999</v>
      </c>
      <c r="L40" s="36">
        <v>234.89699999999999</v>
      </c>
      <c r="M40" s="36">
        <v>244.42740000000001</v>
      </c>
      <c r="N40" s="36">
        <v>275.697</v>
      </c>
      <c r="O40" s="36">
        <v>257.29880000000003</v>
      </c>
      <c r="P40" s="36">
        <v>254.6995536</v>
      </c>
      <c r="Q40" s="36">
        <v>289.27647999999999</v>
      </c>
      <c r="R40" s="36">
        <v>267.08310799999998</v>
      </c>
      <c r="S40" s="36">
        <v>254.25129899999999</v>
      </c>
      <c r="T40" s="36">
        <v>230.67687100000001</v>
      </c>
      <c r="U40" s="36">
        <v>244.58745999999999</v>
      </c>
      <c r="V40" s="36">
        <v>286.05443000000002</v>
      </c>
      <c r="W40" s="36">
        <v>260.197812</v>
      </c>
      <c r="X40" s="36">
        <v>232.02179899999999</v>
      </c>
      <c r="Y40" s="36">
        <v>246.279098</v>
      </c>
      <c r="Z40" s="36">
        <v>261.70594999999997</v>
      </c>
      <c r="AA40" s="36">
        <v>229.31077999999999</v>
      </c>
      <c r="AB40" s="36">
        <v>220.62942000000001</v>
      </c>
      <c r="AC40" s="36">
        <v>203.62299999999999</v>
      </c>
      <c r="AD40" s="36">
        <v>263.482685</v>
      </c>
      <c r="AE40" s="36">
        <v>255.945357</v>
      </c>
      <c r="AF40" s="36">
        <v>227.25</v>
      </c>
      <c r="AG40" s="36">
        <v>227.42099999999999</v>
      </c>
      <c r="AH40" s="36">
        <v>251.94399999999999</v>
      </c>
      <c r="AI40" s="36">
        <v>234.054</v>
      </c>
      <c r="AJ40" s="36">
        <v>209.839</v>
      </c>
      <c r="AK40" s="36">
        <v>238.33699999999999</v>
      </c>
      <c r="AL40" s="36">
        <v>215.16900000000001</v>
      </c>
      <c r="AM40" s="36">
        <v>241.976</v>
      </c>
      <c r="AN40" s="36">
        <v>225.148</v>
      </c>
      <c r="AO40" s="36">
        <v>227.809</v>
      </c>
      <c r="AP40" s="36">
        <v>259.21499999999997</v>
      </c>
      <c r="AQ40" s="36">
        <v>245.69800000000001</v>
      </c>
      <c r="AR40" s="36">
        <v>255.48429999999999</v>
      </c>
      <c r="AS40" s="36">
        <v>273.12139999999999</v>
      </c>
      <c r="AT40" s="36">
        <v>256.91699999999997</v>
      </c>
      <c r="AU40" s="36">
        <v>266.61250000000001</v>
      </c>
      <c r="AV40" s="36">
        <v>286.5917</v>
      </c>
      <c r="AW40" s="36">
        <v>340.334</v>
      </c>
      <c r="AX40" s="36">
        <v>343.83</v>
      </c>
      <c r="AY40" s="36">
        <v>336.30700000000002</v>
      </c>
      <c r="AZ40" s="36">
        <v>325.786</v>
      </c>
      <c r="BA40" s="36">
        <v>358.448215</v>
      </c>
      <c r="BB40" s="36">
        <v>344.43677600000001</v>
      </c>
      <c r="BC40" s="36">
        <v>364.691868</v>
      </c>
      <c r="BD40" s="36">
        <v>343.14600000000002</v>
      </c>
      <c r="BE40" s="36">
        <v>321.488</v>
      </c>
      <c r="BF40" s="36">
        <v>342.78100000000001</v>
      </c>
      <c r="BG40" s="36">
        <v>347.15199999999999</v>
      </c>
      <c r="BH40" s="36">
        <v>354.09800000000001</v>
      </c>
      <c r="BI40" s="36">
        <v>365.77300000000002</v>
      </c>
      <c r="BJ40" s="36">
        <v>341.44799999999998</v>
      </c>
      <c r="BK40" s="36">
        <v>297.23200000000003</v>
      </c>
      <c r="BL40" s="36">
        <v>296.81599999999997</v>
      </c>
      <c r="BM40" s="36">
        <v>303.26</v>
      </c>
      <c r="BN40" s="36">
        <v>307.94799999999998</v>
      </c>
      <c r="BO40" s="36">
        <v>315.49200000000002</v>
      </c>
      <c r="BP40" s="36">
        <v>299.43599999999998</v>
      </c>
      <c r="BQ40" s="36">
        <v>322.60599999999999</v>
      </c>
      <c r="BR40" s="36">
        <v>329.30200000000002</v>
      </c>
      <c r="BS40" s="36">
        <v>324.19400000000002</v>
      </c>
      <c r="BT40" s="36">
        <v>333.78899999999999</v>
      </c>
      <c r="BU40" s="36">
        <v>324.54300000000001</v>
      </c>
      <c r="BV40" s="36">
        <v>303.27499999999998</v>
      </c>
      <c r="BW40" s="36">
        <v>327.42599999999999</v>
      </c>
      <c r="BX40" s="36">
        <v>301.26</v>
      </c>
      <c r="BY40" s="36">
        <v>352.72</v>
      </c>
      <c r="BZ40" s="36">
        <v>359.52800000000002</v>
      </c>
      <c r="CA40" s="36">
        <v>334.072</v>
      </c>
      <c r="CB40" s="36">
        <v>334.38099999999997</v>
      </c>
      <c r="CC40" s="36">
        <v>370.577</v>
      </c>
      <c r="CD40" s="36">
        <v>339.21699999999998</v>
      </c>
      <c r="CE40" s="36">
        <v>369.17</v>
      </c>
      <c r="CF40" s="36">
        <v>271.22182437887602</v>
      </c>
      <c r="CG40" s="36">
        <v>333.73</v>
      </c>
      <c r="CH40" s="36">
        <v>345.69200000000001</v>
      </c>
      <c r="CI40" s="36">
        <v>249.588866</v>
      </c>
      <c r="CJ40" s="36">
        <v>312.97199999999998</v>
      </c>
      <c r="CK40" s="36">
        <v>362.37458358982298</v>
      </c>
      <c r="CL40" s="36">
        <v>346.15002958554197</v>
      </c>
      <c r="CM40" s="36">
        <v>366.35080327294497</v>
      </c>
      <c r="CN40" s="36">
        <v>315.24081000000001</v>
      </c>
      <c r="CO40" s="36">
        <v>356.42288000000002</v>
      </c>
      <c r="CP40" s="36">
        <v>374.79</v>
      </c>
      <c r="CQ40" s="36">
        <v>369.72399999999999</v>
      </c>
      <c r="CR40" s="36">
        <v>345.74700000000001</v>
      </c>
      <c r="CS40" s="36">
        <v>372.25200000000001</v>
      </c>
      <c r="CT40" s="36">
        <v>330.67723936499999</v>
      </c>
      <c r="CU40" s="36">
        <v>381.44799999999998</v>
      </c>
      <c r="CV40" s="36">
        <v>322.26100000000002</v>
      </c>
      <c r="CW40" s="36">
        <v>365.16717304693901</v>
      </c>
      <c r="CX40" s="36">
        <v>350.56661580058602</v>
      </c>
      <c r="CY40" s="36">
        <v>381.18138596473398</v>
      </c>
      <c r="CZ40" s="36">
        <v>323.92078554070702</v>
      </c>
      <c r="DA40" s="36">
        <v>344.29300000000001</v>
      </c>
      <c r="DB40" s="36">
        <v>342.976060274068</v>
      </c>
      <c r="DC40" s="36">
        <v>453.42625232226402</v>
      </c>
      <c r="DD40" s="36">
        <v>387.70892606468402</v>
      </c>
      <c r="DE40" s="36">
        <v>429.23205624971899</v>
      </c>
      <c r="DF40" s="36">
        <v>408.62799999999999</v>
      </c>
      <c r="DG40" s="36">
        <v>341.36010594683501</v>
      </c>
      <c r="DH40" s="36">
        <v>220.3529355</v>
      </c>
      <c r="DI40" s="36">
        <v>200.63073700000001</v>
      </c>
      <c r="DJ40" s="36">
        <v>216.549035</v>
      </c>
      <c r="DK40" s="36">
        <v>236.0479168</v>
      </c>
      <c r="DL40" s="36">
        <v>195.4353342</v>
      </c>
      <c r="DM40" s="36">
        <v>183.39698000000001</v>
      </c>
      <c r="DN40" s="36">
        <v>207.1152725</v>
      </c>
      <c r="DO40" s="36">
        <v>239.44672857527701</v>
      </c>
      <c r="DP40" s="36">
        <v>247.52881199999999</v>
      </c>
      <c r="DQ40" s="36">
        <v>253.41112000000001</v>
      </c>
      <c r="DR40" s="36">
        <v>306.96499999999997</v>
      </c>
      <c r="DS40" s="36">
        <v>338.87576000000001</v>
      </c>
      <c r="DT40" s="50">
        <v>311.66028599999999</v>
      </c>
      <c r="DU40" s="50">
        <v>327.013328</v>
      </c>
      <c r="DV40" s="50">
        <v>346.550026</v>
      </c>
      <c r="DW40" s="50">
        <v>352.09740276699</v>
      </c>
      <c r="DX40" s="50">
        <v>317.06501214053998</v>
      </c>
      <c r="DY40" s="50">
        <v>329.123529471094</v>
      </c>
      <c r="DZ40" s="50">
        <v>324.95559400000002</v>
      </c>
      <c r="EA40" s="50">
        <v>343.76566782801399</v>
      </c>
      <c r="EB40" s="50">
        <v>323.60857921157702</v>
      </c>
      <c r="EC40" s="56">
        <v>334.97761493865602</v>
      </c>
      <c r="ED40" s="56">
        <v>333.18032216587</v>
      </c>
      <c r="EE40" s="56">
        <v>326.92949155036302</v>
      </c>
      <c r="EF40" s="56">
        <v>294.84599259457099</v>
      </c>
      <c r="EG40" s="56">
        <v>305.89800000000002</v>
      </c>
      <c r="EH40" s="56">
        <v>304.155935</v>
      </c>
      <c r="EI40" s="56">
        <v>332.47314499999999</v>
      </c>
      <c r="EJ40" s="56">
        <v>236.34157453703699</v>
      </c>
      <c r="EK40" s="56">
        <v>278.28003975308599</v>
      </c>
      <c r="EL40" s="56">
        <v>279.72210900720199</v>
      </c>
      <c r="EM40" s="56">
        <v>303.946376294581</v>
      </c>
      <c r="EN40" s="56">
        <v>258.67997693272702</v>
      </c>
      <c r="EO40" s="56">
        <v>273.36155502667299</v>
      </c>
      <c r="EP40" s="56">
        <v>267.70451065313398</v>
      </c>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56"/>
      <c r="IU40" s="56"/>
      <c r="IV40" s="56"/>
      <c r="IW40" s="56"/>
      <c r="IX40" s="56"/>
      <c r="IY40" s="56"/>
      <c r="IZ40" s="56"/>
      <c r="JA40" s="56"/>
      <c r="JB40" s="56"/>
      <c r="JC40" s="56"/>
      <c r="JD40" s="56"/>
      <c r="JE40" s="56"/>
      <c r="JF40" s="56"/>
      <c r="JG40" s="56"/>
      <c r="JH40" s="56"/>
      <c r="JI40" s="56"/>
      <c r="JJ40" s="56"/>
      <c r="JK40" s="56"/>
      <c r="JL40" s="56"/>
      <c r="JM40" s="56"/>
      <c r="JN40" s="56"/>
      <c r="JO40" s="56"/>
      <c r="JP40" s="56"/>
      <c r="JQ40" s="56"/>
      <c r="JR40" s="56"/>
      <c r="JS40" s="56"/>
      <c r="JT40" s="56"/>
      <c r="JU40" s="56"/>
      <c r="JV40" s="56"/>
      <c r="JW40" s="56"/>
      <c r="JX40" s="56"/>
      <c r="JY40" s="56"/>
      <c r="JZ40" s="56"/>
      <c r="KA40" s="56"/>
      <c r="KB40" s="56"/>
      <c r="KC40" s="56"/>
      <c r="KD40" s="56"/>
      <c r="KE40" s="56"/>
      <c r="KF40" s="56"/>
      <c r="KG40" s="56"/>
      <c r="KH40" s="56"/>
      <c r="KI40" s="56"/>
      <c r="KJ40" s="56"/>
      <c r="KK40" s="56"/>
      <c r="KL40" s="56"/>
      <c r="KM40" s="56"/>
      <c r="KN40" s="56"/>
      <c r="KO40" s="56"/>
      <c r="KP40" s="56"/>
      <c r="KQ40" s="56"/>
      <c r="KR40" s="56"/>
      <c r="KS40" s="56"/>
      <c r="KT40" s="56"/>
      <c r="KU40" s="56"/>
      <c r="KV40" s="56"/>
      <c r="KW40" s="56"/>
      <c r="KX40" s="56"/>
      <c r="KY40" s="56"/>
      <c r="KZ40" s="56"/>
      <c r="LA40" s="56"/>
      <c r="LB40" s="56"/>
      <c r="LC40" s="56"/>
      <c r="LD40" s="56"/>
      <c r="LE40" s="56"/>
      <c r="LF40" s="56"/>
      <c r="LG40" s="56"/>
      <c r="LH40" s="56"/>
      <c r="LI40" s="56"/>
      <c r="LJ40" s="56"/>
      <c r="LK40" s="56"/>
      <c r="LL40" s="56"/>
      <c r="LM40" s="56"/>
      <c r="LN40" s="56"/>
      <c r="LO40" s="56"/>
      <c r="LP40" s="56"/>
      <c r="LQ40" s="56"/>
      <c r="LR40" s="56"/>
      <c r="LS40" s="56"/>
      <c r="LT40" s="56"/>
      <c r="LU40" s="56"/>
      <c r="LV40" s="56"/>
      <c r="LW40" s="56"/>
      <c r="LX40" s="56"/>
      <c r="LY40" s="56"/>
      <c r="LZ40" s="56"/>
      <c r="MA40" s="56"/>
      <c r="MB40" s="56"/>
      <c r="MC40" s="56"/>
      <c r="MD40" s="56"/>
      <c r="ME40" s="56"/>
      <c r="MF40" s="56"/>
      <c r="MG40" s="56"/>
      <c r="MH40" s="56"/>
      <c r="MI40" s="56"/>
      <c r="MJ40" s="56"/>
      <c r="MK40" s="56"/>
      <c r="ML40" s="56"/>
      <c r="MM40" s="56"/>
      <c r="MN40" s="56"/>
      <c r="MO40" s="56"/>
      <c r="MP40" s="56"/>
      <c r="MQ40" s="56"/>
      <c r="MR40" s="56"/>
      <c r="MS40" s="56"/>
      <c r="MT40" s="56"/>
      <c r="MU40" s="56"/>
      <c r="MV40" s="56"/>
      <c r="MW40" s="56"/>
      <c r="MX40" s="56"/>
      <c r="MY40" s="56"/>
      <c r="MZ40" s="56"/>
      <c r="NA40" s="56"/>
      <c r="NB40" s="56"/>
      <c r="NC40" s="56"/>
      <c r="ND40" s="56"/>
      <c r="NE40" s="56"/>
      <c r="NF40" s="56"/>
      <c r="NG40" s="56"/>
      <c r="NH40" s="56"/>
      <c r="NI40" s="56"/>
      <c r="NJ40" s="56"/>
      <c r="NK40" s="56"/>
      <c r="NL40" s="56"/>
      <c r="NM40" s="56"/>
      <c r="NN40" s="56"/>
      <c r="NO40" s="56"/>
      <c r="NP40" s="56"/>
      <c r="NQ40" s="56"/>
      <c r="NR40" s="56"/>
      <c r="NS40" s="56"/>
      <c r="NT40" s="56"/>
      <c r="NU40" s="56"/>
      <c r="NV40" s="56"/>
      <c r="NW40" s="56"/>
      <c r="NX40" s="56"/>
      <c r="NY40" s="56"/>
      <c r="NZ40" s="56"/>
      <c r="OA40" s="56"/>
      <c r="OB40" s="56"/>
      <c r="OC40" s="56"/>
      <c r="OD40" s="56"/>
      <c r="OE40" s="56"/>
      <c r="OF40" s="56"/>
      <c r="OG40" s="56"/>
      <c r="OH40" s="56"/>
      <c r="OI40" s="56"/>
      <c r="OJ40" s="56"/>
      <c r="OK40" s="56"/>
      <c r="OL40" s="56"/>
      <c r="OM40" s="56"/>
      <c r="ON40" s="56"/>
      <c r="OO40" s="56"/>
      <c r="OP40" s="56"/>
      <c r="OQ40" s="56"/>
      <c r="OR40" s="56"/>
      <c r="OS40" s="56"/>
      <c r="OT40" s="56"/>
      <c r="OU40" s="56"/>
      <c r="OV40" s="56"/>
      <c r="OW40" s="56"/>
      <c r="OX40" s="56"/>
      <c r="OY40" s="56"/>
      <c r="OZ40" s="56"/>
      <c r="PA40" s="56"/>
      <c r="PB40" s="56"/>
      <c r="PC40" s="56"/>
      <c r="PD40" s="56"/>
      <c r="PE40" s="56"/>
      <c r="PF40" s="56"/>
      <c r="PG40" s="56"/>
      <c r="PH40" s="56"/>
      <c r="PI40" s="56"/>
      <c r="PJ40" s="56"/>
      <c r="PK40" s="56"/>
      <c r="PL40" s="56"/>
      <c r="PM40" s="56"/>
      <c r="PN40" s="56"/>
      <c r="PO40" s="56"/>
      <c r="PP40" s="56"/>
      <c r="PQ40" s="56"/>
      <c r="PR40" s="56"/>
      <c r="PS40" s="56"/>
      <c r="PT40" s="56"/>
      <c r="PU40" s="56"/>
      <c r="PV40" s="56"/>
      <c r="PW40" s="56"/>
      <c r="PX40" s="56"/>
      <c r="PY40" s="56"/>
      <c r="PZ40" s="56"/>
      <c r="QA40" s="56"/>
      <c r="QB40" s="56"/>
      <c r="QC40" s="56"/>
      <c r="QD40" s="56"/>
      <c r="QE40" s="56"/>
      <c r="QF40" s="56"/>
      <c r="QG40" s="56"/>
      <c r="QH40" s="56"/>
      <c r="QI40" s="56"/>
      <c r="QJ40" s="56"/>
      <c r="QK40" s="56"/>
      <c r="QL40" s="56"/>
      <c r="QM40" s="56"/>
      <c r="QN40" s="56"/>
    </row>
    <row r="41" spans="2:456" ht="20.149999999999999" customHeight="1">
      <c r="B41" s="23" t="s">
        <v>136</v>
      </c>
      <c r="F41" s="35" t="s">
        <v>183</v>
      </c>
      <c r="G41" s="27" t="s">
        <v>176</v>
      </c>
      <c r="H41" s="36">
        <v>74.757999999999996</v>
      </c>
      <c r="I41" s="36">
        <v>72.132000000000005</v>
      </c>
      <c r="J41" s="36">
        <v>81.965000000000003</v>
      </c>
      <c r="K41" s="36">
        <v>75.421000000000006</v>
      </c>
      <c r="L41" s="36">
        <v>79.373000000000005</v>
      </c>
      <c r="M41" s="36">
        <v>83.906000000000006</v>
      </c>
      <c r="N41" s="36">
        <v>79.307000000000002</v>
      </c>
      <c r="O41" s="36">
        <v>82.046999999999997</v>
      </c>
      <c r="P41" s="36">
        <v>76.233999999999995</v>
      </c>
      <c r="Q41" s="36">
        <v>87.66</v>
      </c>
      <c r="R41" s="36">
        <v>86.525999999999996</v>
      </c>
      <c r="S41" s="36">
        <v>81.638999999999996</v>
      </c>
      <c r="T41" s="36">
        <v>76.338999999999999</v>
      </c>
      <c r="U41" s="36">
        <v>87.653000000000006</v>
      </c>
      <c r="V41" s="36">
        <v>69.459000000000003</v>
      </c>
      <c r="W41" s="36">
        <v>79.462000000000003</v>
      </c>
      <c r="X41" s="36">
        <v>74.721999999999994</v>
      </c>
      <c r="Y41" s="36">
        <v>82.697000000000003</v>
      </c>
      <c r="Z41" s="36">
        <v>81.94</v>
      </c>
      <c r="AA41" s="36">
        <v>77.641999999999996</v>
      </c>
      <c r="AB41" s="36">
        <v>71.677000000000007</v>
      </c>
      <c r="AC41" s="36">
        <v>81.192999999999998</v>
      </c>
      <c r="AD41" s="36">
        <v>81.578999999999994</v>
      </c>
      <c r="AE41" s="36">
        <v>85.325000000000003</v>
      </c>
      <c r="AF41" s="36">
        <v>80.745999999999995</v>
      </c>
      <c r="AG41" s="36">
        <v>81.900000000000006</v>
      </c>
      <c r="AH41" s="36">
        <v>82.292000000000002</v>
      </c>
      <c r="AI41" s="36">
        <v>81.093999999999994</v>
      </c>
      <c r="AJ41" s="36">
        <v>76.906000000000006</v>
      </c>
      <c r="AK41" s="36">
        <v>79.131</v>
      </c>
      <c r="AL41" s="36">
        <v>73.025999999999996</v>
      </c>
      <c r="AM41" s="36">
        <v>78.225999999999999</v>
      </c>
      <c r="AN41" s="36">
        <v>73.748000000000005</v>
      </c>
      <c r="AO41" s="36">
        <v>78.575999999999993</v>
      </c>
      <c r="AP41" s="36">
        <v>81.471999999999994</v>
      </c>
      <c r="AQ41" s="36">
        <v>77.576999999999998</v>
      </c>
      <c r="AR41" s="36">
        <v>78.748999999999995</v>
      </c>
      <c r="AS41" s="36">
        <v>84.891000000000005</v>
      </c>
      <c r="AT41" s="36">
        <v>90.19</v>
      </c>
      <c r="AU41" s="36">
        <v>90.376000000000005</v>
      </c>
      <c r="AV41" s="36">
        <v>112.19199999999999</v>
      </c>
      <c r="AW41" s="36">
        <v>111.84</v>
      </c>
      <c r="AX41" s="36">
        <v>139.00200000000001</v>
      </c>
      <c r="AY41" s="36">
        <v>129.89500000000001</v>
      </c>
      <c r="AZ41" s="36">
        <v>127.389</v>
      </c>
      <c r="BA41" s="36">
        <v>137.499</v>
      </c>
      <c r="BB41" s="36">
        <v>144.441</v>
      </c>
      <c r="BC41" s="36">
        <v>146.38499999999999</v>
      </c>
      <c r="BD41" s="36">
        <v>139.40600000000001</v>
      </c>
      <c r="BE41" s="36">
        <v>141.709</v>
      </c>
      <c r="BF41" s="36">
        <v>141.57400000000001</v>
      </c>
      <c r="BG41" s="36">
        <v>143.81899999999999</v>
      </c>
      <c r="BH41" s="36">
        <v>146.38</v>
      </c>
      <c r="BI41" s="36">
        <v>139.673</v>
      </c>
      <c r="BJ41" s="36">
        <v>140.89599999999999</v>
      </c>
      <c r="BK41" s="36">
        <v>126.20099999999999</v>
      </c>
      <c r="BL41" s="36">
        <v>114.051</v>
      </c>
      <c r="BM41" s="36">
        <v>117.845</v>
      </c>
      <c r="BN41" s="36">
        <v>118.387</v>
      </c>
      <c r="BO41" s="36">
        <v>120.116</v>
      </c>
      <c r="BP41" s="36">
        <v>116.90900000000001</v>
      </c>
      <c r="BQ41" s="36">
        <v>108.166</v>
      </c>
      <c r="BR41" s="36">
        <v>117.307</v>
      </c>
      <c r="BS41" s="36">
        <v>114.605</v>
      </c>
      <c r="BT41" s="36">
        <v>101.16800000000001</v>
      </c>
      <c r="BU41" s="36">
        <v>112.777</v>
      </c>
      <c r="BV41" s="36">
        <v>120.509</v>
      </c>
      <c r="BW41" s="36">
        <v>128.68</v>
      </c>
      <c r="BX41" s="36">
        <v>119.008</v>
      </c>
      <c r="BY41" s="36">
        <v>127.42</v>
      </c>
      <c r="BZ41" s="36">
        <v>104.732</v>
      </c>
      <c r="CA41" s="36">
        <v>127.21425000000001</v>
      </c>
      <c r="CB41" s="36">
        <v>120.601</v>
      </c>
      <c r="CC41" s="36">
        <v>130.61425</v>
      </c>
      <c r="CD41" s="36">
        <v>122.01900000000001</v>
      </c>
      <c r="CE41" s="36">
        <v>125.587</v>
      </c>
      <c r="CF41" s="36">
        <v>114.84</v>
      </c>
      <c r="CG41" s="36">
        <v>126.70119699999999</v>
      </c>
      <c r="CH41" s="36">
        <v>128.129209</v>
      </c>
      <c r="CI41" s="36">
        <v>132.391899</v>
      </c>
      <c r="CJ41" s="36">
        <v>123.26300000000001</v>
      </c>
      <c r="CK41" s="36">
        <v>125.08755600000001</v>
      </c>
      <c r="CL41" s="36">
        <v>124.4478</v>
      </c>
      <c r="CM41" s="36">
        <v>131.43044</v>
      </c>
      <c r="CN41" s="36">
        <v>122.965</v>
      </c>
      <c r="CO41" s="36">
        <v>125.425</v>
      </c>
      <c r="CP41" s="36">
        <v>125.822</v>
      </c>
      <c r="CQ41" s="36">
        <v>133.10400000000001</v>
      </c>
      <c r="CR41" s="36">
        <v>117.371</v>
      </c>
      <c r="CS41" s="36">
        <v>128.22999999999999</v>
      </c>
      <c r="CT41" s="36">
        <v>123.60599999999999</v>
      </c>
      <c r="CU41" s="36">
        <v>129.05199999999999</v>
      </c>
      <c r="CV41" s="36">
        <v>115.008</v>
      </c>
      <c r="CW41" s="36">
        <v>128.11267599999999</v>
      </c>
      <c r="CX41" s="36">
        <v>123.1844</v>
      </c>
      <c r="CY41" s="36">
        <v>131.98557</v>
      </c>
      <c r="CZ41" s="36">
        <v>118.88500000000001</v>
      </c>
      <c r="DA41" s="36">
        <v>117.54300000000001</v>
      </c>
      <c r="DB41" s="36">
        <v>124.454212</v>
      </c>
      <c r="DC41" s="36">
        <v>120.690967</v>
      </c>
      <c r="DD41" s="36">
        <v>116.356146</v>
      </c>
      <c r="DE41" s="36">
        <v>139.81875099999999</v>
      </c>
      <c r="DF41" s="36">
        <v>119.776</v>
      </c>
      <c r="DG41" s="36">
        <v>113.07899999999999</v>
      </c>
      <c r="DH41" s="36">
        <v>115.104</v>
      </c>
      <c r="DI41" s="36">
        <v>110.922</v>
      </c>
      <c r="DJ41" s="36">
        <v>120.108</v>
      </c>
      <c r="DK41" s="36">
        <v>118.041791</v>
      </c>
      <c r="DL41" s="36">
        <v>107.502</v>
      </c>
      <c r="DM41" s="36">
        <v>120.38200000000001</v>
      </c>
      <c r="DN41" s="36">
        <v>110.509</v>
      </c>
      <c r="DO41" s="36">
        <v>123.702</v>
      </c>
      <c r="DP41" s="36">
        <v>108.789</v>
      </c>
      <c r="DQ41" s="36">
        <v>130.876</v>
      </c>
      <c r="DR41" s="36">
        <v>125.58</v>
      </c>
      <c r="DS41" s="36">
        <v>124.72199999999999</v>
      </c>
      <c r="DT41" s="50">
        <v>110.79300000000001</v>
      </c>
      <c r="DU41" s="50">
        <v>118.55200000000001</v>
      </c>
      <c r="DV41" s="50">
        <v>111.988</v>
      </c>
      <c r="DW41" s="50">
        <v>94.644000000000005</v>
      </c>
      <c r="DX41" s="50">
        <v>117.619</v>
      </c>
      <c r="DY41" s="50">
        <v>93.468000000000004</v>
      </c>
      <c r="DZ41" s="50">
        <v>115.779</v>
      </c>
      <c r="EA41" s="50">
        <v>120.384</v>
      </c>
      <c r="EB41" s="50">
        <v>116.30022599999999</v>
      </c>
      <c r="EC41" s="56">
        <v>105.14662975</v>
      </c>
      <c r="ED41" s="56">
        <v>114.0647896875</v>
      </c>
      <c r="EE41" s="56">
        <v>97.391237109374998</v>
      </c>
      <c r="EF41" s="56">
        <v>106.739296386719</v>
      </c>
      <c r="EG41" s="56">
        <v>88.040838733398402</v>
      </c>
      <c r="EH41" s="56">
        <v>95.273995642252601</v>
      </c>
      <c r="EI41" s="56">
        <v>87.683138336317299</v>
      </c>
      <c r="EJ41" s="56">
        <v>113.770712052481</v>
      </c>
      <c r="EK41" s="56">
        <v>104.014427073547</v>
      </c>
      <c r="EL41" s="56">
        <v>102.868094366596</v>
      </c>
      <c r="EM41" s="56">
        <v>109.82943596779</v>
      </c>
      <c r="EN41" s="56">
        <v>106.581661050363</v>
      </c>
      <c r="EO41" s="56">
        <v>115.178032339384</v>
      </c>
      <c r="EP41" s="56">
        <v>115.586564463249</v>
      </c>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56"/>
      <c r="IU41" s="56"/>
      <c r="IV41" s="56"/>
      <c r="IW41" s="56"/>
      <c r="IX41" s="56"/>
      <c r="IY41" s="56"/>
      <c r="IZ41" s="56"/>
      <c r="JA41" s="56"/>
      <c r="JB41" s="56"/>
      <c r="JC41" s="56"/>
      <c r="JD41" s="56"/>
      <c r="JE41" s="56"/>
      <c r="JF41" s="56"/>
      <c r="JG41" s="56"/>
      <c r="JH41" s="56"/>
      <c r="JI41" s="56"/>
      <c r="JJ41" s="56"/>
      <c r="JK41" s="56"/>
      <c r="JL41" s="56"/>
      <c r="JM41" s="56"/>
      <c r="JN41" s="56"/>
      <c r="JO41" s="56"/>
      <c r="JP41" s="56"/>
      <c r="JQ41" s="56"/>
      <c r="JR41" s="56"/>
      <c r="JS41" s="56"/>
      <c r="JT41" s="56"/>
      <c r="JU41" s="56"/>
      <c r="JV41" s="56"/>
      <c r="JW41" s="56"/>
      <c r="JX41" s="56"/>
      <c r="JY41" s="56"/>
      <c r="JZ41" s="56"/>
      <c r="KA41" s="56"/>
      <c r="KB41" s="56"/>
      <c r="KC41" s="56"/>
      <c r="KD41" s="56"/>
      <c r="KE41" s="56"/>
      <c r="KF41" s="56"/>
      <c r="KG41" s="56"/>
      <c r="KH41" s="56"/>
      <c r="KI41" s="56"/>
      <c r="KJ41" s="56"/>
      <c r="KK41" s="56"/>
      <c r="KL41" s="56"/>
      <c r="KM41" s="56"/>
      <c r="KN41" s="56"/>
      <c r="KO41" s="56"/>
      <c r="KP41" s="56"/>
      <c r="KQ41" s="56"/>
      <c r="KR41" s="56"/>
      <c r="KS41" s="56"/>
      <c r="KT41" s="56"/>
      <c r="KU41" s="56"/>
      <c r="KV41" s="56"/>
      <c r="KW41" s="56"/>
      <c r="KX41" s="56"/>
      <c r="KY41" s="56"/>
      <c r="KZ41" s="56"/>
      <c r="LA41" s="56"/>
      <c r="LB41" s="56"/>
      <c r="LC41" s="56"/>
      <c r="LD41" s="56"/>
      <c r="LE41" s="56"/>
      <c r="LF41" s="56"/>
      <c r="LG41" s="56"/>
      <c r="LH41" s="56"/>
      <c r="LI41" s="56"/>
      <c r="LJ41" s="56"/>
      <c r="LK41" s="56"/>
      <c r="LL41" s="56"/>
      <c r="LM41" s="56"/>
      <c r="LN41" s="56"/>
      <c r="LO41" s="56"/>
      <c r="LP41" s="56"/>
      <c r="LQ41" s="56"/>
      <c r="LR41" s="56"/>
      <c r="LS41" s="56"/>
      <c r="LT41" s="56"/>
      <c r="LU41" s="56"/>
      <c r="LV41" s="56"/>
      <c r="LW41" s="56"/>
      <c r="LX41" s="56"/>
      <c r="LY41" s="56"/>
      <c r="LZ41" s="56"/>
      <c r="MA41" s="56"/>
      <c r="MB41" s="56"/>
      <c r="MC41" s="56"/>
      <c r="MD41" s="56"/>
      <c r="ME41" s="56"/>
      <c r="MF41" s="56"/>
      <c r="MG41" s="56"/>
      <c r="MH41" s="56"/>
      <c r="MI41" s="56"/>
      <c r="MJ41" s="56"/>
      <c r="MK41" s="56"/>
      <c r="ML41" s="56"/>
      <c r="MM41" s="56"/>
      <c r="MN41" s="56"/>
      <c r="MO41" s="56"/>
      <c r="MP41" s="56"/>
      <c r="MQ41" s="56"/>
      <c r="MR41" s="56"/>
      <c r="MS41" s="56"/>
      <c r="MT41" s="56"/>
      <c r="MU41" s="56"/>
      <c r="MV41" s="56"/>
      <c r="MW41" s="56"/>
      <c r="MX41" s="56"/>
      <c r="MY41" s="56"/>
      <c r="MZ41" s="56"/>
      <c r="NA41" s="56"/>
      <c r="NB41" s="56"/>
      <c r="NC41" s="56"/>
      <c r="ND41" s="56"/>
      <c r="NE41" s="56"/>
      <c r="NF41" s="56"/>
      <c r="NG41" s="56"/>
      <c r="NH41" s="56"/>
      <c r="NI41" s="56"/>
      <c r="NJ41" s="56"/>
      <c r="NK41" s="56"/>
      <c r="NL41" s="56"/>
      <c r="NM41" s="56"/>
      <c r="NN41" s="56"/>
      <c r="NO41" s="56"/>
      <c r="NP41" s="56"/>
      <c r="NQ41" s="56"/>
      <c r="NR41" s="56"/>
      <c r="NS41" s="56"/>
      <c r="NT41" s="56"/>
      <c r="NU41" s="56"/>
      <c r="NV41" s="56"/>
      <c r="NW41" s="56"/>
      <c r="NX41" s="56"/>
      <c r="NY41" s="56"/>
      <c r="NZ41" s="56"/>
      <c r="OA41" s="56"/>
      <c r="OB41" s="56"/>
      <c r="OC41" s="56"/>
      <c r="OD41" s="56"/>
      <c r="OE41" s="56"/>
      <c r="OF41" s="56"/>
      <c r="OG41" s="56"/>
      <c r="OH41" s="56"/>
      <c r="OI41" s="56"/>
      <c r="OJ41" s="56"/>
      <c r="OK41" s="56"/>
      <c r="OL41" s="56"/>
      <c r="OM41" s="56"/>
      <c r="ON41" s="56"/>
      <c r="OO41" s="56"/>
      <c r="OP41" s="56"/>
      <c r="OQ41" s="56"/>
      <c r="OR41" s="56"/>
      <c r="OS41" s="56"/>
      <c r="OT41" s="56"/>
      <c r="OU41" s="56"/>
      <c r="OV41" s="56"/>
      <c r="OW41" s="56"/>
      <c r="OX41" s="56"/>
      <c r="OY41" s="56"/>
      <c r="OZ41" s="56"/>
      <c r="PA41" s="56"/>
      <c r="PB41" s="56"/>
      <c r="PC41" s="56"/>
      <c r="PD41" s="56"/>
      <c r="PE41" s="56"/>
      <c r="PF41" s="56"/>
      <c r="PG41" s="56"/>
      <c r="PH41" s="56"/>
      <c r="PI41" s="56"/>
      <c r="PJ41" s="56"/>
      <c r="PK41" s="56"/>
      <c r="PL41" s="56"/>
      <c r="PM41" s="56"/>
      <c r="PN41" s="56"/>
      <c r="PO41" s="56"/>
      <c r="PP41" s="56"/>
      <c r="PQ41" s="56"/>
      <c r="PR41" s="56"/>
      <c r="PS41" s="56"/>
      <c r="PT41" s="56"/>
      <c r="PU41" s="56"/>
      <c r="PV41" s="56"/>
      <c r="PW41" s="56"/>
      <c r="PX41" s="56"/>
      <c r="PY41" s="56"/>
      <c r="PZ41" s="56"/>
      <c r="QA41" s="56"/>
      <c r="QB41" s="56"/>
      <c r="QC41" s="56"/>
      <c r="QD41" s="56"/>
      <c r="QE41" s="56"/>
      <c r="QF41" s="56"/>
      <c r="QG41" s="56"/>
      <c r="QH41" s="56"/>
      <c r="QI41" s="56"/>
      <c r="QJ41" s="56"/>
      <c r="QK41" s="56"/>
      <c r="QL41" s="56"/>
      <c r="QM41" s="56"/>
      <c r="QN41" s="56"/>
    </row>
    <row r="42" spans="2:456" ht="28.25" customHeight="1">
      <c r="B42" t="s">
        <v>136</v>
      </c>
      <c r="F42" s="33" t="s">
        <v>216</v>
      </c>
      <c r="G42" s="27"/>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Q42" s="36"/>
      <c r="DR42" s="36"/>
      <c r="DS42" s="36"/>
      <c r="DT42" s="50"/>
      <c r="DU42" s="50"/>
      <c r="DW42" s="50"/>
      <c r="DX42" s="50"/>
      <c r="DY42" s="50"/>
      <c r="EA42" s="50"/>
      <c r="EB42" s="50"/>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c r="IO42" s="56"/>
      <c r="IP42" s="56"/>
      <c r="IQ42" s="56"/>
      <c r="IR42" s="56"/>
      <c r="IS42" s="56"/>
      <c r="IT42" s="56"/>
      <c r="IU42" s="56"/>
      <c r="IV42" s="56"/>
      <c r="IW42" s="56"/>
      <c r="IX42" s="56"/>
      <c r="IY42" s="56"/>
      <c r="IZ42" s="56"/>
      <c r="JA42" s="56"/>
      <c r="JB42" s="56"/>
      <c r="JC42" s="56"/>
      <c r="JD42" s="56"/>
      <c r="JE42" s="56"/>
      <c r="JF42" s="56"/>
      <c r="JG42" s="56"/>
      <c r="JH42" s="56"/>
      <c r="JI42" s="56"/>
      <c r="JJ42" s="56"/>
      <c r="JK42" s="56"/>
      <c r="JL42" s="56"/>
      <c r="JM42" s="56"/>
      <c r="JN42" s="56"/>
      <c r="JO42" s="56"/>
      <c r="JP42" s="56"/>
      <c r="JQ42" s="56"/>
      <c r="JR42" s="56"/>
      <c r="JS42" s="56"/>
      <c r="JT42" s="56"/>
      <c r="JU42" s="56"/>
      <c r="JV42" s="56"/>
      <c r="JW42" s="56"/>
      <c r="JX42" s="56"/>
      <c r="JY42" s="56"/>
      <c r="JZ42" s="56"/>
      <c r="KA42" s="56"/>
      <c r="KB42" s="56"/>
      <c r="KC42" s="56"/>
      <c r="KD42" s="56"/>
      <c r="KE42" s="56"/>
      <c r="KF42" s="56"/>
      <c r="KG42" s="56"/>
      <c r="KH42" s="56"/>
      <c r="KI42" s="56"/>
      <c r="KJ42" s="56"/>
      <c r="KK42" s="56"/>
      <c r="KL42" s="56"/>
      <c r="KM42" s="56"/>
      <c r="KN42" s="56"/>
      <c r="KO42" s="56"/>
      <c r="KP42" s="56"/>
      <c r="KQ42" s="56"/>
      <c r="KR42" s="56"/>
      <c r="KS42" s="56"/>
      <c r="KT42" s="56"/>
      <c r="KU42" s="56"/>
      <c r="KV42" s="56"/>
      <c r="KW42" s="56"/>
      <c r="KX42" s="56"/>
      <c r="KY42" s="56"/>
      <c r="KZ42" s="56"/>
      <c r="LA42" s="56"/>
      <c r="LB42" s="56"/>
      <c r="LC42" s="56"/>
      <c r="LD42" s="56"/>
      <c r="LE42" s="56"/>
      <c r="LF42" s="56"/>
      <c r="LG42" s="56"/>
      <c r="LH42" s="56"/>
      <c r="LI42" s="56"/>
      <c r="LJ42" s="56"/>
      <c r="LK42" s="56"/>
      <c r="LL42" s="56"/>
      <c r="LM42" s="56"/>
      <c r="LN42" s="56"/>
      <c r="LO42" s="56"/>
      <c r="LP42" s="56"/>
      <c r="LQ42" s="56"/>
      <c r="LR42" s="56"/>
      <c r="LS42" s="56"/>
      <c r="LT42" s="56"/>
      <c r="LU42" s="56"/>
      <c r="LV42" s="56"/>
      <c r="LW42" s="56"/>
      <c r="LX42" s="56"/>
      <c r="LY42" s="56"/>
      <c r="LZ42" s="56"/>
      <c r="MA42" s="56"/>
      <c r="MB42" s="56"/>
      <c r="MC42" s="56"/>
      <c r="MD42" s="56"/>
      <c r="ME42" s="56"/>
      <c r="MF42" s="56"/>
      <c r="MG42" s="56"/>
      <c r="MH42" s="56"/>
      <c r="MI42" s="56"/>
      <c r="MJ42" s="56"/>
      <c r="MK42" s="56"/>
      <c r="ML42" s="56"/>
      <c r="MM42" s="56"/>
      <c r="MN42" s="56"/>
      <c r="MO42" s="56"/>
      <c r="MP42" s="56"/>
      <c r="MQ42" s="56"/>
      <c r="MR42" s="56"/>
      <c r="MS42" s="56"/>
      <c r="MT42" s="56"/>
      <c r="MU42" s="56"/>
      <c r="MV42" s="56"/>
      <c r="MW42" s="56"/>
      <c r="MX42" s="56"/>
      <c r="MY42" s="56"/>
      <c r="MZ42" s="56"/>
      <c r="NA42" s="56"/>
      <c r="NB42" s="56"/>
      <c r="NC42" s="56"/>
      <c r="ND42" s="56"/>
      <c r="NE42" s="56"/>
      <c r="NF42" s="56"/>
      <c r="NG42" s="56"/>
      <c r="NH42" s="56"/>
      <c r="NI42" s="56"/>
      <c r="NJ42" s="56"/>
      <c r="NK42" s="56"/>
      <c r="NL42" s="56"/>
      <c r="NM42" s="56"/>
      <c r="NN42" s="56"/>
      <c r="NO42" s="56"/>
      <c r="NP42" s="56"/>
      <c r="NQ42" s="56"/>
      <c r="NR42" s="56"/>
      <c r="NS42" s="56"/>
      <c r="NT42" s="56"/>
      <c r="NU42" s="56"/>
      <c r="NV42" s="56"/>
      <c r="NW42" s="56"/>
      <c r="NX42" s="56"/>
      <c r="NY42" s="56"/>
      <c r="NZ42" s="56"/>
      <c r="OA42" s="56"/>
      <c r="OB42" s="56"/>
      <c r="OC42" s="56"/>
      <c r="OD42" s="56"/>
      <c r="OE42" s="56"/>
      <c r="OF42" s="56"/>
      <c r="OG42" s="56"/>
      <c r="OH42" s="56"/>
      <c r="OI42" s="56"/>
      <c r="OJ42" s="56"/>
      <c r="OK42" s="56"/>
      <c r="OL42" s="56"/>
      <c r="OM42" s="56"/>
      <c r="ON42" s="56"/>
      <c r="OO42" s="56"/>
      <c r="OP42" s="56"/>
      <c r="OQ42" s="56"/>
      <c r="OR42" s="56"/>
      <c r="OS42" s="56"/>
      <c r="OT42" s="56"/>
      <c r="OU42" s="56"/>
      <c r="OV42" s="56"/>
      <c r="OW42" s="56"/>
      <c r="OX42" s="56"/>
      <c r="OY42" s="56"/>
      <c r="OZ42" s="56"/>
      <c r="PA42" s="56"/>
      <c r="PB42" s="56"/>
      <c r="PC42" s="56"/>
      <c r="PD42" s="56"/>
      <c r="PE42" s="56"/>
      <c r="PF42" s="56"/>
      <c r="PG42" s="56"/>
      <c r="PH42" s="56"/>
      <c r="PI42" s="56"/>
      <c r="PJ42" s="56"/>
      <c r="PK42" s="56"/>
      <c r="PL42" s="56"/>
      <c r="PM42" s="56"/>
      <c r="PN42" s="56"/>
      <c r="PO42" s="56"/>
      <c r="PP42" s="56"/>
      <c r="PQ42" s="56"/>
      <c r="PR42" s="56"/>
      <c r="PS42" s="56"/>
      <c r="PT42" s="56"/>
      <c r="PU42" s="56"/>
      <c r="PV42" s="56"/>
      <c r="PW42" s="56"/>
      <c r="PX42" s="56"/>
      <c r="PY42" s="56"/>
      <c r="PZ42" s="56"/>
      <c r="QA42" s="56"/>
      <c r="QB42" s="56"/>
      <c r="QC42" s="56"/>
      <c r="QD42" s="56"/>
      <c r="QE42" s="56"/>
      <c r="QF42" s="56"/>
      <c r="QG42" s="56"/>
      <c r="QH42" s="56"/>
      <c r="QI42" s="56"/>
      <c r="QJ42" s="56"/>
      <c r="QK42" s="56"/>
      <c r="QL42" s="56"/>
      <c r="QM42" s="56"/>
      <c r="QN42" s="56"/>
    </row>
    <row r="43" spans="2:456" ht="28.25" customHeight="1">
      <c r="B43" t="s">
        <v>136</v>
      </c>
      <c r="F43" s="26" t="s">
        <v>309</v>
      </c>
      <c r="G43" s="27"/>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Q43" s="36"/>
      <c r="DR43" s="36"/>
      <c r="DS43" s="36"/>
      <c r="DT43" s="50"/>
      <c r="DU43" s="50"/>
      <c r="DW43" s="50"/>
      <c r="DX43" s="50"/>
      <c r="DY43" s="50"/>
      <c r="EA43" s="50"/>
      <c r="EB43" s="50"/>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c r="IK43" s="56"/>
      <c r="IL43" s="56"/>
      <c r="IM43" s="56"/>
      <c r="IN43" s="56"/>
      <c r="IO43" s="56"/>
      <c r="IP43" s="56"/>
      <c r="IQ43" s="56"/>
      <c r="IR43" s="56"/>
      <c r="IS43" s="56"/>
      <c r="IT43" s="56"/>
      <c r="IU43" s="56"/>
      <c r="IV43" s="56"/>
      <c r="IW43" s="56"/>
      <c r="IX43" s="56"/>
      <c r="IY43" s="56"/>
      <c r="IZ43" s="56"/>
      <c r="JA43" s="56"/>
      <c r="JB43" s="56"/>
      <c r="JC43" s="56"/>
      <c r="JD43" s="56"/>
      <c r="JE43" s="56"/>
      <c r="JF43" s="56"/>
      <c r="JG43" s="56"/>
      <c r="JH43" s="56"/>
      <c r="JI43" s="56"/>
      <c r="JJ43" s="56"/>
      <c r="JK43" s="56"/>
      <c r="JL43" s="56"/>
      <c r="JM43" s="56"/>
      <c r="JN43" s="56"/>
      <c r="JO43" s="56"/>
      <c r="JP43" s="56"/>
      <c r="JQ43" s="56"/>
      <c r="JR43" s="56"/>
      <c r="JS43" s="56"/>
      <c r="JT43" s="56"/>
      <c r="JU43" s="56"/>
      <c r="JV43" s="56"/>
      <c r="JW43" s="56"/>
      <c r="JX43" s="56"/>
      <c r="JY43" s="56"/>
      <c r="JZ43" s="56"/>
      <c r="KA43" s="56"/>
      <c r="KB43" s="56"/>
      <c r="KC43" s="56"/>
      <c r="KD43" s="56"/>
      <c r="KE43" s="56"/>
      <c r="KF43" s="56"/>
      <c r="KG43" s="56"/>
      <c r="KH43" s="56"/>
      <c r="KI43" s="56"/>
      <c r="KJ43" s="56"/>
      <c r="KK43" s="56"/>
      <c r="KL43" s="56"/>
      <c r="KM43" s="56"/>
      <c r="KN43" s="56"/>
      <c r="KO43" s="56"/>
      <c r="KP43" s="56"/>
      <c r="KQ43" s="56"/>
      <c r="KR43" s="56"/>
      <c r="KS43" s="56"/>
      <c r="KT43" s="56"/>
      <c r="KU43" s="56"/>
      <c r="KV43" s="56"/>
      <c r="KW43" s="56"/>
      <c r="KX43" s="56"/>
      <c r="KY43" s="56"/>
      <c r="KZ43" s="56"/>
      <c r="LA43" s="56"/>
      <c r="LB43" s="56"/>
      <c r="LC43" s="56"/>
      <c r="LD43" s="56"/>
      <c r="LE43" s="56"/>
      <c r="LF43" s="56"/>
      <c r="LG43" s="56"/>
      <c r="LH43" s="56"/>
      <c r="LI43" s="56"/>
      <c r="LJ43" s="56"/>
      <c r="LK43" s="56"/>
      <c r="LL43" s="56"/>
      <c r="LM43" s="56"/>
      <c r="LN43" s="56"/>
      <c r="LO43" s="56"/>
      <c r="LP43" s="56"/>
      <c r="LQ43" s="56"/>
      <c r="LR43" s="56"/>
      <c r="LS43" s="56"/>
      <c r="LT43" s="56"/>
      <c r="LU43" s="56"/>
      <c r="LV43" s="56"/>
      <c r="LW43" s="56"/>
      <c r="LX43" s="56"/>
      <c r="LY43" s="56"/>
      <c r="LZ43" s="56"/>
      <c r="MA43" s="56"/>
      <c r="MB43" s="56"/>
      <c r="MC43" s="56"/>
      <c r="MD43" s="56"/>
      <c r="ME43" s="56"/>
      <c r="MF43" s="56"/>
      <c r="MG43" s="56"/>
      <c r="MH43" s="56"/>
      <c r="MI43" s="56"/>
      <c r="MJ43" s="56"/>
      <c r="MK43" s="56"/>
      <c r="ML43" s="56"/>
      <c r="MM43" s="56"/>
      <c r="MN43" s="56"/>
      <c r="MO43" s="56"/>
      <c r="MP43" s="56"/>
      <c r="MQ43" s="56"/>
      <c r="MR43" s="56"/>
      <c r="MS43" s="56"/>
      <c r="MT43" s="56"/>
      <c r="MU43" s="56"/>
      <c r="MV43" s="56"/>
      <c r="MW43" s="56"/>
      <c r="MX43" s="56"/>
      <c r="MY43" s="56"/>
      <c r="MZ43" s="56"/>
      <c r="NA43" s="56"/>
      <c r="NB43" s="56"/>
      <c r="NC43" s="56"/>
      <c r="ND43" s="56"/>
      <c r="NE43" s="56"/>
      <c r="NF43" s="56"/>
      <c r="NG43" s="56"/>
      <c r="NH43" s="56"/>
      <c r="NI43" s="56"/>
      <c r="NJ43" s="56"/>
      <c r="NK43" s="56"/>
      <c r="NL43" s="56"/>
      <c r="NM43" s="56"/>
      <c r="NN43" s="56"/>
      <c r="NO43" s="56"/>
      <c r="NP43" s="56"/>
      <c r="NQ43" s="56"/>
      <c r="NR43" s="56"/>
      <c r="NS43" s="56"/>
      <c r="NT43" s="56"/>
      <c r="NU43" s="56"/>
      <c r="NV43" s="56"/>
      <c r="NW43" s="56"/>
      <c r="NX43" s="56"/>
      <c r="NY43" s="56"/>
      <c r="NZ43" s="56"/>
      <c r="OA43" s="56"/>
      <c r="OB43" s="56"/>
      <c r="OC43" s="56"/>
      <c r="OD43" s="56"/>
      <c r="OE43" s="56"/>
      <c r="OF43" s="56"/>
      <c r="OG43" s="56"/>
      <c r="OH43" s="56"/>
      <c r="OI43" s="56"/>
      <c r="OJ43" s="56"/>
      <c r="OK43" s="56"/>
      <c r="OL43" s="56"/>
      <c r="OM43" s="56"/>
      <c r="ON43" s="56"/>
      <c r="OO43" s="56"/>
      <c r="OP43" s="56"/>
      <c r="OQ43" s="56"/>
      <c r="OR43" s="56"/>
      <c r="OS43" s="56"/>
      <c r="OT43" s="56"/>
      <c r="OU43" s="56"/>
      <c r="OV43" s="56"/>
      <c r="OW43" s="56"/>
      <c r="OX43" s="56"/>
      <c r="OY43" s="56"/>
      <c r="OZ43" s="56"/>
      <c r="PA43" s="56"/>
      <c r="PB43" s="56"/>
      <c r="PC43" s="56"/>
      <c r="PD43" s="56"/>
      <c r="PE43" s="56"/>
      <c r="PF43" s="56"/>
      <c r="PG43" s="56"/>
      <c r="PH43" s="56"/>
      <c r="PI43" s="56"/>
      <c r="PJ43" s="56"/>
      <c r="PK43" s="56"/>
      <c r="PL43" s="56"/>
      <c r="PM43" s="56"/>
      <c r="PN43" s="56"/>
      <c r="PO43" s="56"/>
      <c r="PP43" s="56"/>
      <c r="PQ43" s="56"/>
      <c r="PR43" s="56"/>
      <c r="PS43" s="56"/>
      <c r="PT43" s="56"/>
      <c r="PU43" s="56"/>
      <c r="PV43" s="56"/>
      <c r="PW43" s="56"/>
      <c r="PX43" s="56"/>
      <c r="PY43" s="56"/>
      <c r="PZ43" s="56"/>
      <c r="QA43" s="56"/>
      <c r="QB43" s="56"/>
      <c r="QC43" s="56"/>
      <c r="QD43" s="56"/>
      <c r="QE43" s="56"/>
      <c r="QF43" s="56"/>
      <c r="QG43" s="56"/>
      <c r="QH43" s="56"/>
      <c r="QI43" s="56"/>
      <c r="QJ43" s="56"/>
      <c r="QK43" s="56"/>
      <c r="QL43" s="56"/>
      <c r="QM43" s="56"/>
      <c r="QN43" s="56"/>
    </row>
    <row r="44" spans="2:456" ht="20.149999999999999" customHeight="1">
      <c r="B44" s="23" t="s">
        <v>136</v>
      </c>
      <c r="F44" s="35" t="s">
        <v>647</v>
      </c>
      <c r="G44" s="27" t="s">
        <v>194</v>
      </c>
      <c r="H44" s="36">
        <v>46.811999999999998</v>
      </c>
      <c r="I44" s="36">
        <v>49.515000000000001</v>
      </c>
      <c r="J44" s="36">
        <v>53.852184999999999</v>
      </c>
      <c r="K44" s="36">
        <v>50.039028999999999</v>
      </c>
      <c r="L44" s="36">
        <v>46.036217000000001</v>
      </c>
      <c r="M44" s="36">
        <v>54.753568999999999</v>
      </c>
      <c r="N44" s="36">
        <v>54.106833000000002</v>
      </c>
      <c r="O44" s="36">
        <v>52.304704999999998</v>
      </c>
      <c r="P44" s="36">
        <v>55.544041999999997</v>
      </c>
      <c r="Q44" s="36">
        <v>56.292319999999997</v>
      </c>
      <c r="R44" s="36">
        <v>58.485379000000002</v>
      </c>
      <c r="S44" s="36">
        <v>53.798923000000002</v>
      </c>
      <c r="T44" s="36">
        <v>54.559547999999999</v>
      </c>
      <c r="U44" s="36">
        <v>55.660761000000001</v>
      </c>
      <c r="V44" s="36">
        <v>56.501652</v>
      </c>
      <c r="W44" s="36">
        <v>57.446609000000002</v>
      </c>
      <c r="X44" s="36">
        <v>51.827356000000002</v>
      </c>
      <c r="Y44" s="36">
        <v>55.720058000000002</v>
      </c>
      <c r="Z44" s="36">
        <v>62.476818999999999</v>
      </c>
      <c r="AA44" s="36">
        <v>57.825761999999997</v>
      </c>
      <c r="AB44" s="36">
        <v>58.075516</v>
      </c>
      <c r="AC44" s="36">
        <v>58.850676</v>
      </c>
      <c r="AD44" s="36">
        <v>65.125658000000001</v>
      </c>
      <c r="AE44" s="36">
        <v>57.679217000000001</v>
      </c>
      <c r="AF44" s="36">
        <v>59.698493999999997</v>
      </c>
      <c r="AG44" s="36">
        <v>60.515290999999998</v>
      </c>
      <c r="AH44" s="36">
        <v>65.241370000000003</v>
      </c>
      <c r="AI44" s="36">
        <v>64.722228000000001</v>
      </c>
      <c r="AJ44" s="36">
        <v>62.627102000000001</v>
      </c>
      <c r="AK44" s="36">
        <v>68.7453</v>
      </c>
      <c r="AL44" s="36">
        <v>72.943543000000005</v>
      </c>
      <c r="AM44" s="36">
        <v>65.664529999999999</v>
      </c>
      <c r="AN44" s="36">
        <v>68.827070000000006</v>
      </c>
      <c r="AO44" s="36">
        <v>71.202856999999995</v>
      </c>
      <c r="AP44" s="36">
        <v>70.305947000000003</v>
      </c>
      <c r="AQ44" s="36">
        <v>74.069646000000006</v>
      </c>
      <c r="AR44" s="36">
        <v>71.326104999999998</v>
      </c>
      <c r="AS44" s="36">
        <v>68.585102000000006</v>
      </c>
      <c r="AT44" s="36">
        <v>79.388392999999994</v>
      </c>
      <c r="AU44" s="36">
        <v>73.933869999999999</v>
      </c>
      <c r="AV44" s="36">
        <v>69.462456000000003</v>
      </c>
      <c r="AW44" s="36">
        <v>75.878159999999994</v>
      </c>
      <c r="AX44" s="36">
        <v>81.065646999999998</v>
      </c>
      <c r="AY44" s="36">
        <v>77.826434000000006</v>
      </c>
      <c r="AZ44" s="36">
        <v>78.267128</v>
      </c>
      <c r="BA44" s="36">
        <v>84.324208999999996</v>
      </c>
      <c r="BB44" s="36">
        <v>89.758775</v>
      </c>
      <c r="BC44" s="36">
        <v>81.660612</v>
      </c>
      <c r="BD44" s="36">
        <v>84.883684000000002</v>
      </c>
      <c r="BE44" s="36">
        <v>88.838047000000003</v>
      </c>
      <c r="BF44" s="36">
        <v>86.455476018970202</v>
      </c>
      <c r="BG44" s="36">
        <v>86.990656018970199</v>
      </c>
      <c r="BH44" s="36">
        <v>89.585493018970197</v>
      </c>
      <c r="BI44" s="36">
        <v>87.462078018970203</v>
      </c>
      <c r="BJ44" s="36">
        <v>92.460207981707299</v>
      </c>
      <c r="BK44" s="36">
        <v>90.057200168430697</v>
      </c>
      <c r="BL44" s="36">
        <v>88.212402981707299</v>
      </c>
      <c r="BM44" s="36">
        <v>92.137991981707302</v>
      </c>
      <c r="BN44" s="36">
        <v>99.210224604674806</v>
      </c>
      <c r="BO44" s="36">
        <v>96.362480604674801</v>
      </c>
      <c r="BP44" s="36">
        <v>95.052565354674798</v>
      </c>
      <c r="BQ44" s="36">
        <v>101.74901635467501</v>
      </c>
      <c r="BR44" s="36">
        <v>102.472241804539</v>
      </c>
      <c r="BS44" s="36">
        <v>101.96495980453901</v>
      </c>
      <c r="BT44" s="36">
        <v>93.778403554539295</v>
      </c>
      <c r="BU44" s="36">
        <v>102.727565554539</v>
      </c>
      <c r="BV44" s="36">
        <v>104.302443934282</v>
      </c>
      <c r="BW44" s="36">
        <v>105.472838934282</v>
      </c>
      <c r="BX44" s="36">
        <v>99.844601934281798</v>
      </c>
      <c r="BY44" s="36">
        <v>106.972668934282</v>
      </c>
      <c r="BZ44" s="36">
        <v>114.726257408875</v>
      </c>
      <c r="CA44" s="36">
        <v>103.53440940887501</v>
      </c>
      <c r="CB44" s="36">
        <v>92.235523658875294</v>
      </c>
      <c r="CC44" s="36">
        <v>112.110151658875</v>
      </c>
      <c r="CD44" s="36">
        <v>114.75961668021699</v>
      </c>
      <c r="CE44" s="36">
        <v>118.25210268021701</v>
      </c>
      <c r="CF44" s="36">
        <v>98.679469180216799</v>
      </c>
      <c r="CG44" s="36">
        <v>113.93705818021699</v>
      </c>
      <c r="CH44" s="36">
        <v>121.17964615740399</v>
      </c>
      <c r="CI44" s="36">
        <v>121.605821776423</v>
      </c>
      <c r="CJ44" s="36">
        <v>109.675860151423</v>
      </c>
      <c r="CK44" s="36">
        <v>123.28498215142299</v>
      </c>
      <c r="CL44" s="36">
        <v>125.37418339939001</v>
      </c>
      <c r="CM44" s="36">
        <v>114.06167039939</v>
      </c>
      <c r="CN44" s="36">
        <v>101.87640014938999</v>
      </c>
      <c r="CO44" s="36">
        <v>117.10272514939</v>
      </c>
      <c r="CP44" s="36">
        <v>126.055186151084</v>
      </c>
      <c r="CQ44" s="36">
        <v>123.832503151084</v>
      </c>
      <c r="CR44" s="36">
        <v>109.341406401084</v>
      </c>
      <c r="CS44" s="36">
        <v>123.991683401084</v>
      </c>
      <c r="CT44" s="36">
        <v>133.98565431808899</v>
      </c>
      <c r="CU44" s="36">
        <v>136.542915318089</v>
      </c>
      <c r="CV44" s="36">
        <v>120.992736068089</v>
      </c>
      <c r="CW44" s="36">
        <v>141.72784306808899</v>
      </c>
      <c r="CX44" s="36">
        <v>145.53862812906499</v>
      </c>
      <c r="CY44" s="36">
        <v>134.57407612906499</v>
      </c>
      <c r="CZ44" s="36">
        <v>139.61764222971399</v>
      </c>
      <c r="DA44" s="36">
        <v>142.31261987906501</v>
      </c>
      <c r="DB44" s="36">
        <v>151.033255074187</v>
      </c>
      <c r="DC44" s="36">
        <v>137.83778007418701</v>
      </c>
      <c r="DD44" s="36">
        <v>131.845499781504</v>
      </c>
      <c r="DE44" s="36">
        <v>146.62710086686999</v>
      </c>
      <c r="DF44" s="36">
        <v>145.83680872052801</v>
      </c>
      <c r="DG44" s="36">
        <v>147.61501983028501</v>
      </c>
      <c r="DH44" s="36">
        <v>132.37149941869899</v>
      </c>
      <c r="DI44" s="36">
        <v>141.91867560162601</v>
      </c>
      <c r="DJ44" s="36">
        <v>147.927317176016</v>
      </c>
      <c r="DK44" s="36">
        <v>144.887962284553</v>
      </c>
      <c r="DL44" s="36">
        <v>137.465416138211</v>
      </c>
      <c r="DM44" s="36">
        <v>137.14536339430899</v>
      </c>
      <c r="DN44" s="36">
        <v>145.04981793089399</v>
      </c>
      <c r="DO44" s="36">
        <v>139.551601162602</v>
      </c>
      <c r="DP44" s="36">
        <v>137.35142726016301</v>
      </c>
      <c r="DQ44" s="36">
        <v>152.708468308943</v>
      </c>
      <c r="DR44" s="36">
        <v>150.65272952563399</v>
      </c>
      <c r="DS44" s="36">
        <v>156.53864805719101</v>
      </c>
      <c r="DT44" s="50">
        <v>148.72353862787699</v>
      </c>
      <c r="DU44" s="50">
        <v>159.94416264306</v>
      </c>
      <c r="DV44" s="50">
        <v>151.325414133967</v>
      </c>
      <c r="DW44" s="50">
        <v>153.69456716027599</v>
      </c>
      <c r="DX44" s="50">
        <v>141.98798660941901</v>
      </c>
      <c r="DY44" s="50">
        <v>151.006450322483</v>
      </c>
      <c r="DZ44" s="50">
        <v>138.66926328569099</v>
      </c>
      <c r="EA44" s="50">
        <v>135.81151652569201</v>
      </c>
      <c r="EB44" s="50">
        <v>132.68288547061701</v>
      </c>
      <c r="EC44" s="56">
        <v>144.59924169507099</v>
      </c>
      <c r="ED44" s="56">
        <v>144.61493813381699</v>
      </c>
      <c r="EE44" s="56">
        <v>141.217676007981</v>
      </c>
      <c r="EF44" s="56">
        <v>134.68898217227701</v>
      </c>
      <c r="EG44" s="56">
        <v>138.771978549522</v>
      </c>
      <c r="EH44" s="56">
        <v>136.22433823553001</v>
      </c>
      <c r="EI44" s="56">
        <v>132.41076559813399</v>
      </c>
      <c r="EJ44" s="56">
        <v>126.624888213581</v>
      </c>
      <c r="EK44" s="56">
        <v>140.05481427023801</v>
      </c>
      <c r="EL44" s="56">
        <v>136.34260429796799</v>
      </c>
      <c r="EM44" s="56">
        <v>139.32328798267201</v>
      </c>
      <c r="EN44" s="56">
        <v>136.220569571742</v>
      </c>
      <c r="EO44" s="56">
        <v>138.09480785651499</v>
      </c>
      <c r="EP44" s="56">
        <v>126.367824078667</v>
      </c>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c r="IO44" s="56"/>
      <c r="IP44" s="56"/>
      <c r="IQ44" s="56"/>
      <c r="IR44" s="56"/>
      <c r="IS44" s="56"/>
      <c r="IT44" s="56"/>
      <c r="IU44" s="56"/>
      <c r="IV44" s="56"/>
      <c r="IW44" s="56"/>
      <c r="IX44" s="56"/>
      <c r="IY44" s="56"/>
      <c r="IZ44" s="56"/>
      <c r="JA44" s="56"/>
      <c r="JB44" s="56"/>
      <c r="JC44" s="56"/>
      <c r="JD44" s="56"/>
      <c r="JE44" s="56"/>
      <c r="JF44" s="56"/>
      <c r="JG44" s="56"/>
      <c r="JH44" s="56"/>
      <c r="JI44" s="56"/>
      <c r="JJ44" s="56"/>
      <c r="JK44" s="56"/>
      <c r="JL44" s="56"/>
      <c r="JM44" s="56"/>
      <c r="JN44" s="56"/>
      <c r="JO44" s="56"/>
      <c r="JP44" s="56"/>
      <c r="JQ44" s="56"/>
      <c r="JR44" s="56"/>
      <c r="JS44" s="56"/>
      <c r="JT44" s="56"/>
      <c r="JU44" s="56"/>
      <c r="JV44" s="56"/>
      <c r="JW44" s="56"/>
      <c r="JX44" s="56"/>
      <c r="JY44" s="56"/>
      <c r="JZ44" s="56"/>
      <c r="KA44" s="56"/>
      <c r="KB44" s="56"/>
      <c r="KC44" s="56"/>
      <c r="KD44" s="56"/>
      <c r="KE44" s="56"/>
      <c r="KF44" s="56"/>
      <c r="KG44" s="56"/>
      <c r="KH44" s="56"/>
      <c r="KI44" s="56"/>
      <c r="KJ44" s="56"/>
      <c r="KK44" s="56"/>
      <c r="KL44" s="56"/>
      <c r="KM44" s="56"/>
      <c r="KN44" s="56"/>
      <c r="KO44" s="56"/>
      <c r="KP44" s="56"/>
      <c r="KQ44" s="56"/>
      <c r="KR44" s="56"/>
      <c r="KS44" s="56"/>
      <c r="KT44" s="56"/>
      <c r="KU44" s="56"/>
      <c r="KV44" s="56"/>
      <c r="KW44" s="56"/>
      <c r="KX44" s="56"/>
      <c r="KY44" s="56"/>
      <c r="KZ44" s="56"/>
      <c r="LA44" s="56"/>
      <c r="LB44" s="56"/>
      <c r="LC44" s="56"/>
      <c r="LD44" s="56"/>
      <c r="LE44" s="56"/>
      <c r="LF44" s="56"/>
      <c r="LG44" s="56"/>
      <c r="LH44" s="56"/>
      <c r="LI44" s="56"/>
      <c r="LJ44" s="56"/>
      <c r="LK44" s="56"/>
      <c r="LL44" s="56"/>
      <c r="LM44" s="56"/>
      <c r="LN44" s="56"/>
      <c r="LO44" s="56"/>
      <c r="LP44" s="56"/>
      <c r="LQ44" s="56"/>
      <c r="LR44" s="56"/>
      <c r="LS44" s="56"/>
      <c r="LT44" s="56"/>
      <c r="LU44" s="56"/>
      <c r="LV44" s="56"/>
      <c r="LW44" s="56"/>
      <c r="LX44" s="56"/>
      <c r="LY44" s="56"/>
      <c r="LZ44" s="56"/>
      <c r="MA44" s="56"/>
      <c r="MB44" s="56"/>
      <c r="MC44" s="56"/>
      <c r="MD44" s="56"/>
      <c r="ME44" s="56"/>
      <c r="MF44" s="56"/>
      <c r="MG44" s="56"/>
      <c r="MH44" s="56"/>
      <c r="MI44" s="56"/>
      <c r="MJ44" s="56"/>
      <c r="MK44" s="56"/>
      <c r="ML44" s="56"/>
      <c r="MM44" s="56"/>
      <c r="MN44" s="56"/>
      <c r="MO44" s="56"/>
      <c r="MP44" s="56"/>
      <c r="MQ44" s="56"/>
      <c r="MR44" s="56"/>
      <c r="MS44" s="56"/>
      <c r="MT44" s="56"/>
      <c r="MU44" s="56"/>
      <c r="MV44" s="56"/>
      <c r="MW44" s="56"/>
      <c r="MX44" s="56"/>
      <c r="MY44" s="56"/>
      <c r="MZ44" s="56"/>
      <c r="NA44" s="56"/>
      <c r="NB44" s="56"/>
      <c r="NC44" s="56"/>
      <c r="ND44" s="56"/>
      <c r="NE44" s="56"/>
      <c r="NF44" s="56"/>
      <c r="NG44" s="56"/>
      <c r="NH44" s="56"/>
      <c r="NI44" s="56"/>
      <c r="NJ44" s="56"/>
      <c r="NK44" s="56"/>
      <c r="NL44" s="56"/>
      <c r="NM44" s="56"/>
      <c r="NN44" s="56"/>
      <c r="NO44" s="56"/>
      <c r="NP44" s="56"/>
      <c r="NQ44" s="56"/>
      <c r="NR44" s="56"/>
      <c r="NS44" s="56"/>
      <c r="NT44" s="56"/>
      <c r="NU44" s="56"/>
      <c r="NV44" s="56"/>
      <c r="NW44" s="56"/>
      <c r="NX44" s="56"/>
      <c r="NY44" s="56"/>
      <c r="NZ44" s="56"/>
      <c r="OA44" s="56"/>
      <c r="OB44" s="56"/>
      <c r="OC44" s="56"/>
      <c r="OD44" s="56"/>
      <c r="OE44" s="56"/>
      <c r="OF44" s="56"/>
      <c r="OG44" s="56"/>
      <c r="OH44" s="56"/>
      <c r="OI44" s="56"/>
      <c r="OJ44" s="56"/>
      <c r="OK44" s="56"/>
      <c r="OL44" s="56"/>
      <c r="OM44" s="56"/>
      <c r="ON44" s="56"/>
      <c r="OO44" s="56"/>
      <c r="OP44" s="56"/>
      <c r="OQ44" s="56"/>
      <c r="OR44" s="56"/>
      <c r="OS44" s="56"/>
      <c r="OT44" s="56"/>
      <c r="OU44" s="56"/>
      <c r="OV44" s="56"/>
      <c r="OW44" s="56"/>
      <c r="OX44" s="56"/>
      <c r="OY44" s="56"/>
      <c r="OZ44" s="56"/>
      <c r="PA44" s="56"/>
      <c r="PB44" s="56"/>
      <c r="PC44" s="56"/>
      <c r="PD44" s="56"/>
      <c r="PE44" s="56"/>
      <c r="PF44" s="56"/>
      <c r="PG44" s="56"/>
      <c r="PH44" s="56"/>
      <c r="PI44" s="56"/>
      <c r="PJ44" s="56"/>
      <c r="PK44" s="56"/>
      <c r="PL44" s="56"/>
      <c r="PM44" s="56"/>
      <c r="PN44" s="56"/>
      <c r="PO44" s="56"/>
      <c r="PP44" s="56"/>
      <c r="PQ44" s="56"/>
      <c r="PR44" s="56"/>
      <c r="PS44" s="56"/>
      <c r="PT44" s="56"/>
      <c r="PU44" s="56"/>
      <c r="PV44" s="56"/>
      <c r="PW44" s="56"/>
      <c r="PX44" s="56"/>
      <c r="PY44" s="56"/>
      <c r="PZ44" s="56"/>
      <c r="QA44" s="56"/>
      <c r="QB44" s="56"/>
      <c r="QC44" s="56"/>
      <c r="QD44" s="56"/>
      <c r="QE44" s="56"/>
      <c r="QF44" s="56"/>
      <c r="QG44" s="56"/>
      <c r="QH44" s="56"/>
      <c r="QI44" s="56"/>
      <c r="QJ44" s="56"/>
      <c r="QK44" s="56"/>
      <c r="QL44" s="56"/>
      <c r="QM44" s="56"/>
      <c r="QN44" s="56"/>
    </row>
    <row r="45" spans="2:456" ht="20.149999999999999" customHeight="1">
      <c r="B45" s="23" t="s">
        <v>136</v>
      </c>
      <c r="F45" s="35" t="s">
        <v>648</v>
      </c>
      <c r="G45" s="27" t="s">
        <v>194</v>
      </c>
      <c r="H45" s="36">
        <v>38.667000000000002</v>
      </c>
      <c r="I45" s="36">
        <v>39.328000000000003</v>
      </c>
      <c r="J45" s="36">
        <v>43.783000000000001</v>
      </c>
      <c r="K45" s="36">
        <v>40.939</v>
      </c>
      <c r="L45" s="36">
        <v>36.875</v>
      </c>
      <c r="M45" s="36">
        <v>44.965093000000003</v>
      </c>
      <c r="N45" s="36">
        <v>44.231625999999999</v>
      </c>
      <c r="O45" s="36">
        <v>42.333888000000002</v>
      </c>
      <c r="P45" s="36">
        <v>44.259256000000001</v>
      </c>
      <c r="Q45" s="36">
        <v>45.689371999999999</v>
      </c>
      <c r="R45" s="36">
        <v>47.407707000000002</v>
      </c>
      <c r="S45" s="36">
        <v>42.456747999999997</v>
      </c>
      <c r="T45" s="36">
        <v>43.747805999999997</v>
      </c>
      <c r="U45" s="36">
        <v>44.380809999999997</v>
      </c>
      <c r="V45" s="36">
        <v>45.580167000000003</v>
      </c>
      <c r="W45" s="36">
        <v>46.198470999999998</v>
      </c>
      <c r="X45" s="36">
        <v>41.895015999999998</v>
      </c>
      <c r="Y45" s="36">
        <v>44.302447000000001</v>
      </c>
      <c r="Z45" s="36">
        <v>51.137141999999997</v>
      </c>
      <c r="AA45" s="36">
        <v>46.434221999999998</v>
      </c>
      <c r="AB45" s="36">
        <v>47.081380000000003</v>
      </c>
      <c r="AC45" s="36">
        <v>47.695701</v>
      </c>
      <c r="AD45" s="36">
        <v>52.816361999999998</v>
      </c>
      <c r="AE45" s="36">
        <v>45.562564999999999</v>
      </c>
      <c r="AF45" s="36">
        <v>47.706609999999998</v>
      </c>
      <c r="AG45" s="36">
        <v>48.442762999999999</v>
      </c>
      <c r="AH45" s="36">
        <v>50.569766000000001</v>
      </c>
      <c r="AI45" s="36">
        <v>51.812556999999998</v>
      </c>
      <c r="AJ45" s="36">
        <v>50.133063</v>
      </c>
      <c r="AK45" s="36">
        <v>54.983614000000003</v>
      </c>
      <c r="AL45" s="36">
        <v>58.592520999999998</v>
      </c>
      <c r="AM45" s="36">
        <v>52.954099999999997</v>
      </c>
      <c r="AN45" s="36">
        <v>54.211647999999997</v>
      </c>
      <c r="AO45" s="36">
        <v>56.610731000000001</v>
      </c>
      <c r="AP45" s="36">
        <v>55.384419000000001</v>
      </c>
      <c r="AQ45" s="36">
        <v>55.829515999999998</v>
      </c>
      <c r="AR45" s="36">
        <v>57.040107999999996</v>
      </c>
      <c r="AS45" s="36">
        <v>56.759456999999998</v>
      </c>
      <c r="AT45" s="36">
        <v>62.911138999999999</v>
      </c>
      <c r="AU45" s="36">
        <v>59.280293</v>
      </c>
      <c r="AV45" s="36">
        <v>56.900483000000001</v>
      </c>
      <c r="AW45" s="36">
        <v>60.338000999999998</v>
      </c>
      <c r="AX45" s="36">
        <v>63.866391</v>
      </c>
      <c r="AY45" s="36">
        <v>63.629637000000002</v>
      </c>
      <c r="AZ45" s="36">
        <v>61.789560000000002</v>
      </c>
      <c r="BA45" s="36">
        <v>68.932531999999995</v>
      </c>
      <c r="BB45" s="36">
        <v>71.366240000000005</v>
      </c>
      <c r="BC45" s="36">
        <v>64.317577</v>
      </c>
      <c r="BD45" s="36">
        <v>67.131578000000005</v>
      </c>
      <c r="BE45" s="36">
        <v>69.776858000000004</v>
      </c>
      <c r="BF45" s="36">
        <v>67.651027999999997</v>
      </c>
      <c r="BG45" s="36">
        <v>68.650300999999999</v>
      </c>
      <c r="BH45" s="36">
        <v>68.395926000000003</v>
      </c>
      <c r="BI45" s="36">
        <v>70.156195999999994</v>
      </c>
      <c r="BJ45" s="36">
        <v>72.175955999999999</v>
      </c>
      <c r="BK45" s="36">
        <v>70.525852490442105</v>
      </c>
      <c r="BL45" s="36">
        <v>65.688635509557997</v>
      </c>
      <c r="BM45" s="36">
        <v>75.570794000000006</v>
      </c>
      <c r="BN45" s="36">
        <v>77.605317695300897</v>
      </c>
      <c r="BO45" s="36">
        <v>74.243125000000006</v>
      </c>
      <c r="BP45" s="36">
        <v>72.494791000000006</v>
      </c>
      <c r="BQ45" s="36">
        <v>79.07159</v>
      </c>
      <c r="BR45" s="36">
        <v>78.202867999999995</v>
      </c>
      <c r="BS45" s="36">
        <v>78.118786999999998</v>
      </c>
      <c r="BT45" s="36">
        <v>72.036997</v>
      </c>
      <c r="BU45" s="36">
        <v>78.521662000000006</v>
      </c>
      <c r="BV45" s="36">
        <v>81.532212999999999</v>
      </c>
      <c r="BW45" s="36">
        <v>83.348350999999994</v>
      </c>
      <c r="BX45" s="36">
        <v>78.492759000000007</v>
      </c>
      <c r="BY45" s="36">
        <v>81.897810000000007</v>
      </c>
      <c r="BZ45" s="36">
        <v>86.430513004999995</v>
      </c>
      <c r="CA45" s="36">
        <v>79.992472004999996</v>
      </c>
      <c r="CB45" s="36">
        <v>73.425991005</v>
      </c>
      <c r="CC45" s="36">
        <v>86.188778005000003</v>
      </c>
      <c r="CD45" s="36">
        <v>87.011384524999997</v>
      </c>
      <c r="CE45" s="36">
        <v>90.531057524999994</v>
      </c>
      <c r="CF45" s="36">
        <v>73.496938525000004</v>
      </c>
      <c r="CG45" s="36">
        <v>88.191101524999993</v>
      </c>
      <c r="CH45" s="36">
        <v>94.642491152949205</v>
      </c>
      <c r="CI45" s="36">
        <v>93.980379255000003</v>
      </c>
      <c r="CJ45" s="36">
        <v>84.366212755000006</v>
      </c>
      <c r="CK45" s="36">
        <v>94.135620755000005</v>
      </c>
      <c r="CL45" s="36">
        <v>95.107579852499995</v>
      </c>
      <c r="CM45" s="36">
        <v>89.317490852500001</v>
      </c>
      <c r="CN45" s="36">
        <v>77.443596852499994</v>
      </c>
      <c r="CO45" s="36">
        <v>86.202008852500001</v>
      </c>
      <c r="CP45" s="36">
        <v>95.449302812499994</v>
      </c>
      <c r="CQ45" s="36">
        <v>92.949471812499993</v>
      </c>
      <c r="CR45" s="36">
        <v>85.118320812500002</v>
      </c>
      <c r="CS45" s="36">
        <v>92.0586528125</v>
      </c>
      <c r="CT45" s="36">
        <v>101.06083262</v>
      </c>
      <c r="CU45" s="36">
        <v>102.80685362</v>
      </c>
      <c r="CV45" s="36">
        <v>91.590327619999997</v>
      </c>
      <c r="CW45" s="36">
        <v>103.11796062000001</v>
      </c>
      <c r="CX45" s="36">
        <v>111.6784565</v>
      </c>
      <c r="CY45" s="36">
        <v>104.9273015</v>
      </c>
      <c r="CZ45" s="36">
        <v>105.8823525</v>
      </c>
      <c r="DA45" s="36">
        <v>107.70534050000001</v>
      </c>
      <c r="DB45" s="36">
        <v>118.7663755</v>
      </c>
      <c r="DC45" s="36">
        <v>109.16577150000001</v>
      </c>
      <c r="DD45" s="36">
        <v>104.92378072</v>
      </c>
      <c r="DE45" s="36">
        <v>112.90600153</v>
      </c>
      <c r="DF45" s="36">
        <v>112.97369372</v>
      </c>
      <c r="DG45" s="36">
        <v>109.17525017</v>
      </c>
      <c r="DH45" s="36">
        <v>106.03545517000001</v>
      </c>
      <c r="DI45" s="36">
        <v>108.8571007</v>
      </c>
      <c r="DJ45" s="36">
        <v>114.36283303099999</v>
      </c>
      <c r="DK45" s="36">
        <v>114.1933745</v>
      </c>
      <c r="DL45" s="36">
        <v>108.95577714</v>
      </c>
      <c r="DM45" s="36">
        <v>105.49001455</v>
      </c>
      <c r="DN45" s="36">
        <v>111.40501979</v>
      </c>
      <c r="DO45" s="36">
        <v>110.0381847</v>
      </c>
      <c r="DP45" s="36">
        <v>109.616876</v>
      </c>
      <c r="DQ45" s="36">
        <v>118.878184</v>
      </c>
      <c r="DR45" s="36">
        <v>116.40599356917301</v>
      </c>
      <c r="DS45" s="36">
        <v>122.909206573443</v>
      </c>
      <c r="DT45" s="50">
        <v>116.532189081233</v>
      </c>
      <c r="DU45" s="50">
        <v>125.329680882353</v>
      </c>
      <c r="DV45" s="50">
        <v>118.78431220708001</v>
      </c>
      <c r="DW45" s="50">
        <v>121.08122124284201</v>
      </c>
      <c r="DX45" s="50">
        <v>110.663213428571</v>
      </c>
      <c r="DY45" s="50">
        <v>118.612682875</v>
      </c>
      <c r="DZ45" s="50">
        <v>110.158673106826</v>
      </c>
      <c r="EA45" s="50">
        <v>107.067963730202</v>
      </c>
      <c r="EB45" s="50">
        <v>102.813918077792</v>
      </c>
      <c r="EC45" s="56">
        <v>112.562154031319</v>
      </c>
      <c r="ED45" s="56">
        <v>113.226456497133</v>
      </c>
      <c r="EE45" s="56">
        <v>109.263815912718</v>
      </c>
      <c r="EF45" s="56">
        <v>103.78759671090999</v>
      </c>
      <c r="EG45" s="56">
        <v>108.110097477144</v>
      </c>
      <c r="EH45" s="56">
        <v>104.03015143369601</v>
      </c>
      <c r="EI45" s="56">
        <v>102.908134184934</v>
      </c>
      <c r="EJ45" s="56">
        <v>99.237293954569907</v>
      </c>
      <c r="EK45" s="56">
        <v>110.08973150420201</v>
      </c>
      <c r="EL45" s="56">
        <v>106.12543177671699</v>
      </c>
      <c r="EM45" s="56">
        <v>109.50662575721999</v>
      </c>
      <c r="EN45" s="56">
        <v>105.04927857829701</v>
      </c>
      <c r="EO45" s="56">
        <v>106.807870260117</v>
      </c>
      <c r="EP45" s="56">
        <v>98.980758026932094</v>
      </c>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c r="IN45" s="56"/>
      <c r="IO45" s="56"/>
      <c r="IP45" s="56"/>
      <c r="IQ45" s="56"/>
      <c r="IR45" s="56"/>
      <c r="IS45" s="56"/>
      <c r="IT45" s="56"/>
      <c r="IU45" s="56"/>
      <c r="IV45" s="56"/>
      <c r="IW45" s="56"/>
      <c r="IX45" s="56"/>
      <c r="IY45" s="56"/>
      <c r="IZ45" s="56"/>
      <c r="JA45" s="56"/>
      <c r="JB45" s="56"/>
      <c r="JC45" s="56"/>
      <c r="JD45" s="56"/>
      <c r="JE45" s="56"/>
      <c r="JF45" s="56"/>
      <c r="JG45" s="56"/>
      <c r="JH45" s="56"/>
      <c r="JI45" s="56"/>
      <c r="JJ45" s="56"/>
      <c r="JK45" s="56"/>
      <c r="JL45" s="56"/>
      <c r="JM45" s="56"/>
      <c r="JN45" s="56"/>
      <c r="JO45" s="56"/>
      <c r="JP45" s="56"/>
      <c r="JQ45" s="56"/>
      <c r="JR45" s="56"/>
      <c r="JS45" s="56"/>
      <c r="JT45" s="56"/>
      <c r="JU45" s="56"/>
      <c r="JV45" s="56"/>
      <c r="JW45" s="56"/>
      <c r="JX45" s="56"/>
      <c r="JY45" s="56"/>
      <c r="JZ45" s="56"/>
      <c r="KA45" s="56"/>
      <c r="KB45" s="56"/>
      <c r="KC45" s="56"/>
      <c r="KD45" s="56"/>
      <c r="KE45" s="56"/>
      <c r="KF45" s="56"/>
      <c r="KG45" s="56"/>
      <c r="KH45" s="56"/>
      <c r="KI45" s="56"/>
      <c r="KJ45" s="56"/>
      <c r="KK45" s="56"/>
      <c r="KL45" s="56"/>
      <c r="KM45" s="56"/>
      <c r="KN45" s="56"/>
      <c r="KO45" s="56"/>
      <c r="KP45" s="56"/>
      <c r="KQ45" s="56"/>
      <c r="KR45" s="56"/>
      <c r="KS45" s="56"/>
      <c r="KT45" s="56"/>
      <c r="KU45" s="56"/>
      <c r="KV45" s="56"/>
      <c r="KW45" s="56"/>
      <c r="KX45" s="56"/>
      <c r="KY45" s="56"/>
      <c r="KZ45" s="56"/>
      <c r="LA45" s="56"/>
      <c r="LB45" s="56"/>
      <c r="LC45" s="56"/>
      <c r="LD45" s="56"/>
      <c r="LE45" s="56"/>
      <c r="LF45" s="56"/>
      <c r="LG45" s="56"/>
      <c r="LH45" s="56"/>
      <c r="LI45" s="56"/>
      <c r="LJ45" s="56"/>
      <c r="LK45" s="56"/>
      <c r="LL45" s="56"/>
      <c r="LM45" s="56"/>
      <c r="LN45" s="56"/>
      <c r="LO45" s="56"/>
      <c r="LP45" s="56"/>
      <c r="LQ45" s="56"/>
      <c r="LR45" s="56"/>
      <c r="LS45" s="56"/>
      <c r="LT45" s="56"/>
      <c r="LU45" s="56"/>
      <c r="LV45" s="56"/>
      <c r="LW45" s="56"/>
      <c r="LX45" s="56"/>
      <c r="LY45" s="56"/>
      <c r="LZ45" s="56"/>
      <c r="MA45" s="56"/>
      <c r="MB45" s="56"/>
      <c r="MC45" s="56"/>
      <c r="MD45" s="56"/>
      <c r="ME45" s="56"/>
      <c r="MF45" s="56"/>
      <c r="MG45" s="56"/>
      <c r="MH45" s="56"/>
      <c r="MI45" s="56"/>
      <c r="MJ45" s="56"/>
      <c r="MK45" s="56"/>
      <c r="ML45" s="56"/>
      <c r="MM45" s="56"/>
      <c r="MN45" s="56"/>
      <c r="MO45" s="56"/>
      <c r="MP45" s="56"/>
      <c r="MQ45" s="56"/>
      <c r="MR45" s="56"/>
      <c r="MS45" s="56"/>
      <c r="MT45" s="56"/>
      <c r="MU45" s="56"/>
      <c r="MV45" s="56"/>
      <c r="MW45" s="56"/>
      <c r="MX45" s="56"/>
      <c r="MY45" s="56"/>
      <c r="MZ45" s="56"/>
      <c r="NA45" s="56"/>
      <c r="NB45" s="56"/>
      <c r="NC45" s="56"/>
      <c r="ND45" s="56"/>
      <c r="NE45" s="56"/>
      <c r="NF45" s="56"/>
      <c r="NG45" s="56"/>
      <c r="NH45" s="56"/>
      <c r="NI45" s="56"/>
      <c r="NJ45" s="56"/>
      <c r="NK45" s="56"/>
      <c r="NL45" s="56"/>
      <c r="NM45" s="56"/>
      <c r="NN45" s="56"/>
      <c r="NO45" s="56"/>
      <c r="NP45" s="56"/>
      <c r="NQ45" s="56"/>
      <c r="NR45" s="56"/>
      <c r="NS45" s="56"/>
      <c r="NT45" s="56"/>
      <c r="NU45" s="56"/>
      <c r="NV45" s="56"/>
      <c r="NW45" s="56"/>
      <c r="NX45" s="56"/>
      <c r="NY45" s="56"/>
      <c r="NZ45" s="56"/>
      <c r="OA45" s="56"/>
      <c r="OB45" s="56"/>
      <c r="OC45" s="56"/>
      <c r="OD45" s="56"/>
      <c r="OE45" s="56"/>
      <c r="OF45" s="56"/>
      <c r="OG45" s="56"/>
      <c r="OH45" s="56"/>
      <c r="OI45" s="56"/>
      <c r="OJ45" s="56"/>
      <c r="OK45" s="56"/>
      <c r="OL45" s="56"/>
      <c r="OM45" s="56"/>
      <c r="ON45" s="56"/>
      <c r="OO45" s="56"/>
      <c r="OP45" s="56"/>
      <c r="OQ45" s="56"/>
      <c r="OR45" s="56"/>
      <c r="OS45" s="56"/>
      <c r="OT45" s="56"/>
      <c r="OU45" s="56"/>
      <c r="OV45" s="56"/>
      <c r="OW45" s="56"/>
      <c r="OX45" s="56"/>
      <c r="OY45" s="56"/>
      <c r="OZ45" s="56"/>
      <c r="PA45" s="56"/>
      <c r="PB45" s="56"/>
      <c r="PC45" s="56"/>
      <c r="PD45" s="56"/>
      <c r="PE45" s="56"/>
      <c r="PF45" s="56"/>
      <c r="PG45" s="56"/>
      <c r="PH45" s="56"/>
      <c r="PI45" s="56"/>
      <c r="PJ45" s="56"/>
      <c r="PK45" s="56"/>
      <c r="PL45" s="56"/>
      <c r="PM45" s="56"/>
      <c r="PN45" s="56"/>
      <c r="PO45" s="56"/>
      <c r="PP45" s="56"/>
      <c r="PQ45" s="56"/>
      <c r="PR45" s="56"/>
      <c r="PS45" s="56"/>
      <c r="PT45" s="56"/>
      <c r="PU45" s="56"/>
      <c r="PV45" s="56"/>
      <c r="PW45" s="56"/>
      <c r="PX45" s="56"/>
      <c r="PY45" s="56"/>
      <c r="PZ45" s="56"/>
      <c r="QA45" s="56"/>
      <c r="QB45" s="56"/>
      <c r="QC45" s="56"/>
      <c r="QD45" s="56"/>
      <c r="QE45" s="56"/>
      <c r="QF45" s="56"/>
      <c r="QG45" s="56"/>
      <c r="QH45" s="56"/>
      <c r="QI45" s="56"/>
      <c r="QJ45" s="56"/>
      <c r="QK45" s="56"/>
      <c r="QL45" s="56"/>
      <c r="QM45" s="56"/>
      <c r="QN45" s="56"/>
    </row>
    <row r="46" spans="2:456" ht="28.25" customHeight="1">
      <c r="B46" t="s">
        <v>136</v>
      </c>
      <c r="F46" s="26" t="s">
        <v>649</v>
      </c>
      <c r="G46" s="27"/>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Q46" s="36"/>
      <c r="DR46" s="36"/>
      <c r="DS46" s="36"/>
      <c r="DT46" s="50"/>
      <c r="DU46" s="50"/>
      <c r="DW46" s="50"/>
      <c r="DX46" s="50"/>
      <c r="DY46" s="50"/>
      <c r="EA46" s="50"/>
      <c r="EB46" s="50"/>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c r="IO46" s="56"/>
      <c r="IP46" s="56"/>
      <c r="IQ46" s="56"/>
      <c r="IR46" s="56"/>
      <c r="IS46" s="56"/>
      <c r="IT46" s="56"/>
      <c r="IU46" s="56"/>
      <c r="IV46" s="56"/>
      <c r="IW46" s="56"/>
      <c r="IX46" s="56"/>
      <c r="IY46" s="56"/>
      <c r="IZ46" s="56"/>
      <c r="JA46" s="56"/>
      <c r="JB46" s="56"/>
      <c r="JC46" s="56"/>
      <c r="JD46" s="56"/>
      <c r="JE46" s="56"/>
      <c r="JF46" s="56"/>
      <c r="JG46" s="56"/>
      <c r="JH46" s="56"/>
      <c r="JI46" s="56"/>
      <c r="JJ46" s="56"/>
      <c r="JK46" s="56"/>
      <c r="JL46" s="56"/>
      <c r="JM46" s="56"/>
      <c r="JN46" s="56"/>
      <c r="JO46" s="56"/>
      <c r="JP46" s="56"/>
      <c r="JQ46" s="56"/>
      <c r="JR46" s="56"/>
      <c r="JS46" s="56"/>
      <c r="JT46" s="56"/>
      <c r="JU46" s="56"/>
      <c r="JV46" s="56"/>
      <c r="JW46" s="56"/>
      <c r="JX46" s="56"/>
      <c r="JY46" s="56"/>
      <c r="JZ46" s="56"/>
      <c r="KA46" s="56"/>
      <c r="KB46" s="56"/>
      <c r="KC46" s="56"/>
      <c r="KD46" s="56"/>
      <c r="KE46" s="56"/>
      <c r="KF46" s="56"/>
      <c r="KG46" s="56"/>
      <c r="KH46" s="56"/>
      <c r="KI46" s="56"/>
      <c r="KJ46" s="56"/>
      <c r="KK46" s="56"/>
      <c r="KL46" s="56"/>
      <c r="KM46" s="56"/>
      <c r="KN46" s="56"/>
      <c r="KO46" s="56"/>
      <c r="KP46" s="56"/>
      <c r="KQ46" s="56"/>
      <c r="KR46" s="56"/>
      <c r="KS46" s="56"/>
      <c r="KT46" s="56"/>
      <c r="KU46" s="56"/>
      <c r="KV46" s="56"/>
      <c r="KW46" s="56"/>
      <c r="KX46" s="56"/>
      <c r="KY46" s="56"/>
      <c r="KZ46" s="56"/>
      <c r="LA46" s="56"/>
      <c r="LB46" s="56"/>
      <c r="LC46" s="56"/>
      <c r="LD46" s="56"/>
      <c r="LE46" s="56"/>
      <c r="LF46" s="56"/>
      <c r="LG46" s="56"/>
      <c r="LH46" s="56"/>
      <c r="LI46" s="56"/>
      <c r="LJ46" s="56"/>
      <c r="LK46" s="56"/>
      <c r="LL46" s="56"/>
      <c r="LM46" s="56"/>
      <c r="LN46" s="56"/>
      <c r="LO46" s="56"/>
      <c r="LP46" s="56"/>
      <c r="LQ46" s="56"/>
      <c r="LR46" s="56"/>
      <c r="LS46" s="56"/>
      <c r="LT46" s="56"/>
      <c r="LU46" s="56"/>
      <c r="LV46" s="56"/>
      <c r="LW46" s="56"/>
      <c r="LX46" s="56"/>
      <c r="LY46" s="56"/>
      <c r="LZ46" s="56"/>
      <c r="MA46" s="56"/>
      <c r="MB46" s="56"/>
      <c r="MC46" s="56"/>
      <c r="MD46" s="56"/>
      <c r="ME46" s="56"/>
      <c r="MF46" s="56"/>
      <c r="MG46" s="56"/>
      <c r="MH46" s="56"/>
      <c r="MI46" s="56"/>
      <c r="MJ46" s="56"/>
      <c r="MK46" s="56"/>
      <c r="ML46" s="56"/>
      <c r="MM46" s="56"/>
      <c r="MN46" s="56"/>
      <c r="MO46" s="56"/>
      <c r="MP46" s="56"/>
      <c r="MQ46" s="56"/>
      <c r="MR46" s="56"/>
      <c r="MS46" s="56"/>
      <c r="MT46" s="56"/>
      <c r="MU46" s="56"/>
      <c r="MV46" s="56"/>
      <c r="MW46" s="56"/>
      <c r="MX46" s="56"/>
      <c r="MY46" s="56"/>
      <c r="MZ46" s="56"/>
      <c r="NA46" s="56"/>
      <c r="NB46" s="56"/>
      <c r="NC46" s="56"/>
      <c r="ND46" s="56"/>
      <c r="NE46" s="56"/>
      <c r="NF46" s="56"/>
      <c r="NG46" s="56"/>
      <c r="NH46" s="56"/>
      <c r="NI46" s="56"/>
      <c r="NJ46" s="56"/>
      <c r="NK46" s="56"/>
      <c r="NL46" s="56"/>
      <c r="NM46" s="56"/>
      <c r="NN46" s="56"/>
      <c r="NO46" s="56"/>
      <c r="NP46" s="56"/>
      <c r="NQ46" s="56"/>
      <c r="NR46" s="56"/>
      <c r="NS46" s="56"/>
      <c r="NT46" s="56"/>
      <c r="NU46" s="56"/>
      <c r="NV46" s="56"/>
      <c r="NW46" s="56"/>
      <c r="NX46" s="56"/>
      <c r="NY46" s="56"/>
      <c r="NZ46" s="56"/>
      <c r="OA46" s="56"/>
      <c r="OB46" s="56"/>
      <c r="OC46" s="56"/>
      <c r="OD46" s="56"/>
      <c r="OE46" s="56"/>
      <c r="OF46" s="56"/>
      <c r="OG46" s="56"/>
      <c r="OH46" s="56"/>
      <c r="OI46" s="56"/>
      <c r="OJ46" s="56"/>
      <c r="OK46" s="56"/>
      <c r="OL46" s="56"/>
      <c r="OM46" s="56"/>
      <c r="ON46" s="56"/>
      <c r="OO46" s="56"/>
      <c r="OP46" s="56"/>
      <c r="OQ46" s="56"/>
      <c r="OR46" s="56"/>
      <c r="OS46" s="56"/>
      <c r="OT46" s="56"/>
      <c r="OU46" s="56"/>
      <c r="OV46" s="56"/>
      <c r="OW46" s="56"/>
      <c r="OX46" s="56"/>
      <c r="OY46" s="56"/>
      <c r="OZ46" s="56"/>
      <c r="PA46" s="56"/>
      <c r="PB46" s="56"/>
      <c r="PC46" s="56"/>
      <c r="PD46" s="56"/>
      <c r="PE46" s="56"/>
      <c r="PF46" s="56"/>
      <c r="PG46" s="56"/>
      <c r="PH46" s="56"/>
      <c r="PI46" s="56"/>
      <c r="PJ46" s="56"/>
      <c r="PK46" s="56"/>
      <c r="PL46" s="56"/>
      <c r="PM46" s="56"/>
      <c r="PN46" s="56"/>
      <c r="PO46" s="56"/>
      <c r="PP46" s="56"/>
      <c r="PQ46" s="56"/>
      <c r="PR46" s="56"/>
      <c r="PS46" s="56"/>
      <c r="PT46" s="56"/>
      <c r="PU46" s="56"/>
      <c r="PV46" s="56"/>
      <c r="PW46" s="56"/>
      <c r="PX46" s="56"/>
      <c r="PY46" s="56"/>
      <c r="PZ46" s="56"/>
      <c r="QA46" s="56"/>
      <c r="QB46" s="56"/>
      <c r="QC46" s="56"/>
      <c r="QD46" s="56"/>
      <c r="QE46" s="56"/>
      <c r="QF46" s="56"/>
      <c r="QG46" s="56"/>
      <c r="QH46" s="56"/>
      <c r="QI46" s="56"/>
      <c r="QJ46" s="56"/>
      <c r="QK46" s="56"/>
      <c r="QL46" s="56"/>
      <c r="QM46" s="56"/>
      <c r="QN46" s="56"/>
    </row>
    <row r="47" spans="2:456" ht="20.149999999999999" customHeight="1">
      <c r="B47" s="23" t="s">
        <v>136</v>
      </c>
      <c r="F47" s="35" t="s">
        <v>650</v>
      </c>
      <c r="G47" s="27" t="s">
        <v>218</v>
      </c>
      <c r="H47" s="36">
        <v>8741.4889999999996</v>
      </c>
      <c r="I47" s="36">
        <v>8366.1530000000002</v>
      </c>
      <c r="J47" s="36">
        <v>8326.759</v>
      </c>
      <c r="K47" s="36">
        <v>8051.9740000000002</v>
      </c>
      <c r="L47" s="36">
        <v>8135.25</v>
      </c>
      <c r="M47" s="36">
        <v>7441.0429999999997</v>
      </c>
      <c r="N47" s="36">
        <v>7995.5519999999997</v>
      </c>
      <c r="O47" s="36">
        <v>8037.6080000000002</v>
      </c>
      <c r="P47" s="36">
        <v>7589.7089999999998</v>
      </c>
      <c r="Q47" s="36">
        <v>7686.4340000000002</v>
      </c>
      <c r="R47" s="36">
        <v>7834.1689999999999</v>
      </c>
      <c r="S47" s="36">
        <v>7942.4650000000001</v>
      </c>
      <c r="T47" s="36">
        <v>7245.7460000000001</v>
      </c>
      <c r="U47" s="36">
        <v>7681.8689999999997</v>
      </c>
      <c r="V47" s="36">
        <v>7296.2190000000001</v>
      </c>
      <c r="W47" s="36">
        <v>6616.2160000000003</v>
      </c>
      <c r="X47" s="36">
        <v>7422.9179999999997</v>
      </c>
      <c r="Y47" s="36">
        <v>7589.9480000000003</v>
      </c>
      <c r="Z47" s="36">
        <v>8242.3259999999991</v>
      </c>
      <c r="AA47" s="36">
        <v>7977.2430000000004</v>
      </c>
      <c r="AB47" s="36">
        <v>7350.4870000000001</v>
      </c>
      <c r="AC47" s="36">
        <v>7601.0370000000003</v>
      </c>
      <c r="AD47" s="36">
        <v>7648.3969999999999</v>
      </c>
      <c r="AE47" s="36">
        <v>7033.7380000000003</v>
      </c>
      <c r="AF47" s="36">
        <v>7508.8590000000004</v>
      </c>
      <c r="AG47" s="36">
        <v>8060.3280000000004</v>
      </c>
      <c r="AH47" s="36">
        <v>7982.7240000000002</v>
      </c>
      <c r="AI47" s="36">
        <v>7589.4269999999997</v>
      </c>
      <c r="AJ47" s="36">
        <v>7414.1779999999999</v>
      </c>
      <c r="AK47" s="36">
        <v>8062.1570000000002</v>
      </c>
      <c r="AL47" s="36">
        <v>8805.6380000000008</v>
      </c>
      <c r="AM47" s="36">
        <v>8622.8040000000001</v>
      </c>
      <c r="AN47" s="36">
        <v>7974.5330000000004</v>
      </c>
      <c r="AO47" s="36">
        <v>8558.2649999999994</v>
      </c>
      <c r="AP47" s="36">
        <v>8702.3629999999994</v>
      </c>
      <c r="AQ47" s="36">
        <v>5800.2309999999998</v>
      </c>
      <c r="AR47" s="36">
        <v>6718.8490000000002</v>
      </c>
      <c r="AS47" s="36">
        <v>6676.3689999999997</v>
      </c>
      <c r="AT47" s="36">
        <v>7884.4359999999997</v>
      </c>
      <c r="AU47" s="36">
        <v>8813.4449999999997</v>
      </c>
      <c r="AV47" s="36">
        <v>10478.76</v>
      </c>
      <c r="AW47" s="36">
        <v>10288.656000000001</v>
      </c>
      <c r="AX47" s="36">
        <v>10479.275</v>
      </c>
      <c r="AY47" s="36">
        <v>10053.308999999999</v>
      </c>
      <c r="AZ47" s="36">
        <v>9940.0460000000003</v>
      </c>
      <c r="BA47" s="36">
        <v>9366.5740000000005</v>
      </c>
      <c r="BB47" s="36">
        <v>9635.4830000000002</v>
      </c>
      <c r="BC47" s="36">
        <v>9262.5730000000003</v>
      </c>
      <c r="BD47" s="36">
        <v>9487.0419999999995</v>
      </c>
      <c r="BE47" s="36">
        <v>9434.6579999999994</v>
      </c>
      <c r="BF47" s="36">
        <v>9873.0169999999998</v>
      </c>
      <c r="BG47" s="36">
        <v>8970.241</v>
      </c>
      <c r="BH47" s="36">
        <v>8263.9060000000009</v>
      </c>
      <c r="BI47" s="36">
        <v>7916.2539999999999</v>
      </c>
      <c r="BJ47" s="36">
        <v>8690.6049999999996</v>
      </c>
      <c r="BK47" s="36">
        <v>7530.6440000000002</v>
      </c>
      <c r="BL47" s="36">
        <v>7404.24</v>
      </c>
      <c r="BM47" s="36">
        <v>7087.5680000000002</v>
      </c>
      <c r="BN47" s="36">
        <v>7107.8990000000003</v>
      </c>
      <c r="BO47" s="36">
        <v>6403.9480000000003</v>
      </c>
      <c r="BP47" s="36">
        <v>6310.201</v>
      </c>
      <c r="BQ47" s="36">
        <v>7488.692</v>
      </c>
      <c r="BR47" s="36">
        <v>6877.4059999999999</v>
      </c>
      <c r="BS47" s="36">
        <v>6626.0619999999999</v>
      </c>
      <c r="BT47" s="36">
        <v>5050.8999999999996</v>
      </c>
      <c r="BU47" s="36">
        <v>5182.3</v>
      </c>
      <c r="BV47" s="36">
        <v>7370.9</v>
      </c>
      <c r="BW47" s="36">
        <v>7015.8</v>
      </c>
      <c r="BX47" s="36">
        <v>6510</v>
      </c>
      <c r="BY47" s="36">
        <v>6967.7</v>
      </c>
      <c r="BZ47" s="36">
        <v>6774.1</v>
      </c>
      <c r="CA47" s="36">
        <v>6515.2</v>
      </c>
      <c r="CB47" s="36">
        <v>5920.9</v>
      </c>
      <c r="CC47" s="36">
        <v>6612.3</v>
      </c>
      <c r="CD47" s="36">
        <v>6948.2</v>
      </c>
      <c r="CE47" s="36">
        <v>7462.2</v>
      </c>
      <c r="CF47" s="36">
        <v>6808.8</v>
      </c>
      <c r="CG47" s="36">
        <v>6275.1</v>
      </c>
      <c r="CH47" s="36">
        <v>6839.1</v>
      </c>
      <c r="CI47" s="36">
        <v>6641.1</v>
      </c>
      <c r="CJ47" s="36">
        <v>6040.7</v>
      </c>
      <c r="CK47" s="36">
        <v>7373.6</v>
      </c>
      <c r="CL47" s="36">
        <v>7373</v>
      </c>
      <c r="CM47" s="36">
        <v>6644</v>
      </c>
      <c r="CN47" s="36">
        <v>5606</v>
      </c>
      <c r="CO47" s="36">
        <v>5958</v>
      </c>
      <c r="CP47" s="36">
        <v>5793</v>
      </c>
      <c r="CQ47" s="36">
        <v>6507</v>
      </c>
      <c r="CR47" s="36">
        <v>5721</v>
      </c>
      <c r="CS47" s="36">
        <v>5991</v>
      </c>
      <c r="CT47" s="36">
        <v>6253</v>
      </c>
      <c r="CU47" s="36">
        <v>5625</v>
      </c>
      <c r="CV47" s="36">
        <v>4332</v>
      </c>
      <c r="CW47" s="36">
        <v>5004</v>
      </c>
      <c r="CX47" s="36">
        <v>5326</v>
      </c>
      <c r="CY47" s="36">
        <v>4760</v>
      </c>
      <c r="CZ47" s="36">
        <v>5044</v>
      </c>
      <c r="DA47" s="36">
        <v>5009</v>
      </c>
      <c r="DB47" s="36">
        <v>5222</v>
      </c>
      <c r="DC47" s="36">
        <v>5227</v>
      </c>
      <c r="DD47" s="36">
        <v>4253</v>
      </c>
      <c r="DE47" s="36">
        <v>4359</v>
      </c>
      <c r="DF47" s="36">
        <v>5149</v>
      </c>
      <c r="DG47" s="36">
        <v>4939</v>
      </c>
      <c r="DH47" s="36">
        <v>4333</v>
      </c>
      <c r="DI47" s="36">
        <v>3974</v>
      </c>
      <c r="DJ47" s="36">
        <v>4392</v>
      </c>
      <c r="DK47" s="36">
        <v>4158</v>
      </c>
      <c r="DL47" s="36">
        <v>3727</v>
      </c>
      <c r="DM47" s="36">
        <v>3857</v>
      </c>
      <c r="DN47" s="36">
        <v>3949</v>
      </c>
      <c r="DO47" s="36">
        <v>3744</v>
      </c>
      <c r="DP47" s="36">
        <v>4002</v>
      </c>
      <c r="DQ47" s="36">
        <v>3763</v>
      </c>
      <c r="DR47" s="36">
        <v>4109</v>
      </c>
      <c r="DS47" s="36">
        <v>4511</v>
      </c>
      <c r="DT47" s="50">
        <v>4571</v>
      </c>
      <c r="DU47" s="50">
        <v>5030</v>
      </c>
      <c r="DV47" s="50">
        <v>5480</v>
      </c>
      <c r="DW47" s="50">
        <v>5852</v>
      </c>
      <c r="DX47" s="50">
        <v>5082</v>
      </c>
      <c r="DY47" s="50">
        <v>5164</v>
      </c>
      <c r="DZ47" s="50">
        <v>5086</v>
      </c>
      <c r="EA47" s="50">
        <v>5109</v>
      </c>
      <c r="EB47" s="50">
        <v>4886</v>
      </c>
      <c r="EC47" s="56">
        <v>4331</v>
      </c>
      <c r="ED47" s="56">
        <v>5175</v>
      </c>
      <c r="EE47" s="56">
        <v>5038</v>
      </c>
      <c r="EF47" s="56">
        <v>4442</v>
      </c>
      <c r="EG47" s="56">
        <v>4882</v>
      </c>
      <c r="EH47" s="56">
        <v>4130</v>
      </c>
      <c r="EI47" s="56">
        <v>4593</v>
      </c>
      <c r="EJ47" s="56">
        <v>4183</v>
      </c>
      <c r="EK47" s="56">
        <v>4010</v>
      </c>
      <c r="EL47" s="56">
        <v>3702.835</v>
      </c>
      <c r="EM47" s="56">
        <v>4066</v>
      </c>
      <c r="EN47" s="56">
        <v>4015</v>
      </c>
      <c r="EO47" s="56">
        <v>3870</v>
      </c>
      <c r="EP47" s="56">
        <v>3826.9543650793598</v>
      </c>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c r="IK47" s="56"/>
      <c r="IL47" s="56"/>
      <c r="IM47" s="56"/>
      <c r="IN47" s="56"/>
      <c r="IO47" s="56"/>
      <c r="IP47" s="56"/>
      <c r="IQ47" s="56"/>
      <c r="IR47" s="56"/>
      <c r="IS47" s="56"/>
      <c r="IT47" s="56"/>
      <c r="IU47" s="56"/>
      <c r="IV47" s="56"/>
      <c r="IW47" s="56"/>
      <c r="IX47" s="56"/>
      <c r="IY47" s="56"/>
      <c r="IZ47" s="56"/>
      <c r="JA47" s="56"/>
      <c r="JB47" s="56"/>
      <c r="JC47" s="56"/>
      <c r="JD47" s="56"/>
      <c r="JE47" s="56"/>
      <c r="JF47" s="56"/>
      <c r="JG47" s="56"/>
      <c r="JH47" s="56"/>
      <c r="JI47" s="56"/>
      <c r="JJ47" s="56"/>
      <c r="JK47" s="56"/>
      <c r="JL47" s="56"/>
      <c r="JM47" s="56"/>
      <c r="JN47" s="56"/>
      <c r="JO47" s="56"/>
      <c r="JP47" s="56"/>
      <c r="JQ47" s="56"/>
      <c r="JR47" s="56"/>
      <c r="JS47" s="56"/>
      <c r="JT47" s="56"/>
      <c r="JU47" s="56"/>
      <c r="JV47" s="56"/>
      <c r="JW47" s="56"/>
      <c r="JX47" s="56"/>
      <c r="JY47" s="56"/>
      <c r="JZ47" s="56"/>
      <c r="KA47" s="56"/>
      <c r="KB47" s="56"/>
      <c r="KC47" s="56"/>
      <c r="KD47" s="56"/>
      <c r="KE47" s="56"/>
      <c r="KF47" s="56"/>
      <c r="KG47" s="56"/>
      <c r="KH47" s="56"/>
      <c r="KI47" s="56"/>
      <c r="KJ47" s="56"/>
      <c r="KK47" s="56"/>
      <c r="KL47" s="56"/>
      <c r="KM47" s="56"/>
      <c r="KN47" s="56"/>
      <c r="KO47" s="56"/>
      <c r="KP47" s="56"/>
      <c r="KQ47" s="56"/>
      <c r="KR47" s="56"/>
      <c r="KS47" s="56"/>
      <c r="KT47" s="56"/>
      <c r="KU47" s="56"/>
      <c r="KV47" s="56"/>
      <c r="KW47" s="56"/>
      <c r="KX47" s="56"/>
      <c r="KY47" s="56"/>
      <c r="KZ47" s="56"/>
      <c r="LA47" s="56"/>
      <c r="LB47" s="56"/>
      <c r="LC47" s="56"/>
      <c r="LD47" s="56"/>
      <c r="LE47" s="56"/>
      <c r="LF47" s="56"/>
      <c r="LG47" s="56"/>
      <c r="LH47" s="56"/>
      <c r="LI47" s="56"/>
      <c r="LJ47" s="56"/>
      <c r="LK47" s="56"/>
      <c r="LL47" s="56"/>
      <c r="LM47" s="56"/>
      <c r="LN47" s="56"/>
      <c r="LO47" s="56"/>
      <c r="LP47" s="56"/>
      <c r="LQ47" s="56"/>
      <c r="LR47" s="56"/>
      <c r="LS47" s="56"/>
      <c r="LT47" s="56"/>
      <c r="LU47" s="56"/>
      <c r="LV47" s="56"/>
      <c r="LW47" s="56"/>
      <c r="LX47" s="56"/>
      <c r="LY47" s="56"/>
      <c r="LZ47" s="56"/>
      <c r="MA47" s="56"/>
      <c r="MB47" s="56"/>
      <c r="MC47" s="56"/>
      <c r="MD47" s="56"/>
      <c r="ME47" s="56"/>
      <c r="MF47" s="56"/>
      <c r="MG47" s="56"/>
      <c r="MH47" s="56"/>
      <c r="MI47" s="56"/>
      <c r="MJ47" s="56"/>
      <c r="MK47" s="56"/>
      <c r="ML47" s="56"/>
      <c r="MM47" s="56"/>
      <c r="MN47" s="56"/>
      <c r="MO47" s="56"/>
      <c r="MP47" s="56"/>
      <c r="MQ47" s="56"/>
      <c r="MR47" s="56"/>
      <c r="MS47" s="56"/>
      <c r="MT47" s="56"/>
      <c r="MU47" s="56"/>
      <c r="MV47" s="56"/>
      <c r="MW47" s="56"/>
      <c r="MX47" s="56"/>
      <c r="MY47" s="56"/>
      <c r="MZ47" s="56"/>
      <c r="NA47" s="56"/>
      <c r="NB47" s="56"/>
      <c r="NC47" s="56"/>
      <c r="ND47" s="56"/>
      <c r="NE47" s="56"/>
      <c r="NF47" s="56"/>
      <c r="NG47" s="56"/>
      <c r="NH47" s="56"/>
      <c r="NI47" s="56"/>
      <c r="NJ47" s="56"/>
      <c r="NK47" s="56"/>
      <c r="NL47" s="56"/>
      <c r="NM47" s="56"/>
      <c r="NN47" s="56"/>
      <c r="NO47" s="56"/>
      <c r="NP47" s="56"/>
      <c r="NQ47" s="56"/>
      <c r="NR47" s="56"/>
      <c r="NS47" s="56"/>
      <c r="NT47" s="56"/>
      <c r="NU47" s="56"/>
      <c r="NV47" s="56"/>
      <c r="NW47" s="56"/>
      <c r="NX47" s="56"/>
      <c r="NY47" s="56"/>
      <c r="NZ47" s="56"/>
      <c r="OA47" s="56"/>
      <c r="OB47" s="56"/>
      <c r="OC47" s="56"/>
      <c r="OD47" s="56"/>
      <c r="OE47" s="56"/>
      <c r="OF47" s="56"/>
      <c r="OG47" s="56"/>
      <c r="OH47" s="56"/>
      <c r="OI47" s="56"/>
      <c r="OJ47" s="56"/>
      <c r="OK47" s="56"/>
      <c r="OL47" s="56"/>
      <c r="OM47" s="56"/>
      <c r="ON47" s="56"/>
      <c r="OO47" s="56"/>
      <c r="OP47" s="56"/>
      <c r="OQ47" s="56"/>
      <c r="OR47" s="56"/>
      <c r="OS47" s="56"/>
      <c r="OT47" s="56"/>
      <c r="OU47" s="56"/>
      <c r="OV47" s="56"/>
      <c r="OW47" s="56"/>
      <c r="OX47" s="56"/>
      <c r="OY47" s="56"/>
      <c r="OZ47" s="56"/>
      <c r="PA47" s="56"/>
      <c r="PB47" s="56"/>
      <c r="PC47" s="56"/>
      <c r="PD47" s="56"/>
      <c r="PE47" s="56"/>
      <c r="PF47" s="56"/>
      <c r="PG47" s="56"/>
      <c r="PH47" s="56"/>
      <c r="PI47" s="56"/>
      <c r="PJ47" s="56"/>
      <c r="PK47" s="56"/>
      <c r="PL47" s="56"/>
      <c r="PM47" s="56"/>
      <c r="PN47" s="56"/>
      <c r="PO47" s="56"/>
      <c r="PP47" s="56"/>
      <c r="PQ47" s="56"/>
      <c r="PR47" s="56"/>
      <c r="PS47" s="56"/>
      <c r="PT47" s="56"/>
      <c r="PU47" s="56"/>
      <c r="PV47" s="56"/>
      <c r="PW47" s="56"/>
      <c r="PX47" s="56"/>
      <c r="PY47" s="56"/>
      <c r="PZ47" s="56"/>
      <c r="QA47" s="56"/>
      <c r="QB47" s="56"/>
      <c r="QC47" s="56"/>
      <c r="QD47" s="56"/>
      <c r="QE47" s="56"/>
      <c r="QF47" s="56"/>
      <c r="QG47" s="56"/>
      <c r="QH47" s="56"/>
      <c r="QI47" s="56"/>
      <c r="QJ47" s="56"/>
      <c r="QK47" s="56"/>
      <c r="QL47" s="56"/>
      <c r="QM47" s="56"/>
      <c r="QN47" s="56"/>
    </row>
    <row r="48" spans="2:456" ht="20.149999999999999" customHeight="1">
      <c r="B48" s="23" t="s">
        <v>136</v>
      </c>
      <c r="F48" s="35" t="s">
        <v>651</v>
      </c>
      <c r="G48" s="27" t="s">
        <v>218</v>
      </c>
      <c r="H48" s="36" t="s">
        <v>191</v>
      </c>
      <c r="I48" s="36" t="s">
        <v>191</v>
      </c>
      <c r="J48" s="36" t="s">
        <v>191</v>
      </c>
      <c r="K48" s="36" t="s">
        <v>191</v>
      </c>
      <c r="L48" s="36" t="s">
        <v>191</v>
      </c>
      <c r="M48" s="36" t="s">
        <v>191</v>
      </c>
      <c r="N48" s="36" t="s">
        <v>191</v>
      </c>
      <c r="O48" s="36" t="s">
        <v>191</v>
      </c>
      <c r="P48" s="36" t="s">
        <v>191</v>
      </c>
      <c r="Q48" s="36" t="s">
        <v>191</v>
      </c>
      <c r="R48" s="36" t="s">
        <v>191</v>
      </c>
      <c r="S48" s="36" t="s">
        <v>191</v>
      </c>
      <c r="T48" s="36" t="s">
        <v>191</v>
      </c>
      <c r="U48" s="36" t="s">
        <v>191</v>
      </c>
      <c r="V48" s="36" t="s">
        <v>191</v>
      </c>
      <c r="W48" s="36" t="s">
        <v>191</v>
      </c>
      <c r="X48" s="36" t="s">
        <v>191</v>
      </c>
      <c r="Y48" s="36" t="s">
        <v>191</v>
      </c>
      <c r="Z48" s="36" t="s">
        <v>191</v>
      </c>
      <c r="AA48" s="36" t="s">
        <v>191</v>
      </c>
      <c r="AB48" s="36" t="s">
        <v>191</v>
      </c>
      <c r="AC48" s="36" t="s">
        <v>191</v>
      </c>
      <c r="AD48" s="36" t="s">
        <v>191</v>
      </c>
      <c r="AE48" s="36" t="s">
        <v>191</v>
      </c>
      <c r="AF48" s="36" t="s">
        <v>191</v>
      </c>
      <c r="AG48" s="36" t="s">
        <v>191</v>
      </c>
      <c r="AH48" s="36" t="s">
        <v>191</v>
      </c>
      <c r="AI48" s="36" t="s">
        <v>191</v>
      </c>
      <c r="AJ48" s="36" t="s">
        <v>191</v>
      </c>
      <c r="AK48" s="36" t="s">
        <v>191</v>
      </c>
      <c r="AL48" s="36" t="s">
        <v>191</v>
      </c>
      <c r="AM48" s="36" t="s">
        <v>191</v>
      </c>
      <c r="AN48" s="36" t="s">
        <v>191</v>
      </c>
      <c r="AO48" s="36" t="s">
        <v>191</v>
      </c>
      <c r="AP48" s="36" t="s">
        <v>191</v>
      </c>
      <c r="AQ48" s="36" t="s">
        <v>191</v>
      </c>
      <c r="AR48" s="36" t="s">
        <v>191</v>
      </c>
      <c r="AS48" s="36" t="s">
        <v>191</v>
      </c>
      <c r="AT48" s="36" t="s">
        <v>191</v>
      </c>
      <c r="AU48" s="36" t="s">
        <v>191</v>
      </c>
      <c r="AV48" s="36" t="s">
        <v>191</v>
      </c>
      <c r="AW48" s="36" t="s">
        <v>191</v>
      </c>
      <c r="AX48" s="36" t="s">
        <v>191</v>
      </c>
      <c r="AY48" s="36" t="s">
        <v>191</v>
      </c>
      <c r="AZ48" s="36" t="s">
        <v>191</v>
      </c>
      <c r="BA48" s="36" t="s">
        <v>191</v>
      </c>
      <c r="BB48" s="36" t="s">
        <v>191</v>
      </c>
      <c r="BC48" s="36" t="s">
        <v>191</v>
      </c>
      <c r="BD48" s="36" t="s">
        <v>191</v>
      </c>
      <c r="BE48" s="36" t="s">
        <v>191</v>
      </c>
      <c r="BF48" s="36" t="s">
        <v>191</v>
      </c>
      <c r="BG48" s="36" t="s">
        <v>191</v>
      </c>
      <c r="BH48" s="36" t="s">
        <v>191</v>
      </c>
      <c r="BI48" s="36" t="s">
        <v>191</v>
      </c>
      <c r="BJ48" s="36" t="s">
        <v>191</v>
      </c>
      <c r="BK48" s="36" t="s">
        <v>191</v>
      </c>
      <c r="BL48" s="36" t="s">
        <v>191</v>
      </c>
      <c r="BM48" s="36" t="s">
        <v>191</v>
      </c>
      <c r="BN48" s="36" t="s">
        <v>191</v>
      </c>
      <c r="BO48" s="36" t="s">
        <v>191</v>
      </c>
      <c r="BP48" s="36" t="s">
        <v>191</v>
      </c>
      <c r="BQ48" s="36" t="s">
        <v>191</v>
      </c>
      <c r="BR48" s="36" t="s">
        <v>191</v>
      </c>
      <c r="BS48" s="36" t="s">
        <v>191</v>
      </c>
      <c r="BT48" s="36" t="s">
        <v>191</v>
      </c>
      <c r="BU48" s="36" t="s">
        <v>191</v>
      </c>
      <c r="BV48" s="36" t="s">
        <v>191</v>
      </c>
      <c r="BW48" s="36" t="s">
        <v>191</v>
      </c>
      <c r="BX48" s="36" t="s">
        <v>191</v>
      </c>
      <c r="BY48" s="36" t="s">
        <v>191</v>
      </c>
      <c r="BZ48" s="36" t="s">
        <v>191</v>
      </c>
      <c r="CA48" s="36" t="s">
        <v>191</v>
      </c>
      <c r="CB48" s="36" t="s">
        <v>191</v>
      </c>
      <c r="CC48" s="36" t="s">
        <v>191</v>
      </c>
      <c r="CD48" s="36" t="s">
        <v>191</v>
      </c>
      <c r="CE48" s="36" t="s">
        <v>191</v>
      </c>
      <c r="CF48" s="36" t="s">
        <v>191</v>
      </c>
      <c r="CG48" s="36" t="s">
        <v>191</v>
      </c>
      <c r="CH48" s="36" t="s">
        <v>191</v>
      </c>
      <c r="CI48" s="36" t="s">
        <v>191</v>
      </c>
      <c r="CJ48" s="36" t="s">
        <v>191</v>
      </c>
      <c r="CK48" s="36">
        <v>1023.879</v>
      </c>
      <c r="CL48" s="36">
        <v>981</v>
      </c>
      <c r="CM48" s="36">
        <v>807</v>
      </c>
      <c r="CN48" s="36">
        <v>773</v>
      </c>
      <c r="CO48" s="36">
        <v>781</v>
      </c>
      <c r="CP48" s="36">
        <v>892</v>
      </c>
      <c r="CQ48" s="36">
        <v>815</v>
      </c>
      <c r="CR48" s="36">
        <v>767</v>
      </c>
      <c r="CS48" s="36">
        <v>777</v>
      </c>
      <c r="CT48" s="36">
        <v>903</v>
      </c>
      <c r="CU48" s="36">
        <v>706</v>
      </c>
      <c r="CV48" s="36">
        <v>681</v>
      </c>
      <c r="CW48" s="36">
        <v>774</v>
      </c>
      <c r="CX48" s="36">
        <v>897</v>
      </c>
      <c r="CY48" s="36">
        <v>673</v>
      </c>
      <c r="CZ48" s="36">
        <v>731</v>
      </c>
      <c r="DA48" s="36">
        <v>813</v>
      </c>
      <c r="DB48" s="36">
        <v>858</v>
      </c>
      <c r="DC48" s="36">
        <v>656</v>
      </c>
      <c r="DD48" s="36">
        <v>548</v>
      </c>
      <c r="DE48" s="36">
        <v>612</v>
      </c>
      <c r="DF48" s="36">
        <v>750</v>
      </c>
      <c r="DG48" s="36">
        <v>597</v>
      </c>
      <c r="DH48" s="36">
        <v>644</v>
      </c>
      <c r="DI48" s="36">
        <v>721</v>
      </c>
      <c r="DJ48" s="36">
        <v>838</v>
      </c>
      <c r="DK48" s="36">
        <v>639</v>
      </c>
      <c r="DL48" s="36">
        <v>569</v>
      </c>
      <c r="DM48" s="36">
        <v>646</v>
      </c>
      <c r="DN48" s="36">
        <v>734</v>
      </c>
      <c r="DO48" s="36">
        <v>647</v>
      </c>
      <c r="DP48" s="36">
        <v>681</v>
      </c>
      <c r="DQ48" s="36">
        <v>665</v>
      </c>
      <c r="DR48" s="36">
        <v>833</v>
      </c>
      <c r="DS48" s="36">
        <v>919</v>
      </c>
      <c r="DT48" s="50">
        <v>919</v>
      </c>
      <c r="DU48" s="50">
        <v>1215</v>
      </c>
      <c r="DV48" s="50">
        <v>1545</v>
      </c>
      <c r="DW48" s="50">
        <v>1570</v>
      </c>
      <c r="DX48" s="50">
        <v>1411</v>
      </c>
      <c r="DY48" s="50">
        <v>1444</v>
      </c>
      <c r="DZ48" s="50">
        <v>1408</v>
      </c>
      <c r="EA48" s="50">
        <v>1382</v>
      </c>
      <c r="EB48" s="50">
        <v>1404</v>
      </c>
      <c r="EC48" s="56">
        <v>1233</v>
      </c>
      <c r="ED48" s="56">
        <v>1793</v>
      </c>
      <c r="EE48" s="56">
        <v>1528</v>
      </c>
      <c r="EF48" s="56">
        <v>1434</v>
      </c>
      <c r="EG48" s="56">
        <v>1479</v>
      </c>
      <c r="EH48" s="56">
        <v>1143</v>
      </c>
      <c r="EI48" s="56">
        <v>1473</v>
      </c>
      <c r="EJ48" s="56">
        <v>1313</v>
      </c>
      <c r="EK48" s="56">
        <v>1462</v>
      </c>
      <c r="EL48" s="56">
        <v>1459</v>
      </c>
      <c r="EM48" s="56">
        <v>1293</v>
      </c>
      <c r="EN48" s="56">
        <v>1376</v>
      </c>
      <c r="EO48" s="56">
        <v>1367</v>
      </c>
      <c r="EP48" s="56">
        <v>1315</v>
      </c>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c r="IK48" s="56"/>
      <c r="IL48" s="56"/>
      <c r="IM48" s="56"/>
      <c r="IN48" s="56"/>
      <c r="IO48" s="56"/>
      <c r="IP48" s="56"/>
      <c r="IQ48" s="56"/>
      <c r="IR48" s="56"/>
      <c r="IS48" s="56"/>
      <c r="IT48" s="56"/>
      <c r="IU48" s="56"/>
      <c r="IV48" s="56"/>
      <c r="IW48" s="56"/>
      <c r="IX48" s="56"/>
      <c r="IY48" s="56"/>
      <c r="IZ48" s="56"/>
      <c r="JA48" s="56"/>
      <c r="JB48" s="56"/>
      <c r="JC48" s="56"/>
      <c r="JD48" s="56"/>
      <c r="JE48" s="56"/>
      <c r="JF48" s="56"/>
      <c r="JG48" s="56"/>
      <c r="JH48" s="56"/>
      <c r="JI48" s="56"/>
      <c r="JJ48" s="56"/>
      <c r="JK48" s="56"/>
      <c r="JL48" s="56"/>
      <c r="JM48" s="56"/>
      <c r="JN48" s="56"/>
      <c r="JO48" s="56"/>
      <c r="JP48" s="56"/>
      <c r="JQ48" s="56"/>
      <c r="JR48" s="56"/>
      <c r="JS48" s="56"/>
      <c r="JT48" s="56"/>
      <c r="JU48" s="56"/>
      <c r="JV48" s="56"/>
      <c r="JW48" s="56"/>
      <c r="JX48" s="56"/>
      <c r="JY48" s="56"/>
      <c r="JZ48" s="56"/>
      <c r="KA48" s="56"/>
      <c r="KB48" s="56"/>
      <c r="KC48" s="56"/>
      <c r="KD48" s="56"/>
      <c r="KE48" s="56"/>
      <c r="KF48" s="56"/>
      <c r="KG48" s="56"/>
      <c r="KH48" s="56"/>
      <c r="KI48" s="56"/>
      <c r="KJ48" s="56"/>
      <c r="KK48" s="56"/>
      <c r="KL48" s="56"/>
      <c r="KM48" s="56"/>
      <c r="KN48" s="56"/>
      <c r="KO48" s="56"/>
      <c r="KP48" s="56"/>
      <c r="KQ48" s="56"/>
      <c r="KR48" s="56"/>
      <c r="KS48" s="56"/>
      <c r="KT48" s="56"/>
      <c r="KU48" s="56"/>
      <c r="KV48" s="56"/>
      <c r="KW48" s="56"/>
      <c r="KX48" s="56"/>
      <c r="KY48" s="56"/>
      <c r="KZ48" s="56"/>
      <c r="LA48" s="56"/>
      <c r="LB48" s="56"/>
      <c r="LC48" s="56"/>
      <c r="LD48" s="56"/>
      <c r="LE48" s="56"/>
      <c r="LF48" s="56"/>
      <c r="LG48" s="56"/>
      <c r="LH48" s="56"/>
      <c r="LI48" s="56"/>
      <c r="LJ48" s="56"/>
      <c r="LK48" s="56"/>
      <c r="LL48" s="56"/>
      <c r="LM48" s="56"/>
      <c r="LN48" s="56"/>
      <c r="LO48" s="56"/>
      <c r="LP48" s="56"/>
      <c r="LQ48" s="56"/>
      <c r="LR48" s="56"/>
      <c r="LS48" s="56"/>
      <c r="LT48" s="56"/>
      <c r="LU48" s="56"/>
      <c r="LV48" s="56"/>
      <c r="LW48" s="56"/>
      <c r="LX48" s="56"/>
      <c r="LY48" s="56"/>
      <c r="LZ48" s="56"/>
      <c r="MA48" s="56"/>
      <c r="MB48" s="56"/>
      <c r="MC48" s="56"/>
      <c r="MD48" s="56"/>
      <c r="ME48" s="56"/>
      <c r="MF48" s="56"/>
      <c r="MG48" s="56"/>
      <c r="MH48" s="56"/>
      <c r="MI48" s="56"/>
      <c r="MJ48" s="56"/>
      <c r="MK48" s="56"/>
      <c r="ML48" s="56"/>
      <c r="MM48" s="56"/>
      <c r="MN48" s="56"/>
      <c r="MO48" s="56"/>
      <c r="MP48" s="56"/>
      <c r="MQ48" s="56"/>
      <c r="MR48" s="56"/>
      <c r="MS48" s="56"/>
      <c r="MT48" s="56"/>
      <c r="MU48" s="56"/>
      <c r="MV48" s="56"/>
      <c r="MW48" s="56"/>
      <c r="MX48" s="56"/>
      <c r="MY48" s="56"/>
      <c r="MZ48" s="56"/>
      <c r="NA48" s="56"/>
      <c r="NB48" s="56"/>
      <c r="NC48" s="56"/>
      <c r="ND48" s="56"/>
      <c r="NE48" s="56"/>
      <c r="NF48" s="56"/>
      <c r="NG48" s="56"/>
      <c r="NH48" s="56"/>
      <c r="NI48" s="56"/>
      <c r="NJ48" s="56"/>
      <c r="NK48" s="56"/>
      <c r="NL48" s="56"/>
      <c r="NM48" s="56"/>
      <c r="NN48" s="56"/>
      <c r="NO48" s="56"/>
      <c r="NP48" s="56"/>
      <c r="NQ48" s="56"/>
      <c r="NR48" s="56"/>
      <c r="NS48" s="56"/>
      <c r="NT48" s="56"/>
      <c r="NU48" s="56"/>
      <c r="NV48" s="56"/>
      <c r="NW48" s="56"/>
      <c r="NX48" s="56"/>
      <c r="NY48" s="56"/>
      <c r="NZ48" s="56"/>
      <c r="OA48" s="56"/>
      <c r="OB48" s="56"/>
      <c r="OC48" s="56"/>
      <c r="OD48" s="56"/>
      <c r="OE48" s="56"/>
      <c r="OF48" s="56"/>
      <c r="OG48" s="56"/>
      <c r="OH48" s="56"/>
      <c r="OI48" s="56"/>
      <c r="OJ48" s="56"/>
      <c r="OK48" s="56"/>
      <c r="OL48" s="56"/>
      <c r="OM48" s="56"/>
      <c r="ON48" s="56"/>
      <c r="OO48" s="56"/>
      <c r="OP48" s="56"/>
      <c r="OQ48" s="56"/>
      <c r="OR48" s="56"/>
      <c r="OS48" s="56"/>
      <c r="OT48" s="56"/>
      <c r="OU48" s="56"/>
      <c r="OV48" s="56"/>
      <c r="OW48" s="56"/>
      <c r="OX48" s="56"/>
      <c r="OY48" s="56"/>
      <c r="OZ48" s="56"/>
      <c r="PA48" s="56"/>
      <c r="PB48" s="56"/>
      <c r="PC48" s="56"/>
      <c r="PD48" s="56"/>
      <c r="PE48" s="56"/>
      <c r="PF48" s="56"/>
      <c r="PG48" s="56"/>
      <c r="PH48" s="56"/>
      <c r="PI48" s="56"/>
      <c r="PJ48" s="56"/>
      <c r="PK48" s="56"/>
      <c r="PL48" s="56"/>
      <c r="PM48" s="56"/>
      <c r="PN48" s="56"/>
      <c r="PO48" s="56"/>
      <c r="PP48" s="56"/>
      <c r="PQ48" s="56"/>
      <c r="PR48" s="56"/>
      <c r="PS48" s="56"/>
      <c r="PT48" s="56"/>
      <c r="PU48" s="56"/>
      <c r="PV48" s="56"/>
      <c r="PW48" s="56"/>
      <c r="PX48" s="56"/>
      <c r="PY48" s="56"/>
      <c r="PZ48" s="56"/>
      <c r="QA48" s="56"/>
      <c r="QB48" s="56"/>
      <c r="QC48" s="56"/>
      <c r="QD48" s="56"/>
      <c r="QE48" s="56"/>
      <c r="QF48" s="56"/>
      <c r="QG48" s="56"/>
      <c r="QH48" s="56"/>
      <c r="QI48" s="56"/>
      <c r="QJ48" s="56"/>
      <c r="QK48" s="56"/>
      <c r="QL48" s="56"/>
      <c r="QM48" s="56"/>
      <c r="QN48" s="56"/>
    </row>
    <row r="49" spans="2:456" ht="18.75" customHeight="1">
      <c r="B49" s="23" t="s">
        <v>136</v>
      </c>
      <c r="F49" s="35" t="s">
        <v>652</v>
      </c>
      <c r="G49" s="27" t="s">
        <v>317</v>
      </c>
      <c r="H49" s="36" t="s">
        <v>191</v>
      </c>
      <c r="I49" s="36" t="s">
        <v>191</v>
      </c>
      <c r="J49" s="36" t="s">
        <v>191</v>
      </c>
      <c r="K49" s="36" t="s">
        <v>191</v>
      </c>
      <c r="L49" s="36" t="s">
        <v>191</v>
      </c>
      <c r="M49" s="36" t="s">
        <v>191</v>
      </c>
      <c r="N49" s="36" t="s">
        <v>191</v>
      </c>
      <c r="O49" s="36" t="s">
        <v>191</v>
      </c>
      <c r="P49" s="36" t="s">
        <v>191</v>
      </c>
      <c r="Q49" s="36" t="s">
        <v>191</v>
      </c>
      <c r="R49" s="36" t="s">
        <v>191</v>
      </c>
      <c r="S49" s="36" t="s">
        <v>191</v>
      </c>
      <c r="T49" s="36" t="s">
        <v>191</v>
      </c>
      <c r="U49" s="36" t="s">
        <v>191</v>
      </c>
      <c r="V49" s="36" t="s">
        <v>191</v>
      </c>
      <c r="W49" s="36" t="s">
        <v>191</v>
      </c>
      <c r="X49" s="36" t="s">
        <v>191</v>
      </c>
      <c r="Y49" s="36" t="s">
        <v>191</v>
      </c>
      <c r="Z49" s="36" t="s">
        <v>191</v>
      </c>
      <c r="AA49" s="36" t="s">
        <v>191</v>
      </c>
      <c r="AB49" s="36" t="s">
        <v>191</v>
      </c>
      <c r="AC49" s="36" t="s">
        <v>191</v>
      </c>
      <c r="AD49" s="36" t="s">
        <v>191</v>
      </c>
      <c r="AE49" s="36" t="s">
        <v>191</v>
      </c>
      <c r="AF49" s="36" t="s">
        <v>191</v>
      </c>
      <c r="AG49" s="36" t="s">
        <v>191</v>
      </c>
      <c r="AH49" s="36" t="s">
        <v>191</v>
      </c>
      <c r="AI49" s="36" t="s">
        <v>191</v>
      </c>
      <c r="AJ49" s="36" t="s">
        <v>191</v>
      </c>
      <c r="AK49" s="36" t="s">
        <v>191</v>
      </c>
      <c r="AL49" s="36" t="s">
        <v>191</v>
      </c>
      <c r="AM49" s="36" t="s">
        <v>191</v>
      </c>
      <c r="AN49" s="36" t="s">
        <v>191</v>
      </c>
      <c r="AO49" s="36" t="s">
        <v>191</v>
      </c>
      <c r="AP49" s="36" t="s">
        <v>191</v>
      </c>
      <c r="AQ49" s="36" t="s">
        <v>191</v>
      </c>
      <c r="AR49" s="36" t="s">
        <v>191</v>
      </c>
      <c r="AS49" s="36" t="s">
        <v>191</v>
      </c>
      <c r="AT49" s="36" t="s">
        <v>191</v>
      </c>
      <c r="AU49" s="36" t="s">
        <v>191</v>
      </c>
      <c r="AV49" s="36" t="s">
        <v>191</v>
      </c>
      <c r="AW49" s="36" t="s">
        <v>191</v>
      </c>
      <c r="AX49" s="36" t="s">
        <v>191</v>
      </c>
      <c r="AY49" s="36" t="s">
        <v>191</v>
      </c>
      <c r="AZ49" s="36" t="s">
        <v>191</v>
      </c>
      <c r="BA49" s="36" t="s">
        <v>191</v>
      </c>
      <c r="BB49" s="36" t="s">
        <v>191</v>
      </c>
      <c r="BC49" s="36" t="s">
        <v>191</v>
      </c>
      <c r="BD49" s="36" t="s">
        <v>191</v>
      </c>
      <c r="BE49" s="36" t="s">
        <v>191</v>
      </c>
      <c r="BF49" s="36" t="s">
        <v>191</v>
      </c>
      <c r="BG49" s="36" t="s">
        <v>191</v>
      </c>
      <c r="BH49" s="36" t="s">
        <v>191</v>
      </c>
      <c r="BI49" s="36" t="s">
        <v>191</v>
      </c>
      <c r="BJ49" s="36" t="s">
        <v>191</v>
      </c>
      <c r="BK49" s="36" t="s">
        <v>191</v>
      </c>
      <c r="BL49" s="36" t="s">
        <v>191</v>
      </c>
      <c r="BM49" s="36" t="s">
        <v>191</v>
      </c>
      <c r="BN49" s="36" t="s">
        <v>191</v>
      </c>
      <c r="BO49" s="36" t="s">
        <v>191</v>
      </c>
      <c r="BP49" s="36" t="s">
        <v>191</v>
      </c>
      <c r="BQ49" s="36" t="s">
        <v>191</v>
      </c>
      <c r="BR49" s="36" t="s">
        <v>191</v>
      </c>
      <c r="BS49" s="36" t="s">
        <v>191</v>
      </c>
      <c r="BT49" s="36" t="s">
        <v>191</v>
      </c>
      <c r="BU49" s="36" t="s">
        <v>191</v>
      </c>
      <c r="BV49" s="36" t="s">
        <v>191</v>
      </c>
      <c r="BW49" s="36" t="s">
        <v>191</v>
      </c>
      <c r="BX49" s="36" t="s">
        <v>191</v>
      </c>
      <c r="BY49" s="36" t="s">
        <v>191</v>
      </c>
      <c r="BZ49" s="36" t="s">
        <v>191</v>
      </c>
      <c r="CA49" s="36" t="s">
        <v>191</v>
      </c>
      <c r="CB49" s="36" t="s">
        <v>191</v>
      </c>
      <c r="CC49" s="36" t="s">
        <v>191</v>
      </c>
      <c r="CD49" s="36" t="s">
        <v>191</v>
      </c>
      <c r="CE49" s="36" t="s">
        <v>191</v>
      </c>
      <c r="CF49" s="36" t="s">
        <v>191</v>
      </c>
      <c r="CG49" s="36" t="s">
        <v>191</v>
      </c>
      <c r="CH49" s="36">
        <v>12846.268412110099</v>
      </c>
      <c r="CI49" s="36">
        <v>12469.654932462799</v>
      </c>
      <c r="CJ49" s="36">
        <v>12224.7418152141</v>
      </c>
      <c r="CK49" s="36">
        <v>12468.7787016653</v>
      </c>
      <c r="CL49" s="36">
        <v>15624.8</v>
      </c>
      <c r="CM49" s="36">
        <v>14283.6</v>
      </c>
      <c r="CN49" s="36">
        <v>13480.2</v>
      </c>
      <c r="CO49" s="36">
        <v>14729.5</v>
      </c>
      <c r="CP49" s="36">
        <v>14496.9</v>
      </c>
      <c r="CQ49" s="36">
        <v>13549.8</v>
      </c>
      <c r="CR49" s="36">
        <v>12796.1</v>
      </c>
      <c r="CS49" s="36">
        <v>14340.7</v>
      </c>
      <c r="CT49" s="36">
        <v>17179.400000000001</v>
      </c>
      <c r="CU49" s="36">
        <v>15881.1</v>
      </c>
      <c r="CV49" s="36">
        <v>15006.9</v>
      </c>
      <c r="CW49" s="36">
        <v>15009.3</v>
      </c>
      <c r="CX49" s="36">
        <v>16641.599999999999</v>
      </c>
      <c r="CY49" s="36">
        <v>15820.7</v>
      </c>
      <c r="CZ49" s="36">
        <v>15782.4</v>
      </c>
      <c r="DA49" s="36">
        <v>16968</v>
      </c>
      <c r="DB49" s="36">
        <v>18289</v>
      </c>
      <c r="DC49" s="36">
        <v>16295.1</v>
      </c>
      <c r="DD49" s="36">
        <v>16636.900000000001</v>
      </c>
      <c r="DE49" s="36">
        <v>17688.400000000001</v>
      </c>
      <c r="DF49" s="36">
        <v>21204.2</v>
      </c>
      <c r="DG49" s="36">
        <v>21261.9</v>
      </c>
      <c r="DH49" s="36">
        <v>22706.5</v>
      </c>
      <c r="DI49" s="36">
        <v>23027.603126112899</v>
      </c>
      <c r="DJ49" s="36">
        <v>26237.808252062201</v>
      </c>
      <c r="DK49" s="36">
        <v>25355.941760907499</v>
      </c>
      <c r="DL49" s="36">
        <v>25128.653999999999</v>
      </c>
      <c r="DM49" s="36">
        <v>28538.92</v>
      </c>
      <c r="DN49" s="36">
        <v>30505.078850879501</v>
      </c>
      <c r="DO49" s="36">
        <v>29632.199699531098</v>
      </c>
      <c r="DP49" s="36">
        <v>29736.093378921501</v>
      </c>
      <c r="DQ49" s="36">
        <v>30382.870608426001</v>
      </c>
      <c r="DR49" s="36">
        <v>34210.502319362</v>
      </c>
      <c r="DS49" s="36">
        <v>36657.251872978901</v>
      </c>
      <c r="DT49" s="50">
        <v>35372.510463962702</v>
      </c>
      <c r="DU49" s="50">
        <v>38944.400000000001</v>
      </c>
      <c r="DV49" s="50">
        <v>41191.764857953502</v>
      </c>
      <c r="DW49" s="50">
        <v>38976.800000000003</v>
      </c>
      <c r="DX49" s="50">
        <v>39147</v>
      </c>
      <c r="DY49" s="50">
        <v>38276.9</v>
      </c>
      <c r="DZ49" s="50">
        <v>38338</v>
      </c>
      <c r="EA49" s="50">
        <v>38345.1</v>
      </c>
      <c r="EB49" s="50">
        <v>37588.9</v>
      </c>
      <c r="EC49" s="56">
        <v>36728.199999999997</v>
      </c>
      <c r="ED49" s="56">
        <v>41946.6</v>
      </c>
      <c r="EE49" s="56">
        <v>40198.800000000003</v>
      </c>
      <c r="EF49" s="56">
        <v>38649.5</v>
      </c>
      <c r="EG49" s="56">
        <v>41209.536999999997</v>
      </c>
      <c r="EH49" s="56">
        <v>41852.1</v>
      </c>
      <c r="EI49" s="56">
        <v>41401.199999999997</v>
      </c>
      <c r="EJ49" s="56">
        <v>39656</v>
      </c>
      <c r="EK49" s="56">
        <v>40590.699999999997</v>
      </c>
      <c r="EL49" s="56">
        <v>40421.631936531201</v>
      </c>
      <c r="EM49" s="56">
        <v>40204.431045875499</v>
      </c>
      <c r="EN49" s="56">
        <v>40705.135612642698</v>
      </c>
      <c r="EO49" s="56">
        <v>38956.986865591003</v>
      </c>
      <c r="EP49" s="56">
        <v>39893.086917784902</v>
      </c>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c r="IN49" s="56"/>
      <c r="IO49" s="56"/>
      <c r="IP49" s="56"/>
      <c r="IQ49" s="56"/>
      <c r="IR49" s="56"/>
      <c r="IS49" s="56"/>
      <c r="IT49" s="56"/>
      <c r="IU49" s="56"/>
      <c r="IV49" s="56"/>
      <c r="IW49" s="56"/>
      <c r="IX49" s="56"/>
      <c r="IY49" s="56"/>
      <c r="IZ49" s="56"/>
      <c r="JA49" s="56"/>
      <c r="JB49" s="56"/>
      <c r="JC49" s="56"/>
      <c r="JD49" s="56"/>
      <c r="JE49" s="56"/>
      <c r="JF49" s="56"/>
      <c r="JG49" s="56"/>
      <c r="JH49" s="56"/>
      <c r="JI49" s="56"/>
      <c r="JJ49" s="56"/>
      <c r="JK49" s="56"/>
      <c r="JL49" s="56"/>
      <c r="JM49" s="56"/>
      <c r="JN49" s="56"/>
      <c r="JO49" s="56"/>
      <c r="JP49" s="56"/>
      <c r="JQ49" s="56"/>
      <c r="JR49" s="56"/>
      <c r="JS49" s="56"/>
      <c r="JT49" s="56"/>
      <c r="JU49" s="56"/>
      <c r="JV49" s="56"/>
      <c r="JW49" s="56"/>
      <c r="JX49" s="56"/>
      <c r="JY49" s="56"/>
      <c r="JZ49" s="56"/>
      <c r="KA49" s="56"/>
      <c r="KB49" s="56"/>
      <c r="KC49" s="56"/>
      <c r="KD49" s="56"/>
      <c r="KE49" s="56"/>
      <c r="KF49" s="56"/>
      <c r="KG49" s="56"/>
      <c r="KH49" s="56"/>
      <c r="KI49" s="56"/>
      <c r="KJ49" s="56"/>
      <c r="KK49" s="56"/>
      <c r="KL49" s="56"/>
      <c r="KM49" s="56"/>
      <c r="KN49" s="56"/>
      <c r="KO49" s="56"/>
      <c r="KP49" s="56"/>
      <c r="KQ49" s="56"/>
      <c r="KR49" s="56"/>
      <c r="KS49" s="56"/>
      <c r="KT49" s="56"/>
      <c r="KU49" s="56"/>
      <c r="KV49" s="56"/>
      <c r="KW49" s="56"/>
      <c r="KX49" s="56"/>
      <c r="KY49" s="56"/>
      <c r="KZ49" s="56"/>
      <c r="LA49" s="56"/>
      <c r="LB49" s="56"/>
      <c r="LC49" s="56"/>
      <c r="LD49" s="56"/>
      <c r="LE49" s="56"/>
      <c r="LF49" s="56"/>
      <c r="LG49" s="56"/>
      <c r="LH49" s="56"/>
      <c r="LI49" s="56"/>
      <c r="LJ49" s="56"/>
      <c r="LK49" s="56"/>
      <c r="LL49" s="56"/>
      <c r="LM49" s="56"/>
      <c r="LN49" s="56"/>
      <c r="LO49" s="56"/>
      <c r="LP49" s="56"/>
      <c r="LQ49" s="56"/>
      <c r="LR49" s="56"/>
      <c r="LS49" s="56"/>
      <c r="LT49" s="56"/>
      <c r="LU49" s="56"/>
      <c r="LV49" s="56"/>
      <c r="LW49" s="56"/>
      <c r="LX49" s="56"/>
      <c r="LY49" s="56"/>
      <c r="LZ49" s="56"/>
      <c r="MA49" s="56"/>
      <c r="MB49" s="56"/>
      <c r="MC49" s="56"/>
      <c r="MD49" s="56"/>
      <c r="ME49" s="56"/>
      <c r="MF49" s="56"/>
      <c r="MG49" s="56"/>
      <c r="MH49" s="56"/>
      <c r="MI49" s="56"/>
      <c r="MJ49" s="56"/>
      <c r="MK49" s="56"/>
      <c r="ML49" s="56"/>
      <c r="MM49" s="56"/>
      <c r="MN49" s="56"/>
      <c r="MO49" s="56"/>
      <c r="MP49" s="56"/>
      <c r="MQ49" s="56"/>
      <c r="MR49" s="56"/>
      <c r="MS49" s="56"/>
      <c r="MT49" s="56"/>
      <c r="MU49" s="56"/>
      <c r="MV49" s="56"/>
      <c r="MW49" s="56"/>
      <c r="MX49" s="56"/>
      <c r="MY49" s="56"/>
      <c r="MZ49" s="56"/>
      <c r="NA49" s="56"/>
      <c r="NB49" s="56"/>
      <c r="NC49" s="56"/>
      <c r="ND49" s="56"/>
      <c r="NE49" s="56"/>
      <c r="NF49" s="56"/>
      <c r="NG49" s="56"/>
      <c r="NH49" s="56"/>
      <c r="NI49" s="56"/>
      <c r="NJ49" s="56"/>
      <c r="NK49" s="56"/>
      <c r="NL49" s="56"/>
      <c r="NM49" s="56"/>
      <c r="NN49" s="56"/>
      <c r="NO49" s="56"/>
      <c r="NP49" s="56"/>
      <c r="NQ49" s="56"/>
      <c r="NR49" s="56"/>
      <c r="NS49" s="56"/>
      <c r="NT49" s="56"/>
      <c r="NU49" s="56"/>
      <c r="NV49" s="56"/>
      <c r="NW49" s="56"/>
      <c r="NX49" s="56"/>
      <c r="NY49" s="56"/>
      <c r="NZ49" s="56"/>
      <c r="OA49" s="56"/>
      <c r="OB49" s="56"/>
      <c r="OC49" s="56"/>
      <c r="OD49" s="56"/>
      <c r="OE49" s="56"/>
      <c r="OF49" s="56"/>
      <c r="OG49" s="56"/>
      <c r="OH49" s="56"/>
      <c r="OI49" s="56"/>
      <c r="OJ49" s="56"/>
      <c r="OK49" s="56"/>
      <c r="OL49" s="56"/>
      <c r="OM49" s="56"/>
      <c r="ON49" s="56"/>
      <c r="OO49" s="56"/>
      <c r="OP49" s="56"/>
      <c r="OQ49" s="56"/>
      <c r="OR49" s="56"/>
      <c r="OS49" s="56"/>
      <c r="OT49" s="56"/>
      <c r="OU49" s="56"/>
      <c r="OV49" s="56"/>
      <c r="OW49" s="56"/>
      <c r="OX49" s="56"/>
      <c r="OY49" s="56"/>
      <c r="OZ49" s="56"/>
      <c r="PA49" s="56"/>
      <c r="PB49" s="56"/>
      <c r="PC49" s="56"/>
      <c r="PD49" s="56"/>
      <c r="PE49" s="56"/>
      <c r="PF49" s="56"/>
      <c r="PG49" s="56"/>
      <c r="PH49" s="56"/>
      <c r="PI49" s="56"/>
      <c r="PJ49" s="56"/>
      <c r="PK49" s="56"/>
      <c r="PL49" s="56"/>
      <c r="PM49" s="56"/>
      <c r="PN49" s="56"/>
      <c r="PO49" s="56"/>
      <c r="PP49" s="56"/>
      <c r="PQ49" s="56"/>
      <c r="PR49" s="56"/>
      <c r="PS49" s="56"/>
      <c r="PT49" s="56"/>
      <c r="PU49" s="56"/>
      <c r="PV49" s="56"/>
      <c r="PW49" s="56"/>
      <c r="PX49" s="56"/>
      <c r="PY49" s="56"/>
      <c r="PZ49" s="56"/>
      <c r="QA49" s="56"/>
      <c r="QB49" s="56"/>
      <c r="QC49" s="56"/>
      <c r="QD49" s="56"/>
      <c r="QE49" s="56"/>
      <c r="QF49" s="56"/>
      <c r="QG49" s="56"/>
      <c r="QH49" s="56"/>
      <c r="QI49" s="56"/>
      <c r="QJ49" s="56"/>
      <c r="QK49" s="56"/>
      <c r="QL49" s="56"/>
      <c r="QM49" s="56"/>
      <c r="QN49" s="56"/>
    </row>
    <row r="50" spans="2:456" ht="27.75" customHeight="1">
      <c r="B50" s="23" t="s">
        <v>136</v>
      </c>
      <c r="F50" s="26" t="s">
        <v>653</v>
      </c>
      <c r="G50" s="27" t="s">
        <v>218</v>
      </c>
      <c r="H50" s="36">
        <v>9044.9537149999996</v>
      </c>
      <c r="I50" s="36">
        <v>9335.6188459999994</v>
      </c>
      <c r="J50" s="36">
        <v>8727.258699</v>
      </c>
      <c r="K50" s="36">
        <v>9265.2255000000005</v>
      </c>
      <c r="L50" s="36">
        <v>9541.0567489999994</v>
      </c>
      <c r="M50" s="36">
        <v>9137.5712330000006</v>
      </c>
      <c r="N50" s="36">
        <v>9313.1396910000003</v>
      </c>
      <c r="O50" s="36">
        <v>9587.0964039999999</v>
      </c>
      <c r="P50" s="36">
        <v>9316.7095609999997</v>
      </c>
      <c r="Q50" s="36">
        <v>9078.6733210000002</v>
      </c>
      <c r="R50" s="36">
        <v>9725.2839789999998</v>
      </c>
      <c r="S50" s="36">
        <v>9432.5722669999996</v>
      </c>
      <c r="T50" s="36">
        <v>9744.0573430000004</v>
      </c>
      <c r="U50" s="36">
        <v>9720.7340110000005</v>
      </c>
      <c r="V50" s="36">
        <v>9998.4138089999997</v>
      </c>
      <c r="W50" s="36">
        <v>9798.5473309999998</v>
      </c>
      <c r="X50" s="36">
        <v>9794.4262620000009</v>
      </c>
      <c r="Y50" s="36">
        <v>9653.2162040000003</v>
      </c>
      <c r="Z50" s="36">
        <v>10363.168215</v>
      </c>
      <c r="AA50" s="36">
        <v>9859.4763000000003</v>
      </c>
      <c r="AB50" s="36">
        <v>9990.1536300000007</v>
      </c>
      <c r="AC50" s="36">
        <v>10165.225904999999</v>
      </c>
      <c r="AD50" s="36">
        <v>10474.525263</v>
      </c>
      <c r="AE50" s="36">
        <v>10551.639181</v>
      </c>
      <c r="AF50" s="36">
        <v>10296.826938</v>
      </c>
      <c r="AG50" s="36">
        <v>10733.970153</v>
      </c>
      <c r="AH50" s="36">
        <v>10466.966682</v>
      </c>
      <c r="AI50" s="36">
        <v>10632.127232999999</v>
      </c>
      <c r="AJ50" s="36">
        <v>10884.503617</v>
      </c>
      <c r="AK50" s="36">
        <v>10884.206478</v>
      </c>
      <c r="AL50" s="36">
        <v>10782.396322000001</v>
      </c>
      <c r="AM50" s="36">
        <v>11135.830359</v>
      </c>
      <c r="AN50" s="36">
        <v>10662.797579</v>
      </c>
      <c r="AO50" s="36">
        <v>10782.160135</v>
      </c>
      <c r="AP50" s="36">
        <v>10373.758519999999</v>
      </c>
      <c r="AQ50" s="36">
        <v>10661.466301</v>
      </c>
      <c r="AR50" s="36">
        <v>10704.463253</v>
      </c>
      <c r="AS50" s="36">
        <v>11204.041502</v>
      </c>
      <c r="AT50" s="36">
        <v>11079.380313</v>
      </c>
      <c r="AU50" s="36">
        <v>11222.124938000001</v>
      </c>
      <c r="AV50" s="36">
        <v>10524.260609999999</v>
      </c>
      <c r="AW50" s="36">
        <v>10673.288885</v>
      </c>
      <c r="AX50" s="36">
        <v>10645.87595</v>
      </c>
      <c r="AY50" s="36">
        <v>11130.705607</v>
      </c>
      <c r="AZ50" s="36">
        <v>10735.974833</v>
      </c>
      <c r="BA50" s="36">
        <v>10977.052815999999</v>
      </c>
      <c r="BB50" s="36">
        <v>11223.774625</v>
      </c>
      <c r="BC50" s="36">
        <v>10228.231637999999</v>
      </c>
      <c r="BD50" s="36">
        <v>10482.409145</v>
      </c>
      <c r="BE50" s="36">
        <v>10491.84787</v>
      </c>
      <c r="BF50" s="36">
        <v>10706.153541</v>
      </c>
      <c r="BG50" s="36">
        <v>10741.306992</v>
      </c>
      <c r="BH50" s="36">
        <v>10579.016839</v>
      </c>
      <c r="BI50" s="36">
        <v>10446.510566000001</v>
      </c>
      <c r="BJ50" s="36">
        <v>9534.1609669999998</v>
      </c>
      <c r="BK50" s="36">
        <v>10130.042641</v>
      </c>
      <c r="BL50" s="36">
        <v>9887.6713579999996</v>
      </c>
      <c r="BM50" s="36">
        <v>9633.7212330000002</v>
      </c>
      <c r="BN50" s="36">
        <v>10069.232596</v>
      </c>
      <c r="BO50" s="36">
        <v>10577.858029000001</v>
      </c>
      <c r="BP50" s="36">
        <v>10172.69536</v>
      </c>
      <c r="BQ50" s="36">
        <v>9893.9169349999993</v>
      </c>
      <c r="BR50" s="36">
        <v>9523.9937640000007</v>
      </c>
      <c r="BS50" s="36">
        <v>9310.8302970000004</v>
      </c>
      <c r="BT50" s="36">
        <v>8834.4435360000007</v>
      </c>
      <c r="BU50" s="36">
        <v>8604.7256359999992</v>
      </c>
      <c r="BV50" s="36">
        <v>9086.8191009999991</v>
      </c>
      <c r="BW50" s="36">
        <v>10001.389654000001</v>
      </c>
      <c r="BX50" s="36">
        <v>9557.5820079999994</v>
      </c>
      <c r="BY50" s="36">
        <v>10149.205615000001</v>
      </c>
      <c r="BZ50" s="36">
        <v>10342.744185</v>
      </c>
      <c r="CA50" s="36">
        <v>10084.368770999999</v>
      </c>
      <c r="CB50" s="36">
        <v>9050.732</v>
      </c>
      <c r="CC50" s="36">
        <v>9628.518</v>
      </c>
      <c r="CD50" s="36">
        <v>9712.5169999999998</v>
      </c>
      <c r="CE50" s="36">
        <v>9860.3130000000001</v>
      </c>
      <c r="CF50" s="36">
        <v>9550.1980000000003</v>
      </c>
      <c r="CG50" s="36">
        <v>9653.9869999999992</v>
      </c>
      <c r="CH50" s="36">
        <v>9341.5130000000008</v>
      </c>
      <c r="CI50" s="36">
        <v>9261.5020000000004</v>
      </c>
      <c r="CJ50" s="36">
        <v>9195.1239999999998</v>
      </c>
      <c r="CK50" s="36">
        <v>9512.7937888500001</v>
      </c>
      <c r="CL50" s="36">
        <v>10582.3</v>
      </c>
      <c r="CM50" s="36">
        <v>10412.6</v>
      </c>
      <c r="CN50" s="36">
        <v>10129.6</v>
      </c>
      <c r="CO50" s="36">
        <v>10416.700000000001</v>
      </c>
      <c r="CP50" s="36">
        <v>10484.799999999999</v>
      </c>
      <c r="CQ50" s="36">
        <v>10153.700000000001</v>
      </c>
      <c r="CR50" s="36">
        <v>10007.1</v>
      </c>
      <c r="CS50" s="36">
        <v>9261.7000000000007</v>
      </c>
      <c r="CT50" s="36">
        <v>10336.6</v>
      </c>
      <c r="CU50" s="36">
        <v>10186.1</v>
      </c>
      <c r="CV50" s="36">
        <v>9915.9</v>
      </c>
      <c r="CW50" s="36">
        <v>9133</v>
      </c>
      <c r="CX50" s="36">
        <v>9321.2000000000007</v>
      </c>
      <c r="CY50" s="36">
        <v>9803.7000000000007</v>
      </c>
      <c r="CZ50" s="36">
        <v>9232.9</v>
      </c>
      <c r="DA50" s="36">
        <v>8771.6</v>
      </c>
      <c r="DB50" s="36">
        <v>9515.4</v>
      </c>
      <c r="DC50" s="36">
        <v>8787.4</v>
      </c>
      <c r="DD50" s="36">
        <v>7987.3</v>
      </c>
      <c r="DE50" s="36">
        <v>6890.9</v>
      </c>
      <c r="DF50" s="36">
        <v>7114.1</v>
      </c>
      <c r="DG50" s="36">
        <v>6905.6</v>
      </c>
      <c r="DH50" s="36">
        <v>7130.9</v>
      </c>
      <c r="DI50" s="36">
        <v>7263.8</v>
      </c>
      <c r="DJ50" s="36">
        <v>7107.4</v>
      </c>
      <c r="DK50" s="36">
        <v>6925.2</v>
      </c>
      <c r="DL50" s="36">
        <v>6185.7</v>
      </c>
      <c r="DM50" s="36">
        <v>7135.1</v>
      </c>
      <c r="DN50" s="36">
        <v>7134.9</v>
      </c>
      <c r="DO50" s="36">
        <v>7304.8</v>
      </c>
      <c r="DP50" s="36">
        <v>6864.7</v>
      </c>
      <c r="DQ50" s="36">
        <v>7196</v>
      </c>
      <c r="DR50" s="36">
        <v>7333</v>
      </c>
      <c r="DS50" s="36">
        <v>7033.4</v>
      </c>
      <c r="DT50" s="50">
        <v>7128.2</v>
      </c>
      <c r="DU50" s="50">
        <v>7269.7</v>
      </c>
      <c r="DV50" s="50">
        <v>6709.6</v>
      </c>
      <c r="DW50" s="50">
        <v>6872.9</v>
      </c>
      <c r="DX50" s="50">
        <v>7186.1</v>
      </c>
      <c r="DY50" s="50">
        <v>5044.8999999999996</v>
      </c>
      <c r="DZ50" s="50">
        <v>4802</v>
      </c>
      <c r="EA50" s="50">
        <v>6316.2</v>
      </c>
      <c r="EB50" s="50">
        <v>5534.1</v>
      </c>
      <c r="EC50" s="56">
        <v>5085</v>
      </c>
      <c r="ED50" s="56">
        <v>4195.2</v>
      </c>
      <c r="EE50" s="56">
        <v>3786.6</v>
      </c>
      <c r="EF50" s="56">
        <v>3642.9</v>
      </c>
      <c r="EG50" s="56">
        <v>3837.4</v>
      </c>
      <c r="EH50" s="56">
        <v>3590.5</v>
      </c>
      <c r="EI50" s="56">
        <v>3806.7</v>
      </c>
      <c r="EJ50" s="56">
        <v>3662.2</v>
      </c>
      <c r="EK50" s="56">
        <v>3581.6</v>
      </c>
      <c r="EL50" s="56">
        <v>3623.4</v>
      </c>
      <c r="EM50" s="56">
        <v>3784.4</v>
      </c>
      <c r="EN50" s="56">
        <v>3714.9</v>
      </c>
      <c r="EO50" s="56">
        <v>3712</v>
      </c>
      <c r="EP50" s="56">
        <v>3291.7</v>
      </c>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6"/>
      <c r="IM50" s="56"/>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6"/>
      <c r="JN50" s="56"/>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6"/>
      <c r="KO50" s="56"/>
      <c r="KP50" s="56"/>
      <c r="KQ50" s="56"/>
      <c r="KR50" s="56"/>
      <c r="KS50" s="56"/>
      <c r="KT50" s="56"/>
      <c r="KU50" s="56"/>
      <c r="KV50" s="56"/>
      <c r="KW50" s="56"/>
      <c r="KX50" s="56"/>
      <c r="KY50" s="56"/>
      <c r="KZ50" s="56"/>
      <c r="LA50" s="56"/>
      <c r="LB50" s="56"/>
      <c r="LC50" s="56"/>
      <c r="LD50" s="56"/>
      <c r="LE50" s="56"/>
      <c r="LF50" s="56"/>
      <c r="LG50" s="56"/>
      <c r="LH50" s="56"/>
      <c r="LI50" s="56"/>
      <c r="LJ50" s="56"/>
      <c r="LK50" s="56"/>
      <c r="LL50" s="56"/>
      <c r="LM50" s="56"/>
      <c r="LN50" s="56"/>
      <c r="LO50" s="56"/>
      <c r="LP50" s="56"/>
      <c r="LQ50" s="56"/>
      <c r="LR50" s="56"/>
      <c r="LS50" s="56"/>
      <c r="LT50" s="56"/>
      <c r="LU50" s="56"/>
      <c r="LV50" s="56"/>
      <c r="LW50" s="56"/>
      <c r="LX50" s="56"/>
      <c r="LY50" s="56"/>
      <c r="LZ50" s="56"/>
      <c r="MA50" s="56"/>
      <c r="MB50" s="56"/>
      <c r="MC50" s="56"/>
      <c r="MD50" s="56"/>
      <c r="ME50" s="56"/>
      <c r="MF50" s="56"/>
      <c r="MG50" s="56"/>
      <c r="MH50" s="56"/>
      <c r="MI50" s="56"/>
      <c r="MJ50" s="56"/>
      <c r="MK50" s="56"/>
      <c r="ML50" s="56"/>
      <c r="MM50" s="56"/>
      <c r="MN50" s="56"/>
      <c r="MO50" s="56"/>
      <c r="MP50" s="56"/>
      <c r="MQ50" s="56"/>
      <c r="MR50" s="56"/>
      <c r="MS50" s="56"/>
      <c r="MT50" s="56"/>
      <c r="MU50" s="56"/>
      <c r="MV50" s="56"/>
      <c r="MW50" s="56"/>
      <c r="MX50" s="56"/>
      <c r="MY50" s="56"/>
      <c r="MZ50" s="56"/>
      <c r="NA50" s="56"/>
      <c r="NB50" s="56"/>
      <c r="NC50" s="56"/>
      <c r="ND50" s="56"/>
      <c r="NE50" s="56"/>
      <c r="NF50" s="56"/>
      <c r="NG50" s="56"/>
      <c r="NH50" s="56"/>
      <c r="NI50" s="56"/>
      <c r="NJ50" s="56"/>
      <c r="NK50" s="56"/>
      <c r="NL50" s="56"/>
      <c r="NM50" s="56"/>
      <c r="NN50" s="56"/>
      <c r="NO50" s="56"/>
      <c r="NP50" s="56"/>
      <c r="NQ50" s="56"/>
      <c r="NR50" s="56"/>
      <c r="NS50" s="56"/>
      <c r="NT50" s="56"/>
      <c r="NU50" s="56"/>
      <c r="NV50" s="56"/>
      <c r="NW50" s="56"/>
      <c r="NX50" s="56"/>
      <c r="NY50" s="56"/>
      <c r="NZ50" s="56"/>
      <c r="OA50" s="56"/>
      <c r="OB50" s="56"/>
      <c r="OC50" s="56"/>
      <c r="OD50" s="56"/>
      <c r="OE50" s="56"/>
      <c r="OF50" s="56"/>
      <c r="OG50" s="56"/>
      <c r="OH50" s="56"/>
      <c r="OI50" s="56"/>
      <c r="OJ50" s="56"/>
      <c r="OK50" s="56"/>
      <c r="OL50" s="56"/>
      <c r="OM50" s="56"/>
      <c r="ON50" s="56"/>
      <c r="OO50" s="56"/>
      <c r="OP50" s="56"/>
      <c r="OQ50" s="56"/>
      <c r="OR50" s="56"/>
      <c r="OS50" s="56"/>
      <c r="OT50" s="56"/>
      <c r="OU50" s="56"/>
      <c r="OV50" s="56"/>
      <c r="OW50" s="56"/>
      <c r="OX50" s="56"/>
      <c r="OY50" s="56"/>
      <c r="OZ50" s="56"/>
      <c r="PA50" s="56"/>
      <c r="PB50" s="56"/>
      <c r="PC50" s="56"/>
      <c r="PD50" s="56"/>
      <c r="PE50" s="56"/>
      <c r="PF50" s="56"/>
      <c r="PG50" s="56"/>
      <c r="PH50" s="56"/>
      <c r="PI50" s="56"/>
      <c r="PJ50" s="56"/>
      <c r="PK50" s="56"/>
      <c r="PL50" s="56"/>
      <c r="PM50" s="56"/>
      <c r="PN50" s="56"/>
      <c r="PO50" s="56"/>
      <c r="PP50" s="56"/>
      <c r="PQ50" s="56"/>
      <c r="PR50" s="56"/>
      <c r="PS50" s="56"/>
      <c r="PT50" s="56"/>
      <c r="PU50" s="56"/>
      <c r="PV50" s="56"/>
      <c r="PW50" s="56"/>
      <c r="PX50" s="56"/>
      <c r="PY50" s="56"/>
      <c r="PZ50" s="56"/>
      <c r="QA50" s="56"/>
      <c r="QB50" s="56"/>
      <c r="QC50" s="56"/>
      <c r="QD50" s="56"/>
      <c r="QE50" s="56"/>
      <c r="QF50" s="56"/>
      <c r="QG50" s="56"/>
      <c r="QH50" s="56"/>
      <c r="QI50" s="56"/>
      <c r="QJ50" s="56"/>
      <c r="QK50" s="56"/>
      <c r="QL50" s="56"/>
      <c r="QM50" s="56"/>
      <c r="QN50" s="56"/>
    </row>
    <row r="51" spans="2:456" ht="28.25" customHeight="1">
      <c r="B51" s="23" t="s">
        <v>136</v>
      </c>
      <c r="F51" s="26" t="s">
        <v>224</v>
      </c>
      <c r="G51" s="27" t="s">
        <v>180</v>
      </c>
      <c r="H51" s="36">
        <v>807</v>
      </c>
      <c r="I51" s="36">
        <v>1114</v>
      </c>
      <c r="J51" s="36">
        <v>1251.9817</v>
      </c>
      <c r="K51" s="36">
        <v>977.77365999999995</v>
      </c>
      <c r="L51" s="36">
        <v>954.61630000000002</v>
      </c>
      <c r="M51" s="36">
        <v>1182.63554</v>
      </c>
      <c r="N51" s="36">
        <v>1238.1966</v>
      </c>
      <c r="O51" s="36">
        <v>1057.9338</v>
      </c>
      <c r="P51" s="36">
        <v>1011.8462</v>
      </c>
      <c r="Q51" s="36">
        <v>1021.0359999999999</v>
      </c>
      <c r="R51" s="36">
        <v>295.03226999999998</v>
      </c>
      <c r="S51" s="36">
        <v>404.55930000000001</v>
      </c>
      <c r="T51" s="36">
        <v>996.14318000000003</v>
      </c>
      <c r="U51" s="36">
        <v>990.09861999999998</v>
      </c>
      <c r="V51" s="36">
        <v>343.07231999999999</v>
      </c>
      <c r="W51" s="36">
        <v>312.51128</v>
      </c>
      <c r="X51" s="36">
        <v>876.29888000000005</v>
      </c>
      <c r="Y51" s="36">
        <v>1200.86528</v>
      </c>
      <c r="Z51" s="36">
        <v>262.66269999999997</v>
      </c>
      <c r="AA51" s="36">
        <v>250.76854</v>
      </c>
      <c r="AB51" s="36">
        <v>964.31916000000001</v>
      </c>
      <c r="AC51" s="36">
        <v>1143.9175399999999</v>
      </c>
      <c r="AD51" s="36">
        <v>1398.05114</v>
      </c>
      <c r="AE51" s="36">
        <v>857.12391000000002</v>
      </c>
      <c r="AF51" s="36">
        <v>1251.2851800000001</v>
      </c>
      <c r="AG51" s="36">
        <v>1581.39509</v>
      </c>
      <c r="AH51" s="36">
        <v>1457.9138</v>
      </c>
      <c r="AI51" s="36">
        <v>1557.0051800000001</v>
      </c>
      <c r="AJ51" s="36">
        <v>1454.79619</v>
      </c>
      <c r="AK51" s="36">
        <v>1504.89545</v>
      </c>
      <c r="AL51" s="36">
        <v>1628.9715000000001</v>
      </c>
      <c r="AM51" s="36">
        <v>1870.1010000000001</v>
      </c>
      <c r="AN51" s="36">
        <v>1153.5625</v>
      </c>
      <c r="AO51" s="36">
        <v>1135.3724999999999</v>
      </c>
      <c r="AP51" s="36">
        <v>1839.80214</v>
      </c>
      <c r="AQ51" s="36">
        <v>1643.67886</v>
      </c>
      <c r="AR51" s="36">
        <v>1552.043545</v>
      </c>
      <c r="AS51" s="36">
        <v>1351.9030749999999</v>
      </c>
      <c r="AT51" s="36">
        <v>2016.57771</v>
      </c>
      <c r="AU51" s="36">
        <v>2146</v>
      </c>
      <c r="AV51" s="36">
        <v>2134</v>
      </c>
      <c r="AW51" s="36">
        <v>1920.59132</v>
      </c>
      <c r="AX51" s="36">
        <v>2471.5231100000001</v>
      </c>
      <c r="AY51" s="36">
        <v>2420.7801599999998</v>
      </c>
      <c r="AZ51" s="36">
        <v>2341</v>
      </c>
      <c r="BA51" s="36">
        <v>2316</v>
      </c>
      <c r="BB51" s="36">
        <v>2337</v>
      </c>
      <c r="BC51" s="36">
        <v>2028</v>
      </c>
      <c r="BD51" s="36">
        <v>1772.7165</v>
      </c>
      <c r="BE51" s="36">
        <v>1685.2</v>
      </c>
      <c r="BF51" s="36">
        <v>2280</v>
      </c>
      <c r="BG51" s="36">
        <v>2465.4</v>
      </c>
      <c r="BH51" s="36">
        <v>2040</v>
      </c>
      <c r="BI51" s="36">
        <v>2386.1999999999998</v>
      </c>
      <c r="BJ51" s="36">
        <v>2174.5</v>
      </c>
      <c r="BK51" s="36">
        <v>2356.5</v>
      </c>
      <c r="BL51" s="36">
        <v>2667.85</v>
      </c>
      <c r="BM51" s="36">
        <v>2369.85</v>
      </c>
      <c r="BN51" s="36">
        <v>2690.3429999999998</v>
      </c>
      <c r="BO51" s="36">
        <v>2897.3429999999998</v>
      </c>
      <c r="BP51" s="36">
        <v>2786.66</v>
      </c>
      <c r="BQ51" s="36">
        <v>2591.1710250000001</v>
      </c>
      <c r="BR51" s="36">
        <v>2922.1710250000001</v>
      </c>
      <c r="BS51" s="36">
        <v>2921.84</v>
      </c>
      <c r="BT51" s="36">
        <v>2510.1776</v>
      </c>
      <c r="BU51" s="36">
        <v>1666.1776</v>
      </c>
      <c r="BV51" s="36">
        <v>2101.1776</v>
      </c>
      <c r="BW51" s="36">
        <v>2689.1776</v>
      </c>
      <c r="BX51" s="36">
        <v>2076.023475</v>
      </c>
      <c r="BY51" s="36">
        <v>2665.023475</v>
      </c>
      <c r="BZ51" s="36">
        <v>2483.023475</v>
      </c>
      <c r="CA51" s="36">
        <v>2931.023475</v>
      </c>
      <c r="CB51" s="36">
        <v>2484.6974</v>
      </c>
      <c r="CC51" s="36">
        <v>2221.6974</v>
      </c>
      <c r="CD51" s="36">
        <v>2623.6974</v>
      </c>
      <c r="CE51" s="36">
        <v>2658.6974</v>
      </c>
      <c r="CF51" s="36">
        <v>2253.4630499999998</v>
      </c>
      <c r="CG51" s="36">
        <v>2791.4630499999998</v>
      </c>
      <c r="CH51" s="36">
        <v>2691.4630499999998</v>
      </c>
      <c r="CI51" s="36">
        <v>1644.4630500000001</v>
      </c>
      <c r="CJ51" s="36">
        <v>1081.3748000000001</v>
      </c>
      <c r="CK51" s="36">
        <v>1645.3748000000001</v>
      </c>
      <c r="CL51" s="36">
        <v>2025.3748000000001</v>
      </c>
      <c r="CM51" s="36">
        <v>2226.3748000000001</v>
      </c>
      <c r="CN51" s="36">
        <v>1684.7243249999999</v>
      </c>
      <c r="CO51" s="36">
        <v>1201.7243249999999</v>
      </c>
      <c r="CP51" s="36">
        <v>2123.7243250000001</v>
      </c>
      <c r="CQ51" s="36">
        <v>2054.7243250000001</v>
      </c>
      <c r="CR51" s="36">
        <v>1635.415</v>
      </c>
      <c r="CS51" s="36">
        <v>1849.415</v>
      </c>
      <c r="CT51" s="36">
        <v>2391.4966696914698</v>
      </c>
      <c r="CU51" s="36">
        <v>2390.2444010889299</v>
      </c>
      <c r="CV51" s="36">
        <v>1968.91734505266</v>
      </c>
      <c r="CW51" s="36">
        <v>2203.7770737712199</v>
      </c>
      <c r="CX51" s="36">
        <v>1727.3995223787699</v>
      </c>
      <c r="CY51" s="36">
        <v>1638.3578</v>
      </c>
      <c r="CZ51" s="36">
        <v>1068.3578</v>
      </c>
      <c r="DA51" s="36">
        <v>1268.7710232511399</v>
      </c>
      <c r="DB51" s="36">
        <v>1757.37087912125</v>
      </c>
      <c r="DC51" s="36">
        <v>1919.4060017854699</v>
      </c>
      <c r="DD51" s="36">
        <v>1250.1538206661401</v>
      </c>
      <c r="DE51" s="36">
        <v>1183.19310390637</v>
      </c>
      <c r="DF51" s="36">
        <v>1899</v>
      </c>
      <c r="DG51" s="36">
        <v>2336</v>
      </c>
      <c r="DH51" s="36">
        <v>1741</v>
      </c>
      <c r="DI51" s="36">
        <v>1646.5</v>
      </c>
      <c r="DJ51" s="36">
        <v>1941.5</v>
      </c>
      <c r="DK51" s="36">
        <v>2022.5</v>
      </c>
      <c r="DL51" s="36">
        <v>1845</v>
      </c>
      <c r="DM51" s="36">
        <v>1486</v>
      </c>
      <c r="DN51" s="36">
        <v>2034.75</v>
      </c>
      <c r="DO51" s="36">
        <v>1369.75</v>
      </c>
      <c r="DP51" s="36">
        <v>2076.75</v>
      </c>
      <c r="DQ51" s="36">
        <v>2039.75</v>
      </c>
      <c r="DR51" s="36">
        <v>1588.75</v>
      </c>
      <c r="DS51" s="36">
        <v>2031.75</v>
      </c>
      <c r="DT51" s="50">
        <v>2121.75</v>
      </c>
      <c r="DU51" s="50">
        <v>1875.75</v>
      </c>
      <c r="DV51" s="50">
        <v>1839.3461500000001</v>
      </c>
      <c r="DW51" s="50">
        <v>1889.3461500000001</v>
      </c>
      <c r="DX51" s="50">
        <v>1689.4721500000001</v>
      </c>
      <c r="DY51" s="50">
        <v>1929.4721500000001</v>
      </c>
      <c r="DZ51" s="50">
        <v>1789.6758</v>
      </c>
      <c r="EA51" s="50">
        <v>1864.6758</v>
      </c>
      <c r="EB51" s="50">
        <v>1406.18425</v>
      </c>
      <c r="EC51" s="56">
        <v>1152.18425</v>
      </c>
      <c r="ED51" s="56">
        <v>1079.9348</v>
      </c>
      <c r="EE51" s="56">
        <v>835.9348</v>
      </c>
      <c r="EF51" s="56">
        <v>1286.9764500000001</v>
      </c>
      <c r="EG51" s="56">
        <v>1281.9764500000001</v>
      </c>
      <c r="EH51" s="56">
        <v>1340.9951000000001</v>
      </c>
      <c r="EI51" s="56">
        <v>1466.9951000000001</v>
      </c>
      <c r="EJ51" s="56">
        <v>1310.3665000000001</v>
      </c>
      <c r="EK51" s="56">
        <v>1290.3665000000001</v>
      </c>
      <c r="EL51" s="56">
        <v>1374.9807490862099</v>
      </c>
      <c r="EM51" s="56">
        <v>1535.9807490862099</v>
      </c>
      <c r="EN51" s="56">
        <v>1412.9807490862099</v>
      </c>
      <c r="EO51" s="56">
        <v>1473.31084445645</v>
      </c>
      <c r="EP51" s="56">
        <v>1498.1654898469701</v>
      </c>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c r="IK51" s="56"/>
      <c r="IL51" s="56"/>
      <c r="IM51" s="56"/>
      <c r="IN51" s="56"/>
      <c r="IO51" s="56"/>
      <c r="IP51" s="56"/>
      <c r="IQ51" s="56"/>
      <c r="IR51" s="56"/>
      <c r="IS51" s="56"/>
      <c r="IT51" s="56"/>
      <c r="IU51" s="56"/>
      <c r="IV51" s="56"/>
      <c r="IW51" s="56"/>
      <c r="IX51" s="56"/>
      <c r="IY51" s="56"/>
      <c r="IZ51" s="56"/>
      <c r="JA51" s="56"/>
      <c r="JB51" s="56"/>
      <c r="JC51" s="56"/>
      <c r="JD51" s="56"/>
      <c r="JE51" s="56"/>
      <c r="JF51" s="56"/>
      <c r="JG51" s="56"/>
      <c r="JH51" s="56"/>
      <c r="JI51" s="56"/>
      <c r="JJ51" s="56"/>
      <c r="JK51" s="56"/>
      <c r="JL51" s="56"/>
      <c r="JM51" s="56"/>
      <c r="JN51" s="56"/>
      <c r="JO51" s="56"/>
      <c r="JP51" s="56"/>
      <c r="JQ51" s="56"/>
      <c r="JR51" s="56"/>
      <c r="JS51" s="56"/>
      <c r="JT51" s="56"/>
      <c r="JU51" s="56"/>
      <c r="JV51" s="56"/>
      <c r="JW51" s="56"/>
      <c r="JX51" s="56"/>
      <c r="JY51" s="56"/>
      <c r="JZ51" s="56"/>
      <c r="KA51" s="56"/>
      <c r="KB51" s="56"/>
      <c r="KC51" s="56"/>
      <c r="KD51" s="56"/>
      <c r="KE51" s="56"/>
      <c r="KF51" s="56"/>
      <c r="KG51" s="56"/>
      <c r="KH51" s="56"/>
      <c r="KI51" s="56"/>
      <c r="KJ51" s="56"/>
      <c r="KK51" s="56"/>
      <c r="KL51" s="56"/>
      <c r="KM51" s="56"/>
      <c r="KN51" s="56"/>
      <c r="KO51" s="56"/>
      <c r="KP51" s="56"/>
      <c r="KQ51" s="56"/>
      <c r="KR51" s="56"/>
      <c r="KS51" s="56"/>
      <c r="KT51" s="56"/>
      <c r="KU51" s="56"/>
      <c r="KV51" s="56"/>
      <c r="KW51" s="56"/>
      <c r="KX51" s="56"/>
      <c r="KY51" s="56"/>
      <c r="KZ51" s="56"/>
      <c r="LA51" s="56"/>
      <c r="LB51" s="56"/>
      <c r="LC51" s="56"/>
      <c r="LD51" s="56"/>
      <c r="LE51" s="56"/>
      <c r="LF51" s="56"/>
      <c r="LG51" s="56"/>
      <c r="LH51" s="56"/>
      <c r="LI51" s="56"/>
      <c r="LJ51" s="56"/>
      <c r="LK51" s="56"/>
      <c r="LL51" s="56"/>
      <c r="LM51" s="56"/>
      <c r="LN51" s="56"/>
      <c r="LO51" s="56"/>
      <c r="LP51" s="56"/>
      <c r="LQ51" s="56"/>
      <c r="LR51" s="56"/>
      <c r="LS51" s="56"/>
      <c r="LT51" s="56"/>
      <c r="LU51" s="56"/>
      <c r="LV51" s="56"/>
      <c r="LW51" s="56"/>
      <c r="LX51" s="56"/>
      <c r="LY51" s="56"/>
      <c r="LZ51" s="56"/>
      <c r="MA51" s="56"/>
      <c r="MB51" s="56"/>
      <c r="MC51" s="56"/>
      <c r="MD51" s="56"/>
      <c r="ME51" s="56"/>
      <c r="MF51" s="56"/>
      <c r="MG51" s="56"/>
      <c r="MH51" s="56"/>
      <c r="MI51" s="56"/>
      <c r="MJ51" s="56"/>
      <c r="MK51" s="56"/>
      <c r="ML51" s="56"/>
      <c r="MM51" s="56"/>
      <c r="MN51" s="56"/>
      <c r="MO51" s="56"/>
      <c r="MP51" s="56"/>
      <c r="MQ51" s="56"/>
      <c r="MR51" s="56"/>
      <c r="MS51" s="56"/>
      <c r="MT51" s="56"/>
      <c r="MU51" s="56"/>
      <c r="MV51" s="56"/>
      <c r="MW51" s="56"/>
      <c r="MX51" s="56"/>
      <c r="MY51" s="56"/>
      <c r="MZ51" s="56"/>
      <c r="NA51" s="56"/>
      <c r="NB51" s="56"/>
      <c r="NC51" s="56"/>
      <c r="ND51" s="56"/>
      <c r="NE51" s="56"/>
      <c r="NF51" s="56"/>
      <c r="NG51" s="56"/>
      <c r="NH51" s="56"/>
      <c r="NI51" s="56"/>
      <c r="NJ51" s="56"/>
      <c r="NK51" s="56"/>
      <c r="NL51" s="56"/>
      <c r="NM51" s="56"/>
      <c r="NN51" s="56"/>
      <c r="NO51" s="56"/>
      <c r="NP51" s="56"/>
      <c r="NQ51" s="56"/>
      <c r="NR51" s="56"/>
      <c r="NS51" s="56"/>
      <c r="NT51" s="56"/>
      <c r="NU51" s="56"/>
      <c r="NV51" s="56"/>
      <c r="NW51" s="56"/>
      <c r="NX51" s="56"/>
      <c r="NY51" s="56"/>
      <c r="NZ51" s="56"/>
      <c r="OA51" s="56"/>
      <c r="OB51" s="56"/>
      <c r="OC51" s="56"/>
      <c r="OD51" s="56"/>
      <c r="OE51" s="56"/>
      <c r="OF51" s="56"/>
      <c r="OG51" s="56"/>
      <c r="OH51" s="56"/>
      <c r="OI51" s="56"/>
      <c r="OJ51" s="56"/>
      <c r="OK51" s="56"/>
      <c r="OL51" s="56"/>
      <c r="OM51" s="56"/>
      <c r="ON51" s="56"/>
      <c r="OO51" s="56"/>
      <c r="OP51" s="56"/>
      <c r="OQ51" s="56"/>
      <c r="OR51" s="56"/>
      <c r="OS51" s="56"/>
      <c r="OT51" s="56"/>
      <c r="OU51" s="56"/>
      <c r="OV51" s="56"/>
      <c r="OW51" s="56"/>
      <c r="OX51" s="56"/>
      <c r="OY51" s="56"/>
      <c r="OZ51" s="56"/>
      <c r="PA51" s="56"/>
      <c r="PB51" s="56"/>
      <c r="PC51" s="56"/>
      <c r="PD51" s="56"/>
      <c r="PE51" s="56"/>
      <c r="PF51" s="56"/>
      <c r="PG51" s="56"/>
      <c r="PH51" s="56"/>
      <c r="PI51" s="56"/>
      <c r="PJ51" s="56"/>
      <c r="PK51" s="56"/>
      <c r="PL51" s="56"/>
      <c r="PM51" s="56"/>
      <c r="PN51" s="56"/>
      <c r="PO51" s="56"/>
      <c r="PP51" s="56"/>
      <c r="PQ51" s="56"/>
      <c r="PR51" s="56"/>
      <c r="PS51" s="56"/>
      <c r="PT51" s="56"/>
      <c r="PU51" s="56"/>
      <c r="PV51" s="56"/>
      <c r="PW51" s="56"/>
      <c r="PX51" s="56"/>
      <c r="PY51" s="56"/>
      <c r="PZ51" s="56"/>
      <c r="QA51" s="56"/>
      <c r="QB51" s="56"/>
      <c r="QC51" s="56"/>
      <c r="QD51" s="56"/>
      <c r="QE51" s="56"/>
      <c r="QF51" s="56"/>
      <c r="QG51" s="56"/>
      <c r="QH51" s="56"/>
      <c r="QI51" s="56"/>
      <c r="QJ51" s="56"/>
      <c r="QK51" s="56"/>
      <c r="QL51" s="56"/>
      <c r="QM51" s="56"/>
      <c r="QN51" s="56"/>
    </row>
    <row r="52" spans="2:456" ht="10.25" customHeight="1">
      <c r="B52" t="s">
        <v>136</v>
      </c>
      <c r="F52" s="37"/>
      <c r="G52" s="38"/>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c r="NQ52" s="38"/>
      <c r="NR52" s="38"/>
      <c r="NS52" s="38"/>
      <c r="NT52" s="38"/>
      <c r="NU52" s="38"/>
      <c r="NV52" s="38"/>
      <c r="NW52" s="38"/>
      <c r="NX52" s="38"/>
      <c r="NY52" s="38"/>
      <c r="NZ52" s="38"/>
      <c r="OA52" s="38"/>
      <c r="OB52" s="38"/>
      <c r="OC52" s="38"/>
      <c r="OD52" s="38"/>
      <c r="OE52" s="38"/>
      <c r="OF52" s="38"/>
      <c r="OG52" s="38"/>
      <c r="OH52" s="38"/>
      <c r="OI52" s="38"/>
      <c r="OJ52" s="38"/>
      <c r="OK52" s="38"/>
      <c r="OL52" s="38"/>
      <c r="OM52" s="38"/>
      <c r="ON52" s="38"/>
      <c r="OO52" s="38"/>
      <c r="OP52" s="38"/>
      <c r="OQ52" s="38"/>
      <c r="OR52" s="38"/>
      <c r="OS52" s="38"/>
      <c r="OT52" s="38"/>
      <c r="OU52" s="38"/>
      <c r="OV52" s="38"/>
      <c r="OW52" s="38"/>
      <c r="OX52" s="38"/>
      <c r="OY52" s="38"/>
      <c r="OZ52" s="38"/>
      <c r="PA52" s="38"/>
      <c r="PB52" s="38"/>
      <c r="PC52" s="38"/>
      <c r="PD52" s="38"/>
      <c r="PE52" s="38"/>
      <c r="PF52" s="38"/>
      <c r="PG52" s="38"/>
      <c r="PH52" s="38"/>
      <c r="PI52" s="38"/>
      <c r="PJ52" s="38"/>
      <c r="PK52" s="38"/>
      <c r="PL52" s="38"/>
      <c r="PM52" s="38"/>
      <c r="PN52" s="38"/>
      <c r="PO52" s="38"/>
      <c r="PP52" s="38"/>
      <c r="PQ52" s="38"/>
      <c r="PR52" s="38"/>
      <c r="PS52" s="38"/>
      <c r="PT52" s="38"/>
      <c r="PU52" s="38"/>
      <c r="PV52" s="38"/>
      <c r="PW52" s="38"/>
      <c r="PX52" s="38"/>
      <c r="PY52" s="38"/>
      <c r="PZ52" s="38"/>
      <c r="QA52" s="38"/>
      <c r="QB52" s="38"/>
      <c r="QC52" s="38"/>
      <c r="QD52" s="38"/>
      <c r="QE52" s="38"/>
      <c r="QF52" s="38"/>
      <c r="QG52" s="38"/>
      <c r="QH52" s="38"/>
      <c r="QI52" s="38"/>
      <c r="QJ52" s="38"/>
      <c r="QK52" s="38"/>
      <c r="QL52" s="38"/>
      <c r="QM52" s="38"/>
      <c r="QN52" s="38"/>
    </row>
    <row r="53" spans="2:456" ht="10.25" customHeight="1">
      <c r="B53" t="s">
        <v>136</v>
      </c>
      <c r="EN53" s="23" t="s">
        <v>136</v>
      </c>
    </row>
    <row r="54" spans="2:456" ht="18" customHeight="1">
      <c r="B54" t="s">
        <v>136</v>
      </c>
      <c r="F54" s="40" t="s">
        <v>654</v>
      </c>
    </row>
    <row r="55" spans="2:456" ht="18" customHeight="1">
      <c r="B55" t="s">
        <v>136</v>
      </c>
      <c r="F55" s="40" t="s">
        <v>655</v>
      </c>
    </row>
    <row r="56" spans="2:456" ht="18" customHeight="1">
      <c r="B56" t="s">
        <v>136</v>
      </c>
      <c r="F56" s="40" t="s">
        <v>656</v>
      </c>
    </row>
    <row r="57" spans="2:456" ht="18" customHeight="1">
      <c r="B57" t="s">
        <v>136</v>
      </c>
      <c r="F57" s="40" t="s">
        <v>657</v>
      </c>
    </row>
    <row r="58" spans="2:456" ht="18" customHeight="1">
      <c r="B58" t="s">
        <v>136</v>
      </c>
      <c r="F58" s="40" t="s">
        <v>230</v>
      </c>
    </row>
    <row r="59" spans="2:456" ht="18" customHeight="1">
      <c r="B59" t="s">
        <v>136</v>
      </c>
      <c r="F59" s="41" t="s">
        <v>658</v>
      </c>
    </row>
    <row r="60" spans="2:456" ht="18" customHeight="1">
      <c r="B60" t="s">
        <v>136</v>
      </c>
      <c r="F60" s="40" t="s">
        <v>659</v>
      </c>
    </row>
    <row r="61" spans="2:456" ht="18" customHeight="1">
      <c r="B61" t="s">
        <v>136</v>
      </c>
      <c r="F61" s="40" t="s">
        <v>660</v>
      </c>
    </row>
    <row r="62" spans="2:456" ht="18" customHeight="1">
      <c r="B62" t="s">
        <v>136</v>
      </c>
      <c r="F62" s="40" t="s">
        <v>346</v>
      </c>
    </row>
    <row r="63" spans="2:456" ht="18" customHeight="1">
      <c r="B63" t="s">
        <v>136</v>
      </c>
      <c r="F63" s="40"/>
    </row>
    <row r="64" spans="2:456" ht="18" customHeight="1">
      <c r="B64" t="s">
        <v>136</v>
      </c>
      <c r="F64" s="24" t="s">
        <v>661</v>
      </c>
    </row>
    <row r="65" spans="6:144" ht="18" customHeight="1">
      <c r="F65" s="24" t="s">
        <v>662</v>
      </c>
      <c r="EN65" s="23" t="s">
        <v>136</v>
      </c>
    </row>
    <row r="68" spans="6:144" ht="18" customHeight="1">
      <c r="F68" s="40"/>
    </row>
    <row r="69" spans="6:144" ht="18" customHeight="1">
      <c r="F69" s="41"/>
    </row>
  </sheetData>
  <hyperlinks>
    <hyperlink ref="H1" location="Contents!A1" display="Back to Table of Contents" xr:uid="{00000000-0004-0000-1300-000000000000}"/>
  </hyperlinks>
  <pageMargins left="0" right="0" top="0" bottom="0" header="0" footer="0"/>
  <pageSetup paperSize="9" scale="10" fitToHeight="0"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O76"/>
  <sheetViews>
    <sheetView zoomScale="80" zoomScaleNormal="80" workbookViewId="0">
      <pane xSplit="7" ySplit="7" topLeftCell="EM8" activePane="bottomRight" state="frozen"/>
      <selection pane="topRight" activeCell="F17" sqref="F17"/>
      <selection pane="bottomLeft" activeCell="F17" sqref="F17"/>
      <selection pane="bottomRight" activeCell="EM10" sqref="EM10"/>
    </sheetView>
  </sheetViews>
  <sheetFormatPr defaultColWidth="11.453125" defaultRowHeight="14.5"/>
  <cols>
    <col min="1" max="1" width="16.6328125" customWidth="1"/>
    <col min="4" max="4" width="13.36328125" customWidth="1"/>
    <col min="6" max="6" width="42" customWidth="1"/>
    <col min="7" max="7" width="12" customWidth="1"/>
    <col min="8" max="122" width="14.453125" customWidth="1"/>
    <col min="123" max="123" width="14.36328125" customWidth="1"/>
    <col min="124" max="126" width="14.453125" customWidth="1"/>
    <col min="127" max="127" width="14.54296875" customWidth="1"/>
    <col min="128" max="172" width="14.453125" customWidth="1"/>
  </cols>
  <sheetData>
    <row r="1" spans="1:275" ht="57" customHeight="1">
      <c r="A1" s="22" t="s">
        <v>134</v>
      </c>
      <c r="H1" s="107" t="str">
        <f>HYPERLINK("#'Contents'!A1", "Back to Table of Contents")</f>
        <v>Back to Table of Contents</v>
      </c>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row>
    <row r="2" spans="1:275" ht="18" customHeight="1">
      <c r="A2" s="92" t="s">
        <v>135</v>
      </c>
      <c r="B2" s="112"/>
      <c r="C2" s="112"/>
      <c r="D2" s="112"/>
      <c r="E2" s="112"/>
      <c r="F2" s="112"/>
      <c r="G2" s="112"/>
      <c r="H2" s="88"/>
      <c r="I2" s="112"/>
      <c r="J2" s="112"/>
      <c r="K2" s="112"/>
      <c r="L2" s="112"/>
      <c r="M2" s="112"/>
      <c r="N2" s="112"/>
      <c r="O2" s="112"/>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112"/>
      <c r="DR2" s="112"/>
      <c r="DS2" s="112"/>
      <c r="DT2" s="112"/>
      <c r="DU2" s="112"/>
      <c r="DV2" s="112"/>
      <c r="DW2" s="112"/>
      <c r="DX2" s="112"/>
      <c r="DY2" s="112"/>
      <c r="DZ2" s="112"/>
      <c r="EA2" s="112"/>
      <c r="EB2" s="112"/>
      <c r="EC2" s="112"/>
      <c r="ED2" s="112"/>
      <c r="EE2" s="112"/>
      <c r="EF2" s="112"/>
      <c r="EG2" s="112"/>
      <c r="EH2" s="112"/>
      <c r="EI2" s="112"/>
    </row>
    <row r="3" spans="1:275" ht="18" customHeight="1">
      <c r="A3" s="112"/>
      <c r="B3" s="87" t="s">
        <v>136</v>
      </c>
      <c r="C3" s="112"/>
      <c r="D3" s="112"/>
      <c r="E3" s="112"/>
      <c r="F3" s="90"/>
      <c r="G3" s="112"/>
      <c r="H3" s="88">
        <v>1990</v>
      </c>
      <c r="I3" s="88">
        <f t="shared" ref="I3:BT3" si="0">IF(H4=12,H3+1,H3)</f>
        <v>1990</v>
      </c>
      <c r="J3" s="88">
        <f t="shared" si="0"/>
        <v>1990</v>
      </c>
      <c r="K3" s="88">
        <f t="shared" si="0"/>
        <v>1990</v>
      </c>
      <c r="L3" s="88">
        <f t="shared" si="0"/>
        <v>1991</v>
      </c>
      <c r="M3" s="88">
        <f t="shared" si="0"/>
        <v>1991</v>
      </c>
      <c r="N3" s="88">
        <f t="shared" si="0"/>
        <v>1991</v>
      </c>
      <c r="O3" s="88">
        <f t="shared" si="0"/>
        <v>1991</v>
      </c>
      <c r="P3" s="88">
        <f t="shared" si="0"/>
        <v>1992</v>
      </c>
      <c r="Q3" s="88">
        <f t="shared" si="0"/>
        <v>1992</v>
      </c>
      <c r="R3" s="88">
        <f t="shared" si="0"/>
        <v>1992</v>
      </c>
      <c r="S3" s="88">
        <f t="shared" si="0"/>
        <v>1992</v>
      </c>
      <c r="T3" s="88">
        <f t="shared" si="0"/>
        <v>1993</v>
      </c>
      <c r="U3" s="88">
        <f t="shared" si="0"/>
        <v>1993</v>
      </c>
      <c r="V3" s="88">
        <f t="shared" si="0"/>
        <v>1993</v>
      </c>
      <c r="W3" s="88">
        <f t="shared" si="0"/>
        <v>1993</v>
      </c>
      <c r="X3" s="88">
        <f t="shared" si="0"/>
        <v>1994</v>
      </c>
      <c r="Y3" s="88">
        <f t="shared" si="0"/>
        <v>1994</v>
      </c>
      <c r="Z3" s="88">
        <f t="shared" si="0"/>
        <v>1994</v>
      </c>
      <c r="AA3" s="88">
        <f t="shared" si="0"/>
        <v>1994</v>
      </c>
      <c r="AB3" s="88">
        <f t="shared" si="0"/>
        <v>1995</v>
      </c>
      <c r="AC3" s="88">
        <f t="shared" si="0"/>
        <v>1995</v>
      </c>
      <c r="AD3" s="88">
        <f t="shared" si="0"/>
        <v>1995</v>
      </c>
      <c r="AE3" s="88">
        <f t="shared" si="0"/>
        <v>1995</v>
      </c>
      <c r="AF3" s="88">
        <f t="shared" si="0"/>
        <v>1996</v>
      </c>
      <c r="AG3" s="88">
        <f t="shared" si="0"/>
        <v>1996</v>
      </c>
      <c r="AH3" s="88">
        <f t="shared" si="0"/>
        <v>1996</v>
      </c>
      <c r="AI3" s="88">
        <f t="shared" si="0"/>
        <v>1996</v>
      </c>
      <c r="AJ3" s="88">
        <f t="shared" si="0"/>
        <v>1997</v>
      </c>
      <c r="AK3" s="88">
        <f t="shared" si="0"/>
        <v>1997</v>
      </c>
      <c r="AL3" s="88">
        <f t="shared" si="0"/>
        <v>1997</v>
      </c>
      <c r="AM3" s="88">
        <f t="shared" si="0"/>
        <v>1997</v>
      </c>
      <c r="AN3" s="88">
        <f t="shared" si="0"/>
        <v>1998</v>
      </c>
      <c r="AO3" s="88">
        <f t="shared" si="0"/>
        <v>1998</v>
      </c>
      <c r="AP3" s="88">
        <f t="shared" si="0"/>
        <v>1998</v>
      </c>
      <c r="AQ3" s="88">
        <f t="shared" si="0"/>
        <v>1998</v>
      </c>
      <c r="AR3" s="88">
        <f t="shared" si="0"/>
        <v>1999</v>
      </c>
      <c r="AS3" s="88">
        <f t="shared" si="0"/>
        <v>1999</v>
      </c>
      <c r="AT3" s="88">
        <f t="shared" si="0"/>
        <v>1999</v>
      </c>
      <c r="AU3" s="88">
        <f t="shared" si="0"/>
        <v>1999</v>
      </c>
      <c r="AV3" s="88">
        <f t="shared" si="0"/>
        <v>2000</v>
      </c>
      <c r="AW3" s="88">
        <f t="shared" si="0"/>
        <v>2000</v>
      </c>
      <c r="AX3" s="88">
        <f t="shared" si="0"/>
        <v>2000</v>
      </c>
      <c r="AY3" s="88">
        <f t="shared" si="0"/>
        <v>2000</v>
      </c>
      <c r="AZ3" s="88">
        <f t="shared" si="0"/>
        <v>2001</v>
      </c>
      <c r="BA3" s="88">
        <f t="shared" si="0"/>
        <v>2001</v>
      </c>
      <c r="BB3" s="88">
        <f t="shared" si="0"/>
        <v>2001</v>
      </c>
      <c r="BC3" s="88">
        <f t="shared" si="0"/>
        <v>2001</v>
      </c>
      <c r="BD3" s="88">
        <f t="shared" si="0"/>
        <v>2002</v>
      </c>
      <c r="BE3" s="88">
        <f t="shared" si="0"/>
        <v>2002</v>
      </c>
      <c r="BF3" s="88">
        <f t="shared" si="0"/>
        <v>2002</v>
      </c>
      <c r="BG3" s="88">
        <f t="shared" si="0"/>
        <v>2002</v>
      </c>
      <c r="BH3" s="88">
        <f t="shared" si="0"/>
        <v>2003</v>
      </c>
      <c r="BI3" s="88">
        <f t="shared" si="0"/>
        <v>2003</v>
      </c>
      <c r="BJ3" s="88">
        <f t="shared" si="0"/>
        <v>2003</v>
      </c>
      <c r="BK3" s="88">
        <f t="shared" si="0"/>
        <v>2003</v>
      </c>
      <c r="BL3" s="88">
        <f t="shared" si="0"/>
        <v>2004</v>
      </c>
      <c r="BM3" s="88">
        <f t="shared" si="0"/>
        <v>2004</v>
      </c>
      <c r="BN3" s="88">
        <f t="shared" si="0"/>
        <v>2004</v>
      </c>
      <c r="BO3" s="88">
        <f t="shared" si="0"/>
        <v>2004</v>
      </c>
      <c r="BP3" s="88">
        <f t="shared" si="0"/>
        <v>2005</v>
      </c>
      <c r="BQ3" s="88">
        <f t="shared" si="0"/>
        <v>2005</v>
      </c>
      <c r="BR3" s="88">
        <f t="shared" si="0"/>
        <v>2005</v>
      </c>
      <c r="BS3" s="88">
        <f t="shared" si="0"/>
        <v>2005</v>
      </c>
      <c r="BT3" s="88">
        <f t="shared" si="0"/>
        <v>2006</v>
      </c>
      <c r="BU3" s="88">
        <f t="shared" ref="BU3:EF3" si="1">IF(BT4=12,BT3+1,BT3)</f>
        <v>2006</v>
      </c>
      <c r="BV3" s="88">
        <f t="shared" si="1"/>
        <v>2006</v>
      </c>
      <c r="BW3" s="88">
        <f t="shared" si="1"/>
        <v>2006</v>
      </c>
      <c r="BX3" s="88">
        <f t="shared" si="1"/>
        <v>2007</v>
      </c>
      <c r="BY3" s="88">
        <f t="shared" si="1"/>
        <v>2007</v>
      </c>
      <c r="BZ3" s="88">
        <f t="shared" si="1"/>
        <v>2007</v>
      </c>
      <c r="CA3" s="88">
        <f t="shared" si="1"/>
        <v>2007</v>
      </c>
      <c r="CB3" s="88">
        <f t="shared" si="1"/>
        <v>2008</v>
      </c>
      <c r="CC3" s="88">
        <f t="shared" si="1"/>
        <v>2008</v>
      </c>
      <c r="CD3" s="88">
        <f t="shared" si="1"/>
        <v>2008</v>
      </c>
      <c r="CE3" s="88">
        <f t="shared" si="1"/>
        <v>2008</v>
      </c>
      <c r="CF3" s="88">
        <f t="shared" si="1"/>
        <v>2009</v>
      </c>
      <c r="CG3" s="88">
        <f t="shared" si="1"/>
        <v>2009</v>
      </c>
      <c r="CH3" s="88">
        <f t="shared" si="1"/>
        <v>2009</v>
      </c>
      <c r="CI3" s="88">
        <f t="shared" si="1"/>
        <v>2009</v>
      </c>
      <c r="CJ3" s="88">
        <f t="shared" si="1"/>
        <v>2010</v>
      </c>
      <c r="CK3" s="88">
        <f t="shared" si="1"/>
        <v>2010</v>
      </c>
      <c r="CL3" s="88">
        <f t="shared" si="1"/>
        <v>2010</v>
      </c>
      <c r="CM3" s="88">
        <f t="shared" si="1"/>
        <v>2010</v>
      </c>
      <c r="CN3" s="88">
        <f t="shared" si="1"/>
        <v>2011</v>
      </c>
      <c r="CO3" s="88">
        <f t="shared" si="1"/>
        <v>2011</v>
      </c>
      <c r="CP3" s="88">
        <f t="shared" si="1"/>
        <v>2011</v>
      </c>
      <c r="CQ3" s="88">
        <f t="shared" si="1"/>
        <v>2011</v>
      </c>
      <c r="CR3" s="88">
        <f t="shared" si="1"/>
        <v>2012</v>
      </c>
      <c r="CS3" s="88">
        <f t="shared" si="1"/>
        <v>2012</v>
      </c>
      <c r="CT3" s="88">
        <f t="shared" si="1"/>
        <v>2012</v>
      </c>
      <c r="CU3" s="88">
        <f t="shared" si="1"/>
        <v>2012</v>
      </c>
      <c r="CV3" s="88">
        <f t="shared" si="1"/>
        <v>2013</v>
      </c>
      <c r="CW3" s="88">
        <f t="shared" si="1"/>
        <v>2013</v>
      </c>
      <c r="CX3" s="88">
        <f t="shared" si="1"/>
        <v>2013</v>
      </c>
      <c r="CY3" s="88">
        <f t="shared" si="1"/>
        <v>2013</v>
      </c>
      <c r="CZ3" s="88">
        <f t="shared" si="1"/>
        <v>2014</v>
      </c>
      <c r="DA3" s="88">
        <f t="shared" si="1"/>
        <v>2014</v>
      </c>
      <c r="DB3" s="88">
        <f t="shared" si="1"/>
        <v>2014</v>
      </c>
      <c r="DC3" s="88">
        <f t="shared" si="1"/>
        <v>2014</v>
      </c>
      <c r="DD3" s="88">
        <f t="shared" si="1"/>
        <v>2015</v>
      </c>
      <c r="DE3" s="88">
        <f t="shared" si="1"/>
        <v>2015</v>
      </c>
      <c r="DF3" s="88">
        <f t="shared" si="1"/>
        <v>2015</v>
      </c>
      <c r="DG3" s="88">
        <f t="shared" si="1"/>
        <v>2015</v>
      </c>
      <c r="DH3" s="88">
        <f t="shared" si="1"/>
        <v>2016</v>
      </c>
      <c r="DI3" s="88">
        <f t="shared" si="1"/>
        <v>2016</v>
      </c>
      <c r="DJ3" s="88">
        <f t="shared" si="1"/>
        <v>2016</v>
      </c>
      <c r="DK3" s="88">
        <f t="shared" si="1"/>
        <v>2016</v>
      </c>
      <c r="DL3" s="88">
        <f t="shared" si="1"/>
        <v>2017</v>
      </c>
      <c r="DM3" s="88">
        <f t="shared" si="1"/>
        <v>2017</v>
      </c>
      <c r="DN3" s="88">
        <f t="shared" si="1"/>
        <v>2017</v>
      </c>
      <c r="DO3" s="88">
        <f t="shared" si="1"/>
        <v>2017</v>
      </c>
      <c r="DP3" s="88">
        <f t="shared" si="1"/>
        <v>2018</v>
      </c>
      <c r="DQ3" s="88">
        <f t="shared" si="1"/>
        <v>2018</v>
      </c>
      <c r="DR3" s="88">
        <f t="shared" si="1"/>
        <v>2018</v>
      </c>
      <c r="DS3" s="88">
        <f t="shared" si="1"/>
        <v>2018</v>
      </c>
      <c r="DT3" s="88">
        <f t="shared" si="1"/>
        <v>2019</v>
      </c>
      <c r="DU3" s="88">
        <f t="shared" si="1"/>
        <v>2019</v>
      </c>
      <c r="DV3" s="88">
        <f t="shared" si="1"/>
        <v>2019</v>
      </c>
      <c r="DW3" s="88">
        <f t="shared" si="1"/>
        <v>2019</v>
      </c>
      <c r="DX3" s="88">
        <f t="shared" si="1"/>
        <v>2020</v>
      </c>
      <c r="DY3" s="88">
        <f t="shared" si="1"/>
        <v>2020</v>
      </c>
      <c r="DZ3" s="88">
        <f t="shared" si="1"/>
        <v>2020</v>
      </c>
      <c r="EA3" s="88">
        <f t="shared" si="1"/>
        <v>2020</v>
      </c>
      <c r="EB3" s="88">
        <f t="shared" si="1"/>
        <v>2021</v>
      </c>
      <c r="EC3" s="88">
        <f t="shared" si="1"/>
        <v>2021</v>
      </c>
      <c r="ED3" s="88">
        <f t="shared" si="1"/>
        <v>2021</v>
      </c>
      <c r="EE3" s="88">
        <f t="shared" si="1"/>
        <v>2021</v>
      </c>
      <c r="EF3" s="88">
        <f t="shared" si="1"/>
        <v>2022</v>
      </c>
      <c r="EG3" s="88">
        <f t="shared" ref="EG3:EH3" si="2">IF(EF4=12,EF3+1,EF3)</f>
        <v>2022</v>
      </c>
      <c r="EH3" s="88">
        <f t="shared" si="2"/>
        <v>2022</v>
      </c>
      <c r="EI3" s="88"/>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row>
    <row r="4" spans="1:275" ht="18" customHeight="1">
      <c r="A4" s="112"/>
      <c r="B4" s="87" t="s">
        <v>136</v>
      </c>
      <c r="C4" s="112"/>
      <c r="D4" s="112"/>
      <c r="E4" s="112"/>
      <c r="F4" s="90"/>
      <c r="G4" s="112"/>
      <c r="H4" s="88">
        <v>3</v>
      </c>
      <c r="I4" s="88">
        <f t="shared" ref="I4:BT4" si="3">IF(H4=12,3,H4+3)</f>
        <v>6</v>
      </c>
      <c r="J4" s="88">
        <f t="shared" si="3"/>
        <v>9</v>
      </c>
      <c r="K4" s="88">
        <f t="shared" si="3"/>
        <v>12</v>
      </c>
      <c r="L4" s="88">
        <f t="shared" si="3"/>
        <v>3</v>
      </c>
      <c r="M4" s="88">
        <f t="shared" si="3"/>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ref="BU4:EF4" si="4">IF(BT4=12,3,BT4+3)</f>
        <v>6</v>
      </c>
      <c r="BV4" s="88">
        <f t="shared" si="4"/>
        <v>9</v>
      </c>
      <c r="BW4" s="88">
        <f t="shared" si="4"/>
        <v>12</v>
      </c>
      <c r="BX4" s="88">
        <f t="shared" si="4"/>
        <v>3</v>
      </c>
      <c r="BY4" s="88">
        <f t="shared" si="4"/>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ref="EG4:EH4" si="5">IF(EF4=12,3,EF4+3)</f>
        <v>6</v>
      </c>
      <c r="EH4" s="88">
        <f t="shared" si="5"/>
        <v>9</v>
      </c>
      <c r="EI4" s="88"/>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row>
    <row r="5" spans="1:275" ht="18" customHeight="1">
      <c r="B5" t="s">
        <v>136</v>
      </c>
      <c r="F5" s="26"/>
      <c r="H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row>
    <row r="6" spans="1:275" ht="82.5" customHeight="1">
      <c r="B6" t="s">
        <v>136</v>
      </c>
      <c r="D6" s="23" t="s">
        <v>136</v>
      </c>
      <c r="F6" s="28" t="s">
        <v>19</v>
      </c>
      <c r="G6" s="29"/>
      <c r="H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row>
    <row r="7" spans="1:275" ht="34.25" customHeight="1">
      <c r="B7" t="s">
        <v>136</v>
      </c>
      <c r="D7" s="23" t="s">
        <v>136</v>
      </c>
      <c r="F7" s="30"/>
      <c r="G7" s="31" t="s">
        <v>137</v>
      </c>
      <c r="H7" s="93" t="s">
        <v>435</v>
      </c>
      <c r="I7" s="93" t="s">
        <v>436</v>
      </c>
      <c r="J7" s="93" t="s">
        <v>437</v>
      </c>
      <c r="K7" s="93" t="s">
        <v>438</v>
      </c>
      <c r="L7" s="93" t="s">
        <v>439</v>
      </c>
      <c r="M7" s="93" t="s">
        <v>440</v>
      </c>
      <c r="N7" s="93" t="s">
        <v>441</v>
      </c>
      <c r="O7" s="93" t="s">
        <v>442</v>
      </c>
      <c r="P7" s="93" t="s">
        <v>443</v>
      </c>
      <c r="Q7" s="93" t="s">
        <v>444</v>
      </c>
      <c r="R7" s="93" t="s">
        <v>445</v>
      </c>
      <c r="S7" s="93" t="s">
        <v>446</v>
      </c>
      <c r="T7" s="93" t="s">
        <v>447</v>
      </c>
      <c r="U7" s="93" t="s">
        <v>448</v>
      </c>
      <c r="V7" s="93" t="s">
        <v>449</v>
      </c>
      <c r="W7" s="93" t="s">
        <v>450</v>
      </c>
      <c r="X7" s="93" t="s">
        <v>451</v>
      </c>
      <c r="Y7" s="93" t="s">
        <v>452</v>
      </c>
      <c r="Z7" s="93" t="s">
        <v>453</v>
      </c>
      <c r="AA7" s="93" t="s">
        <v>454</v>
      </c>
      <c r="AB7" s="93" t="s">
        <v>455</v>
      </c>
      <c r="AC7" s="93" t="s">
        <v>456</v>
      </c>
      <c r="AD7" s="93" t="s">
        <v>457</v>
      </c>
      <c r="AE7" s="93" t="s">
        <v>458</v>
      </c>
      <c r="AF7" s="93" t="s">
        <v>459</v>
      </c>
      <c r="AG7" s="93" t="s">
        <v>460</v>
      </c>
      <c r="AH7" s="93" t="s">
        <v>461</v>
      </c>
      <c r="AI7" s="93" t="s">
        <v>462</v>
      </c>
      <c r="AJ7" s="93" t="s">
        <v>463</v>
      </c>
      <c r="AK7" s="93" t="s">
        <v>464</v>
      </c>
      <c r="AL7" s="93" t="s">
        <v>465</v>
      </c>
      <c r="AM7" s="93" t="s">
        <v>466</v>
      </c>
      <c r="AN7" s="93" t="s">
        <v>467</v>
      </c>
      <c r="AO7" s="93" t="s">
        <v>468</v>
      </c>
      <c r="AP7" s="93" t="s">
        <v>469</v>
      </c>
      <c r="AQ7" s="93" t="s">
        <v>470</v>
      </c>
      <c r="AR7" s="93" t="s">
        <v>471</v>
      </c>
      <c r="AS7" s="93" t="s">
        <v>472</v>
      </c>
      <c r="AT7" s="93" t="s">
        <v>473</v>
      </c>
      <c r="AU7" s="93" t="s">
        <v>474</v>
      </c>
      <c r="AV7" s="93" t="s">
        <v>475</v>
      </c>
      <c r="AW7" s="93" t="s">
        <v>476</v>
      </c>
      <c r="AX7" s="93" t="s">
        <v>477</v>
      </c>
      <c r="AY7" s="93" t="s">
        <v>478</v>
      </c>
      <c r="AZ7" s="93" t="s">
        <v>479</v>
      </c>
      <c r="BA7" s="93" t="s">
        <v>480</v>
      </c>
      <c r="BB7" s="93" t="s">
        <v>481</v>
      </c>
      <c r="BC7" s="93" t="s">
        <v>482</v>
      </c>
      <c r="BD7" s="93" t="s">
        <v>483</v>
      </c>
      <c r="BE7" s="93" t="s">
        <v>484</v>
      </c>
      <c r="BF7" s="93" t="s">
        <v>485</v>
      </c>
      <c r="BG7" s="93" t="s">
        <v>486</v>
      </c>
      <c r="BH7" s="93" t="s">
        <v>487</v>
      </c>
      <c r="BI7" s="93" t="s">
        <v>488</v>
      </c>
      <c r="BJ7" s="93" t="s">
        <v>489</v>
      </c>
      <c r="BK7" s="93" t="s">
        <v>490</v>
      </c>
      <c r="BL7" s="93" t="s">
        <v>491</v>
      </c>
      <c r="BM7" s="93" t="s">
        <v>492</v>
      </c>
      <c r="BN7" s="93" t="s">
        <v>493</v>
      </c>
      <c r="BO7" s="93" t="s">
        <v>494</v>
      </c>
      <c r="BP7" s="93" t="s">
        <v>495</v>
      </c>
      <c r="BQ7" s="93" t="s">
        <v>496</v>
      </c>
      <c r="BR7" s="93" t="s">
        <v>497</v>
      </c>
      <c r="BS7" s="93" t="s">
        <v>498</v>
      </c>
      <c r="BT7" s="93" t="s">
        <v>499</v>
      </c>
      <c r="BU7" s="93" t="s">
        <v>500</v>
      </c>
      <c r="BV7" s="93" t="s">
        <v>501</v>
      </c>
      <c r="BW7" s="93" t="s">
        <v>502</v>
      </c>
      <c r="BX7" s="93" t="s">
        <v>503</v>
      </c>
      <c r="BY7" s="93" t="s">
        <v>504</v>
      </c>
      <c r="BZ7" s="93" t="s">
        <v>505</v>
      </c>
      <c r="CA7" s="93" t="s">
        <v>506</v>
      </c>
      <c r="CB7" s="93" t="s">
        <v>507</v>
      </c>
      <c r="CC7" s="93" t="s">
        <v>508</v>
      </c>
      <c r="CD7" s="93" t="s">
        <v>509</v>
      </c>
      <c r="CE7" s="93" t="s">
        <v>510</v>
      </c>
      <c r="CF7" s="93" t="s">
        <v>511</v>
      </c>
      <c r="CG7" s="93" t="s">
        <v>512</v>
      </c>
      <c r="CH7" s="93" t="s">
        <v>513</v>
      </c>
      <c r="CI7" s="93" t="s">
        <v>514</v>
      </c>
      <c r="CJ7" s="93" t="s">
        <v>515</v>
      </c>
      <c r="CK7" s="93" t="s">
        <v>516</v>
      </c>
      <c r="CL7" s="93" t="s">
        <v>517</v>
      </c>
      <c r="CM7" s="93" t="s">
        <v>518</v>
      </c>
      <c r="CN7" s="93" t="s">
        <v>519</v>
      </c>
      <c r="CO7" s="93" t="s">
        <v>520</v>
      </c>
      <c r="CP7" s="93" t="s">
        <v>521</v>
      </c>
      <c r="CQ7" s="93" t="s">
        <v>522</v>
      </c>
      <c r="CR7" s="93" t="s">
        <v>523</v>
      </c>
      <c r="CS7" s="93" t="s">
        <v>524</v>
      </c>
      <c r="CT7" s="93" t="s">
        <v>525</v>
      </c>
      <c r="CU7" s="93" t="s">
        <v>526</v>
      </c>
      <c r="CV7" s="93" t="s">
        <v>527</v>
      </c>
      <c r="CW7" s="93" t="s">
        <v>528</v>
      </c>
      <c r="CX7" s="93" t="s">
        <v>529</v>
      </c>
      <c r="CY7" s="93" t="s">
        <v>530</v>
      </c>
      <c r="CZ7" s="93" t="s">
        <v>531</v>
      </c>
      <c r="DA7" s="93" t="s">
        <v>532</v>
      </c>
      <c r="DB7" s="93" t="s">
        <v>533</v>
      </c>
      <c r="DC7" s="93" t="s">
        <v>534</v>
      </c>
      <c r="DD7" s="93" t="s">
        <v>535</v>
      </c>
      <c r="DE7" s="93" t="s">
        <v>536</v>
      </c>
      <c r="DF7" s="93" t="s">
        <v>537</v>
      </c>
      <c r="DG7" s="93" t="s">
        <v>538</v>
      </c>
      <c r="DH7" s="93" t="s">
        <v>539</v>
      </c>
      <c r="DI7" s="93" t="s">
        <v>540</v>
      </c>
      <c r="DJ7" s="93" t="s">
        <v>541</v>
      </c>
      <c r="DK7" s="93" t="s">
        <v>542</v>
      </c>
      <c r="DL7" s="93" t="s">
        <v>543</v>
      </c>
      <c r="DM7" s="93" t="s">
        <v>544</v>
      </c>
      <c r="DN7" s="93" t="s">
        <v>545</v>
      </c>
      <c r="DO7" s="93" t="s">
        <v>546</v>
      </c>
      <c r="DP7" s="93" t="s">
        <v>547</v>
      </c>
      <c r="DQ7" s="93" t="s">
        <v>548</v>
      </c>
      <c r="DR7" s="93" t="s">
        <v>549</v>
      </c>
      <c r="DS7" s="93" t="s">
        <v>550</v>
      </c>
      <c r="DT7" s="93" t="s">
        <v>551</v>
      </c>
      <c r="DU7" s="93" t="s">
        <v>552</v>
      </c>
      <c r="DV7" s="93" t="s">
        <v>553</v>
      </c>
      <c r="DW7" s="93" t="s">
        <v>554</v>
      </c>
      <c r="DX7" s="93" t="s">
        <v>555</v>
      </c>
      <c r="DY7" s="93" t="s">
        <v>556</v>
      </c>
      <c r="DZ7" s="93" t="s">
        <v>557</v>
      </c>
      <c r="EA7" s="93" t="s">
        <v>558</v>
      </c>
      <c r="EB7" s="93" t="s">
        <v>559</v>
      </c>
      <c r="EC7" s="93" t="s">
        <v>560</v>
      </c>
      <c r="ED7" s="93" t="s">
        <v>561</v>
      </c>
      <c r="EE7" s="93" t="s">
        <v>562</v>
      </c>
      <c r="EF7" s="93" t="s">
        <v>563</v>
      </c>
      <c r="EG7" s="93" t="s">
        <v>564</v>
      </c>
      <c r="EH7" s="93" t="s">
        <v>565</v>
      </c>
      <c r="EI7" s="93" t="s">
        <v>566</v>
      </c>
      <c r="EJ7" s="93" t="s">
        <v>567</v>
      </c>
      <c r="EK7" s="93" t="s">
        <v>568</v>
      </c>
      <c r="EL7" s="93" t="s">
        <v>569</v>
      </c>
      <c r="EM7" s="93" t="s">
        <v>570</v>
      </c>
      <c r="EN7" s="93" t="s">
        <v>571</v>
      </c>
      <c r="EO7" s="93" t="s">
        <v>572</v>
      </c>
      <c r="EP7" s="93" t="s">
        <v>573</v>
      </c>
      <c r="EQ7" s="93"/>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row>
    <row r="8" spans="1:275" ht="28.25" customHeight="1">
      <c r="B8" t="s">
        <v>136</v>
      </c>
      <c r="F8" s="33" t="s">
        <v>173</v>
      </c>
      <c r="G8" s="31"/>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row>
    <row r="9" spans="1:275" ht="28.25" customHeight="1">
      <c r="B9" t="s">
        <v>136</v>
      </c>
      <c r="F9" s="26" t="s">
        <v>174</v>
      </c>
      <c r="G9" s="27"/>
      <c r="H9" s="34"/>
      <c r="I9" s="34"/>
      <c r="J9" s="34"/>
      <c r="K9" s="34"/>
      <c r="L9" s="34"/>
      <c r="M9" s="34"/>
      <c r="N9" s="34"/>
      <c r="O9" s="34"/>
    </row>
    <row r="10" spans="1:275" ht="20.149999999999999" customHeight="1">
      <c r="B10" s="23" t="s">
        <v>136</v>
      </c>
      <c r="F10" s="35" t="s">
        <v>175</v>
      </c>
      <c r="G10" s="27" t="s">
        <v>176</v>
      </c>
      <c r="H10" s="36">
        <v>1508</v>
      </c>
      <c r="I10" s="36">
        <v>1508</v>
      </c>
      <c r="J10" s="36">
        <v>2057</v>
      </c>
      <c r="K10" s="36">
        <v>2057</v>
      </c>
      <c r="L10" s="36">
        <v>1435.5</v>
      </c>
      <c r="M10" s="36">
        <v>1435.5</v>
      </c>
      <c r="N10" s="36">
        <v>1136.5</v>
      </c>
      <c r="O10" s="36">
        <v>1136.5</v>
      </c>
      <c r="P10" s="36">
        <v>1083.5</v>
      </c>
      <c r="Q10" s="36">
        <v>1083.5</v>
      </c>
      <c r="R10" s="36">
        <v>965</v>
      </c>
      <c r="S10" s="36">
        <v>965</v>
      </c>
      <c r="T10" s="36">
        <v>1141</v>
      </c>
      <c r="U10" s="36">
        <v>1141</v>
      </c>
      <c r="V10" s="36">
        <v>619.5</v>
      </c>
      <c r="W10" s="36">
        <v>619.5</v>
      </c>
      <c r="X10" s="36">
        <v>1461.9534000000001</v>
      </c>
      <c r="Y10" s="36">
        <v>999.24258999999995</v>
      </c>
      <c r="Z10" s="36">
        <v>1195.3027999999999</v>
      </c>
      <c r="AA10" s="36">
        <v>1466.3438000000001</v>
      </c>
      <c r="AB10" s="36">
        <v>1437.5687</v>
      </c>
      <c r="AC10" s="36">
        <v>837.48328000000004</v>
      </c>
      <c r="AD10" s="36">
        <v>1587.5109</v>
      </c>
      <c r="AE10" s="36">
        <v>728.61827000000005</v>
      </c>
      <c r="AF10" s="36">
        <v>1017.5568</v>
      </c>
      <c r="AG10" s="36">
        <v>1383.287</v>
      </c>
      <c r="AH10" s="36">
        <v>1272.4219000000001</v>
      </c>
      <c r="AI10" s="36">
        <v>820.12131999999997</v>
      </c>
      <c r="AJ10" s="36">
        <v>1099.5237999999999</v>
      </c>
      <c r="AK10" s="36">
        <v>1544.4596100000001</v>
      </c>
      <c r="AL10" s="36">
        <v>1501.56566</v>
      </c>
      <c r="AM10" s="36">
        <v>1514.5383300000001</v>
      </c>
      <c r="AN10" s="36">
        <v>1139.59266</v>
      </c>
      <c r="AO10" s="36">
        <v>847.771929</v>
      </c>
      <c r="AP10" s="36">
        <v>990.765221</v>
      </c>
      <c r="AQ10" s="36">
        <v>1576.8209899999999</v>
      </c>
      <c r="AR10" s="36">
        <v>1774.5363400000001</v>
      </c>
      <c r="AS10" s="36">
        <v>1054.45902</v>
      </c>
      <c r="AT10" s="36">
        <v>1985.09791</v>
      </c>
      <c r="AU10" s="36">
        <v>1428.9031500000001</v>
      </c>
      <c r="AV10" s="36">
        <v>2170.8574199999998</v>
      </c>
      <c r="AW10" s="36">
        <v>1673.7089699999999</v>
      </c>
      <c r="AX10" s="36">
        <v>2170.3646699999999</v>
      </c>
      <c r="AY10" s="36">
        <v>1812.85265</v>
      </c>
      <c r="AZ10" s="36">
        <v>1588.6008099999999</v>
      </c>
      <c r="BA10" s="36">
        <v>1318.7724900000001</v>
      </c>
      <c r="BB10" s="36">
        <v>1121.57521</v>
      </c>
      <c r="BC10" s="36">
        <v>1188.59989</v>
      </c>
      <c r="BD10" s="36">
        <v>1312.8625400000001</v>
      </c>
      <c r="BE10" s="36">
        <v>1805.8447900000001</v>
      </c>
      <c r="BF10" s="36">
        <v>1898.39831</v>
      </c>
      <c r="BG10" s="36">
        <v>1847.03277</v>
      </c>
      <c r="BH10" s="36">
        <v>1856.03277</v>
      </c>
      <c r="BI10" s="36">
        <v>1843.2651000000001</v>
      </c>
      <c r="BJ10" s="36">
        <v>1733.90085</v>
      </c>
      <c r="BK10" s="36">
        <v>1797.22902</v>
      </c>
      <c r="BL10" s="36">
        <v>1679.1889900000001</v>
      </c>
      <c r="BM10" s="36">
        <v>1706.9969699999999</v>
      </c>
      <c r="BN10" s="36">
        <v>1217.655</v>
      </c>
      <c r="BO10" s="36">
        <v>1265.4390000000001</v>
      </c>
      <c r="BP10" s="36">
        <v>1251.807</v>
      </c>
      <c r="BQ10" s="36">
        <v>1165.1659999999999</v>
      </c>
      <c r="BR10" s="36">
        <v>1401.2660000000001</v>
      </c>
      <c r="BS10" s="36">
        <v>1523.59</v>
      </c>
      <c r="BT10" s="36">
        <v>1252.6130000000001</v>
      </c>
      <c r="BU10" s="36">
        <v>1461.5050000000001</v>
      </c>
      <c r="BV10" s="36">
        <v>1362.539</v>
      </c>
      <c r="BW10" s="36">
        <v>1432.89</v>
      </c>
      <c r="BX10" s="36">
        <v>1328.88</v>
      </c>
      <c r="BY10" s="36">
        <v>1575.193</v>
      </c>
      <c r="BZ10" s="36">
        <v>2191.1880000000001</v>
      </c>
      <c r="CA10" s="36">
        <v>2061.2939999999999</v>
      </c>
      <c r="CB10" s="36">
        <v>2004.827</v>
      </c>
      <c r="CC10" s="36">
        <v>1659.538</v>
      </c>
      <c r="CD10" s="36">
        <v>2822.0709999999999</v>
      </c>
      <c r="CE10" s="36">
        <v>2173.5749999999998</v>
      </c>
      <c r="CF10" s="36">
        <v>1157.107</v>
      </c>
      <c r="CG10" s="36">
        <v>1316.854</v>
      </c>
      <c r="CH10" s="36">
        <v>1616.0070000000001</v>
      </c>
      <c r="CI10" s="36">
        <v>2283.819</v>
      </c>
      <c r="CJ10" s="36">
        <v>1907.6420000000001</v>
      </c>
      <c r="CK10" s="36">
        <v>2215.2330000000002</v>
      </c>
      <c r="CL10" s="36">
        <v>2055.183</v>
      </c>
      <c r="CM10" s="36">
        <v>1771.616</v>
      </c>
      <c r="CN10" s="36">
        <v>2105.0010000000002</v>
      </c>
      <c r="CO10" s="36">
        <v>2663.3539999999998</v>
      </c>
      <c r="CP10" s="36">
        <v>2723.8429999999998</v>
      </c>
      <c r="CQ10" s="36">
        <v>2803.2370000000001</v>
      </c>
      <c r="CR10" s="36">
        <v>2312.7979999999998</v>
      </c>
      <c r="CS10" s="36">
        <v>2677.9044600000002</v>
      </c>
      <c r="CT10" s="36">
        <v>2769.28406</v>
      </c>
      <c r="CU10" s="36">
        <v>2594.1617500000002</v>
      </c>
      <c r="CV10" s="36">
        <v>2959.68478</v>
      </c>
      <c r="CW10" s="36">
        <v>4243.5915800000002</v>
      </c>
      <c r="CX10" s="36">
        <v>4368.4099399999996</v>
      </c>
      <c r="CY10" s="36">
        <v>4096.0315799999998</v>
      </c>
      <c r="CZ10" s="36">
        <v>2668.8521000000001</v>
      </c>
      <c r="DA10" s="36">
        <v>4012.5504999999998</v>
      </c>
      <c r="DB10" s="36">
        <v>4944.6089300000003</v>
      </c>
      <c r="DC10" s="36">
        <v>5236.3740600000001</v>
      </c>
      <c r="DD10" s="36">
        <v>4785.1179199999997</v>
      </c>
      <c r="DE10" s="36">
        <v>5238.39311</v>
      </c>
      <c r="DF10" s="36">
        <v>5307.7511800000002</v>
      </c>
      <c r="DG10" s="36">
        <v>4950.3748299999997</v>
      </c>
      <c r="DH10" s="36">
        <v>5244.0907999999999</v>
      </c>
      <c r="DI10" s="36">
        <v>5469.0688799999998</v>
      </c>
      <c r="DJ10" s="36">
        <v>6505.4720600000001</v>
      </c>
      <c r="DK10" s="36">
        <v>6029.5452599999999</v>
      </c>
      <c r="DL10" s="36">
        <v>5632.6662800000004</v>
      </c>
      <c r="DM10" s="36">
        <v>6683.7389400000002</v>
      </c>
      <c r="DN10" s="36">
        <v>7193.7421199999999</v>
      </c>
      <c r="DO10" s="36">
        <v>7688.9639999999999</v>
      </c>
      <c r="DP10" s="36">
        <v>7052.6953899999999</v>
      </c>
      <c r="DQ10" s="36">
        <v>7944.4495900000002</v>
      </c>
      <c r="DR10" s="36">
        <v>8660.2790499999992</v>
      </c>
      <c r="DS10" s="36">
        <v>7854.14696</v>
      </c>
      <c r="DT10" s="50">
        <v>7688.23963</v>
      </c>
      <c r="DU10" s="50">
        <v>9343.7524799999992</v>
      </c>
      <c r="DV10" s="50">
        <v>10688.45802</v>
      </c>
      <c r="DW10" s="50">
        <v>11428.18341</v>
      </c>
      <c r="DX10" s="50">
        <v>8324.7828300000001</v>
      </c>
      <c r="DY10" s="50">
        <v>10584.15065</v>
      </c>
      <c r="DZ10" s="50">
        <v>10709.02053</v>
      </c>
      <c r="EA10" s="50">
        <v>7828.14815</v>
      </c>
      <c r="EB10" s="50">
        <v>8335.3346500000007</v>
      </c>
      <c r="EC10" s="50">
        <v>8909.4290000000001</v>
      </c>
      <c r="ED10" s="50">
        <v>9634.9682200000007</v>
      </c>
      <c r="EE10" s="50">
        <v>8512.6233499999998</v>
      </c>
      <c r="EF10" s="50">
        <v>8682.1791200000007</v>
      </c>
      <c r="EG10" s="50">
        <v>9127.7042299999994</v>
      </c>
      <c r="EH10" s="50">
        <v>8921.1537900000003</v>
      </c>
      <c r="EI10" s="50">
        <v>9201.7256899999993</v>
      </c>
      <c r="EJ10" s="50">
        <v>6998.2258300000003</v>
      </c>
      <c r="EK10" s="50">
        <v>8991.8222700000006</v>
      </c>
      <c r="EL10" s="50">
        <v>10134.029270000001</v>
      </c>
      <c r="EM10" s="50">
        <v>11356.927369999999</v>
      </c>
      <c r="EN10" s="50">
        <v>7882.60574</v>
      </c>
      <c r="EO10" s="50">
        <v>11123.84772</v>
      </c>
      <c r="EP10" s="50">
        <v>12243.98725</v>
      </c>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row>
    <row r="11" spans="1:275" ht="20.149999999999999" customHeight="1">
      <c r="B11" s="23" t="s">
        <v>136</v>
      </c>
      <c r="F11" s="35" t="s">
        <v>663</v>
      </c>
      <c r="G11" s="27" t="s">
        <v>176</v>
      </c>
      <c r="H11" s="36">
        <v>2099.7694200000001</v>
      </c>
      <c r="I11" s="36">
        <v>1997.3948700000001</v>
      </c>
      <c r="J11" s="36">
        <v>2344.86364</v>
      </c>
      <c r="K11" s="36">
        <v>2266.2581799999998</v>
      </c>
      <c r="L11" s="36">
        <v>2199.2671399999999</v>
      </c>
      <c r="M11" s="36">
        <v>2375.8941399999999</v>
      </c>
      <c r="N11" s="36">
        <v>2356.3563399999998</v>
      </c>
      <c r="O11" s="36">
        <v>2343.1531</v>
      </c>
      <c r="P11" s="36">
        <v>2259.5601499999998</v>
      </c>
      <c r="Q11" s="36">
        <v>2494.2428500000001</v>
      </c>
      <c r="R11" s="36">
        <v>2276.5437000000002</v>
      </c>
      <c r="S11" s="36">
        <v>2573.45372</v>
      </c>
      <c r="T11" s="36">
        <v>2248.8888200000001</v>
      </c>
      <c r="U11" s="36">
        <v>2565.7325500000002</v>
      </c>
      <c r="V11" s="36">
        <v>2475.9565899999998</v>
      </c>
      <c r="W11" s="36">
        <v>2461.9329499999999</v>
      </c>
      <c r="X11" s="36">
        <v>2492.9274</v>
      </c>
      <c r="Y11" s="36">
        <v>2789.8397599999998</v>
      </c>
      <c r="Z11" s="36">
        <v>2576.4007700000002</v>
      </c>
      <c r="AA11" s="36">
        <v>2710.70336</v>
      </c>
      <c r="AB11" s="36">
        <v>2374.1004200000002</v>
      </c>
      <c r="AC11" s="36">
        <v>2654.2581100000002</v>
      </c>
      <c r="AD11" s="36">
        <v>2804.5196799999999</v>
      </c>
      <c r="AE11" s="36">
        <v>2894.0099399999999</v>
      </c>
      <c r="AF11" s="36">
        <v>2641.7432600000002</v>
      </c>
      <c r="AG11" s="36">
        <v>2643.6951199999999</v>
      </c>
      <c r="AH11" s="36">
        <v>2600.7781399999999</v>
      </c>
      <c r="AI11" s="36">
        <v>2867.80348</v>
      </c>
      <c r="AJ11" s="36">
        <v>2740.3978099999999</v>
      </c>
      <c r="AK11" s="36">
        <v>2802.2392300000001</v>
      </c>
      <c r="AL11" s="36">
        <v>2613.0192400000001</v>
      </c>
      <c r="AM11" s="36">
        <v>2746.4535799999999</v>
      </c>
      <c r="AN11" s="36">
        <v>2565.9375799999998</v>
      </c>
      <c r="AO11" s="36">
        <v>2610.2118700000001</v>
      </c>
      <c r="AP11" s="36">
        <v>2615.5776300000002</v>
      </c>
      <c r="AQ11" s="36">
        <v>3012.45426</v>
      </c>
      <c r="AR11" s="36">
        <v>2640.5494800000001</v>
      </c>
      <c r="AS11" s="36">
        <v>2790.0694800000001</v>
      </c>
      <c r="AT11" s="36">
        <v>2831.88132</v>
      </c>
      <c r="AU11" s="36">
        <v>2867.4877799999999</v>
      </c>
      <c r="AV11" s="36">
        <v>2971.0165999999999</v>
      </c>
      <c r="AW11" s="36">
        <v>2984.0699800000002</v>
      </c>
      <c r="AX11" s="36">
        <v>3160.42076</v>
      </c>
      <c r="AY11" s="36">
        <v>3303.8740699999998</v>
      </c>
      <c r="AZ11" s="36">
        <v>3095.3643200000001</v>
      </c>
      <c r="BA11" s="36">
        <v>3161.8278</v>
      </c>
      <c r="BB11" s="36">
        <v>3391.297</v>
      </c>
      <c r="BC11" s="36">
        <v>3323.9760000000001</v>
      </c>
      <c r="BD11" s="36">
        <v>3026.511</v>
      </c>
      <c r="BE11" s="36">
        <v>3348.7262300000002</v>
      </c>
      <c r="BF11" s="36">
        <v>3315.4596799999999</v>
      </c>
      <c r="BG11" s="36">
        <v>3241.1940800000002</v>
      </c>
      <c r="BH11" s="36">
        <v>3393.9779800000001</v>
      </c>
      <c r="BI11" s="36">
        <v>3217.43093</v>
      </c>
      <c r="BJ11" s="36">
        <v>3315.9486400000001</v>
      </c>
      <c r="BK11" s="36">
        <v>3570.1627899999999</v>
      </c>
      <c r="BL11" s="36">
        <v>3226.29007</v>
      </c>
      <c r="BM11" s="36">
        <v>3459.3774600000002</v>
      </c>
      <c r="BN11" s="36">
        <v>3361.5386100000001</v>
      </c>
      <c r="BO11" s="36">
        <v>3655.1606200000001</v>
      </c>
      <c r="BP11" s="36">
        <v>3334.1309000000001</v>
      </c>
      <c r="BQ11" s="36">
        <v>3722.20381</v>
      </c>
      <c r="BR11" s="36">
        <v>3469.9855499999999</v>
      </c>
      <c r="BS11" s="36">
        <v>3831.8449799999999</v>
      </c>
      <c r="BT11" s="36">
        <v>3574.6548200000002</v>
      </c>
      <c r="BU11" s="36">
        <v>3622.1364100000001</v>
      </c>
      <c r="BV11" s="36">
        <v>3698.3645200000001</v>
      </c>
      <c r="BW11" s="36">
        <v>4091.14986</v>
      </c>
      <c r="BX11" s="36">
        <v>3546.1428299999998</v>
      </c>
      <c r="BY11" s="36">
        <v>3719.9765699999998</v>
      </c>
      <c r="BZ11" s="36">
        <v>3894.2602900000002</v>
      </c>
      <c r="CA11" s="36">
        <v>4103.2664000000004</v>
      </c>
      <c r="CB11" s="36">
        <v>3834.6750000000002</v>
      </c>
      <c r="CC11" s="36">
        <v>3907.0049899999999</v>
      </c>
      <c r="CD11" s="36">
        <v>3770.6064999999999</v>
      </c>
      <c r="CE11" s="36">
        <v>4396.3514999999998</v>
      </c>
      <c r="CF11" s="36">
        <v>4056.2872090000001</v>
      </c>
      <c r="CG11" s="36">
        <v>4171.8038329999999</v>
      </c>
      <c r="CH11" s="36">
        <v>4073.831416</v>
      </c>
      <c r="CI11" s="36">
        <v>4314.0941460000004</v>
      </c>
      <c r="CJ11" s="36">
        <v>3971.8331389999998</v>
      </c>
      <c r="CK11" s="36">
        <v>4293.3377879999998</v>
      </c>
      <c r="CL11" s="36">
        <v>4263.9851689999996</v>
      </c>
      <c r="CM11" s="36">
        <v>4141.4491840000001</v>
      </c>
      <c r="CN11" s="36">
        <v>3728.0881570000001</v>
      </c>
      <c r="CO11" s="36">
        <v>4093.8710019999999</v>
      </c>
      <c r="CP11" s="36">
        <v>4054.497734</v>
      </c>
      <c r="CQ11" s="36">
        <v>4102.8293100000001</v>
      </c>
      <c r="CR11" s="36">
        <v>4327.3160099999996</v>
      </c>
      <c r="CS11" s="36">
        <v>4107.7311099999997</v>
      </c>
      <c r="CT11" s="36">
        <v>4659.8723900000005</v>
      </c>
      <c r="CU11" s="36">
        <v>5175.9752749999998</v>
      </c>
      <c r="CV11" s="36">
        <v>4401.2124009999998</v>
      </c>
      <c r="CW11" s="36">
        <v>4676.7256550000002</v>
      </c>
      <c r="CX11" s="36">
        <v>4474.0302499999998</v>
      </c>
      <c r="CY11" s="36">
        <v>4940.4599200000002</v>
      </c>
      <c r="CZ11" s="36">
        <v>4780.4216900000001</v>
      </c>
      <c r="DA11" s="36">
        <v>4418.6435799999999</v>
      </c>
      <c r="DB11" s="36">
        <v>4230.2128050000001</v>
      </c>
      <c r="DC11" s="36">
        <v>4545.8236100000004</v>
      </c>
      <c r="DD11" s="36">
        <v>4067.7689500000001</v>
      </c>
      <c r="DE11" s="36">
        <v>4518.9197100000001</v>
      </c>
      <c r="DF11" s="36">
        <v>4326.79553003</v>
      </c>
      <c r="DG11" s="36">
        <v>4570.0851945000004</v>
      </c>
      <c r="DH11" s="36">
        <v>4409.8373800299996</v>
      </c>
      <c r="DI11" s="36">
        <v>4369.7138139999997</v>
      </c>
      <c r="DJ11" s="36">
        <v>4527.9262479999998</v>
      </c>
      <c r="DK11" s="36">
        <v>4556.6478379999999</v>
      </c>
      <c r="DL11" s="36">
        <v>4465.8366139999998</v>
      </c>
      <c r="DM11" s="36">
        <v>4679.8188</v>
      </c>
      <c r="DN11" s="36">
        <v>4320.336832</v>
      </c>
      <c r="DO11" s="36">
        <v>4406.2995524999997</v>
      </c>
      <c r="DP11" s="36">
        <v>4486.2303300000003</v>
      </c>
      <c r="DQ11" s="36">
        <v>4533.4420700000001</v>
      </c>
      <c r="DR11" s="36">
        <v>4238.4140152600003</v>
      </c>
      <c r="DS11" s="36">
        <v>4609.6454594688203</v>
      </c>
      <c r="DT11" s="50">
        <v>4392.9347200000002</v>
      </c>
      <c r="DU11" s="50">
        <v>4378.3229300000003</v>
      </c>
      <c r="DV11" s="50">
        <v>4387.6247000000003</v>
      </c>
      <c r="DW11" s="50">
        <v>4605.0312999999996</v>
      </c>
      <c r="DX11" s="50">
        <v>4397.3986599999998</v>
      </c>
      <c r="DY11" s="50">
        <v>4486.3222400000004</v>
      </c>
      <c r="DZ11" s="50">
        <v>4566.7587637799998</v>
      </c>
      <c r="EA11" s="50">
        <v>4786.2311739999996</v>
      </c>
      <c r="EB11" s="50">
        <v>4401.1400299999996</v>
      </c>
      <c r="EC11" s="50">
        <v>4845.6376010000004</v>
      </c>
      <c r="ED11" s="50">
        <v>4622.8742650000004</v>
      </c>
      <c r="EE11" s="50">
        <v>4513.4824500000004</v>
      </c>
      <c r="EF11" s="50">
        <v>4122.5502699999997</v>
      </c>
      <c r="EG11" s="50">
        <v>4480.3380710000001</v>
      </c>
      <c r="EH11" s="50">
        <v>4233.8014800000001</v>
      </c>
      <c r="EI11" s="50">
        <v>4350.5183500000003</v>
      </c>
      <c r="EJ11" s="50">
        <v>3814.8879000000002</v>
      </c>
      <c r="EK11" s="50">
        <v>4167.2098100000003</v>
      </c>
      <c r="EL11" s="50">
        <v>4061.5613699999999</v>
      </c>
      <c r="EM11" s="50">
        <v>4189.8601600000002</v>
      </c>
      <c r="EN11" s="50">
        <v>4003.00693</v>
      </c>
      <c r="EO11" s="50">
        <v>3622.8525650000001</v>
      </c>
      <c r="EP11" s="50">
        <v>3354.6060299999999</v>
      </c>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row>
    <row r="12" spans="1:275" ht="20.149999999999999" customHeight="1">
      <c r="B12" s="23" t="s">
        <v>136</v>
      </c>
      <c r="F12" s="35" t="s">
        <v>178</v>
      </c>
      <c r="G12" s="27" t="s">
        <v>176</v>
      </c>
      <c r="H12" s="36">
        <v>232.900969</v>
      </c>
      <c r="I12" s="36">
        <v>252.49918400000001</v>
      </c>
      <c r="J12" s="36">
        <v>225.43245099999999</v>
      </c>
      <c r="K12" s="36">
        <v>225.57738800000001</v>
      </c>
      <c r="L12" s="36">
        <v>231.076435</v>
      </c>
      <c r="M12" s="36">
        <v>237.06141299999999</v>
      </c>
      <c r="N12" s="36">
        <v>228.03142299999999</v>
      </c>
      <c r="O12" s="36">
        <v>257.33099499999997</v>
      </c>
      <c r="P12" s="36">
        <v>214.29804100000001</v>
      </c>
      <c r="Q12" s="36">
        <v>231.83032399999999</v>
      </c>
      <c r="R12" s="36">
        <v>251.72470899999999</v>
      </c>
      <c r="S12" s="36">
        <v>232.26866999999999</v>
      </c>
      <c r="T12" s="36">
        <v>227.533286</v>
      </c>
      <c r="U12" s="36">
        <v>267.47976299999999</v>
      </c>
      <c r="V12" s="36">
        <v>263.778704</v>
      </c>
      <c r="W12" s="36">
        <v>297.03306500000002</v>
      </c>
      <c r="X12" s="36">
        <v>254.26128399999999</v>
      </c>
      <c r="Y12" s="36">
        <v>240.78853100000001</v>
      </c>
      <c r="Z12" s="36">
        <v>224.99637200000001</v>
      </c>
      <c r="AA12" s="36">
        <v>228.26610299999999</v>
      </c>
      <c r="AB12" s="36">
        <v>241.59707599999999</v>
      </c>
      <c r="AC12" s="36">
        <v>225.13279</v>
      </c>
      <c r="AD12" s="36">
        <v>245.22709499999999</v>
      </c>
      <c r="AE12" s="36">
        <v>244.73594900000001</v>
      </c>
      <c r="AF12" s="36">
        <v>270.924532</v>
      </c>
      <c r="AG12" s="36">
        <v>281.47968200000003</v>
      </c>
      <c r="AH12" s="36">
        <v>280.84654899999998</v>
      </c>
      <c r="AI12" s="36">
        <v>234.90755200000001</v>
      </c>
      <c r="AJ12" s="36">
        <v>275.69584200000003</v>
      </c>
      <c r="AK12" s="36">
        <v>268.163073</v>
      </c>
      <c r="AL12" s="36">
        <v>297.23388499999999</v>
      </c>
      <c r="AM12" s="36">
        <v>314.87231700000001</v>
      </c>
      <c r="AN12" s="36">
        <v>303.27587699999998</v>
      </c>
      <c r="AO12" s="36">
        <v>317.67617300000001</v>
      </c>
      <c r="AP12" s="36">
        <v>344.969874</v>
      </c>
      <c r="AQ12" s="36">
        <v>344.179776</v>
      </c>
      <c r="AR12" s="36">
        <v>347.777085</v>
      </c>
      <c r="AS12" s="36">
        <v>328.27671199999997</v>
      </c>
      <c r="AT12" s="36">
        <v>347.86319300000002</v>
      </c>
      <c r="AU12" s="36">
        <v>356.63913000000002</v>
      </c>
      <c r="AV12" s="36">
        <v>342.58049399999999</v>
      </c>
      <c r="AW12" s="36">
        <v>317.03474499999999</v>
      </c>
      <c r="AX12" s="36">
        <v>343.09798699999999</v>
      </c>
      <c r="AY12" s="36">
        <v>398.86176499999999</v>
      </c>
      <c r="AZ12" s="36">
        <v>356.991263</v>
      </c>
      <c r="BA12" s="36">
        <v>371.75590399999999</v>
      </c>
      <c r="BB12" s="36">
        <v>388.08367900000002</v>
      </c>
      <c r="BC12" s="36">
        <v>372.37235500000003</v>
      </c>
      <c r="BD12" s="36">
        <v>368.67976099999998</v>
      </c>
      <c r="BE12" s="36">
        <v>360.68744700000002</v>
      </c>
      <c r="BF12" s="36">
        <v>401.99621100000002</v>
      </c>
      <c r="BG12" s="36">
        <v>395.24057499999998</v>
      </c>
      <c r="BH12" s="36">
        <v>387.16698200000002</v>
      </c>
      <c r="BI12" s="36">
        <v>366.76690400000001</v>
      </c>
      <c r="BJ12" s="36">
        <v>386.48467399999998</v>
      </c>
      <c r="BK12" s="36">
        <v>387.34526299999999</v>
      </c>
      <c r="BL12" s="36">
        <v>390.48241400000001</v>
      </c>
      <c r="BM12" s="36">
        <v>381.26070800000002</v>
      </c>
      <c r="BN12" s="36">
        <v>383.84444000000002</v>
      </c>
      <c r="BO12" s="36">
        <v>378.12604800000003</v>
      </c>
      <c r="BP12" s="36">
        <v>338.308134</v>
      </c>
      <c r="BQ12" s="36">
        <v>411.98823499999997</v>
      </c>
      <c r="BR12" s="36">
        <v>411.25606699999997</v>
      </c>
      <c r="BS12" s="36">
        <v>423.11354899999998</v>
      </c>
      <c r="BT12" s="36">
        <v>382.068827</v>
      </c>
      <c r="BU12" s="36">
        <v>400.33838700000001</v>
      </c>
      <c r="BV12" s="36">
        <v>433.91832799999997</v>
      </c>
      <c r="BW12" s="36">
        <v>401.59369800000002</v>
      </c>
      <c r="BX12" s="36">
        <v>404.06629199999998</v>
      </c>
      <c r="BY12" s="36">
        <v>398.16718600000002</v>
      </c>
      <c r="BZ12" s="36">
        <v>438.53177899999997</v>
      </c>
      <c r="CA12" s="36">
        <v>411.62493799999999</v>
      </c>
      <c r="CB12" s="36">
        <v>415.01423199999999</v>
      </c>
      <c r="CC12" s="36">
        <v>384.707109</v>
      </c>
      <c r="CD12" s="36">
        <v>437.24085700000001</v>
      </c>
      <c r="CE12" s="36">
        <v>441.60091199999999</v>
      </c>
      <c r="CF12" s="36">
        <v>431.59307200000001</v>
      </c>
      <c r="CG12" s="36">
        <v>437.98696000000001</v>
      </c>
      <c r="CH12" s="36">
        <v>386.28522800000002</v>
      </c>
      <c r="CI12" s="36">
        <v>418.62501900000001</v>
      </c>
      <c r="CJ12" s="36">
        <v>374.07843800000001</v>
      </c>
      <c r="CK12" s="36">
        <v>444.83221500000002</v>
      </c>
      <c r="CL12" s="36">
        <v>445.44375600000001</v>
      </c>
      <c r="CM12" s="36">
        <v>428.019631</v>
      </c>
      <c r="CN12" s="36">
        <v>420.71578899999997</v>
      </c>
      <c r="CO12" s="36">
        <v>391.74628999999999</v>
      </c>
      <c r="CP12" s="36">
        <v>428.88548200000002</v>
      </c>
      <c r="CQ12" s="36">
        <v>439.34560499999998</v>
      </c>
      <c r="CR12" s="36">
        <v>422.22308800000002</v>
      </c>
      <c r="CS12" s="36">
        <v>402.72562799999997</v>
      </c>
      <c r="CT12" s="36">
        <v>399.18192800000003</v>
      </c>
      <c r="CU12" s="36">
        <v>425.4971645</v>
      </c>
      <c r="CV12" s="36">
        <v>358.55297962999998</v>
      </c>
      <c r="CW12" s="36">
        <v>385.33731499999999</v>
      </c>
      <c r="CX12" s="36">
        <v>410.21481199999999</v>
      </c>
      <c r="CY12" s="36">
        <v>386.61732799999999</v>
      </c>
      <c r="CZ12" s="36">
        <v>356.10912400000001</v>
      </c>
      <c r="DA12" s="36">
        <v>423.04962499999999</v>
      </c>
      <c r="DB12" s="36">
        <v>316.88019800000001</v>
      </c>
      <c r="DC12" s="36">
        <v>368.05149599999999</v>
      </c>
      <c r="DD12" s="36">
        <v>359.21255675999998</v>
      </c>
      <c r="DE12" s="36">
        <v>387.92153400000001</v>
      </c>
      <c r="DF12" s="36">
        <v>364.29859199999999</v>
      </c>
      <c r="DG12" s="36">
        <v>388.75691899999998</v>
      </c>
      <c r="DH12" s="36">
        <v>353.22358159999999</v>
      </c>
      <c r="DI12" s="36">
        <v>335.77566400000001</v>
      </c>
      <c r="DJ12" s="36">
        <v>362.46345100000002</v>
      </c>
      <c r="DK12" s="36">
        <v>373.49002100000001</v>
      </c>
      <c r="DL12" s="36">
        <v>266.18691000000001</v>
      </c>
      <c r="DM12" s="36">
        <v>326.88314800000001</v>
      </c>
      <c r="DN12" s="36">
        <v>366.01049799999998</v>
      </c>
      <c r="DO12" s="36">
        <v>343.79472587999999</v>
      </c>
      <c r="DP12" s="36">
        <v>342.07046086999998</v>
      </c>
      <c r="DQ12" s="36">
        <v>378.75335625000002</v>
      </c>
      <c r="DR12" s="36">
        <v>339.3439879</v>
      </c>
      <c r="DS12" s="36">
        <v>377.09284004</v>
      </c>
      <c r="DT12" s="50">
        <v>348.13393600000001</v>
      </c>
      <c r="DU12" s="50">
        <v>386.99553451000003</v>
      </c>
      <c r="DV12" s="50">
        <v>349.75235275</v>
      </c>
      <c r="DW12" s="50">
        <v>360.01097999000001</v>
      </c>
      <c r="DX12" s="50">
        <v>329.06064399000002</v>
      </c>
      <c r="DY12" s="50">
        <v>391.01416621999999</v>
      </c>
      <c r="DZ12" s="50">
        <v>309.76477043</v>
      </c>
      <c r="EA12" s="50">
        <v>376.40916897</v>
      </c>
      <c r="EB12" s="50">
        <v>318.70555352999997</v>
      </c>
      <c r="EC12" s="50">
        <v>352.34341548999998</v>
      </c>
      <c r="ED12" s="50">
        <v>379.22587851999998</v>
      </c>
      <c r="EE12" s="50">
        <v>318.63513370999999</v>
      </c>
      <c r="EF12" s="50">
        <v>321.60692297999998</v>
      </c>
      <c r="EG12" s="50">
        <v>348.44475279</v>
      </c>
      <c r="EH12" s="50">
        <v>343.91575725000001</v>
      </c>
      <c r="EI12" s="50">
        <v>359.94495387000001</v>
      </c>
      <c r="EJ12" s="50">
        <v>377.72510097000003</v>
      </c>
      <c r="EK12" s="50">
        <v>358.66184383000001</v>
      </c>
      <c r="EL12" s="50">
        <v>339.27205889999999</v>
      </c>
      <c r="EM12" s="50">
        <v>376.23688099999998</v>
      </c>
      <c r="EN12" s="50">
        <v>384.08967321</v>
      </c>
      <c r="EO12" s="50">
        <v>332.3164223</v>
      </c>
      <c r="EP12" s="50">
        <v>367.57838056999998</v>
      </c>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row>
    <row r="13" spans="1:275" ht="28.25" customHeight="1">
      <c r="B13" t="s">
        <v>136</v>
      </c>
      <c r="F13" s="26" t="s">
        <v>181</v>
      </c>
      <c r="G13" s="27"/>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row>
    <row r="14" spans="1:275" ht="20.149999999999999" customHeight="1">
      <c r="B14" s="23" t="s">
        <v>136</v>
      </c>
      <c r="F14" s="35" t="s">
        <v>664</v>
      </c>
      <c r="G14" s="27" t="s">
        <v>176</v>
      </c>
      <c r="H14" s="36">
        <v>46.765999999999998</v>
      </c>
      <c r="I14" s="36">
        <v>52.786999999999999</v>
      </c>
      <c r="J14" s="36">
        <v>75.509</v>
      </c>
      <c r="K14" s="36">
        <v>57.365000000000002</v>
      </c>
      <c r="L14" s="36">
        <v>42.55</v>
      </c>
      <c r="M14" s="36">
        <v>69.174000000000007</v>
      </c>
      <c r="N14" s="36">
        <v>30.384</v>
      </c>
      <c r="O14" s="36">
        <v>70.177999999999997</v>
      </c>
      <c r="P14" s="36">
        <v>64.727999999999994</v>
      </c>
      <c r="Q14" s="36">
        <v>53.478999999999999</v>
      </c>
      <c r="R14" s="36">
        <v>57.457999999999998</v>
      </c>
      <c r="S14" s="36">
        <v>95.715999999999994</v>
      </c>
      <c r="T14" s="36">
        <v>49.515999999999998</v>
      </c>
      <c r="U14" s="36">
        <v>156.47499999999999</v>
      </c>
      <c r="V14" s="36">
        <v>99.721999999999994</v>
      </c>
      <c r="W14" s="36">
        <v>90.900999999999996</v>
      </c>
      <c r="X14" s="36">
        <v>87.137</v>
      </c>
      <c r="Y14" s="36">
        <v>152.31</v>
      </c>
      <c r="Z14" s="36">
        <v>120.666</v>
      </c>
      <c r="AA14" s="36">
        <v>75.186999999999998</v>
      </c>
      <c r="AB14" s="36">
        <v>137.68700000000001</v>
      </c>
      <c r="AC14" s="36">
        <v>92.942999999999998</v>
      </c>
      <c r="AD14" s="36">
        <v>57.503</v>
      </c>
      <c r="AE14" s="36">
        <v>102.474</v>
      </c>
      <c r="AF14" s="36">
        <v>143.92699999999999</v>
      </c>
      <c r="AG14" s="36">
        <v>215.70500000000001</v>
      </c>
      <c r="AH14" s="36">
        <v>219.05</v>
      </c>
      <c r="AI14" s="36">
        <v>209.35900000000001</v>
      </c>
      <c r="AJ14" s="36">
        <v>200.30099999999999</v>
      </c>
      <c r="AK14" s="36">
        <v>261.16199999999998</v>
      </c>
      <c r="AL14" s="36">
        <v>212.03700000000001</v>
      </c>
      <c r="AM14" s="36">
        <v>306.46499999999997</v>
      </c>
      <c r="AN14" s="36">
        <v>255.24799999999999</v>
      </c>
      <c r="AO14" s="36">
        <v>323.21699999999998</v>
      </c>
      <c r="AP14" s="36">
        <v>268.459</v>
      </c>
      <c r="AQ14" s="36">
        <v>386.97899999999998</v>
      </c>
      <c r="AR14" s="36">
        <v>296.20800000000003</v>
      </c>
      <c r="AS14" s="36">
        <v>275.21800000000002</v>
      </c>
      <c r="AT14" s="36">
        <v>247.07300000000001</v>
      </c>
      <c r="AU14" s="36">
        <v>217.27199999999999</v>
      </c>
      <c r="AV14" s="36">
        <v>172.476</v>
      </c>
      <c r="AW14" s="36">
        <v>299.08699999999999</v>
      </c>
      <c r="AX14" s="36">
        <v>249.22</v>
      </c>
      <c r="AY14" s="36">
        <v>294.47399999999999</v>
      </c>
      <c r="AZ14" s="36">
        <v>256.072</v>
      </c>
      <c r="BA14" s="36">
        <v>349.83600000000001</v>
      </c>
      <c r="BB14" s="36">
        <v>338.14600000000002</v>
      </c>
      <c r="BC14" s="36">
        <v>301.00900000000001</v>
      </c>
      <c r="BD14" s="36">
        <v>315.99599999999998</v>
      </c>
      <c r="BE14" s="36">
        <v>315.91000000000003</v>
      </c>
      <c r="BF14" s="36">
        <v>258.17500000000001</v>
      </c>
      <c r="BG14" s="36">
        <v>264.45400000000001</v>
      </c>
      <c r="BH14" s="36">
        <v>319.91899999999998</v>
      </c>
      <c r="BI14" s="36">
        <v>350.28899999999999</v>
      </c>
      <c r="BJ14" s="36">
        <v>335.11099999999999</v>
      </c>
      <c r="BK14" s="36">
        <v>361.15600000000001</v>
      </c>
      <c r="BL14" s="36">
        <v>267.08</v>
      </c>
      <c r="BM14" s="36">
        <v>322.20600000000002</v>
      </c>
      <c r="BN14" s="36">
        <v>299.11799999999999</v>
      </c>
      <c r="BO14" s="36">
        <v>294.11500000000001</v>
      </c>
      <c r="BP14" s="36">
        <v>319.00099999999998</v>
      </c>
      <c r="BQ14" s="36">
        <v>413.52499999999998</v>
      </c>
      <c r="BR14" s="36">
        <v>345.93700000000001</v>
      </c>
      <c r="BS14" s="36">
        <v>527.94299999999998</v>
      </c>
      <c r="BT14" s="36">
        <v>401.62900000000002</v>
      </c>
      <c r="BU14" s="36">
        <v>359.79199999999997</v>
      </c>
      <c r="BV14" s="36">
        <v>418.423</v>
      </c>
      <c r="BW14" s="36">
        <v>379.488</v>
      </c>
      <c r="BX14" s="36">
        <v>352.31700000000001</v>
      </c>
      <c r="BY14" s="36">
        <v>342.80500000000001</v>
      </c>
      <c r="BZ14" s="36">
        <v>468.51900000000001</v>
      </c>
      <c r="CA14" s="36">
        <v>377.96899999999999</v>
      </c>
      <c r="CB14" s="36">
        <v>463.40100000000001</v>
      </c>
      <c r="CC14" s="36">
        <v>384.05</v>
      </c>
      <c r="CD14" s="36">
        <v>462.70800000000003</v>
      </c>
      <c r="CE14" s="36">
        <v>496.41500000000002</v>
      </c>
      <c r="CF14" s="36">
        <v>357.39499999999998</v>
      </c>
      <c r="CG14" s="36">
        <v>480.85500000000002</v>
      </c>
      <c r="CH14" s="36">
        <v>466.84199999999998</v>
      </c>
      <c r="CI14" s="36">
        <v>496.084</v>
      </c>
      <c r="CJ14" s="36">
        <v>471.67399999999998</v>
      </c>
      <c r="CK14" s="36">
        <v>493.62099999999998</v>
      </c>
      <c r="CL14" s="36">
        <v>421.99700000000001</v>
      </c>
      <c r="CM14" s="36">
        <v>489.70100000000002</v>
      </c>
      <c r="CN14" s="36">
        <v>406.55200000000002</v>
      </c>
      <c r="CO14" s="36">
        <v>431.39800000000002</v>
      </c>
      <c r="CP14" s="36">
        <v>465.72199999999998</v>
      </c>
      <c r="CQ14" s="36">
        <v>501.096</v>
      </c>
      <c r="CR14" s="36">
        <v>380.24400000000003</v>
      </c>
      <c r="CS14" s="36">
        <v>467.08542</v>
      </c>
      <c r="CT14" s="36">
        <v>472.79910999999998</v>
      </c>
      <c r="CU14" s="36">
        <v>637.49811999999997</v>
      </c>
      <c r="CV14" s="36">
        <v>513.90125</v>
      </c>
      <c r="CW14" s="36">
        <v>557.99382000000003</v>
      </c>
      <c r="CX14" s="36">
        <v>535.94631000000004</v>
      </c>
      <c r="CY14" s="36">
        <v>533.23415999999997</v>
      </c>
      <c r="CZ14" s="36">
        <v>529.74779999999998</v>
      </c>
      <c r="DA14" s="36">
        <v>522.76074000000006</v>
      </c>
      <c r="DB14" s="36">
        <v>516.50243999999998</v>
      </c>
      <c r="DC14" s="36">
        <v>607.85027000000002</v>
      </c>
      <c r="DD14" s="36">
        <v>420.70854000000003</v>
      </c>
      <c r="DE14" s="36">
        <v>511.15847000000002</v>
      </c>
      <c r="DF14" s="36">
        <v>482.38260000000002</v>
      </c>
      <c r="DG14" s="36">
        <v>486.63421</v>
      </c>
      <c r="DH14" s="36">
        <v>458.80405999999999</v>
      </c>
      <c r="DI14" s="36">
        <v>442.19295</v>
      </c>
      <c r="DJ14" s="36">
        <v>409.92565000000002</v>
      </c>
      <c r="DK14" s="36">
        <v>503.21046999999999</v>
      </c>
      <c r="DL14" s="36">
        <v>377.92367999999999</v>
      </c>
      <c r="DM14" s="36">
        <v>460.90060999999997</v>
      </c>
      <c r="DN14" s="36">
        <v>401.10147999999998</v>
      </c>
      <c r="DO14" s="36">
        <v>532.50235999999995</v>
      </c>
      <c r="DP14" s="36">
        <v>472.11335000000003</v>
      </c>
      <c r="DQ14" s="36">
        <v>580.99626999999998</v>
      </c>
      <c r="DR14" s="36">
        <v>449.66305999999997</v>
      </c>
      <c r="DS14" s="36">
        <v>569.41174999999998</v>
      </c>
      <c r="DT14" s="50">
        <v>444.46785999999997</v>
      </c>
      <c r="DU14" s="50">
        <v>431.40091000000001</v>
      </c>
      <c r="DV14" s="50">
        <v>484.25590999999997</v>
      </c>
      <c r="DW14" s="50">
        <v>534.83549000000005</v>
      </c>
      <c r="DX14" s="50">
        <v>392.11094000000003</v>
      </c>
      <c r="DY14" s="50">
        <v>487.51580999999999</v>
      </c>
      <c r="DZ14" s="50">
        <v>404.65136000000001</v>
      </c>
      <c r="EA14" s="50">
        <v>460.59226999999998</v>
      </c>
      <c r="EB14" s="50">
        <v>381.47408999999999</v>
      </c>
      <c r="EC14" s="50">
        <v>425.49459999999999</v>
      </c>
      <c r="ED14" s="50">
        <v>404.61099999999999</v>
      </c>
      <c r="EE14" s="50">
        <v>428.65588000000002</v>
      </c>
      <c r="EF14" s="50">
        <v>349.35025999999999</v>
      </c>
      <c r="EG14" s="50">
        <v>458.12256000000002</v>
      </c>
      <c r="EH14" s="50">
        <v>417.82267999999999</v>
      </c>
      <c r="EI14" s="50">
        <v>388.44215000000003</v>
      </c>
      <c r="EJ14" s="50">
        <v>294.16408000000001</v>
      </c>
      <c r="EK14" s="50">
        <v>410.81303000000003</v>
      </c>
      <c r="EL14" s="50">
        <v>331.25900000000001</v>
      </c>
      <c r="EM14" s="50">
        <v>348.67912999999999</v>
      </c>
      <c r="EN14" s="50">
        <v>257.70332999999999</v>
      </c>
      <c r="EO14" s="50">
        <v>316.47097000000002</v>
      </c>
      <c r="EP14" s="50">
        <v>388.70558</v>
      </c>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row>
    <row r="15" spans="1:275" ht="20.149999999999999" customHeight="1">
      <c r="B15" s="23" t="s">
        <v>136</v>
      </c>
      <c r="F15" s="35" t="s">
        <v>183</v>
      </c>
      <c r="G15" s="27" t="s">
        <v>176</v>
      </c>
      <c r="H15" s="36">
        <v>41.762</v>
      </c>
      <c r="I15" s="36">
        <v>35.383000000000003</v>
      </c>
      <c r="J15" s="36">
        <v>33.194000000000003</v>
      </c>
      <c r="K15" s="36">
        <v>42.484999999999999</v>
      </c>
      <c r="L15" s="36">
        <v>40.171999999999997</v>
      </c>
      <c r="M15" s="36">
        <v>47.24</v>
      </c>
      <c r="N15" s="36">
        <v>48.683</v>
      </c>
      <c r="O15" s="36">
        <v>45.787999999999997</v>
      </c>
      <c r="P15" s="36">
        <v>42.423000000000002</v>
      </c>
      <c r="Q15" s="36">
        <v>46.378</v>
      </c>
      <c r="R15" s="36">
        <v>45.837000000000003</v>
      </c>
      <c r="S15" s="36">
        <v>43.415999999999997</v>
      </c>
      <c r="T15" s="36">
        <v>39.176000000000002</v>
      </c>
      <c r="U15" s="36">
        <v>36.796999999999997</v>
      </c>
      <c r="V15" s="36">
        <v>35.923999999999999</v>
      </c>
      <c r="W15" s="36">
        <v>45.728999999999999</v>
      </c>
      <c r="X15" s="36">
        <v>45.267000000000003</v>
      </c>
      <c r="Y15" s="36">
        <v>52.685000000000002</v>
      </c>
      <c r="Z15" s="36">
        <v>49.37</v>
      </c>
      <c r="AA15" s="36">
        <v>29.395</v>
      </c>
      <c r="AB15" s="36">
        <v>25.774999999999999</v>
      </c>
      <c r="AC15" s="36">
        <v>16.143000000000001</v>
      </c>
      <c r="AD15" s="36">
        <v>37.472999999999999</v>
      </c>
      <c r="AE15" s="36">
        <v>26.657</v>
      </c>
      <c r="AF15" s="36">
        <v>21.571000000000002</v>
      </c>
      <c r="AG15" s="36">
        <v>29.79</v>
      </c>
      <c r="AH15" s="36">
        <v>30.806000000000001</v>
      </c>
      <c r="AI15" s="36">
        <v>35.121000000000002</v>
      </c>
      <c r="AJ15" s="36">
        <v>31.687000000000001</v>
      </c>
      <c r="AK15" s="36">
        <v>30.379000000000001</v>
      </c>
      <c r="AL15" s="36">
        <v>30.800999999999998</v>
      </c>
      <c r="AM15" s="36">
        <v>23.184999999999999</v>
      </c>
      <c r="AN15" s="36">
        <v>34.997999999999998</v>
      </c>
      <c r="AO15" s="36">
        <v>37.554000000000002</v>
      </c>
      <c r="AP15" s="36">
        <v>29.727</v>
      </c>
      <c r="AQ15" s="36">
        <v>24.527000000000001</v>
      </c>
      <c r="AR15" s="36">
        <v>40.762</v>
      </c>
      <c r="AS15" s="36">
        <v>65.331000000000003</v>
      </c>
      <c r="AT15" s="36">
        <v>67.992000000000004</v>
      </c>
      <c r="AU15" s="36">
        <v>79.668000000000006</v>
      </c>
      <c r="AV15" s="36">
        <v>75.789000000000001</v>
      </c>
      <c r="AW15" s="36">
        <v>82.236999999999995</v>
      </c>
      <c r="AX15" s="36">
        <v>72.631</v>
      </c>
      <c r="AY15" s="36">
        <v>92.748999999999995</v>
      </c>
      <c r="AZ15" s="36">
        <v>93.694999999999993</v>
      </c>
      <c r="BA15" s="36">
        <v>107.151</v>
      </c>
      <c r="BB15" s="36">
        <v>96.405000000000001</v>
      </c>
      <c r="BC15" s="36">
        <v>101.316</v>
      </c>
      <c r="BD15" s="36">
        <v>96.852000000000004</v>
      </c>
      <c r="BE15" s="36">
        <v>93.001999999999995</v>
      </c>
      <c r="BF15" s="36">
        <v>64.462000000000003</v>
      </c>
      <c r="BG15" s="36">
        <v>109.477</v>
      </c>
      <c r="BH15" s="36">
        <v>81.325000000000003</v>
      </c>
      <c r="BI15" s="36">
        <v>103.379</v>
      </c>
      <c r="BJ15" s="36">
        <v>51.738</v>
      </c>
      <c r="BK15" s="36">
        <v>87.213999999999999</v>
      </c>
      <c r="BL15" s="36">
        <v>79.081999999999994</v>
      </c>
      <c r="BM15" s="36">
        <v>82.491</v>
      </c>
      <c r="BN15" s="36">
        <v>81.11</v>
      </c>
      <c r="BO15" s="36">
        <v>80.037999999999997</v>
      </c>
      <c r="BP15" s="36">
        <v>87.483999999999995</v>
      </c>
      <c r="BQ15" s="36">
        <v>73.048000000000002</v>
      </c>
      <c r="BR15" s="36">
        <v>76.281999999999996</v>
      </c>
      <c r="BS15" s="36">
        <v>78.683000000000007</v>
      </c>
      <c r="BT15" s="36">
        <v>78.941000000000003</v>
      </c>
      <c r="BU15" s="36">
        <v>80.111999999999995</v>
      </c>
      <c r="BV15" s="36">
        <v>53.347999999999999</v>
      </c>
      <c r="BW15" s="36">
        <v>71.963999999999999</v>
      </c>
      <c r="BX15" s="36">
        <v>85.676000000000002</v>
      </c>
      <c r="BY15" s="36">
        <v>79.09</v>
      </c>
      <c r="BZ15" s="36">
        <v>56.920999999999999</v>
      </c>
      <c r="CA15" s="36">
        <v>72.906999999999996</v>
      </c>
      <c r="CB15" s="36">
        <v>74.201999999999998</v>
      </c>
      <c r="CC15" s="36">
        <v>91.637</v>
      </c>
      <c r="CD15" s="36">
        <v>89.540999999999997</v>
      </c>
      <c r="CE15" s="36">
        <v>104.435</v>
      </c>
      <c r="CF15" s="36">
        <v>80.343000000000004</v>
      </c>
      <c r="CG15" s="36">
        <v>86.641999999999996</v>
      </c>
      <c r="CH15" s="36">
        <v>77.921000000000006</v>
      </c>
      <c r="CI15" s="36">
        <v>70.872</v>
      </c>
      <c r="CJ15" s="36">
        <v>47.49</v>
      </c>
      <c r="CK15" s="36">
        <v>75.004999999999995</v>
      </c>
      <c r="CL15" s="36">
        <v>96.594999999999999</v>
      </c>
      <c r="CM15" s="36">
        <v>96.453000000000003</v>
      </c>
      <c r="CN15" s="36">
        <v>89.948999999999998</v>
      </c>
      <c r="CO15" s="36">
        <v>91.915000000000006</v>
      </c>
      <c r="CP15" s="36">
        <v>89.242000000000004</v>
      </c>
      <c r="CQ15" s="36">
        <v>104.505</v>
      </c>
      <c r="CR15" s="36">
        <v>97.314999999999998</v>
      </c>
      <c r="CS15" s="36">
        <v>103.81077999999999</v>
      </c>
      <c r="CT15" s="36">
        <v>87.233670000000004</v>
      </c>
      <c r="CU15" s="36">
        <v>82.492159999999998</v>
      </c>
      <c r="CV15" s="36">
        <v>90.846029999999999</v>
      </c>
      <c r="CW15" s="36">
        <v>99.849059999999994</v>
      </c>
      <c r="CX15" s="36">
        <v>99.079099999999997</v>
      </c>
      <c r="CY15" s="36">
        <v>113.89488</v>
      </c>
      <c r="CZ15" s="36">
        <v>121.51067</v>
      </c>
      <c r="DA15" s="36">
        <v>121.25765</v>
      </c>
      <c r="DB15" s="36">
        <v>112.55136</v>
      </c>
      <c r="DC15" s="36">
        <v>130.42606000000001</v>
      </c>
      <c r="DD15" s="36">
        <v>97.859560000000002</v>
      </c>
      <c r="DE15" s="36">
        <v>82.115430000000003</v>
      </c>
      <c r="DF15" s="36">
        <v>133.90185</v>
      </c>
      <c r="DG15" s="36">
        <v>134.54603</v>
      </c>
      <c r="DH15" s="36">
        <v>115.05737999999999</v>
      </c>
      <c r="DI15" s="36">
        <v>123.32794</v>
      </c>
      <c r="DJ15" s="36">
        <v>104.33601</v>
      </c>
      <c r="DK15" s="36">
        <v>109.19662</v>
      </c>
      <c r="DL15" s="36">
        <v>84.740710000000007</v>
      </c>
      <c r="DM15" s="36">
        <v>114.86261500000001</v>
      </c>
      <c r="DN15" s="36">
        <v>80.205380000000005</v>
      </c>
      <c r="DO15" s="36">
        <v>74.314729999999997</v>
      </c>
      <c r="DP15" s="36">
        <v>88.358599999999996</v>
      </c>
      <c r="DQ15" s="36">
        <v>74.244870000000006</v>
      </c>
      <c r="DR15" s="36">
        <v>102.22096999999999</v>
      </c>
      <c r="DS15" s="36">
        <v>89.641930000000002</v>
      </c>
      <c r="DT15" s="50">
        <v>92.144090000000006</v>
      </c>
      <c r="DU15" s="50">
        <v>111.93771</v>
      </c>
      <c r="DV15" s="50">
        <v>86.993105999999997</v>
      </c>
      <c r="DW15" s="50">
        <v>115.834958</v>
      </c>
      <c r="DX15" s="50">
        <v>89.627269999999996</v>
      </c>
      <c r="DY15" s="50">
        <v>99.399698999999998</v>
      </c>
      <c r="DZ15" s="50">
        <v>112.21478999999999</v>
      </c>
      <c r="EA15" s="50">
        <v>95.183392999999995</v>
      </c>
      <c r="EB15" s="50">
        <v>100.98257</v>
      </c>
      <c r="EC15" s="50">
        <v>111.77719999999999</v>
      </c>
      <c r="ED15" s="50">
        <v>87.848252000000002</v>
      </c>
      <c r="EE15" s="50">
        <v>70.292331000000004</v>
      </c>
      <c r="EF15" s="50">
        <v>81.004530000000003</v>
      </c>
      <c r="EG15" s="50">
        <v>91.30574</v>
      </c>
      <c r="EH15" s="50">
        <v>88.453000000000003</v>
      </c>
      <c r="EI15" s="50">
        <v>121.75962</v>
      </c>
      <c r="EJ15" s="50">
        <v>97.187010000000001</v>
      </c>
      <c r="EK15" s="50">
        <v>107.8082</v>
      </c>
      <c r="EL15" s="50">
        <v>95.412480000000002</v>
      </c>
      <c r="EM15" s="50">
        <v>102.03746</v>
      </c>
      <c r="EN15" s="50">
        <v>95.533169999999998</v>
      </c>
      <c r="EO15" s="50">
        <v>103.4409</v>
      </c>
      <c r="EP15" s="50">
        <v>106.65194</v>
      </c>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row>
    <row r="16" spans="1:275" ht="20.149999999999999" customHeight="1">
      <c r="B16" s="23" t="s">
        <v>136</v>
      </c>
      <c r="F16" s="35" t="s">
        <v>665</v>
      </c>
      <c r="G16" s="27" t="s">
        <v>176</v>
      </c>
      <c r="H16" s="36">
        <v>56.688493411259998</v>
      </c>
      <c r="I16" s="36">
        <v>57.928559312490002</v>
      </c>
      <c r="J16" s="36">
        <v>56.80976990512</v>
      </c>
      <c r="K16" s="36">
        <v>58.941353221550003</v>
      </c>
      <c r="L16" s="36">
        <v>52.177917893</v>
      </c>
      <c r="M16" s="36">
        <v>67.825009594199997</v>
      </c>
      <c r="N16" s="36">
        <v>57.941499381440003</v>
      </c>
      <c r="O16" s="36">
        <v>65.075855284040003</v>
      </c>
      <c r="P16" s="36">
        <v>60.833304767759998</v>
      </c>
      <c r="Q16" s="36">
        <v>61.336358382169998</v>
      </c>
      <c r="R16" s="36">
        <v>61.145253395799998</v>
      </c>
      <c r="S16" s="36">
        <v>74.878588127520004</v>
      </c>
      <c r="T16" s="36">
        <v>55.0107201394</v>
      </c>
      <c r="U16" s="36">
        <v>80.097584541250001</v>
      </c>
      <c r="V16" s="36">
        <v>63.804979368300003</v>
      </c>
      <c r="W16" s="36">
        <v>72.579011707289993</v>
      </c>
      <c r="X16" s="36">
        <v>67.563759175140007</v>
      </c>
      <c r="Y16" s="36">
        <v>97.055125484200005</v>
      </c>
      <c r="Z16" s="36">
        <v>87.825425493279994</v>
      </c>
      <c r="AA16" s="36">
        <v>52.217619671830001</v>
      </c>
      <c r="AB16" s="36">
        <v>63.584047007450003</v>
      </c>
      <c r="AC16" s="36">
        <v>41.446572897659998</v>
      </c>
      <c r="AD16" s="36">
        <v>53.784937418449999</v>
      </c>
      <c r="AE16" s="36">
        <v>56.13461862834</v>
      </c>
      <c r="AF16" s="36">
        <v>68.791730840780005</v>
      </c>
      <c r="AG16" s="36">
        <v>103.2019118697</v>
      </c>
      <c r="AH16" s="36">
        <v>95.620263496500002</v>
      </c>
      <c r="AI16" s="36">
        <v>95.521788765539995</v>
      </c>
      <c r="AJ16" s="36">
        <v>90.404177869980003</v>
      </c>
      <c r="AK16" s="36">
        <v>107.67691744042</v>
      </c>
      <c r="AL16" s="36">
        <v>92.438898703800007</v>
      </c>
      <c r="AM16" s="36">
        <v>111.62210602544999</v>
      </c>
      <c r="AN16" s="36">
        <v>113.05577181632</v>
      </c>
      <c r="AO16" s="36">
        <v>124.15032889531</v>
      </c>
      <c r="AP16" s="36">
        <v>111.45442052134401</v>
      </c>
      <c r="AQ16" s="36">
        <v>139.630575306162</v>
      </c>
      <c r="AR16" s="36">
        <v>131.552711427616</v>
      </c>
      <c r="AS16" s="36">
        <v>145.981295124638</v>
      </c>
      <c r="AT16" s="36">
        <v>139.17590851022501</v>
      </c>
      <c r="AU16" s="36">
        <v>142.89845616936799</v>
      </c>
      <c r="AV16" s="36">
        <v>124.739615987128</v>
      </c>
      <c r="AW16" s="36">
        <v>175.595281112946</v>
      </c>
      <c r="AX16" s="36">
        <v>142.3817141694</v>
      </c>
      <c r="AY16" s="36">
        <v>177.987463243484</v>
      </c>
      <c r="AZ16" s="36">
        <v>166.22117333486401</v>
      </c>
      <c r="BA16" s="36">
        <v>207.302523981164</v>
      </c>
      <c r="BB16" s="36">
        <v>195.492719269638</v>
      </c>
      <c r="BC16" s="36">
        <v>184.935596210993</v>
      </c>
      <c r="BD16" s="36">
        <v>187.67973193056801</v>
      </c>
      <c r="BE16" s="36">
        <v>181.31483327269001</v>
      </c>
      <c r="BF16" s="36">
        <v>132.73946420647499</v>
      </c>
      <c r="BG16" s="36">
        <v>181.57914800502201</v>
      </c>
      <c r="BH16" s="36">
        <v>172.40749097985201</v>
      </c>
      <c r="BI16" s="36">
        <v>200.62223254711699</v>
      </c>
      <c r="BJ16" s="36">
        <v>143.41690484747301</v>
      </c>
      <c r="BK16" s="36">
        <v>187.73960893929399</v>
      </c>
      <c r="BL16" s="36">
        <v>150.04695947169799</v>
      </c>
      <c r="BM16" s="36">
        <v>170.67279287506301</v>
      </c>
      <c r="BN16" s="36">
        <v>170.39629817038701</v>
      </c>
      <c r="BO16" s="36">
        <v>162.004092386232</v>
      </c>
      <c r="BP16" s="36">
        <v>177.47463841307101</v>
      </c>
      <c r="BQ16" s="36">
        <v>190.79031368977701</v>
      </c>
      <c r="BR16" s="36">
        <v>180.732804835737</v>
      </c>
      <c r="BS16" s="36">
        <v>234.61899457899801</v>
      </c>
      <c r="BT16" s="36">
        <v>194.45918363177199</v>
      </c>
      <c r="BU16" s="36">
        <v>180.54018036228601</v>
      </c>
      <c r="BV16" s="36">
        <v>169.74628114215099</v>
      </c>
      <c r="BW16" s="36">
        <v>178.13767629733499</v>
      </c>
      <c r="BX16" s="36">
        <v>183.13391496697699</v>
      </c>
      <c r="BY16" s="36">
        <v>167.489926718704</v>
      </c>
      <c r="BZ16" s="36">
        <v>180.03583399329901</v>
      </c>
      <c r="CA16" s="36">
        <v>177.529875960315</v>
      </c>
      <c r="CB16" s="36">
        <v>190.925972309983</v>
      </c>
      <c r="CC16" s="36">
        <v>183.99917924602801</v>
      </c>
      <c r="CD16" s="36">
        <v>205.133062918858</v>
      </c>
      <c r="CE16" s="36">
        <v>230.89904187762801</v>
      </c>
      <c r="CF16" s="36">
        <v>167.22230686398501</v>
      </c>
      <c r="CG16" s="36">
        <v>211.61988507357401</v>
      </c>
      <c r="CH16" s="36">
        <v>202.97574626606001</v>
      </c>
      <c r="CI16" s="36">
        <v>204.97029875546599</v>
      </c>
      <c r="CJ16" s="36">
        <v>177.257412393393</v>
      </c>
      <c r="CK16" s="36">
        <v>219.94093505481101</v>
      </c>
      <c r="CL16" s="36">
        <v>212.60864436518</v>
      </c>
      <c r="CM16" s="36">
        <v>234.89551973555501</v>
      </c>
      <c r="CN16" s="36">
        <v>208.076503027424</v>
      </c>
      <c r="CO16" s="36">
        <v>221.685152977423</v>
      </c>
      <c r="CP16" s="36">
        <v>219.29692688740499</v>
      </c>
      <c r="CQ16" s="36">
        <v>254.935821700372</v>
      </c>
      <c r="CR16" s="36">
        <v>210.357163774404</v>
      </c>
      <c r="CS16" s="36">
        <v>241.60681019775501</v>
      </c>
      <c r="CT16" s="36">
        <v>223.260287587021</v>
      </c>
      <c r="CU16" s="36">
        <v>271.34380616670398</v>
      </c>
      <c r="CV16" s="36">
        <v>227.455744544341</v>
      </c>
      <c r="CW16" s="36">
        <v>253.61834738891901</v>
      </c>
      <c r="CX16" s="36">
        <v>243.24868154086701</v>
      </c>
      <c r="CY16" s="36">
        <v>260.670111330221</v>
      </c>
      <c r="CZ16" s="36">
        <v>263.12586034856002</v>
      </c>
      <c r="DA16" s="36">
        <v>267.70761983113601</v>
      </c>
      <c r="DB16" s="36">
        <v>258.39535104175002</v>
      </c>
      <c r="DC16" s="36">
        <v>301.36240157058597</v>
      </c>
      <c r="DD16" s="36">
        <v>221.345178282398</v>
      </c>
      <c r="DE16" s="36">
        <v>227.789973744832</v>
      </c>
      <c r="DF16" s="36">
        <v>275.50570956281501</v>
      </c>
      <c r="DG16" s="36">
        <v>276.30136947826799</v>
      </c>
      <c r="DH16" s="36">
        <v>243.29597209655299</v>
      </c>
      <c r="DI16" s="36">
        <v>254.53522370499701</v>
      </c>
      <c r="DJ16" s="36">
        <v>228.354068079558</v>
      </c>
      <c r="DK16" s="36">
        <v>252.499798707228</v>
      </c>
      <c r="DL16" s="36">
        <v>194.01961550448499</v>
      </c>
      <c r="DM16" s="36">
        <v>245.29555717237599</v>
      </c>
      <c r="DN16" s="36">
        <v>202.048345259455</v>
      </c>
      <c r="DO16" s="36">
        <v>229.24167251033799</v>
      </c>
      <c r="DP16" s="36">
        <v>223.77856563041101</v>
      </c>
      <c r="DQ16" s="36">
        <v>239.28703680679499</v>
      </c>
      <c r="DR16" s="36">
        <v>232.15067419534799</v>
      </c>
      <c r="DS16" s="36">
        <v>245.636956180987</v>
      </c>
      <c r="DT16" s="50">
        <v>212.528674033746</v>
      </c>
      <c r="DU16" s="50">
        <v>238.27016165768799</v>
      </c>
      <c r="DV16" s="50">
        <v>228.12608378209799</v>
      </c>
      <c r="DW16" s="50">
        <v>264.86094295729202</v>
      </c>
      <c r="DX16" s="50">
        <v>192.89956034396201</v>
      </c>
      <c r="DY16" s="50">
        <v>238.476224377899</v>
      </c>
      <c r="DZ16" s="50">
        <v>224.98509719689599</v>
      </c>
      <c r="EA16" s="50">
        <v>230.34290773913301</v>
      </c>
      <c r="EB16" s="50">
        <v>205.21494603455301</v>
      </c>
      <c r="EC16" s="50">
        <v>235.21413270745299</v>
      </c>
      <c r="ED16" s="50">
        <v>207.55533054840899</v>
      </c>
      <c r="EE16" s="50">
        <v>194.64294100819399</v>
      </c>
      <c r="EF16" s="50">
        <v>178.92900560105201</v>
      </c>
      <c r="EG16" s="50">
        <v>226.69702807558801</v>
      </c>
      <c r="EH16" s="50">
        <v>206.086891904796</v>
      </c>
      <c r="EI16" s="50">
        <v>232.64036940771999</v>
      </c>
      <c r="EJ16" s="50">
        <v>187.728748181002</v>
      </c>
      <c r="EK16" s="50">
        <v>225.397270166997</v>
      </c>
      <c r="EL16" s="50">
        <v>178.133285229465</v>
      </c>
      <c r="EM16" s="50">
        <v>207.05345190765101</v>
      </c>
      <c r="EN16" s="50">
        <v>173.32094718623401</v>
      </c>
      <c r="EO16" s="50">
        <v>196.43517835271601</v>
      </c>
      <c r="EP16" s="50">
        <v>218.309788222761</v>
      </c>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row>
    <row r="17" spans="2:275" ht="28.25" customHeight="1">
      <c r="B17" s="23" t="s">
        <v>136</v>
      </c>
      <c r="F17" s="26" t="s">
        <v>666</v>
      </c>
      <c r="G17" s="27" t="s">
        <v>186</v>
      </c>
      <c r="H17" s="36">
        <v>264.92399999999998</v>
      </c>
      <c r="I17" s="36">
        <v>178.62700000000001</v>
      </c>
      <c r="J17" s="36">
        <v>195.91800000000001</v>
      </c>
      <c r="K17" s="36">
        <v>382.83800000000002</v>
      </c>
      <c r="L17" s="36">
        <v>973.66800000000001</v>
      </c>
      <c r="M17" s="36">
        <v>239.345</v>
      </c>
      <c r="N17" s="36">
        <v>334.68299999999999</v>
      </c>
      <c r="O17" s="36">
        <v>62.290999999999997</v>
      </c>
      <c r="P17" s="36">
        <v>229.05099999999999</v>
      </c>
      <c r="Q17" s="36">
        <v>324.58999999999997</v>
      </c>
      <c r="R17" s="36">
        <v>474.899</v>
      </c>
      <c r="S17" s="36">
        <v>123.462</v>
      </c>
      <c r="T17" s="36">
        <v>33.856999999999999</v>
      </c>
      <c r="U17" s="36">
        <v>133.31</v>
      </c>
      <c r="V17" s="36">
        <v>29.635000000000002</v>
      </c>
      <c r="W17" s="36">
        <v>639.625</v>
      </c>
      <c r="X17" s="36">
        <v>1209.962</v>
      </c>
      <c r="Y17" s="36">
        <v>1428.021</v>
      </c>
      <c r="Z17" s="36">
        <v>341.38499999999999</v>
      </c>
      <c r="AA17" s="36">
        <v>217.672</v>
      </c>
      <c r="AB17" s="36">
        <v>30.126000000000001</v>
      </c>
      <c r="AC17" s="36">
        <v>31.911000000000001</v>
      </c>
      <c r="AD17" s="36">
        <v>27.042999999999999</v>
      </c>
      <c r="AE17" s="36">
        <v>5.1929999999999996</v>
      </c>
      <c r="AF17" s="36">
        <v>24.161999999999999</v>
      </c>
      <c r="AG17" s="36">
        <v>15.365</v>
      </c>
      <c r="AH17" s="36">
        <v>10.823</v>
      </c>
      <c r="AI17" s="36">
        <v>37.548000000000002</v>
      </c>
      <c r="AJ17" s="36">
        <v>6.5679999999999996</v>
      </c>
      <c r="AK17" s="36">
        <v>6.2759999999999998</v>
      </c>
      <c r="AL17" s="36">
        <v>12.411</v>
      </c>
      <c r="AM17" s="36">
        <v>9.6769999999999996</v>
      </c>
      <c r="AN17" s="36">
        <v>5.9690000000000003</v>
      </c>
      <c r="AO17" s="36">
        <v>11.407999999999999</v>
      </c>
      <c r="AP17" s="36">
        <v>8.3279999999999994</v>
      </c>
      <c r="AQ17" s="36">
        <v>6.8410000000000002</v>
      </c>
      <c r="AR17" s="36">
        <v>5.3449999999999998</v>
      </c>
      <c r="AS17" s="36">
        <v>5.2770000000000001</v>
      </c>
      <c r="AT17" s="36">
        <v>5.3070000000000004</v>
      </c>
      <c r="AU17" s="36">
        <v>7.0209999999999999</v>
      </c>
      <c r="AV17" s="36">
        <v>8.5559999999999992</v>
      </c>
      <c r="AW17" s="36">
        <v>11.823</v>
      </c>
      <c r="AX17" s="36">
        <v>15.103999999999999</v>
      </c>
      <c r="AY17" s="36">
        <v>12.813000000000001</v>
      </c>
      <c r="AZ17" s="36">
        <v>8.9120000000000008</v>
      </c>
      <c r="BA17" s="36">
        <v>9.4600000000000009</v>
      </c>
      <c r="BB17" s="36">
        <v>9.4009999999999998</v>
      </c>
      <c r="BC17" s="36">
        <v>12.08</v>
      </c>
      <c r="BD17" s="36">
        <v>7.0510000000000002</v>
      </c>
      <c r="BE17" s="36">
        <v>15.44</v>
      </c>
      <c r="BF17" s="36">
        <v>8.6560000000000006</v>
      </c>
      <c r="BG17" s="36">
        <v>12.016</v>
      </c>
      <c r="BH17" s="36">
        <v>199.05500000000001</v>
      </c>
      <c r="BI17" s="36">
        <v>292.39400000000001</v>
      </c>
      <c r="BJ17" s="36">
        <v>1123.136</v>
      </c>
      <c r="BK17" s="36">
        <v>1220.6369999999999</v>
      </c>
      <c r="BL17" s="36">
        <v>76.92</v>
      </c>
      <c r="BM17" s="36">
        <v>52.494</v>
      </c>
      <c r="BN17" s="36">
        <v>21.666</v>
      </c>
      <c r="BO17" s="36">
        <v>22.428000000000001</v>
      </c>
      <c r="BP17" s="36">
        <v>24.146999999999998</v>
      </c>
      <c r="BQ17" s="36">
        <v>15.797000000000001</v>
      </c>
      <c r="BR17" s="36">
        <v>27.984999999999999</v>
      </c>
      <c r="BS17" s="36">
        <v>48.768999999999998</v>
      </c>
      <c r="BT17" s="36">
        <v>24.414000000000001</v>
      </c>
      <c r="BU17" s="36">
        <v>28.649000000000001</v>
      </c>
      <c r="BV17" s="36">
        <v>33.334000000000003</v>
      </c>
      <c r="BW17" s="36">
        <v>25.968</v>
      </c>
      <c r="BX17" s="36">
        <v>16.411999999999999</v>
      </c>
      <c r="BY17" s="36">
        <v>218.625</v>
      </c>
      <c r="BZ17" s="36">
        <v>20.03</v>
      </c>
      <c r="CA17" s="36">
        <v>17.126999999999999</v>
      </c>
      <c r="CB17" s="36">
        <v>21.58</v>
      </c>
      <c r="CC17" s="36">
        <v>202.566</v>
      </c>
      <c r="CD17" s="36">
        <v>23.34</v>
      </c>
      <c r="CE17" s="36">
        <v>25.513999999999999</v>
      </c>
      <c r="CF17" s="36">
        <v>11.503</v>
      </c>
      <c r="CG17" s="36">
        <v>11.321999999999999</v>
      </c>
      <c r="CH17" s="36">
        <v>16.527000000000001</v>
      </c>
      <c r="CI17" s="36">
        <v>12.929</v>
      </c>
      <c r="CJ17" s="36">
        <v>12.907999999999999</v>
      </c>
      <c r="CK17" s="36">
        <v>13.529</v>
      </c>
      <c r="CL17" s="36">
        <v>21.411999999999999</v>
      </c>
      <c r="CM17" s="36">
        <v>22.360199999999999</v>
      </c>
      <c r="CN17" s="36">
        <v>16.106999999999999</v>
      </c>
      <c r="CO17" s="36">
        <v>30.391999999999999</v>
      </c>
      <c r="CP17" s="36">
        <v>16.079149999999998</v>
      </c>
      <c r="CQ17" s="36">
        <v>23.556999999999999</v>
      </c>
      <c r="CR17" s="36">
        <v>20.657450000000001</v>
      </c>
      <c r="CS17" s="36">
        <v>21.96921</v>
      </c>
      <c r="CT17" s="36">
        <v>18.9983</v>
      </c>
      <c r="CU17" s="36">
        <v>15.207229999999999</v>
      </c>
      <c r="CV17" s="36">
        <v>20.866800000000001</v>
      </c>
      <c r="CW17" s="36">
        <v>745.81834000000003</v>
      </c>
      <c r="CX17" s="36">
        <v>3351.46693</v>
      </c>
      <c r="CY17" s="36">
        <v>2701.0241700000001</v>
      </c>
      <c r="CZ17" s="36">
        <v>2723.76973</v>
      </c>
      <c r="DA17" s="36">
        <v>2611.74658</v>
      </c>
      <c r="DB17" s="36">
        <v>2672.7593000000002</v>
      </c>
      <c r="DC17" s="36">
        <v>1767.25594</v>
      </c>
      <c r="DD17" s="36">
        <v>3040.9452299999998</v>
      </c>
      <c r="DE17" s="36">
        <v>3243.3593999999998</v>
      </c>
      <c r="DF17" s="36">
        <v>3101.67013</v>
      </c>
      <c r="DG17" s="36">
        <v>3746.0990999999999</v>
      </c>
      <c r="DH17" s="36">
        <v>3632.6177200000002</v>
      </c>
      <c r="DI17" s="36">
        <v>3469.79981</v>
      </c>
      <c r="DJ17" s="36">
        <v>3356.2023100000001</v>
      </c>
      <c r="DK17" s="36">
        <v>3441.7357400000001</v>
      </c>
      <c r="DL17" s="36">
        <v>3374.5161699999999</v>
      </c>
      <c r="DM17" s="36">
        <v>3145.0315300000002</v>
      </c>
      <c r="DN17" s="36">
        <v>4817.7560299999996</v>
      </c>
      <c r="DO17" s="36">
        <v>4928.4023900000002</v>
      </c>
      <c r="DP17" s="36">
        <v>4653.9319999999998</v>
      </c>
      <c r="DQ17" s="36">
        <v>3747.59276</v>
      </c>
      <c r="DR17" s="36">
        <v>3623.7969600000001</v>
      </c>
      <c r="DS17" s="36">
        <v>2879.1979900000001</v>
      </c>
      <c r="DT17" s="50">
        <v>3205.5763499999998</v>
      </c>
      <c r="DU17" s="50">
        <v>3422.9087</v>
      </c>
      <c r="DV17" s="50">
        <v>3311.1489000000001</v>
      </c>
      <c r="DW17" s="50">
        <v>3280.7397700000001</v>
      </c>
      <c r="DX17" s="50">
        <v>3231.3812600000001</v>
      </c>
      <c r="DY17" s="50">
        <v>2598.45255</v>
      </c>
      <c r="DZ17" s="50">
        <v>3661.7188000000001</v>
      </c>
      <c r="EA17" s="50">
        <v>1847.4902400000001</v>
      </c>
      <c r="EB17" s="50">
        <v>39.590609999999998</v>
      </c>
      <c r="EC17" s="50">
        <v>9.8582300000000007</v>
      </c>
      <c r="ED17" s="50">
        <v>10.26437</v>
      </c>
      <c r="EE17" s="50">
        <v>9.6957199999999997</v>
      </c>
      <c r="EF17" s="50">
        <v>28.356729999999999</v>
      </c>
      <c r="EG17" s="50">
        <v>14.32084</v>
      </c>
      <c r="EH17" s="50">
        <v>19.312729999999998</v>
      </c>
      <c r="EI17" s="50">
        <v>10.34497</v>
      </c>
      <c r="EJ17" s="50">
        <v>10.21571</v>
      </c>
      <c r="EK17" s="50">
        <v>8.61937</v>
      </c>
      <c r="EL17" s="50">
        <v>19.441890000000001</v>
      </c>
      <c r="EM17" s="50">
        <v>8.7734299999999994</v>
      </c>
      <c r="EN17" s="50">
        <v>8.7174499999999995</v>
      </c>
      <c r="EO17" s="50">
        <v>8.8176900000000007</v>
      </c>
      <c r="EP17" s="50">
        <v>10.097989999999999</v>
      </c>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row>
    <row r="18" spans="2:275" ht="28.25" customHeight="1">
      <c r="B18" s="23" t="s">
        <v>136</v>
      </c>
      <c r="F18" s="26" t="s">
        <v>667</v>
      </c>
      <c r="G18" s="27" t="s">
        <v>180</v>
      </c>
      <c r="H18" s="36">
        <v>53.136142</v>
      </c>
      <c r="I18" s="36">
        <v>50.912255999999999</v>
      </c>
      <c r="J18" s="36">
        <v>50.173718999999998</v>
      </c>
      <c r="K18" s="36">
        <v>77.018878000000001</v>
      </c>
      <c r="L18" s="36">
        <v>70.553276999999994</v>
      </c>
      <c r="M18" s="36">
        <v>52.235591999999997</v>
      </c>
      <c r="N18" s="36">
        <v>72.638503</v>
      </c>
      <c r="O18" s="36">
        <v>59.787812000000002</v>
      </c>
      <c r="P18" s="36">
        <v>67.665963000000005</v>
      </c>
      <c r="Q18" s="36">
        <v>76.590846999999997</v>
      </c>
      <c r="R18" s="36">
        <v>74.006236000000001</v>
      </c>
      <c r="S18" s="36">
        <v>79.652051999999998</v>
      </c>
      <c r="T18" s="36">
        <v>69.580940999999996</v>
      </c>
      <c r="U18" s="36">
        <v>52.368855000000003</v>
      </c>
      <c r="V18" s="36">
        <v>82.506466000000003</v>
      </c>
      <c r="W18" s="36">
        <v>68.677864</v>
      </c>
      <c r="X18" s="36">
        <v>82.845219999999998</v>
      </c>
      <c r="Y18" s="36">
        <v>63.965327000000002</v>
      </c>
      <c r="Z18" s="36">
        <v>60.840690000000002</v>
      </c>
      <c r="AA18" s="36">
        <v>67.790689999999998</v>
      </c>
      <c r="AB18" s="36">
        <v>79.425726999999995</v>
      </c>
      <c r="AC18" s="36">
        <v>73.560693999999998</v>
      </c>
      <c r="AD18" s="36">
        <v>81.703619000000003</v>
      </c>
      <c r="AE18" s="36">
        <v>80.266080000000002</v>
      </c>
      <c r="AF18" s="36">
        <v>87.387950000000004</v>
      </c>
      <c r="AG18" s="36">
        <v>84.897081999999997</v>
      </c>
      <c r="AH18" s="36">
        <v>77.621088</v>
      </c>
      <c r="AI18" s="36">
        <v>75.893806999999995</v>
      </c>
      <c r="AJ18" s="36">
        <v>78.005352999999999</v>
      </c>
      <c r="AK18" s="36">
        <v>81.177774999999997</v>
      </c>
      <c r="AL18" s="36">
        <v>81.907769999999999</v>
      </c>
      <c r="AM18" s="36">
        <v>99.694289999999995</v>
      </c>
      <c r="AN18" s="36">
        <v>114.860935</v>
      </c>
      <c r="AO18" s="36">
        <v>132.43796800000001</v>
      </c>
      <c r="AP18" s="36">
        <v>133.19992999999999</v>
      </c>
      <c r="AQ18" s="36">
        <v>124.477417</v>
      </c>
      <c r="AR18" s="36">
        <v>82.255961999999997</v>
      </c>
      <c r="AS18" s="36">
        <v>81.854257000000004</v>
      </c>
      <c r="AT18" s="36">
        <v>94.834678999999994</v>
      </c>
      <c r="AU18" s="36">
        <v>75.862423000000007</v>
      </c>
      <c r="AV18" s="36">
        <v>83.268743999999998</v>
      </c>
      <c r="AW18" s="36">
        <v>75.861706999999996</v>
      </c>
      <c r="AX18" s="36">
        <v>71.131009000000006</v>
      </c>
      <c r="AY18" s="36">
        <v>66.115875000000003</v>
      </c>
      <c r="AZ18" s="36">
        <v>81.278976</v>
      </c>
      <c r="BA18" s="36">
        <v>83.231200999999999</v>
      </c>
      <c r="BB18" s="36">
        <v>73.190904000000003</v>
      </c>
      <c r="BC18" s="36">
        <v>65.938713000000007</v>
      </c>
      <c r="BD18" s="36">
        <v>69.268219000000002</v>
      </c>
      <c r="BE18" s="36">
        <v>72.237775999999997</v>
      </c>
      <c r="BF18" s="36">
        <v>64.892259999999993</v>
      </c>
      <c r="BG18" s="36">
        <v>63.310462000000001</v>
      </c>
      <c r="BH18" s="36">
        <v>78.112359999999995</v>
      </c>
      <c r="BI18" s="36">
        <v>76.209389999999999</v>
      </c>
      <c r="BJ18" s="36">
        <v>78.996542000000005</v>
      </c>
      <c r="BK18" s="36">
        <v>79.941897999999995</v>
      </c>
      <c r="BL18" s="36">
        <v>80.697075999999996</v>
      </c>
      <c r="BM18" s="36">
        <v>75.963493</v>
      </c>
      <c r="BN18" s="36">
        <v>74.093041999999997</v>
      </c>
      <c r="BO18" s="36">
        <v>80.690630999999996</v>
      </c>
      <c r="BP18" s="36">
        <v>75.493360999999993</v>
      </c>
      <c r="BQ18" s="36">
        <v>78.460565000000003</v>
      </c>
      <c r="BR18" s="36">
        <v>79.185760999999999</v>
      </c>
      <c r="BS18" s="36">
        <v>72.748783000000003</v>
      </c>
      <c r="BT18" s="36">
        <v>69.942211999999998</v>
      </c>
      <c r="BU18" s="36">
        <v>93.462922000000006</v>
      </c>
      <c r="BV18" s="36">
        <v>93.017475000000005</v>
      </c>
      <c r="BW18" s="36">
        <v>93.142348999999996</v>
      </c>
      <c r="BX18" s="36">
        <v>95.999875000000003</v>
      </c>
      <c r="BY18" s="36">
        <v>117.767712</v>
      </c>
      <c r="BZ18" s="36">
        <v>107.83721</v>
      </c>
      <c r="CA18" s="36">
        <v>89.399760999999998</v>
      </c>
      <c r="CB18" s="36">
        <v>89.461055000000002</v>
      </c>
      <c r="CC18" s="36">
        <v>94.878209549999994</v>
      </c>
      <c r="CD18" s="36">
        <v>124.9547189</v>
      </c>
      <c r="CE18" s="36">
        <v>105.87926950000001</v>
      </c>
      <c r="CF18" s="36">
        <v>124.4363444</v>
      </c>
      <c r="CG18" s="36">
        <v>81.98311545</v>
      </c>
      <c r="CH18" s="36">
        <v>74.568720970000001</v>
      </c>
      <c r="CI18" s="36">
        <v>80.704392690000006</v>
      </c>
      <c r="CJ18" s="36">
        <v>81.002700309999994</v>
      </c>
      <c r="CK18" s="36">
        <v>98.686983510000005</v>
      </c>
      <c r="CL18" s="36">
        <v>68.604540650000004</v>
      </c>
      <c r="CM18" s="36">
        <v>83.171163289999996</v>
      </c>
      <c r="CN18" s="36">
        <v>77.778464810000003</v>
      </c>
      <c r="CO18" s="36">
        <v>71.050624139999996</v>
      </c>
      <c r="CP18" s="36">
        <v>78.071784030000003</v>
      </c>
      <c r="CQ18" s="36">
        <v>80.714468879999998</v>
      </c>
      <c r="CR18" s="36">
        <v>61.932191199999998</v>
      </c>
      <c r="CS18" s="36">
        <v>82.970430109999995</v>
      </c>
      <c r="CT18" s="36">
        <v>69.390238850000003</v>
      </c>
      <c r="CU18" s="36">
        <v>67.772989539999998</v>
      </c>
      <c r="CV18" s="36">
        <v>67.736363109999999</v>
      </c>
      <c r="CW18" s="36">
        <v>75.577609249999995</v>
      </c>
      <c r="CX18" s="36">
        <v>64.789276749999999</v>
      </c>
      <c r="CY18" s="36">
        <v>73.389690880000003</v>
      </c>
      <c r="CZ18" s="36">
        <v>77.845469629999997</v>
      </c>
      <c r="DA18" s="36">
        <v>63.084705319999998</v>
      </c>
      <c r="DB18" s="36">
        <v>78.003212860000005</v>
      </c>
      <c r="DC18" s="36">
        <v>70.248365269999994</v>
      </c>
      <c r="DD18" s="36">
        <v>77.259815639999999</v>
      </c>
      <c r="DE18" s="36">
        <v>52.86155814</v>
      </c>
      <c r="DF18" s="36">
        <v>83.686983560000002</v>
      </c>
      <c r="DG18" s="36">
        <v>68.310312460000006</v>
      </c>
      <c r="DH18" s="36">
        <v>69.487323119999999</v>
      </c>
      <c r="DI18" s="36">
        <v>85.119003590000005</v>
      </c>
      <c r="DJ18" s="36">
        <v>91.734227270000005</v>
      </c>
      <c r="DK18" s="36">
        <v>83.141958970000005</v>
      </c>
      <c r="DL18" s="36">
        <v>74.950560710000005</v>
      </c>
      <c r="DM18" s="36">
        <v>84.265638839999994</v>
      </c>
      <c r="DN18" s="36">
        <v>77.568614120000007</v>
      </c>
      <c r="DO18" s="36">
        <v>81.696391629999994</v>
      </c>
      <c r="DP18" s="36">
        <v>98.928014809999993</v>
      </c>
      <c r="DQ18" s="36">
        <v>90.214320900000004</v>
      </c>
      <c r="DR18" s="36">
        <v>89.609531129999993</v>
      </c>
      <c r="DS18" s="36">
        <v>62.323030729999999</v>
      </c>
      <c r="DT18" s="50">
        <v>91.901059140000001</v>
      </c>
      <c r="DU18" s="50">
        <v>81.758112890000007</v>
      </c>
      <c r="DV18" s="50">
        <v>107.6288696</v>
      </c>
      <c r="DW18" s="50">
        <v>80.244234349999999</v>
      </c>
      <c r="DX18" s="50">
        <v>71.983053470000002</v>
      </c>
      <c r="DY18" s="50">
        <v>89.889049150000005</v>
      </c>
      <c r="DZ18" s="50">
        <v>71.104466779999996</v>
      </c>
      <c r="EA18" s="50">
        <v>74.044961409999999</v>
      </c>
      <c r="EB18" s="50">
        <v>81.973145209999998</v>
      </c>
      <c r="EC18" s="50">
        <v>56.065375199999998</v>
      </c>
      <c r="ED18" s="50">
        <v>56.686899830000002</v>
      </c>
      <c r="EE18" s="50">
        <v>62.408393650000001</v>
      </c>
      <c r="EF18" s="50">
        <v>67.954494539999999</v>
      </c>
      <c r="EG18" s="50">
        <v>60.491243339999997</v>
      </c>
      <c r="EH18" s="50">
        <v>63.722716370000001</v>
      </c>
      <c r="EI18" s="50">
        <v>44.982194329999999</v>
      </c>
      <c r="EJ18" s="50">
        <v>59.15459044</v>
      </c>
      <c r="EK18" s="50">
        <v>60.497334789999996</v>
      </c>
      <c r="EL18" s="50">
        <v>67.254284810000001</v>
      </c>
      <c r="EM18" s="50">
        <v>61.370982210000001</v>
      </c>
      <c r="EN18" s="50">
        <v>66.250767060000001</v>
      </c>
      <c r="EO18" s="50">
        <v>63.313280910000003</v>
      </c>
      <c r="EP18" s="50">
        <v>50.857137430000002</v>
      </c>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row>
    <row r="19" spans="2:275" ht="28.25" customHeight="1">
      <c r="B19" s="23" t="s">
        <v>136</v>
      </c>
      <c r="F19" s="26" t="s">
        <v>668</v>
      </c>
      <c r="G19" s="27" t="s">
        <v>176</v>
      </c>
      <c r="H19" s="36">
        <v>20990.643</v>
      </c>
      <c r="I19" s="36">
        <v>24875.978999999999</v>
      </c>
      <c r="J19" s="36">
        <v>26415.398000000001</v>
      </c>
      <c r="K19" s="36">
        <v>23646.412</v>
      </c>
      <c r="L19" s="36">
        <v>25816.784</v>
      </c>
      <c r="M19" s="36">
        <v>28169.433000000001</v>
      </c>
      <c r="N19" s="36">
        <v>27691.476999999999</v>
      </c>
      <c r="O19" s="36">
        <v>29878.995999999999</v>
      </c>
      <c r="P19" s="36">
        <v>23902.935000000001</v>
      </c>
      <c r="Q19" s="36">
        <v>25083.418000000001</v>
      </c>
      <c r="R19" s="36">
        <v>27858.884999999998</v>
      </c>
      <c r="S19" s="36">
        <v>26642.242999999999</v>
      </c>
      <c r="T19" s="36">
        <v>25906.827000000001</v>
      </c>
      <c r="U19" s="36">
        <v>27192.101999999999</v>
      </c>
      <c r="V19" s="36">
        <v>30788.542000000001</v>
      </c>
      <c r="W19" s="36">
        <v>27639.777999999998</v>
      </c>
      <c r="X19" s="36">
        <v>26019.537</v>
      </c>
      <c r="Y19" s="36">
        <v>29917.13</v>
      </c>
      <c r="Z19" s="36">
        <v>31413.465</v>
      </c>
      <c r="AA19" s="36">
        <v>31742.937000000002</v>
      </c>
      <c r="AB19" s="36">
        <v>31753.044999999998</v>
      </c>
      <c r="AC19" s="36">
        <v>33904.288</v>
      </c>
      <c r="AD19" s="36">
        <v>33309.023999999998</v>
      </c>
      <c r="AE19" s="36">
        <v>31400.668000000001</v>
      </c>
      <c r="AF19" s="36">
        <v>29698.398000000001</v>
      </c>
      <c r="AG19" s="36">
        <v>31776.569</v>
      </c>
      <c r="AH19" s="36">
        <v>33635.868999999999</v>
      </c>
      <c r="AI19" s="36">
        <v>33163.091999999997</v>
      </c>
      <c r="AJ19" s="36">
        <v>33630.673999999999</v>
      </c>
      <c r="AK19" s="36">
        <v>37127</v>
      </c>
      <c r="AL19" s="36">
        <v>39417.322</v>
      </c>
      <c r="AM19" s="36">
        <v>36582.249000000003</v>
      </c>
      <c r="AN19" s="36">
        <v>31707.052</v>
      </c>
      <c r="AO19" s="36">
        <v>34501.288999999997</v>
      </c>
      <c r="AP19" s="36">
        <v>35803.925000000003</v>
      </c>
      <c r="AQ19" s="36">
        <v>34406.201999999997</v>
      </c>
      <c r="AR19" s="36">
        <v>31059.5</v>
      </c>
      <c r="AS19" s="36">
        <v>33914.940999999999</v>
      </c>
      <c r="AT19" s="36">
        <v>37385.521000000001</v>
      </c>
      <c r="AU19" s="36">
        <v>36917.805999999997</v>
      </c>
      <c r="AV19" s="36">
        <v>34665.133999999998</v>
      </c>
      <c r="AW19" s="36">
        <v>40467.695</v>
      </c>
      <c r="AX19" s="36">
        <v>42543.982000000004</v>
      </c>
      <c r="AY19" s="36">
        <v>39691.432999999997</v>
      </c>
      <c r="AZ19" s="36">
        <v>36641.258000000002</v>
      </c>
      <c r="BA19" s="36">
        <v>38443.220999999998</v>
      </c>
      <c r="BB19" s="36">
        <v>41821.103000000003</v>
      </c>
      <c r="BC19" s="36">
        <v>39811.925999999999</v>
      </c>
      <c r="BD19" s="36">
        <v>35189.084000000003</v>
      </c>
      <c r="BE19" s="36">
        <v>39308.281999999999</v>
      </c>
      <c r="BF19" s="36">
        <v>46008.688000000002</v>
      </c>
      <c r="BG19" s="36">
        <v>45362.796999999999</v>
      </c>
      <c r="BH19" s="36">
        <v>44039.69</v>
      </c>
      <c r="BI19" s="36">
        <v>46066.788999999997</v>
      </c>
      <c r="BJ19" s="36">
        <v>47441.781999999999</v>
      </c>
      <c r="BK19" s="36">
        <v>50159.563000000002</v>
      </c>
      <c r="BL19" s="36">
        <v>48683.021999999997</v>
      </c>
      <c r="BM19" s="36">
        <v>48489.046999999999</v>
      </c>
      <c r="BN19" s="36">
        <v>54855.078000000001</v>
      </c>
      <c r="BO19" s="36">
        <v>57800.561999999998</v>
      </c>
      <c r="BP19" s="36">
        <v>56445.216999999997</v>
      </c>
      <c r="BQ19" s="36">
        <v>59355.381999999998</v>
      </c>
      <c r="BR19" s="36">
        <v>58855.675999999999</v>
      </c>
      <c r="BS19" s="36">
        <v>64657.033000000003</v>
      </c>
      <c r="BT19" s="36">
        <v>54123.396999999997</v>
      </c>
      <c r="BU19" s="36">
        <v>61744.120999999999</v>
      </c>
      <c r="BV19" s="36">
        <v>64230.347000000002</v>
      </c>
      <c r="BW19" s="36">
        <v>67330.991999999998</v>
      </c>
      <c r="BX19" s="36">
        <v>58624.161</v>
      </c>
      <c r="BY19" s="36">
        <v>67179.381999999998</v>
      </c>
      <c r="BZ19" s="36">
        <v>68320.865999999995</v>
      </c>
      <c r="CA19" s="36">
        <v>72759.278000000006</v>
      </c>
      <c r="CB19" s="36">
        <v>73748.528999999995</v>
      </c>
      <c r="CC19" s="36">
        <v>79464.499190000002</v>
      </c>
      <c r="CD19" s="36">
        <v>86924.619149999999</v>
      </c>
      <c r="CE19" s="36">
        <v>69335.620469999994</v>
      </c>
      <c r="CF19" s="36">
        <v>78319.101750000002</v>
      </c>
      <c r="CG19" s="36">
        <v>88944.614130000002</v>
      </c>
      <c r="CH19" s="36">
        <v>97594.017519999994</v>
      </c>
      <c r="CI19" s="36">
        <v>98063.155799999993</v>
      </c>
      <c r="CJ19" s="36">
        <v>94564.738450000004</v>
      </c>
      <c r="CK19" s="36">
        <v>99650.006779999996</v>
      </c>
      <c r="CL19" s="36">
        <v>99025.646720000004</v>
      </c>
      <c r="CM19" s="36">
        <v>108618.26767</v>
      </c>
      <c r="CN19" s="36">
        <v>93737.033209999994</v>
      </c>
      <c r="CO19" s="36">
        <v>105499.00217000001</v>
      </c>
      <c r="CP19" s="36">
        <v>117313.83900000001</v>
      </c>
      <c r="CQ19" s="36">
        <v>121273.29300000001</v>
      </c>
      <c r="CR19" s="36">
        <v>108433.295</v>
      </c>
      <c r="CS19" s="36">
        <v>123022.39479000001</v>
      </c>
      <c r="CT19" s="36">
        <v>125285.62351999999</v>
      </c>
      <c r="CU19" s="36">
        <v>134869.69333000001</v>
      </c>
      <c r="CV19" s="36">
        <v>124918.62415</v>
      </c>
      <c r="CW19" s="36">
        <v>141943.83567</v>
      </c>
      <c r="CX19" s="36">
        <v>151354.60712</v>
      </c>
      <c r="CY19" s="36">
        <v>160803.90278</v>
      </c>
      <c r="CZ19" s="36">
        <v>158465.85269</v>
      </c>
      <c r="DA19" s="36">
        <v>180803.78352</v>
      </c>
      <c r="DB19" s="36">
        <v>187656.19287999999</v>
      </c>
      <c r="DC19" s="36">
        <v>190037.20152</v>
      </c>
      <c r="DD19" s="36">
        <v>180047.19910999999</v>
      </c>
      <c r="DE19" s="36">
        <v>189984.08791999999</v>
      </c>
      <c r="DF19" s="36">
        <v>198683.10751999999</v>
      </c>
      <c r="DG19" s="36">
        <v>198078.72846000001</v>
      </c>
      <c r="DH19" s="36">
        <v>187937.11558000001</v>
      </c>
      <c r="DI19" s="36">
        <v>201144.2893</v>
      </c>
      <c r="DJ19" s="36">
        <v>204766.62443</v>
      </c>
      <c r="DK19" s="36">
        <v>214198.19281000001</v>
      </c>
      <c r="DL19" s="36">
        <v>192028.86348999999</v>
      </c>
      <c r="DM19" s="36">
        <v>206953.03589</v>
      </c>
      <c r="DN19" s="36">
        <v>210524.30859</v>
      </c>
      <c r="DO19" s="36">
        <v>217634.37847</v>
      </c>
      <c r="DP19" s="36">
        <v>197897.16302000001</v>
      </c>
      <c r="DQ19" s="36">
        <v>222201.70250000001</v>
      </c>
      <c r="DR19" s="36">
        <v>206172.59262000001</v>
      </c>
      <c r="DS19" s="36">
        <v>208282.03297999999</v>
      </c>
      <c r="DT19" s="50">
        <v>186013.14970000001</v>
      </c>
      <c r="DU19" s="50">
        <v>217500.91002000001</v>
      </c>
      <c r="DV19" s="50">
        <v>213074.89803000001</v>
      </c>
      <c r="DW19" s="50">
        <v>218956.63506</v>
      </c>
      <c r="DX19" s="50">
        <v>196585.52549</v>
      </c>
      <c r="DY19" s="50">
        <v>229475.19532</v>
      </c>
      <c r="DZ19" s="50">
        <v>217911.95804999999</v>
      </c>
      <c r="EA19" s="50">
        <v>223257.68098999999</v>
      </c>
      <c r="EB19" s="50">
        <v>204556.47380000001</v>
      </c>
      <c r="EC19" s="50">
        <v>221206.37197000001</v>
      </c>
      <c r="ED19" s="50">
        <v>219808.09513</v>
      </c>
      <c r="EE19" s="50">
        <v>225685.59659</v>
      </c>
      <c r="EF19" s="50">
        <v>206442.71356</v>
      </c>
      <c r="EG19" s="50">
        <v>222207.71653999999</v>
      </c>
      <c r="EH19" s="50">
        <v>221711.04139999999</v>
      </c>
      <c r="EI19" s="50">
        <v>233262.7292</v>
      </c>
      <c r="EJ19" s="50">
        <v>215337.47510000001</v>
      </c>
      <c r="EK19" s="50">
        <v>224227.58192999999</v>
      </c>
      <c r="EL19" s="50">
        <v>222788.38381999999</v>
      </c>
      <c r="EM19" s="50">
        <v>229343.32592999999</v>
      </c>
      <c r="EN19" s="50">
        <v>210171.06294</v>
      </c>
      <c r="EO19" s="50">
        <v>236061.07522999999</v>
      </c>
      <c r="EP19" s="50">
        <v>227665.97534</v>
      </c>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row>
    <row r="20" spans="2:275" ht="28.25" customHeight="1">
      <c r="B20" t="s">
        <v>136</v>
      </c>
      <c r="F20" s="26" t="s">
        <v>195</v>
      </c>
      <c r="G20" s="27"/>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row>
    <row r="21" spans="2:275" ht="20.149999999999999" customHeight="1">
      <c r="B21" s="23" t="s">
        <v>136</v>
      </c>
      <c r="F21" s="35" t="s">
        <v>664</v>
      </c>
      <c r="G21" s="27" t="s">
        <v>176</v>
      </c>
      <c r="H21" s="36">
        <v>28.353000000000002</v>
      </c>
      <c r="I21" s="36">
        <v>31.398</v>
      </c>
      <c r="J21" s="36">
        <v>42.148000000000003</v>
      </c>
      <c r="K21" s="36">
        <v>29.126000000000001</v>
      </c>
      <c r="L21" s="36">
        <v>21.65</v>
      </c>
      <c r="M21" s="36">
        <v>47.103000000000002</v>
      </c>
      <c r="N21" s="36">
        <v>33.048999999999999</v>
      </c>
      <c r="O21" s="36">
        <v>32.048000000000002</v>
      </c>
      <c r="P21" s="36">
        <v>52.658999999999999</v>
      </c>
      <c r="Q21" s="36">
        <v>41.127000000000002</v>
      </c>
      <c r="R21" s="36">
        <v>42.334000000000003</v>
      </c>
      <c r="S21" s="36">
        <v>63.576999999999998</v>
      </c>
      <c r="T21" s="36">
        <v>35.786000000000001</v>
      </c>
      <c r="U21" s="36">
        <v>64.138999999999996</v>
      </c>
      <c r="V21" s="36">
        <v>32.323999999999998</v>
      </c>
      <c r="W21" s="36">
        <v>59.838999999999999</v>
      </c>
      <c r="X21" s="36">
        <v>28.224</v>
      </c>
      <c r="Y21" s="36">
        <v>41.984000000000002</v>
      </c>
      <c r="Z21" s="36">
        <v>27.068999999999999</v>
      </c>
      <c r="AA21" s="36">
        <v>53.573999999999998</v>
      </c>
      <c r="AB21" s="36">
        <v>27.148</v>
      </c>
      <c r="AC21" s="36">
        <v>60.499000000000002</v>
      </c>
      <c r="AD21" s="36">
        <v>30.417000000000002</v>
      </c>
      <c r="AE21" s="36">
        <v>28.645</v>
      </c>
      <c r="AF21" s="36">
        <v>40.409999999999997</v>
      </c>
      <c r="AG21" s="36">
        <v>39.405000000000001</v>
      </c>
      <c r="AH21" s="36">
        <v>43.621000000000002</v>
      </c>
      <c r="AI21" s="36">
        <v>41.593000000000004</v>
      </c>
      <c r="AJ21" s="36">
        <v>45.643999999999998</v>
      </c>
      <c r="AK21" s="36">
        <v>46.948</v>
      </c>
      <c r="AL21" s="36">
        <v>46.018000000000001</v>
      </c>
      <c r="AM21" s="36">
        <v>55.845999999999997</v>
      </c>
      <c r="AN21" s="36">
        <v>59</v>
      </c>
      <c r="AO21" s="36">
        <v>91.756</v>
      </c>
      <c r="AP21" s="36">
        <v>85.414000000000001</v>
      </c>
      <c r="AQ21" s="36">
        <v>114.584</v>
      </c>
      <c r="AR21" s="36">
        <v>85.445999999999998</v>
      </c>
      <c r="AS21" s="36">
        <v>111.809</v>
      </c>
      <c r="AT21" s="36">
        <v>83.465999999999994</v>
      </c>
      <c r="AU21" s="36">
        <v>118.593</v>
      </c>
      <c r="AV21" s="36">
        <v>101.744</v>
      </c>
      <c r="AW21" s="36">
        <v>132.47300000000001</v>
      </c>
      <c r="AX21" s="36">
        <v>92.221999999999994</v>
      </c>
      <c r="AY21" s="36">
        <v>98.68</v>
      </c>
      <c r="AZ21" s="36">
        <v>96.233000000000004</v>
      </c>
      <c r="BA21" s="36">
        <v>145.804</v>
      </c>
      <c r="BB21" s="36">
        <v>105.089</v>
      </c>
      <c r="BC21" s="36">
        <v>92.96</v>
      </c>
      <c r="BD21" s="36">
        <v>76.664000000000001</v>
      </c>
      <c r="BE21" s="36">
        <v>105.58199999999999</v>
      </c>
      <c r="BF21" s="36">
        <v>74.015000000000001</v>
      </c>
      <c r="BG21" s="36">
        <v>104.82299999999999</v>
      </c>
      <c r="BH21" s="36">
        <v>96.498999999999995</v>
      </c>
      <c r="BI21" s="36">
        <v>90.69</v>
      </c>
      <c r="BJ21" s="36">
        <v>75.778999999999996</v>
      </c>
      <c r="BK21" s="36">
        <v>119.664</v>
      </c>
      <c r="BL21" s="36">
        <v>91.106999999999999</v>
      </c>
      <c r="BM21" s="36">
        <v>130.82400000000001</v>
      </c>
      <c r="BN21" s="36">
        <v>101.911</v>
      </c>
      <c r="BO21" s="36">
        <v>81.915999999999997</v>
      </c>
      <c r="BP21" s="36">
        <v>115.631</v>
      </c>
      <c r="BQ21" s="36">
        <v>117.34699999999999</v>
      </c>
      <c r="BR21" s="36">
        <v>111.94799999999999</v>
      </c>
      <c r="BS21" s="36">
        <v>167.18899999999999</v>
      </c>
      <c r="BT21" s="36">
        <v>92.926000000000002</v>
      </c>
      <c r="BU21" s="36">
        <v>130.27500000000001</v>
      </c>
      <c r="BV21" s="36">
        <v>102.315</v>
      </c>
      <c r="BW21" s="36">
        <v>125.66800000000001</v>
      </c>
      <c r="BX21" s="36">
        <v>104.425</v>
      </c>
      <c r="BY21" s="36">
        <v>89.492999999999995</v>
      </c>
      <c r="BZ21" s="36">
        <v>59.716999999999999</v>
      </c>
      <c r="CA21" s="36">
        <v>115.401</v>
      </c>
      <c r="CB21" s="36">
        <v>65.725999999999999</v>
      </c>
      <c r="CC21" s="36">
        <v>66.7</v>
      </c>
      <c r="CD21" s="36">
        <v>108.87</v>
      </c>
      <c r="CE21" s="36">
        <v>93.48</v>
      </c>
      <c r="CF21" s="36">
        <v>61.779000000000003</v>
      </c>
      <c r="CG21" s="36">
        <v>116.827</v>
      </c>
      <c r="CH21" s="36">
        <v>110.29300000000001</v>
      </c>
      <c r="CI21" s="36">
        <v>137.565</v>
      </c>
      <c r="CJ21" s="36">
        <v>91.495000000000005</v>
      </c>
      <c r="CK21" s="36">
        <v>151.185</v>
      </c>
      <c r="CL21" s="36">
        <v>122.581</v>
      </c>
      <c r="CM21" s="36">
        <v>159.41399999999999</v>
      </c>
      <c r="CN21" s="36">
        <v>95.363</v>
      </c>
      <c r="CO21" s="36">
        <v>116.22799999999999</v>
      </c>
      <c r="CP21" s="36">
        <v>72.561000000000007</v>
      </c>
      <c r="CQ21" s="36">
        <v>145.46</v>
      </c>
      <c r="CR21" s="36">
        <v>87.825000000000003</v>
      </c>
      <c r="CS21" s="36">
        <v>131.75679</v>
      </c>
      <c r="CT21" s="36">
        <v>115.27528</v>
      </c>
      <c r="CU21" s="36">
        <v>128.65262999999999</v>
      </c>
      <c r="CV21" s="36">
        <v>80.871319999999997</v>
      </c>
      <c r="CW21" s="36">
        <v>137.20301000000001</v>
      </c>
      <c r="CX21" s="36">
        <v>134.74065999999999</v>
      </c>
      <c r="CY21" s="36">
        <v>153.40905000000001</v>
      </c>
      <c r="CZ21" s="36">
        <v>118.47372</v>
      </c>
      <c r="DA21" s="36">
        <v>170.42929000000001</v>
      </c>
      <c r="DB21" s="36">
        <v>152.54449</v>
      </c>
      <c r="DC21" s="36">
        <v>157.06285</v>
      </c>
      <c r="DD21" s="36">
        <v>117.1529</v>
      </c>
      <c r="DE21" s="36">
        <v>106.92605</v>
      </c>
      <c r="DF21" s="36">
        <v>126.69405999999999</v>
      </c>
      <c r="DG21" s="36">
        <v>123.20014</v>
      </c>
      <c r="DH21" s="36">
        <v>32.75</v>
      </c>
      <c r="DI21" s="36">
        <v>59.3</v>
      </c>
      <c r="DJ21" s="36">
        <v>53.523000000000003</v>
      </c>
      <c r="DK21" s="36">
        <v>43.627000000000002</v>
      </c>
      <c r="DL21" s="36">
        <v>39.656199999999998</v>
      </c>
      <c r="DM21" s="36">
        <v>44.972099999999998</v>
      </c>
      <c r="DN21" s="36">
        <v>28.37452</v>
      </c>
      <c r="DO21" s="36">
        <v>41.764040000000001</v>
      </c>
      <c r="DP21" s="36">
        <v>31.293119999999998</v>
      </c>
      <c r="DQ21" s="36">
        <v>57.556959999999997</v>
      </c>
      <c r="DR21" s="36">
        <v>62.623759999999997</v>
      </c>
      <c r="DS21" s="36">
        <v>91.674850000000006</v>
      </c>
      <c r="DT21" s="50">
        <v>65.899389999999997</v>
      </c>
      <c r="DU21" s="50">
        <v>113.36772999999999</v>
      </c>
      <c r="DV21" s="50">
        <v>125.00596</v>
      </c>
      <c r="DW21" s="50">
        <v>110.0395</v>
      </c>
      <c r="DX21" s="50">
        <v>49.787779999999998</v>
      </c>
      <c r="DY21" s="50">
        <v>89.554820000000007</v>
      </c>
      <c r="DZ21" s="50">
        <v>84.607830000000007</v>
      </c>
      <c r="EA21" s="50">
        <v>93.090770000000006</v>
      </c>
      <c r="EB21" s="50">
        <v>72.951189999999997</v>
      </c>
      <c r="EC21" s="50">
        <v>84.759209999999996</v>
      </c>
      <c r="ED21" s="50">
        <v>74.853399999999993</v>
      </c>
      <c r="EE21" s="50">
        <v>100.21626999999999</v>
      </c>
      <c r="EF21" s="50">
        <v>86.060450000000003</v>
      </c>
      <c r="EG21" s="50">
        <v>61.340330000000002</v>
      </c>
      <c r="EH21" s="50">
        <v>56.194200000000002</v>
      </c>
      <c r="EI21" s="50">
        <v>87.207599999999999</v>
      </c>
      <c r="EJ21" s="50">
        <v>27.252120000000001</v>
      </c>
      <c r="EK21" s="50">
        <v>90.02749</v>
      </c>
      <c r="EL21" s="50">
        <v>117.86565</v>
      </c>
      <c r="EM21" s="50">
        <v>111.78373999999999</v>
      </c>
      <c r="EN21" s="50">
        <v>67.698790000000002</v>
      </c>
      <c r="EO21" s="50">
        <v>82.173749999999998</v>
      </c>
      <c r="EP21" s="50">
        <v>118.34842999999999</v>
      </c>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row>
    <row r="22" spans="2:275" ht="20.149999999999999" customHeight="1">
      <c r="B22" s="23" t="s">
        <v>136</v>
      </c>
      <c r="F22" s="35" t="s">
        <v>183</v>
      </c>
      <c r="G22" s="27" t="s">
        <v>176</v>
      </c>
      <c r="H22" s="36">
        <v>24.256</v>
      </c>
      <c r="I22" s="36">
        <v>35.82</v>
      </c>
      <c r="J22" s="36">
        <v>27.928000000000001</v>
      </c>
      <c r="K22" s="36">
        <v>37.972999999999999</v>
      </c>
      <c r="L22" s="36">
        <v>27.672000000000001</v>
      </c>
      <c r="M22" s="36">
        <v>30.622</v>
      </c>
      <c r="N22" s="36">
        <v>42.670999999999999</v>
      </c>
      <c r="O22" s="36">
        <v>46.244</v>
      </c>
      <c r="P22" s="36">
        <v>37.079000000000001</v>
      </c>
      <c r="Q22" s="36">
        <v>54.945</v>
      </c>
      <c r="R22" s="36">
        <v>38.494999999999997</v>
      </c>
      <c r="S22" s="36">
        <v>52.206000000000003</v>
      </c>
      <c r="T22" s="36">
        <v>46.423000000000002</v>
      </c>
      <c r="U22" s="36">
        <v>42.542000000000002</v>
      </c>
      <c r="V22" s="36">
        <v>37.234999999999999</v>
      </c>
      <c r="W22" s="36">
        <v>40.420999999999999</v>
      </c>
      <c r="X22" s="36">
        <v>42.776000000000003</v>
      </c>
      <c r="Y22" s="36">
        <v>50.475999999999999</v>
      </c>
      <c r="Z22" s="36">
        <v>43.454000000000001</v>
      </c>
      <c r="AA22" s="36">
        <v>42.436999999999998</v>
      </c>
      <c r="AB22" s="36">
        <v>55.055999999999997</v>
      </c>
      <c r="AC22" s="36">
        <v>46.689</v>
      </c>
      <c r="AD22" s="36">
        <v>48.478000000000002</v>
      </c>
      <c r="AE22" s="36">
        <v>49.503</v>
      </c>
      <c r="AF22" s="36">
        <v>48.228000000000002</v>
      </c>
      <c r="AG22" s="36">
        <v>46.76</v>
      </c>
      <c r="AH22" s="36">
        <v>43.156999999999996</v>
      </c>
      <c r="AI22" s="36">
        <v>47.938000000000002</v>
      </c>
      <c r="AJ22" s="36">
        <v>41.311</v>
      </c>
      <c r="AK22" s="36">
        <v>44.191000000000003</v>
      </c>
      <c r="AL22" s="36">
        <v>43.859000000000002</v>
      </c>
      <c r="AM22" s="36">
        <v>56.651000000000003</v>
      </c>
      <c r="AN22" s="36">
        <v>33.863</v>
      </c>
      <c r="AO22" s="36">
        <v>42.204999999999998</v>
      </c>
      <c r="AP22" s="36">
        <v>46.585000000000001</v>
      </c>
      <c r="AQ22" s="36">
        <v>47.707999999999998</v>
      </c>
      <c r="AR22" s="36">
        <v>55.69</v>
      </c>
      <c r="AS22" s="36">
        <v>51.320999999999998</v>
      </c>
      <c r="AT22" s="36">
        <v>66.623000000000005</v>
      </c>
      <c r="AU22" s="36">
        <v>81.081000000000003</v>
      </c>
      <c r="AV22" s="36">
        <v>47.521000000000001</v>
      </c>
      <c r="AW22" s="36">
        <v>62.476999999999997</v>
      </c>
      <c r="AX22" s="36">
        <v>46.28</v>
      </c>
      <c r="AY22" s="36">
        <v>62.26</v>
      </c>
      <c r="AZ22" s="36">
        <v>44.273000000000003</v>
      </c>
      <c r="BA22" s="36">
        <v>45.933</v>
      </c>
      <c r="BB22" s="36">
        <v>57.031999999999996</v>
      </c>
      <c r="BC22" s="36">
        <v>59.686999999999998</v>
      </c>
      <c r="BD22" s="36">
        <v>59.067</v>
      </c>
      <c r="BE22" s="36">
        <v>60.552</v>
      </c>
      <c r="BF22" s="36">
        <v>66.819000000000003</v>
      </c>
      <c r="BG22" s="36">
        <v>76.144000000000005</v>
      </c>
      <c r="BH22" s="36">
        <v>68.632000000000005</v>
      </c>
      <c r="BI22" s="36">
        <v>57.619</v>
      </c>
      <c r="BJ22" s="36">
        <v>73.992999999999995</v>
      </c>
      <c r="BK22" s="36">
        <v>67.216999999999999</v>
      </c>
      <c r="BL22" s="36">
        <v>42.527999999999999</v>
      </c>
      <c r="BM22" s="36">
        <v>47.225000000000001</v>
      </c>
      <c r="BN22" s="36">
        <v>73.995999999999995</v>
      </c>
      <c r="BO22" s="36">
        <v>47.137</v>
      </c>
      <c r="BP22" s="36">
        <v>63.045999999999999</v>
      </c>
      <c r="BQ22" s="36">
        <v>58.737000000000002</v>
      </c>
      <c r="BR22" s="36">
        <v>57.491</v>
      </c>
      <c r="BS22" s="36">
        <v>66.167000000000002</v>
      </c>
      <c r="BT22" s="36">
        <v>55.597000000000001</v>
      </c>
      <c r="BU22" s="36">
        <v>65.069999999999993</v>
      </c>
      <c r="BV22" s="36">
        <v>43.048999999999999</v>
      </c>
      <c r="BW22" s="36">
        <v>54.677</v>
      </c>
      <c r="BX22" s="36">
        <v>61.601999999999997</v>
      </c>
      <c r="BY22" s="36">
        <v>55.970999999999997</v>
      </c>
      <c r="BZ22" s="36">
        <v>56.813000000000002</v>
      </c>
      <c r="CA22" s="36">
        <v>47.372</v>
      </c>
      <c r="CB22" s="36">
        <v>32.511000000000003</v>
      </c>
      <c r="CC22" s="36">
        <v>56.307000000000002</v>
      </c>
      <c r="CD22" s="36">
        <v>71.631</v>
      </c>
      <c r="CE22" s="36">
        <v>57.055</v>
      </c>
      <c r="CF22" s="36">
        <v>61.862000000000002</v>
      </c>
      <c r="CG22" s="36">
        <v>70.144000000000005</v>
      </c>
      <c r="CH22" s="36">
        <v>59.863</v>
      </c>
      <c r="CI22" s="36">
        <v>54.585999999999999</v>
      </c>
      <c r="CJ22" s="36">
        <v>36.776000000000003</v>
      </c>
      <c r="CK22" s="36">
        <v>34.590000000000003</v>
      </c>
      <c r="CL22" s="36">
        <v>41.401000000000003</v>
      </c>
      <c r="CM22" s="36">
        <v>49.779000000000003</v>
      </c>
      <c r="CN22" s="36">
        <v>63.972000000000001</v>
      </c>
      <c r="CO22" s="36">
        <v>57.643999999999998</v>
      </c>
      <c r="CP22" s="36">
        <v>69.989000000000004</v>
      </c>
      <c r="CQ22" s="36">
        <v>58.402000000000001</v>
      </c>
      <c r="CR22" s="36">
        <v>41.908999999999999</v>
      </c>
      <c r="CS22" s="36">
        <v>47.121560000000002</v>
      </c>
      <c r="CT22" s="36">
        <v>62.944339999999997</v>
      </c>
      <c r="CU22" s="36">
        <v>48.551519999999996</v>
      </c>
      <c r="CV22" s="36">
        <v>52.579459999999997</v>
      </c>
      <c r="CW22" s="36">
        <v>56.799700000000001</v>
      </c>
      <c r="CX22" s="36">
        <v>53.099910000000001</v>
      </c>
      <c r="CY22" s="36">
        <v>53.733139999999999</v>
      </c>
      <c r="CZ22" s="36">
        <v>56.266159999999999</v>
      </c>
      <c r="DA22" s="36">
        <v>50.517829999999996</v>
      </c>
      <c r="DB22" s="36">
        <v>63.198039999999999</v>
      </c>
      <c r="DC22" s="36">
        <v>60.953099999999999</v>
      </c>
      <c r="DD22" s="36">
        <v>54.606340000000003</v>
      </c>
      <c r="DE22" s="36">
        <v>63.436480000000003</v>
      </c>
      <c r="DF22" s="36">
        <v>59.062640000000002</v>
      </c>
      <c r="DG22" s="36">
        <v>54.2746</v>
      </c>
      <c r="DH22" s="36">
        <v>59.370660000000001</v>
      </c>
      <c r="DI22" s="36">
        <v>68.312529999999995</v>
      </c>
      <c r="DJ22" s="36">
        <v>60.269939999999998</v>
      </c>
      <c r="DK22" s="36">
        <v>54.011209999999998</v>
      </c>
      <c r="DL22" s="36">
        <v>73.056240000000003</v>
      </c>
      <c r="DM22" s="36">
        <v>55.50094</v>
      </c>
      <c r="DN22" s="36">
        <v>47.278829999999999</v>
      </c>
      <c r="DO22" s="36">
        <v>42.93956</v>
      </c>
      <c r="DP22" s="36">
        <v>39.901670000000003</v>
      </c>
      <c r="DQ22" s="36">
        <v>39.444980000000001</v>
      </c>
      <c r="DR22" s="36">
        <v>48.958190000000002</v>
      </c>
      <c r="DS22" s="36">
        <v>63.837829999999997</v>
      </c>
      <c r="DT22" s="50">
        <v>42.831270000000004</v>
      </c>
      <c r="DU22" s="50">
        <v>28.810359999999999</v>
      </c>
      <c r="DV22" s="50">
        <v>13.12204</v>
      </c>
      <c r="DW22" s="50">
        <v>32.659439999999996</v>
      </c>
      <c r="DX22" s="50">
        <v>33.610379999999999</v>
      </c>
      <c r="DY22" s="50">
        <v>26.720130000000001</v>
      </c>
      <c r="DZ22" s="50">
        <v>46.64452</v>
      </c>
      <c r="EA22" s="50">
        <v>31.51708</v>
      </c>
      <c r="EB22" s="50">
        <v>25.81784</v>
      </c>
      <c r="EC22" s="50">
        <v>31.62528</v>
      </c>
      <c r="ED22" s="50">
        <v>33.543939999999999</v>
      </c>
      <c r="EE22" s="50">
        <v>28.302140000000001</v>
      </c>
      <c r="EF22" s="50">
        <v>22.8809</v>
      </c>
      <c r="EG22" s="50">
        <v>36.809660000000001</v>
      </c>
      <c r="EH22" s="50">
        <v>56.75224</v>
      </c>
      <c r="EI22" s="50">
        <v>21.55742</v>
      </c>
      <c r="EJ22" s="50">
        <v>31.948219999999999</v>
      </c>
      <c r="EK22" s="50">
        <v>30.977879999999999</v>
      </c>
      <c r="EL22" s="50">
        <v>31.106400000000001</v>
      </c>
      <c r="EM22" s="50">
        <v>34.860509999999998</v>
      </c>
      <c r="EN22" s="50">
        <v>36.260129999999997</v>
      </c>
      <c r="EO22" s="50">
        <v>49.929169999999999</v>
      </c>
      <c r="EP22" s="50">
        <v>47.06176</v>
      </c>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row>
    <row r="23" spans="2:275" ht="20.149999999999999" customHeight="1">
      <c r="B23" s="23" t="s">
        <v>136</v>
      </c>
      <c r="F23" s="35" t="s">
        <v>196</v>
      </c>
      <c r="G23" s="27" t="s">
        <v>176</v>
      </c>
      <c r="H23" s="36">
        <v>53</v>
      </c>
      <c r="I23" s="36">
        <v>42.363</v>
      </c>
      <c r="J23" s="36">
        <v>41.003999999999998</v>
      </c>
      <c r="K23" s="36">
        <v>55.051000000000002</v>
      </c>
      <c r="L23" s="36">
        <v>27.245000000000001</v>
      </c>
      <c r="M23" s="36">
        <v>41.945999999999998</v>
      </c>
      <c r="N23" s="36">
        <v>73.135000000000005</v>
      </c>
      <c r="O23" s="36">
        <v>46.177999999999997</v>
      </c>
      <c r="P23" s="36">
        <v>42.463999999999999</v>
      </c>
      <c r="Q23" s="36">
        <v>59.411000000000001</v>
      </c>
      <c r="R23" s="36">
        <v>57.005000000000003</v>
      </c>
      <c r="S23" s="36">
        <v>74.554000000000002</v>
      </c>
      <c r="T23" s="36">
        <v>53.508000000000003</v>
      </c>
      <c r="U23" s="36">
        <v>43.889000000000003</v>
      </c>
      <c r="V23" s="36">
        <v>56.564999999999998</v>
      </c>
      <c r="W23" s="36">
        <v>50.412999999999997</v>
      </c>
      <c r="X23" s="36">
        <v>49.703000000000003</v>
      </c>
      <c r="Y23" s="36">
        <v>39.002000000000002</v>
      </c>
      <c r="Z23" s="36">
        <v>58.000999999999998</v>
      </c>
      <c r="AA23" s="36">
        <v>32.46</v>
      </c>
      <c r="AB23" s="36">
        <v>49.683999999999997</v>
      </c>
      <c r="AC23" s="36">
        <v>28.097999999999999</v>
      </c>
      <c r="AD23" s="36">
        <v>42.189</v>
      </c>
      <c r="AE23" s="36">
        <v>47.198</v>
      </c>
      <c r="AF23" s="36">
        <v>34.71</v>
      </c>
      <c r="AG23" s="36">
        <v>44.506</v>
      </c>
      <c r="AH23" s="36">
        <v>38.509</v>
      </c>
      <c r="AI23" s="36">
        <v>50.5</v>
      </c>
      <c r="AJ23" s="36">
        <v>28.507999999999999</v>
      </c>
      <c r="AK23" s="36">
        <v>46.002000000000002</v>
      </c>
      <c r="AL23" s="36">
        <v>53.002000000000002</v>
      </c>
      <c r="AM23" s="36">
        <v>44</v>
      </c>
      <c r="AN23" s="36">
        <v>35.5</v>
      </c>
      <c r="AO23" s="36">
        <v>34.005000000000003</v>
      </c>
      <c r="AP23" s="36">
        <v>34.243000000000002</v>
      </c>
      <c r="AQ23" s="36">
        <v>33.417999999999999</v>
      </c>
      <c r="AR23" s="36">
        <v>31.280999999999999</v>
      </c>
      <c r="AS23" s="36">
        <v>41.228999999999999</v>
      </c>
      <c r="AT23" s="36">
        <v>32.107999999999997</v>
      </c>
      <c r="AU23" s="36">
        <v>35.488999999999997</v>
      </c>
      <c r="AV23" s="36">
        <v>34.220999999999997</v>
      </c>
      <c r="AW23" s="36">
        <v>32.933999999999997</v>
      </c>
      <c r="AX23" s="36">
        <v>9.1110000000000007</v>
      </c>
      <c r="AY23" s="36">
        <v>32.963999999999999</v>
      </c>
      <c r="AZ23" s="36">
        <v>36.985999999999997</v>
      </c>
      <c r="BA23" s="36">
        <v>39.6</v>
      </c>
      <c r="BB23" s="36">
        <v>31.687999999999999</v>
      </c>
      <c r="BC23" s="36">
        <v>40.027999999999999</v>
      </c>
      <c r="BD23" s="36">
        <v>52.1</v>
      </c>
      <c r="BE23" s="36">
        <v>28.782</v>
      </c>
      <c r="BF23" s="36">
        <v>34.4</v>
      </c>
      <c r="BG23" s="36">
        <v>36.479999999999997</v>
      </c>
      <c r="BH23" s="36">
        <v>34.6</v>
      </c>
      <c r="BI23" s="36">
        <v>44.695999999999998</v>
      </c>
      <c r="BJ23" s="36">
        <v>26.6</v>
      </c>
      <c r="BK23" s="36">
        <v>28</v>
      </c>
      <c r="BL23" s="36">
        <v>31.585000000000001</v>
      </c>
      <c r="BM23" s="36">
        <v>27</v>
      </c>
      <c r="BN23" s="36">
        <v>40.738</v>
      </c>
      <c r="BO23" s="36">
        <v>51.3</v>
      </c>
      <c r="BP23" s="36">
        <v>36.084000000000003</v>
      </c>
      <c r="BQ23" s="36">
        <v>35.86</v>
      </c>
      <c r="BR23" s="36">
        <v>37.610999999999997</v>
      </c>
      <c r="BS23" s="36">
        <v>55</v>
      </c>
      <c r="BT23" s="36">
        <v>28</v>
      </c>
      <c r="BU23" s="36">
        <v>19.501999999999999</v>
      </c>
      <c r="BV23" s="36">
        <v>36.563000000000002</v>
      </c>
      <c r="BW23" s="36">
        <v>36.090000000000003</v>
      </c>
      <c r="BX23" s="36">
        <v>21</v>
      </c>
      <c r="BY23" s="36">
        <v>17.995000000000001</v>
      </c>
      <c r="BZ23" s="36">
        <v>45.7</v>
      </c>
      <c r="CA23" s="36">
        <v>44.496000000000002</v>
      </c>
      <c r="CB23" s="36">
        <v>27.2</v>
      </c>
      <c r="CC23" s="36">
        <v>51.253999999999998</v>
      </c>
      <c r="CD23" s="36">
        <v>26</v>
      </c>
      <c r="CE23" s="36">
        <v>44.7</v>
      </c>
      <c r="CF23" s="36">
        <v>29.414999999999999</v>
      </c>
      <c r="CG23" s="36">
        <v>47</v>
      </c>
      <c r="CH23" s="36">
        <v>25</v>
      </c>
      <c r="CI23" s="36">
        <v>42.036999999999999</v>
      </c>
      <c r="CJ23" s="36">
        <v>34</v>
      </c>
      <c r="CK23" s="36">
        <v>49.662999999999997</v>
      </c>
      <c r="CL23" s="36">
        <v>23.952000000000002</v>
      </c>
      <c r="CM23" s="36">
        <v>37</v>
      </c>
      <c r="CN23" s="36">
        <v>20</v>
      </c>
      <c r="CO23" s="36">
        <v>12</v>
      </c>
      <c r="CP23" s="36">
        <v>38.950000000000003</v>
      </c>
      <c r="CQ23" s="36">
        <v>28.5</v>
      </c>
      <c r="CR23" s="36">
        <v>45.88</v>
      </c>
      <c r="CS23" s="36">
        <v>45.5</v>
      </c>
      <c r="CT23" s="36">
        <v>22</v>
      </c>
      <c r="CU23" s="36">
        <v>45</v>
      </c>
      <c r="CV23" s="36">
        <v>24.753</v>
      </c>
      <c r="CW23" s="36">
        <v>41</v>
      </c>
      <c r="CX23" s="36">
        <v>28.05</v>
      </c>
      <c r="CY23" s="36">
        <v>45</v>
      </c>
      <c r="CZ23" s="36">
        <v>33</v>
      </c>
      <c r="DA23" s="36">
        <v>37</v>
      </c>
      <c r="DB23" s="36">
        <v>0</v>
      </c>
      <c r="DC23" s="36">
        <v>38.63411</v>
      </c>
      <c r="DD23" s="36">
        <v>22.167660000000001</v>
      </c>
      <c r="DE23" s="36">
        <v>47.956609999999998</v>
      </c>
      <c r="DF23" s="36">
        <v>48.931089999999998</v>
      </c>
      <c r="DG23" s="36">
        <v>45.873049999999999</v>
      </c>
      <c r="DH23" s="36">
        <v>29.93186</v>
      </c>
      <c r="DI23" s="36">
        <v>40.864609999999999</v>
      </c>
      <c r="DJ23" s="36">
        <v>41.469160000000002</v>
      </c>
      <c r="DK23" s="36">
        <v>40.550449999999998</v>
      </c>
      <c r="DL23" s="36">
        <v>36.459850000000003</v>
      </c>
      <c r="DM23" s="36">
        <v>26.732690000000002</v>
      </c>
      <c r="DN23" s="36">
        <v>39.086280000000002</v>
      </c>
      <c r="DO23" s="36">
        <v>24.582059999999998</v>
      </c>
      <c r="DP23" s="36">
        <v>29.5</v>
      </c>
      <c r="DQ23" s="36">
        <v>17.22993</v>
      </c>
      <c r="DR23" s="36">
        <v>29.692219999999999</v>
      </c>
      <c r="DS23" s="36">
        <v>33</v>
      </c>
      <c r="DT23" s="50">
        <v>20.19163</v>
      </c>
      <c r="DU23" s="50">
        <v>39.7423</v>
      </c>
      <c r="DV23" s="50">
        <v>38.975459999999998</v>
      </c>
      <c r="DW23" s="50">
        <v>20</v>
      </c>
      <c r="DX23" s="50">
        <v>47.4</v>
      </c>
      <c r="DY23" s="50">
        <v>34.380159999999997</v>
      </c>
      <c r="DZ23" s="50">
        <v>47.526240000000001</v>
      </c>
      <c r="EA23" s="50">
        <v>29.084320000000002</v>
      </c>
      <c r="EB23" s="50">
        <v>57.249760000000002</v>
      </c>
      <c r="EC23" s="50">
        <v>34.709989999999998</v>
      </c>
      <c r="ED23" s="50">
        <v>46.788939999999997</v>
      </c>
      <c r="EE23" s="50">
        <v>43.814450000000001</v>
      </c>
      <c r="EF23" s="50">
        <v>30.831910000000001</v>
      </c>
      <c r="EG23" s="50">
        <v>35.907029999999999</v>
      </c>
      <c r="EH23" s="50">
        <v>39.096780000000003</v>
      </c>
      <c r="EI23" s="50">
        <v>42.173160000000003</v>
      </c>
      <c r="EJ23" s="50">
        <v>18</v>
      </c>
      <c r="EK23" s="50">
        <v>20</v>
      </c>
      <c r="EL23" s="50">
        <v>40</v>
      </c>
      <c r="EM23" s="50">
        <v>42</v>
      </c>
      <c r="EN23" s="50">
        <v>20</v>
      </c>
      <c r="EO23" s="50">
        <v>46.688479999999998</v>
      </c>
      <c r="EP23" s="50">
        <v>14.981730000000001</v>
      </c>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row>
    <row r="24" spans="2:275" ht="20.149999999999999" customHeight="1">
      <c r="B24" s="23" t="s">
        <v>136</v>
      </c>
      <c r="F24" s="35" t="s">
        <v>665</v>
      </c>
      <c r="G24" s="27" t="s">
        <v>176</v>
      </c>
      <c r="H24" s="36">
        <v>97.302038556360003</v>
      </c>
      <c r="I24" s="36">
        <v>96.960552880829994</v>
      </c>
      <c r="J24" s="36">
        <v>92.156606683320007</v>
      </c>
      <c r="K24" s="36">
        <v>111.9093026697</v>
      </c>
      <c r="L24" s="36">
        <v>70.1763941464</v>
      </c>
      <c r="M24" s="36">
        <v>105.45742747173</v>
      </c>
      <c r="N24" s="36">
        <v>135.31325056793</v>
      </c>
      <c r="O24" s="36">
        <v>114.22107304786</v>
      </c>
      <c r="P24" s="36">
        <v>113.96844582412</v>
      </c>
      <c r="Q24" s="36">
        <v>140.92093523497999</v>
      </c>
      <c r="R24" s="36">
        <v>120.81327852822</v>
      </c>
      <c r="S24" s="36">
        <v>165.89857628829</v>
      </c>
      <c r="T24" s="36">
        <v>123.8825312431</v>
      </c>
      <c r="U24" s="36">
        <v>126.69019753121999</v>
      </c>
      <c r="V24" s="36">
        <v>116.42263825844999</v>
      </c>
      <c r="W24" s="36">
        <v>128.57814286451</v>
      </c>
      <c r="X24" s="36">
        <v>115.67627694487</v>
      </c>
      <c r="Y24" s="36">
        <v>121.94687511228</v>
      </c>
      <c r="Z24" s="36">
        <v>117.82660276638001</v>
      </c>
      <c r="AA24" s="36">
        <v>109.40927667843999</v>
      </c>
      <c r="AB24" s="36">
        <v>124.89761368372</v>
      </c>
      <c r="AC24" s="36">
        <v>114.40648741497</v>
      </c>
      <c r="AD24" s="36">
        <v>114.51867804805001</v>
      </c>
      <c r="AE24" s="36">
        <v>124.7858730255</v>
      </c>
      <c r="AF24" s="36">
        <v>113.2440052955</v>
      </c>
      <c r="AG24" s="36">
        <v>124.72176769735999</v>
      </c>
      <c r="AH24" s="36">
        <v>122.43030359445</v>
      </c>
      <c r="AI24" s="36">
        <v>127.14806048622</v>
      </c>
      <c r="AJ24" s="36">
        <v>103.20735862956001</v>
      </c>
      <c r="AK24" s="36">
        <v>130.22985101596001</v>
      </c>
      <c r="AL24" s="36">
        <v>129.05771000536001</v>
      </c>
      <c r="AM24" s="36">
        <v>154.74815040854</v>
      </c>
      <c r="AN24" s="36">
        <v>121.80605928</v>
      </c>
      <c r="AO24" s="36">
        <v>153.66288852540001</v>
      </c>
      <c r="AP24" s="36">
        <v>148.981388115155</v>
      </c>
      <c r="AQ24" s="36">
        <v>153.89857232597399</v>
      </c>
      <c r="AR24" s="36">
        <v>150.83316636641399</v>
      </c>
      <c r="AS24" s="36">
        <v>166.40627371341299</v>
      </c>
      <c r="AT24" s="36">
        <v>164.086513122978</v>
      </c>
      <c r="AU24" s="36">
        <v>214.97265315717999</v>
      </c>
      <c r="AV24" s="36">
        <v>154.82818926045999</v>
      </c>
      <c r="AW24" s="36">
        <v>192.65271194312501</v>
      </c>
      <c r="AX24" s="36">
        <v>127.033109710918</v>
      </c>
      <c r="AY24" s="36">
        <v>181.84365173550401</v>
      </c>
      <c r="AZ24" s="36">
        <v>153.23883550178101</v>
      </c>
      <c r="BA24" s="36">
        <v>210.14142948849999</v>
      </c>
      <c r="BB24" s="36">
        <v>172.14736556672099</v>
      </c>
      <c r="BC24" s="36">
        <v>181.03132345662399</v>
      </c>
      <c r="BD24" s="36">
        <v>188.09317961113999</v>
      </c>
      <c r="BE24" s="36">
        <v>189.37247943394601</v>
      </c>
      <c r="BF24" s="36">
        <v>168.822374929125</v>
      </c>
      <c r="BG24" s="36">
        <v>205.06199992729501</v>
      </c>
      <c r="BH24" s="36">
        <v>184.49143140267299</v>
      </c>
      <c r="BI24" s="36">
        <v>177.06724768015599</v>
      </c>
      <c r="BJ24" s="36">
        <v>169.73585362598499</v>
      </c>
      <c r="BK24" s="36">
        <v>191.98214549667199</v>
      </c>
      <c r="BL24" s="36">
        <v>146.08662910572801</v>
      </c>
      <c r="BM24" s="36">
        <v>180.240522785184</v>
      </c>
      <c r="BN24" s="36">
        <v>198.04355992572201</v>
      </c>
      <c r="BO24" s="36">
        <v>191.00399998276001</v>
      </c>
      <c r="BP24" s="36">
        <v>199.50225625066801</v>
      </c>
      <c r="BQ24" s="36">
        <v>193.67813255982</v>
      </c>
      <c r="BR24" s="36">
        <v>178.86390732770599</v>
      </c>
      <c r="BS24" s="36">
        <v>243.158230070017</v>
      </c>
      <c r="BT24" s="36">
        <v>154.30464051689401</v>
      </c>
      <c r="BU24" s="36">
        <v>179.52513149999999</v>
      </c>
      <c r="BV24" s="36">
        <v>155.24739362956501</v>
      </c>
      <c r="BW24" s="36">
        <v>180.11335431184</v>
      </c>
      <c r="BX24" s="36">
        <v>156.95866931582501</v>
      </c>
      <c r="BY24" s="36">
        <v>142.45545111663199</v>
      </c>
      <c r="BZ24" s="36">
        <v>151.72159663173301</v>
      </c>
      <c r="CA24" s="36">
        <v>169.25992107684701</v>
      </c>
      <c r="CB24" s="36">
        <v>109.150138980162</v>
      </c>
      <c r="CC24" s="36">
        <v>157.48106123380001</v>
      </c>
      <c r="CD24" s="36">
        <v>173.61072626894</v>
      </c>
      <c r="CE24" s="36">
        <v>163.43625743600001</v>
      </c>
      <c r="CF24" s="36">
        <v>125.878272806346</v>
      </c>
      <c r="CG24" s="36">
        <v>181.59458994988299</v>
      </c>
      <c r="CH24" s="36">
        <v>154.15246815595401</v>
      </c>
      <c r="CI24" s="36">
        <v>184.498902110724</v>
      </c>
      <c r="CJ24" s="36">
        <v>134.094488179357</v>
      </c>
      <c r="CK24" s="36">
        <v>184.78841350247899</v>
      </c>
      <c r="CL24" s="36">
        <v>149.628243876038</v>
      </c>
      <c r="CM24" s="36">
        <v>191.999667780295</v>
      </c>
      <c r="CN24" s="36">
        <v>158.16639433779801</v>
      </c>
      <c r="CO24" s="36">
        <v>176.67142965717099</v>
      </c>
      <c r="CP24" s="36">
        <v>167.70798928338701</v>
      </c>
      <c r="CQ24" s="36">
        <v>193.02571583704301</v>
      </c>
      <c r="CR24" s="36">
        <v>155.06460053828499</v>
      </c>
      <c r="CS24" s="36">
        <v>187.34502851249999</v>
      </c>
      <c r="CT24" s="36">
        <v>164.63053410041101</v>
      </c>
      <c r="CU24" s="36">
        <v>180.934378235069</v>
      </c>
      <c r="CV24" s="36">
        <v>137.288936721716</v>
      </c>
      <c r="CW24" s="36">
        <v>195.38896882469899</v>
      </c>
      <c r="CX24" s="36">
        <v>180.61079005137501</v>
      </c>
      <c r="CY24" s="36">
        <v>213.52958667025601</v>
      </c>
      <c r="CZ24" s="36">
        <v>176.02519975546201</v>
      </c>
      <c r="DA24" s="36">
        <v>191.71492239573399</v>
      </c>
      <c r="DB24" s="36">
        <v>169.29812399224801</v>
      </c>
      <c r="DC24" s="36">
        <v>219.67411458154601</v>
      </c>
      <c r="DD24" s="36">
        <v>168.43334919311599</v>
      </c>
      <c r="DE24" s="36">
        <v>196.74631583938299</v>
      </c>
      <c r="DF24" s="36">
        <v>216.52094948955201</v>
      </c>
      <c r="DG24" s="36">
        <v>199.93667163555301</v>
      </c>
      <c r="DH24" s="36">
        <v>123.11947170000001</v>
      </c>
      <c r="DI24" s="36">
        <v>173.12781695000001</v>
      </c>
      <c r="DJ24" s="36">
        <v>153.6707542</v>
      </c>
      <c r="DK24" s="36">
        <v>143.736379385661</v>
      </c>
      <c r="DL24" s="36">
        <v>153.71621438403801</v>
      </c>
      <c r="DM24" s="36">
        <v>128.37203212635899</v>
      </c>
      <c r="DN24" s="36">
        <v>124.536571900388</v>
      </c>
      <c r="DO24" s="36">
        <v>113.00927649093801</v>
      </c>
      <c r="DP24" s="36">
        <v>110.328240961557</v>
      </c>
      <c r="DQ24" s="36">
        <v>107.35806764001001</v>
      </c>
      <c r="DR24" s="36">
        <v>132.401129790141</v>
      </c>
      <c r="DS24" s="36">
        <v>177.590292337878</v>
      </c>
      <c r="DT24" s="50">
        <v>114.890821789028</v>
      </c>
      <c r="DU24" s="50">
        <v>150.44307505968999</v>
      </c>
      <c r="DV24" s="50">
        <v>142.12251786761101</v>
      </c>
      <c r="DW24" s="50">
        <v>142.160185290562</v>
      </c>
      <c r="DX24" s="50">
        <v>114.26786454229899</v>
      </c>
      <c r="DY24" s="50">
        <v>119.615020913628</v>
      </c>
      <c r="DZ24" s="50">
        <v>142.847645643568</v>
      </c>
      <c r="EA24" s="50">
        <v>139.07919526658301</v>
      </c>
      <c r="EB24" s="50">
        <v>141.718948447732</v>
      </c>
      <c r="EC24" s="50">
        <v>128.46389155405899</v>
      </c>
      <c r="ED24" s="50">
        <v>124.73915462396501</v>
      </c>
      <c r="EE24" s="50">
        <v>137.78923330903501</v>
      </c>
      <c r="EF24" s="50">
        <v>130.01773607766</v>
      </c>
      <c r="EG24" s="50">
        <v>109.87061627366199</v>
      </c>
      <c r="EH24" s="50">
        <v>134.40234108825101</v>
      </c>
      <c r="EI24" s="50">
        <v>119.578716125206</v>
      </c>
      <c r="EJ24" s="50">
        <v>72.674280008806704</v>
      </c>
      <c r="EK24" s="50">
        <v>108.038601517591</v>
      </c>
      <c r="EL24" s="50">
        <v>130.65728960315499</v>
      </c>
      <c r="EM24" s="50">
        <v>161.691207594926</v>
      </c>
      <c r="EN24" s="50">
        <v>109.717299832725</v>
      </c>
      <c r="EO24" s="50">
        <v>91.726508080241601</v>
      </c>
      <c r="EP24" s="50">
        <v>107.259199449652</v>
      </c>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row>
    <row r="25" spans="2:275" ht="20.149999999999999" customHeight="1">
      <c r="B25" t="s">
        <v>136</v>
      </c>
      <c r="F25" s="26" t="s">
        <v>198</v>
      </c>
      <c r="G25" s="27"/>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row>
    <row r="26" spans="2:275" ht="20.149999999999999" customHeight="1">
      <c r="B26" s="23" t="s">
        <v>136</v>
      </c>
      <c r="F26" s="35" t="s">
        <v>199</v>
      </c>
      <c r="G26" s="27" t="s">
        <v>176</v>
      </c>
      <c r="H26" s="36" t="s">
        <v>191</v>
      </c>
      <c r="I26" s="36" t="s">
        <v>191</v>
      </c>
      <c r="J26" s="36" t="s">
        <v>191</v>
      </c>
      <c r="K26" s="36" t="s">
        <v>191</v>
      </c>
      <c r="L26" s="36" t="s">
        <v>191</v>
      </c>
      <c r="M26" s="36" t="s">
        <v>191</v>
      </c>
      <c r="N26" s="36" t="s">
        <v>191</v>
      </c>
      <c r="O26" s="36" t="s">
        <v>191</v>
      </c>
      <c r="P26" s="36" t="s">
        <v>191</v>
      </c>
      <c r="Q26" s="36" t="s">
        <v>191</v>
      </c>
      <c r="R26" s="36" t="s">
        <v>191</v>
      </c>
      <c r="S26" s="36" t="s">
        <v>191</v>
      </c>
      <c r="T26" s="36" t="s">
        <v>191</v>
      </c>
      <c r="U26" s="36" t="s">
        <v>191</v>
      </c>
      <c r="V26" s="36" t="s">
        <v>191</v>
      </c>
      <c r="W26" s="36" t="s">
        <v>191</v>
      </c>
      <c r="X26" s="36" t="s">
        <v>191</v>
      </c>
      <c r="Y26" s="36" t="s">
        <v>191</v>
      </c>
      <c r="Z26" s="36" t="s">
        <v>191</v>
      </c>
      <c r="AA26" s="36" t="s">
        <v>191</v>
      </c>
      <c r="AB26" s="36" t="s">
        <v>191</v>
      </c>
      <c r="AC26" s="36" t="s">
        <v>191</v>
      </c>
      <c r="AD26" s="36" t="s">
        <v>191</v>
      </c>
      <c r="AE26" s="36" t="s">
        <v>191</v>
      </c>
      <c r="AF26" s="36" t="s">
        <v>191</v>
      </c>
      <c r="AG26" s="36" t="s">
        <v>191</v>
      </c>
      <c r="AH26" s="36" t="s">
        <v>191</v>
      </c>
      <c r="AI26" s="36" t="s">
        <v>191</v>
      </c>
      <c r="AJ26" s="36" t="s">
        <v>191</v>
      </c>
      <c r="AK26" s="36" t="s">
        <v>191</v>
      </c>
      <c r="AL26" s="36" t="s">
        <v>191</v>
      </c>
      <c r="AM26" s="36" t="s">
        <v>191</v>
      </c>
      <c r="AN26" s="36" t="s">
        <v>191</v>
      </c>
      <c r="AO26" s="36" t="s">
        <v>191</v>
      </c>
      <c r="AP26" s="36" t="s">
        <v>191</v>
      </c>
      <c r="AQ26" s="36" t="s">
        <v>191</v>
      </c>
      <c r="AR26" s="36" t="s">
        <v>191</v>
      </c>
      <c r="AS26" s="36" t="s">
        <v>191</v>
      </c>
      <c r="AT26" s="36" t="s">
        <v>191</v>
      </c>
      <c r="AU26" s="36" t="s">
        <v>191</v>
      </c>
      <c r="AV26" s="36" t="s">
        <v>191</v>
      </c>
      <c r="AW26" s="36" t="s">
        <v>191</v>
      </c>
      <c r="AX26" s="36" t="s">
        <v>191</v>
      </c>
      <c r="AY26" s="36" t="s">
        <v>191</v>
      </c>
      <c r="AZ26" s="36" t="s">
        <v>191</v>
      </c>
      <c r="BA26" s="36" t="s">
        <v>191</v>
      </c>
      <c r="BB26" s="36" t="s">
        <v>191</v>
      </c>
      <c r="BC26" s="36" t="s">
        <v>191</v>
      </c>
      <c r="BD26" s="36" t="s">
        <v>191</v>
      </c>
      <c r="BE26" s="36" t="s">
        <v>191</v>
      </c>
      <c r="BF26" s="36" t="s">
        <v>191</v>
      </c>
      <c r="BG26" s="36" t="s">
        <v>191</v>
      </c>
      <c r="BH26" s="36" t="s">
        <v>191</v>
      </c>
      <c r="BI26" s="36" t="s">
        <v>191</v>
      </c>
      <c r="BJ26" s="36" t="s">
        <v>191</v>
      </c>
      <c r="BK26" s="36" t="s">
        <v>191</v>
      </c>
      <c r="BL26" s="36" t="s">
        <v>191</v>
      </c>
      <c r="BM26" s="36" t="s">
        <v>191</v>
      </c>
      <c r="BN26" s="36" t="s">
        <v>191</v>
      </c>
      <c r="BO26" s="36" t="s">
        <v>191</v>
      </c>
      <c r="BP26" s="36" t="s">
        <v>191</v>
      </c>
      <c r="BQ26" s="36" t="s">
        <v>191</v>
      </c>
      <c r="BR26" s="36" t="s">
        <v>191</v>
      </c>
      <c r="BS26" s="36" t="s">
        <v>191</v>
      </c>
      <c r="BT26" s="36" t="s">
        <v>191</v>
      </c>
      <c r="BU26" s="36" t="s">
        <v>191</v>
      </c>
      <c r="BV26" s="36" t="s">
        <v>191</v>
      </c>
      <c r="BW26" s="36" t="s">
        <v>191</v>
      </c>
      <c r="BX26" s="36" t="s">
        <v>191</v>
      </c>
      <c r="BY26" s="36" t="s">
        <v>191</v>
      </c>
      <c r="BZ26" s="36" t="s">
        <v>191</v>
      </c>
      <c r="CA26" s="36" t="s">
        <v>191</v>
      </c>
      <c r="CB26" s="36" t="s">
        <v>191</v>
      </c>
      <c r="CC26" s="36" t="s">
        <v>191</v>
      </c>
      <c r="CD26" s="36" t="s">
        <v>191</v>
      </c>
      <c r="CE26" s="36" t="s">
        <v>191</v>
      </c>
      <c r="CF26" s="36" t="s">
        <v>191</v>
      </c>
      <c r="CG26" s="36" t="s">
        <v>191</v>
      </c>
      <c r="CH26" s="36" t="s">
        <v>191</v>
      </c>
      <c r="CI26" s="36" t="s">
        <v>191</v>
      </c>
      <c r="CJ26" s="36">
        <v>77.483000000000004</v>
      </c>
      <c r="CK26" s="36">
        <v>94.692999999999998</v>
      </c>
      <c r="CL26" s="36">
        <v>101.34699999999999</v>
      </c>
      <c r="CM26" s="36">
        <v>53.341999999999999</v>
      </c>
      <c r="CN26" s="36">
        <v>101.30500000000001</v>
      </c>
      <c r="CO26" s="36">
        <v>96.423699999999997</v>
      </c>
      <c r="CP26" s="36">
        <v>108.71615</v>
      </c>
      <c r="CQ26" s="36">
        <v>95.090999999999994</v>
      </c>
      <c r="CR26" s="36">
        <v>143.05491000000001</v>
      </c>
      <c r="CS26" s="36">
        <v>114.25875000000001</v>
      </c>
      <c r="CT26" s="36">
        <v>124.63388999999999</v>
      </c>
      <c r="CU26" s="36">
        <v>118.95099999999999</v>
      </c>
      <c r="CV26" s="36">
        <v>87.549000000000007</v>
      </c>
      <c r="CW26" s="36">
        <v>154.745</v>
      </c>
      <c r="CX26" s="36">
        <v>69.808999999999997</v>
      </c>
      <c r="CY26" s="36">
        <v>93.016000000000005</v>
      </c>
      <c r="CZ26" s="36">
        <v>68.242000000000004</v>
      </c>
      <c r="DA26" s="36">
        <v>110.998</v>
      </c>
      <c r="DB26" s="36">
        <v>98.152000000000001</v>
      </c>
      <c r="DC26" s="36">
        <v>167.154</v>
      </c>
      <c r="DD26" s="36">
        <v>117.108</v>
      </c>
      <c r="DE26" s="36">
        <v>106.66</v>
      </c>
      <c r="DF26" s="36">
        <v>169.30600000000001</v>
      </c>
      <c r="DG26" s="36">
        <v>46.44</v>
      </c>
      <c r="DH26" s="36">
        <v>112.768</v>
      </c>
      <c r="DI26" s="36">
        <v>137.303</v>
      </c>
      <c r="DJ26" s="36">
        <v>122.422</v>
      </c>
      <c r="DK26" s="36">
        <v>149.68799999999999</v>
      </c>
      <c r="DL26" s="36">
        <v>197.61623</v>
      </c>
      <c r="DM26" s="36">
        <v>444.33004499999998</v>
      </c>
      <c r="DN26" s="36">
        <v>443.59343749999999</v>
      </c>
      <c r="DO26" s="36">
        <v>621.07889750000004</v>
      </c>
      <c r="DP26" s="36">
        <v>535.00334250000003</v>
      </c>
      <c r="DQ26" s="36">
        <v>538.55034000000001</v>
      </c>
      <c r="DR26" s="36">
        <v>472.00327750000002</v>
      </c>
      <c r="DS26" s="36">
        <v>420.35548999999997</v>
      </c>
      <c r="DT26" s="50">
        <v>405.89135299999998</v>
      </c>
      <c r="DU26" s="50">
        <v>398.65753999999998</v>
      </c>
      <c r="DV26" s="50">
        <v>407.5017105</v>
      </c>
      <c r="DW26" s="50">
        <v>376.21242000000001</v>
      </c>
      <c r="DX26" s="50">
        <v>363.39028000000002</v>
      </c>
      <c r="DY26" s="50">
        <v>312.69251000000003</v>
      </c>
      <c r="DZ26" s="50">
        <v>360.40602200000001</v>
      </c>
      <c r="EA26" s="50">
        <v>440.751215</v>
      </c>
      <c r="EB26" s="50">
        <v>392.93100149999998</v>
      </c>
      <c r="EC26" s="50">
        <v>555.49706300000003</v>
      </c>
      <c r="ED26" s="50">
        <v>549.58311100000003</v>
      </c>
      <c r="EE26" s="50">
        <v>502.60823499999998</v>
      </c>
      <c r="EF26" s="50">
        <v>477.31236200000001</v>
      </c>
      <c r="EG26" s="50">
        <v>718.07453480000004</v>
      </c>
      <c r="EH26" s="50">
        <v>690.92781660000003</v>
      </c>
      <c r="EI26" s="50">
        <v>816.80843276999997</v>
      </c>
      <c r="EJ26" s="50">
        <v>922.56311628000003</v>
      </c>
      <c r="EK26" s="50">
        <v>846.3822404</v>
      </c>
      <c r="EL26" s="50">
        <v>845.96505107999997</v>
      </c>
      <c r="EM26" s="50">
        <v>958.02523629999996</v>
      </c>
      <c r="EN26" s="50">
        <v>682.39565192999999</v>
      </c>
      <c r="EO26" s="50">
        <v>1247.7501190999999</v>
      </c>
      <c r="EP26" s="50">
        <v>1039.3698506000001</v>
      </c>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row>
    <row r="27" spans="2:275" ht="20.149999999999999" customHeight="1">
      <c r="B27" s="23" t="s">
        <v>136</v>
      </c>
      <c r="F27" s="35" t="s">
        <v>200</v>
      </c>
      <c r="G27" s="27" t="s">
        <v>176</v>
      </c>
      <c r="H27" s="36">
        <v>2.3E-5</v>
      </c>
      <c r="I27" s="36">
        <v>1.9999999999999999E-6</v>
      </c>
      <c r="J27" s="36">
        <v>0.21912000000000001</v>
      </c>
      <c r="K27" s="36">
        <v>0</v>
      </c>
      <c r="L27" s="36">
        <v>7.1000000000000002E-4</v>
      </c>
      <c r="M27" s="36">
        <v>0</v>
      </c>
      <c r="N27" s="36">
        <v>0</v>
      </c>
      <c r="O27" s="36">
        <v>0</v>
      </c>
      <c r="P27" s="36">
        <v>0</v>
      </c>
      <c r="Q27" s="36">
        <v>2E-3</v>
      </c>
      <c r="R27" s="36">
        <v>0</v>
      </c>
      <c r="S27" s="36">
        <v>1E-4</v>
      </c>
      <c r="T27" s="36">
        <v>2.4800000000000001E-4</v>
      </c>
      <c r="U27" s="36">
        <v>1.94E-4</v>
      </c>
      <c r="V27" s="36">
        <v>0</v>
      </c>
      <c r="W27" s="36">
        <v>5.4999999999999997E-3</v>
      </c>
      <c r="X27" s="36">
        <v>0</v>
      </c>
      <c r="Y27" s="36">
        <v>7.4899999999999999E-4</v>
      </c>
      <c r="Z27" s="36">
        <v>3.9899999999999999E-4</v>
      </c>
      <c r="AA27" s="36">
        <v>0</v>
      </c>
      <c r="AB27" s="36">
        <v>0</v>
      </c>
      <c r="AC27" s="36">
        <v>6.9999999999999999E-4</v>
      </c>
      <c r="AD27" s="36">
        <v>9.9999999999999995E-7</v>
      </c>
      <c r="AE27" s="36">
        <v>5.2500000000000003E-3</v>
      </c>
      <c r="AF27" s="36">
        <v>1.3129999999999999E-3</v>
      </c>
      <c r="AG27" s="36">
        <v>4.0000000000000001E-3</v>
      </c>
      <c r="AH27" s="36">
        <v>0</v>
      </c>
      <c r="AI27" s="36">
        <v>0</v>
      </c>
      <c r="AJ27" s="36">
        <v>0</v>
      </c>
      <c r="AK27" s="36">
        <v>2.5000000000000001E-4</v>
      </c>
      <c r="AL27" s="36">
        <v>5.0650000000000001E-3</v>
      </c>
      <c r="AM27" s="36">
        <v>5.9999999999999995E-4</v>
      </c>
      <c r="AN27" s="36">
        <v>2.6200000000000003E-4</v>
      </c>
      <c r="AO27" s="36">
        <v>4.0000000000000002E-4</v>
      </c>
      <c r="AP27" s="36">
        <v>5.0090000000000004E-3</v>
      </c>
      <c r="AQ27" s="36">
        <v>3.5034999999999998</v>
      </c>
      <c r="AR27" s="36">
        <v>1.1350000000000001E-2</v>
      </c>
      <c r="AS27" s="36">
        <v>0</v>
      </c>
      <c r="AT27" s="36">
        <v>9.9999999999999995E-7</v>
      </c>
      <c r="AU27" s="36">
        <v>2.0000000000000002E-5</v>
      </c>
      <c r="AV27" s="36">
        <v>0</v>
      </c>
      <c r="AW27" s="36">
        <v>1E-4</v>
      </c>
      <c r="AX27" s="36">
        <v>3.8249999999999998E-3</v>
      </c>
      <c r="AY27" s="36">
        <v>0</v>
      </c>
      <c r="AZ27" s="36">
        <v>3.0800000000000001E-4</v>
      </c>
      <c r="BA27" s="36">
        <v>2.0000000000000001E-4</v>
      </c>
      <c r="BB27" s="36">
        <v>1.9999999999999999E-6</v>
      </c>
      <c r="BC27" s="36">
        <v>3.9999999999999998E-6</v>
      </c>
      <c r="BD27" s="36">
        <v>1.0200000000000001E-3</v>
      </c>
      <c r="BE27" s="36">
        <v>1.75E-3</v>
      </c>
      <c r="BF27" s="36">
        <v>5.9999999999999995E-4</v>
      </c>
      <c r="BG27" s="36">
        <v>2.0799999999999999E-4</v>
      </c>
      <c r="BH27" s="36">
        <v>3.4E-5</v>
      </c>
      <c r="BI27" s="36">
        <v>1.1739999999999999E-3</v>
      </c>
      <c r="BJ27" s="36">
        <v>3.8999999999999999E-4</v>
      </c>
      <c r="BK27" s="36">
        <v>8.2999999999999998E-5</v>
      </c>
      <c r="BL27" s="36">
        <v>9.6000000000000002E-5</v>
      </c>
      <c r="BM27" s="36">
        <v>3.0400000000000002E-4</v>
      </c>
      <c r="BN27" s="36">
        <v>3.9999999999999998E-6</v>
      </c>
      <c r="BO27" s="36">
        <v>3.9999999999999998E-6</v>
      </c>
      <c r="BP27" s="36">
        <v>0</v>
      </c>
      <c r="BQ27" s="36">
        <v>2.0010000000000002E-3</v>
      </c>
      <c r="BR27" s="36">
        <v>1.9999999999999999E-6</v>
      </c>
      <c r="BS27" s="36">
        <v>9.0000000000000002E-6</v>
      </c>
      <c r="BT27" s="36">
        <v>0</v>
      </c>
      <c r="BU27" s="36">
        <v>0</v>
      </c>
      <c r="BV27" s="36">
        <v>4.7000000000000002E-3</v>
      </c>
      <c r="BW27" s="36">
        <v>0</v>
      </c>
      <c r="BX27" s="36">
        <v>0</v>
      </c>
      <c r="BY27" s="36">
        <v>0</v>
      </c>
      <c r="BZ27" s="36">
        <v>2.1999999999999999E-5</v>
      </c>
      <c r="CA27" s="36">
        <v>0</v>
      </c>
      <c r="CB27" s="36">
        <v>0</v>
      </c>
      <c r="CC27" s="36">
        <v>2.6999999999999999E-5</v>
      </c>
      <c r="CD27" s="36">
        <v>0</v>
      </c>
      <c r="CE27" s="36">
        <v>4.9999999999999998E-7</v>
      </c>
      <c r="CF27" s="36">
        <v>3.4999999999999997E-5</v>
      </c>
      <c r="CG27" s="36">
        <v>0</v>
      </c>
      <c r="CH27" s="36">
        <v>0</v>
      </c>
      <c r="CI27" s="36">
        <v>0</v>
      </c>
      <c r="CJ27" s="36">
        <v>0</v>
      </c>
      <c r="CK27" s="36">
        <v>1.5300000000000001E-4</v>
      </c>
      <c r="CL27" s="36">
        <v>3.9999999999999998E-7</v>
      </c>
      <c r="CM27" s="36">
        <v>1.4500000000000001E-6</v>
      </c>
      <c r="CN27" s="36">
        <v>0</v>
      </c>
      <c r="CO27" s="36">
        <v>0</v>
      </c>
      <c r="CP27" s="36">
        <v>4.9999999999999998E-7</v>
      </c>
      <c r="CQ27" s="36">
        <v>0</v>
      </c>
      <c r="CR27" s="36">
        <v>2.5000000000000001E-5</v>
      </c>
      <c r="CS27" s="36">
        <v>2.4999999999999999E-7</v>
      </c>
      <c r="CT27" s="36">
        <v>0</v>
      </c>
      <c r="CU27" s="36">
        <v>0</v>
      </c>
      <c r="CV27" s="36">
        <v>0</v>
      </c>
      <c r="CW27" s="36">
        <v>0</v>
      </c>
      <c r="CX27" s="36">
        <v>0</v>
      </c>
      <c r="CY27" s="36">
        <v>0</v>
      </c>
      <c r="CZ27" s="36">
        <v>5.9999999999999995E-4</v>
      </c>
      <c r="DA27" s="36">
        <v>0</v>
      </c>
      <c r="DB27" s="36">
        <v>0</v>
      </c>
      <c r="DC27" s="36">
        <v>0</v>
      </c>
      <c r="DD27" s="36">
        <v>0</v>
      </c>
      <c r="DE27" s="36">
        <v>0</v>
      </c>
      <c r="DF27" s="36">
        <v>2.9E-4</v>
      </c>
      <c r="DG27" s="36">
        <v>1E-8</v>
      </c>
      <c r="DH27" s="36">
        <v>0</v>
      </c>
      <c r="DI27" s="36">
        <v>0</v>
      </c>
      <c r="DJ27" s="36">
        <v>0</v>
      </c>
      <c r="DK27" s="36">
        <v>4.2000000000000002E-4</v>
      </c>
      <c r="DL27" s="36">
        <v>0</v>
      </c>
      <c r="DM27" s="36">
        <v>0</v>
      </c>
      <c r="DN27" s="36">
        <v>0</v>
      </c>
      <c r="DO27" s="36">
        <v>0</v>
      </c>
      <c r="DP27" s="36">
        <v>0</v>
      </c>
      <c r="DQ27" s="36">
        <v>0</v>
      </c>
      <c r="DR27" s="36">
        <v>1.6927999999999999E-2</v>
      </c>
      <c r="DS27" s="36">
        <v>0</v>
      </c>
      <c r="DT27" s="50">
        <v>0</v>
      </c>
      <c r="DU27" s="50">
        <v>0</v>
      </c>
      <c r="DV27" s="50">
        <v>7.0290000000000001E-4</v>
      </c>
      <c r="DW27" s="50">
        <v>0</v>
      </c>
      <c r="DX27" s="50">
        <v>2.0000000000000002E-5</v>
      </c>
      <c r="DY27" s="50">
        <v>1.405E-4</v>
      </c>
      <c r="DZ27" s="50">
        <v>0</v>
      </c>
      <c r="EA27" s="50">
        <v>0</v>
      </c>
      <c r="EB27" s="50">
        <v>0</v>
      </c>
      <c r="EC27" s="50">
        <v>0</v>
      </c>
      <c r="ED27" s="50">
        <v>8.9829999999999993E-2</v>
      </c>
      <c r="EE27" s="50">
        <v>3.7399999999999998E-4</v>
      </c>
      <c r="EF27" s="50">
        <v>0</v>
      </c>
      <c r="EG27" s="50">
        <v>0</v>
      </c>
      <c r="EH27" s="50">
        <v>0</v>
      </c>
      <c r="EI27" s="50">
        <v>0</v>
      </c>
      <c r="EJ27" s="50">
        <v>0</v>
      </c>
      <c r="EK27" s="50">
        <v>0</v>
      </c>
      <c r="EL27" s="50">
        <v>0.15414749999999999</v>
      </c>
      <c r="EM27" s="50">
        <v>1.2429223300000001</v>
      </c>
      <c r="EN27" s="50">
        <v>1.8022822700000001</v>
      </c>
      <c r="EO27" s="50">
        <v>3.3</v>
      </c>
      <c r="EP27" s="50">
        <v>3.5019999999999998</v>
      </c>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row>
    <row r="28" spans="2:275" ht="28.25" customHeight="1">
      <c r="B28" t="s">
        <v>136</v>
      </c>
      <c r="F28" s="26" t="s">
        <v>201</v>
      </c>
      <c r="G28" s="27"/>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row>
    <row r="29" spans="2:275" ht="20.149999999999999" customHeight="1">
      <c r="B29" s="23" t="s">
        <v>136</v>
      </c>
      <c r="F29" s="35" t="s">
        <v>664</v>
      </c>
      <c r="G29" s="27" t="s">
        <v>176</v>
      </c>
      <c r="H29" s="36">
        <v>0</v>
      </c>
      <c r="I29" s="36">
        <v>0</v>
      </c>
      <c r="J29" s="36">
        <v>0</v>
      </c>
      <c r="K29" s="36">
        <v>0</v>
      </c>
      <c r="L29" s="36">
        <v>0</v>
      </c>
      <c r="M29" s="36">
        <v>0</v>
      </c>
      <c r="N29" s="36">
        <v>0</v>
      </c>
      <c r="O29" s="36">
        <v>0.04</v>
      </c>
      <c r="P29" s="36">
        <v>0</v>
      </c>
      <c r="Q29" s="36">
        <v>0</v>
      </c>
      <c r="R29" s="36">
        <v>0</v>
      </c>
      <c r="S29" s="36">
        <v>0</v>
      </c>
      <c r="T29" s="36">
        <v>11.4</v>
      </c>
      <c r="U29" s="36">
        <v>7</v>
      </c>
      <c r="V29" s="36">
        <v>20.440249999999999</v>
      </c>
      <c r="W29" s="36">
        <v>13.14</v>
      </c>
      <c r="X29" s="36">
        <v>12.7</v>
      </c>
      <c r="Y29" s="36">
        <v>12.58</v>
      </c>
      <c r="Z29" s="36">
        <v>17.451000000000001</v>
      </c>
      <c r="AA29" s="36">
        <v>19.294910000000002</v>
      </c>
      <c r="AB29" s="36">
        <v>23.403217999999999</v>
      </c>
      <c r="AC29" s="36">
        <v>36.332369999999997</v>
      </c>
      <c r="AD29" s="36">
        <v>25.291499999999999</v>
      </c>
      <c r="AE29" s="36">
        <v>37.011499999999998</v>
      </c>
      <c r="AF29" s="36">
        <v>38.180100000000003</v>
      </c>
      <c r="AG29" s="36">
        <v>31.509</v>
      </c>
      <c r="AH29" s="36">
        <v>61.07</v>
      </c>
      <c r="AI29" s="36">
        <v>24.987500000000001</v>
      </c>
      <c r="AJ29" s="36">
        <v>53.079500000000003</v>
      </c>
      <c r="AK29" s="36">
        <v>58.291379999999997</v>
      </c>
      <c r="AL29" s="36">
        <v>34.786000000000001</v>
      </c>
      <c r="AM29" s="36">
        <v>34.94218</v>
      </c>
      <c r="AN29" s="36">
        <v>55.250999999999998</v>
      </c>
      <c r="AO29" s="36">
        <v>43.7455</v>
      </c>
      <c r="AP29" s="36">
        <v>57.08</v>
      </c>
      <c r="AQ29" s="36">
        <v>60.654000000000003</v>
      </c>
      <c r="AR29" s="36">
        <v>73.308499999999995</v>
      </c>
      <c r="AS29" s="36">
        <v>40.744500000000002</v>
      </c>
      <c r="AT29" s="36">
        <v>57.659500000000001</v>
      </c>
      <c r="AU29" s="36">
        <v>46.171999999999997</v>
      </c>
      <c r="AV29" s="36">
        <v>31.308</v>
      </c>
      <c r="AW29" s="36">
        <v>56.441920000000003</v>
      </c>
      <c r="AX29" s="36">
        <v>53.770189999999999</v>
      </c>
      <c r="AY29" s="36">
        <v>87.743994999999998</v>
      </c>
      <c r="AZ29" s="36">
        <v>42.594250000000002</v>
      </c>
      <c r="BA29" s="36">
        <v>73.488249999999994</v>
      </c>
      <c r="BB29" s="36">
        <v>58.87</v>
      </c>
      <c r="BC29" s="36">
        <v>65.364500000000007</v>
      </c>
      <c r="BD29" s="36">
        <v>42.02449</v>
      </c>
      <c r="BE29" s="36">
        <v>90.762572000000006</v>
      </c>
      <c r="BF29" s="36">
        <v>49.11092</v>
      </c>
      <c r="BG29" s="36">
        <v>80.029989999999998</v>
      </c>
      <c r="BH29" s="36">
        <v>42.598959999999998</v>
      </c>
      <c r="BI29" s="36">
        <v>82.633716000000007</v>
      </c>
      <c r="BJ29" s="36">
        <v>38.209820000000001</v>
      </c>
      <c r="BK29" s="36">
        <v>89.134100000000004</v>
      </c>
      <c r="BL29" s="36">
        <v>49.818390000000001</v>
      </c>
      <c r="BM29" s="36">
        <v>71.301860000000005</v>
      </c>
      <c r="BN29" s="36">
        <v>57.697769999999998</v>
      </c>
      <c r="BO29" s="36">
        <v>87.758218999999997</v>
      </c>
      <c r="BP29" s="36">
        <v>82.011611000000002</v>
      </c>
      <c r="BQ29" s="36">
        <v>64.265349000000001</v>
      </c>
      <c r="BR29" s="36">
        <v>64.552214000000006</v>
      </c>
      <c r="BS29" s="36">
        <v>113.33752800000001</v>
      </c>
      <c r="BT29" s="36">
        <v>46.236942999999997</v>
      </c>
      <c r="BU29" s="36">
        <v>86.094172</v>
      </c>
      <c r="BV29" s="36">
        <v>54.778700999999998</v>
      </c>
      <c r="BW29" s="36">
        <v>83.484790000000004</v>
      </c>
      <c r="BX29" s="36">
        <v>73.180036999999999</v>
      </c>
      <c r="BY29" s="36">
        <v>51.618516</v>
      </c>
      <c r="BZ29" s="36">
        <v>79.307935999999998</v>
      </c>
      <c r="CA29" s="36">
        <v>59.164526000000002</v>
      </c>
      <c r="CB29" s="36">
        <v>94.374503000000004</v>
      </c>
      <c r="CC29" s="36">
        <v>146.568881</v>
      </c>
      <c r="CD29" s="36">
        <v>117.737741</v>
      </c>
      <c r="CE29" s="36">
        <v>151.650432</v>
      </c>
      <c r="CF29" s="36">
        <v>115.075078</v>
      </c>
      <c r="CG29" s="36">
        <v>92.456322</v>
      </c>
      <c r="CH29" s="36">
        <v>83.422240000000002</v>
      </c>
      <c r="CI29" s="36">
        <v>105.48536</v>
      </c>
      <c r="CJ29" s="36">
        <v>103.93351</v>
      </c>
      <c r="CK29" s="36">
        <v>89.982489999999999</v>
      </c>
      <c r="CL29" s="36">
        <v>96.247780000000006</v>
      </c>
      <c r="CM29" s="36">
        <v>57.628140000000002</v>
      </c>
      <c r="CN29" s="36">
        <v>99.663128999999998</v>
      </c>
      <c r="CO29" s="36">
        <v>109.61113</v>
      </c>
      <c r="CP29" s="36">
        <v>74.013189999999994</v>
      </c>
      <c r="CQ29" s="36">
        <v>152.48428699999999</v>
      </c>
      <c r="CR29" s="36">
        <v>129.82964699999999</v>
      </c>
      <c r="CS29" s="36">
        <v>173.67244764</v>
      </c>
      <c r="CT29" s="36">
        <v>145.02600200000001</v>
      </c>
      <c r="CU29" s="36">
        <v>155.25258099999999</v>
      </c>
      <c r="CV29" s="36">
        <v>137.555285</v>
      </c>
      <c r="CW29" s="36">
        <v>152.49253999999999</v>
      </c>
      <c r="CX29" s="36">
        <v>117.60742999999999</v>
      </c>
      <c r="CY29" s="36">
        <v>110.03254</v>
      </c>
      <c r="CZ29" s="36">
        <v>76.024879999999996</v>
      </c>
      <c r="DA29" s="36">
        <v>83.943510000000003</v>
      </c>
      <c r="DB29" s="36">
        <v>111.84092</v>
      </c>
      <c r="DC29" s="36">
        <v>96.508416999999994</v>
      </c>
      <c r="DD29" s="36">
        <v>68.727620000000002</v>
      </c>
      <c r="DE29" s="36">
        <v>76.452759999999998</v>
      </c>
      <c r="DF29" s="36">
        <v>94.534278999999998</v>
      </c>
      <c r="DG29" s="36">
        <v>99.988174000000001</v>
      </c>
      <c r="DH29" s="36">
        <v>86.921959999999999</v>
      </c>
      <c r="DI29" s="36">
        <v>57.325679999999998</v>
      </c>
      <c r="DJ29" s="36">
        <v>24.518791</v>
      </c>
      <c r="DK29" s="36">
        <v>41.351840000000003</v>
      </c>
      <c r="DL29" s="36">
        <v>35.340449999999997</v>
      </c>
      <c r="DM29" s="36">
        <v>46.152006</v>
      </c>
      <c r="DN29" s="36">
        <v>43.330860000000001</v>
      </c>
      <c r="DO29" s="36">
        <v>47.502929999999999</v>
      </c>
      <c r="DP29" s="36">
        <v>39.692</v>
      </c>
      <c r="DQ29" s="36">
        <v>42.61</v>
      </c>
      <c r="DR29" s="36">
        <v>42.31</v>
      </c>
      <c r="DS29" s="36">
        <v>39.706859999999999</v>
      </c>
      <c r="DT29" s="50">
        <v>65.215131999999997</v>
      </c>
      <c r="DU29" s="50">
        <v>64.149744999999996</v>
      </c>
      <c r="DV29" s="50">
        <v>57.428959999999996</v>
      </c>
      <c r="DW29" s="50">
        <v>70.790700000000001</v>
      </c>
      <c r="DX29" s="50">
        <v>61.014521500000001</v>
      </c>
      <c r="DY29" s="50">
        <v>59.315944999999999</v>
      </c>
      <c r="DZ29" s="50">
        <v>51.693868000000002</v>
      </c>
      <c r="EA29" s="50">
        <v>48.787081999999998</v>
      </c>
      <c r="EB29" s="50">
        <v>28.569224999999999</v>
      </c>
      <c r="EC29" s="50">
        <v>76.457836</v>
      </c>
      <c r="ED29" s="50">
        <v>57.5778818</v>
      </c>
      <c r="EE29" s="50">
        <v>41.865119</v>
      </c>
      <c r="EF29" s="50">
        <v>27.102786999999999</v>
      </c>
      <c r="EG29" s="50">
        <v>32.963279</v>
      </c>
      <c r="EH29" s="50">
        <v>53.045313999999998</v>
      </c>
      <c r="EI29" s="50">
        <v>0</v>
      </c>
      <c r="EJ29" s="50">
        <v>0</v>
      </c>
      <c r="EK29" s="50">
        <v>0</v>
      </c>
      <c r="EL29" s="50">
        <v>0</v>
      </c>
      <c r="EM29" s="50">
        <v>50.377960020499302</v>
      </c>
      <c r="EN29" s="50">
        <v>58.830637876287803</v>
      </c>
      <c r="EO29" s="50">
        <v>58.830637876287803</v>
      </c>
      <c r="EP29" s="50">
        <v>72.354922445549406</v>
      </c>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row>
    <row r="30" spans="2:275" ht="20.149999999999999" customHeight="1">
      <c r="B30" s="23" t="s">
        <v>136</v>
      </c>
      <c r="F30" s="35" t="s">
        <v>669</v>
      </c>
      <c r="G30" s="27" t="s">
        <v>176</v>
      </c>
      <c r="H30" s="36">
        <v>17.102536000000001</v>
      </c>
      <c r="I30" s="36">
        <v>18.088000000000001</v>
      </c>
      <c r="J30" s="36">
        <v>18.294</v>
      </c>
      <c r="K30" s="36">
        <v>20.175999999999998</v>
      </c>
      <c r="L30" s="36">
        <v>17.521999999999998</v>
      </c>
      <c r="M30" s="36">
        <v>21.895</v>
      </c>
      <c r="N30" s="36">
        <v>21.607762000000001</v>
      </c>
      <c r="O30" s="36">
        <v>21.697199999999999</v>
      </c>
      <c r="P30" s="36">
        <v>17.545000000000002</v>
      </c>
      <c r="Q30" s="36">
        <v>19.324000000000002</v>
      </c>
      <c r="R30" s="36">
        <v>18.108000000000001</v>
      </c>
      <c r="S30" s="36">
        <v>20.454000000000001</v>
      </c>
      <c r="T30" s="36">
        <v>22.178000000000001</v>
      </c>
      <c r="U30" s="36">
        <v>25.640999999999998</v>
      </c>
      <c r="V30" s="36">
        <v>23.7682</v>
      </c>
      <c r="W30" s="36">
        <v>23.682700000000001</v>
      </c>
      <c r="X30" s="36">
        <v>26.581344000000001</v>
      </c>
      <c r="Y30" s="36">
        <v>28.697818000000002</v>
      </c>
      <c r="Z30" s="36">
        <v>27.824207000000001</v>
      </c>
      <c r="AA30" s="36">
        <v>28.254188299999999</v>
      </c>
      <c r="AB30" s="36">
        <v>28.9942533</v>
      </c>
      <c r="AC30" s="36">
        <v>32.173229999999997</v>
      </c>
      <c r="AD30" s="36">
        <v>31.189627000000002</v>
      </c>
      <c r="AE30" s="36">
        <v>30.55594</v>
      </c>
      <c r="AF30" s="36">
        <v>28.500397</v>
      </c>
      <c r="AG30" s="36">
        <v>35.145575999999998</v>
      </c>
      <c r="AH30" s="36">
        <v>35.024366999999998</v>
      </c>
      <c r="AI30" s="36">
        <v>33.368118000000003</v>
      </c>
      <c r="AJ30" s="36">
        <v>41.263882000000002</v>
      </c>
      <c r="AK30" s="36">
        <v>28.306003700000002</v>
      </c>
      <c r="AL30" s="36">
        <v>37.255859999999998</v>
      </c>
      <c r="AM30" s="36">
        <v>37.619812400000001</v>
      </c>
      <c r="AN30" s="36">
        <v>43.345596</v>
      </c>
      <c r="AO30" s="36">
        <v>42.623078999999997</v>
      </c>
      <c r="AP30" s="36">
        <v>40.102353000000001</v>
      </c>
      <c r="AQ30" s="36">
        <v>45.5583946</v>
      </c>
      <c r="AR30" s="36">
        <v>27.733701</v>
      </c>
      <c r="AS30" s="36">
        <v>38.060505999999997</v>
      </c>
      <c r="AT30" s="36">
        <v>40.705486999999998</v>
      </c>
      <c r="AU30" s="36">
        <v>43.375953000000003</v>
      </c>
      <c r="AV30" s="36">
        <v>41.673999999999999</v>
      </c>
      <c r="AW30" s="36">
        <v>46.134999999999998</v>
      </c>
      <c r="AX30" s="36">
        <v>45.094999999999999</v>
      </c>
      <c r="AY30" s="36">
        <v>54.857999999999997</v>
      </c>
      <c r="AZ30" s="36">
        <v>41.37</v>
      </c>
      <c r="BA30" s="36">
        <v>54.043999999999997</v>
      </c>
      <c r="BB30" s="36">
        <v>54.197000000000003</v>
      </c>
      <c r="BC30" s="36">
        <v>47.81</v>
      </c>
      <c r="BD30" s="36">
        <v>42.917999999999999</v>
      </c>
      <c r="BE30" s="36">
        <v>56.567999999999998</v>
      </c>
      <c r="BF30" s="36">
        <v>47.613</v>
      </c>
      <c r="BG30" s="36">
        <v>53.176974120868003</v>
      </c>
      <c r="BH30" s="36">
        <v>46.758000000000003</v>
      </c>
      <c r="BI30" s="36">
        <v>55.177999999999997</v>
      </c>
      <c r="BJ30" s="36">
        <v>49.304000000000002</v>
      </c>
      <c r="BK30" s="36">
        <v>61.834000000000003</v>
      </c>
      <c r="BL30" s="36">
        <v>47.048000000000002</v>
      </c>
      <c r="BM30" s="36">
        <v>52.573999999999998</v>
      </c>
      <c r="BN30" s="36">
        <v>51.802</v>
      </c>
      <c r="BO30" s="36">
        <v>52.533999999999999</v>
      </c>
      <c r="BP30" s="36">
        <v>59.978000000000002</v>
      </c>
      <c r="BQ30" s="36">
        <v>49.369</v>
      </c>
      <c r="BR30" s="36">
        <v>46.536999999999999</v>
      </c>
      <c r="BS30" s="36">
        <v>65</v>
      </c>
      <c r="BT30" s="36">
        <v>46.433</v>
      </c>
      <c r="BU30" s="36">
        <v>48.798999999999999</v>
      </c>
      <c r="BV30" s="36">
        <v>48.078000000000003</v>
      </c>
      <c r="BW30" s="36">
        <v>56.517000000000003</v>
      </c>
      <c r="BX30" s="36">
        <v>50.171999999999997</v>
      </c>
      <c r="BY30" s="36">
        <v>52.061999999999998</v>
      </c>
      <c r="BZ30" s="36">
        <v>43.536000000000001</v>
      </c>
      <c r="CA30" s="36">
        <v>49.02</v>
      </c>
      <c r="CB30" s="36">
        <v>54.625</v>
      </c>
      <c r="CC30" s="36">
        <v>63.965000000000003</v>
      </c>
      <c r="CD30" s="36">
        <v>32.744</v>
      </c>
      <c r="CE30" s="36">
        <v>58.492919999999998</v>
      </c>
      <c r="CF30" s="36">
        <v>53.111139999999999</v>
      </c>
      <c r="CG30" s="36">
        <v>49.85774</v>
      </c>
      <c r="CH30" s="36">
        <v>48.925060000000002</v>
      </c>
      <c r="CI30" s="36">
        <v>63.10275</v>
      </c>
      <c r="CJ30" s="36">
        <v>53.390039999999999</v>
      </c>
      <c r="CK30" s="36">
        <v>55.3172860457789</v>
      </c>
      <c r="CL30" s="36">
        <v>55.588523859027198</v>
      </c>
      <c r="CM30" s="36">
        <v>50.129428544685801</v>
      </c>
      <c r="CN30" s="36">
        <v>57.102674959965299</v>
      </c>
      <c r="CO30" s="36">
        <v>64.229769030189303</v>
      </c>
      <c r="CP30" s="36">
        <v>66.513876031830804</v>
      </c>
      <c r="CQ30" s="36">
        <v>84.999993279321998</v>
      </c>
      <c r="CR30" s="36">
        <v>76.866541400569602</v>
      </c>
      <c r="CS30" s="36">
        <v>77.957822524206506</v>
      </c>
      <c r="CT30" s="36">
        <v>81.834263556094598</v>
      </c>
      <c r="CU30" s="36">
        <v>82.278716033140796</v>
      </c>
      <c r="CV30" s="36">
        <v>76.385783982855898</v>
      </c>
      <c r="CW30" s="36">
        <v>79.750133100020506</v>
      </c>
      <c r="CX30" s="36">
        <v>58.547146880373496</v>
      </c>
      <c r="CY30" s="36">
        <v>73.382982847407902</v>
      </c>
      <c r="CZ30" s="36">
        <v>64.025449039943595</v>
      </c>
      <c r="DA30" s="36">
        <v>69.032606804467704</v>
      </c>
      <c r="DB30" s="36">
        <v>73.067467784360701</v>
      </c>
      <c r="DC30" s="36">
        <v>69.060844307353307</v>
      </c>
      <c r="DD30" s="36">
        <v>54.892682055383801</v>
      </c>
      <c r="DE30" s="36">
        <v>57.527795023848398</v>
      </c>
      <c r="DF30" s="36">
        <v>66.2857727566157</v>
      </c>
      <c r="DG30" s="36">
        <v>68.041781859505093</v>
      </c>
      <c r="DH30" s="36">
        <v>62.106153663992202</v>
      </c>
      <c r="DI30" s="36">
        <v>53.856971869858903</v>
      </c>
      <c r="DJ30" s="36">
        <v>46.207892893834199</v>
      </c>
      <c r="DK30" s="36">
        <v>48.313654999999997</v>
      </c>
      <c r="DL30" s="36">
        <v>49.794034000000003</v>
      </c>
      <c r="DM30" s="36">
        <v>45.8882819431538</v>
      </c>
      <c r="DN30" s="36">
        <v>48.903137000000001</v>
      </c>
      <c r="DO30" s="36">
        <v>38.717899000000003</v>
      </c>
      <c r="DP30" s="36">
        <v>35.837781</v>
      </c>
      <c r="DQ30" s="36">
        <v>43.451531000000003</v>
      </c>
      <c r="DR30" s="36">
        <v>38.358310000000003</v>
      </c>
      <c r="DS30" s="36">
        <v>35.904302999999999</v>
      </c>
      <c r="DT30" s="50">
        <v>38.312171996699</v>
      </c>
      <c r="DU30" s="50">
        <v>48.118498080446699</v>
      </c>
      <c r="DV30" s="50">
        <v>41.950945700260199</v>
      </c>
      <c r="DW30" s="50">
        <v>33.240491046322397</v>
      </c>
      <c r="DX30" s="50">
        <v>39.950905378715902</v>
      </c>
      <c r="DY30" s="50">
        <v>46.977521983678997</v>
      </c>
      <c r="DZ30" s="50">
        <v>44.486672830633999</v>
      </c>
      <c r="EA30" s="50">
        <v>45.466087999999999</v>
      </c>
      <c r="EB30" s="50">
        <v>34.509522317148999</v>
      </c>
      <c r="EC30" s="50">
        <v>42.3496385007698</v>
      </c>
      <c r="ED30" s="50">
        <v>40.8769733089486</v>
      </c>
      <c r="EE30" s="50">
        <v>42.273629310912497</v>
      </c>
      <c r="EF30" s="50">
        <v>34.790177375784097</v>
      </c>
      <c r="EG30" s="50">
        <v>37.450595979191199</v>
      </c>
      <c r="EH30" s="50">
        <v>41.328672834238397</v>
      </c>
      <c r="EI30" s="50">
        <v>37.878749999999997</v>
      </c>
      <c r="EJ30" s="50">
        <v>39.360250000000001</v>
      </c>
      <c r="EK30" s="50">
        <v>41.975499999999997</v>
      </c>
      <c r="EL30" s="50">
        <v>42.819499999999998</v>
      </c>
      <c r="EM30" s="50">
        <v>42.222000000000001</v>
      </c>
      <c r="EN30" s="50">
        <v>38.091666666666697</v>
      </c>
      <c r="EO30" s="50">
        <v>35.205500000000001</v>
      </c>
      <c r="EP30" s="50">
        <v>21.2075</v>
      </c>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c r="IV30" s="56"/>
      <c r="IW30" s="56"/>
      <c r="IX30" s="56"/>
      <c r="IY30" s="56"/>
      <c r="IZ30" s="56"/>
      <c r="JA30" s="56"/>
      <c r="JB30" s="56"/>
      <c r="JC30" s="56"/>
      <c r="JD30" s="56"/>
      <c r="JE30" s="56"/>
      <c r="JF30" s="56"/>
      <c r="JG30" s="56"/>
      <c r="JH30" s="56"/>
      <c r="JI30" s="56"/>
      <c r="JJ30" s="56"/>
      <c r="JK30" s="56"/>
      <c r="JL30" s="56"/>
      <c r="JM30" s="56"/>
      <c r="JN30" s="56"/>
      <c r="JO30" s="56"/>
    </row>
    <row r="31" spans="2:275" ht="28.25" customHeight="1">
      <c r="B31" s="23" t="s">
        <v>136</v>
      </c>
      <c r="F31" s="26" t="s">
        <v>670</v>
      </c>
      <c r="G31" s="27" t="s">
        <v>180</v>
      </c>
      <c r="H31" s="36">
        <v>2.2362069999999998</v>
      </c>
      <c r="I31" s="36">
        <v>4.4948540000000001</v>
      </c>
      <c r="J31" s="36">
        <v>3.8154690000000002</v>
      </c>
      <c r="K31" s="36">
        <v>5.035704</v>
      </c>
      <c r="L31" s="36">
        <v>3.7674240000000001</v>
      </c>
      <c r="M31" s="36">
        <v>22.064395000000001</v>
      </c>
      <c r="N31" s="36">
        <v>35.995241</v>
      </c>
      <c r="O31" s="36">
        <v>43.886007999999997</v>
      </c>
      <c r="P31" s="36">
        <v>64.109199000000004</v>
      </c>
      <c r="Q31" s="36">
        <v>53.874941</v>
      </c>
      <c r="R31" s="36">
        <v>53.021448999999997</v>
      </c>
      <c r="S31" s="36">
        <v>29.457516999999999</v>
      </c>
      <c r="T31" s="36">
        <v>84.006979999999999</v>
      </c>
      <c r="U31" s="36">
        <v>55.116438000000002</v>
      </c>
      <c r="V31" s="36">
        <v>43.725991</v>
      </c>
      <c r="W31" s="36">
        <v>74.437083000000001</v>
      </c>
      <c r="X31" s="36">
        <v>41.904680999999997</v>
      </c>
      <c r="Y31" s="36">
        <v>60.150607000000001</v>
      </c>
      <c r="Z31" s="36">
        <v>61.078983999999998</v>
      </c>
      <c r="AA31" s="36">
        <v>26.802765000000001</v>
      </c>
      <c r="AB31" s="36">
        <v>43.967624999999998</v>
      </c>
      <c r="AC31" s="36">
        <v>54.253838000000002</v>
      </c>
      <c r="AD31" s="36">
        <v>53.814599999999999</v>
      </c>
      <c r="AE31" s="36">
        <v>39.896393000000003</v>
      </c>
      <c r="AF31" s="36">
        <v>87.427850000000007</v>
      </c>
      <c r="AG31" s="36">
        <v>54.967199999999998</v>
      </c>
      <c r="AH31" s="36">
        <v>113.86118399999999</v>
      </c>
      <c r="AI31" s="36">
        <v>59.328215999999998</v>
      </c>
      <c r="AJ31" s="36">
        <v>75.030466000000004</v>
      </c>
      <c r="AK31" s="36">
        <v>57.531069000000002</v>
      </c>
      <c r="AL31" s="36">
        <v>53.392699</v>
      </c>
      <c r="AM31" s="36">
        <v>28.549477</v>
      </c>
      <c r="AN31" s="36">
        <v>97.703451000000001</v>
      </c>
      <c r="AO31" s="36">
        <v>77.561430000000001</v>
      </c>
      <c r="AP31" s="36">
        <v>87.236283</v>
      </c>
      <c r="AQ31" s="36">
        <v>102.61479</v>
      </c>
      <c r="AR31" s="36">
        <v>89.429843000000005</v>
      </c>
      <c r="AS31" s="36">
        <v>119.650744</v>
      </c>
      <c r="AT31" s="36">
        <v>117.1276</v>
      </c>
      <c r="AU31" s="36">
        <v>102.20081</v>
      </c>
      <c r="AV31" s="36">
        <v>122.362149</v>
      </c>
      <c r="AW31" s="36">
        <v>104.8275</v>
      </c>
      <c r="AX31" s="36">
        <v>91.3</v>
      </c>
      <c r="AY31" s="36">
        <v>108.896263</v>
      </c>
      <c r="AZ31" s="36">
        <v>114.93555600000001</v>
      </c>
      <c r="BA31" s="36">
        <v>134.52891500000001</v>
      </c>
      <c r="BB31" s="36">
        <v>162.616128</v>
      </c>
      <c r="BC31" s="36">
        <v>111.75344</v>
      </c>
      <c r="BD31" s="36">
        <v>124.41210100000001</v>
      </c>
      <c r="BE31" s="36">
        <v>148.18173100000001</v>
      </c>
      <c r="BF31" s="36">
        <v>139.67002099999999</v>
      </c>
      <c r="BG31" s="36">
        <v>128.13538</v>
      </c>
      <c r="BH31" s="36">
        <v>132.630785</v>
      </c>
      <c r="BI31" s="36">
        <v>111.00872099999999</v>
      </c>
      <c r="BJ31" s="36">
        <v>90.944826000000006</v>
      </c>
      <c r="BK31" s="36">
        <v>97.390843000000004</v>
      </c>
      <c r="BL31" s="36">
        <v>95.009078000000002</v>
      </c>
      <c r="BM31" s="36">
        <v>131.593289</v>
      </c>
      <c r="BN31" s="36">
        <v>103.50548000000001</v>
      </c>
      <c r="BO31" s="36">
        <v>146.61570900000001</v>
      </c>
      <c r="BP31" s="36">
        <v>136.15500599999999</v>
      </c>
      <c r="BQ31" s="36">
        <v>130.840878</v>
      </c>
      <c r="BR31" s="36">
        <v>137.009107</v>
      </c>
      <c r="BS31" s="36">
        <v>124.314042</v>
      </c>
      <c r="BT31" s="36">
        <v>106.75951499999999</v>
      </c>
      <c r="BU31" s="36">
        <v>114.325204</v>
      </c>
      <c r="BV31" s="36">
        <v>95.450287000000003</v>
      </c>
      <c r="BW31" s="36">
        <v>104.21922600000001</v>
      </c>
      <c r="BX31" s="36">
        <v>106.040064</v>
      </c>
      <c r="BY31" s="36">
        <v>125.705994</v>
      </c>
      <c r="BZ31" s="36">
        <v>91.247507999999996</v>
      </c>
      <c r="CA31" s="36">
        <v>90.211247999999998</v>
      </c>
      <c r="CB31" s="36">
        <v>95.561189999999996</v>
      </c>
      <c r="CC31" s="36">
        <v>57.767750999999997</v>
      </c>
      <c r="CD31" s="36">
        <v>79.910826999999998</v>
      </c>
      <c r="CE31" s="36">
        <v>113.49153800000001</v>
      </c>
      <c r="CF31" s="36">
        <v>109.317245</v>
      </c>
      <c r="CG31" s="36">
        <v>120.27748800000001</v>
      </c>
      <c r="CH31" s="36">
        <v>104.527463</v>
      </c>
      <c r="CI31" s="36">
        <v>121.80530899999999</v>
      </c>
      <c r="CJ31" s="36">
        <v>107.227659</v>
      </c>
      <c r="CK31" s="36">
        <v>85.985761999999994</v>
      </c>
      <c r="CL31" s="36">
        <v>70.751655</v>
      </c>
      <c r="CM31" s="36">
        <v>79.132878000000005</v>
      </c>
      <c r="CN31" s="36">
        <v>41.36177</v>
      </c>
      <c r="CO31" s="36">
        <v>6.9059470000000003</v>
      </c>
      <c r="CP31" s="36">
        <v>41.438170999999997</v>
      </c>
      <c r="CQ31" s="36">
        <v>44.116765000000001</v>
      </c>
      <c r="CR31" s="36">
        <v>56.196083000000002</v>
      </c>
      <c r="CS31" s="36">
        <v>127.14900777</v>
      </c>
      <c r="CT31" s="36">
        <v>65.190042840000004</v>
      </c>
      <c r="CU31" s="36">
        <v>11.239274999999999</v>
      </c>
      <c r="CV31" s="36">
        <v>141.13462369000001</v>
      </c>
      <c r="CW31" s="36">
        <v>278.98950515000001</v>
      </c>
      <c r="CX31" s="36">
        <v>31.328611510000002</v>
      </c>
      <c r="CY31" s="36">
        <v>3.3513823299999999</v>
      </c>
      <c r="CZ31" s="36">
        <v>23.678880119999999</v>
      </c>
      <c r="DA31" s="36">
        <v>5.0176079199999997</v>
      </c>
      <c r="DB31" s="36">
        <v>1.5619172400000001</v>
      </c>
      <c r="DC31" s="36">
        <v>117.45228763999999</v>
      </c>
      <c r="DD31" s="36">
        <v>99.310015759999999</v>
      </c>
      <c r="DE31" s="36">
        <v>2.7145795700000002</v>
      </c>
      <c r="DF31" s="36">
        <v>104.23903310999999</v>
      </c>
      <c r="DG31" s="36">
        <v>4.2961745699999998</v>
      </c>
      <c r="DH31" s="36">
        <v>19.584737659999998</v>
      </c>
      <c r="DI31" s="36">
        <v>3.9859455000000001</v>
      </c>
      <c r="DJ31" s="36">
        <v>5.7829851000000003</v>
      </c>
      <c r="DK31" s="36">
        <v>6.5922298100000001</v>
      </c>
      <c r="DL31" s="36">
        <v>99.990164309999997</v>
      </c>
      <c r="DM31" s="36">
        <v>213.63623738000001</v>
      </c>
      <c r="DN31" s="36">
        <v>193.67494427</v>
      </c>
      <c r="DO31" s="36">
        <v>5.6620766700000003</v>
      </c>
      <c r="DP31" s="36">
        <v>8.4133247600000001</v>
      </c>
      <c r="DQ31" s="36">
        <v>3.99603887</v>
      </c>
      <c r="DR31" s="36">
        <v>24.210414759999999</v>
      </c>
      <c r="DS31" s="36">
        <v>249.77705104</v>
      </c>
      <c r="DT31" s="50">
        <v>42.833642339999997</v>
      </c>
      <c r="DU31" s="50">
        <v>60.6766133</v>
      </c>
      <c r="DV31" s="50">
        <v>21.615329760000002</v>
      </c>
      <c r="DW31" s="50">
        <v>14.78438557</v>
      </c>
      <c r="DX31" s="50">
        <v>52.623912480000001</v>
      </c>
      <c r="DY31" s="50">
        <v>143.79086602000001</v>
      </c>
      <c r="DZ31" s="50">
        <v>22.83634593</v>
      </c>
      <c r="EA31" s="50">
        <v>22.43287943</v>
      </c>
      <c r="EB31" s="50">
        <v>182.39243350999999</v>
      </c>
      <c r="EC31" s="50">
        <v>33.770116979999997</v>
      </c>
      <c r="ED31" s="50">
        <v>34.465187389999997</v>
      </c>
      <c r="EE31" s="50">
        <v>23.23230693</v>
      </c>
      <c r="EF31" s="50">
        <v>25.53434571</v>
      </c>
      <c r="EG31" s="50">
        <v>53.938263880000001</v>
      </c>
      <c r="EH31" s="50">
        <v>19.914059640000001</v>
      </c>
      <c r="EI31" s="50">
        <v>23.41270214</v>
      </c>
      <c r="EJ31" s="50">
        <v>8.3699887000000004</v>
      </c>
      <c r="EK31" s="50">
        <v>62.174252580000001</v>
      </c>
      <c r="EL31" s="50">
        <v>4.0506507599999999</v>
      </c>
      <c r="EM31" s="50">
        <v>44.700724039999997</v>
      </c>
      <c r="EN31" s="50">
        <v>2.2618546400000001</v>
      </c>
      <c r="EO31" s="50">
        <v>2.8360627699999998</v>
      </c>
      <c r="EP31" s="50">
        <v>198.10558723</v>
      </c>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c r="IV31" s="56"/>
      <c r="IW31" s="56"/>
      <c r="IX31" s="56"/>
      <c r="IY31" s="56"/>
      <c r="IZ31" s="56"/>
      <c r="JA31" s="56"/>
      <c r="JB31" s="56"/>
      <c r="JC31" s="56"/>
      <c r="JD31" s="56"/>
      <c r="JE31" s="56"/>
      <c r="JF31" s="56"/>
      <c r="JG31" s="56"/>
      <c r="JH31" s="56"/>
      <c r="JI31" s="56"/>
      <c r="JJ31" s="56"/>
      <c r="JK31" s="56"/>
      <c r="JL31" s="56"/>
      <c r="JM31" s="56"/>
      <c r="JN31" s="56"/>
      <c r="JO31" s="56"/>
    </row>
    <row r="32" spans="2:275" ht="28.25" customHeight="1">
      <c r="B32" s="23" t="s">
        <v>136</v>
      </c>
      <c r="F32" s="26" t="s">
        <v>644</v>
      </c>
      <c r="G32" s="27" t="s">
        <v>176</v>
      </c>
      <c r="H32" s="36">
        <v>342.80901</v>
      </c>
      <c r="I32" s="36">
        <v>507.96499999999997</v>
      </c>
      <c r="J32" s="36">
        <v>507.01400000000001</v>
      </c>
      <c r="K32" s="36">
        <v>462.67</v>
      </c>
      <c r="L32" s="36">
        <v>387.26</v>
      </c>
      <c r="M32" s="36">
        <v>507.173</v>
      </c>
      <c r="N32" s="36">
        <v>523.55100000000004</v>
      </c>
      <c r="O32" s="36">
        <v>563.75300000000004</v>
      </c>
      <c r="P32" s="36">
        <v>718.60299999999995</v>
      </c>
      <c r="Q32" s="36">
        <v>586.72799999999995</v>
      </c>
      <c r="R32" s="36">
        <v>505.40300000000002</v>
      </c>
      <c r="S32" s="36">
        <v>551.12800000000004</v>
      </c>
      <c r="T32" s="36">
        <v>642.53499999999997</v>
      </c>
      <c r="U32" s="36">
        <v>710.91</v>
      </c>
      <c r="V32" s="36">
        <v>614.65</v>
      </c>
      <c r="W32" s="36">
        <v>711.76</v>
      </c>
      <c r="X32" s="36">
        <v>742.26</v>
      </c>
      <c r="Y32" s="36">
        <v>915.44799999999998</v>
      </c>
      <c r="Z32" s="36">
        <v>674.93299999999999</v>
      </c>
      <c r="AA32" s="36">
        <v>810.27</v>
      </c>
      <c r="AB32" s="36">
        <v>630.89499999999998</v>
      </c>
      <c r="AC32" s="36">
        <v>829.03300000000002</v>
      </c>
      <c r="AD32" s="36">
        <v>742.44200000000001</v>
      </c>
      <c r="AE32" s="36">
        <v>836.15300000000002</v>
      </c>
      <c r="AF32" s="36">
        <v>884.85299999999995</v>
      </c>
      <c r="AG32" s="36">
        <v>730.36099999999999</v>
      </c>
      <c r="AH32" s="36">
        <v>823.75</v>
      </c>
      <c r="AI32" s="36">
        <v>755.43100000000004</v>
      </c>
      <c r="AJ32" s="36">
        <v>805.61099999999999</v>
      </c>
      <c r="AK32" s="36">
        <v>916.09699999999998</v>
      </c>
      <c r="AL32" s="36">
        <v>691.42700000000002</v>
      </c>
      <c r="AM32" s="36">
        <v>874.15899999999999</v>
      </c>
      <c r="AN32" s="36">
        <v>905.48599999999999</v>
      </c>
      <c r="AO32" s="36">
        <v>972.03300000000002</v>
      </c>
      <c r="AP32" s="36">
        <v>828.81200000000001</v>
      </c>
      <c r="AQ32" s="36">
        <v>738.83799999999997</v>
      </c>
      <c r="AR32" s="36">
        <v>901.08600000000001</v>
      </c>
      <c r="AS32" s="36">
        <v>895.26800000000003</v>
      </c>
      <c r="AT32" s="36">
        <v>627.44399999999996</v>
      </c>
      <c r="AU32" s="36">
        <v>660.46199999999999</v>
      </c>
      <c r="AV32" s="36">
        <v>569.24300000000005</v>
      </c>
      <c r="AW32" s="36">
        <v>793.32299999999998</v>
      </c>
      <c r="AX32" s="36">
        <v>374.68900000000002</v>
      </c>
      <c r="AY32" s="36">
        <v>113.17400000000001</v>
      </c>
      <c r="AZ32" s="36">
        <v>154.774</v>
      </c>
      <c r="BA32" s="36">
        <v>181.077</v>
      </c>
      <c r="BB32" s="36">
        <v>186.072</v>
      </c>
      <c r="BC32" s="36">
        <v>254.95400000000001</v>
      </c>
      <c r="BD32" s="36">
        <v>344.70800000000003</v>
      </c>
      <c r="BE32" s="36">
        <v>211.321</v>
      </c>
      <c r="BF32" s="36">
        <v>335.52800000000002</v>
      </c>
      <c r="BG32" s="36">
        <v>296.41899999999998</v>
      </c>
      <c r="BH32" s="36">
        <v>298.25299999999999</v>
      </c>
      <c r="BI32" s="36">
        <v>311.38200000000001</v>
      </c>
      <c r="BJ32" s="36">
        <v>230.99100000000001</v>
      </c>
      <c r="BK32" s="36">
        <v>224.583</v>
      </c>
      <c r="BL32" s="36">
        <v>295.56400000000002</v>
      </c>
      <c r="BM32" s="36">
        <v>198.77099999999999</v>
      </c>
      <c r="BN32" s="36">
        <v>145.97200000000001</v>
      </c>
      <c r="BO32" s="36">
        <v>234.13300000000001</v>
      </c>
      <c r="BP32" s="36">
        <v>152.73699999999999</v>
      </c>
      <c r="BQ32" s="36">
        <v>218.012</v>
      </c>
      <c r="BR32" s="36">
        <v>288.07600000000002</v>
      </c>
      <c r="BS32" s="36">
        <v>233.93</v>
      </c>
      <c r="BT32" s="36">
        <v>332.82</v>
      </c>
      <c r="BU32" s="36">
        <v>322.18</v>
      </c>
      <c r="BV32" s="36">
        <v>219.80799999999999</v>
      </c>
      <c r="BW32" s="36">
        <v>326.94900000000001</v>
      </c>
      <c r="BX32" s="36">
        <v>294.12900000000002</v>
      </c>
      <c r="BY32" s="36">
        <v>299.92399999999998</v>
      </c>
      <c r="BZ32" s="36">
        <v>258.923</v>
      </c>
      <c r="CA32" s="36">
        <v>434.14400000000001</v>
      </c>
      <c r="CB32" s="36">
        <v>417.346</v>
      </c>
      <c r="CC32" s="36">
        <v>426.65451999999999</v>
      </c>
      <c r="CD32" s="36">
        <v>371.25948399999999</v>
      </c>
      <c r="CE32" s="36">
        <v>261.22321399999998</v>
      </c>
      <c r="CF32" s="36">
        <v>234.17300800000001</v>
      </c>
      <c r="CG32" s="36">
        <v>360.43388700000003</v>
      </c>
      <c r="CH32" s="36">
        <v>213.52047099999999</v>
      </c>
      <c r="CI32" s="36">
        <v>288.935204</v>
      </c>
      <c r="CJ32" s="36">
        <v>384.59009300000002</v>
      </c>
      <c r="CK32" s="36">
        <v>430.39757500000002</v>
      </c>
      <c r="CL32" s="36">
        <v>346.94482299999999</v>
      </c>
      <c r="CM32" s="36">
        <v>503.924645</v>
      </c>
      <c r="CN32" s="36">
        <v>342.616623</v>
      </c>
      <c r="CO32" s="36">
        <v>323.910371</v>
      </c>
      <c r="CP32" s="36">
        <v>382.18208900000002</v>
      </c>
      <c r="CQ32" s="36">
        <v>353.14218</v>
      </c>
      <c r="CR32" s="36">
        <v>98.085820999999996</v>
      </c>
      <c r="CS32" s="36">
        <v>241.64809299999999</v>
      </c>
      <c r="CT32" s="36">
        <v>78.134504999999805</v>
      </c>
      <c r="CU32" s="36">
        <v>237.11097799999999</v>
      </c>
      <c r="CV32" s="36">
        <v>160.40572800000001</v>
      </c>
      <c r="CW32" s="36">
        <v>257.954409</v>
      </c>
      <c r="CX32" s="36">
        <v>153.03097299999999</v>
      </c>
      <c r="CY32" s="36">
        <v>96.198768999999899</v>
      </c>
      <c r="CZ32" s="36">
        <v>103.35173500000001</v>
      </c>
      <c r="DA32" s="36">
        <v>216.85183499999999</v>
      </c>
      <c r="DB32" s="36">
        <v>172.33215999999999</v>
      </c>
      <c r="DC32" s="36">
        <v>245.111017</v>
      </c>
      <c r="DD32" s="36">
        <v>257.51745799999998</v>
      </c>
      <c r="DE32" s="36">
        <v>241.19878700000001</v>
      </c>
      <c r="DF32" s="36">
        <v>199.88993400000001</v>
      </c>
      <c r="DG32" s="36">
        <v>219.80755099999999</v>
      </c>
      <c r="DH32" s="36">
        <v>142.15548799999999</v>
      </c>
      <c r="DI32" s="36">
        <v>204.698815</v>
      </c>
      <c r="DJ32" s="36">
        <v>206.67544799999999</v>
      </c>
      <c r="DK32" s="36">
        <v>222.776228</v>
      </c>
      <c r="DL32" s="36">
        <v>234.63067699999999</v>
      </c>
      <c r="DM32" s="36">
        <v>334.25557500000002</v>
      </c>
      <c r="DN32" s="36">
        <v>209.87217699999999</v>
      </c>
      <c r="DO32" s="36">
        <v>186.68042600000001</v>
      </c>
      <c r="DP32" s="36">
        <v>276.11992800000002</v>
      </c>
      <c r="DQ32" s="36">
        <v>478.35472399999998</v>
      </c>
      <c r="DR32" s="36">
        <v>223.49362300000001</v>
      </c>
      <c r="DS32" s="36">
        <v>231.48964900000001</v>
      </c>
      <c r="DT32" s="50">
        <v>200.087312</v>
      </c>
      <c r="DU32" s="50">
        <v>556.27588400000002</v>
      </c>
      <c r="DV32" s="50">
        <v>178.16554099999999</v>
      </c>
      <c r="DW32" s="50">
        <v>212.99907200000001</v>
      </c>
      <c r="DX32" s="50">
        <v>222.40641500000001</v>
      </c>
      <c r="DY32" s="50">
        <v>264.09444200000002</v>
      </c>
      <c r="DZ32" s="50">
        <v>186.29686699999999</v>
      </c>
      <c r="EA32" s="50">
        <v>220.31975600000001</v>
      </c>
      <c r="EB32" s="50">
        <v>144.66809599999999</v>
      </c>
      <c r="EC32" s="50">
        <v>223.75910200000001</v>
      </c>
      <c r="ED32" s="50">
        <v>147.52109999999999</v>
      </c>
      <c r="EE32" s="50">
        <v>171.85152400000001</v>
      </c>
      <c r="EF32" s="50">
        <v>160.346125</v>
      </c>
      <c r="EG32" s="50">
        <v>329.88349299999999</v>
      </c>
      <c r="EH32" s="50">
        <v>251.71260799999999</v>
      </c>
      <c r="EI32" s="50">
        <v>411.39089300000001</v>
      </c>
      <c r="EJ32" s="50">
        <v>184.769428</v>
      </c>
      <c r="EK32" s="50">
        <v>366.76766900000001</v>
      </c>
      <c r="EL32" s="50">
        <v>312.05949199999998</v>
      </c>
      <c r="EM32" s="50">
        <v>209.18394499999999</v>
      </c>
      <c r="EN32" s="50">
        <v>273.74309499999998</v>
      </c>
      <c r="EO32" s="50">
        <v>287.04401200000001</v>
      </c>
      <c r="EP32" s="50">
        <v>242.36662999999999</v>
      </c>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row>
    <row r="33" spans="2:275" ht="27.75" customHeight="1">
      <c r="B33" s="23" t="s">
        <v>136</v>
      </c>
      <c r="F33" s="26" t="s">
        <v>671</v>
      </c>
      <c r="G33" s="27" t="s">
        <v>180</v>
      </c>
      <c r="H33" s="36">
        <v>2108.544143952</v>
      </c>
      <c r="I33" s="36">
        <v>1977.43553105</v>
      </c>
      <c r="J33" s="36">
        <v>1447.376355787</v>
      </c>
      <c r="K33" s="36">
        <v>653.69678717399995</v>
      </c>
      <c r="L33" s="36">
        <v>1206.9322230160001</v>
      </c>
      <c r="M33" s="36">
        <v>823.58613211199997</v>
      </c>
      <c r="N33" s="36">
        <v>1896.5197809440001</v>
      </c>
      <c r="O33" s="36">
        <v>1843.1440884839999</v>
      </c>
      <c r="P33" s="36">
        <v>936.92799969600003</v>
      </c>
      <c r="Q33" s="36">
        <v>1976.355000092</v>
      </c>
      <c r="R33" s="36">
        <v>2043.636189676</v>
      </c>
      <c r="S33" s="36">
        <v>1611.657706771</v>
      </c>
      <c r="T33" s="36">
        <v>1615.402791001</v>
      </c>
      <c r="U33" s="36">
        <v>2137.7522033</v>
      </c>
      <c r="V33" s="36">
        <v>1919.1895607040001</v>
      </c>
      <c r="W33" s="36">
        <v>2488.7208000000001</v>
      </c>
      <c r="X33" s="36">
        <v>1432.6878387199999</v>
      </c>
      <c r="Y33" s="36">
        <v>1690.25101488</v>
      </c>
      <c r="Z33" s="36">
        <v>1919.1612232800001</v>
      </c>
      <c r="AA33" s="36">
        <v>2192.2619121009998</v>
      </c>
      <c r="AB33" s="36">
        <v>1459.7643599999999</v>
      </c>
      <c r="AC33" s="36">
        <v>2330.6792089</v>
      </c>
      <c r="AD33" s="36">
        <v>2265.2443151000002</v>
      </c>
      <c r="AE33" s="36">
        <v>2518.5399335000002</v>
      </c>
      <c r="AF33" s="36">
        <v>1802.2103615999999</v>
      </c>
      <c r="AG33" s="36">
        <v>2422.0791439999998</v>
      </c>
      <c r="AH33" s="36">
        <v>2104.0729999999999</v>
      </c>
      <c r="AI33" s="36">
        <v>2450.3721999999998</v>
      </c>
      <c r="AJ33" s="36">
        <v>2233.9893999999999</v>
      </c>
      <c r="AK33" s="36">
        <v>2606.0694797000001</v>
      </c>
      <c r="AL33" s="36">
        <v>2985.2596684999999</v>
      </c>
      <c r="AM33" s="36">
        <v>2334.5536627500001</v>
      </c>
      <c r="AN33" s="36">
        <v>2259.7478615999999</v>
      </c>
      <c r="AO33" s="36">
        <v>2970.8598996800001</v>
      </c>
      <c r="AP33" s="36">
        <v>2326.4401139080001</v>
      </c>
      <c r="AQ33" s="36">
        <v>2508.7218775749998</v>
      </c>
      <c r="AR33" s="36">
        <v>2585.669947422</v>
      </c>
      <c r="AS33" s="36">
        <v>2580.6985844000001</v>
      </c>
      <c r="AT33" s="36">
        <v>2406.3431425839999</v>
      </c>
      <c r="AU33" s="36">
        <v>2983.2859982330001</v>
      </c>
      <c r="AV33" s="36">
        <v>2027.5245543020001</v>
      </c>
      <c r="AW33" s="36">
        <v>2516.5447600799998</v>
      </c>
      <c r="AX33" s="36">
        <v>2101.4986076260002</v>
      </c>
      <c r="AY33" s="36">
        <v>2411.3738305679999</v>
      </c>
      <c r="AZ33" s="36">
        <v>2401.4148129790001</v>
      </c>
      <c r="BA33" s="36">
        <v>2745.674944716</v>
      </c>
      <c r="BB33" s="36">
        <v>2076.912914084</v>
      </c>
      <c r="BC33" s="36">
        <v>2101.1134316480002</v>
      </c>
      <c r="BD33" s="36">
        <v>1977.02588543</v>
      </c>
      <c r="BE33" s="36">
        <v>1871.3067365209999</v>
      </c>
      <c r="BF33" s="36">
        <v>1845.5382713250001</v>
      </c>
      <c r="BG33" s="36">
        <v>1300.7342500709999</v>
      </c>
      <c r="BH33" s="36">
        <v>1804.8679306470001</v>
      </c>
      <c r="BI33" s="36">
        <v>1012.285998655</v>
      </c>
      <c r="BJ33" s="36">
        <v>24.98</v>
      </c>
      <c r="BK33" s="36">
        <v>43.07</v>
      </c>
      <c r="BL33" s="36">
        <v>51.295999999999999</v>
      </c>
      <c r="BM33" s="36">
        <v>23.617999999999999</v>
      </c>
      <c r="BN33" s="36">
        <v>72.73</v>
      </c>
      <c r="BO33" s="36">
        <v>70.450571410999999</v>
      </c>
      <c r="BP33" s="36">
        <v>588.43154690300003</v>
      </c>
      <c r="BQ33" s="36">
        <v>797.19566573199995</v>
      </c>
      <c r="BR33" s="36">
        <v>946.76089906000004</v>
      </c>
      <c r="BS33" s="36">
        <v>240.798562218</v>
      </c>
      <c r="BT33" s="36">
        <v>54.55</v>
      </c>
      <c r="BU33" s="36">
        <v>313.44064932499998</v>
      </c>
      <c r="BV33" s="36">
        <v>220.75243940999999</v>
      </c>
      <c r="BW33" s="36">
        <v>432.93099987300002</v>
      </c>
      <c r="BX33" s="36">
        <v>662.94672739999999</v>
      </c>
      <c r="BY33" s="36">
        <v>550.00172665800005</v>
      </c>
      <c r="BZ33" s="36">
        <v>569.41999999999996</v>
      </c>
      <c r="CA33" s="36">
        <v>751.04399999999998</v>
      </c>
      <c r="CB33" s="36">
        <v>1303.783570927</v>
      </c>
      <c r="CC33" s="36">
        <v>454.55069794100001</v>
      </c>
      <c r="CD33" s="36">
        <v>132.29435885000001</v>
      </c>
      <c r="CE33" s="36">
        <v>892.68288275500004</v>
      </c>
      <c r="CF33" s="36">
        <v>1650.9045671409999</v>
      </c>
      <c r="CG33" s="36">
        <v>1482.875109956</v>
      </c>
      <c r="CH33" s="36">
        <v>1699.6198581518499</v>
      </c>
      <c r="CI33" s="36">
        <v>1252.402</v>
      </c>
      <c r="CJ33" s="36">
        <v>1646.9682282644101</v>
      </c>
      <c r="CK33" s="36">
        <v>1432.4010000000001</v>
      </c>
      <c r="CL33" s="36">
        <v>1572.6292647058799</v>
      </c>
      <c r="CM33" s="36">
        <v>1358</v>
      </c>
      <c r="CN33" s="36">
        <v>1279</v>
      </c>
      <c r="CO33" s="36">
        <v>1216.50102501025</v>
      </c>
      <c r="CP33" s="36">
        <v>1234</v>
      </c>
      <c r="CQ33" s="36">
        <v>1239.64357574016</v>
      </c>
      <c r="CR33" s="36">
        <v>922</v>
      </c>
      <c r="CS33" s="36">
        <v>1498.9080520073001</v>
      </c>
      <c r="CT33" s="36">
        <v>1519.1893844226199</v>
      </c>
      <c r="CU33" s="36">
        <v>1766.0583440810401</v>
      </c>
      <c r="CV33" s="36">
        <v>1461.8591426568501</v>
      </c>
      <c r="CW33" s="36">
        <v>1575.06738173799</v>
      </c>
      <c r="CX33" s="36">
        <v>1801.0024060778601</v>
      </c>
      <c r="CY33" s="36">
        <v>1639.4190000000001</v>
      </c>
      <c r="CZ33" s="36">
        <v>1732.1418023172901</v>
      </c>
      <c r="DA33" s="36">
        <v>1755.86646387833</v>
      </c>
      <c r="DB33" s="36">
        <v>1763.19991253382</v>
      </c>
      <c r="DC33" s="36">
        <v>2012.1840014059801</v>
      </c>
      <c r="DD33" s="36">
        <v>4661.1598411687401</v>
      </c>
      <c r="DE33" s="36">
        <v>1507.0712417270699</v>
      </c>
      <c r="DF33" s="36">
        <v>1687.8271940587699</v>
      </c>
      <c r="DG33" s="36">
        <v>1751.9093333333301</v>
      </c>
      <c r="DH33" s="36">
        <v>1797.7485581754599</v>
      </c>
      <c r="DI33" s="36">
        <v>4232.6156617977504</v>
      </c>
      <c r="DJ33" s="36">
        <v>1488.1690909090901</v>
      </c>
      <c r="DK33" s="36">
        <v>1922.5796604203199</v>
      </c>
      <c r="DL33" s="36">
        <v>1545.38290561644</v>
      </c>
      <c r="DM33" s="36">
        <v>1975.78066821107</v>
      </c>
      <c r="DN33" s="36">
        <v>1687.5901113723701</v>
      </c>
      <c r="DO33" s="36">
        <v>1780.48331501706</v>
      </c>
      <c r="DP33" s="36">
        <v>2048.5743692790002</v>
      </c>
      <c r="DQ33" s="36">
        <v>1564.83797470489</v>
      </c>
      <c r="DR33" s="36">
        <v>1574.2552590120199</v>
      </c>
      <c r="DS33" s="36">
        <v>1723.4000695678601</v>
      </c>
      <c r="DT33" s="50">
        <v>2113.9911501893898</v>
      </c>
      <c r="DU33" s="50">
        <v>1652.0757087689699</v>
      </c>
      <c r="DV33" s="50">
        <v>2092.21771917464</v>
      </c>
      <c r="DW33" s="50">
        <v>1692.11926183844</v>
      </c>
      <c r="DX33" s="50">
        <v>1843.23519769934</v>
      </c>
      <c r="DY33" s="50">
        <v>1611.05474615514</v>
      </c>
      <c r="DZ33" s="50">
        <v>2131.5861368978999</v>
      </c>
      <c r="EA33" s="50">
        <v>2163.3584686592098</v>
      </c>
      <c r="EB33" s="50">
        <v>1516.88060390647</v>
      </c>
      <c r="EC33" s="50">
        <v>2239.0295701796999</v>
      </c>
      <c r="ED33" s="50">
        <v>2093.70090405768</v>
      </c>
      <c r="EE33" s="50">
        <v>2391.2843364284199</v>
      </c>
      <c r="EF33" s="50">
        <v>2681.8567975102101</v>
      </c>
      <c r="EG33" s="50">
        <v>2432.2198798283298</v>
      </c>
      <c r="EH33" s="50">
        <v>1555.25401675325</v>
      </c>
      <c r="EI33" s="50">
        <v>2241.1507354967798</v>
      </c>
      <c r="EJ33" s="50">
        <v>2095.0642288527802</v>
      </c>
      <c r="EK33" s="50">
        <v>2075.7766883100398</v>
      </c>
      <c r="EL33" s="50">
        <v>2389.3989085582798</v>
      </c>
      <c r="EM33" s="50">
        <v>2764.15631651376</v>
      </c>
      <c r="EN33" s="50">
        <v>2882.7339588336199</v>
      </c>
      <c r="EO33" s="50">
        <v>2319.8732036014098</v>
      </c>
      <c r="EP33" s="50">
        <v>3345.8640343882798</v>
      </c>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c r="IV33" s="56"/>
      <c r="IW33" s="56"/>
      <c r="IX33" s="56"/>
      <c r="IY33" s="56"/>
      <c r="IZ33" s="56"/>
      <c r="JA33" s="56"/>
      <c r="JB33" s="56"/>
      <c r="JC33" s="56"/>
      <c r="JD33" s="56"/>
      <c r="JE33" s="56"/>
      <c r="JF33" s="56"/>
      <c r="JG33" s="56"/>
      <c r="JH33" s="56"/>
      <c r="JI33" s="56"/>
      <c r="JJ33" s="56"/>
      <c r="JK33" s="56"/>
      <c r="JL33" s="56"/>
      <c r="JM33" s="56"/>
      <c r="JN33" s="56"/>
      <c r="JO33" s="56"/>
    </row>
    <row r="34" spans="2:275" ht="28.25" customHeight="1">
      <c r="B34" t="s">
        <v>136</v>
      </c>
      <c r="F34" s="26" t="s">
        <v>672</v>
      </c>
      <c r="G34" s="27"/>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c r="IO34" s="56"/>
      <c r="IP34" s="56"/>
      <c r="IQ34" s="56"/>
      <c r="IR34" s="56"/>
      <c r="IS34" s="56"/>
      <c r="IT34" s="56"/>
      <c r="IU34" s="56"/>
      <c r="IV34" s="56"/>
      <c r="IW34" s="56"/>
      <c r="IX34" s="56"/>
      <c r="IY34" s="56"/>
      <c r="IZ34" s="56"/>
      <c r="JA34" s="56"/>
      <c r="JB34" s="56"/>
      <c r="JC34" s="56"/>
      <c r="JD34" s="56"/>
      <c r="JE34" s="56"/>
      <c r="JF34" s="56"/>
      <c r="JG34" s="56"/>
      <c r="JH34" s="56"/>
      <c r="JI34" s="56"/>
      <c r="JJ34" s="56"/>
      <c r="JK34" s="56"/>
      <c r="JL34" s="56"/>
      <c r="JM34" s="56"/>
      <c r="JN34" s="56"/>
      <c r="JO34" s="56"/>
    </row>
    <row r="35" spans="2:275" ht="20.149999999999999" customHeight="1">
      <c r="B35" s="23" t="s">
        <v>136</v>
      </c>
      <c r="F35" s="35" t="s">
        <v>209</v>
      </c>
      <c r="G35" s="27" t="s">
        <v>176</v>
      </c>
      <c r="H35" s="36">
        <v>226.506</v>
      </c>
      <c r="I35" s="36">
        <v>261.26600000000002</v>
      </c>
      <c r="J35" s="36">
        <v>274.67899999999997</v>
      </c>
      <c r="K35" s="36">
        <v>278.50400000000002</v>
      </c>
      <c r="L35" s="36">
        <v>206.30500000000001</v>
      </c>
      <c r="M35" s="36">
        <v>304.72300000000001</v>
      </c>
      <c r="N35" s="36">
        <v>210.28299999999999</v>
      </c>
      <c r="O35" s="36">
        <v>255.30699999999999</v>
      </c>
      <c r="P35" s="36">
        <v>244.11099999999999</v>
      </c>
      <c r="Q35" s="36">
        <v>238.447</v>
      </c>
      <c r="R35" s="36">
        <v>176.51</v>
      </c>
      <c r="S35" s="36">
        <v>285.43299999999999</v>
      </c>
      <c r="T35" s="36">
        <v>141.239</v>
      </c>
      <c r="U35" s="36">
        <v>277.661</v>
      </c>
      <c r="V35" s="36">
        <v>267.43799999999999</v>
      </c>
      <c r="W35" s="36">
        <v>276.048</v>
      </c>
      <c r="X35" s="36">
        <v>214.28299999999999</v>
      </c>
      <c r="Y35" s="36">
        <v>296.137</v>
      </c>
      <c r="Z35" s="36">
        <v>263.19400000000002</v>
      </c>
      <c r="AA35" s="36">
        <v>310.47300000000001</v>
      </c>
      <c r="AB35" s="36">
        <v>163.119</v>
      </c>
      <c r="AC35" s="36">
        <v>276.87900000000002</v>
      </c>
      <c r="AD35" s="36">
        <v>292.07499999999999</v>
      </c>
      <c r="AE35" s="36">
        <v>343.16800000000001</v>
      </c>
      <c r="AF35" s="36">
        <v>235.90700000000001</v>
      </c>
      <c r="AG35" s="36">
        <v>320.41000000000003</v>
      </c>
      <c r="AH35" s="36">
        <v>216.14500000000001</v>
      </c>
      <c r="AI35" s="36">
        <v>289.904</v>
      </c>
      <c r="AJ35" s="36">
        <v>236.65199999999999</v>
      </c>
      <c r="AK35" s="36">
        <v>404.68400000000003</v>
      </c>
      <c r="AL35" s="36">
        <v>362.19099999999997</v>
      </c>
      <c r="AM35" s="36">
        <v>346.36599999999999</v>
      </c>
      <c r="AN35" s="36">
        <v>291.19200000000001</v>
      </c>
      <c r="AO35" s="36">
        <v>303.95100000000002</v>
      </c>
      <c r="AP35" s="36">
        <v>278.34100000000001</v>
      </c>
      <c r="AQ35" s="36">
        <v>412.39</v>
      </c>
      <c r="AR35" s="36">
        <v>224.12299999999999</v>
      </c>
      <c r="AS35" s="36">
        <v>301.339</v>
      </c>
      <c r="AT35" s="36">
        <v>213.68899999999999</v>
      </c>
      <c r="AU35" s="36">
        <v>312.08100000000002</v>
      </c>
      <c r="AV35" s="36">
        <v>247.31800000000001</v>
      </c>
      <c r="AW35" s="36">
        <v>360.25700000000001</v>
      </c>
      <c r="AX35" s="36">
        <v>241.33199999999999</v>
      </c>
      <c r="AY35" s="36">
        <v>298.71600000000001</v>
      </c>
      <c r="AZ35" s="36">
        <v>258</v>
      </c>
      <c r="BA35" s="36">
        <v>214.21899999999999</v>
      </c>
      <c r="BB35" s="36">
        <v>206.30199999999999</v>
      </c>
      <c r="BC35" s="36">
        <v>236.17500000000001</v>
      </c>
      <c r="BD35" s="36">
        <v>207.56800000000001</v>
      </c>
      <c r="BE35" s="36">
        <v>264.44799999999998</v>
      </c>
      <c r="BF35" s="36">
        <v>242.756</v>
      </c>
      <c r="BG35" s="36">
        <v>253.88399999999999</v>
      </c>
      <c r="BH35" s="36">
        <v>194.99</v>
      </c>
      <c r="BI35" s="36">
        <v>328.20400000000001</v>
      </c>
      <c r="BJ35" s="36">
        <v>151.708</v>
      </c>
      <c r="BK35" s="36">
        <v>193.161</v>
      </c>
      <c r="BL35" s="36">
        <v>232.00399999999999</v>
      </c>
      <c r="BM35" s="36">
        <v>205.75</v>
      </c>
      <c r="BN35" s="36">
        <v>142.21100000000001</v>
      </c>
      <c r="BO35" s="36">
        <v>176.03899999999999</v>
      </c>
      <c r="BP35" s="36">
        <v>169.03399999999999</v>
      </c>
      <c r="BQ35" s="36">
        <v>146.21199999999999</v>
      </c>
      <c r="BR35" s="36">
        <v>190.93199999999999</v>
      </c>
      <c r="BS35" s="36">
        <v>208.21199999999999</v>
      </c>
      <c r="BT35" s="36">
        <v>19.812999999999999</v>
      </c>
      <c r="BU35" s="36">
        <v>302.625</v>
      </c>
      <c r="BV35" s="36">
        <v>269.95699999999999</v>
      </c>
      <c r="BW35" s="36">
        <v>312.25299999999999</v>
      </c>
      <c r="BX35" s="36">
        <v>247.905</v>
      </c>
      <c r="BY35" s="36">
        <v>168.523</v>
      </c>
      <c r="BZ35" s="36">
        <v>223.535</v>
      </c>
      <c r="CA35" s="36">
        <v>234.2</v>
      </c>
      <c r="CB35" s="36">
        <v>386.92861499999998</v>
      </c>
      <c r="CC35" s="36">
        <v>386.92861499999998</v>
      </c>
      <c r="CD35" s="36">
        <v>278.34005000000002</v>
      </c>
      <c r="CE35" s="36">
        <v>278.34005000000002</v>
      </c>
      <c r="CF35" s="36">
        <v>213.16197500000001</v>
      </c>
      <c r="CG35" s="36">
        <v>213.16197500000001</v>
      </c>
      <c r="CH35" s="36">
        <v>240.846025</v>
      </c>
      <c r="CI35" s="36">
        <v>240.846025</v>
      </c>
      <c r="CJ35" s="36">
        <v>268.117525</v>
      </c>
      <c r="CK35" s="36">
        <v>268.117525</v>
      </c>
      <c r="CL35" s="36">
        <v>234.07597999999999</v>
      </c>
      <c r="CM35" s="36">
        <v>234.07597999999999</v>
      </c>
      <c r="CN35" s="36">
        <v>238.36776</v>
      </c>
      <c r="CO35" s="36">
        <v>238.36776</v>
      </c>
      <c r="CP35" s="36">
        <v>276.93624999999997</v>
      </c>
      <c r="CQ35" s="36">
        <v>276.93624999999997</v>
      </c>
      <c r="CR35" s="36">
        <v>268.40658000000002</v>
      </c>
      <c r="CS35" s="36">
        <v>268.40658000000002</v>
      </c>
      <c r="CT35" s="36">
        <v>246.27857</v>
      </c>
      <c r="CU35" s="36">
        <v>246.27857</v>
      </c>
      <c r="CV35" s="36">
        <v>271.37539500000003</v>
      </c>
      <c r="CW35" s="36">
        <v>271.37539500000003</v>
      </c>
      <c r="CX35" s="36">
        <v>304.51936000000001</v>
      </c>
      <c r="CY35" s="36">
        <v>304.51936000000001</v>
      </c>
      <c r="CZ35" s="36">
        <v>246.91261</v>
      </c>
      <c r="DA35" s="36">
        <v>246.91261</v>
      </c>
      <c r="DB35" s="36">
        <v>252.71422000000001</v>
      </c>
      <c r="DC35" s="36">
        <v>252.71422000000001</v>
      </c>
      <c r="DD35" s="36">
        <v>298.35626500000001</v>
      </c>
      <c r="DE35" s="36">
        <v>298.35626500000001</v>
      </c>
      <c r="DF35" s="36">
        <v>203.18233499999999</v>
      </c>
      <c r="DG35" s="36">
        <v>203.18233499999999</v>
      </c>
      <c r="DH35" s="36">
        <v>148.34797499999999</v>
      </c>
      <c r="DI35" s="36">
        <v>148.34797499999999</v>
      </c>
      <c r="DJ35" s="36">
        <v>157.05576500000001</v>
      </c>
      <c r="DK35" s="36">
        <v>157.05576500000001</v>
      </c>
      <c r="DL35" s="36">
        <v>260.16928000000001</v>
      </c>
      <c r="DM35" s="36">
        <v>260.16928000000001</v>
      </c>
      <c r="DN35" s="36">
        <v>224.88385</v>
      </c>
      <c r="DO35" s="36">
        <v>224.88385</v>
      </c>
      <c r="DP35" s="36">
        <v>217.19212999999999</v>
      </c>
      <c r="DQ35" s="36">
        <v>217.19212999999999</v>
      </c>
      <c r="DR35" s="36">
        <v>184.905055</v>
      </c>
      <c r="DS35" s="36">
        <v>184.905055</v>
      </c>
      <c r="DT35" s="50">
        <v>173.265635</v>
      </c>
      <c r="DU35" s="50">
        <v>173.265635</v>
      </c>
      <c r="DV35" s="50">
        <v>164.5949</v>
      </c>
      <c r="DW35" s="50">
        <v>164.5949</v>
      </c>
      <c r="DX35" s="50">
        <v>388.995644108683</v>
      </c>
      <c r="DY35" s="67">
        <v>388.97556791347802</v>
      </c>
      <c r="DZ35" s="67">
        <v>389.00277243265299</v>
      </c>
      <c r="EA35" s="67">
        <v>389.00835021376901</v>
      </c>
      <c r="EB35" s="67">
        <v>388.98983225177199</v>
      </c>
      <c r="EC35" s="67">
        <v>388.99221356875103</v>
      </c>
      <c r="ED35" s="67">
        <v>389.00020932406397</v>
      </c>
      <c r="EE35" s="67">
        <v>389.00340301255898</v>
      </c>
      <c r="EF35" s="67" t="s">
        <v>191</v>
      </c>
      <c r="EG35" s="67" t="s">
        <v>191</v>
      </c>
      <c r="EH35" s="67" t="s">
        <v>191</v>
      </c>
      <c r="EI35" s="67" t="s">
        <v>191</v>
      </c>
      <c r="EJ35" s="67" t="s">
        <v>191</v>
      </c>
      <c r="EK35" s="67" t="s">
        <v>191</v>
      </c>
      <c r="EL35" s="67" t="s">
        <v>191</v>
      </c>
      <c r="EM35" s="67" t="s">
        <v>191</v>
      </c>
      <c r="EN35" s="67" t="s">
        <v>191</v>
      </c>
      <c r="EO35" s="67" t="s">
        <v>191</v>
      </c>
      <c r="EP35" s="67" t="s">
        <v>191</v>
      </c>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row>
    <row r="36" spans="2:275" ht="20.149999999999999" customHeight="1">
      <c r="B36" s="23" t="s">
        <v>136</v>
      </c>
      <c r="F36" s="35" t="s">
        <v>210</v>
      </c>
      <c r="G36" s="27" t="s">
        <v>176</v>
      </c>
      <c r="H36" s="36">
        <v>1.22</v>
      </c>
      <c r="I36" s="36">
        <v>14.901</v>
      </c>
      <c r="J36" s="36">
        <v>9.4339999999999993</v>
      </c>
      <c r="K36" s="36">
        <v>3</v>
      </c>
      <c r="L36" s="36">
        <v>3.04</v>
      </c>
      <c r="M36" s="36">
        <v>3.7280000000000002</v>
      </c>
      <c r="N36" s="36">
        <v>2.04</v>
      </c>
      <c r="O36" s="36">
        <v>1.82</v>
      </c>
      <c r="P36" s="36">
        <v>3.1970000000000001</v>
      </c>
      <c r="Q36" s="36">
        <v>2.5190000000000001</v>
      </c>
      <c r="R36" s="36">
        <v>2.0659999999999998</v>
      </c>
      <c r="S36" s="36">
        <v>2.92</v>
      </c>
      <c r="T36" s="36">
        <v>1.748</v>
      </c>
      <c r="U36" s="36">
        <v>3.2549999999999999</v>
      </c>
      <c r="V36" s="36">
        <v>3.9729999999999999</v>
      </c>
      <c r="W36" s="36">
        <v>2.5129999999999999</v>
      </c>
      <c r="X36" s="36">
        <v>5.8760000000000003</v>
      </c>
      <c r="Y36" s="36">
        <v>5.343</v>
      </c>
      <c r="Z36" s="36">
        <v>2.77</v>
      </c>
      <c r="AA36" s="36">
        <v>4.4240000000000004</v>
      </c>
      <c r="AB36" s="36">
        <v>3.3690000000000002</v>
      </c>
      <c r="AC36" s="36">
        <v>6.5410000000000004</v>
      </c>
      <c r="AD36" s="36">
        <v>3.2559999999999998</v>
      </c>
      <c r="AE36" s="36">
        <v>5.3840000000000003</v>
      </c>
      <c r="AF36" s="36">
        <v>4.3899999999999997</v>
      </c>
      <c r="AG36" s="36">
        <v>3.9569999999999999</v>
      </c>
      <c r="AH36" s="36">
        <v>5.28</v>
      </c>
      <c r="AI36" s="36">
        <v>15.071999999999999</v>
      </c>
      <c r="AJ36" s="36">
        <v>2.87</v>
      </c>
      <c r="AK36" s="36">
        <v>13.13</v>
      </c>
      <c r="AL36" s="36">
        <v>3.7410000000000001</v>
      </c>
      <c r="AM36" s="36">
        <v>13.882</v>
      </c>
      <c r="AN36" s="36">
        <v>3.6419999999999999</v>
      </c>
      <c r="AO36" s="36">
        <v>3.2229999999999999</v>
      </c>
      <c r="AP36" s="36">
        <v>12.45</v>
      </c>
      <c r="AQ36" s="36">
        <v>1.778</v>
      </c>
      <c r="AR36" s="36">
        <v>2.1469999999999998</v>
      </c>
      <c r="AS36" s="36">
        <v>1.86</v>
      </c>
      <c r="AT36" s="36">
        <v>3.7759999999999998</v>
      </c>
      <c r="AU36" s="36">
        <v>23.172000000000001</v>
      </c>
      <c r="AV36" s="36">
        <v>6.907</v>
      </c>
      <c r="AW36" s="36">
        <v>7.2439999999999998</v>
      </c>
      <c r="AX36" s="36">
        <v>14.680999999999999</v>
      </c>
      <c r="AY36" s="36">
        <v>24.597000000000001</v>
      </c>
      <c r="AZ36" s="36">
        <v>2.9060000000000001</v>
      </c>
      <c r="BA36" s="36">
        <v>27.762</v>
      </c>
      <c r="BB36" s="36">
        <v>15.151</v>
      </c>
      <c r="BC36" s="36">
        <v>2.9590000000000001</v>
      </c>
      <c r="BD36" s="36">
        <v>33.384</v>
      </c>
      <c r="BE36" s="36">
        <v>8.6389999999999993</v>
      </c>
      <c r="BF36" s="36">
        <v>4.3380000000000001</v>
      </c>
      <c r="BG36" s="36">
        <v>8.2279999999999998</v>
      </c>
      <c r="BH36" s="36">
        <v>19.169</v>
      </c>
      <c r="BI36" s="36">
        <v>9.4659999999999993</v>
      </c>
      <c r="BJ36" s="36">
        <v>36.210999999999999</v>
      </c>
      <c r="BK36" s="36">
        <v>48.104999999999997</v>
      </c>
      <c r="BL36" s="36">
        <v>36.393000000000001</v>
      </c>
      <c r="BM36" s="36">
        <v>3.9470000000000001</v>
      </c>
      <c r="BN36" s="36">
        <v>15.965999999999999</v>
      </c>
      <c r="BO36" s="36">
        <v>41.715000000000003</v>
      </c>
      <c r="BP36" s="36">
        <v>1.9039999999999999</v>
      </c>
      <c r="BQ36" s="36">
        <v>33.566000000000003</v>
      </c>
      <c r="BR36" s="36">
        <v>27.411999999999999</v>
      </c>
      <c r="BS36" s="36">
        <v>28.981999999999999</v>
      </c>
      <c r="BT36" s="36">
        <v>2.476</v>
      </c>
      <c r="BU36" s="36">
        <v>27.555</v>
      </c>
      <c r="BV36" s="36">
        <v>28.067</v>
      </c>
      <c r="BW36" s="36">
        <v>22.917000000000002</v>
      </c>
      <c r="BX36" s="36">
        <v>46.189</v>
      </c>
      <c r="BY36" s="36">
        <v>26.228999999999999</v>
      </c>
      <c r="BZ36" s="36">
        <v>46.712000000000003</v>
      </c>
      <c r="CA36" s="36">
        <v>6.8239999999999998</v>
      </c>
      <c r="CB36" s="36">
        <v>5.86</v>
      </c>
      <c r="CC36" s="36">
        <v>6.82</v>
      </c>
      <c r="CD36" s="36">
        <v>17.542369999999998</v>
      </c>
      <c r="CE36" s="36">
        <v>12.46312</v>
      </c>
      <c r="CF36" s="36">
        <v>4.6781300000000003</v>
      </c>
      <c r="CG36" s="36">
        <v>26.568760000000001</v>
      </c>
      <c r="CH36" s="36">
        <v>4.4104526699999997</v>
      </c>
      <c r="CI36" s="36">
        <v>4.3831961499999998</v>
      </c>
      <c r="CJ36" s="36">
        <v>4.0999999999999996</v>
      </c>
      <c r="CK36" s="36">
        <v>5.3826779454351499</v>
      </c>
      <c r="CL36" s="36">
        <v>5.6084197022811599</v>
      </c>
      <c r="CM36" s="36">
        <v>6.6660529612082504</v>
      </c>
      <c r="CN36" s="36">
        <v>7.1782254361007602</v>
      </c>
      <c r="CO36" s="36">
        <v>7.97103322968238</v>
      </c>
      <c r="CP36" s="36">
        <v>7.80409147365887</v>
      </c>
      <c r="CQ36" s="36">
        <v>7.8746442066028504</v>
      </c>
      <c r="CR36" s="36">
        <v>7.8434893698910804</v>
      </c>
      <c r="CS36" s="36">
        <v>7.8559862368507902</v>
      </c>
      <c r="CT36" s="36">
        <v>7.8445528217509004</v>
      </c>
      <c r="CU36" s="36">
        <v>11.087</v>
      </c>
      <c r="CV36" s="36">
        <v>17.682099999999998</v>
      </c>
      <c r="CW36" s="36">
        <v>16</v>
      </c>
      <c r="CX36" s="36">
        <v>25</v>
      </c>
      <c r="CY36" s="36">
        <v>12.004</v>
      </c>
      <c r="CZ36" s="36">
        <v>20.004999999999999</v>
      </c>
      <c r="DA36" s="36">
        <v>0.3</v>
      </c>
      <c r="DB36" s="36">
        <v>25</v>
      </c>
      <c r="DC36" s="36">
        <v>2</v>
      </c>
      <c r="DD36" s="36">
        <v>56.155000000000001</v>
      </c>
      <c r="DE36" s="36">
        <v>10.553000000000001</v>
      </c>
      <c r="DF36" s="36">
        <v>23.387</v>
      </c>
      <c r="DG36" s="36">
        <v>7.9379999999999997</v>
      </c>
      <c r="DH36" s="36">
        <v>17.4786</v>
      </c>
      <c r="DI36" s="36">
        <v>40.954749999999997</v>
      </c>
      <c r="DJ36" s="36">
        <v>17.09675</v>
      </c>
      <c r="DK36" s="36">
        <v>24.297000000000001</v>
      </c>
      <c r="DL36" s="36">
        <v>31.007999999999999</v>
      </c>
      <c r="DM36" s="36">
        <v>43.783250000000002</v>
      </c>
      <c r="DN36" s="36">
        <v>54.948250000000002</v>
      </c>
      <c r="DO36" s="36">
        <v>24.173999999999999</v>
      </c>
      <c r="DP36" s="36">
        <v>32.5</v>
      </c>
      <c r="DQ36" s="36">
        <v>26.28275</v>
      </c>
      <c r="DR36" s="36">
        <v>34.805999999999997</v>
      </c>
      <c r="DS36" s="36">
        <v>26.367999999999999</v>
      </c>
      <c r="DT36" s="50">
        <v>24.925000000000001</v>
      </c>
      <c r="DU36" s="50">
        <v>14.28</v>
      </c>
      <c r="DV36" s="50">
        <v>23.885999999999999</v>
      </c>
      <c r="DW36" s="50">
        <v>33.173999999999999</v>
      </c>
      <c r="DX36" s="50">
        <v>47.802999999999997</v>
      </c>
      <c r="DY36" s="50">
        <v>37.637</v>
      </c>
      <c r="DZ36" s="50">
        <v>32.744999999999997</v>
      </c>
      <c r="EA36" s="50">
        <v>26.326000000000001</v>
      </c>
      <c r="EB36" s="50">
        <v>17.995999999999999</v>
      </c>
      <c r="EC36" s="50">
        <v>35.659999999999997</v>
      </c>
      <c r="ED36" s="50">
        <v>11.1815</v>
      </c>
      <c r="EE36" s="50">
        <v>30.771999999999998</v>
      </c>
      <c r="EF36" s="50">
        <v>42.848500000000001</v>
      </c>
      <c r="EG36" s="50">
        <v>18.984120000000001</v>
      </c>
      <c r="EH36" s="50">
        <v>14.56404</v>
      </c>
      <c r="EI36" s="50">
        <v>21.354500000000002</v>
      </c>
      <c r="EJ36" s="50">
        <v>40.064</v>
      </c>
      <c r="EK36" s="50">
        <v>21.158999999999999</v>
      </c>
      <c r="EL36" s="50">
        <v>9.9770000000000003</v>
      </c>
      <c r="EM36" s="50">
        <v>14.192</v>
      </c>
      <c r="EN36" s="50">
        <v>9.6355000000000004</v>
      </c>
      <c r="EO36" s="50">
        <v>25.706499999999998</v>
      </c>
      <c r="EP36" s="50">
        <v>24.6875</v>
      </c>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c r="IW36" s="56"/>
      <c r="IX36" s="56"/>
      <c r="IY36" s="56"/>
      <c r="IZ36" s="56"/>
      <c r="JA36" s="56"/>
      <c r="JB36" s="56"/>
      <c r="JC36" s="56"/>
      <c r="JD36" s="56"/>
      <c r="JE36" s="56"/>
      <c r="JF36" s="56"/>
      <c r="JG36" s="56"/>
      <c r="JH36" s="56"/>
      <c r="JI36" s="56"/>
      <c r="JJ36" s="56"/>
      <c r="JK36" s="56"/>
      <c r="JL36" s="56"/>
      <c r="JM36" s="56"/>
      <c r="JN36" s="56"/>
      <c r="JO36" s="56"/>
    </row>
    <row r="37" spans="2:275" ht="20.149999999999999" customHeight="1">
      <c r="B37" s="23" t="s">
        <v>136</v>
      </c>
      <c r="F37" s="35" t="s">
        <v>211</v>
      </c>
      <c r="G37" s="27" t="s">
        <v>176</v>
      </c>
      <c r="H37" s="36">
        <v>52.256999999999998</v>
      </c>
      <c r="I37" s="36">
        <v>49.459000000000003</v>
      </c>
      <c r="J37" s="36">
        <v>53.561</v>
      </c>
      <c r="K37" s="36">
        <v>30.344000000000001</v>
      </c>
      <c r="L37" s="36">
        <v>65.259</v>
      </c>
      <c r="M37" s="36">
        <v>26.974</v>
      </c>
      <c r="N37" s="36">
        <v>48.448999999999998</v>
      </c>
      <c r="O37" s="36">
        <v>34.457000000000001</v>
      </c>
      <c r="P37" s="36">
        <v>52.392000000000003</v>
      </c>
      <c r="Q37" s="36">
        <v>42.283999999999999</v>
      </c>
      <c r="R37" s="36">
        <v>50.076999999999998</v>
      </c>
      <c r="S37" s="36">
        <v>51.561</v>
      </c>
      <c r="T37" s="36">
        <v>47.375</v>
      </c>
      <c r="U37" s="36">
        <v>31.492000000000001</v>
      </c>
      <c r="V37" s="36">
        <v>47.098999999999997</v>
      </c>
      <c r="W37" s="36">
        <v>56.168999999999997</v>
      </c>
      <c r="X37" s="36">
        <v>22.786000000000001</v>
      </c>
      <c r="Y37" s="36">
        <v>81.760999999999996</v>
      </c>
      <c r="Z37" s="36">
        <v>16.38</v>
      </c>
      <c r="AA37" s="36">
        <v>88.566999999999993</v>
      </c>
      <c r="AB37" s="36">
        <v>64.48</v>
      </c>
      <c r="AC37" s="36">
        <v>43.070999999999998</v>
      </c>
      <c r="AD37" s="36">
        <v>51.195</v>
      </c>
      <c r="AE37" s="36">
        <v>62.192999999999998</v>
      </c>
      <c r="AF37" s="36">
        <v>47.192</v>
      </c>
      <c r="AG37" s="36">
        <v>42.511000000000003</v>
      </c>
      <c r="AH37" s="36">
        <v>28.34</v>
      </c>
      <c r="AI37" s="36">
        <v>50.722000000000001</v>
      </c>
      <c r="AJ37" s="36">
        <v>43.036999999999999</v>
      </c>
      <c r="AK37" s="36">
        <v>63.713999999999999</v>
      </c>
      <c r="AL37" s="36">
        <v>56.637</v>
      </c>
      <c r="AM37" s="36">
        <v>44.216000000000001</v>
      </c>
      <c r="AN37" s="36">
        <v>51.241</v>
      </c>
      <c r="AO37" s="36">
        <v>55.01</v>
      </c>
      <c r="AP37" s="36">
        <v>48.185000000000002</v>
      </c>
      <c r="AQ37" s="36">
        <v>63.47</v>
      </c>
      <c r="AR37" s="36">
        <v>35.93</v>
      </c>
      <c r="AS37" s="36">
        <v>40.228000000000002</v>
      </c>
      <c r="AT37" s="36">
        <v>38.49</v>
      </c>
      <c r="AU37" s="36">
        <v>42.811999999999998</v>
      </c>
      <c r="AV37" s="36">
        <v>47.045180000000002</v>
      </c>
      <c r="AW37" s="36">
        <v>50.572339999999997</v>
      </c>
      <c r="AX37" s="36">
        <v>46.182499999999997</v>
      </c>
      <c r="AY37" s="36">
        <v>44.783830000000002</v>
      </c>
      <c r="AZ37" s="36">
        <v>50.970010000000002</v>
      </c>
      <c r="BA37" s="36">
        <v>47.756799999999998</v>
      </c>
      <c r="BB37" s="36">
        <v>45.637410000000003</v>
      </c>
      <c r="BC37" s="36">
        <v>44.017609999999998</v>
      </c>
      <c r="BD37" s="36">
        <v>46.244720000000001</v>
      </c>
      <c r="BE37" s="36">
        <v>53.950229999999998</v>
      </c>
      <c r="BF37" s="36">
        <v>50.672910000000002</v>
      </c>
      <c r="BG37" s="36">
        <v>53.439</v>
      </c>
      <c r="BH37" s="36">
        <v>49.961939999999998</v>
      </c>
      <c r="BI37" s="36">
        <v>40.519640000000003</v>
      </c>
      <c r="BJ37" s="36">
        <v>34.869750000000003</v>
      </c>
      <c r="BK37" s="36">
        <v>38.160550000000001</v>
      </c>
      <c r="BL37" s="36">
        <v>36.4116</v>
      </c>
      <c r="BM37" s="36">
        <v>36.525599999999997</v>
      </c>
      <c r="BN37" s="36">
        <v>39.282499999999999</v>
      </c>
      <c r="BO37" s="36">
        <v>35.15</v>
      </c>
      <c r="BP37" s="36">
        <v>39.818300000000001</v>
      </c>
      <c r="BQ37" s="36">
        <v>44.043900000000001</v>
      </c>
      <c r="BR37" s="36">
        <v>44.397300000000001</v>
      </c>
      <c r="BS37" s="36">
        <v>40.172649999999997</v>
      </c>
      <c r="BT37" s="36">
        <v>41.405749999999998</v>
      </c>
      <c r="BU37" s="36">
        <v>42.974200000000003</v>
      </c>
      <c r="BV37" s="36">
        <v>67.307500000000005</v>
      </c>
      <c r="BW37" s="36">
        <v>79.657499999999999</v>
      </c>
      <c r="BX37" s="36">
        <v>77.472499999999997</v>
      </c>
      <c r="BY37" s="36">
        <v>82.268364700000006</v>
      </c>
      <c r="BZ37" s="36">
        <v>87.362211299999998</v>
      </c>
      <c r="CA37" s="36">
        <v>99.032130699999996</v>
      </c>
      <c r="CB37" s="36">
        <v>102.40117499999999</v>
      </c>
      <c r="CC37" s="36">
        <v>110.673694</v>
      </c>
      <c r="CD37" s="36">
        <v>109.656071</v>
      </c>
      <c r="CE37" s="36">
        <v>115.645655</v>
      </c>
      <c r="CF37" s="36">
        <v>147.96355600000001</v>
      </c>
      <c r="CG37" s="36">
        <v>176.757541</v>
      </c>
      <c r="CH37" s="36">
        <v>121.910156</v>
      </c>
      <c r="CI37" s="36">
        <v>139.80426299999999</v>
      </c>
      <c r="CJ37" s="36">
        <v>147.040937269881</v>
      </c>
      <c r="CK37" s="36">
        <v>165.81585548704999</v>
      </c>
      <c r="CL37" s="36">
        <v>140.50424999852399</v>
      </c>
      <c r="CM37" s="36">
        <v>129.558144893216</v>
      </c>
      <c r="CN37" s="36">
        <v>122.617757058398</v>
      </c>
      <c r="CO37" s="36">
        <v>98.436925650019205</v>
      </c>
      <c r="CP37" s="36">
        <v>84.918810149606401</v>
      </c>
      <c r="CQ37" s="36">
        <v>81.571192190820099</v>
      </c>
      <c r="CR37" s="36">
        <v>74.237864999999999</v>
      </c>
      <c r="CS37" s="36">
        <v>74.237864999999999</v>
      </c>
      <c r="CT37" s="36">
        <v>43.081249999999997</v>
      </c>
      <c r="CU37" s="36">
        <v>43.081249999999997</v>
      </c>
      <c r="CV37" s="36">
        <v>35.206919999999997</v>
      </c>
      <c r="CW37" s="36">
        <v>35.206919999999997</v>
      </c>
      <c r="CX37" s="36">
        <v>86.706940000000003</v>
      </c>
      <c r="CY37" s="36">
        <v>86.706940000000003</v>
      </c>
      <c r="CZ37" s="36">
        <v>62.917000000000002</v>
      </c>
      <c r="DA37" s="36">
        <v>62.917000000000002</v>
      </c>
      <c r="DB37" s="36">
        <v>43.178294999999999</v>
      </c>
      <c r="DC37" s="36">
        <v>43.178294999999999</v>
      </c>
      <c r="DD37" s="36">
        <v>56.757860000000001</v>
      </c>
      <c r="DE37" s="36">
        <v>56.757860000000001</v>
      </c>
      <c r="DF37" s="36">
        <v>66.028890000000004</v>
      </c>
      <c r="DG37" s="36">
        <v>66.028890000000004</v>
      </c>
      <c r="DH37" s="36">
        <v>64.692156124682199</v>
      </c>
      <c r="DI37" s="36">
        <v>47.917021617813099</v>
      </c>
      <c r="DJ37" s="36">
        <v>52.423800279874101</v>
      </c>
      <c r="DK37" s="36">
        <v>52.196821342430702</v>
      </c>
      <c r="DL37" s="36">
        <v>66.4549566588245</v>
      </c>
      <c r="DM37" s="36">
        <v>65.032333511038601</v>
      </c>
      <c r="DN37" s="36">
        <v>78.059823256605398</v>
      </c>
      <c r="DO37" s="36">
        <v>78.105520228461401</v>
      </c>
      <c r="DP37" s="36">
        <v>78.246937348218395</v>
      </c>
      <c r="DQ37" s="36">
        <v>77.993778979155607</v>
      </c>
      <c r="DR37" s="36">
        <v>78.101514953110197</v>
      </c>
      <c r="DS37" s="36">
        <v>78.1119378772364</v>
      </c>
      <c r="DT37" s="50">
        <v>78.1135422894301</v>
      </c>
      <c r="DU37" s="50">
        <v>78.080193524733104</v>
      </c>
      <c r="DV37" s="50">
        <v>78.101797161127493</v>
      </c>
      <c r="DW37" s="50">
        <v>78.101867713131796</v>
      </c>
      <c r="DX37" s="50">
        <v>78.099350172105602</v>
      </c>
      <c r="DY37" s="67">
        <v>78.095802142774502</v>
      </c>
      <c r="DZ37" s="67">
        <v>78.099704297284802</v>
      </c>
      <c r="EA37" s="67">
        <v>78.099181081324204</v>
      </c>
      <c r="EB37" s="67">
        <v>78.098509423372306</v>
      </c>
      <c r="EC37" s="67">
        <v>78.098299236188893</v>
      </c>
      <c r="ED37" s="67">
        <v>78.098923509542601</v>
      </c>
      <c r="EE37" s="67">
        <v>78.098728312606994</v>
      </c>
      <c r="EF37" s="67" t="s">
        <v>191</v>
      </c>
      <c r="EG37" s="67" t="s">
        <v>191</v>
      </c>
      <c r="EH37" s="67" t="s">
        <v>191</v>
      </c>
      <c r="EI37" s="67" t="s">
        <v>191</v>
      </c>
      <c r="EJ37" s="67" t="s">
        <v>191</v>
      </c>
      <c r="EK37" s="67" t="s">
        <v>191</v>
      </c>
      <c r="EL37" s="67" t="s">
        <v>191</v>
      </c>
      <c r="EM37" s="67" t="s">
        <v>191</v>
      </c>
      <c r="EN37" s="67" t="s">
        <v>191</v>
      </c>
      <c r="EO37" s="67" t="s">
        <v>191</v>
      </c>
      <c r="EP37" s="67" t="s">
        <v>191</v>
      </c>
      <c r="EQ37" s="67"/>
      <c r="ER37" s="67"/>
      <c r="ES37" s="67"/>
      <c r="ET37" s="67"/>
      <c r="EU37" s="67"/>
      <c r="EV37" s="67"/>
      <c r="EW37" s="67"/>
      <c r="EX37" s="67"/>
      <c r="EY37" s="67"/>
      <c r="EZ37" s="67"/>
      <c r="FA37" s="67"/>
      <c r="FB37" s="67"/>
      <c r="FC37" s="67"/>
      <c r="FD37" s="67"/>
      <c r="FE37" s="67"/>
      <c r="FF37" s="67"/>
      <c r="FG37" s="67"/>
      <c r="FH37" s="67"/>
      <c r="FI37" s="67"/>
      <c r="FJ37" s="67"/>
      <c r="FK37" s="67"/>
      <c r="FL37" s="67"/>
      <c r="FM37" s="67"/>
      <c r="FN37" s="67"/>
      <c r="FO37" s="67"/>
      <c r="FP37" s="67"/>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row>
    <row r="38" spans="2:275" ht="20.149999999999999" customHeight="1">
      <c r="B38" s="23" t="s">
        <v>136</v>
      </c>
      <c r="F38" s="35" t="s">
        <v>212</v>
      </c>
      <c r="G38" s="27" t="s">
        <v>176</v>
      </c>
      <c r="H38" s="36">
        <v>29.625</v>
      </c>
      <c r="I38" s="36">
        <v>29.625</v>
      </c>
      <c r="J38" s="36">
        <v>37.107500000000002</v>
      </c>
      <c r="K38" s="36">
        <v>54.2605</v>
      </c>
      <c r="L38" s="36">
        <v>38.853499999999997</v>
      </c>
      <c r="M38" s="36">
        <v>62.702500000000001</v>
      </c>
      <c r="N38" s="36">
        <v>66.409000000000006</v>
      </c>
      <c r="O38" s="36">
        <v>81.971999999999994</v>
      </c>
      <c r="P38" s="36">
        <v>60.448999999999998</v>
      </c>
      <c r="Q38" s="36">
        <v>65.241</v>
      </c>
      <c r="R38" s="36">
        <v>75.983000000000004</v>
      </c>
      <c r="S38" s="36">
        <v>50.491</v>
      </c>
      <c r="T38" s="36">
        <v>50.445999999999998</v>
      </c>
      <c r="U38" s="36">
        <v>61.902000000000001</v>
      </c>
      <c r="V38" s="36">
        <v>71.427000000000007</v>
      </c>
      <c r="W38" s="36">
        <v>26.3965</v>
      </c>
      <c r="X38" s="36">
        <v>34.554000000000002</v>
      </c>
      <c r="Y38" s="36">
        <v>54.162500000000001</v>
      </c>
      <c r="Z38" s="36">
        <v>63.89575</v>
      </c>
      <c r="AA38" s="36">
        <v>77.41</v>
      </c>
      <c r="AB38" s="36">
        <v>86.477800000000002</v>
      </c>
      <c r="AC38" s="36">
        <v>71.803100000000001</v>
      </c>
      <c r="AD38" s="36">
        <v>80.0197</v>
      </c>
      <c r="AE38" s="36">
        <v>95.593800000000002</v>
      </c>
      <c r="AF38" s="36">
        <v>87.024000000000001</v>
      </c>
      <c r="AG38" s="36">
        <v>41.678699999999999</v>
      </c>
      <c r="AH38" s="36">
        <v>87.780699999999996</v>
      </c>
      <c r="AI38" s="36">
        <v>108.105</v>
      </c>
      <c r="AJ38" s="36">
        <v>79.977599999999995</v>
      </c>
      <c r="AK38" s="36">
        <v>75.212100000000007</v>
      </c>
      <c r="AL38" s="36">
        <v>110.596</v>
      </c>
      <c r="AM38" s="36">
        <v>112.6729</v>
      </c>
      <c r="AN38" s="36">
        <v>114.563</v>
      </c>
      <c r="AO38" s="36">
        <v>137.81659999999999</v>
      </c>
      <c r="AP38" s="36">
        <v>88.646600000000007</v>
      </c>
      <c r="AQ38" s="36">
        <v>93.160200000000003</v>
      </c>
      <c r="AR38" s="36">
        <v>104.3668</v>
      </c>
      <c r="AS38" s="36">
        <v>94.545299999999997</v>
      </c>
      <c r="AT38" s="36">
        <v>103.05500000000001</v>
      </c>
      <c r="AU38" s="36">
        <v>84.097800000000007</v>
      </c>
      <c r="AV38" s="36">
        <v>80.707700000000003</v>
      </c>
      <c r="AW38" s="36">
        <v>100.74290000000001</v>
      </c>
      <c r="AX38" s="36">
        <v>120.3826</v>
      </c>
      <c r="AY38" s="36">
        <v>109.7902</v>
      </c>
      <c r="AZ38" s="36">
        <v>111.4693</v>
      </c>
      <c r="BA38" s="36">
        <v>101.0398</v>
      </c>
      <c r="BB38" s="36">
        <v>119.51779999999999</v>
      </c>
      <c r="BC38" s="36">
        <v>116.19840000000001</v>
      </c>
      <c r="BD38" s="36">
        <v>82.157300000000006</v>
      </c>
      <c r="BE38" s="36">
        <v>80.5916</v>
      </c>
      <c r="BF38" s="36">
        <v>121.6397</v>
      </c>
      <c r="BG38" s="36">
        <v>123.4837</v>
      </c>
      <c r="BH38" s="36">
        <v>102.4298</v>
      </c>
      <c r="BI38" s="36">
        <v>108.137</v>
      </c>
      <c r="BJ38" s="36">
        <v>116.9696</v>
      </c>
      <c r="BK38" s="36">
        <v>120.4744</v>
      </c>
      <c r="BL38" s="36">
        <v>104.202</v>
      </c>
      <c r="BM38" s="36">
        <v>128.45670000000001</v>
      </c>
      <c r="BN38" s="36">
        <v>107.3439</v>
      </c>
      <c r="BO38" s="36">
        <v>147.70830000000001</v>
      </c>
      <c r="BP38" s="36">
        <v>124.8694</v>
      </c>
      <c r="BQ38" s="36">
        <v>136.7912</v>
      </c>
      <c r="BR38" s="36">
        <v>134.98400000000001</v>
      </c>
      <c r="BS38" s="36">
        <v>117.5224</v>
      </c>
      <c r="BT38" s="36">
        <v>123.532</v>
      </c>
      <c r="BU38" s="36">
        <v>96.153000000000006</v>
      </c>
      <c r="BV38" s="36">
        <v>139.53800000000001</v>
      </c>
      <c r="BW38" s="36">
        <v>130.751</v>
      </c>
      <c r="BX38" s="36">
        <v>111.75</v>
      </c>
      <c r="BY38" s="36">
        <v>126.402536</v>
      </c>
      <c r="BZ38" s="36">
        <v>131.20769799999999</v>
      </c>
      <c r="CA38" s="36">
        <v>127.70818</v>
      </c>
      <c r="CB38" s="36">
        <v>125.542703</v>
      </c>
      <c r="CC38" s="36">
        <v>128.42074500000001</v>
      </c>
      <c r="CD38" s="36">
        <v>128.882758</v>
      </c>
      <c r="CE38" s="36">
        <v>127.833448</v>
      </c>
      <c r="CF38" s="36">
        <v>127.176605</v>
      </c>
      <c r="CG38" s="36">
        <v>128.23028400000001</v>
      </c>
      <c r="CH38" s="36">
        <v>129.750564</v>
      </c>
      <c r="CI38" s="36">
        <v>130.42544899999999</v>
      </c>
      <c r="CJ38" s="36">
        <v>118.582096713151</v>
      </c>
      <c r="CK38" s="36">
        <v>134.01959673380301</v>
      </c>
      <c r="CL38" s="36">
        <v>131.41985401848899</v>
      </c>
      <c r="CM38" s="36">
        <v>131.722863664892</v>
      </c>
      <c r="CN38" s="36">
        <v>131.174885152337</v>
      </c>
      <c r="CO38" s="36">
        <v>122.76775753898499</v>
      </c>
      <c r="CP38" s="36">
        <v>135.671047451531</v>
      </c>
      <c r="CQ38" s="36">
        <v>136.07297010711201</v>
      </c>
      <c r="CR38" s="36">
        <v>140.83849045138399</v>
      </c>
      <c r="CS38" s="36">
        <v>123.31044502532799</v>
      </c>
      <c r="CT38" s="36">
        <v>125.93607187665199</v>
      </c>
      <c r="CU38" s="36">
        <v>120.73947826016899</v>
      </c>
      <c r="CV38" s="36">
        <v>83.655264047783604</v>
      </c>
      <c r="CW38" s="36">
        <v>85.878948494184002</v>
      </c>
      <c r="CX38" s="36">
        <v>55.644869325683601</v>
      </c>
      <c r="CY38" s="36">
        <v>56.5960866571045</v>
      </c>
      <c r="CZ38" s="36">
        <v>55.4687919529431</v>
      </c>
      <c r="DA38" s="36">
        <v>86.690194654108097</v>
      </c>
      <c r="DB38" s="36">
        <v>86.893006194089196</v>
      </c>
      <c r="DC38" s="36">
        <v>86.976586338179004</v>
      </c>
      <c r="DD38" s="36">
        <v>81.3480972228989</v>
      </c>
      <c r="DE38" s="36">
        <v>172.61319041869601</v>
      </c>
      <c r="DF38" s="36">
        <v>66.057500000000005</v>
      </c>
      <c r="DG38" s="36">
        <v>66.057500000000005</v>
      </c>
      <c r="DH38" s="36">
        <v>2.0944250000000002</v>
      </c>
      <c r="DI38" s="36">
        <v>2.0944250000000002</v>
      </c>
      <c r="DJ38" s="36">
        <v>33.505499999999998</v>
      </c>
      <c r="DK38" s="36">
        <v>33.505499999999998</v>
      </c>
      <c r="DL38" s="36">
        <v>25.285499999999999</v>
      </c>
      <c r="DM38" s="36">
        <v>25.285499999999999</v>
      </c>
      <c r="DN38" s="36">
        <v>22.51</v>
      </c>
      <c r="DO38" s="36">
        <v>22.51</v>
      </c>
      <c r="DP38" s="36">
        <v>16.510999999999999</v>
      </c>
      <c r="DQ38" s="36">
        <v>16.510999999999999</v>
      </c>
      <c r="DR38" s="36">
        <v>24.003</v>
      </c>
      <c r="DS38" s="36">
        <v>24.003</v>
      </c>
      <c r="DT38" s="50">
        <v>32.292000000000002</v>
      </c>
      <c r="DU38" s="50">
        <v>32.292000000000002</v>
      </c>
      <c r="DV38" s="50">
        <v>9.5145</v>
      </c>
      <c r="DW38" s="50">
        <v>9.5145</v>
      </c>
      <c r="DX38" s="50">
        <v>131.81039901205301</v>
      </c>
      <c r="DY38" s="67">
        <v>131.814940131622</v>
      </c>
      <c r="DZ38" s="67">
        <v>131.824036745591</v>
      </c>
      <c r="EA38" s="67">
        <v>131.827094402661</v>
      </c>
      <c r="EB38" s="67">
        <v>131.815408213278</v>
      </c>
      <c r="EC38" s="67">
        <v>131.81913338968499</v>
      </c>
      <c r="ED38" s="67">
        <v>131.822654599967</v>
      </c>
      <c r="EE38" s="67">
        <v>131.82478195284401</v>
      </c>
      <c r="EF38" s="67" t="s">
        <v>191</v>
      </c>
      <c r="EG38" s="67" t="s">
        <v>191</v>
      </c>
      <c r="EH38" s="67" t="s">
        <v>191</v>
      </c>
      <c r="EI38" s="67" t="s">
        <v>191</v>
      </c>
      <c r="EJ38" s="67" t="s">
        <v>191</v>
      </c>
      <c r="EK38" s="67" t="s">
        <v>191</v>
      </c>
      <c r="EL38" s="67" t="s">
        <v>191</v>
      </c>
      <c r="EM38" s="67" t="s">
        <v>191</v>
      </c>
      <c r="EN38" s="67" t="s">
        <v>191</v>
      </c>
      <c r="EO38" s="67" t="s">
        <v>191</v>
      </c>
      <c r="EP38" s="67" t="s">
        <v>191</v>
      </c>
      <c r="EQ38" s="67"/>
      <c r="ER38" s="67"/>
      <c r="ES38" s="67"/>
      <c r="ET38" s="67"/>
      <c r="EU38" s="67"/>
      <c r="EV38" s="67"/>
      <c r="EW38" s="67"/>
      <c r="EX38" s="67"/>
      <c r="EY38" s="67"/>
      <c r="EZ38" s="67"/>
      <c r="FA38" s="67"/>
      <c r="FB38" s="67"/>
      <c r="FC38" s="67"/>
      <c r="FD38" s="67"/>
      <c r="FE38" s="67"/>
      <c r="FF38" s="67"/>
      <c r="FG38" s="67"/>
      <c r="FH38" s="67"/>
      <c r="FI38" s="67"/>
      <c r="FJ38" s="67"/>
      <c r="FK38" s="67"/>
      <c r="FL38" s="67"/>
      <c r="FM38" s="67"/>
      <c r="FN38" s="67"/>
      <c r="FO38" s="67"/>
      <c r="FP38" s="67"/>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c r="IN38" s="56"/>
      <c r="IO38" s="56"/>
      <c r="IP38" s="56"/>
      <c r="IQ38" s="56"/>
      <c r="IR38" s="56"/>
      <c r="IS38" s="56"/>
      <c r="IT38" s="56"/>
      <c r="IU38" s="56"/>
      <c r="IV38" s="56"/>
      <c r="IW38" s="56"/>
      <c r="IX38" s="56"/>
      <c r="IY38" s="56"/>
      <c r="IZ38" s="56"/>
      <c r="JA38" s="56"/>
      <c r="JB38" s="56"/>
      <c r="JC38" s="56"/>
      <c r="JD38" s="56"/>
      <c r="JE38" s="56"/>
      <c r="JF38" s="56"/>
      <c r="JG38" s="56"/>
      <c r="JH38" s="56"/>
      <c r="JI38" s="56"/>
      <c r="JJ38" s="56"/>
      <c r="JK38" s="56"/>
      <c r="JL38" s="56"/>
      <c r="JM38" s="56"/>
      <c r="JN38" s="56"/>
      <c r="JO38" s="56"/>
    </row>
    <row r="39" spans="2:275" ht="20.149999999999999" customHeight="1">
      <c r="B39" s="23" t="s">
        <v>136</v>
      </c>
      <c r="F39" s="35" t="s">
        <v>213</v>
      </c>
      <c r="G39" s="27" t="s">
        <v>176</v>
      </c>
      <c r="H39" s="36">
        <v>16.12444</v>
      </c>
      <c r="I39" s="36">
        <v>14.154033999999999</v>
      </c>
      <c r="J39" s="36">
        <v>11.152445</v>
      </c>
      <c r="K39" s="36">
        <v>15.059117000000001</v>
      </c>
      <c r="L39" s="36">
        <v>14.298945</v>
      </c>
      <c r="M39" s="36">
        <v>11.863334999999999</v>
      </c>
      <c r="N39" s="36">
        <v>13.294832</v>
      </c>
      <c r="O39" s="36">
        <v>21.384744000000001</v>
      </c>
      <c r="P39" s="36">
        <v>26.456150000000001</v>
      </c>
      <c r="Q39" s="36">
        <v>22.566008</v>
      </c>
      <c r="R39" s="36">
        <v>27.427396000000002</v>
      </c>
      <c r="S39" s="36">
        <v>26.724620999999999</v>
      </c>
      <c r="T39" s="36">
        <v>27.154945999999999</v>
      </c>
      <c r="U39" s="36">
        <v>31.134650000000001</v>
      </c>
      <c r="V39" s="36">
        <v>27.912590999999999</v>
      </c>
      <c r="W39" s="36">
        <v>28.104424000000002</v>
      </c>
      <c r="X39" s="36">
        <v>29.604648999999998</v>
      </c>
      <c r="Y39" s="36">
        <v>28.115507000000001</v>
      </c>
      <c r="Z39" s="36">
        <v>26.405652</v>
      </c>
      <c r="AA39" s="36">
        <v>32.507095999999997</v>
      </c>
      <c r="AB39" s="36">
        <v>32.713734000000002</v>
      </c>
      <c r="AC39" s="36">
        <v>30.707225000000001</v>
      </c>
      <c r="AD39" s="36">
        <v>30.162457</v>
      </c>
      <c r="AE39" s="36">
        <v>28.572513000000001</v>
      </c>
      <c r="AF39" s="36">
        <v>30.376472</v>
      </c>
      <c r="AG39" s="36">
        <v>37.600462999999998</v>
      </c>
      <c r="AH39" s="36">
        <v>28.940079000000001</v>
      </c>
      <c r="AI39" s="36">
        <v>33.767533999999998</v>
      </c>
      <c r="AJ39" s="36">
        <v>36.185937000000003</v>
      </c>
      <c r="AK39" s="36">
        <v>31.381398000000001</v>
      </c>
      <c r="AL39" s="36">
        <v>35.63053</v>
      </c>
      <c r="AM39" s="36">
        <v>28.954464000000002</v>
      </c>
      <c r="AN39" s="36">
        <v>31.298061000000001</v>
      </c>
      <c r="AO39" s="36">
        <v>39.635086999999999</v>
      </c>
      <c r="AP39" s="36">
        <v>28.701497</v>
      </c>
      <c r="AQ39" s="36">
        <v>33.939858000000001</v>
      </c>
      <c r="AR39" s="36">
        <v>34.011688999999997</v>
      </c>
      <c r="AS39" s="36">
        <v>36.333753999999999</v>
      </c>
      <c r="AT39" s="36">
        <v>32.294853000000003</v>
      </c>
      <c r="AU39" s="36">
        <v>33.782825000000003</v>
      </c>
      <c r="AV39" s="36">
        <v>30.830199</v>
      </c>
      <c r="AW39" s="36">
        <v>38.149203</v>
      </c>
      <c r="AX39" s="36">
        <v>38.252291</v>
      </c>
      <c r="AY39" s="36">
        <v>32.646225000000001</v>
      </c>
      <c r="AZ39" s="36">
        <v>36.300151999999997</v>
      </c>
      <c r="BA39" s="36">
        <v>32.366075000000002</v>
      </c>
      <c r="BB39" s="36">
        <v>33.240336999999997</v>
      </c>
      <c r="BC39" s="36">
        <v>29.058748999999999</v>
      </c>
      <c r="BD39" s="36">
        <v>41.039107999999999</v>
      </c>
      <c r="BE39" s="36">
        <v>41.886913</v>
      </c>
      <c r="BF39" s="36">
        <v>35.626285000000003</v>
      </c>
      <c r="BG39" s="36">
        <v>36.438197000000002</v>
      </c>
      <c r="BH39" s="36">
        <v>37.589703</v>
      </c>
      <c r="BI39" s="36">
        <v>36.865803999999997</v>
      </c>
      <c r="BJ39" s="36">
        <v>33.767350999999998</v>
      </c>
      <c r="BK39" s="36">
        <v>41.976131000000002</v>
      </c>
      <c r="BL39" s="36">
        <v>41.690848000000003</v>
      </c>
      <c r="BM39" s="36">
        <v>47.928747999999999</v>
      </c>
      <c r="BN39" s="36">
        <v>46.371243</v>
      </c>
      <c r="BO39" s="36">
        <v>41.920851999999996</v>
      </c>
      <c r="BP39" s="36">
        <v>41.603909999999999</v>
      </c>
      <c r="BQ39" s="36">
        <v>45.235765000000001</v>
      </c>
      <c r="BR39" s="36">
        <v>40.908391000000002</v>
      </c>
      <c r="BS39" s="36">
        <v>46.498978999999999</v>
      </c>
      <c r="BT39" s="36">
        <v>41.301842000000001</v>
      </c>
      <c r="BU39" s="36">
        <v>48.521203</v>
      </c>
      <c r="BV39" s="36">
        <v>43.566017000000002</v>
      </c>
      <c r="BW39" s="36">
        <v>39.312280000000001</v>
      </c>
      <c r="BX39" s="36">
        <v>40.212392999999999</v>
      </c>
      <c r="BY39" s="36">
        <v>47.509354999999999</v>
      </c>
      <c r="BZ39" s="36">
        <v>44.834000000000003</v>
      </c>
      <c r="CA39" s="36">
        <v>44.292831999999997</v>
      </c>
      <c r="CB39" s="36">
        <v>42.980209000000002</v>
      </c>
      <c r="CC39" s="36">
        <v>43.36347</v>
      </c>
      <c r="CD39" s="36">
        <v>30.930906</v>
      </c>
      <c r="CE39" s="36">
        <v>29.078016000000002</v>
      </c>
      <c r="CF39" s="36">
        <v>26.283667999999999</v>
      </c>
      <c r="CG39" s="36">
        <v>54.595354999999998</v>
      </c>
      <c r="CH39" s="36">
        <v>52.313001</v>
      </c>
      <c r="CI39" s="36">
        <v>45.911372999999998</v>
      </c>
      <c r="CJ39" s="36">
        <v>40.993639000000002</v>
      </c>
      <c r="CK39" s="36">
        <v>41.783864999999999</v>
      </c>
      <c r="CL39" s="36">
        <v>46.369312000000001</v>
      </c>
      <c r="CM39" s="36">
        <v>44.361614000000003</v>
      </c>
      <c r="CN39" s="36">
        <v>50.481434</v>
      </c>
      <c r="CO39" s="36">
        <v>53.311304</v>
      </c>
      <c r="CP39" s="36">
        <v>50.944243</v>
      </c>
      <c r="CQ39" s="36">
        <v>40.540660000000003</v>
      </c>
      <c r="CR39" s="36">
        <v>50.604455999999999</v>
      </c>
      <c r="CS39" s="36">
        <v>36.909723720000002</v>
      </c>
      <c r="CT39" s="36">
        <v>26.87070447</v>
      </c>
      <c r="CU39" s="36">
        <v>33.00015294</v>
      </c>
      <c r="CV39" s="36">
        <v>38.451548799999998</v>
      </c>
      <c r="CW39" s="36">
        <v>43.262746290000003</v>
      </c>
      <c r="CX39" s="36">
        <v>42.906034200000001</v>
      </c>
      <c r="CY39" s="36">
        <v>44.807225299999999</v>
      </c>
      <c r="CZ39" s="36">
        <v>45.367560930000003</v>
      </c>
      <c r="DA39" s="36">
        <v>52.767688970000002</v>
      </c>
      <c r="DB39" s="36">
        <v>48.4462142</v>
      </c>
      <c r="DC39" s="36">
        <v>47.735681200000002</v>
      </c>
      <c r="DD39" s="36">
        <v>47.172816879999999</v>
      </c>
      <c r="DE39" s="36">
        <v>57.357401899999999</v>
      </c>
      <c r="DF39" s="36">
        <v>53.071931900000003</v>
      </c>
      <c r="DG39" s="36">
        <v>40.87024006</v>
      </c>
      <c r="DH39" s="36">
        <v>43.1432</v>
      </c>
      <c r="DI39" s="36">
        <v>50.755811350000002</v>
      </c>
      <c r="DJ39" s="36">
        <v>51.852694159999999</v>
      </c>
      <c r="DK39" s="36">
        <v>49.626260000000002</v>
      </c>
      <c r="DL39" s="36">
        <v>53.889922230000003</v>
      </c>
      <c r="DM39" s="36">
        <v>57.604060140000001</v>
      </c>
      <c r="DN39" s="36">
        <v>57.891758940000003</v>
      </c>
      <c r="DO39" s="36">
        <v>49.575092310000002</v>
      </c>
      <c r="DP39" s="36">
        <v>57.729823519999997</v>
      </c>
      <c r="DQ39" s="36">
        <v>55.37343225</v>
      </c>
      <c r="DR39" s="36">
        <v>53.076420130000002</v>
      </c>
      <c r="DS39" s="36">
        <v>43.364671880000003</v>
      </c>
      <c r="DT39" s="50">
        <v>48.189679589999997</v>
      </c>
      <c r="DU39" s="50">
        <v>52.999986380000003</v>
      </c>
      <c r="DV39" s="50">
        <v>54.26278946</v>
      </c>
      <c r="DW39" s="50">
        <v>39.551120249999997</v>
      </c>
      <c r="DX39" s="50">
        <v>50.95279146</v>
      </c>
      <c r="DY39" s="50">
        <v>47.913848909999999</v>
      </c>
      <c r="DZ39" s="50">
        <v>26.201884830000001</v>
      </c>
      <c r="EA39" s="50">
        <v>42.044724530000003</v>
      </c>
      <c r="EB39" s="50">
        <v>55.188355960000003</v>
      </c>
      <c r="EC39" s="50">
        <v>53.174296839999997</v>
      </c>
      <c r="ED39" s="50">
        <v>47.975273340000001</v>
      </c>
      <c r="EE39" s="50">
        <v>46.858282420000002</v>
      </c>
      <c r="EF39" s="50">
        <v>58.23321</v>
      </c>
      <c r="EG39" s="50">
        <v>45.105203600000003</v>
      </c>
      <c r="EH39" s="50">
        <v>44.099554820000002</v>
      </c>
      <c r="EI39" s="50">
        <v>22.275526670000001</v>
      </c>
      <c r="EJ39" s="50">
        <v>24.728650630000001</v>
      </c>
      <c r="EK39" s="50">
        <v>39.188747169999999</v>
      </c>
      <c r="EL39" s="50">
        <v>31.526852609999999</v>
      </c>
      <c r="EM39" s="50">
        <v>40.159241100000003</v>
      </c>
      <c r="EN39" s="50">
        <v>41.921825920000003</v>
      </c>
      <c r="EO39" s="50">
        <v>45.745372099999997</v>
      </c>
      <c r="EP39" s="50">
        <v>38.073985010000001</v>
      </c>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c r="IN39" s="56"/>
      <c r="IO39" s="56"/>
      <c r="IP39" s="56"/>
      <c r="IQ39" s="56"/>
      <c r="IR39" s="56"/>
      <c r="IS39" s="56"/>
      <c r="IT39" s="56"/>
      <c r="IU39" s="56"/>
      <c r="IV39" s="56"/>
      <c r="IW39" s="56"/>
      <c r="IX39" s="56"/>
      <c r="IY39" s="56"/>
      <c r="IZ39" s="56"/>
      <c r="JA39" s="56"/>
      <c r="JB39" s="56"/>
      <c r="JC39" s="56"/>
      <c r="JD39" s="56"/>
      <c r="JE39" s="56"/>
      <c r="JF39" s="56"/>
      <c r="JG39" s="56"/>
      <c r="JH39" s="56"/>
      <c r="JI39" s="56"/>
      <c r="JJ39" s="56"/>
      <c r="JK39" s="56"/>
      <c r="JL39" s="56"/>
      <c r="JM39" s="56"/>
      <c r="JN39" s="56"/>
      <c r="JO39" s="56"/>
    </row>
    <row r="40" spans="2:275" ht="28.25" customHeight="1">
      <c r="B40" t="s">
        <v>136</v>
      </c>
      <c r="F40" s="26" t="s">
        <v>214</v>
      </c>
      <c r="G40" s="27"/>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56"/>
      <c r="IU40" s="56"/>
      <c r="IV40" s="56"/>
      <c r="IW40" s="56"/>
      <c r="IX40" s="56"/>
      <c r="IY40" s="56"/>
      <c r="IZ40" s="56"/>
      <c r="JA40" s="56"/>
      <c r="JB40" s="56"/>
      <c r="JC40" s="56"/>
      <c r="JD40" s="56"/>
      <c r="JE40" s="56"/>
      <c r="JF40" s="56"/>
      <c r="JG40" s="56"/>
      <c r="JH40" s="56"/>
      <c r="JI40" s="56"/>
      <c r="JJ40" s="56"/>
      <c r="JK40" s="56"/>
      <c r="JL40" s="56"/>
      <c r="JM40" s="56"/>
      <c r="JN40" s="56"/>
      <c r="JO40" s="56"/>
    </row>
    <row r="41" spans="2:275" ht="20.149999999999999" customHeight="1">
      <c r="B41" s="23" t="s">
        <v>136</v>
      </c>
      <c r="F41" s="35" t="s">
        <v>664</v>
      </c>
      <c r="G41" s="27" t="s">
        <v>176</v>
      </c>
      <c r="H41" s="36">
        <v>305.053</v>
      </c>
      <c r="I41" s="36">
        <v>282.89100000000002</v>
      </c>
      <c r="J41" s="36">
        <v>268.44200000000001</v>
      </c>
      <c r="K41" s="36">
        <v>398.77</v>
      </c>
      <c r="L41" s="36">
        <v>238.53899999999999</v>
      </c>
      <c r="M41" s="36">
        <v>390.00299999999999</v>
      </c>
      <c r="N41" s="36">
        <v>381.291</v>
      </c>
      <c r="O41" s="36">
        <v>396.17399999999998</v>
      </c>
      <c r="P41" s="36">
        <v>377.47500000000002</v>
      </c>
      <c r="Q41" s="36">
        <v>405.15</v>
      </c>
      <c r="R41" s="36">
        <v>292.11399999999998</v>
      </c>
      <c r="S41" s="36">
        <v>415.01299999999998</v>
      </c>
      <c r="T41" s="36">
        <v>251.67500000000001</v>
      </c>
      <c r="U41" s="36">
        <v>371.52</v>
      </c>
      <c r="V41" s="36">
        <v>372.60500000000002</v>
      </c>
      <c r="W41" s="36">
        <v>416.83300000000003</v>
      </c>
      <c r="X41" s="36">
        <v>322.04899999999998</v>
      </c>
      <c r="Y41" s="36">
        <v>404.71600000000001</v>
      </c>
      <c r="Z41" s="36">
        <v>315.94200000000001</v>
      </c>
      <c r="AA41" s="36">
        <v>342.44099999999997</v>
      </c>
      <c r="AB41" s="36">
        <v>307.08499999999998</v>
      </c>
      <c r="AC41" s="36">
        <v>320.78699999999998</v>
      </c>
      <c r="AD41" s="36">
        <v>341.99299999999999</v>
      </c>
      <c r="AE41" s="36">
        <v>383.851</v>
      </c>
      <c r="AF41" s="36">
        <v>356.84699999999998</v>
      </c>
      <c r="AG41" s="36">
        <v>355.75200000000001</v>
      </c>
      <c r="AH41" s="36">
        <v>403.54199999999997</v>
      </c>
      <c r="AI41" s="36">
        <v>371.50599999999997</v>
      </c>
      <c r="AJ41" s="36">
        <v>322.61799999999999</v>
      </c>
      <c r="AK41" s="36">
        <v>457.09699999999998</v>
      </c>
      <c r="AL41" s="36">
        <v>309.18599999999998</v>
      </c>
      <c r="AM41" s="36">
        <v>389.88799999999998</v>
      </c>
      <c r="AN41" s="36">
        <v>343.97800000000001</v>
      </c>
      <c r="AO41" s="36">
        <v>407.37900000000002</v>
      </c>
      <c r="AP41" s="36">
        <v>374.64100000000002</v>
      </c>
      <c r="AQ41" s="36">
        <v>429.16899999999998</v>
      </c>
      <c r="AR41" s="36">
        <v>422.00599999999997</v>
      </c>
      <c r="AS41" s="36">
        <v>503.14699999999999</v>
      </c>
      <c r="AT41" s="36">
        <v>289.423</v>
      </c>
      <c r="AU41" s="36">
        <v>406.92099999999999</v>
      </c>
      <c r="AV41" s="36">
        <v>367.79199999999997</v>
      </c>
      <c r="AW41" s="36">
        <v>431.86399999999998</v>
      </c>
      <c r="AX41" s="36">
        <v>401.13099999999997</v>
      </c>
      <c r="AY41" s="36">
        <v>501.39</v>
      </c>
      <c r="AZ41" s="36">
        <v>469.27800000000002</v>
      </c>
      <c r="BA41" s="36">
        <v>531.101</v>
      </c>
      <c r="BB41" s="36">
        <v>409.82600000000002</v>
      </c>
      <c r="BC41" s="36">
        <v>519.35299999999995</v>
      </c>
      <c r="BD41" s="36">
        <v>477.36500000000001</v>
      </c>
      <c r="BE41" s="36">
        <v>442.34</v>
      </c>
      <c r="BF41" s="36">
        <v>470.26499999999999</v>
      </c>
      <c r="BG41" s="36">
        <v>523.32500000000005</v>
      </c>
      <c r="BH41" s="36">
        <v>435.62900000000002</v>
      </c>
      <c r="BI41" s="36">
        <v>483.63</v>
      </c>
      <c r="BJ41" s="36">
        <v>486.69499999999999</v>
      </c>
      <c r="BK41" s="36">
        <v>499.28</v>
      </c>
      <c r="BL41" s="36">
        <v>457.07799999999997</v>
      </c>
      <c r="BM41" s="36">
        <v>401.28199999999998</v>
      </c>
      <c r="BN41" s="36">
        <v>447.18599999999998</v>
      </c>
      <c r="BO41" s="36">
        <v>575.41399999999999</v>
      </c>
      <c r="BP41" s="36">
        <v>472.27199999999999</v>
      </c>
      <c r="BQ41" s="36">
        <v>458.09500000000003</v>
      </c>
      <c r="BR41" s="36">
        <v>405.56799999999998</v>
      </c>
      <c r="BS41" s="36">
        <v>556.34400000000005</v>
      </c>
      <c r="BT41" s="36">
        <v>412.1</v>
      </c>
      <c r="BU41" s="36">
        <v>447.33499999999998</v>
      </c>
      <c r="BV41" s="36">
        <v>441.09199999999998</v>
      </c>
      <c r="BW41" s="36">
        <v>530.702</v>
      </c>
      <c r="BX41" s="36">
        <v>398.02600000000001</v>
      </c>
      <c r="BY41" s="36">
        <v>578.12300000000005</v>
      </c>
      <c r="BZ41" s="36">
        <v>568.30999999999995</v>
      </c>
      <c r="CA41" s="36">
        <v>669.29399999999998</v>
      </c>
      <c r="CB41" s="36">
        <v>484.62799999999999</v>
      </c>
      <c r="CC41" s="36">
        <v>600.36</v>
      </c>
      <c r="CD41" s="36">
        <v>628.32100000000003</v>
      </c>
      <c r="CE41" s="36">
        <v>532.697</v>
      </c>
      <c r="CF41" s="36">
        <v>375.53899999999999</v>
      </c>
      <c r="CG41" s="36">
        <v>564.38699999999994</v>
      </c>
      <c r="CH41" s="36">
        <v>534.875</v>
      </c>
      <c r="CI41" s="36">
        <v>639.85299999999995</v>
      </c>
      <c r="CJ41" s="36">
        <v>443.822</v>
      </c>
      <c r="CK41" s="36">
        <v>652.83699999999999</v>
      </c>
      <c r="CL41" s="36">
        <v>545.77599999999995</v>
      </c>
      <c r="CM41" s="36">
        <v>639.36300000000006</v>
      </c>
      <c r="CN41" s="36">
        <v>514.346</v>
      </c>
      <c r="CO41" s="36">
        <v>617.32399999999996</v>
      </c>
      <c r="CP41" s="36">
        <v>594.27099999999996</v>
      </c>
      <c r="CQ41" s="36">
        <v>647.34500000000003</v>
      </c>
      <c r="CR41" s="36">
        <v>542.33699999999999</v>
      </c>
      <c r="CS41" s="36">
        <v>598.42915000000005</v>
      </c>
      <c r="CT41" s="36">
        <v>571.51490999999999</v>
      </c>
      <c r="CU41" s="36">
        <v>641.04083000000003</v>
      </c>
      <c r="CV41" s="36">
        <v>507.08301999999998</v>
      </c>
      <c r="CW41" s="36">
        <v>751.91575999999998</v>
      </c>
      <c r="CX41" s="36">
        <v>521.40634999999997</v>
      </c>
      <c r="CY41" s="36">
        <v>714.69826999999998</v>
      </c>
      <c r="CZ41" s="36">
        <v>613.53983000000005</v>
      </c>
      <c r="DA41" s="36">
        <v>479.09539000000001</v>
      </c>
      <c r="DB41" s="36">
        <v>621.02743999999996</v>
      </c>
      <c r="DC41" s="36">
        <v>842.38810999999998</v>
      </c>
      <c r="DD41" s="36">
        <v>633.53234999999995</v>
      </c>
      <c r="DE41" s="36">
        <v>821.77113999999995</v>
      </c>
      <c r="DF41" s="36">
        <v>728.18583999999998</v>
      </c>
      <c r="DG41" s="36">
        <v>739.54984999999999</v>
      </c>
      <c r="DH41" s="36">
        <v>393.04575999999997</v>
      </c>
      <c r="DI41" s="36">
        <v>360.96314999999998</v>
      </c>
      <c r="DJ41" s="36">
        <v>350.55318999999997</v>
      </c>
      <c r="DK41" s="36">
        <v>451.37421000000001</v>
      </c>
      <c r="DL41" s="36">
        <v>342.57222000000002</v>
      </c>
      <c r="DM41" s="36">
        <v>334.62959000000001</v>
      </c>
      <c r="DN41" s="36">
        <v>385.71575000000001</v>
      </c>
      <c r="DO41" s="36">
        <v>488.56988999999999</v>
      </c>
      <c r="DP41" s="36">
        <v>424.91363000000001</v>
      </c>
      <c r="DQ41" s="36">
        <v>438.47521999999998</v>
      </c>
      <c r="DR41" s="36">
        <v>465.95531999999997</v>
      </c>
      <c r="DS41" s="36">
        <v>688.06253000000004</v>
      </c>
      <c r="DT41" s="50">
        <v>468.21749999999997</v>
      </c>
      <c r="DU41" s="50">
        <v>468.97829999999999</v>
      </c>
      <c r="DV41" s="50">
        <v>595.09718999999996</v>
      </c>
      <c r="DW41" s="50">
        <v>778.08461999999997</v>
      </c>
      <c r="DX41" s="50">
        <v>508.06905999999998</v>
      </c>
      <c r="DY41" s="50">
        <v>674.95073000000002</v>
      </c>
      <c r="DZ41" s="50">
        <v>457.13324</v>
      </c>
      <c r="EA41" s="50">
        <v>599.58016999999995</v>
      </c>
      <c r="EB41" s="50">
        <v>497.85737999999998</v>
      </c>
      <c r="EC41" s="50">
        <v>563.28107999999997</v>
      </c>
      <c r="ED41" s="50">
        <v>476.13533000000001</v>
      </c>
      <c r="EE41" s="50">
        <v>565.30196999999998</v>
      </c>
      <c r="EF41" s="50">
        <v>560.37174000000005</v>
      </c>
      <c r="EG41" s="50">
        <v>431.21247</v>
      </c>
      <c r="EH41" s="50">
        <v>496.55076000000003</v>
      </c>
      <c r="EI41" s="50">
        <v>551.10132999999996</v>
      </c>
      <c r="EJ41" s="50">
        <v>398.39711</v>
      </c>
      <c r="EK41" s="50">
        <v>439.75452999999999</v>
      </c>
      <c r="EL41" s="50">
        <v>654.47622999999999</v>
      </c>
      <c r="EM41" s="50">
        <v>514.33010999999999</v>
      </c>
      <c r="EN41" s="50">
        <v>353.47629999999998</v>
      </c>
      <c r="EO41" s="50">
        <v>386.11257000000001</v>
      </c>
      <c r="EP41" s="50">
        <v>481.58508999999998</v>
      </c>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56"/>
      <c r="IU41" s="56"/>
      <c r="IV41" s="56"/>
      <c r="IW41" s="56"/>
      <c r="IX41" s="56"/>
      <c r="IY41" s="56"/>
      <c r="IZ41" s="56"/>
      <c r="JA41" s="56"/>
      <c r="JB41" s="56"/>
      <c r="JC41" s="56"/>
      <c r="JD41" s="56"/>
      <c r="JE41" s="56"/>
      <c r="JF41" s="56"/>
      <c r="JG41" s="56"/>
      <c r="JH41" s="56"/>
      <c r="JI41" s="56"/>
      <c r="JJ41" s="56"/>
      <c r="JK41" s="56"/>
      <c r="JL41" s="56"/>
      <c r="JM41" s="56"/>
      <c r="JN41" s="56"/>
      <c r="JO41" s="56"/>
    </row>
    <row r="42" spans="2:275" ht="20.149999999999999" customHeight="1">
      <c r="B42" s="23" t="s">
        <v>136</v>
      </c>
      <c r="F42" s="35" t="s">
        <v>183</v>
      </c>
      <c r="G42" s="27" t="s">
        <v>176</v>
      </c>
      <c r="H42" s="36">
        <v>38.244</v>
      </c>
      <c r="I42" s="36">
        <v>35.161999999999999</v>
      </c>
      <c r="J42" s="36">
        <v>46.906999999999996</v>
      </c>
      <c r="K42" s="36">
        <v>40.616</v>
      </c>
      <c r="L42" s="36">
        <v>42.457999999999998</v>
      </c>
      <c r="M42" s="36">
        <v>29.542999999999999</v>
      </c>
      <c r="N42" s="36">
        <v>0.26700000000000002</v>
      </c>
      <c r="O42" s="36">
        <v>15.135</v>
      </c>
      <c r="P42" s="36">
        <v>35.841000000000001</v>
      </c>
      <c r="Q42" s="36">
        <v>40.728000000000002</v>
      </c>
      <c r="R42" s="36">
        <v>40.683999999999997</v>
      </c>
      <c r="S42" s="36">
        <v>44.719000000000001</v>
      </c>
      <c r="T42" s="36">
        <v>45.970999999999997</v>
      </c>
      <c r="U42" s="36">
        <v>37.670999999999999</v>
      </c>
      <c r="V42" s="36">
        <v>30.881</v>
      </c>
      <c r="W42" s="36">
        <v>34.265000000000001</v>
      </c>
      <c r="X42" s="36">
        <v>34.857999999999997</v>
      </c>
      <c r="Y42" s="36">
        <v>40.131</v>
      </c>
      <c r="Z42" s="36">
        <v>35.037999999999997</v>
      </c>
      <c r="AA42" s="36">
        <v>32.369</v>
      </c>
      <c r="AB42" s="36">
        <v>26.724</v>
      </c>
      <c r="AC42" s="36">
        <v>24.943999999999999</v>
      </c>
      <c r="AD42" s="36">
        <v>29.475999999999999</v>
      </c>
      <c r="AE42" s="36">
        <v>30.603000000000002</v>
      </c>
      <c r="AF42" s="36">
        <v>33.276000000000003</v>
      </c>
      <c r="AG42" s="36">
        <v>51.046999999999997</v>
      </c>
      <c r="AH42" s="36">
        <v>36.884</v>
      </c>
      <c r="AI42" s="36">
        <v>33.985999999999997</v>
      </c>
      <c r="AJ42" s="36">
        <v>42.052</v>
      </c>
      <c r="AK42" s="36">
        <v>36.128999999999998</v>
      </c>
      <c r="AL42" s="36">
        <v>28.56</v>
      </c>
      <c r="AM42" s="36">
        <v>27.696000000000002</v>
      </c>
      <c r="AN42" s="36">
        <v>23.158000000000001</v>
      </c>
      <c r="AO42" s="36">
        <v>25.369</v>
      </c>
      <c r="AP42" s="36">
        <v>41.645000000000003</v>
      </c>
      <c r="AQ42" s="36">
        <v>40.701000000000001</v>
      </c>
      <c r="AR42" s="36">
        <v>50.802999999999997</v>
      </c>
      <c r="AS42" s="36">
        <v>50.35</v>
      </c>
      <c r="AT42" s="36">
        <v>50.128</v>
      </c>
      <c r="AU42" s="36">
        <v>49.174999999999997</v>
      </c>
      <c r="AV42" s="36">
        <v>71.667000000000002</v>
      </c>
      <c r="AW42" s="36">
        <v>48.731000000000002</v>
      </c>
      <c r="AX42" s="36">
        <v>75.007000000000005</v>
      </c>
      <c r="AY42" s="36">
        <v>102.983</v>
      </c>
      <c r="AZ42" s="36">
        <v>60.576000000000001</v>
      </c>
      <c r="BA42" s="36">
        <v>79.341999999999999</v>
      </c>
      <c r="BB42" s="36">
        <v>85.040999999999997</v>
      </c>
      <c r="BC42" s="36">
        <v>89.209000000000003</v>
      </c>
      <c r="BD42" s="36">
        <v>102.089</v>
      </c>
      <c r="BE42" s="36">
        <v>74.147000000000006</v>
      </c>
      <c r="BF42" s="36">
        <v>72.882000000000005</v>
      </c>
      <c r="BG42" s="36">
        <v>77.662999999999997</v>
      </c>
      <c r="BH42" s="36">
        <v>60.584000000000003</v>
      </c>
      <c r="BI42" s="36">
        <v>111.60899999999999</v>
      </c>
      <c r="BJ42" s="36">
        <v>49.383000000000003</v>
      </c>
      <c r="BK42" s="36">
        <v>83.602000000000004</v>
      </c>
      <c r="BL42" s="36">
        <v>27.658999999999999</v>
      </c>
      <c r="BM42" s="36">
        <v>79.698999999999998</v>
      </c>
      <c r="BN42" s="36">
        <v>25.959</v>
      </c>
      <c r="BO42" s="36">
        <v>26.06</v>
      </c>
      <c r="BP42" s="36">
        <v>95.527000000000001</v>
      </c>
      <c r="BQ42" s="36">
        <v>55.59</v>
      </c>
      <c r="BR42" s="36">
        <v>45.073</v>
      </c>
      <c r="BS42" s="36">
        <v>71.632999999999996</v>
      </c>
      <c r="BT42" s="36">
        <v>42.017000000000003</v>
      </c>
      <c r="BU42" s="36">
        <v>55.503999999999998</v>
      </c>
      <c r="BV42" s="36">
        <v>31.651</v>
      </c>
      <c r="BW42" s="36">
        <v>58.271000000000001</v>
      </c>
      <c r="BX42" s="36">
        <v>63.863</v>
      </c>
      <c r="BY42" s="36">
        <v>72.03</v>
      </c>
      <c r="BZ42" s="36">
        <v>86.119</v>
      </c>
      <c r="CA42" s="36">
        <v>61.555999999999997</v>
      </c>
      <c r="CB42" s="36">
        <v>74.173000000000002</v>
      </c>
      <c r="CC42" s="36">
        <v>76.991870000000006</v>
      </c>
      <c r="CD42" s="36">
        <v>116.11754999999999</v>
      </c>
      <c r="CE42" s="36">
        <v>93.000749999999996</v>
      </c>
      <c r="CF42" s="36">
        <v>104.2963</v>
      </c>
      <c r="CG42" s="36">
        <v>137.96863999999999</v>
      </c>
      <c r="CH42" s="36">
        <v>106.80546</v>
      </c>
      <c r="CI42" s="36">
        <v>107.26442</v>
      </c>
      <c r="CJ42" s="36">
        <v>101.85834</v>
      </c>
      <c r="CK42" s="36">
        <v>109.41713</v>
      </c>
      <c r="CL42" s="36">
        <v>112.53751</v>
      </c>
      <c r="CM42" s="36">
        <v>72.852559999999997</v>
      </c>
      <c r="CN42" s="36">
        <v>103.48275</v>
      </c>
      <c r="CO42" s="36">
        <v>121.39664</v>
      </c>
      <c r="CP42" s="36">
        <v>100.36185</v>
      </c>
      <c r="CQ42" s="36">
        <v>121.58902</v>
      </c>
      <c r="CR42" s="36">
        <v>115.02495999999999</v>
      </c>
      <c r="CS42" s="36">
        <v>119.30145</v>
      </c>
      <c r="CT42" s="36">
        <v>121.3708</v>
      </c>
      <c r="CU42" s="36">
        <v>99.855180000000004</v>
      </c>
      <c r="CV42" s="36">
        <v>107.89111</v>
      </c>
      <c r="CW42" s="36">
        <v>103.67155</v>
      </c>
      <c r="CX42" s="36">
        <v>119.41284</v>
      </c>
      <c r="CY42" s="36">
        <v>101.11221</v>
      </c>
      <c r="CZ42" s="36">
        <v>108.88211</v>
      </c>
      <c r="DA42" s="36">
        <v>108.71075999999999</v>
      </c>
      <c r="DB42" s="36">
        <v>83.079189999999997</v>
      </c>
      <c r="DC42" s="36">
        <v>115.55114</v>
      </c>
      <c r="DD42" s="36">
        <v>50.954680000000003</v>
      </c>
      <c r="DE42" s="36">
        <v>79.24776</v>
      </c>
      <c r="DF42" s="36">
        <v>83.593360000000004</v>
      </c>
      <c r="DG42" s="36">
        <v>181.37431000000001</v>
      </c>
      <c r="DH42" s="36">
        <v>141.78464</v>
      </c>
      <c r="DI42" s="36">
        <v>90.555070000000001</v>
      </c>
      <c r="DJ42" s="36">
        <v>70.304910000000007</v>
      </c>
      <c r="DK42" s="36">
        <v>94.762619999999998</v>
      </c>
      <c r="DL42" s="36">
        <v>89.435879999999997</v>
      </c>
      <c r="DM42" s="36">
        <v>118.16683</v>
      </c>
      <c r="DN42" s="36">
        <v>107.24937</v>
      </c>
      <c r="DO42" s="36">
        <v>120.66398</v>
      </c>
      <c r="DP42" s="36">
        <v>86.018600000000006</v>
      </c>
      <c r="DQ42" s="36">
        <v>103.45834000000001</v>
      </c>
      <c r="DR42" s="36">
        <v>110.73182</v>
      </c>
      <c r="DS42" s="36">
        <v>117.90951</v>
      </c>
      <c r="DT42" s="50">
        <v>95.696510000000004</v>
      </c>
      <c r="DU42" s="50">
        <v>96.032499999999999</v>
      </c>
      <c r="DV42" s="50">
        <v>105.92371900000001</v>
      </c>
      <c r="DW42" s="50">
        <v>81.810640000000006</v>
      </c>
      <c r="DX42" s="50">
        <v>85.775670000000005</v>
      </c>
      <c r="DY42" s="50">
        <v>116.10225</v>
      </c>
      <c r="DZ42" s="50">
        <v>101.58767</v>
      </c>
      <c r="EA42" s="50">
        <v>161.01485</v>
      </c>
      <c r="EB42" s="50">
        <v>129.18170000000001</v>
      </c>
      <c r="EC42" s="50">
        <v>104.18053999999999</v>
      </c>
      <c r="ED42" s="50">
        <v>86.47551</v>
      </c>
      <c r="EE42" s="50">
        <v>85.086100000000002</v>
      </c>
      <c r="EF42" s="50">
        <v>72.805170000000004</v>
      </c>
      <c r="EG42" s="50">
        <v>68.861509999999996</v>
      </c>
      <c r="EH42" s="50">
        <v>66.221890000000002</v>
      </c>
      <c r="EI42" s="50">
        <v>106.78452</v>
      </c>
      <c r="EJ42" s="50">
        <v>104.7959</v>
      </c>
      <c r="EK42" s="50">
        <v>110.42331</v>
      </c>
      <c r="EL42" s="50">
        <v>116.62542000000001</v>
      </c>
      <c r="EM42" s="50">
        <v>104.72154999999999</v>
      </c>
      <c r="EN42" s="50">
        <v>105.71973</v>
      </c>
      <c r="EO42" s="50">
        <v>105.63816</v>
      </c>
      <c r="EP42" s="50">
        <v>113.98354</v>
      </c>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c r="IO42" s="56"/>
      <c r="IP42" s="56"/>
      <c r="IQ42" s="56"/>
      <c r="IR42" s="56"/>
      <c r="IS42" s="56"/>
      <c r="IT42" s="56"/>
      <c r="IU42" s="56"/>
      <c r="IV42" s="56"/>
      <c r="IW42" s="56"/>
      <c r="IX42" s="56"/>
      <c r="IY42" s="56"/>
      <c r="IZ42" s="56"/>
      <c r="JA42" s="56"/>
      <c r="JB42" s="56"/>
      <c r="JC42" s="56"/>
      <c r="JD42" s="56"/>
      <c r="JE42" s="56"/>
      <c r="JF42" s="56"/>
      <c r="JG42" s="56"/>
      <c r="JH42" s="56"/>
      <c r="JI42" s="56"/>
      <c r="JJ42" s="56"/>
      <c r="JK42" s="56"/>
      <c r="JL42" s="56"/>
      <c r="JM42" s="56"/>
      <c r="JN42" s="56"/>
      <c r="JO42" s="56"/>
    </row>
    <row r="43" spans="2:275" ht="20.149999999999999" customHeight="1">
      <c r="B43" s="23" t="s">
        <v>136</v>
      </c>
      <c r="F43" s="35" t="s">
        <v>665</v>
      </c>
      <c r="G43" s="27" t="s">
        <v>176</v>
      </c>
      <c r="H43" s="36">
        <v>186.39070460303</v>
      </c>
      <c r="I43" s="36">
        <v>174.16510397330001</v>
      </c>
      <c r="J43" s="36">
        <v>179.40760622598</v>
      </c>
      <c r="K43" s="36">
        <v>234.8578918389</v>
      </c>
      <c r="L43" s="36">
        <v>159.24430900999999</v>
      </c>
      <c r="M43" s="36">
        <v>227.05836573728001</v>
      </c>
      <c r="N43" s="36">
        <v>180.98109339410999</v>
      </c>
      <c r="O43" s="36">
        <v>205.54312971281999</v>
      </c>
      <c r="P43" s="36">
        <v>215.0818858065</v>
      </c>
      <c r="Q43" s="36">
        <v>239.54589414450001</v>
      </c>
      <c r="R43" s="36">
        <v>182.45011700602001</v>
      </c>
      <c r="S43" s="36">
        <v>252.21549403656999</v>
      </c>
      <c r="T43" s="36">
        <v>176.72471441650001</v>
      </c>
      <c r="U43" s="36">
        <v>230.33459207039999</v>
      </c>
      <c r="V43" s="36">
        <v>218.04652397494999</v>
      </c>
      <c r="W43" s="36">
        <v>249.04936186941001</v>
      </c>
      <c r="X43" s="36">
        <v>203.41864949087</v>
      </c>
      <c r="Y43" s="36">
        <v>255.52553371696001</v>
      </c>
      <c r="Z43" s="36">
        <v>195.43435087893999</v>
      </c>
      <c r="AA43" s="36">
        <v>204.18671367959001</v>
      </c>
      <c r="AB43" s="36">
        <v>179.8687512246</v>
      </c>
      <c r="AC43" s="36">
        <v>185.9635158305</v>
      </c>
      <c r="AD43" s="36">
        <v>199.5741185883</v>
      </c>
      <c r="AE43" s="36">
        <v>222.78636726329</v>
      </c>
      <c r="AF43" s="36">
        <v>210.89406420476999</v>
      </c>
      <c r="AG43" s="36">
        <v>223.35586185464001</v>
      </c>
      <c r="AH43" s="36">
        <v>235.94695877143999</v>
      </c>
      <c r="AI43" s="36">
        <v>219.15839184789999</v>
      </c>
      <c r="AJ43" s="36">
        <v>204.13778994186001</v>
      </c>
      <c r="AK43" s="36">
        <v>264.10371070687</v>
      </c>
      <c r="AL43" s="36">
        <v>182.97599410686001</v>
      </c>
      <c r="AM43" s="36">
        <v>221.24302739711999</v>
      </c>
      <c r="AN43" s="36">
        <v>193.07914185519999</v>
      </c>
      <c r="AO43" s="36">
        <v>226.65684599098</v>
      </c>
      <c r="AP43" s="36">
        <v>231.65669428619501</v>
      </c>
      <c r="AQ43" s="36">
        <v>248.20576466261099</v>
      </c>
      <c r="AR43" s="36">
        <v>254.22955916762399</v>
      </c>
      <c r="AS43" s="36">
        <v>298.45043173142301</v>
      </c>
      <c r="AT43" s="36">
        <v>226.65788722982199</v>
      </c>
      <c r="AU43" s="36">
        <v>248.20541048346601</v>
      </c>
      <c r="AV43" s="36">
        <v>256.69770415476802</v>
      </c>
      <c r="AW43" s="36">
        <v>274.851721621384</v>
      </c>
      <c r="AX43" s="36">
        <v>287.43352168018799</v>
      </c>
      <c r="AY43" s="36">
        <v>368.36770266023001</v>
      </c>
      <c r="AZ43" s="36">
        <v>306.24491762044801</v>
      </c>
      <c r="BA43" s="36">
        <v>357.52080341989301</v>
      </c>
      <c r="BB43" s="36">
        <v>308.45958688506602</v>
      </c>
      <c r="BC43" s="36">
        <v>365.47629754283099</v>
      </c>
      <c r="BD43" s="36">
        <v>356.80762865074502</v>
      </c>
      <c r="BE43" s="36">
        <v>292.36490069183998</v>
      </c>
      <c r="BF43" s="36">
        <v>327.08304364435497</v>
      </c>
      <c r="BG43" s="36">
        <v>355.51284812557498</v>
      </c>
      <c r="BH43" s="36">
        <v>293.99405217906201</v>
      </c>
      <c r="BI43" s="36">
        <v>368.34939828696002</v>
      </c>
      <c r="BJ43" s="36">
        <v>302.446207827595</v>
      </c>
      <c r="BK43" s="36">
        <v>344.54643014592</v>
      </c>
      <c r="BL43" s="36">
        <v>266.67679562420398</v>
      </c>
      <c r="BM43" s="36">
        <v>288.29769132022199</v>
      </c>
      <c r="BN43" s="36">
        <v>258.63978320582999</v>
      </c>
      <c r="BO43" s="36">
        <v>315.37180835568199</v>
      </c>
      <c r="BP43" s="36">
        <v>339.50912251422398</v>
      </c>
      <c r="BQ43" s="36">
        <v>291.07540817103501</v>
      </c>
      <c r="BR43" s="36">
        <v>253.66422679999999</v>
      </c>
      <c r="BS43" s="36">
        <v>353.71472359397598</v>
      </c>
      <c r="BT43" s="36">
        <v>256.02587823379997</v>
      </c>
      <c r="BU43" s="36">
        <v>288.24155083690999</v>
      </c>
      <c r="BV43" s="36">
        <v>252.35433310548001</v>
      </c>
      <c r="BW43" s="36">
        <v>312.091918992714</v>
      </c>
      <c r="BX43" s="36">
        <v>256.968618709878</v>
      </c>
      <c r="BY43" s="36">
        <v>345.207014420674</v>
      </c>
      <c r="BZ43" s="36">
        <v>361.00918476093</v>
      </c>
      <c r="CA43" s="36">
        <v>371.91559507577603</v>
      </c>
      <c r="CB43" s="36">
        <v>305.153618987676</v>
      </c>
      <c r="CC43" s="36">
        <v>354.18930152768002</v>
      </c>
      <c r="CD43" s="36">
        <v>424.55436299210498</v>
      </c>
      <c r="CE43" s="36">
        <v>354.873938384599</v>
      </c>
      <c r="CF43" s="36">
        <v>290.10300823813901</v>
      </c>
      <c r="CG43" s="36">
        <v>397.28247854686703</v>
      </c>
      <c r="CH43" s="36">
        <v>348.29968618556501</v>
      </c>
      <c r="CI43" s="36">
        <v>383.07721989623502</v>
      </c>
      <c r="CJ43" s="36">
        <v>316.32566509710199</v>
      </c>
      <c r="CK43" s="36">
        <v>431.060793556943</v>
      </c>
      <c r="CL43" s="36">
        <v>382.18673928037998</v>
      </c>
      <c r="CM43" s="36">
        <v>356.68819651129598</v>
      </c>
      <c r="CN43" s="36">
        <v>341.91896049615099</v>
      </c>
      <c r="CO43" s="36">
        <v>410.13762620469703</v>
      </c>
      <c r="CP43" s="36">
        <v>371.23063090506901</v>
      </c>
      <c r="CQ43" s="36">
        <v>422.39472933263602</v>
      </c>
      <c r="CR43" s="36">
        <v>371.789676974217</v>
      </c>
      <c r="CS43" s="36">
        <v>402.12408537011498</v>
      </c>
      <c r="CT43" s="36">
        <v>379.49260046597499</v>
      </c>
      <c r="CU43" s="36">
        <v>406.78648031715801</v>
      </c>
      <c r="CV43" s="36">
        <v>343.37307334013201</v>
      </c>
      <c r="CW43" s="36">
        <v>458.98709684856999</v>
      </c>
      <c r="CX43" s="36">
        <v>361.48039405913801</v>
      </c>
      <c r="CY43" s="36">
        <v>429.90186240559899</v>
      </c>
      <c r="CZ43" s="36">
        <v>404.44539678147299</v>
      </c>
      <c r="DA43" s="36">
        <v>333.183746442055</v>
      </c>
      <c r="DB43" s="36">
        <v>372.33217848621803</v>
      </c>
      <c r="DC43" s="36">
        <v>518.26621777600201</v>
      </c>
      <c r="DD43" s="36">
        <v>356.22007656457703</v>
      </c>
      <c r="DE43" s="36">
        <v>470.74486768102702</v>
      </c>
      <c r="DF43" s="36">
        <v>417.80934976934202</v>
      </c>
      <c r="DG43" s="36">
        <v>524.55342745598296</v>
      </c>
      <c r="DH43" s="36">
        <v>320.715815869724</v>
      </c>
      <c r="DI43" s="36">
        <v>241.67598236820601</v>
      </c>
      <c r="DJ43" s="36">
        <v>216.88315243136199</v>
      </c>
      <c r="DK43" s="36">
        <v>289.41180624025202</v>
      </c>
      <c r="DL43" s="36">
        <v>244.293153892417</v>
      </c>
      <c r="DM43" s="36">
        <v>256.03341646518697</v>
      </c>
      <c r="DN43" s="36">
        <v>266.935194304785</v>
      </c>
      <c r="DO43" s="36">
        <v>330.81954434802702</v>
      </c>
      <c r="DP43" s="36">
        <v>267.33495738925899</v>
      </c>
      <c r="DQ43" s="36">
        <v>299.03773819199898</v>
      </c>
      <c r="DR43" s="36">
        <v>304.52452649656499</v>
      </c>
      <c r="DS43" s="36">
        <v>412.80660651290401</v>
      </c>
      <c r="DT43" s="50">
        <v>306.97128827639301</v>
      </c>
      <c r="DU43" s="50">
        <v>297.83864674848002</v>
      </c>
      <c r="DV43" s="50">
        <v>367.35586440603998</v>
      </c>
      <c r="DW43" s="50">
        <v>422.11428842341599</v>
      </c>
      <c r="DX43" s="50">
        <v>329.81896110191002</v>
      </c>
      <c r="DY43" s="50">
        <v>410.80837980100199</v>
      </c>
      <c r="DZ43" s="50">
        <v>319.92881034612901</v>
      </c>
      <c r="EA43" s="50">
        <v>435.616637441308</v>
      </c>
      <c r="EB43" s="50">
        <v>366.90194783067801</v>
      </c>
      <c r="EC43" s="50">
        <v>357.82629170074898</v>
      </c>
      <c r="ED43" s="50">
        <v>301.64705583795501</v>
      </c>
      <c r="EE43" s="50">
        <v>350.37678472150702</v>
      </c>
      <c r="EF43" s="50">
        <v>309.95299099210098</v>
      </c>
      <c r="EG43" s="50">
        <v>257.93755461304198</v>
      </c>
      <c r="EH43" s="50">
        <v>291.029009718861</v>
      </c>
      <c r="EI43" s="50">
        <v>358.248969610514</v>
      </c>
      <c r="EJ43" s="50">
        <v>290.13194360376701</v>
      </c>
      <c r="EK43" s="50">
        <v>308.04899578200002</v>
      </c>
      <c r="EL43" s="50">
        <v>429.090590390697</v>
      </c>
      <c r="EM43" s="50">
        <v>343.94290373857899</v>
      </c>
      <c r="EN43" s="50">
        <v>274.46236673740498</v>
      </c>
      <c r="EO43" s="50">
        <v>279.97308656817103</v>
      </c>
      <c r="EP43" s="50">
        <v>336.41986704990001</v>
      </c>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c r="IK43" s="56"/>
      <c r="IL43" s="56"/>
      <c r="IM43" s="56"/>
      <c r="IN43" s="56"/>
      <c r="IO43" s="56"/>
      <c r="IP43" s="56"/>
      <c r="IQ43" s="56"/>
      <c r="IR43" s="56"/>
      <c r="IS43" s="56"/>
      <c r="IT43" s="56"/>
      <c r="IU43" s="56"/>
      <c r="IV43" s="56"/>
      <c r="IW43" s="56"/>
      <c r="IX43" s="56"/>
      <c r="IY43" s="56"/>
      <c r="IZ43" s="56"/>
      <c r="JA43" s="56"/>
      <c r="JB43" s="56"/>
      <c r="JC43" s="56"/>
      <c r="JD43" s="56"/>
      <c r="JE43" s="56"/>
      <c r="JF43" s="56"/>
      <c r="JG43" s="56"/>
      <c r="JH43" s="56"/>
      <c r="JI43" s="56"/>
      <c r="JJ43" s="56"/>
      <c r="JK43" s="56"/>
      <c r="JL43" s="56"/>
      <c r="JM43" s="56"/>
      <c r="JN43" s="56"/>
      <c r="JO43" s="56"/>
    </row>
    <row r="44" spans="2:275" ht="28.25" customHeight="1">
      <c r="B44" s="23" t="s">
        <v>136</v>
      </c>
      <c r="F44" s="26" t="s">
        <v>673</v>
      </c>
      <c r="G44" s="27" t="s">
        <v>176</v>
      </c>
      <c r="H44" s="36">
        <v>102.21899999999999</v>
      </c>
      <c r="I44" s="36">
        <v>76.935000000000002</v>
      </c>
      <c r="J44" s="36">
        <v>82.683999999999997</v>
      </c>
      <c r="K44" s="36">
        <v>70.635999999999996</v>
      </c>
      <c r="L44" s="36">
        <v>81.792000000000002</v>
      </c>
      <c r="M44" s="36">
        <v>91.456999999999994</v>
      </c>
      <c r="N44" s="36">
        <v>87.179000000000002</v>
      </c>
      <c r="O44" s="36">
        <v>63.914999999999999</v>
      </c>
      <c r="P44" s="36">
        <v>74.227000000000004</v>
      </c>
      <c r="Q44" s="36">
        <v>66.653000000000006</v>
      </c>
      <c r="R44" s="36">
        <v>90.305000000000007</v>
      </c>
      <c r="S44" s="36">
        <v>78.879000000000005</v>
      </c>
      <c r="T44" s="36">
        <v>60.360999999999997</v>
      </c>
      <c r="U44" s="36">
        <v>86.150999999999996</v>
      </c>
      <c r="V44" s="36">
        <v>123.69499999999999</v>
      </c>
      <c r="W44" s="36">
        <v>77.688000000000002</v>
      </c>
      <c r="X44" s="36">
        <v>137.398</v>
      </c>
      <c r="Y44" s="36">
        <v>115.654</v>
      </c>
      <c r="Z44" s="36">
        <v>124.44499999999999</v>
      </c>
      <c r="AA44" s="36">
        <v>126.732</v>
      </c>
      <c r="AB44" s="36">
        <v>119.54600000000001</v>
      </c>
      <c r="AC44" s="36">
        <v>153.71899999999999</v>
      </c>
      <c r="AD44" s="36">
        <v>103.48399999999999</v>
      </c>
      <c r="AE44" s="36">
        <v>136.78399999999999</v>
      </c>
      <c r="AF44" s="36">
        <v>86.066999999999993</v>
      </c>
      <c r="AG44" s="36">
        <v>123.283</v>
      </c>
      <c r="AH44" s="36">
        <v>100.57599999999999</v>
      </c>
      <c r="AI44" s="36">
        <v>113.93</v>
      </c>
      <c r="AJ44" s="36">
        <v>65.13</v>
      </c>
      <c r="AK44" s="36">
        <v>102.011</v>
      </c>
      <c r="AL44" s="36">
        <v>71.581000000000003</v>
      </c>
      <c r="AM44" s="36">
        <v>103.081</v>
      </c>
      <c r="AN44" s="36">
        <v>104.85599999999999</v>
      </c>
      <c r="AO44" s="36">
        <v>116.85299999999999</v>
      </c>
      <c r="AP44" s="36">
        <v>69.66</v>
      </c>
      <c r="AQ44" s="36">
        <v>107.39</v>
      </c>
      <c r="AR44" s="36">
        <v>99.504999999999995</v>
      </c>
      <c r="AS44" s="36">
        <v>87.539000000000001</v>
      </c>
      <c r="AT44" s="36">
        <v>84.245999999999995</v>
      </c>
      <c r="AU44" s="36">
        <v>98.494</v>
      </c>
      <c r="AV44" s="36">
        <v>86</v>
      </c>
      <c r="AW44" s="36">
        <v>105</v>
      </c>
      <c r="AX44" s="36">
        <v>96</v>
      </c>
      <c r="AY44" s="36">
        <v>85</v>
      </c>
      <c r="AZ44" s="36">
        <v>95</v>
      </c>
      <c r="BA44" s="36">
        <v>99.084999999999994</v>
      </c>
      <c r="BB44" s="36">
        <v>104</v>
      </c>
      <c r="BC44" s="36">
        <v>93</v>
      </c>
      <c r="BD44" s="36">
        <v>92</v>
      </c>
      <c r="BE44" s="36">
        <v>98.5</v>
      </c>
      <c r="BF44" s="36">
        <v>109.5</v>
      </c>
      <c r="BG44" s="36">
        <v>107</v>
      </c>
      <c r="BH44" s="36">
        <v>100</v>
      </c>
      <c r="BI44" s="36">
        <v>128</v>
      </c>
      <c r="BJ44" s="36">
        <v>119</v>
      </c>
      <c r="BK44" s="36">
        <v>105</v>
      </c>
      <c r="BL44" s="36">
        <v>108.61686</v>
      </c>
      <c r="BM44" s="36">
        <v>110.56122000000001</v>
      </c>
      <c r="BN44" s="36">
        <v>111.36708</v>
      </c>
      <c r="BO44" s="36">
        <v>106.25769</v>
      </c>
      <c r="BP44" s="36">
        <v>100.84238999999999</v>
      </c>
      <c r="BQ44" s="36">
        <v>109.13364</v>
      </c>
      <c r="BR44" s="36">
        <v>106.05771</v>
      </c>
      <c r="BS44" s="36">
        <v>106.2963</v>
      </c>
      <c r="BT44" s="36">
        <v>109.50489</v>
      </c>
      <c r="BU44" s="36">
        <v>115.73496</v>
      </c>
      <c r="BV44" s="36">
        <v>123.50646</v>
      </c>
      <c r="BW44" s="36">
        <v>136.58610200000001</v>
      </c>
      <c r="BX44" s="36">
        <v>143.20349999999999</v>
      </c>
      <c r="BY44" s="36">
        <v>151.75785099999999</v>
      </c>
      <c r="BZ44" s="36">
        <v>151.639152</v>
      </c>
      <c r="CA44" s="36">
        <v>163.316228</v>
      </c>
      <c r="CB44" s="36">
        <v>161.066135</v>
      </c>
      <c r="CC44" s="36">
        <v>161.34733</v>
      </c>
      <c r="CD44" s="36">
        <v>165.71190200000001</v>
      </c>
      <c r="CE44" s="36">
        <v>167.33468099999999</v>
      </c>
      <c r="CF44" s="36">
        <v>174.29006699999999</v>
      </c>
      <c r="CG44" s="36">
        <v>177.168207</v>
      </c>
      <c r="CH44" s="36">
        <v>193.069242</v>
      </c>
      <c r="CI44" s="36">
        <v>199.684473</v>
      </c>
      <c r="CJ44" s="36">
        <v>183.916364180854</v>
      </c>
      <c r="CK44" s="36">
        <v>171.41056465608801</v>
      </c>
      <c r="CL44" s="36">
        <v>227.74649051670701</v>
      </c>
      <c r="CM44" s="36">
        <v>228.42728248575801</v>
      </c>
      <c r="CN44" s="36">
        <v>259.68941154215099</v>
      </c>
      <c r="CO44" s="36">
        <v>247.32760805609601</v>
      </c>
      <c r="CP44" s="36">
        <v>236.86638661486199</v>
      </c>
      <c r="CQ44" s="36">
        <v>219.089561443278</v>
      </c>
      <c r="CR44" s="36">
        <v>136.44804500000001</v>
      </c>
      <c r="CS44" s="36">
        <v>136.44804500000001</v>
      </c>
      <c r="CT44" s="36">
        <v>160.92794499999999</v>
      </c>
      <c r="CU44" s="36">
        <v>160.92794499999999</v>
      </c>
      <c r="CV44" s="36">
        <v>155.72149999999999</v>
      </c>
      <c r="CW44" s="36">
        <v>155.72149999999999</v>
      </c>
      <c r="CX44" s="36">
        <v>185.01367500000001</v>
      </c>
      <c r="CY44" s="36">
        <v>185.01367500000001</v>
      </c>
      <c r="CZ44" s="36">
        <v>186.86432500000001</v>
      </c>
      <c r="DA44" s="36">
        <v>186.86432500000001</v>
      </c>
      <c r="DB44" s="36">
        <v>212.371465</v>
      </c>
      <c r="DC44" s="36">
        <v>212.371465</v>
      </c>
      <c r="DD44" s="36">
        <v>141.003005</v>
      </c>
      <c r="DE44" s="36">
        <v>141.003005</v>
      </c>
      <c r="DF44" s="36">
        <v>202.65990500000001</v>
      </c>
      <c r="DG44" s="36">
        <v>202.65990500000001</v>
      </c>
      <c r="DH44" s="36">
        <v>108.5915</v>
      </c>
      <c r="DI44" s="36">
        <v>108.5915</v>
      </c>
      <c r="DJ44" s="36">
        <v>171.31168500000001</v>
      </c>
      <c r="DK44" s="36">
        <v>171.31168500000001</v>
      </c>
      <c r="DL44" s="36">
        <v>125.13958</v>
      </c>
      <c r="DM44" s="36">
        <v>125.13958</v>
      </c>
      <c r="DN44" s="36">
        <v>158.90526500000001</v>
      </c>
      <c r="DO44" s="36">
        <v>158.90526500000001</v>
      </c>
      <c r="DP44" s="36">
        <v>152.54882000000001</v>
      </c>
      <c r="DQ44" s="36">
        <v>152.54882000000001</v>
      </c>
      <c r="DR44" s="36">
        <v>156.15247500000001</v>
      </c>
      <c r="DS44" s="36">
        <v>156.15247500000001</v>
      </c>
      <c r="DT44" s="50">
        <v>170.720045</v>
      </c>
      <c r="DU44" s="50">
        <v>170.720045</v>
      </c>
      <c r="DV44" s="50">
        <v>184.25277500000001</v>
      </c>
      <c r="DW44" s="50">
        <v>184.25277500000001</v>
      </c>
      <c r="DX44" s="50">
        <v>215.01695173853301</v>
      </c>
      <c r="DY44" s="50">
        <v>215.09697877664399</v>
      </c>
      <c r="DZ44" s="50">
        <v>215.219602852679</v>
      </c>
      <c r="EA44" s="50">
        <v>215.26002979906801</v>
      </c>
      <c r="EB44" s="50">
        <v>215.20595328709101</v>
      </c>
      <c r="EC44" s="50">
        <v>215.168569018255</v>
      </c>
      <c r="ED44" s="50">
        <v>215.140811160086</v>
      </c>
      <c r="EE44" s="50">
        <v>215.158413804622</v>
      </c>
      <c r="EF44" s="50" t="s">
        <v>191</v>
      </c>
      <c r="EG44" s="50" t="s">
        <v>191</v>
      </c>
      <c r="EH44" s="50" t="s">
        <v>191</v>
      </c>
      <c r="EI44" s="50" t="s">
        <v>191</v>
      </c>
      <c r="EJ44" s="50" t="s">
        <v>191</v>
      </c>
      <c r="EK44" s="50" t="s">
        <v>191</v>
      </c>
      <c r="EL44" s="50" t="s">
        <v>191</v>
      </c>
      <c r="EM44" s="50" t="s">
        <v>191</v>
      </c>
      <c r="EN44" s="50" t="s">
        <v>191</v>
      </c>
      <c r="EO44" s="50" t="s">
        <v>191</v>
      </c>
      <c r="EP44" s="50" t="s">
        <v>191</v>
      </c>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c r="IO44" s="56"/>
      <c r="IP44" s="56"/>
      <c r="IQ44" s="56"/>
      <c r="IR44" s="56"/>
      <c r="IS44" s="56"/>
      <c r="IT44" s="56"/>
      <c r="IU44" s="56"/>
      <c r="IV44" s="56"/>
      <c r="IW44" s="56"/>
      <c r="IX44" s="56"/>
      <c r="IY44" s="56"/>
      <c r="IZ44" s="56"/>
      <c r="JA44" s="56"/>
      <c r="JB44" s="56"/>
      <c r="JC44" s="56"/>
      <c r="JD44" s="56"/>
      <c r="JE44" s="56"/>
      <c r="JF44" s="56"/>
      <c r="JG44" s="56"/>
      <c r="JH44" s="56"/>
      <c r="JI44" s="56"/>
      <c r="JJ44" s="56"/>
      <c r="JK44" s="56"/>
      <c r="JL44" s="56"/>
      <c r="JM44" s="56"/>
      <c r="JN44" s="56"/>
      <c r="JO44" s="56"/>
    </row>
    <row r="45" spans="2:275" ht="28.25" customHeight="1">
      <c r="B45" t="s">
        <v>136</v>
      </c>
      <c r="F45" s="33" t="s">
        <v>216</v>
      </c>
      <c r="G45" s="31"/>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50"/>
      <c r="DU45" s="50"/>
      <c r="DV45" s="50"/>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c r="IN45" s="56"/>
      <c r="IO45" s="56"/>
      <c r="IP45" s="56"/>
      <c r="IQ45" s="56"/>
      <c r="IR45" s="56"/>
      <c r="IS45" s="56"/>
      <c r="IT45" s="56"/>
      <c r="IU45" s="56"/>
      <c r="IV45" s="56"/>
      <c r="IW45" s="56"/>
      <c r="IX45" s="56"/>
      <c r="IY45" s="56"/>
      <c r="IZ45" s="56"/>
      <c r="JA45" s="56"/>
      <c r="JB45" s="56"/>
      <c r="JC45" s="56"/>
      <c r="JD45" s="56"/>
      <c r="JE45" s="56"/>
      <c r="JF45" s="56"/>
      <c r="JG45" s="56"/>
      <c r="JH45" s="56"/>
      <c r="JI45" s="56"/>
      <c r="JJ45" s="56"/>
      <c r="JK45" s="56"/>
      <c r="JL45" s="56"/>
      <c r="JM45" s="56"/>
      <c r="JN45" s="56"/>
      <c r="JO45" s="56"/>
    </row>
    <row r="46" spans="2:275" ht="28.25" customHeight="1">
      <c r="B46" t="s">
        <v>136</v>
      </c>
      <c r="F46" s="26" t="s">
        <v>674</v>
      </c>
      <c r="G46" s="27"/>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c r="IO46" s="56"/>
      <c r="IP46" s="56"/>
      <c r="IQ46" s="56"/>
      <c r="IR46" s="56"/>
      <c r="IS46" s="56"/>
      <c r="IT46" s="56"/>
      <c r="IU46" s="56"/>
      <c r="IV46" s="56"/>
      <c r="IW46" s="56"/>
      <c r="IX46" s="56"/>
      <c r="IY46" s="56"/>
      <c r="IZ46" s="56"/>
      <c r="JA46" s="56"/>
      <c r="JB46" s="56"/>
      <c r="JC46" s="56"/>
      <c r="JD46" s="56"/>
      <c r="JE46" s="56"/>
      <c r="JF46" s="56"/>
      <c r="JG46" s="56"/>
      <c r="JH46" s="56"/>
      <c r="JI46" s="56"/>
      <c r="JJ46" s="56"/>
      <c r="JK46" s="56"/>
      <c r="JL46" s="56"/>
      <c r="JM46" s="56"/>
      <c r="JN46" s="56"/>
      <c r="JO46" s="56"/>
    </row>
    <row r="47" spans="2:275" ht="20.149999999999999" customHeight="1">
      <c r="B47" s="23" t="s">
        <v>136</v>
      </c>
      <c r="F47" s="35" t="s">
        <v>675</v>
      </c>
      <c r="G47" s="27" t="s">
        <v>194</v>
      </c>
      <c r="H47" s="36">
        <v>14.754854</v>
      </c>
      <c r="I47" s="36">
        <v>16.027611</v>
      </c>
      <c r="J47" s="36">
        <v>13.938955</v>
      </c>
      <c r="K47" s="36">
        <v>13.976955</v>
      </c>
      <c r="L47" s="36">
        <v>16.324815000000001</v>
      </c>
      <c r="M47" s="36">
        <v>17.662891999999999</v>
      </c>
      <c r="N47" s="36">
        <v>15.944341</v>
      </c>
      <c r="O47" s="36">
        <v>16.570475999999999</v>
      </c>
      <c r="P47" s="36">
        <v>15.534924999999999</v>
      </c>
      <c r="Q47" s="36">
        <v>17.027242999999999</v>
      </c>
      <c r="R47" s="36">
        <v>17.364038000000001</v>
      </c>
      <c r="S47" s="36">
        <v>16.490552000000001</v>
      </c>
      <c r="T47" s="36">
        <v>16.826999000000001</v>
      </c>
      <c r="U47" s="36">
        <v>18.851310999999999</v>
      </c>
      <c r="V47" s="36">
        <v>17.499808000000002</v>
      </c>
      <c r="W47" s="36">
        <v>19.285404</v>
      </c>
      <c r="X47" s="36">
        <v>16.156841</v>
      </c>
      <c r="Y47" s="36">
        <v>16.946717</v>
      </c>
      <c r="Z47" s="36">
        <v>18.613871</v>
      </c>
      <c r="AA47" s="36">
        <v>18.040619</v>
      </c>
      <c r="AB47" s="36">
        <v>17.940261</v>
      </c>
      <c r="AC47" s="36">
        <v>18.740317000000001</v>
      </c>
      <c r="AD47" s="36">
        <v>19.097456999999999</v>
      </c>
      <c r="AE47" s="36">
        <v>19.181204999999999</v>
      </c>
      <c r="AF47" s="36">
        <v>18.805645999999999</v>
      </c>
      <c r="AG47" s="36">
        <v>20.327316</v>
      </c>
      <c r="AH47" s="36">
        <v>19.013971999999999</v>
      </c>
      <c r="AI47" s="36">
        <v>19.688167</v>
      </c>
      <c r="AJ47" s="36">
        <v>19.442924999999999</v>
      </c>
      <c r="AK47" s="36">
        <v>20.542811</v>
      </c>
      <c r="AL47" s="36">
        <v>22.271891</v>
      </c>
      <c r="AM47" s="36">
        <v>21.113091000000001</v>
      </c>
      <c r="AN47" s="36">
        <v>19.654813000000001</v>
      </c>
      <c r="AO47" s="36">
        <v>21.033294000000001</v>
      </c>
      <c r="AP47" s="36">
        <v>20.772798999999999</v>
      </c>
      <c r="AQ47" s="36">
        <v>21.201753</v>
      </c>
      <c r="AR47" s="36">
        <v>20.933872999999998</v>
      </c>
      <c r="AS47" s="36">
        <v>22.351551000000001</v>
      </c>
      <c r="AT47" s="36">
        <v>24.631782999999999</v>
      </c>
      <c r="AU47" s="36">
        <v>24.039528000000001</v>
      </c>
      <c r="AV47" s="36">
        <v>23.398547000000001</v>
      </c>
      <c r="AW47" s="36">
        <v>24.737833999999999</v>
      </c>
      <c r="AX47" s="36">
        <v>26.485627000000001</v>
      </c>
      <c r="AY47" s="36">
        <v>26.138577000000002</v>
      </c>
      <c r="AZ47" s="36">
        <v>25.754676</v>
      </c>
      <c r="BA47" s="36">
        <v>27.147870999999999</v>
      </c>
      <c r="BB47" s="36">
        <v>27.459893999999998</v>
      </c>
      <c r="BC47" s="36">
        <v>25.717497999999999</v>
      </c>
      <c r="BD47" s="36">
        <v>26.386490999999999</v>
      </c>
      <c r="BE47" s="36">
        <v>26.268984</v>
      </c>
      <c r="BF47" s="36">
        <v>25.277933000000001</v>
      </c>
      <c r="BG47" s="36">
        <v>26.423093000000001</v>
      </c>
      <c r="BH47" s="36">
        <v>27.682148000000002</v>
      </c>
      <c r="BI47" s="36">
        <v>28.410523999999999</v>
      </c>
      <c r="BJ47" s="36">
        <v>27.127127999999999</v>
      </c>
      <c r="BK47" s="36">
        <v>28.275509</v>
      </c>
      <c r="BL47" s="36">
        <v>26.504956</v>
      </c>
      <c r="BM47" s="36">
        <v>29.824345999999998</v>
      </c>
      <c r="BN47" s="36">
        <v>29.505132</v>
      </c>
      <c r="BO47" s="36">
        <v>30.895325</v>
      </c>
      <c r="BP47" s="36">
        <v>31.212330999999999</v>
      </c>
      <c r="BQ47" s="36">
        <v>33.302585000000001</v>
      </c>
      <c r="BR47" s="36">
        <v>29.994947</v>
      </c>
      <c r="BS47" s="36">
        <v>30.424447000000001</v>
      </c>
      <c r="BT47" s="36">
        <v>29.601327000000001</v>
      </c>
      <c r="BU47" s="36">
        <v>30.458286999999999</v>
      </c>
      <c r="BV47" s="36">
        <v>32.767381</v>
      </c>
      <c r="BW47" s="36">
        <v>31.564620999999999</v>
      </c>
      <c r="BX47" s="36">
        <v>32.554225000000002</v>
      </c>
      <c r="BY47" s="36">
        <v>35.079255000000003</v>
      </c>
      <c r="BZ47" s="36">
        <v>34.709687000000002</v>
      </c>
      <c r="CA47" s="36">
        <v>35.856985999999999</v>
      </c>
      <c r="CB47" s="36">
        <v>29.606739000000001</v>
      </c>
      <c r="CC47" s="36">
        <v>36.748057000000003</v>
      </c>
      <c r="CD47" s="36">
        <v>36.307127999999999</v>
      </c>
      <c r="CE47" s="36">
        <v>32.144269000000001</v>
      </c>
      <c r="CF47" s="36">
        <v>23.743264</v>
      </c>
      <c r="CG47" s="36">
        <v>33.043512999999997</v>
      </c>
      <c r="CH47" s="36">
        <v>38.795220999999998</v>
      </c>
      <c r="CI47" s="36">
        <v>39.450104000000003</v>
      </c>
      <c r="CJ47" s="36">
        <v>35.428054000000003</v>
      </c>
      <c r="CK47" s="36">
        <v>43.591267999999999</v>
      </c>
      <c r="CL47" s="36">
        <v>39.954791</v>
      </c>
      <c r="CM47" s="36">
        <v>39.983583000000003</v>
      </c>
      <c r="CN47" s="36">
        <v>27.474921999999999</v>
      </c>
      <c r="CO47" s="36">
        <v>33.041952000000002</v>
      </c>
      <c r="CP47" s="36">
        <v>35.332751999999999</v>
      </c>
      <c r="CQ47" s="36">
        <v>36.857627999999998</v>
      </c>
      <c r="CR47" s="36">
        <v>34.348756000000002</v>
      </c>
      <c r="CS47" s="36">
        <v>35.857197999999997</v>
      </c>
      <c r="CT47" s="36">
        <v>34.380894810000001</v>
      </c>
      <c r="CU47" s="36">
        <v>39.990206839999999</v>
      </c>
      <c r="CV47" s="36">
        <v>37.56467688</v>
      </c>
      <c r="CW47" s="36">
        <v>42.25725516</v>
      </c>
      <c r="CX47" s="36">
        <v>42.838147309999997</v>
      </c>
      <c r="CY47" s="36">
        <v>47.349518590000002</v>
      </c>
      <c r="CZ47" s="36">
        <v>42.904034619999997</v>
      </c>
      <c r="DA47" s="36">
        <v>47.366073909999997</v>
      </c>
      <c r="DB47" s="36">
        <v>46.766991560000001</v>
      </c>
      <c r="DC47" s="36">
        <v>49.327880460000003</v>
      </c>
      <c r="DD47" s="36">
        <v>45.124525650000002</v>
      </c>
      <c r="DE47" s="36">
        <v>46.444744880000002</v>
      </c>
      <c r="DF47" s="36">
        <v>47.612857939999998</v>
      </c>
      <c r="DG47" s="36">
        <v>46.918716439999997</v>
      </c>
      <c r="DH47" s="36">
        <v>44.104618600000002</v>
      </c>
      <c r="DI47" s="36">
        <v>49.361570810000003</v>
      </c>
      <c r="DJ47" s="36">
        <v>46.267215980000003</v>
      </c>
      <c r="DK47" s="36">
        <v>49.494650640000003</v>
      </c>
      <c r="DL47" s="36">
        <v>42.94855476</v>
      </c>
      <c r="DM47" s="36">
        <v>38.488994060000003</v>
      </c>
      <c r="DN47" s="36">
        <v>47.242117520000001</v>
      </c>
      <c r="DO47" s="36">
        <v>43.995107709999999</v>
      </c>
      <c r="DP47" s="36">
        <v>43.325854990000003</v>
      </c>
      <c r="DQ47" s="36">
        <v>44.680063130000001</v>
      </c>
      <c r="DR47" s="36">
        <v>43.961688090000003</v>
      </c>
      <c r="DS47" s="36">
        <v>46.885203490000002</v>
      </c>
      <c r="DT47" s="50">
        <v>43.887837789999999</v>
      </c>
      <c r="DU47" s="50">
        <v>48.78518167</v>
      </c>
      <c r="DV47" s="50">
        <v>45.60653387</v>
      </c>
      <c r="DW47" s="50">
        <v>46.075140670000003</v>
      </c>
      <c r="DX47" s="50">
        <v>42.838048030000003</v>
      </c>
      <c r="DY47" s="50">
        <v>42.784313539999999</v>
      </c>
      <c r="DZ47" s="50">
        <v>42.791311790000002</v>
      </c>
      <c r="EA47" s="50">
        <v>43.40844499</v>
      </c>
      <c r="EB47" s="50">
        <v>41.057996250000002</v>
      </c>
      <c r="EC47" s="50">
        <v>44.015059239999999</v>
      </c>
      <c r="ED47" s="50">
        <v>41.279584739999997</v>
      </c>
      <c r="EE47" s="50">
        <v>40.640116079999999</v>
      </c>
      <c r="EF47" s="50">
        <v>39.692863029999998</v>
      </c>
      <c r="EG47" s="50">
        <v>40.90856385</v>
      </c>
      <c r="EH47" s="50">
        <v>38.866666629999997</v>
      </c>
      <c r="EI47" s="50">
        <v>41.06372915</v>
      </c>
      <c r="EJ47" s="50">
        <v>34.608764290000003</v>
      </c>
      <c r="EK47" s="50">
        <v>41.747871609999997</v>
      </c>
      <c r="EL47" s="50">
        <v>35.850692979999998</v>
      </c>
      <c r="EM47" s="50">
        <v>39.04424693</v>
      </c>
      <c r="EN47" s="50">
        <v>36.484988199999997</v>
      </c>
      <c r="EO47" s="50">
        <v>39.332520129999999</v>
      </c>
      <c r="EP47" s="50">
        <v>38.149007650000001</v>
      </c>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c r="IK47" s="56"/>
      <c r="IL47" s="56"/>
      <c r="IM47" s="56"/>
      <c r="IN47" s="56"/>
      <c r="IO47" s="56"/>
      <c r="IP47" s="56"/>
      <c r="IQ47" s="56"/>
      <c r="IR47" s="56"/>
      <c r="IS47" s="56"/>
      <c r="IT47" s="56"/>
      <c r="IU47" s="56"/>
      <c r="IV47" s="56"/>
      <c r="IW47" s="56"/>
      <c r="IX47" s="56"/>
      <c r="IY47" s="56"/>
      <c r="IZ47" s="56"/>
      <c r="JA47" s="56"/>
      <c r="JB47" s="56"/>
      <c r="JC47" s="56"/>
      <c r="JD47" s="56"/>
      <c r="JE47" s="56"/>
      <c r="JF47" s="56"/>
      <c r="JG47" s="56"/>
      <c r="JH47" s="56"/>
      <c r="JI47" s="56"/>
      <c r="JJ47" s="56"/>
      <c r="JK47" s="56"/>
      <c r="JL47" s="56"/>
      <c r="JM47" s="56"/>
      <c r="JN47" s="56"/>
      <c r="JO47" s="56"/>
    </row>
    <row r="48" spans="2:275" ht="20.149999999999999" customHeight="1">
      <c r="B48" s="23" t="s">
        <v>136</v>
      </c>
      <c r="F48" s="35" t="s">
        <v>676</v>
      </c>
      <c r="G48" s="27" t="s">
        <v>194</v>
      </c>
      <c r="H48" s="36">
        <v>11.330602000000001</v>
      </c>
      <c r="I48" s="36">
        <v>11.050592</v>
      </c>
      <c r="J48" s="36">
        <v>13.082280000000001</v>
      </c>
      <c r="K48" s="36">
        <v>12.051925000000001</v>
      </c>
      <c r="L48" s="36">
        <v>13.589354999999999</v>
      </c>
      <c r="M48" s="36">
        <v>13.001440000000001</v>
      </c>
      <c r="N48" s="36">
        <v>14.989106</v>
      </c>
      <c r="O48" s="36">
        <v>12.744533000000001</v>
      </c>
      <c r="P48" s="36">
        <v>15.68876</v>
      </c>
      <c r="Q48" s="36">
        <v>15.189472</v>
      </c>
      <c r="R48" s="36">
        <v>14.429251000000001</v>
      </c>
      <c r="S48" s="36">
        <v>15.313814000000001</v>
      </c>
      <c r="T48" s="36">
        <v>15.575951</v>
      </c>
      <c r="U48" s="36">
        <v>14.504797</v>
      </c>
      <c r="V48" s="36">
        <v>14.744019</v>
      </c>
      <c r="W48" s="36">
        <v>15.776825000000001</v>
      </c>
      <c r="X48" s="36">
        <v>14.738356</v>
      </c>
      <c r="Y48" s="36">
        <v>14.19713</v>
      </c>
      <c r="Z48" s="36">
        <v>15.654311</v>
      </c>
      <c r="AA48" s="36">
        <v>16.783852</v>
      </c>
      <c r="AB48" s="36">
        <v>15.943921</v>
      </c>
      <c r="AC48" s="36">
        <v>14.846864999999999</v>
      </c>
      <c r="AD48" s="36">
        <v>15.560523</v>
      </c>
      <c r="AE48" s="36">
        <v>15.087128</v>
      </c>
      <c r="AF48" s="36">
        <v>15.385043</v>
      </c>
      <c r="AG48" s="36">
        <v>15.413575</v>
      </c>
      <c r="AH48" s="36">
        <v>15.037494000000001</v>
      </c>
      <c r="AI48" s="36">
        <v>17.114495999999999</v>
      </c>
      <c r="AJ48" s="36">
        <v>17.890620999999999</v>
      </c>
      <c r="AK48" s="36">
        <v>17.505998000000002</v>
      </c>
      <c r="AL48" s="36">
        <v>19.236260999999999</v>
      </c>
      <c r="AM48" s="36">
        <v>19.735658999999998</v>
      </c>
      <c r="AN48" s="36">
        <v>19.495643000000001</v>
      </c>
      <c r="AO48" s="36">
        <v>20.535829</v>
      </c>
      <c r="AP48" s="36">
        <v>22.366309000000001</v>
      </c>
      <c r="AQ48" s="36">
        <v>21.954222999999999</v>
      </c>
      <c r="AR48" s="36">
        <v>20.661819000000001</v>
      </c>
      <c r="AS48" s="36">
        <v>19.845856000000001</v>
      </c>
      <c r="AT48" s="36">
        <v>19.908031000000001</v>
      </c>
      <c r="AU48" s="36">
        <v>18.990041999999999</v>
      </c>
      <c r="AV48" s="36">
        <v>19.070008999999999</v>
      </c>
      <c r="AW48" s="36">
        <v>21.686140999999999</v>
      </c>
      <c r="AX48" s="36">
        <v>23.922101999999999</v>
      </c>
      <c r="AY48" s="36">
        <v>21.300732</v>
      </c>
      <c r="AZ48" s="36">
        <v>20.571252000000001</v>
      </c>
      <c r="BA48" s="36">
        <v>22.772918000000001</v>
      </c>
      <c r="BB48" s="36">
        <v>22.805689000000001</v>
      </c>
      <c r="BC48" s="36">
        <v>21.671804000000002</v>
      </c>
      <c r="BD48" s="36">
        <v>25.293654</v>
      </c>
      <c r="BE48" s="36">
        <v>23.575306000000001</v>
      </c>
      <c r="BF48" s="36">
        <v>25.125153999999998</v>
      </c>
      <c r="BG48" s="36">
        <v>25.514818999999999</v>
      </c>
      <c r="BH48" s="36">
        <v>26.094781000000001</v>
      </c>
      <c r="BI48" s="36">
        <v>24.195592000000001</v>
      </c>
      <c r="BJ48" s="36">
        <v>26.06109</v>
      </c>
      <c r="BK48" s="36">
        <v>27.601618999999999</v>
      </c>
      <c r="BL48" s="36">
        <v>26.849031</v>
      </c>
      <c r="BM48" s="36">
        <v>27.098924</v>
      </c>
      <c r="BN48" s="36">
        <v>27.226178000000001</v>
      </c>
      <c r="BO48" s="36">
        <v>26.767644000000001</v>
      </c>
      <c r="BP48" s="36">
        <v>26.646933000000001</v>
      </c>
      <c r="BQ48" s="36">
        <v>26.773474</v>
      </c>
      <c r="BR48" s="36">
        <v>28.941348999999999</v>
      </c>
      <c r="BS48" s="36">
        <v>26.459696000000001</v>
      </c>
      <c r="BT48" s="36">
        <v>27.095421000000002</v>
      </c>
      <c r="BU48" s="36">
        <v>29.489535</v>
      </c>
      <c r="BV48" s="36">
        <v>27.686979000000001</v>
      </c>
      <c r="BW48" s="36">
        <v>28.491796000000001</v>
      </c>
      <c r="BX48" s="36">
        <v>28.583742000000001</v>
      </c>
      <c r="BY48" s="36">
        <v>27.662106999999999</v>
      </c>
      <c r="BZ48" s="36">
        <v>27.789256999999999</v>
      </c>
      <c r="CA48" s="36">
        <v>28.546780999999999</v>
      </c>
      <c r="CB48" s="36">
        <v>29.424367</v>
      </c>
      <c r="CC48" s="36">
        <v>29.506758000000001</v>
      </c>
      <c r="CD48" s="36">
        <v>32.454604400000001</v>
      </c>
      <c r="CE48" s="36">
        <v>35.015195759999997</v>
      </c>
      <c r="CF48" s="36">
        <v>34.309487900000001</v>
      </c>
      <c r="CG48" s="36">
        <v>34.725343299999999</v>
      </c>
      <c r="CH48" s="36">
        <v>34.679038120000001</v>
      </c>
      <c r="CI48" s="36">
        <v>35.79839612</v>
      </c>
      <c r="CJ48" s="36">
        <v>30.938133570000002</v>
      </c>
      <c r="CK48" s="36">
        <v>33.93644974</v>
      </c>
      <c r="CL48" s="36">
        <v>39.255606110000002</v>
      </c>
      <c r="CM48" s="36">
        <v>37.929787089999998</v>
      </c>
      <c r="CN48" s="36">
        <v>30.281915210000001</v>
      </c>
      <c r="CO48" s="36">
        <v>36.588416969999997</v>
      </c>
      <c r="CP48" s="36">
        <v>39.818038729999998</v>
      </c>
      <c r="CQ48" s="36">
        <v>41.393504980000003</v>
      </c>
      <c r="CR48" s="36">
        <v>37.109497609999998</v>
      </c>
      <c r="CS48" s="36">
        <v>40.831126019999999</v>
      </c>
      <c r="CT48" s="36">
        <v>44.917738370000002</v>
      </c>
      <c r="CU48" s="36">
        <v>48.594481020000003</v>
      </c>
      <c r="CV48" s="36">
        <v>41.711303880000003</v>
      </c>
      <c r="CW48" s="36">
        <v>46.779895430000003</v>
      </c>
      <c r="CX48" s="36">
        <v>48.831865090000001</v>
      </c>
      <c r="CY48" s="36">
        <v>51.085578599999998</v>
      </c>
      <c r="CZ48" s="36">
        <v>46.961275260000001</v>
      </c>
      <c r="DA48" s="36">
        <v>47.707894850000002</v>
      </c>
      <c r="DB48" s="36">
        <v>53.088887759999999</v>
      </c>
      <c r="DC48" s="36">
        <v>53.28664414</v>
      </c>
      <c r="DD48" s="36">
        <v>49.866542559999999</v>
      </c>
      <c r="DE48" s="36">
        <v>48.442464209999997</v>
      </c>
      <c r="DF48" s="36">
        <v>52.183090739999997</v>
      </c>
      <c r="DG48" s="36">
        <v>51.754795340000001</v>
      </c>
      <c r="DH48" s="36">
        <v>48.818056300000002</v>
      </c>
      <c r="DI48" s="36">
        <v>48.546497479999999</v>
      </c>
      <c r="DJ48" s="36">
        <v>52.683618869999997</v>
      </c>
      <c r="DK48" s="36">
        <v>51.876062750000003</v>
      </c>
      <c r="DL48" s="36">
        <v>48.530078529999997</v>
      </c>
      <c r="DM48" s="36">
        <v>48.6494073</v>
      </c>
      <c r="DN48" s="36">
        <v>52.551064089999997</v>
      </c>
      <c r="DO48" s="36">
        <v>50.611162530000001</v>
      </c>
      <c r="DP48" s="36">
        <v>47.843069210000003</v>
      </c>
      <c r="DQ48" s="36">
        <v>51.695816460000003</v>
      </c>
      <c r="DR48" s="36">
        <v>54.846951140000002</v>
      </c>
      <c r="DS48" s="36">
        <v>53.267707940000001</v>
      </c>
      <c r="DT48" s="50">
        <v>49.296735720000001</v>
      </c>
      <c r="DU48" s="50">
        <v>52.366610299999998</v>
      </c>
      <c r="DV48" s="50">
        <v>55.275150539999999</v>
      </c>
      <c r="DW48" s="50">
        <v>55.336536789999997</v>
      </c>
      <c r="DX48" s="50">
        <v>51.997151604999999</v>
      </c>
      <c r="DY48" s="50">
        <v>50.080997029999999</v>
      </c>
      <c r="DZ48" s="50">
        <v>47.408657239999997</v>
      </c>
      <c r="EA48" s="50">
        <v>50.033744089999999</v>
      </c>
      <c r="EB48" s="50">
        <v>46.173832480000002</v>
      </c>
      <c r="EC48" s="50">
        <v>48.432532000000002</v>
      </c>
      <c r="ED48" s="50">
        <v>55.013673869999998</v>
      </c>
      <c r="EE48" s="50">
        <v>49.168990839999999</v>
      </c>
      <c r="EF48" s="50">
        <v>44.527805639999997</v>
      </c>
      <c r="EG48" s="50">
        <v>47.505533010000001</v>
      </c>
      <c r="EH48" s="50">
        <v>41.957922840000002</v>
      </c>
      <c r="EI48" s="50">
        <v>44.661712899999998</v>
      </c>
      <c r="EJ48" s="50">
        <v>45.379544060000001</v>
      </c>
      <c r="EK48" s="50">
        <v>50.131370140000001</v>
      </c>
      <c r="EL48" s="50">
        <v>51.237638859999997</v>
      </c>
      <c r="EM48" s="50">
        <v>55.454527519999999</v>
      </c>
      <c r="EN48" s="50">
        <v>48.948155509999999</v>
      </c>
      <c r="EO48" s="50">
        <v>49.379146349999999</v>
      </c>
      <c r="EP48" s="50">
        <v>53.748096109999999</v>
      </c>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c r="IK48" s="56"/>
      <c r="IL48" s="56"/>
      <c r="IM48" s="56"/>
      <c r="IN48" s="56"/>
      <c r="IO48" s="56"/>
      <c r="IP48" s="56"/>
      <c r="IQ48" s="56"/>
      <c r="IR48" s="56"/>
      <c r="IS48" s="56"/>
      <c r="IT48" s="56"/>
      <c r="IU48" s="56"/>
      <c r="IV48" s="56"/>
      <c r="IW48" s="56"/>
      <c r="IX48" s="56"/>
      <c r="IY48" s="56"/>
      <c r="IZ48" s="56"/>
      <c r="JA48" s="56"/>
      <c r="JB48" s="56"/>
      <c r="JC48" s="56"/>
      <c r="JD48" s="56"/>
      <c r="JE48" s="56"/>
      <c r="JF48" s="56"/>
      <c r="JG48" s="56"/>
      <c r="JH48" s="56"/>
      <c r="JI48" s="56"/>
      <c r="JJ48" s="56"/>
      <c r="JK48" s="56"/>
      <c r="JL48" s="56"/>
      <c r="JM48" s="56"/>
      <c r="JN48" s="56"/>
      <c r="JO48" s="56"/>
    </row>
    <row r="49" spans="1:275" ht="28.25" customHeight="1">
      <c r="B49" t="s">
        <v>136</v>
      </c>
      <c r="F49" s="26" t="s">
        <v>290</v>
      </c>
      <c r="G49" s="27"/>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c r="IN49" s="56"/>
      <c r="IO49" s="56"/>
      <c r="IP49" s="56"/>
      <c r="IQ49" s="56"/>
      <c r="IR49" s="56"/>
      <c r="IS49" s="56"/>
      <c r="IT49" s="56"/>
      <c r="IU49" s="56"/>
      <c r="IV49" s="56"/>
      <c r="IW49" s="56"/>
      <c r="IX49" s="56"/>
      <c r="IY49" s="56"/>
      <c r="IZ49" s="56"/>
      <c r="JA49" s="56"/>
      <c r="JB49" s="56"/>
      <c r="JC49" s="56"/>
      <c r="JD49" s="56"/>
      <c r="JE49" s="56"/>
      <c r="JF49" s="56"/>
      <c r="JG49" s="56"/>
      <c r="JH49" s="56"/>
      <c r="JI49" s="56"/>
      <c r="JJ49" s="56"/>
      <c r="JK49" s="56"/>
      <c r="JL49" s="56"/>
      <c r="JM49" s="56"/>
      <c r="JN49" s="56"/>
      <c r="JO49" s="56"/>
    </row>
    <row r="50" spans="1:275" ht="19.5" customHeight="1">
      <c r="B50" s="23" t="s">
        <v>136</v>
      </c>
      <c r="F50" s="47" t="s">
        <v>677</v>
      </c>
      <c r="G50" s="27" t="s">
        <v>218</v>
      </c>
      <c r="H50" s="36">
        <v>2212.6468129999998</v>
      </c>
      <c r="I50" s="36">
        <v>2111.0622910000002</v>
      </c>
      <c r="J50" s="36">
        <v>2668.2158009999998</v>
      </c>
      <c r="K50" s="36">
        <v>2254.53532</v>
      </c>
      <c r="L50" s="36">
        <v>2030.6472670000001</v>
      </c>
      <c r="M50" s="36">
        <v>1876.9323529999999</v>
      </c>
      <c r="N50" s="36">
        <v>1805.8665779999999</v>
      </c>
      <c r="O50" s="36">
        <v>2536.9986039999999</v>
      </c>
      <c r="P50" s="36">
        <v>2132.2184149999998</v>
      </c>
      <c r="Q50" s="36">
        <v>2492.2738359999998</v>
      </c>
      <c r="R50" s="36">
        <v>2436.858111</v>
      </c>
      <c r="S50" s="36">
        <v>2802.0723079999998</v>
      </c>
      <c r="T50" s="36">
        <v>2399.4699690000002</v>
      </c>
      <c r="U50" s="36">
        <v>2460.058556</v>
      </c>
      <c r="V50" s="36">
        <v>2454.7971069999999</v>
      </c>
      <c r="W50" s="36">
        <v>2253.2111260000001</v>
      </c>
      <c r="X50" s="36">
        <v>2003.706866</v>
      </c>
      <c r="Y50" s="36">
        <v>2826.0227839999998</v>
      </c>
      <c r="Z50" s="36">
        <v>2846.7235489999998</v>
      </c>
      <c r="AA50" s="36">
        <v>2927.5614300000002</v>
      </c>
      <c r="AB50" s="36">
        <v>2976.041244</v>
      </c>
      <c r="AC50" s="36">
        <v>2694.6651219999999</v>
      </c>
      <c r="AD50" s="36">
        <v>2758.4681580000001</v>
      </c>
      <c r="AE50" s="36">
        <v>2715.1604929999999</v>
      </c>
      <c r="AF50" s="36">
        <v>2412.7507949999999</v>
      </c>
      <c r="AG50" s="36">
        <v>3013.1193269999999</v>
      </c>
      <c r="AH50" s="36">
        <v>2939.8529709999998</v>
      </c>
      <c r="AI50" s="36">
        <v>3072.9650179999999</v>
      </c>
      <c r="AJ50" s="36">
        <v>2724.398897</v>
      </c>
      <c r="AK50" s="36">
        <v>3663.5356400000001</v>
      </c>
      <c r="AL50" s="36">
        <v>4280.9001699999999</v>
      </c>
      <c r="AM50" s="36">
        <v>3508.2043990000002</v>
      </c>
      <c r="AN50" s="36">
        <v>3183.5098130000001</v>
      </c>
      <c r="AO50" s="36">
        <v>3811.9228899999998</v>
      </c>
      <c r="AP50" s="36">
        <v>4542.1377000000002</v>
      </c>
      <c r="AQ50" s="36">
        <v>3752.3396050000001</v>
      </c>
      <c r="AR50" s="36">
        <v>3186.978576</v>
      </c>
      <c r="AS50" s="36">
        <v>2809.1988289999999</v>
      </c>
      <c r="AT50" s="36">
        <v>3869.83662</v>
      </c>
      <c r="AU50" s="36">
        <v>4616.4982</v>
      </c>
      <c r="AV50" s="36">
        <v>6113.4914099999996</v>
      </c>
      <c r="AW50" s="36">
        <v>6277.5816199999999</v>
      </c>
      <c r="AX50" s="36">
        <v>6086.5760499999997</v>
      </c>
      <c r="AY50" s="36">
        <v>6884.7353300000004</v>
      </c>
      <c r="AZ50" s="36">
        <v>5660.8676100000002</v>
      </c>
      <c r="BA50" s="36">
        <v>5411.5184499999996</v>
      </c>
      <c r="BB50" s="36">
        <v>6064.1445700000004</v>
      </c>
      <c r="BC50" s="36">
        <v>6228.5217899999998</v>
      </c>
      <c r="BD50" s="36">
        <v>5927.8318740000004</v>
      </c>
      <c r="BE50" s="36">
        <v>5715.4743209999997</v>
      </c>
      <c r="BF50" s="36">
        <v>6436.6198210000002</v>
      </c>
      <c r="BG50" s="36">
        <v>5384.206666</v>
      </c>
      <c r="BH50" s="36">
        <v>4343.6322410000002</v>
      </c>
      <c r="BI50" s="36">
        <v>4785.7985790000002</v>
      </c>
      <c r="BJ50" s="36">
        <v>5560.4586440000003</v>
      </c>
      <c r="BK50" s="36">
        <v>4446.2263700000003</v>
      </c>
      <c r="BL50" s="36">
        <v>4250.6932930000003</v>
      </c>
      <c r="BM50" s="36">
        <v>3268.195119</v>
      </c>
      <c r="BN50" s="36">
        <v>4204.8864430000003</v>
      </c>
      <c r="BO50" s="36">
        <v>3728.5635940000002</v>
      </c>
      <c r="BP50" s="36">
        <v>3769.7674980000002</v>
      </c>
      <c r="BQ50" s="36">
        <v>4027.9675219999999</v>
      </c>
      <c r="BR50" s="36">
        <v>4165.9847499999996</v>
      </c>
      <c r="BS50" s="36">
        <v>3606.7687380000002</v>
      </c>
      <c r="BT50" s="36">
        <v>2866.9477470000002</v>
      </c>
      <c r="BU50" s="36">
        <v>2385.9665380000001</v>
      </c>
      <c r="BV50" s="36">
        <v>4063.0506129999999</v>
      </c>
      <c r="BW50" s="36">
        <v>4216.0395570000001</v>
      </c>
      <c r="BX50" s="36">
        <v>3951.2931939999999</v>
      </c>
      <c r="BY50" s="36">
        <v>3734.3958459999999</v>
      </c>
      <c r="BZ50" s="36">
        <v>4016.5996490000002</v>
      </c>
      <c r="CA50" s="36">
        <v>4020.469004</v>
      </c>
      <c r="CB50" s="36">
        <v>3980.2444879999998</v>
      </c>
      <c r="CC50" s="36">
        <v>3957.7320055999999</v>
      </c>
      <c r="CD50" s="36">
        <v>4054.8820848199998</v>
      </c>
      <c r="CE50" s="36">
        <v>4803.6986020900003</v>
      </c>
      <c r="CF50" s="36">
        <v>3964.4273026699998</v>
      </c>
      <c r="CG50" s="36">
        <v>3764.6065101499998</v>
      </c>
      <c r="CH50" s="36">
        <v>4122.5734862899999</v>
      </c>
      <c r="CI50" s="36">
        <v>4604.3526959399996</v>
      </c>
      <c r="CJ50" s="36">
        <v>3789.0326337699998</v>
      </c>
      <c r="CK50" s="36">
        <v>5548.30325197</v>
      </c>
      <c r="CL50" s="36">
        <v>5548.1773453799997</v>
      </c>
      <c r="CM50" s="36">
        <v>5456.1654794100004</v>
      </c>
      <c r="CN50" s="36">
        <v>4029.4301276800002</v>
      </c>
      <c r="CO50" s="36">
        <v>4603.8697491900002</v>
      </c>
      <c r="CP50" s="36">
        <v>4564.5915457299998</v>
      </c>
      <c r="CQ50" s="36">
        <v>4855.6355678999998</v>
      </c>
      <c r="CR50" s="36">
        <v>3926.2253142099999</v>
      </c>
      <c r="CS50" s="36">
        <v>4091.9881313599999</v>
      </c>
      <c r="CT50" s="36">
        <v>4817.82872013</v>
      </c>
      <c r="CU50" s="36">
        <v>4655.9471579499996</v>
      </c>
      <c r="CV50" s="36">
        <v>2960.6074333000001</v>
      </c>
      <c r="CW50" s="36">
        <v>3327.0177096699999</v>
      </c>
      <c r="CX50" s="36">
        <v>3940.2711225799999</v>
      </c>
      <c r="CY50" s="36">
        <v>3381.9003634800001</v>
      </c>
      <c r="CZ50" s="36">
        <v>3666.5484502999998</v>
      </c>
      <c r="DA50" s="36">
        <v>3828.0635528900002</v>
      </c>
      <c r="DB50" s="36">
        <v>4219.0148949000004</v>
      </c>
      <c r="DC50" s="36">
        <v>4376.0294524199999</v>
      </c>
      <c r="DD50" s="36">
        <v>3595.75992094</v>
      </c>
      <c r="DE50" s="36">
        <v>2961.5159425000002</v>
      </c>
      <c r="DF50" s="36">
        <v>3968.28573026</v>
      </c>
      <c r="DG50" s="36">
        <v>3920.8768128699999</v>
      </c>
      <c r="DH50" s="36">
        <v>3240.63376432</v>
      </c>
      <c r="DI50" s="36">
        <v>2761.4690905799998</v>
      </c>
      <c r="DJ50" s="36">
        <v>3303.4180396500001</v>
      </c>
      <c r="DK50" s="36">
        <v>3599.6244297799999</v>
      </c>
      <c r="DL50" s="36">
        <v>2961.4282751199999</v>
      </c>
      <c r="DM50" s="36">
        <v>2939.38757876</v>
      </c>
      <c r="DN50" s="36">
        <v>3495.0140694299998</v>
      </c>
      <c r="DO50" s="36">
        <v>2891.9519111499999</v>
      </c>
      <c r="DP50" s="36">
        <v>3564.8434422300002</v>
      </c>
      <c r="DQ50" s="36">
        <v>3082.5782774999998</v>
      </c>
      <c r="DR50" s="36">
        <v>3329.46220042</v>
      </c>
      <c r="DS50" s="36">
        <v>3968.6162031600002</v>
      </c>
      <c r="DT50" s="50">
        <v>3384.13648367</v>
      </c>
      <c r="DU50" s="50">
        <v>4057.0122878000002</v>
      </c>
      <c r="DV50" s="50">
        <v>4187.9619203100001</v>
      </c>
      <c r="DW50" s="50">
        <v>4726.1778368900004</v>
      </c>
      <c r="DX50" s="50">
        <v>3964.8684406100001</v>
      </c>
      <c r="DY50" s="50">
        <v>4029.3126332900001</v>
      </c>
      <c r="DZ50" s="50">
        <v>4776.8150112399999</v>
      </c>
      <c r="EA50" s="50">
        <v>3808.1321163799998</v>
      </c>
      <c r="EB50" s="50">
        <v>3605.6342421099998</v>
      </c>
      <c r="EC50" s="50">
        <v>3837.3320807599998</v>
      </c>
      <c r="ED50" s="50">
        <v>4567.9011437199997</v>
      </c>
      <c r="EE50" s="50">
        <v>4584.7995426300004</v>
      </c>
      <c r="EF50" s="50">
        <v>3472.1896876699998</v>
      </c>
      <c r="EG50" s="50">
        <v>4209.8373310799998</v>
      </c>
      <c r="EH50" s="50">
        <v>3916.4238242000001</v>
      </c>
      <c r="EI50" s="50">
        <v>4283.61444837</v>
      </c>
      <c r="EJ50" s="50">
        <v>3908.7651268599998</v>
      </c>
      <c r="EK50" s="50">
        <v>4227.5170039200002</v>
      </c>
      <c r="EL50" s="50">
        <v>3780.5798253600001</v>
      </c>
      <c r="EM50" s="50">
        <v>3761.3336657099999</v>
      </c>
      <c r="EN50" s="50">
        <v>4008.1584410999999</v>
      </c>
      <c r="EO50" s="50">
        <v>3734.1288782800002</v>
      </c>
      <c r="EP50" s="50">
        <v>3589.4610598899999</v>
      </c>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6"/>
      <c r="IM50" s="56"/>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6"/>
      <c r="JN50" s="56"/>
      <c r="JO50" s="56"/>
    </row>
    <row r="51" spans="1:275" ht="19.5" customHeight="1">
      <c r="B51" s="23" t="s">
        <v>136</v>
      </c>
      <c r="F51" s="35" t="s">
        <v>219</v>
      </c>
      <c r="G51" s="27" t="s">
        <v>218</v>
      </c>
      <c r="H51" s="36">
        <v>511.04053699999997</v>
      </c>
      <c r="I51" s="36">
        <v>478.27212200000002</v>
      </c>
      <c r="J51" s="36">
        <v>535.89812500000005</v>
      </c>
      <c r="K51" s="36">
        <v>393.78306199999997</v>
      </c>
      <c r="L51" s="36">
        <v>280.96170000000001</v>
      </c>
      <c r="M51" s="36">
        <v>296.84602100000001</v>
      </c>
      <c r="N51" s="36">
        <v>409.58698600000002</v>
      </c>
      <c r="O51" s="36">
        <v>397.06943899999999</v>
      </c>
      <c r="P51" s="36">
        <v>373.51247599999999</v>
      </c>
      <c r="Q51" s="36">
        <v>387.453033</v>
      </c>
      <c r="R51" s="36">
        <v>306.600302</v>
      </c>
      <c r="S51" s="36">
        <v>370.292351</v>
      </c>
      <c r="T51" s="36">
        <v>381.233631</v>
      </c>
      <c r="U51" s="36">
        <v>424.95395200000002</v>
      </c>
      <c r="V51" s="36">
        <v>311.79235699999998</v>
      </c>
      <c r="W51" s="36">
        <v>319.91371700000002</v>
      </c>
      <c r="X51" s="36">
        <v>331.13238899999999</v>
      </c>
      <c r="Y51" s="36">
        <v>326.68296199999997</v>
      </c>
      <c r="Z51" s="36">
        <v>266.32166699999999</v>
      </c>
      <c r="AA51" s="36">
        <v>350.20678099999998</v>
      </c>
      <c r="AB51" s="36">
        <v>285.06572599999998</v>
      </c>
      <c r="AC51" s="36">
        <v>287.560675</v>
      </c>
      <c r="AD51" s="36">
        <v>280.58874800000001</v>
      </c>
      <c r="AE51" s="36">
        <v>272.04137300000002</v>
      </c>
      <c r="AF51" s="36">
        <v>419.09843599999999</v>
      </c>
      <c r="AG51" s="36">
        <v>497.09636599999999</v>
      </c>
      <c r="AH51" s="36">
        <v>675.78210200000001</v>
      </c>
      <c r="AI51" s="36">
        <v>574.39966300000003</v>
      </c>
      <c r="AJ51" s="36">
        <v>428.52846399999999</v>
      </c>
      <c r="AK51" s="36">
        <v>741.89035699999999</v>
      </c>
      <c r="AL51" s="36">
        <v>695.57096100000001</v>
      </c>
      <c r="AM51" s="36">
        <v>853.26434700000004</v>
      </c>
      <c r="AN51" s="36">
        <v>505.41091599999999</v>
      </c>
      <c r="AO51" s="36">
        <v>769.60203799999999</v>
      </c>
      <c r="AP51" s="36">
        <v>768.80471699999998</v>
      </c>
      <c r="AQ51" s="36">
        <v>560.43464400000005</v>
      </c>
      <c r="AR51" s="36">
        <v>522.61855300000002</v>
      </c>
      <c r="AS51" s="36">
        <v>634.40782100000001</v>
      </c>
      <c r="AT51" s="36">
        <v>571.27086499999996</v>
      </c>
      <c r="AU51" s="36">
        <v>776.691192</v>
      </c>
      <c r="AV51" s="36">
        <v>767.52184099999999</v>
      </c>
      <c r="AW51" s="36">
        <v>741.45621200000005</v>
      </c>
      <c r="AX51" s="36">
        <v>676.37055999999995</v>
      </c>
      <c r="AY51" s="36">
        <v>675.56115999999997</v>
      </c>
      <c r="AZ51" s="36">
        <v>617.94661799999994</v>
      </c>
      <c r="BA51" s="36">
        <v>814.74381700000004</v>
      </c>
      <c r="BB51" s="36">
        <v>793.85898899999995</v>
      </c>
      <c r="BC51" s="36">
        <v>748.94733399999996</v>
      </c>
      <c r="BD51" s="36">
        <v>811.13978799999995</v>
      </c>
      <c r="BE51" s="36">
        <v>857.430295</v>
      </c>
      <c r="BF51" s="36">
        <v>881.33906500000001</v>
      </c>
      <c r="BG51" s="36">
        <v>679.73236899999995</v>
      </c>
      <c r="BH51" s="36">
        <v>774.78985</v>
      </c>
      <c r="BI51" s="36">
        <v>857.97136399999999</v>
      </c>
      <c r="BJ51" s="36">
        <v>860.03246000000001</v>
      </c>
      <c r="BK51" s="36">
        <v>722.89933699999995</v>
      </c>
      <c r="BL51" s="36">
        <v>706.36126400000001</v>
      </c>
      <c r="BM51" s="36">
        <v>627.18912999999998</v>
      </c>
      <c r="BN51" s="36">
        <v>794.21223999999995</v>
      </c>
      <c r="BO51" s="36">
        <v>595.00482199999999</v>
      </c>
      <c r="BP51" s="36">
        <v>796.18158300000005</v>
      </c>
      <c r="BQ51" s="36">
        <v>658.93918199999996</v>
      </c>
      <c r="BR51" s="36">
        <v>985.25041099999999</v>
      </c>
      <c r="BS51" s="36">
        <v>555.77695100000005</v>
      </c>
      <c r="BT51" s="36">
        <v>602.43856200000005</v>
      </c>
      <c r="BU51" s="36">
        <v>656.06344200000001</v>
      </c>
      <c r="BV51" s="36">
        <v>731.44361300000003</v>
      </c>
      <c r="BW51" s="36">
        <v>813.83143500000006</v>
      </c>
      <c r="BX51" s="36">
        <v>592.70440599999995</v>
      </c>
      <c r="BY51" s="36">
        <v>686.395219</v>
      </c>
      <c r="BZ51" s="36">
        <v>787.87787400000002</v>
      </c>
      <c r="CA51" s="36">
        <v>689.86611600000003</v>
      </c>
      <c r="CB51" s="36">
        <v>595.25817500000005</v>
      </c>
      <c r="CC51" s="36">
        <v>515.96313399999997</v>
      </c>
      <c r="CD51" s="36">
        <v>659.58428200000003</v>
      </c>
      <c r="CE51" s="36">
        <v>596.17076699999996</v>
      </c>
      <c r="CF51" s="36">
        <v>622.49903800000004</v>
      </c>
      <c r="CG51" s="36">
        <v>621.455691</v>
      </c>
      <c r="CH51" s="36">
        <v>846.36878400000001</v>
      </c>
      <c r="CI51" s="36">
        <v>760.43710899999996</v>
      </c>
      <c r="CJ51" s="36">
        <v>634.63567799999998</v>
      </c>
      <c r="CK51" s="36">
        <v>534.65724999999998</v>
      </c>
      <c r="CL51" s="36">
        <v>794.47632899999996</v>
      </c>
      <c r="CM51" s="36">
        <v>583.32402100000002</v>
      </c>
      <c r="CN51" s="36">
        <v>535.99213499999996</v>
      </c>
      <c r="CO51" s="36">
        <v>556.99676999999997</v>
      </c>
      <c r="CP51" s="36">
        <v>601.84796600000004</v>
      </c>
      <c r="CQ51" s="36">
        <v>464.54486400000002</v>
      </c>
      <c r="CR51" s="36">
        <v>515.94456000000002</v>
      </c>
      <c r="CS51" s="36">
        <v>532.35175153028001</v>
      </c>
      <c r="CT51" s="36">
        <v>693.73986921732001</v>
      </c>
      <c r="CU51" s="36">
        <v>539.72363225091999</v>
      </c>
      <c r="CV51" s="36">
        <v>535.29198358862004</v>
      </c>
      <c r="CW51" s="36">
        <v>616.84672172104001</v>
      </c>
      <c r="CX51" s="36">
        <v>639.97188057087999</v>
      </c>
      <c r="CY51" s="36">
        <v>558.77858853856003</v>
      </c>
      <c r="CZ51" s="36">
        <v>670.49473079137999</v>
      </c>
      <c r="DA51" s="36">
        <v>589.61210820995598</v>
      </c>
      <c r="DB51" s="36">
        <v>598.37968036131997</v>
      </c>
      <c r="DC51" s="36">
        <v>536.61785244420003</v>
      </c>
      <c r="DD51" s="36">
        <v>494.98835933999999</v>
      </c>
      <c r="DE51" s="36">
        <v>481.69250405819997</v>
      </c>
      <c r="DF51" s="36">
        <v>473.45261540770002</v>
      </c>
      <c r="DG51" s="36">
        <v>506.71130885546</v>
      </c>
      <c r="DH51" s="36">
        <v>429.70257585735999</v>
      </c>
      <c r="DI51" s="36">
        <v>579.34756124290004</v>
      </c>
      <c r="DJ51" s="36">
        <v>618.05157936731996</v>
      </c>
      <c r="DK51" s="36">
        <v>617.89246710494001</v>
      </c>
      <c r="DL51" s="36">
        <v>417.29599673481999</v>
      </c>
      <c r="DM51" s="36">
        <v>578.93252796321997</v>
      </c>
      <c r="DN51" s="36">
        <v>691.92037808682198</v>
      </c>
      <c r="DO51" s="36">
        <v>541.07463383215998</v>
      </c>
      <c r="DP51" s="36">
        <v>476.63861679121999</v>
      </c>
      <c r="DQ51" s="36">
        <v>575.45471490930004</v>
      </c>
      <c r="DR51" s="36">
        <v>642.08724824470198</v>
      </c>
      <c r="DS51" s="36">
        <v>569.09708328668103</v>
      </c>
      <c r="DT51" s="50">
        <v>639.50955877592901</v>
      </c>
      <c r="DU51" s="50">
        <v>822.09635292427902</v>
      </c>
      <c r="DV51" s="50">
        <v>1365.6740195923701</v>
      </c>
      <c r="DW51" s="50">
        <v>1422.56025237638</v>
      </c>
      <c r="DX51" s="50">
        <v>1178.7793917597501</v>
      </c>
      <c r="DY51" s="50">
        <v>1266.6367845903001</v>
      </c>
      <c r="DZ51" s="50">
        <v>1370.18725715958</v>
      </c>
      <c r="EA51" s="50">
        <v>1247.03416910685</v>
      </c>
      <c r="EB51" s="50">
        <v>1217.06204273148</v>
      </c>
      <c r="EC51" s="50">
        <v>414.623584008693</v>
      </c>
      <c r="ED51" s="50">
        <v>723.64453339495697</v>
      </c>
      <c r="EE51" s="50">
        <v>647.38090263944298</v>
      </c>
      <c r="EF51" s="50">
        <v>634.40016563888105</v>
      </c>
      <c r="EG51" s="50">
        <v>571.311199956471</v>
      </c>
      <c r="EH51" s="50">
        <v>534.79749775636105</v>
      </c>
      <c r="EI51" s="50">
        <v>503.24896228352799</v>
      </c>
      <c r="EJ51" s="50">
        <v>1217.5018422825301</v>
      </c>
      <c r="EK51" s="50">
        <v>1126.52826843291</v>
      </c>
      <c r="EL51" s="50">
        <v>1224.39636117841</v>
      </c>
      <c r="EM51" s="50">
        <v>1088.6263805021299</v>
      </c>
      <c r="EN51" s="50">
        <v>1161.9612752222499</v>
      </c>
      <c r="EO51" s="50">
        <v>1282.5730769204499</v>
      </c>
      <c r="EP51" s="50">
        <v>1085.1428038890001</v>
      </c>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c r="IK51" s="56"/>
      <c r="IL51" s="56"/>
      <c r="IM51" s="56"/>
      <c r="IN51" s="56"/>
      <c r="IO51" s="56"/>
      <c r="IP51" s="56"/>
      <c r="IQ51" s="56"/>
      <c r="IR51" s="56"/>
      <c r="IS51" s="56"/>
      <c r="IT51" s="56"/>
      <c r="IU51" s="56"/>
      <c r="IV51" s="56"/>
      <c r="IW51" s="56"/>
      <c r="IX51" s="56"/>
      <c r="IY51" s="56"/>
      <c r="IZ51" s="56"/>
      <c r="JA51" s="56"/>
      <c r="JB51" s="56"/>
      <c r="JC51" s="56"/>
      <c r="JD51" s="56"/>
      <c r="JE51" s="56"/>
      <c r="JF51" s="56"/>
      <c r="JG51" s="56"/>
      <c r="JH51" s="56"/>
      <c r="JI51" s="56"/>
      <c r="JJ51" s="56"/>
      <c r="JK51" s="56"/>
      <c r="JL51" s="56"/>
      <c r="JM51" s="56"/>
      <c r="JN51" s="56"/>
      <c r="JO51" s="56"/>
    </row>
    <row r="52" spans="1:275" ht="19.5" customHeight="1">
      <c r="B52" s="23" t="s">
        <v>136</v>
      </c>
      <c r="F52" s="35" t="s">
        <v>678</v>
      </c>
      <c r="G52" s="27" t="s">
        <v>218</v>
      </c>
      <c r="H52" s="36">
        <v>581.33062500000005</v>
      </c>
      <c r="I52" s="36">
        <v>639.79347900000005</v>
      </c>
      <c r="J52" s="36">
        <v>729.81325200000003</v>
      </c>
      <c r="K52" s="36">
        <v>673.85319700000002</v>
      </c>
      <c r="L52" s="36">
        <v>800.09940900000004</v>
      </c>
      <c r="M52" s="36">
        <v>759.45777199999998</v>
      </c>
      <c r="N52" s="36">
        <v>1045.3829949999999</v>
      </c>
      <c r="O52" s="36">
        <v>993.448984</v>
      </c>
      <c r="P52" s="36">
        <v>883.96674900000005</v>
      </c>
      <c r="Q52" s="36">
        <v>916.00178400000004</v>
      </c>
      <c r="R52" s="36">
        <v>903.63058699999999</v>
      </c>
      <c r="S52" s="36">
        <v>942.16627300000005</v>
      </c>
      <c r="T52" s="36">
        <v>891.57351600000004</v>
      </c>
      <c r="U52" s="36">
        <v>981.40248999999994</v>
      </c>
      <c r="V52" s="36">
        <v>883.93379200000004</v>
      </c>
      <c r="W52" s="36">
        <v>1067.6046550000001</v>
      </c>
      <c r="X52" s="36">
        <v>885.84885199999997</v>
      </c>
      <c r="Y52" s="36">
        <v>738.38284799999997</v>
      </c>
      <c r="Z52" s="36">
        <v>863.29895199999999</v>
      </c>
      <c r="AA52" s="36">
        <v>807.06483200000002</v>
      </c>
      <c r="AB52" s="36">
        <v>880.99781199999995</v>
      </c>
      <c r="AC52" s="36">
        <v>771.373244</v>
      </c>
      <c r="AD52" s="36">
        <v>989.97184900000002</v>
      </c>
      <c r="AE52" s="36">
        <v>1069.2649590000001</v>
      </c>
      <c r="AF52" s="36">
        <v>1029.614687</v>
      </c>
      <c r="AG52" s="36">
        <v>1100.4703199999999</v>
      </c>
      <c r="AH52" s="36">
        <v>1185.6214070000001</v>
      </c>
      <c r="AI52" s="36">
        <v>1440.47714</v>
      </c>
      <c r="AJ52" s="36">
        <v>1458.394002</v>
      </c>
      <c r="AK52" s="36">
        <v>1074.296632</v>
      </c>
      <c r="AL52" s="36">
        <v>1166.7614699999999</v>
      </c>
      <c r="AM52" s="36">
        <v>1411.5863420000001</v>
      </c>
      <c r="AN52" s="36">
        <v>1328.1438069999999</v>
      </c>
      <c r="AO52" s="36">
        <v>1088.1474229999999</v>
      </c>
      <c r="AP52" s="36">
        <v>1104.747206</v>
      </c>
      <c r="AQ52" s="36">
        <v>1016.662562</v>
      </c>
      <c r="AR52" s="36">
        <v>1318.8964000000001</v>
      </c>
      <c r="AS52" s="36">
        <v>1438.1435570000001</v>
      </c>
      <c r="AT52" s="36">
        <v>1271.2520910000001</v>
      </c>
      <c r="AU52" s="36">
        <v>1145.712023</v>
      </c>
      <c r="AV52" s="36">
        <v>1110.5335689999999</v>
      </c>
      <c r="AW52" s="36">
        <v>857.50698</v>
      </c>
      <c r="AX52" s="36">
        <v>1209.6541239999999</v>
      </c>
      <c r="AY52" s="36">
        <v>1280.1827639999999</v>
      </c>
      <c r="AZ52" s="36">
        <v>1164.3453179999999</v>
      </c>
      <c r="BA52" s="36">
        <v>1067.6601330000001</v>
      </c>
      <c r="BB52" s="36">
        <v>1078.7565010000001</v>
      </c>
      <c r="BC52" s="36">
        <v>799.53198899999995</v>
      </c>
      <c r="BD52" s="36">
        <v>680.01033500000005</v>
      </c>
      <c r="BE52" s="36">
        <v>882.53181199999995</v>
      </c>
      <c r="BF52" s="36">
        <v>835.39659300000005</v>
      </c>
      <c r="BG52" s="36">
        <v>854.52226800000005</v>
      </c>
      <c r="BH52" s="36">
        <v>753.97535000000005</v>
      </c>
      <c r="BI52" s="36">
        <v>707.58246499999996</v>
      </c>
      <c r="BJ52" s="36">
        <v>665.06683199999998</v>
      </c>
      <c r="BK52" s="36">
        <v>695.10402699999997</v>
      </c>
      <c r="BL52" s="36">
        <v>615.93792900000005</v>
      </c>
      <c r="BM52" s="36">
        <v>555.32172300000002</v>
      </c>
      <c r="BN52" s="36">
        <v>398.5683765</v>
      </c>
      <c r="BO52" s="36">
        <v>511.06608599999998</v>
      </c>
      <c r="BP52" s="36">
        <v>631.42657999999994</v>
      </c>
      <c r="BQ52" s="36">
        <v>339.25477699999999</v>
      </c>
      <c r="BR52" s="36">
        <v>437.76374420000002</v>
      </c>
      <c r="BS52" s="36">
        <v>583.27704600000004</v>
      </c>
      <c r="BT52" s="36">
        <v>757.83403399999997</v>
      </c>
      <c r="BU52" s="36">
        <v>306.24204250000003</v>
      </c>
      <c r="BV52" s="36">
        <v>503.36442</v>
      </c>
      <c r="BW52" s="36">
        <v>436.05048210000001</v>
      </c>
      <c r="BX52" s="36">
        <v>398.95720290000003</v>
      </c>
      <c r="BY52" s="36">
        <v>423.17439689999998</v>
      </c>
      <c r="BZ52" s="36">
        <v>561.80804000000001</v>
      </c>
      <c r="CA52" s="36">
        <v>510.27739800000001</v>
      </c>
      <c r="CB52" s="36">
        <v>461.08195849999998</v>
      </c>
      <c r="CC52" s="36">
        <v>289.07195990000002</v>
      </c>
      <c r="CD52" s="36">
        <v>239.4688999</v>
      </c>
      <c r="CE52" s="36">
        <v>298.72255030000002</v>
      </c>
      <c r="CF52" s="36">
        <v>347.04283650000002</v>
      </c>
      <c r="CG52" s="36">
        <v>302.89702310000001</v>
      </c>
      <c r="CH52" s="36">
        <v>224.46258159999999</v>
      </c>
      <c r="CI52" s="36">
        <v>237.55703510000001</v>
      </c>
      <c r="CJ52" s="36">
        <v>241.54507910000001</v>
      </c>
      <c r="CK52" s="36">
        <v>230.52619050000001</v>
      </c>
      <c r="CL52" s="36">
        <v>264.06376599999999</v>
      </c>
      <c r="CM52" s="36">
        <v>207.85481759999999</v>
      </c>
      <c r="CN52" s="36">
        <v>152.37190380000001</v>
      </c>
      <c r="CO52" s="36">
        <v>327.48649399999999</v>
      </c>
      <c r="CP52" s="36">
        <v>304.0642173</v>
      </c>
      <c r="CQ52" s="36">
        <v>97.918934500000006</v>
      </c>
      <c r="CR52" s="36">
        <v>276.41239109999998</v>
      </c>
      <c r="CS52" s="36">
        <v>510.12106257200003</v>
      </c>
      <c r="CT52" s="36">
        <v>344.54622460000002</v>
      </c>
      <c r="CU52" s="36">
        <v>185.05300009999999</v>
      </c>
      <c r="CV52" s="36">
        <v>171.37006568000001</v>
      </c>
      <c r="CW52" s="36">
        <v>211.51575790000001</v>
      </c>
      <c r="CX52" s="36">
        <v>196.3236570956</v>
      </c>
      <c r="CY52" s="36">
        <v>157.58566569999999</v>
      </c>
      <c r="CZ52" s="36">
        <v>127.96808316000001</v>
      </c>
      <c r="DA52" s="36">
        <v>172.34081133000001</v>
      </c>
      <c r="DB52" s="36">
        <v>262.32976973799998</v>
      </c>
      <c r="DC52" s="36">
        <v>146.67430612999999</v>
      </c>
      <c r="DD52" s="36">
        <v>131.39576847000001</v>
      </c>
      <c r="DE52" s="36">
        <v>157.91291480999999</v>
      </c>
      <c r="DF52" s="36">
        <v>152.26688154000001</v>
      </c>
      <c r="DG52" s="36">
        <v>82.928826459999996</v>
      </c>
      <c r="DH52" s="36">
        <v>167.6141288</v>
      </c>
      <c r="DI52" s="36">
        <v>222.33250393599999</v>
      </c>
      <c r="DJ52" s="36">
        <v>223.250922438</v>
      </c>
      <c r="DK52" s="36">
        <v>402.28752782117999</v>
      </c>
      <c r="DL52" s="36">
        <v>254.2931166754</v>
      </c>
      <c r="DM52" s="36">
        <v>244.85392024577999</v>
      </c>
      <c r="DN52" s="36">
        <v>306.18200703000002</v>
      </c>
      <c r="DO52" s="36">
        <v>224.95777115600001</v>
      </c>
      <c r="DP52" s="36">
        <v>314.23651944327997</v>
      </c>
      <c r="DQ52" s="36">
        <v>323.96429601822001</v>
      </c>
      <c r="DR52" s="36">
        <v>278.13209302000001</v>
      </c>
      <c r="DS52" s="36">
        <v>252.620586209804</v>
      </c>
      <c r="DT52" s="50">
        <v>200.34225250292101</v>
      </c>
      <c r="DU52" s="50">
        <v>266.92142281076701</v>
      </c>
      <c r="DV52" s="50">
        <v>286.39974752174101</v>
      </c>
      <c r="DW52" s="50">
        <v>163.51501686462399</v>
      </c>
      <c r="DX52" s="50">
        <v>213.074758608677</v>
      </c>
      <c r="DY52" s="50">
        <v>313.53504876621798</v>
      </c>
      <c r="DZ52" s="50">
        <v>355.00275895476102</v>
      </c>
      <c r="EA52" s="50">
        <v>166.329825081525</v>
      </c>
      <c r="EB52" s="50">
        <v>124.59348393761999</v>
      </c>
      <c r="EC52" s="50">
        <v>121.68956788936001</v>
      </c>
      <c r="ED52" s="50">
        <v>218.25915326594901</v>
      </c>
      <c r="EE52" s="50">
        <v>80.769966063639998</v>
      </c>
      <c r="EF52" s="50">
        <v>69.219518651033894</v>
      </c>
      <c r="EG52" s="50">
        <v>118.13457548741501</v>
      </c>
      <c r="EH52" s="50">
        <v>73.922221954693001</v>
      </c>
      <c r="EI52" s="50">
        <v>89.782874514937006</v>
      </c>
      <c r="EJ52" s="50">
        <v>107.464219254708</v>
      </c>
      <c r="EK52" s="50">
        <v>49.171474473073999</v>
      </c>
      <c r="EL52" s="50">
        <v>85.136460943306901</v>
      </c>
      <c r="EM52" s="50">
        <v>87.871369961944097</v>
      </c>
      <c r="EN52" s="50">
        <v>107.298555605855</v>
      </c>
      <c r="EO52" s="50">
        <v>108.490898372651</v>
      </c>
      <c r="EP52" s="50">
        <v>85.227418893655994</v>
      </c>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c r="ID52" s="56"/>
      <c r="IE52" s="56"/>
      <c r="IF52" s="56"/>
      <c r="IG52" s="56"/>
      <c r="IH52" s="56"/>
      <c r="II52" s="56"/>
      <c r="IJ52" s="56"/>
      <c r="IK52" s="56"/>
      <c r="IL52" s="56"/>
      <c r="IM52" s="56"/>
      <c r="IN52" s="56"/>
      <c r="IO52" s="56"/>
      <c r="IP52" s="56"/>
      <c r="IQ52" s="56"/>
      <c r="IR52" s="56"/>
      <c r="IS52" s="56"/>
      <c r="IT52" s="56"/>
      <c r="IU52" s="56"/>
      <c r="IV52" s="56"/>
      <c r="IW52" s="56"/>
      <c r="IX52" s="56"/>
      <c r="IY52" s="56"/>
      <c r="IZ52" s="56"/>
      <c r="JA52" s="56"/>
      <c r="JB52" s="56"/>
      <c r="JC52" s="56"/>
      <c r="JD52" s="56"/>
      <c r="JE52" s="56"/>
      <c r="JF52" s="56"/>
      <c r="JG52" s="56"/>
      <c r="JH52" s="56"/>
      <c r="JI52" s="56"/>
      <c r="JJ52" s="56"/>
      <c r="JK52" s="56"/>
      <c r="JL52" s="56"/>
      <c r="JM52" s="56"/>
      <c r="JN52" s="56"/>
      <c r="JO52" s="56"/>
    </row>
    <row r="53" spans="1:275" ht="19.5" customHeight="1">
      <c r="A53" s="24"/>
      <c r="B53" s="23" t="s">
        <v>136</v>
      </c>
      <c r="F53" s="35" t="s">
        <v>264</v>
      </c>
      <c r="G53" s="27" t="s">
        <v>194</v>
      </c>
      <c r="H53" s="36">
        <v>0.63</v>
      </c>
      <c r="I53" s="36">
        <v>0.63</v>
      </c>
      <c r="J53" s="36">
        <v>0.75</v>
      </c>
      <c r="K53" s="36">
        <v>0.81</v>
      </c>
      <c r="L53" s="36">
        <v>0.92</v>
      </c>
      <c r="M53" s="36">
        <v>0.92</v>
      </c>
      <c r="N53" s="36">
        <v>1.04</v>
      </c>
      <c r="O53" s="36">
        <v>1.1599999999999999</v>
      </c>
      <c r="P53" s="36">
        <v>1.26</v>
      </c>
      <c r="Q53" s="36">
        <v>1.2</v>
      </c>
      <c r="R53" s="36">
        <v>1.288</v>
      </c>
      <c r="S53" s="36">
        <v>1.1759999999999999</v>
      </c>
      <c r="T53" s="36">
        <v>1.288</v>
      </c>
      <c r="U53" s="36">
        <v>1.232</v>
      </c>
      <c r="V53" s="36">
        <v>1.3340000000000001</v>
      </c>
      <c r="W53" s="36">
        <v>1.3919999999999999</v>
      </c>
      <c r="X53" s="36">
        <v>1.798</v>
      </c>
      <c r="Y53" s="36">
        <v>1.508</v>
      </c>
      <c r="Z53" s="36">
        <v>1.6240000000000001</v>
      </c>
      <c r="AA53" s="36">
        <v>1.5660000000000001</v>
      </c>
      <c r="AB53" s="36">
        <v>1.9139999999999999</v>
      </c>
      <c r="AC53" s="36">
        <v>1.9139999999999999</v>
      </c>
      <c r="AD53" s="36">
        <v>1.8560000000000001</v>
      </c>
      <c r="AE53" s="36">
        <v>1.8560000000000001</v>
      </c>
      <c r="AF53" s="36">
        <v>1.9139999999999999</v>
      </c>
      <c r="AG53" s="36">
        <v>1.8560000000000001</v>
      </c>
      <c r="AH53" s="36">
        <v>1.798</v>
      </c>
      <c r="AI53" s="36">
        <v>1.8959999999999999</v>
      </c>
      <c r="AJ53" s="36">
        <v>1.8959999999999999</v>
      </c>
      <c r="AK53" s="36">
        <v>1.8959999999999999</v>
      </c>
      <c r="AL53" s="36">
        <v>1.84944</v>
      </c>
      <c r="AM53" s="36">
        <v>2.0844</v>
      </c>
      <c r="AN53" s="36">
        <v>1.8560000000000001</v>
      </c>
      <c r="AO53" s="36">
        <v>1.86</v>
      </c>
      <c r="AP53" s="36">
        <v>1.972</v>
      </c>
      <c r="AQ53" s="36">
        <v>2.0902280000000002</v>
      </c>
      <c r="AR53" s="36">
        <v>1.921</v>
      </c>
      <c r="AS53" s="36">
        <v>1.8360000000000001</v>
      </c>
      <c r="AT53" s="36">
        <v>2.0529999999999999</v>
      </c>
      <c r="AU53" s="36">
        <v>1.938882</v>
      </c>
      <c r="AV53" s="36">
        <v>1.9933860000000001</v>
      </c>
      <c r="AW53" s="36">
        <v>1.93801782</v>
      </c>
      <c r="AX53" s="36">
        <v>2.0001052700000002</v>
      </c>
      <c r="AY53" s="36">
        <v>1.89</v>
      </c>
      <c r="AZ53" s="36">
        <v>1.89</v>
      </c>
      <c r="BA53" s="36">
        <v>1.75</v>
      </c>
      <c r="BB53" s="36">
        <v>2.06</v>
      </c>
      <c r="BC53" s="36">
        <v>2</v>
      </c>
      <c r="BD53" s="36">
        <v>1.83</v>
      </c>
      <c r="BE53" s="36">
        <v>1.71</v>
      </c>
      <c r="BF53" s="36">
        <v>2</v>
      </c>
      <c r="BG53" s="36">
        <v>1.95</v>
      </c>
      <c r="BH53" s="36">
        <v>1.9524548500000001</v>
      </c>
      <c r="BI53" s="36">
        <v>1.92397456</v>
      </c>
      <c r="BJ53" s="36">
        <v>2.0972857</v>
      </c>
      <c r="BK53" s="36">
        <v>1.93140194</v>
      </c>
      <c r="BL53" s="36">
        <v>1.9089723999999999</v>
      </c>
      <c r="BM53" s="36">
        <v>1.97619593</v>
      </c>
      <c r="BN53" s="36">
        <v>2.4577346499999999</v>
      </c>
      <c r="BO53" s="36">
        <v>2.83115264</v>
      </c>
      <c r="BP53" s="36">
        <v>2.65</v>
      </c>
      <c r="BQ53" s="36">
        <v>2.65</v>
      </c>
      <c r="BR53" s="36">
        <v>2.8439999999999999</v>
      </c>
      <c r="BS53" s="36">
        <v>2.8679999999999999</v>
      </c>
      <c r="BT53" s="36">
        <v>3.0033684210526301</v>
      </c>
      <c r="BU53" s="36">
        <v>3.3138596491228101</v>
      </c>
      <c r="BV53" s="36">
        <v>3.5091578947368398</v>
      </c>
      <c r="BW53" s="36">
        <v>3.79385964912281</v>
      </c>
      <c r="BX53" s="36">
        <v>3.31550877192982</v>
      </c>
      <c r="BY53" s="36">
        <v>3.71375438596491</v>
      </c>
      <c r="BZ53" s="36">
        <v>3.2527368421052598</v>
      </c>
      <c r="CA53" s="36">
        <v>3.60950877192982</v>
      </c>
      <c r="CB53" s="36">
        <v>3.49828070175439</v>
      </c>
      <c r="CC53" s="36">
        <v>3.3176842105263198</v>
      </c>
      <c r="CD53" s="36">
        <v>3.2664561403508801</v>
      </c>
      <c r="CE53" s="36">
        <v>3.9509824561403502</v>
      </c>
      <c r="CF53" s="36">
        <v>4.1522807017543899</v>
      </c>
      <c r="CG53" s="36">
        <v>4.0401544561403497</v>
      </c>
      <c r="CH53" s="36">
        <v>4.6621350000000001</v>
      </c>
      <c r="CI53" s="36">
        <v>4.4481859999999998</v>
      </c>
      <c r="CJ53" s="36">
        <v>4.6597080000000002</v>
      </c>
      <c r="CK53" s="36">
        <v>4.0959300000000001</v>
      </c>
      <c r="CL53" s="36">
        <v>4.9469310000000002</v>
      </c>
      <c r="CM53" s="36">
        <v>5.18</v>
      </c>
      <c r="CN53" s="36">
        <v>4.8499999999999996</v>
      </c>
      <c r="CO53" s="36">
        <v>4.9800000000000004</v>
      </c>
      <c r="CP53" s="36">
        <v>4.8099999999999996</v>
      </c>
      <c r="CQ53" s="36">
        <v>4.681</v>
      </c>
      <c r="CR53" s="36">
        <v>4.5869999999999997</v>
      </c>
      <c r="CS53" s="36">
        <v>4.7880000000000003</v>
      </c>
      <c r="CT53" s="36">
        <v>6.2430000000000003</v>
      </c>
      <c r="CU53" s="36">
        <v>6.1479999999999997</v>
      </c>
      <c r="CV53" s="36">
        <v>5.6349999999999998</v>
      </c>
      <c r="CW53" s="36">
        <v>5.4770000000000003</v>
      </c>
      <c r="CX53" s="36">
        <v>5.766</v>
      </c>
      <c r="CY53" s="36">
        <v>5.8970000000000002</v>
      </c>
      <c r="CZ53" s="36">
        <v>5.8230000000000004</v>
      </c>
      <c r="DA53" s="36">
        <v>5.76</v>
      </c>
      <c r="DB53" s="36">
        <v>6.34</v>
      </c>
      <c r="DC53" s="36">
        <v>5.9409999999999998</v>
      </c>
      <c r="DD53" s="36">
        <v>6.5540000000000003</v>
      </c>
      <c r="DE53" s="36">
        <v>6.2123999999999997</v>
      </c>
      <c r="DF53" s="36">
        <v>8.1213490700000008</v>
      </c>
      <c r="DG53" s="36">
        <v>9.0141443900000002</v>
      </c>
      <c r="DH53" s="36">
        <v>9.9320888400000005</v>
      </c>
      <c r="DI53" s="36">
        <v>9.7842894699999992</v>
      </c>
      <c r="DJ53" s="36">
        <v>12.15504518</v>
      </c>
      <c r="DK53" s="36">
        <v>13.116317410000001</v>
      </c>
      <c r="DL53" s="36">
        <v>12.90236951</v>
      </c>
      <c r="DM53" s="36">
        <v>13.94786562</v>
      </c>
      <c r="DN53" s="36">
        <v>14.70225733</v>
      </c>
      <c r="DO53" s="36">
        <v>15.35243258</v>
      </c>
      <c r="DP53" s="36">
        <v>16.112562849</v>
      </c>
      <c r="DQ53" s="36">
        <v>15.523622339999999</v>
      </c>
      <c r="DR53" s="36">
        <v>18.353002830000001</v>
      </c>
      <c r="DS53" s="36">
        <v>19.52781105</v>
      </c>
      <c r="DT53" s="50">
        <v>17.935507650000002</v>
      </c>
      <c r="DU53" s="50">
        <v>18.984293170000001</v>
      </c>
      <c r="DV53" s="50">
        <v>20.218008730000001</v>
      </c>
      <c r="DW53" s="50">
        <v>19.896942549999999</v>
      </c>
      <c r="DX53" s="50">
        <v>20.08227076</v>
      </c>
      <c r="DY53" s="50">
        <v>19.046992289999999</v>
      </c>
      <c r="DZ53" s="50">
        <v>18.405739709999999</v>
      </c>
      <c r="EA53" s="50">
        <v>20.501687839999999</v>
      </c>
      <c r="EB53" s="50">
        <v>19.988787930000001</v>
      </c>
      <c r="EC53" s="50">
        <v>18.529967899999999</v>
      </c>
      <c r="ED53" s="50">
        <v>21.26223134</v>
      </c>
      <c r="EE53" s="50">
        <v>21.441662310000002</v>
      </c>
      <c r="EF53" s="50">
        <v>19.847882899999998</v>
      </c>
      <c r="EG53" s="50">
        <v>20.687818759999999</v>
      </c>
      <c r="EH53" s="50">
        <v>19.683632020000001</v>
      </c>
      <c r="EI53" s="50">
        <v>21.151606220000001</v>
      </c>
      <c r="EJ53" s="50">
        <v>20.670605210000002</v>
      </c>
      <c r="EK53" s="50">
        <v>20.02503828</v>
      </c>
      <c r="EL53" s="50">
        <v>19.720051949999998</v>
      </c>
      <c r="EM53" s="50">
        <v>20.242841035000001</v>
      </c>
      <c r="EN53" s="50">
        <v>20.983951789999999</v>
      </c>
      <c r="EO53" s="50">
        <v>19.96680469</v>
      </c>
      <c r="EP53" s="50">
        <v>19.66601361</v>
      </c>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c r="ID53" s="56"/>
      <c r="IE53" s="56"/>
      <c r="IF53" s="56"/>
      <c r="IG53" s="56"/>
      <c r="IH53" s="56"/>
      <c r="II53" s="56"/>
      <c r="IJ53" s="56"/>
      <c r="IK53" s="56"/>
      <c r="IL53" s="56"/>
      <c r="IM53" s="56"/>
      <c r="IN53" s="56"/>
      <c r="IO53" s="56"/>
      <c r="IP53" s="56"/>
      <c r="IQ53" s="56"/>
      <c r="IR53" s="56"/>
      <c r="IS53" s="56"/>
      <c r="IT53" s="56"/>
      <c r="IU53" s="56"/>
      <c r="IV53" s="56"/>
      <c r="IW53" s="56"/>
      <c r="IX53" s="56"/>
      <c r="IY53" s="56"/>
      <c r="IZ53" s="56"/>
      <c r="JA53" s="56"/>
      <c r="JB53" s="56"/>
      <c r="JC53" s="56"/>
      <c r="JD53" s="56"/>
      <c r="JE53" s="56"/>
      <c r="JF53" s="56"/>
      <c r="JG53" s="56"/>
      <c r="JH53" s="56"/>
      <c r="JI53" s="56"/>
      <c r="JJ53" s="56"/>
      <c r="JK53" s="56"/>
      <c r="JL53" s="56"/>
      <c r="JM53" s="56"/>
      <c r="JN53" s="56"/>
      <c r="JO53" s="56"/>
    </row>
    <row r="54" spans="1:275" ht="10.25" customHeight="1">
      <c r="B54" t="s">
        <v>136</v>
      </c>
      <c r="F54" s="37"/>
      <c r="G54" s="38"/>
      <c r="H54" s="37"/>
      <c r="I54" s="38"/>
      <c r="J54" s="38"/>
      <c r="K54" s="38"/>
      <c r="L54" s="38"/>
      <c r="M54" s="38"/>
      <c r="N54" s="38"/>
      <c r="O54" s="38"/>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c r="EI54" s="39"/>
      <c r="EJ54" s="39"/>
      <c r="EK54" s="39"/>
      <c r="EL54" s="39"/>
      <c r="EM54" s="39"/>
      <c r="EN54" s="39"/>
      <c r="EO54" s="39"/>
      <c r="EP54" s="39"/>
      <c r="EQ54" s="39"/>
      <c r="ER54" s="39"/>
      <c r="ES54" s="39"/>
      <c r="ET54" s="39"/>
      <c r="EU54" s="39"/>
      <c r="EV54" s="39"/>
      <c r="EW54" s="39"/>
      <c r="EX54" s="39"/>
      <c r="EY54" s="39"/>
      <c r="EZ54" s="39"/>
      <c r="FA54" s="39"/>
      <c r="FB54" s="39"/>
      <c r="FC54" s="39"/>
      <c r="FD54" s="39"/>
      <c r="FE54" s="39"/>
      <c r="FF54" s="39"/>
      <c r="FG54" s="39"/>
      <c r="FH54" s="39"/>
      <c r="FI54" s="39"/>
      <c r="FJ54" s="39"/>
      <c r="FK54" s="39"/>
      <c r="FL54" s="39"/>
      <c r="FM54" s="39"/>
      <c r="FN54" s="39"/>
      <c r="FO54" s="39"/>
      <c r="FP54" s="39"/>
      <c r="FQ54" s="39"/>
      <c r="FR54" s="39"/>
      <c r="FS54" s="39"/>
      <c r="FT54" s="39"/>
      <c r="FU54" s="39"/>
      <c r="FV54" s="39"/>
      <c r="FW54" s="39"/>
      <c r="FX54" s="39"/>
      <c r="FY54" s="39"/>
      <c r="FZ54" s="39"/>
      <c r="GA54" s="39"/>
      <c r="GB54" s="39"/>
      <c r="GC54" s="39"/>
      <c r="GD54" s="39"/>
      <c r="GE54" s="39"/>
      <c r="GF54" s="39"/>
      <c r="GG54" s="39"/>
      <c r="GH54" s="39"/>
      <c r="GI54" s="39"/>
      <c r="GJ54" s="39"/>
      <c r="GK54" s="39"/>
      <c r="GL54" s="39"/>
      <c r="GM54" s="39"/>
      <c r="GN54" s="39"/>
      <c r="GO54" s="39"/>
      <c r="GP54" s="39"/>
      <c r="GQ54" s="39"/>
      <c r="GR54" s="39"/>
      <c r="GS54" s="39"/>
      <c r="GT54" s="39"/>
      <c r="GU54" s="39"/>
      <c r="GV54" s="39"/>
      <c r="GW54" s="39"/>
      <c r="GX54" s="39"/>
      <c r="GY54" s="39"/>
      <c r="GZ54" s="39"/>
      <c r="HA54" s="39"/>
      <c r="HB54" s="39"/>
      <c r="HC54" s="39"/>
      <c r="HD54" s="39"/>
      <c r="HE54" s="39"/>
      <c r="HF54" s="39"/>
      <c r="HG54" s="39"/>
      <c r="HH54" s="39"/>
      <c r="HI54" s="39"/>
      <c r="HJ54" s="39"/>
      <c r="HK54" s="39"/>
      <c r="HL54" s="39"/>
      <c r="HM54" s="39"/>
      <c r="HN54" s="39"/>
      <c r="HO54" s="39"/>
      <c r="HP54" s="39"/>
      <c r="HQ54" s="39"/>
      <c r="HR54" s="39"/>
      <c r="HS54" s="39"/>
      <c r="HT54" s="39"/>
      <c r="HU54" s="39"/>
      <c r="HV54" s="39"/>
      <c r="HW54" s="39"/>
      <c r="HX54" s="39"/>
      <c r="HY54" s="39"/>
      <c r="HZ54" s="39"/>
      <c r="IA54" s="39"/>
      <c r="IB54" s="39"/>
      <c r="IC54" s="39"/>
      <c r="ID54" s="39"/>
      <c r="IE54" s="39"/>
      <c r="IF54" s="39"/>
      <c r="IG54" s="39"/>
      <c r="IH54" s="39"/>
      <c r="II54" s="39"/>
      <c r="IJ54" s="39"/>
      <c r="IK54" s="39"/>
      <c r="IL54" s="39"/>
      <c r="IM54" s="39"/>
      <c r="IN54" s="39"/>
      <c r="IO54" s="39"/>
      <c r="IP54" s="39"/>
      <c r="IQ54" s="39"/>
      <c r="IR54" s="39"/>
      <c r="IS54" s="39"/>
      <c r="IT54" s="39"/>
      <c r="IU54" s="39"/>
      <c r="IV54" s="39"/>
      <c r="IW54" s="39"/>
      <c r="IX54" s="39"/>
      <c r="IY54" s="39"/>
      <c r="IZ54" s="39"/>
      <c r="JA54" s="39"/>
      <c r="JB54" s="39"/>
      <c r="JC54" s="39"/>
      <c r="JD54" s="39"/>
      <c r="JE54" s="39"/>
      <c r="JF54" s="39"/>
      <c r="JG54" s="39"/>
      <c r="JH54" s="39"/>
      <c r="JI54" s="39"/>
      <c r="JJ54" s="39"/>
      <c r="JK54" s="39"/>
      <c r="JL54" s="39"/>
      <c r="JM54" s="39"/>
      <c r="JN54" s="39"/>
      <c r="JO54" s="39"/>
    </row>
    <row r="55" spans="1:275" ht="10.25" customHeight="1">
      <c r="B55" t="s">
        <v>136</v>
      </c>
      <c r="EI55" s="23" t="s">
        <v>136</v>
      </c>
    </row>
    <row r="56" spans="1:275" ht="18" customHeight="1">
      <c r="B56" t="s">
        <v>136</v>
      </c>
      <c r="F56" s="40" t="s">
        <v>679</v>
      </c>
    </row>
    <row r="57" spans="1:275" ht="18" customHeight="1">
      <c r="B57" t="s">
        <v>136</v>
      </c>
      <c r="F57" s="23" t="s">
        <v>680</v>
      </c>
    </row>
    <row r="58" spans="1:275" ht="18" customHeight="1">
      <c r="B58" t="s">
        <v>136</v>
      </c>
      <c r="F58" s="40" t="s">
        <v>681</v>
      </c>
    </row>
    <row r="59" spans="1:275" ht="18" customHeight="1">
      <c r="B59" t="s">
        <v>136</v>
      </c>
      <c r="F59" s="40" t="s">
        <v>682</v>
      </c>
    </row>
    <row r="60" spans="1:275" ht="18" customHeight="1">
      <c r="B60" t="s">
        <v>136</v>
      </c>
      <c r="F60" s="40" t="s">
        <v>230</v>
      </c>
    </row>
    <row r="61" spans="1:275" ht="18" customHeight="1">
      <c r="B61" t="s">
        <v>136</v>
      </c>
      <c r="F61" s="41" t="s">
        <v>658</v>
      </c>
    </row>
    <row r="62" spans="1:275" ht="18" customHeight="1">
      <c r="B62" t="s">
        <v>136</v>
      </c>
      <c r="F62" s="40" t="s">
        <v>683</v>
      </c>
    </row>
    <row r="63" spans="1:275" ht="18" customHeight="1">
      <c r="B63" t="s">
        <v>136</v>
      </c>
      <c r="F63" s="40"/>
    </row>
    <row r="64" spans="1:275" ht="18" customHeight="1">
      <c r="B64" t="s">
        <v>136</v>
      </c>
      <c r="F64" s="24" t="s">
        <v>661</v>
      </c>
    </row>
    <row r="65" spans="2:139" ht="18" customHeight="1">
      <c r="B65" t="s">
        <v>136</v>
      </c>
      <c r="F65" s="24" t="s">
        <v>684</v>
      </c>
    </row>
    <row r="66" spans="2:139">
      <c r="B66" t="s">
        <v>136</v>
      </c>
    </row>
    <row r="67" spans="2:139" ht="18" customHeight="1">
      <c r="EI67" s="23" t="s">
        <v>136</v>
      </c>
    </row>
    <row r="68" spans="2:139" ht="18" customHeight="1">
      <c r="F68" s="23"/>
    </row>
    <row r="69" spans="2:139" ht="18" customHeight="1">
      <c r="F69" s="23"/>
    </row>
    <row r="72" spans="2:139" ht="18" customHeight="1">
      <c r="F72" s="26"/>
    </row>
    <row r="73" spans="2:139" ht="18" customHeight="1">
      <c r="F73" s="35"/>
    </row>
    <row r="74" spans="2:139" ht="18" customHeight="1">
      <c r="F74" s="35"/>
    </row>
    <row r="75" spans="2:139" ht="18" customHeight="1">
      <c r="F75" s="35"/>
    </row>
    <row r="76" spans="2:139" ht="18" customHeight="1">
      <c r="F76" s="35"/>
    </row>
  </sheetData>
  <hyperlinks>
    <hyperlink ref="H1" location="Contents!A1" display="Back to Table of Contents" xr:uid="{00000000-0004-0000-1400-000000000000}"/>
  </hyperlinks>
  <pageMargins left="0" right="0" top="0" bottom="0" header="0" footer="0"/>
  <pageSetup paperSize="9" scale="10" fitToHeight="0"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QY71"/>
  <sheetViews>
    <sheetView zoomScale="80" zoomScaleNormal="80" workbookViewId="0">
      <pane xSplit="6" ySplit="7" topLeftCell="EJ45" activePane="bottomRight" state="frozen"/>
      <selection pane="topRight" activeCell="F17" sqref="F17"/>
      <selection pane="bottomLeft" activeCell="F17" sqref="F17"/>
      <selection pane="bottomRight" activeCell="EQ60" sqref="EQ60"/>
    </sheetView>
  </sheetViews>
  <sheetFormatPr defaultColWidth="11.453125" defaultRowHeight="14.5"/>
  <cols>
    <col min="1" max="1" width="16.6328125" customWidth="1"/>
    <col min="4" max="4" width="13.36328125" customWidth="1"/>
    <col min="6" max="6" width="42.453125" customWidth="1"/>
    <col min="7" max="166" width="14.453125" customWidth="1"/>
  </cols>
  <sheetData>
    <row r="1" spans="1:467" ht="57" customHeight="1">
      <c r="A1" s="22" t="s">
        <v>134</v>
      </c>
      <c r="G1" s="25"/>
      <c r="H1" s="107"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row>
    <row r="2" spans="1:467" ht="18" customHeight="1">
      <c r="A2" s="92" t="s">
        <v>135</v>
      </c>
      <c r="B2" s="112"/>
      <c r="C2" s="112"/>
      <c r="D2" s="112"/>
      <c r="E2" s="112"/>
      <c r="F2" s="112"/>
      <c r="G2" s="88"/>
      <c r="H2" s="112"/>
      <c r="I2" s="112"/>
      <c r="J2" s="112"/>
      <c r="K2" s="112"/>
      <c r="L2" s="112"/>
      <c r="M2" s="112"/>
      <c r="N2" s="112"/>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112"/>
      <c r="DO2" s="112"/>
      <c r="DP2" s="112"/>
      <c r="DQ2" s="112"/>
      <c r="DR2" s="112"/>
      <c r="DS2" s="112"/>
      <c r="DT2" s="112"/>
      <c r="DU2" s="112"/>
      <c r="DV2" s="112"/>
      <c r="DW2" s="112"/>
      <c r="DX2" s="112"/>
      <c r="DY2" s="112"/>
      <c r="DZ2" s="112"/>
      <c r="EA2" s="112"/>
      <c r="EB2" s="112"/>
      <c r="EC2" s="112"/>
      <c r="ED2" s="112"/>
      <c r="EE2" s="112"/>
      <c r="EF2" s="112"/>
      <c r="EG2" s="112"/>
      <c r="EH2" s="112"/>
    </row>
    <row r="3" spans="1:467" ht="18" customHeight="1">
      <c r="A3" s="112"/>
      <c r="B3" s="87" t="s">
        <v>136</v>
      </c>
      <c r="C3" s="112"/>
      <c r="D3" s="112"/>
      <c r="E3" s="112"/>
      <c r="F3" s="90"/>
      <c r="G3" s="88">
        <v>1990</v>
      </c>
      <c r="H3" s="88">
        <f t="shared" ref="H3:BS3" si="0">IF(G4=12,G3+1,G3)</f>
        <v>1990</v>
      </c>
      <c r="I3" s="88">
        <f t="shared" si="0"/>
        <v>1990</v>
      </c>
      <c r="J3" s="88">
        <f t="shared" si="0"/>
        <v>1990</v>
      </c>
      <c r="K3" s="88">
        <f t="shared" si="0"/>
        <v>1991</v>
      </c>
      <c r="L3" s="88">
        <f t="shared" si="0"/>
        <v>1991</v>
      </c>
      <c r="M3" s="88">
        <f t="shared" si="0"/>
        <v>1991</v>
      </c>
      <c r="N3" s="88">
        <f t="shared" si="0"/>
        <v>1991</v>
      </c>
      <c r="O3" s="88">
        <f t="shared" si="0"/>
        <v>1992</v>
      </c>
      <c r="P3" s="88">
        <f t="shared" si="0"/>
        <v>1992</v>
      </c>
      <c r="Q3" s="88">
        <f t="shared" si="0"/>
        <v>1992</v>
      </c>
      <c r="R3" s="88">
        <f t="shared" si="0"/>
        <v>1992</v>
      </c>
      <c r="S3" s="88">
        <f t="shared" si="0"/>
        <v>1993</v>
      </c>
      <c r="T3" s="88">
        <f t="shared" si="0"/>
        <v>1993</v>
      </c>
      <c r="U3" s="88">
        <f t="shared" si="0"/>
        <v>1993</v>
      </c>
      <c r="V3" s="88">
        <f t="shared" si="0"/>
        <v>1993</v>
      </c>
      <c r="W3" s="88">
        <f t="shared" si="0"/>
        <v>1994</v>
      </c>
      <c r="X3" s="88">
        <f t="shared" si="0"/>
        <v>1994</v>
      </c>
      <c r="Y3" s="88">
        <f t="shared" si="0"/>
        <v>1994</v>
      </c>
      <c r="Z3" s="88">
        <f t="shared" si="0"/>
        <v>1994</v>
      </c>
      <c r="AA3" s="88">
        <f t="shared" si="0"/>
        <v>1995</v>
      </c>
      <c r="AB3" s="88">
        <f t="shared" si="0"/>
        <v>1995</v>
      </c>
      <c r="AC3" s="88">
        <f t="shared" si="0"/>
        <v>1995</v>
      </c>
      <c r="AD3" s="88">
        <f t="shared" si="0"/>
        <v>1995</v>
      </c>
      <c r="AE3" s="88">
        <f t="shared" si="0"/>
        <v>1996</v>
      </c>
      <c r="AF3" s="88">
        <f t="shared" si="0"/>
        <v>1996</v>
      </c>
      <c r="AG3" s="88">
        <f t="shared" si="0"/>
        <v>1996</v>
      </c>
      <c r="AH3" s="88">
        <f t="shared" si="0"/>
        <v>1996</v>
      </c>
      <c r="AI3" s="88">
        <f t="shared" si="0"/>
        <v>1997</v>
      </c>
      <c r="AJ3" s="88">
        <f t="shared" si="0"/>
        <v>1997</v>
      </c>
      <c r="AK3" s="88">
        <f t="shared" si="0"/>
        <v>1997</v>
      </c>
      <c r="AL3" s="88">
        <f t="shared" si="0"/>
        <v>1997</v>
      </c>
      <c r="AM3" s="88">
        <f t="shared" si="0"/>
        <v>1998</v>
      </c>
      <c r="AN3" s="88">
        <f t="shared" si="0"/>
        <v>1998</v>
      </c>
      <c r="AO3" s="88">
        <f t="shared" si="0"/>
        <v>1998</v>
      </c>
      <c r="AP3" s="88">
        <f t="shared" si="0"/>
        <v>1998</v>
      </c>
      <c r="AQ3" s="88">
        <f t="shared" si="0"/>
        <v>1999</v>
      </c>
      <c r="AR3" s="88">
        <f t="shared" si="0"/>
        <v>1999</v>
      </c>
      <c r="AS3" s="88">
        <f t="shared" si="0"/>
        <v>1999</v>
      </c>
      <c r="AT3" s="88">
        <f t="shared" si="0"/>
        <v>1999</v>
      </c>
      <c r="AU3" s="88">
        <f t="shared" si="0"/>
        <v>2000</v>
      </c>
      <c r="AV3" s="88">
        <f t="shared" si="0"/>
        <v>2000</v>
      </c>
      <c r="AW3" s="88">
        <f t="shared" si="0"/>
        <v>2000</v>
      </c>
      <c r="AX3" s="88">
        <f t="shared" si="0"/>
        <v>2000</v>
      </c>
      <c r="AY3" s="88">
        <f t="shared" si="0"/>
        <v>2001</v>
      </c>
      <c r="AZ3" s="88">
        <f t="shared" si="0"/>
        <v>2001</v>
      </c>
      <c r="BA3" s="88">
        <f t="shared" si="0"/>
        <v>2001</v>
      </c>
      <c r="BB3" s="88">
        <f t="shared" si="0"/>
        <v>2001</v>
      </c>
      <c r="BC3" s="88">
        <f t="shared" si="0"/>
        <v>2002</v>
      </c>
      <c r="BD3" s="88">
        <f t="shared" si="0"/>
        <v>2002</v>
      </c>
      <c r="BE3" s="88">
        <f t="shared" si="0"/>
        <v>2002</v>
      </c>
      <c r="BF3" s="88">
        <f t="shared" si="0"/>
        <v>2002</v>
      </c>
      <c r="BG3" s="88">
        <f t="shared" si="0"/>
        <v>2003</v>
      </c>
      <c r="BH3" s="88">
        <f t="shared" si="0"/>
        <v>2003</v>
      </c>
      <c r="BI3" s="88">
        <f t="shared" si="0"/>
        <v>2003</v>
      </c>
      <c r="BJ3" s="88">
        <f t="shared" si="0"/>
        <v>2003</v>
      </c>
      <c r="BK3" s="88">
        <f t="shared" si="0"/>
        <v>2004</v>
      </c>
      <c r="BL3" s="88">
        <f t="shared" si="0"/>
        <v>2004</v>
      </c>
      <c r="BM3" s="88">
        <f t="shared" si="0"/>
        <v>2004</v>
      </c>
      <c r="BN3" s="88">
        <f t="shared" si="0"/>
        <v>2004</v>
      </c>
      <c r="BO3" s="88">
        <f t="shared" si="0"/>
        <v>2005</v>
      </c>
      <c r="BP3" s="88">
        <f t="shared" si="0"/>
        <v>2005</v>
      </c>
      <c r="BQ3" s="88">
        <f t="shared" si="0"/>
        <v>2005</v>
      </c>
      <c r="BR3" s="88">
        <f t="shared" si="0"/>
        <v>2005</v>
      </c>
      <c r="BS3" s="88">
        <f t="shared" si="0"/>
        <v>2006</v>
      </c>
      <c r="BT3" s="88">
        <f t="shared" ref="BT3:EE3" si="1">IF(BS4=12,BS3+1,BS3)</f>
        <v>2006</v>
      </c>
      <c r="BU3" s="88">
        <f t="shared" si="1"/>
        <v>2006</v>
      </c>
      <c r="BV3" s="88">
        <f t="shared" si="1"/>
        <v>2006</v>
      </c>
      <c r="BW3" s="88">
        <f t="shared" si="1"/>
        <v>2007</v>
      </c>
      <c r="BX3" s="88">
        <f t="shared" si="1"/>
        <v>2007</v>
      </c>
      <c r="BY3" s="88">
        <f t="shared" si="1"/>
        <v>2007</v>
      </c>
      <c r="BZ3" s="88">
        <f t="shared" si="1"/>
        <v>2007</v>
      </c>
      <c r="CA3" s="88">
        <f t="shared" si="1"/>
        <v>2008</v>
      </c>
      <c r="CB3" s="88">
        <f t="shared" si="1"/>
        <v>2008</v>
      </c>
      <c r="CC3" s="88">
        <f t="shared" si="1"/>
        <v>2008</v>
      </c>
      <c r="CD3" s="88">
        <f t="shared" si="1"/>
        <v>2008</v>
      </c>
      <c r="CE3" s="88">
        <f t="shared" si="1"/>
        <v>2009</v>
      </c>
      <c r="CF3" s="88">
        <f t="shared" si="1"/>
        <v>2009</v>
      </c>
      <c r="CG3" s="88">
        <f t="shared" si="1"/>
        <v>2009</v>
      </c>
      <c r="CH3" s="88">
        <f t="shared" si="1"/>
        <v>2009</v>
      </c>
      <c r="CI3" s="88">
        <f t="shared" si="1"/>
        <v>2010</v>
      </c>
      <c r="CJ3" s="88">
        <f t="shared" si="1"/>
        <v>2010</v>
      </c>
      <c r="CK3" s="88">
        <f t="shared" si="1"/>
        <v>2010</v>
      </c>
      <c r="CL3" s="88">
        <f t="shared" si="1"/>
        <v>2010</v>
      </c>
      <c r="CM3" s="88">
        <f t="shared" si="1"/>
        <v>2011</v>
      </c>
      <c r="CN3" s="88">
        <f t="shared" si="1"/>
        <v>2011</v>
      </c>
      <c r="CO3" s="88">
        <f t="shared" si="1"/>
        <v>2011</v>
      </c>
      <c r="CP3" s="88">
        <f t="shared" si="1"/>
        <v>2011</v>
      </c>
      <c r="CQ3" s="88">
        <f t="shared" si="1"/>
        <v>2012</v>
      </c>
      <c r="CR3" s="88">
        <f t="shared" si="1"/>
        <v>2012</v>
      </c>
      <c r="CS3" s="88">
        <f t="shared" si="1"/>
        <v>2012</v>
      </c>
      <c r="CT3" s="88">
        <f t="shared" si="1"/>
        <v>2012</v>
      </c>
      <c r="CU3" s="88">
        <f t="shared" si="1"/>
        <v>2013</v>
      </c>
      <c r="CV3" s="88">
        <f t="shared" si="1"/>
        <v>2013</v>
      </c>
      <c r="CW3" s="88">
        <f t="shared" si="1"/>
        <v>2013</v>
      </c>
      <c r="CX3" s="88">
        <f t="shared" si="1"/>
        <v>2013</v>
      </c>
      <c r="CY3" s="88">
        <f t="shared" si="1"/>
        <v>2014</v>
      </c>
      <c r="CZ3" s="88">
        <f t="shared" si="1"/>
        <v>2014</v>
      </c>
      <c r="DA3" s="88">
        <f t="shared" si="1"/>
        <v>2014</v>
      </c>
      <c r="DB3" s="88">
        <f t="shared" si="1"/>
        <v>2014</v>
      </c>
      <c r="DC3" s="88">
        <f t="shared" si="1"/>
        <v>2015</v>
      </c>
      <c r="DD3" s="88">
        <f t="shared" si="1"/>
        <v>2015</v>
      </c>
      <c r="DE3" s="88">
        <f t="shared" si="1"/>
        <v>2015</v>
      </c>
      <c r="DF3" s="88">
        <f t="shared" si="1"/>
        <v>2015</v>
      </c>
      <c r="DG3" s="88">
        <f t="shared" si="1"/>
        <v>2016</v>
      </c>
      <c r="DH3" s="88">
        <f t="shared" si="1"/>
        <v>2016</v>
      </c>
      <c r="DI3" s="88">
        <f t="shared" si="1"/>
        <v>2016</v>
      </c>
      <c r="DJ3" s="88">
        <f t="shared" si="1"/>
        <v>2016</v>
      </c>
      <c r="DK3" s="88">
        <f t="shared" si="1"/>
        <v>2017</v>
      </c>
      <c r="DL3" s="88">
        <f t="shared" si="1"/>
        <v>2017</v>
      </c>
      <c r="DM3" s="88">
        <f t="shared" si="1"/>
        <v>2017</v>
      </c>
      <c r="DN3" s="88">
        <f t="shared" si="1"/>
        <v>2017</v>
      </c>
      <c r="DO3" s="88">
        <f t="shared" si="1"/>
        <v>2018</v>
      </c>
      <c r="DP3" s="88">
        <f t="shared" si="1"/>
        <v>2018</v>
      </c>
      <c r="DQ3" s="88">
        <f t="shared" si="1"/>
        <v>2018</v>
      </c>
      <c r="DR3" s="88">
        <f t="shared" si="1"/>
        <v>2018</v>
      </c>
      <c r="DS3" s="88">
        <f t="shared" si="1"/>
        <v>2019</v>
      </c>
      <c r="DT3" s="88">
        <f t="shared" si="1"/>
        <v>2019</v>
      </c>
      <c r="DU3" s="88">
        <f t="shared" si="1"/>
        <v>2019</v>
      </c>
      <c r="DV3" s="88">
        <f t="shared" si="1"/>
        <v>2019</v>
      </c>
      <c r="DW3" s="88">
        <f t="shared" si="1"/>
        <v>2020</v>
      </c>
      <c r="DX3" s="88">
        <f t="shared" si="1"/>
        <v>2020</v>
      </c>
      <c r="DY3" s="88">
        <f t="shared" si="1"/>
        <v>2020</v>
      </c>
      <c r="DZ3" s="88">
        <f t="shared" si="1"/>
        <v>2020</v>
      </c>
      <c r="EA3" s="88">
        <f t="shared" si="1"/>
        <v>2021</v>
      </c>
      <c r="EB3" s="88">
        <f t="shared" si="1"/>
        <v>2021</v>
      </c>
      <c r="EC3" s="88">
        <f t="shared" si="1"/>
        <v>2021</v>
      </c>
      <c r="ED3" s="88">
        <f t="shared" si="1"/>
        <v>2021</v>
      </c>
      <c r="EE3" s="88">
        <f t="shared" si="1"/>
        <v>2022</v>
      </c>
      <c r="EF3" s="88">
        <f t="shared" ref="EF3:EG3" si="2">IF(EE4=12,EE3+1,EE3)</f>
        <v>2022</v>
      </c>
      <c r="EG3" s="88">
        <f t="shared" si="2"/>
        <v>2022</v>
      </c>
      <c r="EH3" s="88"/>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row>
    <row r="4" spans="1:467" ht="18" customHeight="1">
      <c r="A4" s="112"/>
      <c r="B4" s="87" t="s">
        <v>136</v>
      </c>
      <c r="C4" s="112"/>
      <c r="D4" s="112"/>
      <c r="E4" s="112"/>
      <c r="F4" s="90"/>
      <c r="G4" s="88">
        <v>3</v>
      </c>
      <c r="H4" s="88">
        <f t="shared" ref="H4:BS4" si="3">IF(G4=12,3,G4+3)</f>
        <v>6</v>
      </c>
      <c r="I4" s="88">
        <f t="shared" si="3"/>
        <v>9</v>
      </c>
      <c r="J4" s="88">
        <f t="shared" si="3"/>
        <v>12</v>
      </c>
      <c r="K4" s="88">
        <f t="shared" si="3"/>
        <v>3</v>
      </c>
      <c r="L4" s="88">
        <f t="shared" si="3"/>
        <v>6</v>
      </c>
      <c r="M4" s="88">
        <f t="shared" si="3"/>
        <v>9</v>
      </c>
      <c r="N4" s="88">
        <f t="shared" si="3"/>
        <v>12</v>
      </c>
      <c r="O4" s="88">
        <f t="shared" si="3"/>
        <v>3</v>
      </c>
      <c r="P4" s="88">
        <f t="shared" si="3"/>
        <v>6</v>
      </c>
      <c r="Q4" s="88">
        <f t="shared" si="3"/>
        <v>9</v>
      </c>
      <c r="R4" s="88">
        <f t="shared" si="3"/>
        <v>12</v>
      </c>
      <c r="S4" s="88">
        <f t="shared" si="3"/>
        <v>3</v>
      </c>
      <c r="T4" s="88">
        <f t="shared" si="3"/>
        <v>6</v>
      </c>
      <c r="U4" s="88">
        <f t="shared" si="3"/>
        <v>9</v>
      </c>
      <c r="V4" s="88">
        <f t="shared" si="3"/>
        <v>12</v>
      </c>
      <c r="W4" s="88">
        <f t="shared" si="3"/>
        <v>3</v>
      </c>
      <c r="X4" s="88">
        <f t="shared" si="3"/>
        <v>6</v>
      </c>
      <c r="Y4" s="88">
        <f t="shared" si="3"/>
        <v>9</v>
      </c>
      <c r="Z4" s="88">
        <f t="shared" si="3"/>
        <v>12</v>
      </c>
      <c r="AA4" s="88">
        <f t="shared" si="3"/>
        <v>3</v>
      </c>
      <c r="AB4" s="88">
        <f t="shared" si="3"/>
        <v>6</v>
      </c>
      <c r="AC4" s="88">
        <f t="shared" si="3"/>
        <v>9</v>
      </c>
      <c r="AD4" s="88">
        <f t="shared" si="3"/>
        <v>12</v>
      </c>
      <c r="AE4" s="88">
        <f t="shared" si="3"/>
        <v>3</v>
      </c>
      <c r="AF4" s="88">
        <f t="shared" si="3"/>
        <v>6</v>
      </c>
      <c r="AG4" s="88">
        <f t="shared" si="3"/>
        <v>9</v>
      </c>
      <c r="AH4" s="88">
        <f t="shared" si="3"/>
        <v>12</v>
      </c>
      <c r="AI4" s="88">
        <f t="shared" si="3"/>
        <v>3</v>
      </c>
      <c r="AJ4" s="88">
        <f t="shared" si="3"/>
        <v>6</v>
      </c>
      <c r="AK4" s="88">
        <f t="shared" si="3"/>
        <v>9</v>
      </c>
      <c r="AL4" s="88">
        <f t="shared" si="3"/>
        <v>12</v>
      </c>
      <c r="AM4" s="88">
        <f t="shared" si="3"/>
        <v>3</v>
      </c>
      <c r="AN4" s="88">
        <f t="shared" si="3"/>
        <v>6</v>
      </c>
      <c r="AO4" s="88">
        <f t="shared" si="3"/>
        <v>9</v>
      </c>
      <c r="AP4" s="88">
        <f t="shared" si="3"/>
        <v>12</v>
      </c>
      <c r="AQ4" s="88">
        <f t="shared" si="3"/>
        <v>3</v>
      </c>
      <c r="AR4" s="88">
        <f t="shared" si="3"/>
        <v>6</v>
      </c>
      <c r="AS4" s="88">
        <f t="shared" si="3"/>
        <v>9</v>
      </c>
      <c r="AT4" s="88">
        <f t="shared" si="3"/>
        <v>12</v>
      </c>
      <c r="AU4" s="88">
        <f t="shared" si="3"/>
        <v>3</v>
      </c>
      <c r="AV4" s="88">
        <f t="shared" si="3"/>
        <v>6</v>
      </c>
      <c r="AW4" s="88">
        <f t="shared" si="3"/>
        <v>9</v>
      </c>
      <c r="AX4" s="88">
        <f t="shared" si="3"/>
        <v>12</v>
      </c>
      <c r="AY4" s="88">
        <f t="shared" si="3"/>
        <v>3</v>
      </c>
      <c r="AZ4" s="88">
        <f t="shared" si="3"/>
        <v>6</v>
      </c>
      <c r="BA4" s="88">
        <f t="shared" si="3"/>
        <v>9</v>
      </c>
      <c r="BB4" s="88">
        <f t="shared" si="3"/>
        <v>12</v>
      </c>
      <c r="BC4" s="88">
        <f t="shared" si="3"/>
        <v>3</v>
      </c>
      <c r="BD4" s="88">
        <f t="shared" si="3"/>
        <v>6</v>
      </c>
      <c r="BE4" s="88">
        <f t="shared" si="3"/>
        <v>9</v>
      </c>
      <c r="BF4" s="88">
        <f t="shared" si="3"/>
        <v>12</v>
      </c>
      <c r="BG4" s="88">
        <f t="shared" si="3"/>
        <v>3</v>
      </c>
      <c r="BH4" s="88">
        <f t="shared" si="3"/>
        <v>6</v>
      </c>
      <c r="BI4" s="88">
        <f t="shared" si="3"/>
        <v>9</v>
      </c>
      <c r="BJ4" s="88">
        <f t="shared" si="3"/>
        <v>12</v>
      </c>
      <c r="BK4" s="88">
        <f t="shared" si="3"/>
        <v>3</v>
      </c>
      <c r="BL4" s="88">
        <f t="shared" si="3"/>
        <v>6</v>
      </c>
      <c r="BM4" s="88">
        <f t="shared" si="3"/>
        <v>9</v>
      </c>
      <c r="BN4" s="88">
        <f t="shared" si="3"/>
        <v>12</v>
      </c>
      <c r="BO4" s="88">
        <f t="shared" si="3"/>
        <v>3</v>
      </c>
      <c r="BP4" s="88">
        <f t="shared" si="3"/>
        <v>6</v>
      </c>
      <c r="BQ4" s="88">
        <f t="shared" si="3"/>
        <v>9</v>
      </c>
      <c r="BR4" s="88">
        <f t="shared" si="3"/>
        <v>12</v>
      </c>
      <c r="BS4" s="88">
        <f t="shared" si="3"/>
        <v>3</v>
      </c>
      <c r="BT4" s="88">
        <f t="shared" ref="BT4:EE4" si="4">IF(BS4=12,3,BS4+3)</f>
        <v>6</v>
      </c>
      <c r="BU4" s="88">
        <f t="shared" si="4"/>
        <v>9</v>
      </c>
      <c r="BV4" s="88">
        <f t="shared" si="4"/>
        <v>12</v>
      </c>
      <c r="BW4" s="88">
        <f t="shared" si="4"/>
        <v>3</v>
      </c>
      <c r="BX4" s="88">
        <f t="shared" si="4"/>
        <v>6</v>
      </c>
      <c r="BY4" s="88">
        <f t="shared" si="4"/>
        <v>9</v>
      </c>
      <c r="BZ4" s="88">
        <f t="shared" si="4"/>
        <v>12</v>
      </c>
      <c r="CA4" s="88">
        <f t="shared" si="4"/>
        <v>3</v>
      </c>
      <c r="CB4" s="88">
        <f t="shared" si="4"/>
        <v>6</v>
      </c>
      <c r="CC4" s="88">
        <f t="shared" si="4"/>
        <v>9</v>
      </c>
      <c r="CD4" s="88">
        <f t="shared" si="4"/>
        <v>12</v>
      </c>
      <c r="CE4" s="88">
        <f t="shared" si="4"/>
        <v>3</v>
      </c>
      <c r="CF4" s="88">
        <f t="shared" si="4"/>
        <v>6</v>
      </c>
      <c r="CG4" s="88">
        <f t="shared" si="4"/>
        <v>9</v>
      </c>
      <c r="CH4" s="88">
        <f t="shared" si="4"/>
        <v>12</v>
      </c>
      <c r="CI4" s="88">
        <f t="shared" si="4"/>
        <v>3</v>
      </c>
      <c r="CJ4" s="88">
        <f t="shared" si="4"/>
        <v>6</v>
      </c>
      <c r="CK4" s="88">
        <f t="shared" si="4"/>
        <v>9</v>
      </c>
      <c r="CL4" s="88">
        <f t="shared" si="4"/>
        <v>12</v>
      </c>
      <c r="CM4" s="88">
        <f t="shared" si="4"/>
        <v>3</v>
      </c>
      <c r="CN4" s="88">
        <f t="shared" si="4"/>
        <v>6</v>
      </c>
      <c r="CO4" s="88">
        <f t="shared" si="4"/>
        <v>9</v>
      </c>
      <c r="CP4" s="88">
        <f t="shared" si="4"/>
        <v>12</v>
      </c>
      <c r="CQ4" s="88">
        <f t="shared" si="4"/>
        <v>3</v>
      </c>
      <c r="CR4" s="88">
        <f t="shared" si="4"/>
        <v>6</v>
      </c>
      <c r="CS4" s="88">
        <f t="shared" si="4"/>
        <v>9</v>
      </c>
      <c r="CT4" s="88">
        <f t="shared" si="4"/>
        <v>12</v>
      </c>
      <c r="CU4" s="88">
        <f t="shared" si="4"/>
        <v>3</v>
      </c>
      <c r="CV4" s="88">
        <f t="shared" si="4"/>
        <v>6</v>
      </c>
      <c r="CW4" s="88">
        <f t="shared" si="4"/>
        <v>9</v>
      </c>
      <c r="CX4" s="88">
        <f t="shared" si="4"/>
        <v>12</v>
      </c>
      <c r="CY4" s="88">
        <f t="shared" si="4"/>
        <v>3</v>
      </c>
      <c r="CZ4" s="88">
        <f t="shared" si="4"/>
        <v>6</v>
      </c>
      <c r="DA4" s="88">
        <f t="shared" si="4"/>
        <v>9</v>
      </c>
      <c r="DB4" s="88">
        <f t="shared" si="4"/>
        <v>12</v>
      </c>
      <c r="DC4" s="88">
        <f t="shared" si="4"/>
        <v>3</v>
      </c>
      <c r="DD4" s="88">
        <f t="shared" si="4"/>
        <v>6</v>
      </c>
      <c r="DE4" s="88">
        <f t="shared" si="4"/>
        <v>9</v>
      </c>
      <c r="DF4" s="88">
        <f t="shared" si="4"/>
        <v>12</v>
      </c>
      <c r="DG4" s="88">
        <f t="shared" si="4"/>
        <v>3</v>
      </c>
      <c r="DH4" s="88">
        <f t="shared" si="4"/>
        <v>6</v>
      </c>
      <c r="DI4" s="88">
        <f t="shared" si="4"/>
        <v>9</v>
      </c>
      <c r="DJ4" s="88">
        <f t="shared" si="4"/>
        <v>12</v>
      </c>
      <c r="DK4" s="88">
        <f t="shared" si="4"/>
        <v>3</v>
      </c>
      <c r="DL4" s="88">
        <f t="shared" si="4"/>
        <v>6</v>
      </c>
      <c r="DM4" s="88">
        <f t="shared" si="4"/>
        <v>9</v>
      </c>
      <c r="DN4" s="88">
        <f t="shared" si="4"/>
        <v>12</v>
      </c>
      <c r="DO4" s="88">
        <f t="shared" si="4"/>
        <v>3</v>
      </c>
      <c r="DP4" s="88">
        <f t="shared" si="4"/>
        <v>6</v>
      </c>
      <c r="DQ4" s="88">
        <f t="shared" si="4"/>
        <v>9</v>
      </c>
      <c r="DR4" s="88">
        <f t="shared" si="4"/>
        <v>12</v>
      </c>
      <c r="DS4" s="88">
        <f t="shared" si="4"/>
        <v>3</v>
      </c>
      <c r="DT4" s="88">
        <f t="shared" si="4"/>
        <v>6</v>
      </c>
      <c r="DU4" s="88">
        <f t="shared" si="4"/>
        <v>9</v>
      </c>
      <c r="DV4" s="88">
        <f t="shared" si="4"/>
        <v>12</v>
      </c>
      <c r="DW4" s="88">
        <f t="shared" si="4"/>
        <v>3</v>
      </c>
      <c r="DX4" s="88">
        <f t="shared" si="4"/>
        <v>6</v>
      </c>
      <c r="DY4" s="88">
        <f t="shared" si="4"/>
        <v>9</v>
      </c>
      <c r="DZ4" s="88">
        <f t="shared" si="4"/>
        <v>12</v>
      </c>
      <c r="EA4" s="88">
        <f t="shared" si="4"/>
        <v>3</v>
      </c>
      <c r="EB4" s="88">
        <f t="shared" si="4"/>
        <v>6</v>
      </c>
      <c r="EC4" s="88">
        <f t="shared" si="4"/>
        <v>9</v>
      </c>
      <c r="ED4" s="88">
        <f t="shared" si="4"/>
        <v>12</v>
      </c>
      <c r="EE4" s="88">
        <f t="shared" si="4"/>
        <v>3</v>
      </c>
      <c r="EF4" s="88">
        <f t="shared" ref="EF4:EG4" si="5">IF(EE4=12,3,EE4+3)</f>
        <v>6</v>
      </c>
      <c r="EG4" s="88">
        <f t="shared" si="5"/>
        <v>9</v>
      </c>
      <c r="EH4" s="88"/>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row>
    <row r="5" spans="1:467" ht="18" customHeight="1">
      <c r="B5" t="s">
        <v>136</v>
      </c>
      <c r="F5" s="26"/>
      <c r="G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row>
    <row r="6" spans="1:467" ht="82.5" customHeight="1">
      <c r="B6" t="s">
        <v>136</v>
      </c>
      <c r="D6" s="23" t="s">
        <v>136</v>
      </c>
      <c r="F6" s="28" t="s">
        <v>20</v>
      </c>
      <c r="G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row>
    <row r="7" spans="1:467" ht="34.25" customHeight="1">
      <c r="B7" t="s">
        <v>136</v>
      </c>
      <c r="D7" s="23" t="s">
        <v>136</v>
      </c>
      <c r="F7" s="30" t="s">
        <v>239</v>
      </c>
      <c r="G7" s="93" t="s">
        <v>435</v>
      </c>
      <c r="H7" s="93" t="s">
        <v>436</v>
      </c>
      <c r="I7" s="93" t="s">
        <v>437</v>
      </c>
      <c r="J7" s="93" t="s">
        <v>438</v>
      </c>
      <c r="K7" s="93" t="s">
        <v>439</v>
      </c>
      <c r="L7" s="93" t="s">
        <v>440</v>
      </c>
      <c r="M7" s="93" t="s">
        <v>441</v>
      </c>
      <c r="N7" s="93" t="s">
        <v>442</v>
      </c>
      <c r="O7" s="93" t="s">
        <v>443</v>
      </c>
      <c r="P7" s="93" t="s">
        <v>444</v>
      </c>
      <c r="Q7" s="93" t="s">
        <v>445</v>
      </c>
      <c r="R7" s="93" t="s">
        <v>446</v>
      </c>
      <c r="S7" s="93" t="s">
        <v>447</v>
      </c>
      <c r="T7" s="93" t="s">
        <v>448</v>
      </c>
      <c r="U7" s="93" t="s">
        <v>449</v>
      </c>
      <c r="V7" s="93" t="s">
        <v>450</v>
      </c>
      <c r="W7" s="93" t="s">
        <v>451</v>
      </c>
      <c r="X7" s="93" t="s">
        <v>452</v>
      </c>
      <c r="Y7" s="93" t="s">
        <v>453</v>
      </c>
      <c r="Z7" s="93" t="s">
        <v>454</v>
      </c>
      <c r="AA7" s="93" t="s">
        <v>455</v>
      </c>
      <c r="AB7" s="93" t="s">
        <v>456</v>
      </c>
      <c r="AC7" s="93" t="s">
        <v>457</v>
      </c>
      <c r="AD7" s="93" t="s">
        <v>458</v>
      </c>
      <c r="AE7" s="93" t="s">
        <v>459</v>
      </c>
      <c r="AF7" s="93" t="s">
        <v>460</v>
      </c>
      <c r="AG7" s="93" t="s">
        <v>461</v>
      </c>
      <c r="AH7" s="93" t="s">
        <v>462</v>
      </c>
      <c r="AI7" s="93" t="s">
        <v>463</v>
      </c>
      <c r="AJ7" s="93" t="s">
        <v>464</v>
      </c>
      <c r="AK7" s="93" t="s">
        <v>465</v>
      </c>
      <c r="AL7" s="93" t="s">
        <v>466</v>
      </c>
      <c r="AM7" s="93" t="s">
        <v>467</v>
      </c>
      <c r="AN7" s="93" t="s">
        <v>468</v>
      </c>
      <c r="AO7" s="93" t="s">
        <v>469</v>
      </c>
      <c r="AP7" s="93" t="s">
        <v>470</v>
      </c>
      <c r="AQ7" s="93" t="s">
        <v>471</v>
      </c>
      <c r="AR7" s="93" t="s">
        <v>472</v>
      </c>
      <c r="AS7" s="93" t="s">
        <v>473</v>
      </c>
      <c r="AT7" s="93" t="s">
        <v>474</v>
      </c>
      <c r="AU7" s="93" t="s">
        <v>475</v>
      </c>
      <c r="AV7" s="93" t="s">
        <v>476</v>
      </c>
      <c r="AW7" s="93" t="s">
        <v>477</v>
      </c>
      <c r="AX7" s="93" t="s">
        <v>478</v>
      </c>
      <c r="AY7" s="93" t="s">
        <v>479</v>
      </c>
      <c r="AZ7" s="93" t="s">
        <v>480</v>
      </c>
      <c r="BA7" s="93" t="s">
        <v>481</v>
      </c>
      <c r="BB7" s="93" t="s">
        <v>482</v>
      </c>
      <c r="BC7" s="93" t="s">
        <v>483</v>
      </c>
      <c r="BD7" s="93" t="s">
        <v>484</v>
      </c>
      <c r="BE7" s="93" t="s">
        <v>485</v>
      </c>
      <c r="BF7" s="93" t="s">
        <v>486</v>
      </c>
      <c r="BG7" s="93" t="s">
        <v>487</v>
      </c>
      <c r="BH7" s="93" t="s">
        <v>488</v>
      </c>
      <c r="BI7" s="93" t="s">
        <v>489</v>
      </c>
      <c r="BJ7" s="93" t="s">
        <v>490</v>
      </c>
      <c r="BK7" s="93" t="s">
        <v>491</v>
      </c>
      <c r="BL7" s="93" t="s">
        <v>492</v>
      </c>
      <c r="BM7" s="93" t="s">
        <v>493</v>
      </c>
      <c r="BN7" s="93" t="s">
        <v>494</v>
      </c>
      <c r="BO7" s="93" t="s">
        <v>495</v>
      </c>
      <c r="BP7" s="93" t="s">
        <v>496</v>
      </c>
      <c r="BQ7" s="93" t="s">
        <v>497</v>
      </c>
      <c r="BR7" s="93" t="s">
        <v>498</v>
      </c>
      <c r="BS7" s="93" t="s">
        <v>499</v>
      </c>
      <c r="BT7" s="93" t="s">
        <v>500</v>
      </c>
      <c r="BU7" s="93" t="s">
        <v>501</v>
      </c>
      <c r="BV7" s="93" t="s">
        <v>502</v>
      </c>
      <c r="BW7" s="93" t="s">
        <v>503</v>
      </c>
      <c r="BX7" s="93" t="s">
        <v>504</v>
      </c>
      <c r="BY7" s="93" t="s">
        <v>505</v>
      </c>
      <c r="BZ7" s="93" t="s">
        <v>506</v>
      </c>
      <c r="CA7" s="93" t="s">
        <v>507</v>
      </c>
      <c r="CB7" s="93" t="s">
        <v>508</v>
      </c>
      <c r="CC7" s="93" t="s">
        <v>509</v>
      </c>
      <c r="CD7" s="93" t="s">
        <v>510</v>
      </c>
      <c r="CE7" s="93" t="s">
        <v>511</v>
      </c>
      <c r="CF7" s="93" t="s">
        <v>512</v>
      </c>
      <c r="CG7" s="93" t="s">
        <v>513</v>
      </c>
      <c r="CH7" s="93" t="s">
        <v>514</v>
      </c>
      <c r="CI7" s="93" t="s">
        <v>515</v>
      </c>
      <c r="CJ7" s="93" t="s">
        <v>516</v>
      </c>
      <c r="CK7" s="93" t="s">
        <v>517</v>
      </c>
      <c r="CL7" s="93" t="s">
        <v>518</v>
      </c>
      <c r="CM7" s="93" t="s">
        <v>519</v>
      </c>
      <c r="CN7" s="93" t="s">
        <v>520</v>
      </c>
      <c r="CO7" s="93" t="s">
        <v>521</v>
      </c>
      <c r="CP7" s="93" t="s">
        <v>522</v>
      </c>
      <c r="CQ7" s="93" t="s">
        <v>523</v>
      </c>
      <c r="CR7" s="93" t="s">
        <v>524</v>
      </c>
      <c r="CS7" s="93" t="s">
        <v>525</v>
      </c>
      <c r="CT7" s="93" t="s">
        <v>526</v>
      </c>
      <c r="CU7" s="93" t="s">
        <v>527</v>
      </c>
      <c r="CV7" s="93" t="s">
        <v>528</v>
      </c>
      <c r="CW7" s="93" t="s">
        <v>529</v>
      </c>
      <c r="CX7" s="93" t="s">
        <v>530</v>
      </c>
      <c r="CY7" s="93" t="s">
        <v>531</v>
      </c>
      <c r="CZ7" s="93" t="s">
        <v>532</v>
      </c>
      <c r="DA7" s="93" t="s">
        <v>533</v>
      </c>
      <c r="DB7" s="93" t="s">
        <v>534</v>
      </c>
      <c r="DC7" s="93" t="s">
        <v>535</v>
      </c>
      <c r="DD7" s="93" t="s">
        <v>536</v>
      </c>
      <c r="DE7" s="93" t="s">
        <v>537</v>
      </c>
      <c r="DF7" s="93" t="s">
        <v>538</v>
      </c>
      <c r="DG7" s="93" t="s">
        <v>539</v>
      </c>
      <c r="DH7" s="93" t="s">
        <v>540</v>
      </c>
      <c r="DI7" s="93" t="s">
        <v>541</v>
      </c>
      <c r="DJ7" s="93" t="s">
        <v>542</v>
      </c>
      <c r="DK7" s="93" t="s">
        <v>543</v>
      </c>
      <c r="DL7" s="93" t="s">
        <v>544</v>
      </c>
      <c r="DM7" s="93" t="s">
        <v>545</v>
      </c>
      <c r="DN7" s="93" t="s">
        <v>546</v>
      </c>
      <c r="DO7" s="93" t="s">
        <v>547</v>
      </c>
      <c r="DP7" s="93" t="s">
        <v>548</v>
      </c>
      <c r="DQ7" s="93" t="s">
        <v>549</v>
      </c>
      <c r="DR7" s="93" t="s">
        <v>550</v>
      </c>
      <c r="DS7" s="93" t="s">
        <v>551</v>
      </c>
      <c r="DT7" s="93" t="s">
        <v>552</v>
      </c>
      <c r="DU7" s="93" t="s">
        <v>553</v>
      </c>
      <c r="DV7" s="93" t="s">
        <v>554</v>
      </c>
      <c r="DW7" s="93" t="s">
        <v>555</v>
      </c>
      <c r="DX7" s="93" t="s">
        <v>556</v>
      </c>
      <c r="DY7" s="93" t="s">
        <v>557</v>
      </c>
      <c r="DZ7" s="93" t="s">
        <v>558</v>
      </c>
      <c r="EA7" s="93" t="s">
        <v>559</v>
      </c>
      <c r="EB7" s="93" t="s">
        <v>560</v>
      </c>
      <c r="EC7" s="93" t="s">
        <v>561</v>
      </c>
      <c r="ED7" s="93" t="s">
        <v>562</v>
      </c>
      <c r="EE7" s="93" t="s">
        <v>563</v>
      </c>
      <c r="EF7" s="93" t="s">
        <v>564</v>
      </c>
      <c r="EG7" s="93" t="s">
        <v>565</v>
      </c>
      <c r="EH7" s="93" t="s">
        <v>566</v>
      </c>
      <c r="EI7" s="93" t="s">
        <v>567</v>
      </c>
      <c r="EJ7" s="93" t="s">
        <v>568</v>
      </c>
      <c r="EK7" s="93" t="s">
        <v>569</v>
      </c>
      <c r="EL7" s="93" t="s">
        <v>570</v>
      </c>
      <c r="EM7" s="93" t="s">
        <v>571</v>
      </c>
      <c r="EN7" s="93" t="s">
        <v>572</v>
      </c>
      <c r="EO7" s="93" t="s">
        <v>573</v>
      </c>
      <c r="EP7" s="93"/>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c r="MI7" s="55"/>
      <c r="MJ7" s="55"/>
      <c r="MK7" s="55"/>
      <c r="ML7" s="55"/>
      <c r="MM7" s="55"/>
      <c r="MN7" s="55"/>
      <c r="MO7" s="55"/>
      <c r="MP7" s="55"/>
      <c r="MQ7" s="55"/>
      <c r="MR7" s="55"/>
      <c r="MS7" s="55"/>
      <c r="MT7" s="55"/>
      <c r="MU7" s="55"/>
      <c r="MV7" s="55"/>
      <c r="MW7" s="55"/>
      <c r="MX7" s="55"/>
      <c r="MY7" s="55"/>
      <c r="MZ7" s="55"/>
      <c r="NA7" s="55"/>
      <c r="NB7" s="55"/>
      <c r="NC7" s="55"/>
      <c r="ND7" s="55"/>
      <c r="NE7" s="55"/>
      <c r="NF7" s="55"/>
      <c r="NG7" s="55"/>
      <c r="NH7" s="55"/>
      <c r="NI7" s="55"/>
      <c r="NJ7" s="55"/>
      <c r="NK7" s="55"/>
      <c r="NL7" s="55"/>
      <c r="NM7" s="55"/>
      <c r="NN7" s="55"/>
      <c r="NO7" s="55"/>
      <c r="NP7" s="55"/>
      <c r="NQ7" s="55"/>
      <c r="NR7" s="55"/>
      <c r="NS7" s="55"/>
      <c r="NT7" s="55"/>
      <c r="NU7" s="55"/>
      <c r="NV7" s="55"/>
      <c r="NW7" s="55"/>
      <c r="NX7" s="55"/>
      <c r="NY7" s="55"/>
      <c r="NZ7" s="55"/>
      <c r="OA7" s="55"/>
      <c r="OB7" s="55"/>
      <c r="OC7" s="55"/>
      <c r="OD7" s="55"/>
      <c r="OE7" s="55"/>
      <c r="OF7" s="55"/>
      <c r="OG7" s="55"/>
      <c r="OH7" s="55"/>
      <c r="OI7" s="55"/>
      <c r="OJ7" s="55"/>
      <c r="OK7" s="55"/>
      <c r="OL7" s="55"/>
      <c r="OM7" s="55"/>
      <c r="ON7" s="55"/>
      <c r="OO7" s="55"/>
      <c r="OP7" s="55"/>
      <c r="OQ7" s="55"/>
      <c r="OR7" s="55"/>
      <c r="OS7" s="55"/>
      <c r="OT7" s="55"/>
      <c r="OU7" s="55"/>
      <c r="OV7" s="55"/>
      <c r="OW7" s="55"/>
      <c r="OX7" s="55"/>
      <c r="OY7" s="55"/>
      <c r="OZ7" s="55"/>
      <c r="PA7" s="55"/>
      <c r="PB7" s="55"/>
      <c r="PC7" s="55"/>
      <c r="PD7" s="55"/>
      <c r="PE7" s="55"/>
      <c r="PF7" s="55"/>
      <c r="PG7" s="55"/>
      <c r="PH7" s="55"/>
      <c r="PI7" s="55"/>
      <c r="PJ7" s="55"/>
      <c r="PK7" s="55"/>
      <c r="PL7" s="55"/>
      <c r="PM7" s="55"/>
      <c r="PN7" s="55"/>
      <c r="PO7" s="55"/>
      <c r="PP7" s="55"/>
      <c r="PQ7" s="55"/>
      <c r="PR7" s="55"/>
      <c r="PS7" s="55"/>
      <c r="PT7" s="55"/>
      <c r="PU7" s="55"/>
      <c r="PV7" s="55"/>
      <c r="PW7" s="55"/>
      <c r="PX7" s="55"/>
      <c r="PY7" s="55"/>
      <c r="PZ7" s="55"/>
      <c r="QA7" s="55"/>
      <c r="QB7" s="55"/>
      <c r="QC7" s="55"/>
      <c r="QD7" s="55"/>
      <c r="QE7" s="55"/>
      <c r="QF7" s="55"/>
      <c r="QG7" s="55"/>
      <c r="QH7" s="55"/>
      <c r="QI7" s="55"/>
      <c r="QJ7" s="55"/>
      <c r="QK7" s="55"/>
      <c r="QL7" s="55"/>
      <c r="QM7" s="55"/>
      <c r="QN7" s="55"/>
      <c r="QO7" s="55"/>
      <c r="QP7" s="55"/>
      <c r="QQ7" s="55"/>
      <c r="QR7" s="55"/>
      <c r="QS7" s="55"/>
      <c r="QT7" s="55"/>
      <c r="QU7" s="55"/>
      <c r="QV7" s="55"/>
      <c r="QW7" s="55"/>
      <c r="QX7" s="55"/>
      <c r="QY7" s="55"/>
    </row>
    <row r="8" spans="1:467" ht="28.25" customHeight="1">
      <c r="B8" t="s">
        <v>136</v>
      </c>
      <c r="F8" s="33" t="s">
        <v>173</v>
      </c>
      <c r="G8" s="31"/>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row>
    <row r="9" spans="1:467" ht="28.25" customHeight="1">
      <c r="B9" t="s">
        <v>136</v>
      </c>
      <c r="F9" s="26" t="s">
        <v>174</v>
      </c>
      <c r="G9" s="34"/>
      <c r="H9" s="34"/>
      <c r="I9" s="34"/>
      <c r="J9" s="34"/>
      <c r="K9" s="34"/>
      <c r="L9" s="34"/>
      <c r="M9" s="34"/>
      <c r="N9" s="34"/>
    </row>
    <row r="10" spans="1:467" ht="20.149999999999999" customHeight="1">
      <c r="B10" s="23" t="s">
        <v>136</v>
      </c>
      <c r="F10" s="35" t="s">
        <v>175</v>
      </c>
      <c r="G10" s="36">
        <v>40</v>
      </c>
      <c r="H10" s="36">
        <v>40</v>
      </c>
      <c r="I10" s="36">
        <v>40</v>
      </c>
      <c r="J10" s="36">
        <v>40</v>
      </c>
      <c r="K10" s="36">
        <v>35</v>
      </c>
      <c r="L10" s="36">
        <v>35</v>
      </c>
      <c r="M10" s="36">
        <v>35</v>
      </c>
      <c r="N10" s="36">
        <v>33</v>
      </c>
      <c r="O10" s="36">
        <v>28</v>
      </c>
      <c r="P10" s="36">
        <v>22</v>
      </c>
      <c r="Q10" s="36">
        <v>22</v>
      </c>
      <c r="R10" s="36">
        <v>22</v>
      </c>
      <c r="S10" s="36">
        <v>21</v>
      </c>
      <c r="T10" s="36">
        <v>22</v>
      </c>
      <c r="U10" s="36">
        <v>20</v>
      </c>
      <c r="V10" s="36">
        <v>21</v>
      </c>
      <c r="W10" s="36">
        <v>33.150871000000002</v>
      </c>
      <c r="X10" s="36">
        <v>22.658562</v>
      </c>
      <c r="Y10" s="36">
        <v>25.917769</v>
      </c>
      <c r="Z10" s="36">
        <v>33.308791999999997</v>
      </c>
      <c r="AA10" s="36">
        <v>40.782091000000001</v>
      </c>
      <c r="AB10" s="36">
        <v>24.838318000000001</v>
      </c>
      <c r="AC10" s="36">
        <v>43.911907999999997</v>
      </c>
      <c r="AD10" s="36">
        <v>20.154202999999999</v>
      </c>
      <c r="AE10" s="36">
        <v>23.207436000000001</v>
      </c>
      <c r="AF10" s="36">
        <v>29.049026999999999</v>
      </c>
      <c r="AG10" s="36">
        <v>27.993282000000001</v>
      </c>
      <c r="AH10" s="36">
        <v>18.042669</v>
      </c>
      <c r="AI10" s="36">
        <v>24.1895238</v>
      </c>
      <c r="AJ10" s="36">
        <v>33.978111499999997</v>
      </c>
      <c r="AK10" s="36">
        <v>34.5360102</v>
      </c>
      <c r="AL10" s="36">
        <v>35.591650899999998</v>
      </c>
      <c r="AM10" s="36">
        <v>28.489816600000001</v>
      </c>
      <c r="AN10" s="36">
        <v>21.194298199999999</v>
      </c>
      <c r="AO10" s="36">
        <v>24.769130499999999</v>
      </c>
      <c r="AP10" s="36">
        <v>39.420524700000001</v>
      </c>
      <c r="AQ10" s="36">
        <v>44.3634086</v>
      </c>
      <c r="AR10" s="36">
        <v>26.361475599999999</v>
      </c>
      <c r="AS10" s="36">
        <v>49.627447799999999</v>
      </c>
      <c r="AT10" s="36">
        <v>35.722578800000001</v>
      </c>
      <c r="AU10" s="36">
        <v>54.271435500000003</v>
      </c>
      <c r="AV10" s="36">
        <v>45.190142299999998</v>
      </c>
      <c r="AW10" s="36">
        <v>60.770211000000003</v>
      </c>
      <c r="AX10" s="36">
        <v>54.748150099999997</v>
      </c>
      <c r="AY10" s="36">
        <v>45.465755299999998</v>
      </c>
      <c r="AZ10" s="36">
        <v>35.474979900000001</v>
      </c>
      <c r="BA10" s="36">
        <v>28.039380300000001</v>
      </c>
      <c r="BB10" s="36">
        <v>29.7149973</v>
      </c>
      <c r="BC10" s="36">
        <v>32.821563599999998</v>
      </c>
      <c r="BD10" s="36">
        <v>45.1461197</v>
      </c>
      <c r="BE10" s="36">
        <v>41.444000000000003</v>
      </c>
      <c r="BF10" s="36">
        <v>40.841000000000001</v>
      </c>
      <c r="BG10" s="36">
        <v>37.048000000000002</v>
      </c>
      <c r="BH10" s="36">
        <v>39.898000000000003</v>
      </c>
      <c r="BI10" s="36">
        <v>36</v>
      </c>
      <c r="BJ10" s="36">
        <v>30.184000000000001</v>
      </c>
      <c r="BK10" s="36">
        <v>27.088000000000001</v>
      </c>
      <c r="BL10" s="36">
        <v>31.916</v>
      </c>
      <c r="BM10" s="36">
        <v>33.920715000000001</v>
      </c>
      <c r="BN10" s="36">
        <v>33.107959000000001</v>
      </c>
      <c r="BO10" s="36">
        <v>24.759394</v>
      </c>
      <c r="BP10" s="36">
        <v>26.442887966178201</v>
      </c>
      <c r="BQ10" s="36">
        <v>20.760232532581199</v>
      </c>
      <c r="BR10" s="36">
        <v>20.768977874625101</v>
      </c>
      <c r="BS10" s="36">
        <v>24.3192997358322</v>
      </c>
      <c r="BT10" s="36">
        <v>24.240960516727601</v>
      </c>
      <c r="BU10" s="36">
        <v>22.156327268430498</v>
      </c>
      <c r="BV10" s="36">
        <v>26.569864399918998</v>
      </c>
      <c r="BW10" s="36">
        <v>30.926632954066601</v>
      </c>
      <c r="BX10" s="36">
        <v>27.9648119309824</v>
      </c>
      <c r="BY10" s="36">
        <v>58.510630999999997</v>
      </c>
      <c r="BZ10" s="36">
        <v>53.036323000000003</v>
      </c>
      <c r="CA10" s="36">
        <v>57.474947</v>
      </c>
      <c r="CB10" s="36">
        <v>37.440916000000001</v>
      </c>
      <c r="CC10" s="36">
        <v>73.914648</v>
      </c>
      <c r="CD10" s="36">
        <v>58.409114000000002</v>
      </c>
      <c r="CE10" s="36">
        <v>32.786954999999999</v>
      </c>
      <c r="CF10" s="36">
        <v>27.326899000000001</v>
      </c>
      <c r="CG10" s="36">
        <v>29.766137000000001</v>
      </c>
      <c r="CH10" s="36">
        <v>44.791545999999997</v>
      </c>
      <c r="CI10" s="36">
        <v>44.258091</v>
      </c>
      <c r="CJ10" s="36">
        <v>59.548219000000003</v>
      </c>
      <c r="CK10" s="36">
        <v>57.233316000000002</v>
      </c>
      <c r="CL10" s="36">
        <v>43.500436999999998</v>
      </c>
      <c r="CM10" s="36">
        <v>58.856889000000002</v>
      </c>
      <c r="CN10" s="36">
        <v>69.535922999999997</v>
      </c>
      <c r="CO10" s="36">
        <v>73.663554000000005</v>
      </c>
      <c r="CP10" s="36">
        <v>83.455973999999998</v>
      </c>
      <c r="CQ10" s="36">
        <v>63.185189999999999</v>
      </c>
      <c r="CR10" s="36">
        <v>76.114581000000001</v>
      </c>
      <c r="CS10" s="36">
        <v>78.711265999999995</v>
      </c>
      <c r="CT10" s="36">
        <v>73.109997000000007</v>
      </c>
      <c r="CU10" s="36">
        <v>86.983746999999994</v>
      </c>
      <c r="CV10" s="36">
        <v>142.958585</v>
      </c>
      <c r="CW10" s="36">
        <v>155.68536900000001</v>
      </c>
      <c r="CX10" s="36">
        <v>154.946451</v>
      </c>
      <c r="CY10" s="36">
        <v>91.520574999999994</v>
      </c>
      <c r="CZ10" s="36">
        <v>144.27368200000001</v>
      </c>
      <c r="DA10" s="36">
        <v>190.808065</v>
      </c>
      <c r="DB10" s="36">
        <v>239.61693199999999</v>
      </c>
      <c r="DC10" s="36">
        <v>238.55147299999999</v>
      </c>
      <c r="DD10" s="36">
        <v>264.99933700000003</v>
      </c>
      <c r="DE10" s="36">
        <v>274.194909</v>
      </c>
      <c r="DF10" s="36">
        <v>258.47640799999999</v>
      </c>
      <c r="DG10" s="36">
        <v>223.91136700000001</v>
      </c>
      <c r="DH10" s="36">
        <v>235.28263799999999</v>
      </c>
      <c r="DI10" s="36">
        <v>265.87132100000002</v>
      </c>
      <c r="DJ10" s="36">
        <v>258.00591900000001</v>
      </c>
      <c r="DK10" s="36">
        <v>234.01325499999999</v>
      </c>
      <c r="DL10" s="36">
        <v>284.16277400000001</v>
      </c>
      <c r="DM10" s="36">
        <v>275.57961299999999</v>
      </c>
      <c r="DN10" s="50">
        <v>305.19851899999998</v>
      </c>
      <c r="DO10" s="50">
        <v>280.12093199999998</v>
      </c>
      <c r="DP10" s="50">
        <v>329.21696300000002</v>
      </c>
      <c r="DQ10" s="50">
        <v>368.94777099999999</v>
      </c>
      <c r="DR10" s="50">
        <v>330.09328099999999</v>
      </c>
      <c r="DS10" s="50">
        <v>314.05554799999999</v>
      </c>
      <c r="DT10" s="50">
        <v>387.73561000000001</v>
      </c>
      <c r="DU10" s="50">
        <v>457.778479</v>
      </c>
      <c r="DV10" s="50">
        <v>417.06093499999997</v>
      </c>
      <c r="DW10" s="50">
        <v>319.293295</v>
      </c>
      <c r="DX10" s="50">
        <v>453.97180300000002</v>
      </c>
      <c r="DY10" s="50">
        <v>413.81013999999999</v>
      </c>
      <c r="DZ10" s="50">
        <v>303.30064800000002</v>
      </c>
      <c r="EA10" s="50">
        <v>307.58630299999999</v>
      </c>
      <c r="EB10" s="50">
        <v>314.39732600000002</v>
      </c>
      <c r="EC10" s="50">
        <v>344.44628</v>
      </c>
      <c r="ED10" s="50">
        <v>300.00597599999998</v>
      </c>
      <c r="EE10" s="50">
        <v>261.08767499999999</v>
      </c>
      <c r="EF10" s="50">
        <v>271.08324299999998</v>
      </c>
      <c r="EG10" s="50">
        <v>274.21188100000001</v>
      </c>
      <c r="EH10" s="50">
        <v>326.75065799999999</v>
      </c>
      <c r="EI10" s="50">
        <v>284.743764</v>
      </c>
      <c r="EJ10" s="50">
        <v>397.93206900000001</v>
      </c>
      <c r="EK10" s="50">
        <v>456.71903400000002</v>
      </c>
      <c r="EL10" s="50">
        <v>540.464606</v>
      </c>
      <c r="EM10" s="50">
        <v>415.808558</v>
      </c>
      <c r="EN10" s="50">
        <v>626.36904900000002</v>
      </c>
      <c r="EO10" s="50">
        <v>714.03531399999997</v>
      </c>
      <c r="EP10" s="50"/>
      <c r="EQ10" s="50"/>
      <c r="ER10" s="50"/>
      <c r="ES10" s="50"/>
      <c r="ET10" s="50"/>
      <c r="EU10" s="50"/>
      <c r="EV10" s="50"/>
      <c r="EW10" s="50"/>
      <c r="EX10" s="50"/>
      <c r="EY10" s="50"/>
      <c r="EZ10" s="50"/>
      <c r="FA10" s="50"/>
      <c r="FB10" s="50"/>
      <c r="FC10" s="50"/>
      <c r="FD10" s="50"/>
      <c r="FE10" s="50"/>
      <c r="FF10" s="50"/>
      <c r="FG10" s="50"/>
      <c r="FH10" s="50"/>
      <c r="FI10" s="50"/>
      <c r="FJ10" s="50"/>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56"/>
      <c r="NX10" s="56"/>
      <c r="NY10" s="56"/>
      <c r="NZ10" s="56"/>
      <c r="OA10" s="56"/>
      <c r="OB10" s="56"/>
      <c r="OC10" s="56"/>
      <c r="OD10" s="56"/>
      <c r="OE10" s="56"/>
      <c r="OF10" s="56"/>
      <c r="OG10" s="56"/>
      <c r="OH10" s="56"/>
      <c r="OI10" s="56"/>
      <c r="OJ10" s="56"/>
      <c r="OK10" s="56"/>
      <c r="OL10" s="56"/>
      <c r="OM10" s="56"/>
      <c r="ON10" s="56"/>
      <c r="OO10" s="56"/>
      <c r="OP10" s="56"/>
      <c r="OQ10" s="56"/>
      <c r="OR10" s="56"/>
      <c r="OS10" s="56"/>
      <c r="OT10" s="56"/>
      <c r="OU10" s="56"/>
      <c r="OV10" s="56"/>
      <c r="OW10" s="56"/>
      <c r="OX10" s="56"/>
      <c r="OY10" s="56"/>
      <c r="OZ10" s="56"/>
      <c r="PA10" s="56"/>
      <c r="PB10" s="56"/>
      <c r="PC10" s="56"/>
      <c r="PD10" s="56"/>
      <c r="PE10" s="56"/>
      <c r="PF10" s="56"/>
      <c r="PG10" s="56"/>
      <c r="PH10" s="56"/>
      <c r="PI10" s="56"/>
      <c r="PJ10" s="56"/>
      <c r="PK10" s="56"/>
      <c r="PL10" s="56"/>
      <c r="PM10" s="56"/>
      <c r="PN10" s="56"/>
      <c r="PO10" s="56"/>
      <c r="PP10" s="56"/>
      <c r="PQ10" s="56"/>
      <c r="PR10" s="56"/>
      <c r="PS10" s="56"/>
      <c r="PT10" s="56"/>
      <c r="PU10" s="56"/>
      <c r="PV10" s="56"/>
      <c r="PW10" s="56"/>
      <c r="PX10" s="56"/>
      <c r="PY10" s="56"/>
      <c r="PZ10" s="56"/>
      <c r="QA10" s="56"/>
      <c r="QB10" s="56"/>
      <c r="QC10" s="56"/>
      <c r="QD10" s="56"/>
      <c r="QE10" s="56"/>
      <c r="QF10" s="56"/>
      <c r="QG10" s="56"/>
      <c r="QH10" s="56"/>
      <c r="QI10" s="56"/>
      <c r="QJ10" s="56"/>
      <c r="QK10" s="56"/>
      <c r="QL10" s="56"/>
      <c r="QM10" s="56"/>
      <c r="QN10" s="56"/>
      <c r="QO10" s="56"/>
      <c r="QP10" s="56"/>
      <c r="QQ10" s="56"/>
      <c r="QR10" s="56"/>
      <c r="QS10" s="56"/>
      <c r="QT10" s="56"/>
      <c r="QU10" s="56"/>
      <c r="QV10" s="56"/>
      <c r="QW10" s="56"/>
      <c r="QX10" s="56"/>
      <c r="QY10" s="56"/>
    </row>
    <row r="11" spans="1:467" ht="20.149999999999999" customHeight="1">
      <c r="B11" s="23" t="s">
        <v>136</v>
      </c>
      <c r="F11" s="35" t="s">
        <v>685</v>
      </c>
      <c r="G11" s="36">
        <v>709.128649</v>
      </c>
      <c r="H11" s="36">
        <v>701.84727599999997</v>
      </c>
      <c r="I11" s="36">
        <v>768.64322800000002</v>
      </c>
      <c r="J11" s="36">
        <v>759.998828</v>
      </c>
      <c r="K11" s="36">
        <v>637.78479400000003</v>
      </c>
      <c r="L11" s="36">
        <v>658.89612599999998</v>
      </c>
      <c r="M11" s="36">
        <v>610.66240900000003</v>
      </c>
      <c r="N11" s="36">
        <v>583.02527799999996</v>
      </c>
      <c r="O11" s="36">
        <v>523.96366599999999</v>
      </c>
      <c r="P11" s="36">
        <v>567.51435300000003</v>
      </c>
      <c r="Q11" s="36">
        <v>540.74179600000002</v>
      </c>
      <c r="R11" s="36">
        <v>620.63556700000004</v>
      </c>
      <c r="S11" s="36">
        <v>557.40673900000002</v>
      </c>
      <c r="T11" s="36">
        <v>621.14942199999996</v>
      </c>
      <c r="U11" s="36">
        <v>609.66870300000005</v>
      </c>
      <c r="V11" s="36">
        <v>594.73830599999997</v>
      </c>
      <c r="W11" s="36">
        <v>514.28353600000003</v>
      </c>
      <c r="X11" s="36">
        <v>574.45872499999996</v>
      </c>
      <c r="Y11" s="36">
        <v>537.00281399999994</v>
      </c>
      <c r="Z11" s="36">
        <v>566.78306299999997</v>
      </c>
      <c r="AA11" s="36">
        <v>505.03601200000003</v>
      </c>
      <c r="AB11" s="36">
        <v>622.52607599999999</v>
      </c>
      <c r="AC11" s="36">
        <v>689.00738100000001</v>
      </c>
      <c r="AD11" s="36">
        <v>686.94867399999998</v>
      </c>
      <c r="AE11" s="36">
        <v>684.83775600000001</v>
      </c>
      <c r="AF11" s="36">
        <v>656.177729</v>
      </c>
      <c r="AG11" s="36">
        <v>620.15017399999999</v>
      </c>
      <c r="AH11" s="36">
        <v>650.92183899999998</v>
      </c>
      <c r="AI11" s="36">
        <v>642.20877900000005</v>
      </c>
      <c r="AJ11" s="36">
        <v>690.81504900000004</v>
      </c>
      <c r="AK11" s="36">
        <v>660.55388300000004</v>
      </c>
      <c r="AL11" s="36">
        <v>741.140895</v>
      </c>
      <c r="AM11" s="36">
        <v>726.28113199999996</v>
      </c>
      <c r="AN11" s="36">
        <v>759.39810899999998</v>
      </c>
      <c r="AO11" s="36">
        <v>743.34290899999996</v>
      </c>
      <c r="AP11" s="36">
        <v>825.777827</v>
      </c>
      <c r="AQ11" s="36">
        <v>663.09287600000005</v>
      </c>
      <c r="AR11" s="36">
        <v>677.611493</v>
      </c>
      <c r="AS11" s="36">
        <v>728.43256899999994</v>
      </c>
      <c r="AT11" s="36">
        <v>809.60307399999999</v>
      </c>
      <c r="AU11" s="36">
        <v>924.70507199999997</v>
      </c>
      <c r="AV11" s="36">
        <v>1008.00379</v>
      </c>
      <c r="AW11" s="36">
        <v>1085.5864899999999</v>
      </c>
      <c r="AX11" s="36">
        <v>1203.73361</v>
      </c>
      <c r="AY11" s="36">
        <v>1086.9526000000001</v>
      </c>
      <c r="AZ11" s="36">
        <v>1130.8226299999999</v>
      </c>
      <c r="BA11" s="36">
        <v>1159.59212</v>
      </c>
      <c r="BB11" s="36">
        <v>1052.8921600000001</v>
      </c>
      <c r="BC11" s="36">
        <v>927.529448</v>
      </c>
      <c r="BD11" s="36">
        <v>973.65429600000004</v>
      </c>
      <c r="BE11" s="36">
        <v>950.58814500000005</v>
      </c>
      <c r="BF11" s="36">
        <v>900.44644800000003</v>
      </c>
      <c r="BG11" s="36">
        <v>936.61841500000003</v>
      </c>
      <c r="BH11" s="36">
        <v>872.66719499999999</v>
      </c>
      <c r="BI11" s="36">
        <v>886.09536200000002</v>
      </c>
      <c r="BJ11" s="36">
        <v>959.63290700000005</v>
      </c>
      <c r="BK11" s="36">
        <v>886.84043799999995</v>
      </c>
      <c r="BL11" s="36">
        <v>1048.4613300000001</v>
      </c>
      <c r="BM11" s="36">
        <v>1055.9963</v>
      </c>
      <c r="BN11" s="36">
        <v>1118.6098999999999</v>
      </c>
      <c r="BO11" s="36">
        <v>1013.1981500000001</v>
      </c>
      <c r="BP11" s="36">
        <v>1195.54928</v>
      </c>
      <c r="BQ11" s="36">
        <v>1135.06969</v>
      </c>
      <c r="BR11" s="36">
        <v>1303.60122</v>
      </c>
      <c r="BS11" s="36">
        <v>1329.17614</v>
      </c>
      <c r="BT11" s="36">
        <v>1493.73379</v>
      </c>
      <c r="BU11" s="36">
        <v>1549.50693</v>
      </c>
      <c r="BV11" s="36">
        <v>1709.8836100000001</v>
      </c>
      <c r="BW11" s="36">
        <v>1484.0392899999999</v>
      </c>
      <c r="BX11" s="36">
        <v>1499.1043500000001</v>
      </c>
      <c r="BY11" s="36">
        <v>1530.4704099999999</v>
      </c>
      <c r="BZ11" s="36">
        <v>1461.42966</v>
      </c>
      <c r="CA11" s="36">
        <v>1345.75998</v>
      </c>
      <c r="CB11" s="36">
        <v>1471.3593699999999</v>
      </c>
      <c r="CC11" s="36">
        <v>1551.98191</v>
      </c>
      <c r="CD11" s="36">
        <v>2012.94011</v>
      </c>
      <c r="CE11" s="36">
        <v>1348.5097330000001</v>
      </c>
      <c r="CF11" s="36">
        <v>1101.943923</v>
      </c>
      <c r="CG11" s="36">
        <v>1102.7279860000001</v>
      </c>
      <c r="CH11" s="36">
        <v>1204.312862</v>
      </c>
      <c r="CI11" s="36">
        <v>1242.287844</v>
      </c>
      <c r="CJ11" s="36">
        <v>1419.733815</v>
      </c>
      <c r="CK11" s="36">
        <v>1295.599647</v>
      </c>
      <c r="CL11" s="36">
        <v>1274.8271549999999</v>
      </c>
      <c r="CM11" s="36">
        <v>1250.6586</v>
      </c>
      <c r="CN11" s="36">
        <v>1396.621852</v>
      </c>
      <c r="CO11" s="36">
        <v>1366.124624</v>
      </c>
      <c r="CP11" s="36">
        <v>1305.7665400000001</v>
      </c>
      <c r="CQ11" s="36">
        <v>1243.125849</v>
      </c>
      <c r="CR11" s="36">
        <v>1230.543872</v>
      </c>
      <c r="CS11" s="36">
        <v>1254.149903</v>
      </c>
      <c r="CT11" s="36">
        <v>1423.8410819999999</v>
      </c>
      <c r="CU11" s="36">
        <v>1287.6856620000001</v>
      </c>
      <c r="CV11" s="36">
        <v>1376.030454</v>
      </c>
      <c r="CW11" s="36">
        <v>1376.8403089999999</v>
      </c>
      <c r="CX11" s="36">
        <v>1480.0423089999999</v>
      </c>
      <c r="CY11" s="36">
        <v>1503.474275</v>
      </c>
      <c r="CZ11" s="36">
        <v>1350.8615910000001</v>
      </c>
      <c r="DA11" s="36">
        <v>1338.390574</v>
      </c>
      <c r="DB11" s="36">
        <v>1665.0467040000001</v>
      </c>
      <c r="DC11" s="36">
        <v>1599.0203120000001</v>
      </c>
      <c r="DD11" s="36">
        <v>1750.157852</v>
      </c>
      <c r="DE11" s="36">
        <v>1690.789419</v>
      </c>
      <c r="DF11" s="36">
        <v>1598.398901</v>
      </c>
      <c r="DG11" s="36">
        <v>1294.0075400000001</v>
      </c>
      <c r="DH11" s="36">
        <v>1412.284122</v>
      </c>
      <c r="DI11" s="36">
        <v>1404.6340970000001</v>
      </c>
      <c r="DJ11" s="36">
        <v>1553.304206</v>
      </c>
      <c r="DK11" s="36">
        <v>1867.3977609999999</v>
      </c>
      <c r="DL11" s="36">
        <v>1829.939807</v>
      </c>
      <c r="DM11" s="36">
        <v>1618.1068419999999</v>
      </c>
      <c r="DN11" s="50">
        <v>2212.340475</v>
      </c>
      <c r="DO11" s="50">
        <v>2142.5085429999999</v>
      </c>
      <c r="DP11" s="50">
        <v>2563.9797789999998</v>
      </c>
      <c r="DQ11" s="50">
        <v>2648.0341600000002</v>
      </c>
      <c r="DR11" s="50">
        <v>3002.78521</v>
      </c>
      <c r="DS11" s="50">
        <v>2357.5907619999998</v>
      </c>
      <c r="DT11" s="50">
        <v>2236.1410729999998</v>
      </c>
      <c r="DU11" s="50">
        <v>2008.533876</v>
      </c>
      <c r="DV11" s="50">
        <v>1885.8441130000001</v>
      </c>
      <c r="DW11" s="50">
        <v>1827.986842</v>
      </c>
      <c r="DX11" s="50">
        <v>1708.9754290000001</v>
      </c>
      <c r="DY11" s="50">
        <v>1665.4360180000001</v>
      </c>
      <c r="DZ11" s="50">
        <v>1772.817532</v>
      </c>
      <c r="EA11" s="50">
        <v>1684.359473</v>
      </c>
      <c r="EB11" s="50">
        <v>1825.7376850000001</v>
      </c>
      <c r="EC11" s="50">
        <v>1824.361619</v>
      </c>
      <c r="ED11" s="50">
        <v>2434.2593820000002</v>
      </c>
      <c r="EE11" s="50">
        <v>2166.0322679999999</v>
      </c>
      <c r="EF11" s="50">
        <v>2552.4211310000001</v>
      </c>
      <c r="EG11" s="50">
        <v>2087.6819129999999</v>
      </c>
      <c r="EH11" s="50">
        <v>2125.9251629999999</v>
      </c>
      <c r="EI11" s="50">
        <v>1897.147905</v>
      </c>
      <c r="EJ11" s="50">
        <v>2196.8990130000002</v>
      </c>
      <c r="EK11" s="50">
        <v>2069.2817329999998</v>
      </c>
      <c r="EL11" s="50">
        <v>2142.9980770000002</v>
      </c>
      <c r="EM11" s="50">
        <v>2136.9222580000001</v>
      </c>
      <c r="EN11" s="50">
        <v>2137.0838800000001</v>
      </c>
      <c r="EO11" s="50">
        <v>2456.3715590000002</v>
      </c>
      <c r="EP11" s="50"/>
      <c r="EQ11" s="50"/>
      <c r="ER11" s="50"/>
      <c r="ES11" s="50"/>
      <c r="ET11" s="50"/>
      <c r="EU11" s="50"/>
      <c r="EV11" s="50"/>
      <c r="EW11" s="50"/>
      <c r="EX11" s="50"/>
      <c r="EY11" s="50"/>
      <c r="EZ11" s="50"/>
      <c r="FA11" s="50"/>
      <c r="FB11" s="50"/>
      <c r="FC11" s="50"/>
      <c r="FD11" s="50"/>
      <c r="FE11" s="50"/>
      <c r="FF11" s="50"/>
      <c r="FG11" s="50"/>
      <c r="FH11" s="50"/>
      <c r="FI11" s="50"/>
      <c r="FJ11" s="50"/>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OY11" s="56"/>
      <c r="OZ11" s="56"/>
      <c r="PA11" s="56"/>
      <c r="PB11" s="56"/>
      <c r="PC11" s="56"/>
      <c r="PD11" s="56"/>
      <c r="PE11" s="56"/>
      <c r="PF11" s="56"/>
      <c r="PG11" s="56"/>
      <c r="PH11" s="56"/>
      <c r="PI11" s="56"/>
      <c r="PJ11" s="56"/>
      <c r="PK11" s="56"/>
      <c r="PL11" s="56"/>
      <c r="PM11" s="56"/>
      <c r="PN11" s="56"/>
      <c r="PO11" s="56"/>
      <c r="PP11" s="56"/>
      <c r="PQ11" s="56"/>
      <c r="PR11" s="56"/>
      <c r="PS11" s="56"/>
      <c r="PT11" s="56"/>
      <c r="PU11" s="56"/>
      <c r="PV11" s="56"/>
      <c r="PW11" s="56"/>
      <c r="PX11" s="56"/>
      <c r="PY11" s="56"/>
      <c r="PZ11" s="56"/>
      <c r="QA11" s="56"/>
      <c r="QB11" s="56"/>
      <c r="QC11" s="56"/>
      <c r="QD11" s="56"/>
      <c r="QE11" s="56"/>
      <c r="QF11" s="56"/>
      <c r="QG11" s="56"/>
      <c r="QH11" s="56"/>
      <c r="QI11" s="56"/>
      <c r="QJ11" s="56"/>
      <c r="QK11" s="56"/>
      <c r="QL11" s="56"/>
      <c r="QM11" s="56"/>
      <c r="QN11" s="56"/>
      <c r="QO11" s="56"/>
      <c r="QP11" s="56"/>
      <c r="QQ11" s="56"/>
      <c r="QR11" s="56"/>
      <c r="QS11" s="56"/>
      <c r="QT11" s="56"/>
      <c r="QU11" s="56"/>
      <c r="QV11" s="56"/>
      <c r="QW11" s="56"/>
      <c r="QX11" s="56"/>
      <c r="QY11" s="56"/>
    </row>
    <row r="12" spans="1:467" ht="20.149999999999999" customHeight="1">
      <c r="B12" s="23" t="s">
        <v>136</v>
      </c>
      <c r="F12" s="35" t="s">
        <v>178</v>
      </c>
      <c r="G12" s="36">
        <v>495.01361000000003</v>
      </c>
      <c r="H12" s="36">
        <v>513.451098</v>
      </c>
      <c r="I12" s="36">
        <v>466.01405999999997</v>
      </c>
      <c r="J12" s="36">
        <v>515.98650599999996</v>
      </c>
      <c r="K12" s="36">
        <v>475.69298700000002</v>
      </c>
      <c r="L12" s="36">
        <v>470.12834500000002</v>
      </c>
      <c r="M12" s="36">
        <v>409.68352399999998</v>
      </c>
      <c r="N12" s="36">
        <v>415.29058700000002</v>
      </c>
      <c r="O12" s="36">
        <v>347.08810899999997</v>
      </c>
      <c r="P12" s="36">
        <v>399.866872</v>
      </c>
      <c r="Q12" s="36">
        <v>453.82966699999997</v>
      </c>
      <c r="R12" s="36">
        <v>416.807547</v>
      </c>
      <c r="S12" s="36">
        <v>404.27193699999998</v>
      </c>
      <c r="T12" s="36">
        <v>450.24808400000001</v>
      </c>
      <c r="U12" s="36">
        <v>468.79629999999997</v>
      </c>
      <c r="V12" s="36">
        <v>498.22903300000002</v>
      </c>
      <c r="W12" s="36">
        <v>421.91923100000002</v>
      </c>
      <c r="X12" s="36">
        <v>433.760896</v>
      </c>
      <c r="Y12" s="36">
        <v>445.008081</v>
      </c>
      <c r="Z12" s="36">
        <v>503.470303</v>
      </c>
      <c r="AA12" s="36">
        <v>633.39812600000005</v>
      </c>
      <c r="AB12" s="36">
        <v>590.95127200000002</v>
      </c>
      <c r="AC12" s="36">
        <v>630.42406400000004</v>
      </c>
      <c r="AD12" s="36">
        <v>575.910529</v>
      </c>
      <c r="AE12" s="36">
        <v>591.60323400000004</v>
      </c>
      <c r="AF12" s="36">
        <v>581.07975499999998</v>
      </c>
      <c r="AG12" s="36">
        <v>540.90930200000003</v>
      </c>
      <c r="AH12" s="36">
        <v>426.660257</v>
      </c>
      <c r="AI12" s="36">
        <v>553.26029100000005</v>
      </c>
      <c r="AJ12" s="36">
        <v>567.31141600000001</v>
      </c>
      <c r="AK12" s="36">
        <v>665.99018899999999</v>
      </c>
      <c r="AL12" s="36">
        <v>740.70374900000002</v>
      </c>
      <c r="AM12" s="36">
        <v>698.79344800000001</v>
      </c>
      <c r="AN12" s="36">
        <v>722.76182800000004</v>
      </c>
      <c r="AO12" s="36">
        <v>773.74090699999999</v>
      </c>
      <c r="AP12" s="36">
        <v>733.537105</v>
      </c>
      <c r="AQ12" s="36">
        <v>683.39293699999996</v>
      </c>
      <c r="AR12" s="36">
        <v>649.81128999999999</v>
      </c>
      <c r="AS12" s="36">
        <v>755.95464400000003</v>
      </c>
      <c r="AT12" s="36">
        <v>829.55576099999996</v>
      </c>
      <c r="AU12" s="36">
        <v>887.00595899999996</v>
      </c>
      <c r="AV12" s="36">
        <v>829.368697</v>
      </c>
      <c r="AW12" s="36">
        <v>924.54707699999994</v>
      </c>
      <c r="AX12" s="36">
        <v>1143.7977900000001</v>
      </c>
      <c r="AY12" s="36">
        <v>1069.10977</v>
      </c>
      <c r="AZ12" s="36">
        <v>1091.6152500000001</v>
      </c>
      <c r="BA12" s="36">
        <v>1093.5391999999999</v>
      </c>
      <c r="BB12" s="36">
        <v>978.50196300000005</v>
      </c>
      <c r="BC12" s="36">
        <v>980.88341100000002</v>
      </c>
      <c r="BD12" s="36">
        <v>912.06012599999997</v>
      </c>
      <c r="BE12" s="36">
        <v>991.53619700000002</v>
      </c>
      <c r="BF12" s="36">
        <v>960.12883699999998</v>
      </c>
      <c r="BG12" s="36">
        <v>921.60439199999996</v>
      </c>
      <c r="BH12" s="36">
        <v>822.60926800000004</v>
      </c>
      <c r="BI12" s="36">
        <v>861.42751199999998</v>
      </c>
      <c r="BJ12" s="36">
        <v>820.19058700000005</v>
      </c>
      <c r="BK12" s="36">
        <v>840.28552999999999</v>
      </c>
      <c r="BL12" s="36">
        <v>918.98084800000004</v>
      </c>
      <c r="BM12" s="36">
        <v>958.35577699999999</v>
      </c>
      <c r="BN12" s="36">
        <v>908.37457199999994</v>
      </c>
      <c r="BO12" s="36">
        <v>841.85859800000003</v>
      </c>
      <c r="BP12" s="36">
        <v>1017.08352</v>
      </c>
      <c r="BQ12" s="36">
        <v>1003.31544</v>
      </c>
      <c r="BR12" s="36">
        <v>1161.97992</v>
      </c>
      <c r="BS12" s="36">
        <v>1225.7274299999999</v>
      </c>
      <c r="BT12" s="36">
        <v>1397.32097</v>
      </c>
      <c r="BU12" s="36">
        <v>1457.02728</v>
      </c>
      <c r="BV12" s="36">
        <v>1383.8416299999999</v>
      </c>
      <c r="BW12" s="36">
        <v>1449.1132</v>
      </c>
      <c r="BX12" s="36">
        <v>1360.1556</v>
      </c>
      <c r="BY12" s="36">
        <v>1389.9138399999999</v>
      </c>
      <c r="BZ12" s="36">
        <v>1166.2080000000001</v>
      </c>
      <c r="CA12" s="36">
        <v>1209.3660500000001</v>
      </c>
      <c r="CB12" s="36">
        <v>1201.9075499999999</v>
      </c>
      <c r="CC12" s="36">
        <v>1439.04249</v>
      </c>
      <c r="CD12" s="36">
        <v>1393.37753</v>
      </c>
      <c r="CE12" s="36">
        <v>1004.183134</v>
      </c>
      <c r="CF12" s="36">
        <v>887.81082300000003</v>
      </c>
      <c r="CG12" s="36">
        <v>843.38154699999996</v>
      </c>
      <c r="CH12" s="36">
        <v>936.45475999999996</v>
      </c>
      <c r="CI12" s="36">
        <v>936.576368</v>
      </c>
      <c r="CJ12" s="36">
        <v>1121.143421</v>
      </c>
      <c r="CK12" s="36">
        <v>1059.459664</v>
      </c>
      <c r="CL12" s="36">
        <v>1045.5646200000001</v>
      </c>
      <c r="CM12" s="36">
        <v>1075.5121220000001</v>
      </c>
      <c r="CN12" s="36">
        <v>997.627926</v>
      </c>
      <c r="CO12" s="36">
        <v>1043.293666</v>
      </c>
      <c r="CP12" s="36">
        <v>982.86001599999997</v>
      </c>
      <c r="CQ12" s="36">
        <v>908.40058099999999</v>
      </c>
      <c r="CR12" s="36">
        <v>862.28640099999996</v>
      </c>
      <c r="CS12" s="36">
        <v>792.02755100000002</v>
      </c>
      <c r="CT12" s="36">
        <v>897.32155499999999</v>
      </c>
      <c r="CU12" s="36">
        <v>777.10094300000003</v>
      </c>
      <c r="CV12" s="36">
        <v>809.97149999999999</v>
      </c>
      <c r="CW12" s="36">
        <v>904.78741000000002</v>
      </c>
      <c r="CX12" s="36">
        <v>836.35117300000002</v>
      </c>
      <c r="CY12" s="36">
        <v>784.21101399999998</v>
      </c>
      <c r="CZ12" s="36">
        <v>953.58559600000001</v>
      </c>
      <c r="DA12" s="36">
        <v>798.05035599999997</v>
      </c>
      <c r="DB12" s="36">
        <v>1006.744966</v>
      </c>
      <c r="DC12" s="36">
        <v>993.21936300000004</v>
      </c>
      <c r="DD12" s="36">
        <v>1024.980006</v>
      </c>
      <c r="DE12" s="36">
        <v>868.30971799999998</v>
      </c>
      <c r="DF12" s="36">
        <v>854.23291900000004</v>
      </c>
      <c r="DG12" s="36">
        <v>775.237574</v>
      </c>
      <c r="DH12" s="36">
        <v>743.28371200000004</v>
      </c>
      <c r="DI12" s="36">
        <v>803.01750900000002</v>
      </c>
      <c r="DJ12" s="36">
        <v>866.24834899999996</v>
      </c>
      <c r="DK12" s="36">
        <v>660.29895699999997</v>
      </c>
      <c r="DL12" s="36">
        <v>837.32818899999995</v>
      </c>
      <c r="DM12" s="36">
        <v>915.19323099999997</v>
      </c>
      <c r="DN12" s="50">
        <v>962.11167399999999</v>
      </c>
      <c r="DO12" s="50">
        <v>974.55966699999999</v>
      </c>
      <c r="DP12" s="50">
        <v>1161.36545</v>
      </c>
      <c r="DQ12" s="50">
        <v>1031.4771330000001</v>
      </c>
      <c r="DR12" s="50">
        <v>1109.1844490000001</v>
      </c>
      <c r="DS12" s="50">
        <v>953.76220699999999</v>
      </c>
      <c r="DT12" s="50">
        <v>1071.1817719999999</v>
      </c>
      <c r="DU12" s="50">
        <v>935.38541699999996</v>
      </c>
      <c r="DV12" s="50">
        <v>939.58344</v>
      </c>
      <c r="DW12" s="50">
        <v>885.69236799999999</v>
      </c>
      <c r="DX12" s="50">
        <v>931.29058199999997</v>
      </c>
      <c r="DY12" s="50">
        <v>754.68528000000003</v>
      </c>
      <c r="DZ12" s="50">
        <v>1009.064135</v>
      </c>
      <c r="EA12" s="50">
        <v>892.26723500000003</v>
      </c>
      <c r="EB12" s="50">
        <v>1106.919506</v>
      </c>
      <c r="EC12" s="50">
        <v>1383.008718</v>
      </c>
      <c r="ED12" s="50">
        <v>1300.486887</v>
      </c>
      <c r="EE12" s="50">
        <v>1424.9373089999999</v>
      </c>
      <c r="EF12" s="50">
        <v>1601.0721390000001</v>
      </c>
      <c r="EG12" s="50">
        <v>1297.5768350000001</v>
      </c>
      <c r="EH12" s="50">
        <v>1332.304601</v>
      </c>
      <c r="EI12" s="50">
        <v>1389.9220720000001</v>
      </c>
      <c r="EJ12" s="50">
        <v>1261.6370649999999</v>
      </c>
      <c r="EK12" s="50">
        <v>1180.2135929999999</v>
      </c>
      <c r="EL12" s="50">
        <v>1297.400343</v>
      </c>
      <c r="EM12" s="50">
        <v>1323.1153509999999</v>
      </c>
      <c r="EN12" s="50">
        <v>1291.013052</v>
      </c>
      <c r="EO12" s="50">
        <v>1375.338958</v>
      </c>
      <c r="EP12" s="50"/>
      <c r="EQ12" s="50"/>
      <c r="ER12" s="50"/>
      <c r="ES12" s="50"/>
      <c r="ET12" s="50"/>
      <c r="EU12" s="50"/>
      <c r="EV12" s="50"/>
      <c r="EW12" s="50"/>
      <c r="EX12" s="50"/>
      <c r="EY12" s="50"/>
      <c r="EZ12" s="50"/>
      <c r="FA12" s="50"/>
      <c r="FB12" s="50"/>
      <c r="FC12" s="50"/>
      <c r="FD12" s="50"/>
      <c r="FE12" s="50"/>
      <c r="FF12" s="50"/>
      <c r="FG12" s="50"/>
      <c r="FH12" s="50"/>
      <c r="FI12" s="50"/>
      <c r="FJ12" s="50"/>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OY12" s="56"/>
      <c r="OZ12" s="56"/>
      <c r="PA12" s="56"/>
      <c r="PB12" s="56"/>
      <c r="PC12" s="56"/>
      <c r="PD12" s="56"/>
      <c r="PE12" s="56"/>
      <c r="PF12" s="56"/>
      <c r="PG12" s="56"/>
      <c r="PH12" s="56"/>
      <c r="PI12" s="56"/>
      <c r="PJ12" s="56"/>
      <c r="PK12" s="56"/>
      <c r="PL12" s="56"/>
      <c r="PM12" s="56"/>
      <c r="PN12" s="56"/>
      <c r="PO12" s="56"/>
      <c r="PP12" s="56"/>
      <c r="PQ12" s="56"/>
      <c r="PR12" s="56"/>
      <c r="PS12" s="56"/>
      <c r="PT12" s="56"/>
      <c r="PU12" s="56"/>
      <c r="PV12" s="56"/>
      <c r="PW12" s="56"/>
      <c r="PX12" s="56"/>
      <c r="PY12" s="56"/>
      <c r="PZ12" s="56"/>
      <c r="QA12" s="56"/>
      <c r="QB12" s="56"/>
      <c r="QC12" s="56"/>
      <c r="QD12" s="56"/>
      <c r="QE12" s="56"/>
      <c r="QF12" s="56"/>
      <c r="QG12" s="56"/>
      <c r="QH12" s="56"/>
      <c r="QI12" s="56"/>
      <c r="QJ12" s="56"/>
      <c r="QK12" s="56"/>
      <c r="QL12" s="56"/>
      <c r="QM12" s="56"/>
      <c r="QN12" s="56"/>
      <c r="QO12" s="56"/>
      <c r="QP12" s="56"/>
      <c r="QQ12" s="56"/>
      <c r="QR12" s="56"/>
      <c r="QS12" s="56"/>
      <c r="QT12" s="56"/>
      <c r="QU12" s="56"/>
      <c r="QV12" s="56"/>
      <c r="QW12" s="56"/>
      <c r="QX12" s="56"/>
      <c r="QY12" s="56"/>
    </row>
    <row r="13" spans="1:467" ht="28.25" customHeight="1">
      <c r="B13" t="s">
        <v>136</v>
      </c>
      <c r="F13" s="26" t="s">
        <v>181</v>
      </c>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50"/>
      <c r="DO13" s="50"/>
      <c r="DP13" s="50"/>
      <c r="DQ13" s="50"/>
      <c r="DR13" s="50"/>
      <c r="DS13" s="50"/>
      <c r="DT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56"/>
      <c r="NV13" s="56"/>
      <c r="NW13" s="56"/>
      <c r="NX13" s="56"/>
      <c r="NY13" s="56"/>
      <c r="NZ13" s="56"/>
      <c r="OA13" s="56"/>
      <c r="OB13" s="56"/>
      <c r="OC13" s="56"/>
      <c r="OD13" s="56"/>
      <c r="OE13" s="56"/>
      <c r="OF13" s="56"/>
      <c r="OG13" s="56"/>
      <c r="OH13" s="56"/>
      <c r="OI13" s="56"/>
      <c r="OJ13" s="56"/>
      <c r="OK13" s="56"/>
      <c r="OL13" s="56"/>
      <c r="OM13" s="56"/>
      <c r="ON13" s="56"/>
      <c r="OO13" s="56"/>
      <c r="OP13" s="56"/>
      <c r="OQ13" s="56"/>
      <c r="OR13" s="56"/>
      <c r="OS13" s="56"/>
      <c r="OT13" s="56"/>
      <c r="OU13" s="56"/>
      <c r="OV13" s="56"/>
      <c r="OW13" s="56"/>
      <c r="OX13" s="56"/>
      <c r="OY13" s="56"/>
      <c r="OZ13" s="56"/>
      <c r="PA13" s="56"/>
      <c r="PB13" s="56"/>
      <c r="PC13" s="56"/>
      <c r="PD13" s="56"/>
      <c r="PE13" s="56"/>
      <c r="PF13" s="56"/>
      <c r="PG13" s="56"/>
      <c r="PH13" s="56"/>
      <c r="PI13" s="56"/>
      <c r="PJ13" s="56"/>
      <c r="PK13" s="56"/>
      <c r="PL13" s="56"/>
      <c r="PM13" s="56"/>
      <c r="PN13" s="56"/>
      <c r="PO13" s="56"/>
      <c r="PP13" s="56"/>
      <c r="PQ13" s="56"/>
      <c r="PR13" s="56"/>
      <c r="PS13" s="56"/>
      <c r="PT13" s="56"/>
      <c r="PU13" s="56"/>
      <c r="PV13" s="56"/>
      <c r="PW13" s="56"/>
      <c r="PX13" s="56"/>
      <c r="PY13" s="56"/>
      <c r="PZ13" s="56"/>
      <c r="QA13" s="56"/>
      <c r="QB13" s="56"/>
      <c r="QC13" s="56"/>
      <c r="QD13" s="56"/>
      <c r="QE13" s="56"/>
      <c r="QF13" s="56"/>
      <c r="QG13" s="56"/>
      <c r="QH13" s="56"/>
      <c r="QI13" s="56"/>
      <c r="QJ13" s="56"/>
      <c r="QK13" s="56"/>
      <c r="QL13" s="56"/>
      <c r="QM13" s="56"/>
      <c r="QN13" s="56"/>
      <c r="QO13" s="56"/>
      <c r="QP13" s="56"/>
      <c r="QQ13" s="56"/>
      <c r="QR13" s="56"/>
      <c r="QS13" s="56"/>
      <c r="QT13" s="56"/>
      <c r="QU13" s="56"/>
      <c r="QV13" s="56"/>
      <c r="QW13" s="56"/>
      <c r="QX13" s="56"/>
      <c r="QY13" s="56"/>
    </row>
    <row r="14" spans="1:467" ht="20.149999999999999" customHeight="1">
      <c r="B14" s="23" t="s">
        <v>136</v>
      </c>
      <c r="F14" s="35" t="s">
        <v>686</v>
      </c>
      <c r="G14" s="36">
        <v>70.025015999999994</v>
      </c>
      <c r="H14" s="36">
        <v>53.904774000000003</v>
      </c>
      <c r="I14" s="36">
        <v>70.246363000000002</v>
      </c>
      <c r="J14" s="36">
        <v>48.282943000000003</v>
      </c>
      <c r="K14" s="36">
        <v>32.718867000000003</v>
      </c>
      <c r="L14" s="36">
        <v>54.597456000000001</v>
      </c>
      <c r="M14" s="36">
        <v>24.193750999999999</v>
      </c>
      <c r="N14" s="36">
        <v>46.709567</v>
      </c>
      <c r="O14" s="36">
        <v>40.763067999999997</v>
      </c>
      <c r="P14" s="36">
        <v>53.613791999999997</v>
      </c>
      <c r="Q14" s="36">
        <v>44.335182000000003</v>
      </c>
      <c r="R14" s="36">
        <v>76.494721999999996</v>
      </c>
      <c r="S14" s="36">
        <v>32.379686</v>
      </c>
      <c r="T14" s="36">
        <v>114.335123</v>
      </c>
      <c r="U14" s="36">
        <v>60.318793999999997</v>
      </c>
      <c r="V14" s="36">
        <v>61.908762000000003</v>
      </c>
      <c r="W14" s="36">
        <v>56.839449000000002</v>
      </c>
      <c r="X14" s="36">
        <v>80.352373999999998</v>
      </c>
      <c r="Y14" s="36">
        <v>85.196135999999996</v>
      </c>
      <c r="Z14" s="36">
        <v>78.198695999999998</v>
      </c>
      <c r="AA14" s="36">
        <v>105.31292000000001</v>
      </c>
      <c r="AB14" s="36">
        <v>108.37737799999999</v>
      </c>
      <c r="AC14" s="36">
        <v>48.599857999999998</v>
      </c>
      <c r="AD14" s="36">
        <v>118.243571</v>
      </c>
      <c r="AE14" s="36">
        <v>122.250302</v>
      </c>
      <c r="AF14" s="36">
        <v>197.049387</v>
      </c>
      <c r="AG14" s="36">
        <v>140.66747599999999</v>
      </c>
      <c r="AH14" s="36">
        <v>178.87542199999999</v>
      </c>
      <c r="AI14" s="36">
        <v>139.46005299999999</v>
      </c>
      <c r="AJ14" s="36">
        <v>196.49454700000001</v>
      </c>
      <c r="AK14" s="36">
        <v>175.04401300000001</v>
      </c>
      <c r="AL14" s="36">
        <v>232.62743499999999</v>
      </c>
      <c r="AM14" s="36">
        <v>178.73550399999999</v>
      </c>
      <c r="AN14" s="36">
        <v>235.34776400000001</v>
      </c>
      <c r="AO14" s="36">
        <v>217.98780199999999</v>
      </c>
      <c r="AP14" s="36">
        <v>321.91472700000003</v>
      </c>
      <c r="AQ14" s="36">
        <v>233.76764299999999</v>
      </c>
      <c r="AR14" s="36">
        <v>194.66566499999999</v>
      </c>
      <c r="AS14" s="36">
        <v>175.582877</v>
      </c>
      <c r="AT14" s="36">
        <v>198.1696</v>
      </c>
      <c r="AU14" s="36">
        <v>140.50461200000001</v>
      </c>
      <c r="AV14" s="36">
        <v>261.66575399999999</v>
      </c>
      <c r="AW14" s="36">
        <v>228.53987100000001</v>
      </c>
      <c r="AX14" s="36">
        <v>272.47418800000003</v>
      </c>
      <c r="AY14" s="36">
        <v>238.15318300000001</v>
      </c>
      <c r="AZ14" s="36">
        <v>297.77673099999998</v>
      </c>
      <c r="BA14" s="36">
        <v>257.14511800000002</v>
      </c>
      <c r="BB14" s="36">
        <v>257.57826399999999</v>
      </c>
      <c r="BC14" s="36">
        <v>246.91383999999999</v>
      </c>
      <c r="BD14" s="36">
        <v>266.32698900000003</v>
      </c>
      <c r="BE14" s="36">
        <v>227.57753700000001</v>
      </c>
      <c r="BF14" s="36">
        <v>235.354345</v>
      </c>
      <c r="BG14" s="36">
        <v>285.54700700000001</v>
      </c>
      <c r="BH14" s="36">
        <v>299.79506199999997</v>
      </c>
      <c r="BI14" s="36">
        <v>287.85435999999999</v>
      </c>
      <c r="BJ14" s="36">
        <v>304.63473599999998</v>
      </c>
      <c r="BK14" s="36">
        <v>266.08089699999999</v>
      </c>
      <c r="BL14" s="36">
        <v>383.60938199999998</v>
      </c>
      <c r="BM14" s="36">
        <v>350.90862199999998</v>
      </c>
      <c r="BN14" s="36">
        <v>386.83407</v>
      </c>
      <c r="BO14" s="36">
        <v>419.01198799999997</v>
      </c>
      <c r="BP14" s="36">
        <v>592.86156600000004</v>
      </c>
      <c r="BQ14" s="36">
        <v>575.23935900000004</v>
      </c>
      <c r="BR14" s="36">
        <v>969.04986099999996</v>
      </c>
      <c r="BS14" s="36">
        <v>900.36128900000006</v>
      </c>
      <c r="BT14" s="36">
        <v>1047.76503</v>
      </c>
      <c r="BU14" s="36">
        <v>1091.44064</v>
      </c>
      <c r="BV14" s="36">
        <v>1056.1661300000001</v>
      </c>
      <c r="BW14" s="36">
        <v>846.06400399999995</v>
      </c>
      <c r="BX14" s="36">
        <v>920.77622199999996</v>
      </c>
      <c r="BY14" s="36">
        <v>1136.11718</v>
      </c>
      <c r="BZ14" s="36">
        <v>940.29277200000001</v>
      </c>
      <c r="CA14" s="36">
        <v>1129.01188</v>
      </c>
      <c r="CB14" s="36">
        <v>945.84444699999995</v>
      </c>
      <c r="CC14" s="36">
        <v>926.35258299999998</v>
      </c>
      <c r="CD14" s="36">
        <v>1017.9006900000001</v>
      </c>
      <c r="CE14" s="36">
        <v>660.18421999999998</v>
      </c>
      <c r="CF14" s="36">
        <v>1013.309316</v>
      </c>
      <c r="CG14" s="36">
        <v>967.14016900000001</v>
      </c>
      <c r="CH14" s="36">
        <v>1149.7133369999999</v>
      </c>
      <c r="CI14" s="36">
        <v>1092.270319</v>
      </c>
      <c r="CJ14" s="36">
        <v>1317.001665</v>
      </c>
      <c r="CK14" s="36">
        <v>1195.194313</v>
      </c>
      <c r="CL14" s="36">
        <v>1428.637935</v>
      </c>
      <c r="CM14" s="36">
        <v>1175.8708349999999</v>
      </c>
      <c r="CN14" s="36">
        <v>1330.0378720000001</v>
      </c>
      <c r="CO14" s="36">
        <v>1479.6654739999999</v>
      </c>
      <c r="CP14" s="36">
        <v>1450.2818890000001</v>
      </c>
      <c r="CQ14" s="36">
        <v>1079.6006010000001</v>
      </c>
      <c r="CR14" s="36">
        <v>1376.3276579999999</v>
      </c>
      <c r="CS14" s="36">
        <v>1239.132028</v>
      </c>
      <c r="CT14" s="36">
        <v>1560.028787</v>
      </c>
      <c r="CU14" s="36">
        <v>1164.562203</v>
      </c>
      <c r="CV14" s="36">
        <v>1373.0757080000001</v>
      </c>
      <c r="CW14" s="36">
        <v>1311.033441</v>
      </c>
      <c r="CX14" s="36">
        <v>1342.2854970000001</v>
      </c>
      <c r="CY14" s="36">
        <v>1293.093349</v>
      </c>
      <c r="CZ14" s="36">
        <v>1272.979673</v>
      </c>
      <c r="DA14" s="36">
        <v>1254.757429</v>
      </c>
      <c r="DB14" s="36">
        <v>1538.6572759999999</v>
      </c>
      <c r="DC14" s="36">
        <v>1135.3510819999999</v>
      </c>
      <c r="DD14" s="36">
        <v>1313.578714</v>
      </c>
      <c r="DE14" s="36">
        <v>1216.869821</v>
      </c>
      <c r="DF14" s="36">
        <v>1147.4183849999999</v>
      </c>
      <c r="DG14" s="36">
        <v>1107.0621229999999</v>
      </c>
      <c r="DH14" s="36">
        <v>1192.6641030000001</v>
      </c>
      <c r="DI14" s="36">
        <v>1097.806617</v>
      </c>
      <c r="DJ14" s="36">
        <v>1315.789996</v>
      </c>
      <c r="DK14" s="36">
        <v>981.58621100000005</v>
      </c>
      <c r="DL14" s="36">
        <v>1181.705406</v>
      </c>
      <c r="DM14" s="36">
        <v>1103.100445</v>
      </c>
      <c r="DN14" s="50">
        <v>1522.5775289999999</v>
      </c>
      <c r="DO14" s="50">
        <v>1396.726784</v>
      </c>
      <c r="DP14" s="50">
        <v>1674.35673</v>
      </c>
      <c r="DQ14" s="50">
        <v>1310.080418</v>
      </c>
      <c r="DR14" s="50">
        <v>1738.02169</v>
      </c>
      <c r="DS14" s="50">
        <v>1452.972158</v>
      </c>
      <c r="DT14" s="50">
        <v>1475.155755</v>
      </c>
      <c r="DU14" s="50">
        <v>1582.6167459999999</v>
      </c>
      <c r="DV14" s="50">
        <v>1754.0066139999999</v>
      </c>
      <c r="DW14" s="50">
        <v>1555.4497719999999</v>
      </c>
      <c r="DX14" s="50">
        <v>1961.9277320000001</v>
      </c>
      <c r="DY14" s="50">
        <v>1640.201071</v>
      </c>
      <c r="DZ14" s="50">
        <v>1989.9682989999999</v>
      </c>
      <c r="EA14" s="50">
        <v>1645.095538</v>
      </c>
      <c r="EB14" s="50">
        <v>2052.9868040000001</v>
      </c>
      <c r="EC14" s="50">
        <v>1862.578878</v>
      </c>
      <c r="ED14" s="50">
        <v>2156.7756479999998</v>
      </c>
      <c r="EE14" s="50">
        <v>1603.5852359999999</v>
      </c>
      <c r="EF14" s="50">
        <v>2135.1247250000001</v>
      </c>
      <c r="EG14" s="50">
        <v>1895.2714120000001</v>
      </c>
      <c r="EH14" s="50">
        <v>1957.2858920000001</v>
      </c>
      <c r="EI14" s="50">
        <v>1413.6453509999999</v>
      </c>
      <c r="EJ14" s="50">
        <v>1978.3611519999999</v>
      </c>
      <c r="EK14" s="50">
        <v>1564.9228310000001</v>
      </c>
      <c r="EL14" s="50">
        <v>1719.649956</v>
      </c>
      <c r="EM14" s="50">
        <v>1312.9617350000001</v>
      </c>
      <c r="EN14" s="50">
        <v>1639.6780659999999</v>
      </c>
      <c r="EO14" s="50">
        <v>1783.710977</v>
      </c>
      <c r="EP14" s="50"/>
      <c r="EQ14" s="50"/>
      <c r="ER14" s="50"/>
      <c r="ES14" s="50"/>
      <c r="ET14" s="50"/>
      <c r="EU14" s="50"/>
      <c r="EV14" s="50"/>
      <c r="EW14" s="50"/>
      <c r="EX14" s="50"/>
      <c r="EY14" s="50"/>
      <c r="EZ14" s="50"/>
      <c r="FA14" s="50"/>
      <c r="FB14" s="50"/>
      <c r="FC14" s="50"/>
      <c r="FD14" s="50"/>
      <c r="FE14" s="50"/>
      <c r="FF14" s="50"/>
      <c r="FG14" s="50"/>
      <c r="FH14" s="50"/>
      <c r="FI14" s="50"/>
      <c r="FJ14" s="50"/>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c r="LA14" s="56"/>
      <c r="LB14" s="56"/>
      <c r="LC14" s="56"/>
      <c r="LD14" s="56"/>
      <c r="LE14" s="56"/>
      <c r="LF14" s="56"/>
      <c r="LG14" s="56"/>
      <c r="LH14" s="56"/>
      <c r="LI14" s="56"/>
      <c r="LJ14" s="56"/>
      <c r="LK14" s="56"/>
      <c r="LL14" s="56"/>
      <c r="LM14" s="56"/>
      <c r="LN14" s="56"/>
      <c r="LO14" s="56"/>
      <c r="LP14" s="56"/>
      <c r="LQ14" s="56"/>
      <c r="LR14" s="56"/>
      <c r="LS14" s="56"/>
      <c r="LT14" s="56"/>
      <c r="LU14" s="56"/>
      <c r="LV14" s="56"/>
      <c r="LW14" s="56"/>
      <c r="LX14" s="56"/>
      <c r="LY14" s="56"/>
      <c r="LZ14" s="56"/>
      <c r="MA14" s="56"/>
      <c r="MB14" s="56"/>
      <c r="MC14" s="56"/>
      <c r="MD14" s="56"/>
      <c r="ME14" s="56"/>
      <c r="MF14" s="56"/>
      <c r="MG14" s="56"/>
      <c r="MH14" s="56"/>
      <c r="MI14" s="56"/>
      <c r="MJ14" s="56"/>
      <c r="MK14" s="56"/>
      <c r="ML14" s="56"/>
      <c r="MM14" s="56"/>
      <c r="MN14" s="56"/>
      <c r="MO14" s="56"/>
      <c r="MP14" s="56"/>
      <c r="MQ14" s="56"/>
      <c r="MR14" s="56"/>
      <c r="MS14" s="56"/>
      <c r="MT14" s="56"/>
      <c r="MU14" s="56"/>
      <c r="MV14" s="56"/>
      <c r="MW14" s="56"/>
      <c r="MX14" s="56"/>
      <c r="MY14" s="56"/>
      <c r="MZ14" s="56"/>
      <c r="NA14" s="56"/>
      <c r="NB14" s="56"/>
      <c r="NC14" s="56"/>
      <c r="ND14" s="56"/>
      <c r="NE14" s="56"/>
      <c r="NF14" s="56"/>
      <c r="NG14" s="56"/>
      <c r="NH14" s="56"/>
      <c r="NI14" s="56"/>
      <c r="NJ14" s="56"/>
      <c r="NK14" s="56"/>
      <c r="NL14" s="56"/>
      <c r="NM14" s="56"/>
      <c r="NN14" s="56"/>
      <c r="NO14" s="56"/>
      <c r="NP14" s="56"/>
      <c r="NQ14" s="56"/>
      <c r="NR14" s="56"/>
      <c r="NS14" s="56"/>
      <c r="NT14" s="56"/>
      <c r="NU14" s="56"/>
      <c r="NV14" s="56"/>
      <c r="NW14" s="56"/>
      <c r="NX14" s="56"/>
      <c r="NY14" s="56"/>
      <c r="NZ14" s="56"/>
      <c r="OA14" s="56"/>
      <c r="OB14" s="56"/>
      <c r="OC14" s="56"/>
      <c r="OD14" s="56"/>
      <c r="OE14" s="56"/>
      <c r="OF14" s="56"/>
      <c r="OG14" s="56"/>
      <c r="OH14" s="56"/>
      <c r="OI14" s="56"/>
      <c r="OJ14" s="56"/>
      <c r="OK14" s="56"/>
      <c r="OL14" s="56"/>
      <c r="OM14" s="56"/>
      <c r="ON14" s="56"/>
      <c r="OO14" s="56"/>
      <c r="OP14" s="56"/>
      <c r="OQ14" s="56"/>
      <c r="OR14" s="56"/>
      <c r="OS14" s="56"/>
      <c r="OT14" s="56"/>
      <c r="OU14" s="56"/>
      <c r="OV14" s="56"/>
      <c r="OW14" s="56"/>
      <c r="OX14" s="56"/>
      <c r="OY14" s="56"/>
      <c r="OZ14" s="56"/>
      <c r="PA14" s="56"/>
      <c r="PB14" s="56"/>
      <c r="PC14" s="56"/>
      <c r="PD14" s="56"/>
      <c r="PE14" s="56"/>
      <c r="PF14" s="56"/>
      <c r="PG14" s="56"/>
      <c r="PH14" s="56"/>
      <c r="PI14" s="56"/>
      <c r="PJ14" s="56"/>
      <c r="PK14" s="56"/>
      <c r="PL14" s="56"/>
      <c r="PM14" s="56"/>
      <c r="PN14" s="56"/>
      <c r="PO14" s="56"/>
      <c r="PP14" s="56"/>
      <c r="PQ14" s="56"/>
      <c r="PR14" s="56"/>
      <c r="PS14" s="56"/>
      <c r="PT14" s="56"/>
      <c r="PU14" s="56"/>
      <c r="PV14" s="56"/>
      <c r="PW14" s="56"/>
      <c r="PX14" s="56"/>
      <c r="PY14" s="56"/>
      <c r="PZ14" s="56"/>
      <c r="QA14" s="56"/>
      <c r="QB14" s="56"/>
      <c r="QC14" s="56"/>
      <c r="QD14" s="56"/>
      <c r="QE14" s="56"/>
      <c r="QF14" s="56"/>
      <c r="QG14" s="56"/>
      <c r="QH14" s="56"/>
      <c r="QI14" s="56"/>
      <c r="QJ14" s="56"/>
      <c r="QK14" s="56"/>
      <c r="QL14" s="56"/>
      <c r="QM14" s="56"/>
      <c r="QN14" s="56"/>
      <c r="QO14" s="56"/>
      <c r="QP14" s="56"/>
      <c r="QQ14" s="56"/>
      <c r="QR14" s="56"/>
      <c r="QS14" s="56"/>
      <c r="QT14" s="56"/>
      <c r="QU14" s="56"/>
      <c r="QV14" s="56"/>
      <c r="QW14" s="56"/>
      <c r="QX14" s="56"/>
      <c r="QY14" s="56"/>
    </row>
    <row r="15" spans="1:467" ht="20.149999999999999" customHeight="1">
      <c r="B15" s="23" t="s">
        <v>136</v>
      </c>
      <c r="F15" s="35" t="s">
        <v>183</v>
      </c>
      <c r="G15" s="36">
        <v>136.60829100000001</v>
      </c>
      <c r="H15" s="36">
        <v>125.38037</v>
      </c>
      <c r="I15" s="36">
        <v>114.747592</v>
      </c>
      <c r="J15" s="36">
        <v>145.82138599999999</v>
      </c>
      <c r="K15" s="36">
        <v>130.0847</v>
      </c>
      <c r="L15" s="36">
        <v>152.906622</v>
      </c>
      <c r="M15" s="36">
        <v>141.90595400000001</v>
      </c>
      <c r="N15" s="36">
        <v>139.469077</v>
      </c>
      <c r="O15" s="36">
        <v>126.15675899999999</v>
      </c>
      <c r="P15" s="36">
        <v>135.52901900000001</v>
      </c>
      <c r="Q15" s="36">
        <v>153.87309300000001</v>
      </c>
      <c r="R15" s="36">
        <v>138.88772700000001</v>
      </c>
      <c r="S15" s="36">
        <v>128.482947</v>
      </c>
      <c r="T15" s="36">
        <v>104.12204199999999</v>
      </c>
      <c r="U15" s="36">
        <v>100.446055</v>
      </c>
      <c r="V15" s="36">
        <v>121.306673</v>
      </c>
      <c r="W15" s="36">
        <v>113.24952399999999</v>
      </c>
      <c r="X15" s="36">
        <v>145.036618</v>
      </c>
      <c r="Y15" s="36">
        <v>158.063592</v>
      </c>
      <c r="Z15" s="36">
        <v>99.482663000000002</v>
      </c>
      <c r="AA15" s="36">
        <v>98.706715000000003</v>
      </c>
      <c r="AB15" s="36">
        <v>63.988138999999997</v>
      </c>
      <c r="AC15" s="36">
        <v>155.88562899999999</v>
      </c>
      <c r="AD15" s="36">
        <v>104.49248299999999</v>
      </c>
      <c r="AE15" s="36">
        <v>80.617413999999997</v>
      </c>
      <c r="AF15" s="36">
        <v>100.77531999999999</v>
      </c>
      <c r="AG15" s="36">
        <v>80.342239000000006</v>
      </c>
      <c r="AH15" s="36">
        <v>92.686437999999995</v>
      </c>
      <c r="AI15" s="36">
        <v>87.279666000000006</v>
      </c>
      <c r="AJ15" s="36">
        <v>91.314769999999996</v>
      </c>
      <c r="AK15" s="36">
        <v>104.48084299999999</v>
      </c>
      <c r="AL15" s="36">
        <v>71.403846999999999</v>
      </c>
      <c r="AM15" s="36">
        <v>93.549813</v>
      </c>
      <c r="AN15" s="36">
        <v>102.852063</v>
      </c>
      <c r="AO15" s="36">
        <v>82.028920999999997</v>
      </c>
      <c r="AP15" s="36">
        <v>65.410166000000004</v>
      </c>
      <c r="AQ15" s="36">
        <v>102.45071299999999</v>
      </c>
      <c r="AR15" s="36">
        <v>147.733271</v>
      </c>
      <c r="AS15" s="36">
        <v>164.710959</v>
      </c>
      <c r="AT15" s="36">
        <v>212.407872</v>
      </c>
      <c r="AU15" s="36">
        <v>217.88546299999999</v>
      </c>
      <c r="AV15" s="36">
        <v>245.373863</v>
      </c>
      <c r="AW15" s="36">
        <v>230.743292</v>
      </c>
      <c r="AX15" s="36">
        <v>333.38629700000001</v>
      </c>
      <c r="AY15" s="36">
        <v>323.06422600000002</v>
      </c>
      <c r="AZ15" s="36">
        <v>361.510426</v>
      </c>
      <c r="BA15" s="36">
        <v>296.07814100000002</v>
      </c>
      <c r="BB15" s="36">
        <v>287.175208</v>
      </c>
      <c r="BC15" s="36">
        <v>282.44126999999997</v>
      </c>
      <c r="BD15" s="36">
        <v>265.29780499999998</v>
      </c>
      <c r="BE15" s="36">
        <v>183.01996399999999</v>
      </c>
      <c r="BF15" s="36">
        <v>292.67546099999998</v>
      </c>
      <c r="BG15" s="36">
        <v>220.50348</v>
      </c>
      <c r="BH15" s="36">
        <v>260.26760999999999</v>
      </c>
      <c r="BI15" s="36">
        <v>132.875665</v>
      </c>
      <c r="BJ15" s="36">
        <v>232.18934899999999</v>
      </c>
      <c r="BK15" s="36">
        <v>245.868011</v>
      </c>
      <c r="BL15" s="36">
        <v>313.33993099999998</v>
      </c>
      <c r="BM15" s="36">
        <v>319.21407299999998</v>
      </c>
      <c r="BN15" s="36">
        <v>323.62003800000002</v>
      </c>
      <c r="BO15" s="36">
        <v>364.574792</v>
      </c>
      <c r="BP15" s="36">
        <v>324.52086300000002</v>
      </c>
      <c r="BQ15" s="36">
        <v>379.75301400000001</v>
      </c>
      <c r="BR15" s="36">
        <v>463.24191400000001</v>
      </c>
      <c r="BS15" s="36">
        <v>545.92170199999998</v>
      </c>
      <c r="BT15" s="36">
        <v>772.14605400000005</v>
      </c>
      <c r="BU15" s="36">
        <v>539.39898300000004</v>
      </c>
      <c r="BV15" s="36">
        <v>646.62862199999995</v>
      </c>
      <c r="BW15" s="36">
        <v>698.36889799999994</v>
      </c>
      <c r="BX15" s="36">
        <v>727.57124299999998</v>
      </c>
      <c r="BY15" s="36">
        <v>521.30221500000005</v>
      </c>
      <c r="BZ15" s="36">
        <v>613.71881399999995</v>
      </c>
      <c r="CA15" s="36">
        <v>631.12685499999998</v>
      </c>
      <c r="CB15" s="36">
        <v>812.88070700000003</v>
      </c>
      <c r="CC15" s="36">
        <v>693.56452899999999</v>
      </c>
      <c r="CD15" s="36">
        <v>577.22711800000002</v>
      </c>
      <c r="CE15" s="36">
        <v>430.31973599999998</v>
      </c>
      <c r="CF15" s="36">
        <v>543.64897299999996</v>
      </c>
      <c r="CG15" s="36">
        <v>556.50223700000004</v>
      </c>
      <c r="CH15" s="36">
        <v>507.84895399999999</v>
      </c>
      <c r="CI15" s="36">
        <v>337.659941</v>
      </c>
      <c r="CJ15" s="36">
        <v>577.672146</v>
      </c>
      <c r="CK15" s="36">
        <v>783.04622199999994</v>
      </c>
      <c r="CL15" s="36">
        <v>841.47751300000004</v>
      </c>
      <c r="CM15" s="36">
        <v>865.42796899999996</v>
      </c>
      <c r="CN15" s="36">
        <v>801.85242200000005</v>
      </c>
      <c r="CO15" s="36">
        <v>732.69828600000005</v>
      </c>
      <c r="CP15" s="36">
        <v>801.20300399999996</v>
      </c>
      <c r="CQ15" s="36">
        <v>771.78657899999996</v>
      </c>
      <c r="CR15" s="36">
        <v>809.68657900000005</v>
      </c>
      <c r="CS15" s="36">
        <v>655.08057199999996</v>
      </c>
      <c r="CT15" s="36">
        <v>633.55397200000004</v>
      </c>
      <c r="CU15" s="36">
        <v>692.18896199999995</v>
      </c>
      <c r="CV15" s="36">
        <v>725.96423500000003</v>
      </c>
      <c r="CW15" s="36">
        <v>766.74514199999999</v>
      </c>
      <c r="CX15" s="36">
        <v>887.05654000000004</v>
      </c>
      <c r="CY15" s="36">
        <v>948.01246100000003</v>
      </c>
      <c r="CZ15" s="36">
        <v>885.32477900000004</v>
      </c>
      <c r="DA15" s="36">
        <v>852.32847400000003</v>
      </c>
      <c r="DB15" s="36">
        <v>1003.115606</v>
      </c>
      <c r="DC15" s="36">
        <v>732.95483400000001</v>
      </c>
      <c r="DD15" s="36">
        <v>637.73175200000003</v>
      </c>
      <c r="DE15" s="36">
        <v>982.87130200000001</v>
      </c>
      <c r="DF15" s="36">
        <v>914.782059</v>
      </c>
      <c r="DG15" s="36">
        <v>757.35440500000004</v>
      </c>
      <c r="DH15" s="36">
        <v>791.35636999999997</v>
      </c>
      <c r="DI15" s="36">
        <v>656.02803100000006</v>
      </c>
      <c r="DJ15" s="36">
        <v>792.67589099999998</v>
      </c>
      <c r="DK15" s="36">
        <v>649.91378199999997</v>
      </c>
      <c r="DL15" s="36">
        <v>893.19195300000001</v>
      </c>
      <c r="DM15" s="36">
        <v>640.710195</v>
      </c>
      <c r="DN15" s="50">
        <v>658.18900499999995</v>
      </c>
      <c r="DO15" s="50">
        <v>781.86116600000003</v>
      </c>
      <c r="DP15" s="50">
        <v>673.29665699999998</v>
      </c>
      <c r="DQ15" s="50">
        <v>884.28759500000001</v>
      </c>
      <c r="DR15" s="50">
        <v>815.65176399999996</v>
      </c>
      <c r="DS15" s="50">
        <v>1049.830322</v>
      </c>
      <c r="DT15" s="50">
        <v>1043.7063780000001</v>
      </c>
      <c r="DU15" s="50">
        <v>741.26071899999999</v>
      </c>
      <c r="DV15" s="50">
        <v>1004.632731</v>
      </c>
      <c r="DW15" s="50">
        <v>791.38994500000001</v>
      </c>
      <c r="DX15" s="50">
        <v>816.92387099999996</v>
      </c>
      <c r="DY15" s="50">
        <v>949.45122900000001</v>
      </c>
      <c r="DZ15" s="50">
        <v>864.45230200000003</v>
      </c>
      <c r="EA15" s="50">
        <v>1050.963184</v>
      </c>
      <c r="EB15" s="50">
        <v>1247.110803</v>
      </c>
      <c r="EC15" s="50">
        <v>1088.8950950000001</v>
      </c>
      <c r="ED15" s="50">
        <v>924.63335800000004</v>
      </c>
      <c r="EE15" s="50">
        <v>1098.624282</v>
      </c>
      <c r="EF15" s="50">
        <v>1257.4521199999999</v>
      </c>
      <c r="EG15" s="50">
        <v>1030.1028690000001</v>
      </c>
      <c r="EH15" s="50">
        <v>1424.4128310000001</v>
      </c>
      <c r="EI15" s="50">
        <v>1204.5690709999999</v>
      </c>
      <c r="EJ15" s="50">
        <v>1358.183673</v>
      </c>
      <c r="EK15" s="50">
        <v>1187.0033020000001</v>
      </c>
      <c r="EL15" s="50">
        <v>1264.4275689999999</v>
      </c>
      <c r="EM15" s="50">
        <v>1216.101551</v>
      </c>
      <c r="EN15" s="50">
        <v>1465.3729450000001</v>
      </c>
      <c r="EO15" s="50">
        <v>1467.5577740000001</v>
      </c>
      <c r="EP15" s="50"/>
      <c r="EQ15" s="50"/>
      <c r="ER15" s="50"/>
      <c r="ES15" s="50"/>
      <c r="ET15" s="50"/>
      <c r="EU15" s="50"/>
      <c r="EV15" s="50"/>
      <c r="EW15" s="50"/>
      <c r="EX15" s="50"/>
      <c r="EY15" s="50"/>
      <c r="EZ15" s="50"/>
      <c r="FA15" s="50"/>
      <c r="FB15" s="50"/>
      <c r="FC15" s="50"/>
      <c r="FD15" s="50"/>
      <c r="FE15" s="50"/>
      <c r="FF15" s="50"/>
      <c r="FG15" s="50"/>
      <c r="FH15" s="50"/>
      <c r="FI15" s="50"/>
      <c r="FJ15" s="50"/>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c r="MI15" s="56"/>
      <c r="MJ15" s="56"/>
      <c r="MK15" s="56"/>
      <c r="ML15" s="56"/>
      <c r="MM15" s="56"/>
      <c r="MN15" s="56"/>
      <c r="MO15" s="56"/>
      <c r="MP15" s="56"/>
      <c r="MQ15" s="56"/>
      <c r="MR15" s="56"/>
      <c r="MS15" s="56"/>
      <c r="MT15" s="56"/>
      <c r="MU15" s="56"/>
      <c r="MV15" s="56"/>
      <c r="MW15" s="56"/>
      <c r="MX15" s="56"/>
      <c r="MY15" s="56"/>
      <c r="MZ15" s="56"/>
      <c r="NA15" s="56"/>
      <c r="NB15" s="56"/>
      <c r="NC15" s="56"/>
      <c r="ND15" s="56"/>
      <c r="NE15" s="56"/>
      <c r="NF15" s="56"/>
      <c r="NG15" s="56"/>
      <c r="NH15" s="56"/>
      <c r="NI15" s="56"/>
      <c r="NJ15" s="56"/>
      <c r="NK15" s="56"/>
      <c r="NL15" s="56"/>
      <c r="NM15" s="56"/>
      <c r="NN15" s="56"/>
      <c r="NO15" s="56"/>
      <c r="NP15" s="56"/>
      <c r="NQ15" s="56"/>
      <c r="NR15" s="56"/>
      <c r="NS15" s="56"/>
      <c r="NT15" s="56"/>
      <c r="NU15" s="56"/>
      <c r="NV15" s="56"/>
      <c r="NW15" s="56"/>
      <c r="NX15" s="56"/>
      <c r="NY15" s="56"/>
      <c r="NZ15" s="56"/>
      <c r="OA15" s="56"/>
      <c r="OB15" s="56"/>
      <c r="OC15" s="56"/>
      <c r="OD15" s="56"/>
      <c r="OE15" s="56"/>
      <c r="OF15" s="56"/>
      <c r="OG15" s="56"/>
      <c r="OH15" s="56"/>
      <c r="OI15" s="56"/>
      <c r="OJ15" s="56"/>
      <c r="OK15" s="56"/>
      <c r="OL15" s="56"/>
      <c r="OM15" s="56"/>
      <c r="ON15" s="56"/>
      <c r="OO15" s="56"/>
      <c r="OP15" s="56"/>
      <c r="OQ15" s="56"/>
      <c r="OR15" s="56"/>
      <c r="OS15" s="56"/>
      <c r="OT15" s="56"/>
      <c r="OU15" s="56"/>
      <c r="OV15" s="56"/>
      <c r="OW15" s="56"/>
      <c r="OX15" s="56"/>
      <c r="OY15" s="56"/>
      <c r="OZ15" s="56"/>
      <c r="PA15" s="56"/>
      <c r="PB15" s="56"/>
      <c r="PC15" s="56"/>
      <c r="PD15" s="56"/>
      <c r="PE15" s="56"/>
      <c r="PF15" s="56"/>
      <c r="PG15" s="56"/>
      <c r="PH15" s="56"/>
      <c r="PI15" s="56"/>
      <c r="PJ15" s="56"/>
      <c r="PK15" s="56"/>
      <c r="PL15" s="56"/>
      <c r="PM15" s="56"/>
      <c r="PN15" s="56"/>
      <c r="PO15" s="56"/>
      <c r="PP15" s="56"/>
      <c r="PQ15" s="56"/>
      <c r="PR15" s="56"/>
      <c r="PS15" s="56"/>
      <c r="PT15" s="56"/>
      <c r="PU15" s="56"/>
      <c r="PV15" s="56"/>
      <c r="PW15" s="56"/>
      <c r="PX15" s="56"/>
      <c r="PY15" s="56"/>
      <c r="PZ15" s="56"/>
      <c r="QA15" s="56"/>
      <c r="QB15" s="56"/>
      <c r="QC15" s="56"/>
      <c r="QD15" s="56"/>
      <c r="QE15" s="56"/>
      <c r="QF15" s="56"/>
      <c r="QG15" s="56"/>
      <c r="QH15" s="56"/>
      <c r="QI15" s="56"/>
      <c r="QJ15" s="56"/>
      <c r="QK15" s="56"/>
      <c r="QL15" s="56"/>
      <c r="QM15" s="56"/>
      <c r="QN15" s="56"/>
      <c r="QO15" s="56"/>
      <c r="QP15" s="56"/>
      <c r="QQ15" s="56"/>
      <c r="QR15" s="56"/>
      <c r="QS15" s="56"/>
      <c r="QT15" s="56"/>
      <c r="QU15" s="56"/>
      <c r="QV15" s="56"/>
      <c r="QW15" s="56"/>
      <c r="QX15" s="56"/>
      <c r="QY15" s="56"/>
    </row>
    <row r="16" spans="1:467" ht="28.25" customHeight="1">
      <c r="B16" t="s">
        <v>136</v>
      </c>
      <c r="F16" s="26" t="s">
        <v>244</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50"/>
      <c r="DO16" s="50"/>
      <c r="DP16" s="50"/>
      <c r="DQ16" s="50"/>
      <c r="DR16" s="50"/>
      <c r="DS16" s="50"/>
      <c r="DT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c r="MT16" s="56"/>
      <c r="MU16" s="56"/>
      <c r="MV16" s="56"/>
      <c r="MW16" s="56"/>
      <c r="MX16" s="56"/>
      <c r="MY16" s="56"/>
      <c r="MZ16" s="56"/>
      <c r="NA16" s="56"/>
      <c r="NB16" s="56"/>
      <c r="NC16" s="56"/>
      <c r="ND16" s="56"/>
      <c r="NE16" s="56"/>
      <c r="NF16" s="56"/>
      <c r="NG16" s="56"/>
      <c r="NH16" s="56"/>
      <c r="NI16" s="56"/>
      <c r="NJ16" s="56"/>
      <c r="NK16" s="56"/>
      <c r="NL16" s="56"/>
      <c r="NM16" s="56"/>
      <c r="NN16" s="56"/>
      <c r="NO16" s="56"/>
      <c r="NP16" s="56"/>
      <c r="NQ16" s="56"/>
      <c r="NR16" s="56"/>
      <c r="NS16" s="56"/>
      <c r="NT16" s="56"/>
      <c r="NU16" s="56"/>
      <c r="NV16" s="56"/>
      <c r="NW16" s="56"/>
      <c r="NX16" s="56"/>
      <c r="NY16" s="56"/>
      <c r="NZ16" s="56"/>
      <c r="OA16" s="56"/>
      <c r="OB16" s="56"/>
      <c r="OC16" s="56"/>
      <c r="OD16" s="56"/>
      <c r="OE16" s="56"/>
      <c r="OF16" s="56"/>
      <c r="OG16" s="56"/>
      <c r="OH16" s="56"/>
      <c r="OI16" s="56"/>
      <c r="OJ16" s="56"/>
      <c r="OK16" s="56"/>
      <c r="OL16" s="56"/>
      <c r="OM16" s="56"/>
      <c r="ON16" s="56"/>
      <c r="OO16" s="56"/>
      <c r="OP16" s="56"/>
      <c r="OQ16" s="56"/>
      <c r="OR16" s="56"/>
      <c r="OS16" s="56"/>
      <c r="OT16" s="56"/>
      <c r="OU16" s="56"/>
      <c r="OV16" s="56"/>
      <c r="OW16" s="56"/>
      <c r="OX16" s="56"/>
      <c r="OY16" s="56"/>
      <c r="OZ16" s="56"/>
      <c r="PA16" s="56"/>
      <c r="PB16" s="56"/>
      <c r="PC16" s="56"/>
      <c r="PD16" s="56"/>
      <c r="PE16" s="56"/>
      <c r="PF16" s="56"/>
      <c r="PG16" s="56"/>
      <c r="PH16" s="56"/>
      <c r="PI16" s="56"/>
      <c r="PJ16" s="56"/>
      <c r="PK16" s="56"/>
      <c r="PL16" s="56"/>
      <c r="PM16" s="56"/>
      <c r="PN16" s="56"/>
      <c r="PO16" s="56"/>
      <c r="PP16" s="56"/>
      <c r="PQ16" s="56"/>
      <c r="PR16" s="56"/>
      <c r="PS16" s="56"/>
      <c r="PT16" s="56"/>
      <c r="PU16" s="56"/>
      <c r="PV16" s="56"/>
      <c r="PW16" s="56"/>
      <c r="PX16" s="56"/>
      <c r="PY16" s="56"/>
      <c r="PZ16" s="56"/>
      <c r="QA16" s="56"/>
      <c r="QB16" s="56"/>
      <c r="QC16" s="56"/>
      <c r="QD16" s="56"/>
      <c r="QE16" s="56"/>
      <c r="QF16" s="56"/>
      <c r="QG16" s="56"/>
      <c r="QH16" s="56"/>
      <c r="QI16" s="56"/>
      <c r="QJ16" s="56"/>
      <c r="QK16" s="56"/>
      <c r="QL16" s="56"/>
      <c r="QM16" s="56"/>
      <c r="QN16" s="56"/>
      <c r="QO16" s="56"/>
      <c r="QP16" s="56"/>
      <c r="QQ16" s="56"/>
      <c r="QR16" s="56"/>
      <c r="QS16" s="56"/>
      <c r="QT16" s="56"/>
      <c r="QU16" s="56"/>
      <c r="QV16" s="56"/>
      <c r="QW16" s="56"/>
      <c r="QX16" s="56"/>
      <c r="QY16" s="56"/>
    </row>
    <row r="17" spans="2:467" ht="28.25" customHeight="1">
      <c r="B17" s="23" t="s">
        <v>136</v>
      </c>
      <c r="F17" s="35" t="s">
        <v>185</v>
      </c>
      <c r="G17" s="36">
        <v>22.754294999999999</v>
      </c>
      <c r="H17" s="36">
        <v>25.925373</v>
      </c>
      <c r="I17" s="36">
        <v>20.368471</v>
      </c>
      <c r="J17" s="36">
        <v>31.436906</v>
      </c>
      <c r="K17" s="36">
        <v>40.469445999999998</v>
      </c>
      <c r="L17" s="36">
        <v>45.785027999999997</v>
      </c>
      <c r="M17" s="36">
        <v>35.229058000000002</v>
      </c>
      <c r="N17" s="36">
        <v>35.930739000000003</v>
      </c>
      <c r="O17" s="36">
        <v>86.419493000000003</v>
      </c>
      <c r="P17" s="36">
        <v>26.511728000000002</v>
      </c>
      <c r="Q17" s="36">
        <v>41.543886999999998</v>
      </c>
      <c r="R17" s="36">
        <v>20.396585000000002</v>
      </c>
      <c r="S17" s="36">
        <v>33.405866000000003</v>
      </c>
      <c r="T17" s="36">
        <v>26.183598</v>
      </c>
      <c r="U17" s="36">
        <v>20.38627</v>
      </c>
      <c r="V17" s="36">
        <v>31.194020999999999</v>
      </c>
      <c r="W17" s="36">
        <v>41.241323999999999</v>
      </c>
      <c r="X17" s="36">
        <v>53.268082</v>
      </c>
      <c r="Y17" s="36">
        <v>33.141095</v>
      </c>
      <c r="Z17" s="36">
        <v>25.989032999999999</v>
      </c>
      <c r="AA17" s="36">
        <v>12.405104</v>
      </c>
      <c r="AB17" s="36">
        <v>15.239099</v>
      </c>
      <c r="AC17" s="36">
        <v>18.441858</v>
      </c>
      <c r="AD17" s="36">
        <v>10.481972000000001</v>
      </c>
      <c r="AE17" s="36">
        <v>13.855601</v>
      </c>
      <c r="AF17" s="36">
        <v>13.049068999999999</v>
      </c>
      <c r="AG17" s="36">
        <v>15.390281999999999</v>
      </c>
      <c r="AH17" s="36">
        <v>13.04196</v>
      </c>
      <c r="AI17" s="36">
        <v>19.991651999999998</v>
      </c>
      <c r="AJ17" s="36">
        <v>11.376772000000001</v>
      </c>
      <c r="AK17" s="36">
        <v>21.391991999999998</v>
      </c>
      <c r="AL17" s="36">
        <v>14.238099</v>
      </c>
      <c r="AM17" s="36">
        <v>13.694737</v>
      </c>
      <c r="AN17" s="36">
        <v>19.285267000000001</v>
      </c>
      <c r="AO17" s="36">
        <v>17.133975</v>
      </c>
      <c r="AP17" s="36">
        <v>12.777559</v>
      </c>
      <c r="AQ17" s="36">
        <v>15.814531000000001</v>
      </c>
      <c r="AR17" s="36">
        <v>13.932105999999999</v>
      </c>
      <c r="AS17" s="36">
        <v>15.253038999999999</v>
      </c>
      <c r="AT17" s="36">
        <v>20.119050999999999</v>
      </c>
      <c r="AU17" s="36">
        <v>19.700406000000001</v>
      </c>
      <c r="AV17" s="36">
        <v>21.317996999999998</v>
      </c>
      <c r="AW17" s="36">
        <v>16.416136999999999</v>
      </c>
      <c r="AX17" s="36">
        <v>27.966754999999999</v>
      </c>
      <c r="AY17" s="36">
        <v>18.908759</v>
      </c>
      <c r="AZ17" s="36">
        <v>22.951775000000001</v>
      </c>
      <c r="BA17" s="36">
        <v>22.557117000000002</v>
      </c>
      <c r="BB17" s="36">
        <v>24.823160999999999</v>
      </c>
      <c r="BC17" s="36">
        <v>25.473609</v>
      </c>
      <c r="BD17" s="36">
        <v>20.043053</v>
      </c>
      <c r="BE17" s="36">
        <v>26.434736999999998</v>
      </c>
      <c r="BF17" s="36">
        <v>31.363444000000001</v>
      </c>
      <c r="BG17" s="36">
        <v>22.040375000000001</v>
      </c>
      <c r="BH17" s="36">
        <v>33.828136999999998</v>
      </c>
      <c r="BI17" s="36">
        <v>34.361359999999998</v>
      </c>
      <c r="BJ17" s="36">
        <v>41.234444000000003</v>
      </c>
      <c r="BK17" s="36">
        <v>28.476082000000002</v>
      </c>
      <c r="BL17" s="36">
        <v>32.220421000000002</v>
      </c>
      <c r="BM17" s="36">
        <v>31.156680999999999</v>
      </c>
      <c r="BN17" s="36">
        <v>31.035171999999999</v>
      </c>
      <c r="BO17" s="36">
        <v>28.102371000000002</v>
      </c>
      <c r="BP17" s="36">
        <v>29.185108</v>
      </c>
      <c r="BQ17" s="36">
        <v>36.521068999999997</v>
      </c>
      <c r="BR17" s="36">
        <v>38.937199</v>
      </c>
      <c r="BS17" s="36">
        <v>40.305306000000002</v>
      </c>
      <c r="BT17" s="36">
        <v>35.475740000000002</v>
      </c>
      <c r="BU17" s="36">
        <v>35.724018999999998</v>
      </c>
      <c r="BV17" s="36">
        <v>32.994267000000001</v>
      </c>
      <c r="BW17" s="36">
        <v>33.151614000000002</v>
      </c>
      <c r="BX17" s="36">
        <v>24.812252000000001</v>
      </c>
      <c r="BY17" s="36">
        <v>36.135280000000002</v>
      </c>
      <c r="BZ17" s="36">
        <v>38.263112999999997</v>
      </c>
      <c r="CA17" s="36">
        <v>40.378473</v>
      </c>
      <c r="CB17" s="36">
        <v>35.338563999999998</v>
      </c>
      <c r="CC17" s="36">
        <v>45.749217999999999</v>
      </c>
      <c r="CD17" s="36">
        <v>48.920431999999998</v>
      </c>
      <c r="CE17" s="36">
        <v>46.244988999999997</v>
      </c>
      <c r="CF17" s="36">
        <v>46.369236999999998</v>
      </c>
      <c r="CG17" s="36">
        <v>38.717734999999998</v>
      </c>
      <c r="CH17" s="36">
        <v>42.221041999999997</v>
      </c>
      <c r="CI17" s="36">
        <v>59.386412999999997</v>
      </c>
      <c r="CJ17" s="36">
        <v>36.665063000000004</v>
      </c>
      <c r="CK17" s="36">
        <v>35.464683000000001</v>
      </c>
      <c r="CL17" s="36">
        <v>46.871975999999997</v>
      </c>
      <c r="CM17" s="36">
        <v>30.826926</v>
      </c>
      <c r="CN17" s="36">
        <v>28.023472999999999</v>
      </c>
      <c r="CO17" s="36">
        <v>32.839959</v>
      </c>
      <c r="CP17" s="36">
        <v>39.412916000000003</v>
      </c>
      <c r="CQ17" s="36">
        <v>31.785892</v>
      </c>
      <c r="CR17" s="36">
        <v>31.050512000000001</v>
      </c>
      <c r="CS17" s="36">
        <v>37.755063</v>
      </c>
      <c r="CT17" s="36">
        <v>31.943622999999999</v>
      </c>
      <c r="CU17" s="36">
        <v>34.563208000000003</v>
      </c>
      <c r="CV17" s="36">
        <v>48.698231</v>
      </c>
      <c r="CW17" s="36">
        <v>146.734464</v>
      </c>
      <c r="CX17" s="36">
        <v>131.506362</v>
      </c>
      <c r="CY17" s="36">
        <v>130.24895599999999</v>
      </c>
      <c r="CZ17" s="36">
        <v>110.10440199999999</v>
      </c>
      <c r="DA17" s="36">
        <v>126.075436</v>
      </c>
      <c r="DB17" s="36">
        <v>119.547376</v>
      </c>
      <c r="DC17" s="36">
        <v>151.708394</v>
      </c>
      <c r="DD17" s="36">
        <v>141.967355</v>
      </c>
      <c r="DE17" s="36">
        <v>163.69042400000001</v>
      </c>
      <c r="DF17" s="36">
        <v>178.85629900000001</v>
      </c>
      <c r="DG17" s="36">
        <v>184.152705</v>
      </c>
      <c r="DH17" s="36">
        <v>132.93236300000001</v>
      </c>
      <c r="DI17" s="36">
        <v>147.82919200000001</v>
      </c>
      <c r="DJ17" s="36">
        <v>177.20864399999999</v>
      </c>
      <c r="DK17" s="36">
        <v>133.595392</v>
      </c>
      <c r="DL17" s="36">
        <v>120.747467</v>
      </c>
      <c r="DM17" s="36">
        <v>120.036024</v>
      </c>
      <c r="DN17" s="50">
        <v>159.929025</v>
      </c>
      <c r="DO17" s="50">
        <v>136.707323</v>
      </c>
      <c r="DP17" s="50">
        <v>125.427786</v>
      </c>
      <c r="DQ17" s="50">
        <v>131.280519</v>
      </c>
      <c r="DR17" s="50">
        <v>164.79780199999999</v>
      </c>
      <c r="DS17" s="50">
        <v>135.189637</v>
      </c>
      <c r="DT17" s="50">
        <v>132.219191</v>
      </c>
      <c r="DU17" s="50">
        <v>150.69657100000001</v>
      </c>
      <c r="DV17" s="50">
        <v>195.82292799999999</v>
      </c>
      <c r="DW17" s="50">
        <v>141.69687400000001</v>
      </c>
      <c r="DX17" s="50">
        <v>50.954464000000002</v>
      </c>
      <c r="DY17" s="50">
        <v>104.71205</v>
      </c>
      <c r="DZ17" s="50">
        <v>123.69555</v>
      </c>
      <c r="EA17" s="50">
        <v>86.354478</v>
      </c>
      <c r="EB17" s="50">
        <v>87.838014999999999</v>
      </c>
      <c r="EC17" s="50">
        <v>29.478073999999999</v>
      </c>
      <c r="ED17" s="50">
        <v>28.725273999999999</v>
      </c>
      <c r="EE17" s="50">
        <v>28.323065</v>
      </c>
      <c r="EF17" s="50">
        <v>32.173552000000001</v>
      </c>
      <c r="EG17" s="50">
        <v>56.588199000000003</v>
      </c>
      <c r="EH17" s="50">
        <v>40.598182999999999</v>
      </c>
      <c r="EI17" s="50">
        <v>68.955659999999995</v>
      </c>
      <c r="EJ17" s="50">
        <v>197.577338</v>
      </c>
      <c r="EK17" s="50">
        <v>53.033199000000003</v>
      </c>
      <c r="EL17" s="50">
        <v>37.731799000000002</v>
      </c>
      <c r="EM17" s="50">
        <v>40.504669999999997</v>
      </c>
      <c r="EN17" s="50">
        <v>26.418137000000002</v>
      </c>
      <c r="EO17" s="50">
        <v>26.347417</v>
      </c>
      <c r="EP17" s="50"/>
      <c r="EQ17" s="50"/>
      <c r="ER17" s="50"/>
      <c r="ES17" s="50"/>
      <c r="ET17" s="50"/>
      <c r="EU17" s="50"/>
      <c r="EV17" s="50"/>
      <c r="EW17" s="50"/>
      <c r="EX17" s="50"/>
      <c r="EY17" s="50"/>
      <c r="EZ17" s="50"/>
      <c r="FA17" s="50"/>
      <c r="FB17" s="50"/>
      <c r="FC17" s="50"/>
      <c r="FD17" s="50"/>
      <c r="FE17" s="50"/>
      <c r="FF17" s="50"/>
      <c r="FG17" s="50"/>
      <c r="FH17" s="50"/>
      <c r="FI17" s="50"/>
      <c r="FJ17" s="50"/>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c r="JP17" s="56"/>
      <c r="JQ17" s="56"/>
      <c r="JR17" s="56"/>
      <c r="JS17" s="56"/>
      <c r="JT17" s="56"/>
      <c r="JU17" s="56"/>
      <c r="JV17" s="56"/>
      <c r="JW17" s="56"/>
      <c r="JX17" s="56"/>
      <c r="JY17" s="56"/>
      <c r="JZ17" s="56"/>
      <c r="KA17" s="56"/>
      <c r="KB17" s="56"/>
      <c r="KC17" s="56"/>
      <c r="KD17" s="56"/>
      <c r="KE17" s="56"/>
      <c r="KF17" s="56"/>
      <c r="KG17" s="56"/>
      <c r="KH17" s="56"/>
      <c r="KI17" s="56"/>
      <c r="KJ17" s="56"/>
      <c r="KK17" s="56"/>
      <c r="KL17" s="56"/>
      <c r="KM17" s="56"/>
      <c r="KN17" s="56"/>
      <c r="KO17" s="56"/>
      <c r="KP17" s="56"/>
      <c r="KQ17" s="56"/>
      <c r="KR17" s="56"/>
      <c r="KS17" s="56"/>
      <c r="KT17" s="56"/>
      <c r="KU17" s="56"/>
      <c r="KV17" s="56"/>
      <c r="KW17" s="56"/>
      <c r="KX17" s="56"/>
      <c r="KY17" s="56"/>
      <c r="KZ17" s="56"/>
      <c r="LA17" s="56"/>
      <c r="LB17" s="56"/>
      <c r="LC17" s="56"/>
      <c r="LD17" s="56"/>
      <c r="LE17" s="56"/>
      <c r="LF17" s="56"/>
      <c r="LG17" s="56"/>
      <c r="LH17" s="56"/>
      <c r="LI17" s="56"/>
      <c r="LJ17" s="56"/>
      <c r="LK17" s="56"/>
      <c r="LL17" s="56"/>
      <c r="LM17" s="56"/>
      <c r="LN17" s="56"/>
      <c r="LO17" s="56"/>
      <c r="LP17" s="56"/>
      <c r="LQ17" s="56"/>
      <c r="LR17" s="56"/>
      <c r="LS17" s="56"/>
      <c r="LT17" s="56"/>
      <c r="LU17" s="56"/>
      <c r="LV17" s="56"/>
      <c r="LW17" s="56"/>
      <c r="LX17" s="56"/>
      <c r="LY17" s="56"/>
      <c r="LZ17" s="56"/>
      <c r="MA17" s="56"/>
      <c r="MB17" s="56"/>
      <c r="MC17" s="56"/>
      <c r="MD17" s="56"/>
      <c r="ME17" s="56"/>
      <c r="MF17" s="56"/>
      <c r="MG17" s="56"/>
      <c r="MH17" s="56"/>
      <c r="MI17" s="56"/>
      <c r="MJ17" s="56"/>
      <c r="MK17" s="56"/>
      <c r="ML17" s="56"/>
      <c r="MM17" s="56"/>
      <c r="MN17" s="56"/>
      <c r="MO17" s="56"/>
      <c r="MP17" s="56"/>
      <c r="MQ17" s="56"/>
      <c r="MR17" s="56"/>
      <c r="MS17" s="56"/>
      <c r="MT17" s="56"/>
      <c r="MU17" s="56"/>
      <c r="MV17" s="56"/>
      <c r="MW17" s="56"/>
      <c r="MX17" s="56"/>
      <c r="MY17" s="56"/>
      <c r="MZ17" s="56"/>
      <c r="NA17" s="56"/>
      <c r="NB17" s="56"/>
      <c r="NC17" s="56"/>
      <c r="ND17" s="56"/>
      <c r="NE17" s="56"/>
      <c r="NF17" s="56"/>
      <c r="NG17" s="56"/>
      <c r="NH17" s="56"/>
      <c r="NI17" s="56"/>
      <c r="NJ17" s="56"/>
      <c r="NK17" s="56"/>
      <c r="NL17" s="56"/>
      <c r="NM17" s="56"/>
      <c r="NN17" s="56"/>
      <c r="NO17" s="56"/>
      <c r="NP17" s="56"/>
      <c r="NQ17" s="56"/>
      <c r="NR17" s="56"/>
      <c r="NS17" s="56"/>
      <c r="NT17" s="56"/>
      <c r="NU17" s="56"/>
      <c r="NV17" s="56"/>
      <c r="NW17" s="56"/>
      <c r="NX17" s="56"/>
      <c r="NY17" s="56"/>
      <c r="NZ17" s="56"/>
      <c r="OA17" s="56"/>
      <c r="OB17" s="56"/>
      <c r="OC17" s="56"/>
      <c r="OD17" s="56"/>
      <c r="OE17" s="56"/>
      <c r="OF17" s="56"/>
      <c r="OG17" s="56"/>
      <c r="OH17" s="56"/>
      <c r="OI17" s="56"/>
      <c r="OJ17" s="56"/>
      <c r="OK17" s="56"/>
      <c r="OL17" s="56"/>
      <c r="OM17" s="56"/>
      <c r="ON17" s="56"/>
      <c r="OO17" s="56"/>
      <c r="OP17" s="56"/>
      <c r="OQ17" s="56"/>
      <c r="OR17" s="56"/>
      <c r="OS17" s="56"/>
      <c r="OT17" s="56"/>
      <c r="OU17" s="56"/>
      <c r="OV17" s="56"/>
      <c r="OW17" s="56"/>
      <c r="OX17" s="56"/>
      <c r="OY17" s="56"/>
      <c r="OZ17" s="56"/>
      <c r="PA17" s="56"/>
      <c r="PB17" s="56"/>
      <c r="PC17" s="56"/>
      <c r="PD17" s="56"/>
      <c r="PE17" s="56"/>
      <c r="PF17" s="56"/>
      <c r="PG17" s="56"/>
      <c r="PH17" s="56"/>
      <c r="PI17" s="56"/>
      <c r="PJ17" s="56"/>
      <c r="PK17" s="56"/>
      <c r="PL17" s="56"/>
      <c r="PM17" s="56"/>
      <c r="PN17" s="56"/>
      <c r="PO17" s="56"/>
      <c r="PP17" s="56"/>
      <c r="PQ17" s="56"/>
      <c r="PR17" s="56"/>
      <c r="PS17" s="56"/>
      <c r="PT17" s="56"/>
      <c r="PU17" s="56"/>
      <c r="PV17" s="56"/>
      <c r="PW17" s="56"/>
      <c r="PX17" s="56"/>
      <c r="PY17" s="56"/>
      <c r="PZ17" s="56"/>
      <c r="QA17" s="56"/>
      <c r="QB17" s="56"/>
      <c r="QC17" s="56"/>
      <c r="QD17" s="56"/>
      <c r="QE17" s="56"/>
      <c r="QF17" s="56"/>
      <c r="QG17" s="56"/>
      <c r="QH17" s="56"/>
      <c r="QI17" s="56"/>
      <c r="QJ17" s="56"/>
      <c r="QK17" s="56"/>
      <c r="QL17" s="56"/>
      <c r="QM17" s="56"/>
      <c r="QN17" s="56"/>
      <c r="QO17" s="56"/>
      <c r="QP17" s="56"/>
      <c r="QQ17" s="56"/>
      <c r="QR17" s="56"/>
      <c r="QS17" s="56"/>
      <c r="QT17" s="56"/>
      <c r="QU17" s="56"/>
      <c r="QV17" s="56"/>
      <c r="QW17" s="56"/>
      <c r="QX17" s="56"/>
      <c r="QY17" s="56"/>
    </row>
    <row r="18" spans="2:467" ht="20.149999999999999" customHeight="1">
      <c r="B18" s="23" t="s">
        <v>136</v>
      </c>
      <c r="F18" s="35" t="s">
        <v>245</v>
      </c>
      <c r="G18" s="36">
        <v>19.811896999999998</v>
      </c>
      <c r="H18" s="36">
        <v>20.141891000000001</v>
      </c>
      <c r="I18" s="36">
        <v>25.830344</v>
      </c>
      <c r="J18" s="36">
        <v>19.081527999999999</v>
      </c>
      <c r="K18" s="36">
        <v>27.167983</v>
      </c>
      <c r="L18" s="36">
        <v>16.538820000000001</v>
      </c>
      <c r="M18" s="36">
        <v>22.539142999999999</v>
      </c>
      <c r="N18" s="36">
        <v>17.422162</v>
      </c>
      <c r="O18" s="36">
        <v>21.398344999999999</v>
      </c>
      <c r="P18" s="36">
        <v>18.810229</v>
      </c>
      <c r="Q18" s="36">
        <v>20.02692</v>
      </c>
      <c r="R18" s="36">
        <v>16.893281999999999</v>
      </c>
      <c r="S18" s="36">
        <v>15.844495</v>
      </c>
      <c r="T18" s="36">
        <v>17.742538</v>
      </c>
      <c r="U18" s="36">
        <v>23.431673</v>
      </c>
      <c r="V18" s="36">
        <v>21.055474</v>
      </c>
      <c r="W18" s="36">
        <v>18.283317</v>
      </c>
      <c r="X18" s="36">
        <v>25.717936000000002</v>
      </c>
      <c r="Y18" s="36">
        <v>29.363764</v>
      </c>
      <c r="Z18" s="36">
        <v>22.879593</v>
      </c>
      <c r="AA18" s="36">
        <v>25.399736999999998</v>
      </c>
      <c r="AB18" s="36">
        <v>20.560535999999999</v>
      </c>
      <c r="AC18" s="36">
        <v>30.017654</v>
      </c>
      <c r="AD18" s="36">
        <v>23.816410999999999</v>
      </c>
      <c r="AE18" s="36">
        <v>25.300886999999999</v>
      </c>
      <c r="AF18" s="36">
        <v>26.900338000000001</v>
      </c>
      <c r="AG18" s="36">
        <v>28.376652</v>
      </c>
      <c r="AH18" s="36">
        <v>21.276644999999998</v>
      </c>
      <c r="AI18" s="36">
        <v>18.231764999999999</v>
      </c>
      <c r="AJ18" s="36">
        <v>17.32348</v>
      </c>
      <c r="AK18" s="36">
        <v>24.519380000000002</v>
      </c>
      <c r="AL18" s="36">
        <v>15.565417999999999</v>
      </c>
      <c r="AM18" s="36">
        <v>18.263819000000002</v>
      </c>
      <c r="AN18" s="36">
        <v>10.845639</v>
      </c>
      <c r="AO18" s="36">
        <v>20.962630000000001</v>
      </c>
      <c r="AP18" s="36">
        <v>13.129617</v>
      </c>
      <c r="AQ18" s="36">
        <v>13.173256</v>
      </c>
      <c r="AR18" s="36">
        <v>12.997545000000001</v>
      </c>
      <c r="AS18" s="36">
        <v>10.96818</v>
      </c>
      <c r="AT18" s="36">
        <v>16.716125000000002</v>
      </c>
      <c r="AU18" s="36">
        <v>15.466678</v>
      </c>
      <c r="AV18" s="36">
        <v>19.821977</v>
      </c>
      <c r="AW18" s="36">
        <v>18.161698999999999</v>
      </c>
      <c r="AX18" s="36">
        <v>22.510742</v>
      </c>
      <c r="AY18" s="36">
        <v>17.256979999999999</v>
      </c>
      <c r="AZ18" s="36">
        <v>17.890308999999998</v>
      </c>
      <c r="BA18" s="36">
        <v>19.127773999999999</v>
      </c>
      <c r="BB18" s="36">
        <v>15.503435</v>
      </c>
      <c r="BC18" s="36">
        <v>17.649902999999998</v>
      </c>
      <c r="BD18" s="36">
        <v>13.771053</v>
      </c>
      <c r="BE18" s="36">
        <v>16.177163</v>
      </c>
      <c r="BF18" s="36">
        <v>14.152723</v>
      </c>
      <c r="BG18" s="36">
        <v>18.879197999999999</v>
      </c>
      <c r="BH18" s="36">
        <v>11.689544</v>
      </c>
      <c r="BI18" s="36">
        <v>14.413568</v>
      </c>
      <c r="BJ18" s="36">
        <v>11.175931</v>
      </c>
      <c r="BK18" s="36">
        <v>11.695117</v>
      </c>
      <c r="BL18" s="36">
        <v>15.455769</v>
      </c>
      <c r="BM18" s="36">
        <v>10.977012999999999</v>
      </c>
      <c r="BN18" s="36">
        <v>9.1524049999999999</v>
      </c>
      <c r="BO18" s="36">
        <v>16.263256999999999</v>
      </c>
      <c r="BP18" s="36">
        <v>17.985544000000001</v>
      </c>
      <c r="BQ18" s="36">
        <v>12.260114</v>
      </c>
      <c r="BR18" s="36">
        <v>8.9104329999999994</v>
      </c>
      <c r="BS18" s="36">
        <v>18.599769999999999</v>
      </c>
      <c r="BT18" s="36">
        <v>10.034198</v>
      </c>
      <c r="BU18" s="36">
        <v>13.016363</v>
      </c>
      <c r="BV18" s="36">
        <v>8.2033009999999997</v>
      </c>
      <c r="BW18" s="36">
        <v>12.200668</v>
      </c>
      <c r="BX18" s="36">
        <v>7.73881</v>
      </c>
      <c r="BY18" s="36">
        <v>11.624964</v>
      </c>
      <c r="BZ18" s="36">
        <v>8.0953479999999995</v>
      </c>
      <c r="CA18" s="36">
        <v>16.571048999999999</v>
      </c>
      <c r="CB18" s="36">
        <v>8.2525790000000008</v>
      </c>
      <c r="CC18" s="36">
        <v>7.9480279999999999</v>
      </c>
      <c r="CD18" s="36">
        <v>7.7279619999999998</v>
      </c>
      <c r="CE18" s="36">
        <v>13.226967999999999</v>
      </c>
      <c r="CF18" s="36">
        <v>7.1399800000000004</v>
      </c>
      <c r="CG18" s="36">
        <v>6.9376040000000003</v>
      </c>
      <c r="CH18" s="36">
        <v>4.9837429999999996</v>
      </c>
      <c r="CI18" s="36">
        <v>13.667318</v>
      </c>
      <c r="CJ18" s="36">
        <v>7.8760729999999999</v>
      </c>
      <c r="CK18" s="36">
        <v>8.8201289999999997</v>
      </c>
      <c r="CL18" s="36">
        <v>8.6061589999999999</v>
      </c>
      <c r="CM18" s="36">
        <v>14.086122</v>
      </c>
      <c r="CN18" s="36">
        <v>9.3376199999999994</v>
      </c>
      <c r="CO18" s="36">
        <v>8.9520189999999999</v>
      </c>
      <c r="CP18" s="36">
        <v>6.4771729999999996</v>
      </c>
      <c r="CQ18" s="36">
        <v>13.933876</v>
      </c>
      <c r="CR18" s="36">
        <v>10.233776000000001</v>
      </c>
      <c r="CS18" s="36">
        <v>7.5733350000000002</v>
      </c>
      <c r="CT18" s="36">
        <v>5.7798949999999998</v>
      </c>
      <c r="CU18" s="36">
        <v>7.9504039999999998</v>
      </c>
      <c r="CV18" s="36">
        <v>15.683458</v>
      </c>
      <c r="CW18" s="36">
        <v>12.382681</v>
      </c>
      <c r="CX18" s="36">
        <v>10.208777</v>
      </c>
      <c r="CY18" s="36">
        <v>10.022273</v>
      </c>
      <c r="CZ18" s="36">
        <v>9.1208690000000008</v>
      </c>
      <c r="DA18" s="36">
        <v>16.505609</v>
      </c>
      <c r="DB18" s="36">
        <v>7.2763640000000001</v>
      </c>
      <c r="DC18" s="36">
        <v>14.865292999999999</v>
      </c>
      <c r="DD18" s="36">
        <v>12.677016999999999</v>
      </c>
      <c r="DE18" s="36">
        <v>14.720719000000001</v>
      </c>
      <c r="DF18" s="36">
        <v>7.359534</v>
      </c>
      <c r="DG18" s="36">
        <v>24.396681999999998</v>
      </c>
      <c r="DH18" s="36">
        <v>12.101338999999999</v>
      </c>
      <c r="DI18" s="36">
        <v>16.307399</v>
      </c>
      <c r="DJ18" s="36">
        <v>6.7855559999999997</v>
      </c>
      <c r="DK18" s="36">
        <v>24.481249999999999</v>
      </c>
      <c r="DL18" s="36">
        <v>12.347041000000001</v>
      </c>
      <c r="DM18" s="36">
        <v>11.031146</v>
      </c>
      <c r="DN18" s="50">
        <v>4.7803709999999997</v>
      </c>
      <c r="DO18" s="50">
        <v>18.958449999999999</v>
      </c>
      <c r="DP18" s="50">
        <v>9.4196829999999991</v>
      </c>
      <c r="DQ18" s="50">
        <v>9.3094819999999991</v>
      </c>
      <c r="DR18" s="50">
        <v>7.9211929999999997</v>
      </c>
      <c r="DS18" s="50">
        <v>27.845299000000001</v>
      </c>
      <c r="DT18" s="50">
        <v>12.100068</v>
      </c>
      <c r="DU18" s="50">
        <v>14.311417</v>
      </c>
      <c r="DV18" s="50">
        <v>5.1930430000000003</v>
      </c>
      <c r="DW18" s="50">
        <v>17.397469999999998</v>
      </c>
      <c r="DX18" s="50">
        <v>0.69041300000000005</v>
      </c>
      <c r="DY18" s="50">
        <v>2.8087469999999999</v>
      </c>
      <c r="DZ18" s="50">
        <v>4.5826359999999999</v>
      </c>
      <c r="EA18" s="50">
        <v>3.499298</v>
      </c>
      <c r="EB18" s="50">
        <v>3.6426669999999999</v>
      </c>
      <c r="EC18" s="50">
        <v>5.6474849999999996</v>
      </c>
      <c r="ED18" s="50">
        <v>5.530818</v>
      </c>
      <c r="EE18" s="50">
        <v>15.395182999999999</v>
      </c>
      <c r="EF18" s="50">
        <v>9.2088020000000004</v>
      </c>
      <c r="EG18" s="50">
        <v>14.254884000000001</v>
      </c>
      <c r="EH18" s="50">
        <v>6.1852229999999997</v>
      </c>
      <c r="EI18" s="50">
        <v>25.735393999999999</v>
      </c>
      <c r="EJ18" s="50">
        <v>21.823108999999999</v>
      </c>
      <c r="EK18" s="50">
        <v>18.688244000000001</v>
      </c>
      <c r="EL18" s="50">
        <v>3.977541</v>
      </c>
      <c r="EM18" s="50">
        <v>26.929514999999999</v>
      </c>
      <c r="EN18" s="50">
        <v>6.6331639999999998</v>
      </c>
      <c r="EO18" s="50">
        <v>11.999281</v>
      </c>
      <c r="EP18" s="50"/>
      <c r="EQ18" s="50"/>
      <c r="ER18" s="50"/>
      <c r="ES18" s="50"/>
      <c r="ET18" s="50"/>
      <c r="EU18" s="50"/>
      <c r="EV18" s="50"/>
      <c r="EW18" s="50"/>
      <c r="EX18" s="50"/>
      <c r="EY18" s="50"/>
      <c r="EZ18" s="50"/>
      <c r="FA18" s="50"/>
      <c r="FB18" s="50"/>
      <c r="FC18" s="50"/>
      <c r="FD18" s="50"/>
      <c r="FE18" s="50"/>
      <c r="FF18" s="50"/>
      <c r="FG18" s="50"/>
      <c r="FH18" s="50"/>
      <c r="FI18" s="50"/>
      <c r="FJ18" s="50"/>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6"/>
      <c r="KP18" s="56"/>
      <c r="KQ18" s="56"/>
      <c r="KR18" s="56"/>
      <c r="KS18" s="56"/>
      <c r="KT18" s="56"/>
      <c r="KU18" s="56"/>
      <c r="KV18" s="56"/>
      <c r="KW18" s="56"/>
      <c r="KX18" s="56"/>
      <c r="KY18" s="56"/>
      <c r="KZ18" s="56"/>
      <c r="LA18" s="56"/>
      <c r="LB18" s="56"/>
      <c r="LC18" s="56"/>
      <c r="LD18" s="56"/>
      <c r="LE18" s="56"/>
      <c r="LF18" s="56"/>
      <c r="LG18" s="56"/>
      <c r="LH18" s="56"/>
      <c r="LI18" s="56"/>
      <c r="LJ18" s="56"/>
      <c r="LK18" s="56"/>
      <c r="LL18" s="56"/>
      <c r="LM18" s="56"/>
      <c r="LN18" s="56"/>
      <c r="LO18" s="56"/>
      <c r="LP18" s="56"/>
      <c r="LQ18" s="56"/>
      <c r="LR18" s="56"/>
      <c r="LS18" s="56"/>
      <c r="LT18" s="56"/>
      <c r="LU18" s="56"/>
      <c r="LV18" s="56"/>
      <c r="LW18" s="56"/>
      <c r="LX18" s="56"/>
      <c r="LY18" s="56"/>
      <c r="LZ18" s="56"/>
      <c r="MA18" s="56"/>
      <c r="MB18" s="56"/>
      <c r="MC18" s="56"/>
      <c r="MD18" s="56"/>
      <c r="ME18" s="56"/>
      <c r="MF18" s="56"/>
      <c r="MG18" s="56"/>
      <c r="MH18" s="56"/>
      <c r="MI18" s="56"/>
      <c r="MJ18" s="56"/>
      <c r="MK18" s="56"/>
      <c r="ML18" s="56"/>
      <c r="MM18" s="56"/>
      <c r="MN18" s="56"/>
      <c r="MO18" s="56"/>
      <c r="MP18" s="56"/>
      <c r="MQ18" s="56"/>
      <c r="MR18" s="56"/>
      <c r="MS18" s="56"/>
      <c r="MT18" s="56"/>
      <c r="MU18" s="56"/>
      <c r="MV18" s="56"/>
      <c r="MW18" s="56"/>
      <c r="MX18" s="56"/>
      <c r="MY18" s="56"/>
      <c r="MZ18" s="56"/>
      <c r="NA18" s="56"/>
      <c r="NB18" s="56"/>
      <c r="NC18" s="56"/>
      <c r="ND18" s="56"/>
      <c r="NE18" s="56"/>
      <c r="NF18" s="56"/>
      <c r="NG18" s="56"/>
      <c r="NH18" s="56"/>
      <c r="NI18" s="56"/>
      <c r="NJ18" s="56"/>
      <c r="NK18" s="56"/>
      <c r="NL18" s="56"/>
      <c r="NM18" s="56"/>
      <c r="NN18" s="56"/>
      <c r="NO18" s="56"/>
      <c r="NP18" s="56"/>
      <c r="NQ18" s="56"/>
      <c r="NR18" s="56"/>
      <c r="NS18" s="56"/>
      <c r="NT18" s="56"/>
      <c r="NU18" s="56"/>
      <c r="NV18" s="56"/>
      <c r="NW18" s="56"/>
      <c r="NX18" s="56"/>
      <c r="NY18" s="56"/>
      <c r="NZ18" s="56"/>
      <c r="OA18" s="56"/>
      <c r="OB18" s="56"/>
      <c r="OC18" s="56"/>
      <c r="OD18" s="56"/>
      <c r="OE18" s="56"/>
      <c r="OF18" s="56"/>
      <c r="OG18" s="56"/>
      <c r="OH18" s="56"/>
      <c r="OI18" s="56"/>
      <c r="OJ18" s="56"/>
      <c r="OK18" s="56"/>
      <c r="OL18" s="56"/>
      <c r="OM18" s="56"/>
      <c r="ON18" s="56"/>
      <c r="OO18" s="56"/>
      <c r="OP18" s="56"/>
      <c r="OQ18" s="56"/>
      <c r="OR18" s="56"/>
      <c r="OS18" s="56"/>
      <c r="OT18" s="56"/>
      <c r="OU18" s="56"/>
      <c r="OV18" s="56"/>
      <c r="OW18" s="56"/>
      <c r="OX18" s="56"/>
      <c r="OY18" s="56"/>
      <c r="OZ18" s="56"/>
      <c r="PA18" s="56"/>
      <c r="PB18" s="56"/>
      <c r="PC18" s="56"/>
      <c r="PD18" s="56"/>
      <c r="PE18" s="56"/>
      <c r="PF18" s="56"/>
      <c r="PG18" s="56"/>
      <c r="PH18" s="56"/>
      <c r="PI18" s="56"/>
      <c r="PJ18" s="56"/>
      <c r="PK18" s="56"/>
      <c r="PL18" s="56"/>
      <c r="PM18" s="56"/>
      <c r="PN18" s="56"/>
      <c r="PO18" s="56"/>
      <c r="PP18" s="56"/>
      <c r="PQ18" s="56"/>
      <c r="PR18" s="56"/>
      <c r="PS18" s="56"/>
      <c r="PT18" s="56"/>
      <c r="PU18" s="56"/>
      <c r="PV18" s="56"/>
      <c r="PW18" s="56"/>
      <c r="PX18" s="56"/>
      <c r="PY18" s="56"/>
      <c r="PZ18" s="56"/>
      <c r="QA18" s="56"/>
      <c r="QB18" s="56"/>
      <c r="QC18" s="56"/>
      <c r="QD18" s="56"/>
      <c r="QE18" s="56"/>
      <c r="QF18" s="56"/>
      <c r="QG18" s="56"/>
      <c r="QH18" s="56"/>
      <c r="QI18" s="56"/>
      <c r="QJ18" s="56"/>
      <c r="QK18" s="56"/>
      <c r="QL18" s="56"/>
      <c r="QM18" s="56"/>
      <c r="QN18" s="56"/>
      <c r="QO18" s="56"/>
      <c r="QP18" s="56"/>
      <c r="QQ18" s="56"/>
      <c r="QR18" s="56"/>
      <c r="QS18" s="56"/>
      <c r="QT18" s="56"/>
      <c r="QU18" s="56"/>
      <c r="QV18" s="56"/>
      <c r="QW18" s="56"/>
      <c r="QX18" s="56"/>
      <c r="QY18" s="56"/>
    </row>
    <row r="19" spans="2:467" ht="20.149999999999999" customHeight="1">
      <c r="B19" s="23" t="s">
        <v>136</v>
      </c>
      <c r="F19" s="35" t="s">
        <v>246</v>
      </c>
      <c r="G19" s="36">
        <v>3.5920649999999998</v>
      </c>
      <c r="H19" s="36">
        <v>5.9402730000000004</v>
      </c>
      <c r="I19" s="36">
        <v>3.772929</v>
      </c>
      <c r="J19" s="36">
        <v>4.1830040000000004</v>
      </c>
      <c r="K19" s="36">
        <v>2.139313</v>
      </c>
      <c r="L19" s="36">
        <v>3.1186500000000001</v>
      </c>
      <c r="M19" s="36">
        <v>3.8973680000000002</v>
      </c>
      <c r="N19" s="36">
        <v>2.1108129999999998</v>
      </c>
      <c r="O19" s="36">
        <v>1.530289</v>
      </c>
      <c r="P19" s="36">
        <v>2.9470550000000002</v>
      </c>
      <c r="Q19" s="36">
        <v>3.087367</v>
      </c>
      <c r="R19" s="36">
        <v>3.8987039999999999</v>
      </c>
      <c r="S19" s="36">
        <v>3.1388639999999999</v>
      </c>
      <c r="T19" s="36">
        <v>5.0872159999999997</v>
      </c>
      <c r="U19" s="36">
        <v>6.1355700000000004</v>
      </c>
      <c r="V19" s="36">
        <v>8.0985239999999994</v>
      </c>
      <c r="W19" s="36">
        <v>4.97227</v>
      </c>
      <c r="X19" s="36">
        <v>3.4658829999999998</v>
      </c>
      <c r="Y19" s="36">
        <v>4.2887899999999997</v>
      </c>
      <c r="Z19" s="36">
        <v>5.53925</v>
      </c>
      <c r="AA19" s="36">
        <v>4.2960010000000004</v>
      </c>
      <c r="AB19" s="36">
        <v>4.1094939999999998</v>
      </c>
      <c r="AC19" s="36">
        <v>2.6670850000000002</v>
      </c>
      <c r="AD19" s="36">
        <v>2.5772050000000002</v>
      </c>
      <c r="AE19" s="36">
        <v>1.9393210000000001</v>
      </c>
      <c r="AF19" s="36">
        <v>2.7178939999999998</v>
      </c>
      <c r="AG19" s="36">
        <v>3.9493279999999999</v>
      </c>
      <c r="AH19" s="36">
        <v>2.3590209999999998</v>
      </c>
      <c r="AI19" s="36">
        <v>2.1042670000000001</v>
      </c>
      <c r="AJ19" s="36">
        <v>2.2291639999999999</v>
      </c>
      <c r="AK19" s="36">
        <v>2.0527500000000001</v>
      </c>
      <c r="AL19" s="36">
        <v>2.1329639999999999</v>
      </c>
      <c r="AM19" s="36">
        <v>2.7478720000000001</v>
      </c>
      <c r="AN19" s="36">
        <v>2.1756509999999998</v>
      </c>
      <c r="AO19" s="36">
        <v>1.881392</v>
      </c>
      <c r="AP19" s="36">
        <v>0.89614099999999997</v>
      </c>
      <c r="AQ19" s="36">
        <v>2.1260370000000002</v>
      </c>
      <c r="AR19" s="36">
        <v>1.132971</v>
      </c>
      <c r="AS19" s="36">
        <v>0.31045299999999998</v>
      </c>
      <c r="AT19" s="36">
        <v>2.3704830000000001</v>
      </c>
      <c r="AU19" s="36">
        <v>0.971055</v>
      </c>
      <c r="AV19" s="36">
        <v>2.04975</v>
      </c>
      <c r="AW19" s="36">
        <v>1.9590129999999999</v>
      </c>
      <c r="AX19" s="36">
        <v>3.3723869999999998</v>
      </c>
      <c r="AY19" s="36">
        <v>2.1616689999999998</v>
      </c>
      <c r="AZ19" s="36">
        <v>1.486173</v>
      </c>
      <c r="BA19" s="36">
        <v>1.7559830000000001</v>
      </c>
      <c r="BB19" s="36">
        <v>1.0255050000000001</v>
      </c>
      <c r="BC19" s="36">
        <v>0.41357500000000003</v>
      </c>
      <c r="BD19" s="36">
        <v>0.31960699999999997</v>
      </c>
      <c r="BE19" s="36">
        <v>0.545651</v>
      </c>
      <c r="BF19" s="36">
        <v>8.9926000000000006E-2</v>
      </c>
      <c r="BG19" s="36">
        <v>0.168133</v>
      </c>
      <c r="BH19" s="36">
        <v>0.184116</v>
      </c>
      <c r="BI19" s="36">
        <v>0.51533899999999999</v>
      </c>
      <c r="BJ19" s="36">
        <v>0.23830299999999999</v>
      </c>
      <c r="BK19" s="36">
        <v>3.5682999999999999E-2</v>
      </c>
      <c r="BL19" s="36">
        <v>0.80374199999999996</v>
      </c>
      <c r="BM19" s="36">
        <v>1.4E-2</v>
      </c>
      <c r="BN19" s="36">
        <v>0.222381</v>
      </c>
      <c r="BO19" s="36">
        <v>0.14918100000000001</v>
      </c>
      <c r="BP19" s="36">
        <v>6.4474000000000004E-2</v>
      </c>
      <c r="BQ19" s="36">
        <v>0.77158000000000004</v>
      </c>
      <c r="BR19" s="36">
        <v>0.37795499999999999</v>
      </c>
      <c r="BS19" s="36">
        <v>6.5932000000000004E-2</v>
      </c>
      <c r="BT19" s="36">
        <v>2.2166999999999999E-2</v>
      </c>
      <c r="BU19" s="36">
        <v>3.2391999999999997E-2</v>
      </c>
      <c r="BV19" s="36">
        <v>0.33443800000000001</v>
      </c>
      <c r="BW19" s="36">
        <v>0.35113100000000003</v>
      </c>
      <c r="BX19" s="36">
        <v>0.28513899999999998</v>
      </c>
      <c r="BY19" s="36">
        <v>0.26620700000000003</v>
      </c>
      <c r="BZ19" s="36">
        <v>0.206895</v>
      </c>
      <c r="CA19" s="36">
        <v>0.12748300000000001</v>
      </c>
      <c r="CB19" s="36">
        <v>0.29254599999999997</v>
      </c>
      <c r="CC19" s="36">
        <v>0.192491</v>
      </c>
      <c r="CD19" s="36">
        <v>0.34049099999999999</v>
      </c>
      <c r="CE19" s="36">
        <v>7.0252999999999996E-2</v>
      </c>
      <c r="CF19" s="36">
        <v>0.141764</v>
      </c>
      <c r="CG19" s="36">
        <v>0.17946999999999999</v>
      </c>
      <c r="CH19" s="36">
        <v>0.43817499999999998</v>
      </c>
      <c r="CI19" s="36">
        <v>0.16325000000000001</v>
      </c>
      <c r="CJ19" s="36">
        <v>0.48</v>
      </c>
      <c r="CK19" s="36">
        <v>0.15</v>
      </c>
      <c r="CL19" s="36">
        <v>0.26652399999999998</v>
      </c>
      <c r="CM19" s="36">
        <v>0.20874000000000001</v>
      </c>
      <c r="CN19" s="36">
        <v>0.22684000000000001</v>
      </c>
      <c r="CO19" s="36">
        <v>0.11587799999999999</v>
      </c>
      <c r="CP19" s="36">
        <v>0.17638999999999999</v>
      </c>
      <c r="CQ19" s="36">
        <v>0.45265899999999998</v>
      </c>
      <c r="CR19" s="36">
        <v>0.45732</v>
      </c>
      <c r="CS19" s="36">
        <v>1.427762</v>
      </c>
      <c r="CT19" s="36">
        <v>1.1304639999999999</v>
      </c>
      <c r="CU19" s="36">
        <v>0.67652900000000005</v>
      </c>
      <c r="CV19" s="36">
        <v>3.0150109999999999</v>
      </c>
      <c r="CW19" s="36">
        <v>2.2834249999999998</v>
      </c>
      <c r="CX19" s="36">
        <v>0.70644099999999999</v>
      </c>
      <c r="CY19" s="36">
        <v>1.0360199999999999</v>
      </c>
      <c r="CZ19" s="36">
        <v>2.5674450000000002</v>
      </c>
      <c r="DA19" s="36">
        <v>2.4343509999999999</v>
      </c>
      <c r="DB19" s="36">
        <v>1.3474390000000001</v>
      </c>
      <c r="DC19" s="36">
        <v>3.2517119999999999</v>
      </c>
      <c r="DD19" s="36">
        <v>3.7961550000000002</v>
      </c>
      <c r="DE19" s="36">
        <v>2.3217509999999999</v>
      </c>
      <c r="DF19" s="36">
        <v>3.0627249999999999</v>
      </c>
      <c r="DG19" s="36">
        <v>4.6433359999999997</v>
      </c>
      <c r="DH19" s="36">
        <v>1.717498</v>
      </c>
      <c r="DI19" s="36">
        <v>3.0855100000000002</v>
      </c>
      <c r="DJ19" s="36">
        <v>2.3285339999999999</v>
      </c>
      <c r="DK19" s="36">
        <v>2.4701499999999998</v>
      </c>
      <c r="DL19" s="36">
        <v>2.6373259999999998</v>
      </c>
      <c r="DM19" s="36">
        <v>2.9664570000000001</v>
      </c>
      <c r="DN19" s="50">
        <v>1.5199750000000001</v>
      </c>
      <c r="DO19" s="50">
        <v>3.226696</v>
      </c>
      <c r="DP19" s="50">
        <v>1.1242019999999999</v>
      </c>
      <c r="DQ19" s="50">
        <v>1.7792920000000001</v>
      </c>
      <c r="DR19" s="50">
        <v>1.672677</v>
      </c>
      <c r="DS19" s="50">
        <v>2.6526709999999998</v>
      </c>
      <c r="DT19" s="50">
        <v>1.4550259999999999</v>
      </c>
      <c r="DU19" s="50">
        <v>1.3878760000000001</v>
      </c>
      <c r="DV19" s="50">
        <v>1.46828</v>
      </c>
      <c r="DW19" s="50">
        <v>1.913721</v>
      </c>
      <c r="DX19" s="50">
        <v>0.14457600000000001</v>
      </c>
      <c r="DY19" s="50">
        <v>0.64810400000000001</v>
      </c>
      <c r="DZ19" s="50">
        <v>1.4084140000000001</v>
      </c>
      <c r="EA19" s="50">
        <v>0.62060999999999999</v>
      </c>
      <c r="EB19" s="50">
        <v>1.896158</v>
      </c>
      <c r="EC19" s="50">
        <v>4.6041299999999996</v>
      </c>
      <c r="ED19" s="50">
        <v>2.152158</v>
      </c>
      <c r="EE19" s="50">
        <v>3.854409</v>
      </c>
      <c r="EF19" s="50">
        <v>2.4724430000000002</v>
      </c>
      <c r="EG19" s="50">
        <v>5.5994979999999996</v>
      </c>
      <c r="EH19" s="50">
        <v>2.327245</v>
      </c>
      <c r="EI19" s="50">
        <v>2.205352</v>
      </c>
      <c r="EJ19" s="50">
        <v>3.0556369999999999</v>
      </c>
      <c r="EK19" s="50">
        <v>3.7606790000000001</v>
      </c>
      <c r="EL19" s="50">
        <v>2.0947309999999999</v>
      </c>
      <c r="EM19" s="50">
        <v>3.2215790000000002</v>
      </c>
      <c r="EN19" s="50">
        <v>1.8758570000000001</v>
      </c>
      <c r="EO19" s="50">
        <v>2.5820240000000001</v>
      </c>
      <c r="EP19" s="50"/>
      <c r="EQ19" s="50"/>
      <c r="ER19" s="50"/>
      <c r="ES19" s="50"/>
      <c r="ET19" s="50"/>
      <c r="EU19" s="50"/>
      <c r="EV19" s="50"/>
      <c r="EW19" s="50"/>
      <c r="EX19" s="50"/>
      <c r="EY19" s="50"/>
      <c r="EZ19" s="50"/>
      <c r="FA19" s="50"/>
      <c r="FB19" s="50"/>
      <c r="FC19" s="50"/>
      <c r="FD19" s="50"/>
      <c r="FE19" s="50"/>
      <c r="FF19" s="50"/>
      <c r="FG19" s="50"/>
      <c r="FH19" s="50"/>
      <c r="FI19" s="50"/>
      <c r="FJ19" s="50"/>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56"/>
      <c r="OS19" s="56"/>
      <c r="OT19" s="56"/>
      <c r="OU19" s="56"/>
      <c r="OV19" s="56"/>
      <c r="OW19" s="56"/>
      <c r="OX19" s="56"/>
      <c r="OY19" s="56"/>
      <c r="OZ19" s="56"/>
      <c r="PA19" s="56"/>
      <c r="PB19" s="56"/>
      <c r="PC19" s="56"/>
      <c r="PD19" s="56"/>
      <c r="PE19" s="56"/>
      <c r="PF19" s="56"/>
      <c r="PG19" s="56"/>
      <c r="PH19" s="56"/>
      <c r="PI19" s="56"/>
      <c r="PJ19" s="56"/>
      <c r="PK19" s="56"/>
      <c r="PL19" s="56"/>
      <c r="PM19" s="56"/>
      <c r="PN19" s="56"/>
      <c r="PO19" s="56"/>
      <c r="PP19" s="56"/>
      <c r="PQ19" s="56"/>
      <c r="PR19" s="56"/>
      <c r="PS19" s="56"/>
      <c r="PT19" s="56"/>
      <c r="PU19" s="56"/>
      <c r="PV19" s="56"/>
      <c r="PW19" s="56"/>
      <c r="PX19" s="56"/>
      <c r="PY19" s="56"/>
      <c r="PZ19" s="56"/>
      <c r="QA19" s="56"/>
      <c r="QB19" s="56"/>
      <c r="QC19" s="56"/>
      <c r="QD19" s="56"/>
      <c r="QE19" s="56"/>
      <c r="QF19" s="56"/>
      <c r="QG19" s="56"/>
      <c r="QH19" s="56"/>
      <c r="QI19" s="56"/>
      <c r="QJ19" s="56"/>
      <c r="QK19" s="56"/>
      <c r="QL19" s="56"/>
      <c r="QM19" s="56"/>
      <c r="QN19" s="56"/>
      <c r="QO19" s="56"/>
      <c r="QP19" s="56"/>
      <c r="QQ19" s="56"/>
      <c r="QR19" s="56"/>
      <c r="QS19" s="56"/>
      <c r="QT19" s="56"/>
      <c r="QU19" s="56"/>
      <c r="QV19" s="56"/>
      <c r="QW19" s="56"/>
      <c r="QX19" s="56"/>
      <c r="QY19" s="56"/>
    </row>
    <row r="20" spans="2:467" ht="20.149999999999999" customHeight="1">
      <c r="B20" s="23" t="s">
        <v>136</v>
      </c>
      <c r="F20" s="35" t="s">
        <v>247</v>
      </c>
      <c r="G20" s="36">
        <v>3.4084810000000001</v>
      </c>
      <c r="H20" s="36">
        <v>3.0485099999999998</v>
      </c>
      <c r="I20" s="36">
        <v>5.9222270000000004</v>
      </c>
      <c r="J20" s="36">
        <v>3.501401</v>
      </c>
      <c r="K20" s="36">
        <v>3.65863</v>
      </c>
      <c r="L20" s="36">
        <v>4.1061329999999998</v>
      </c>
      <c r="M20" s="36">
        <v>5.162032</v>
      </c>
      <c r="N20" s="36">
        <v>6.1433140000000002</v>
      </c>
      <c r="O20" s="36">
        <v>4.6360159999999997</v>
      </c>
      <c r="P20" s="36">
        <v>7.8715669999999998</v>
      </c>
      <c r="Q20" s="36">
        <v>6.4999399999999996</v>
      </c>
      <c r="R20" s="36">
        <v>5.382822</v>
      </c>
      <c r="S20" s="36">
        <v>5.1797360000000001</v>
      </c>
      <c r="T20" s="36">
        <v>6.1466089999999998</v>
      </c>
      <c r="U20" s="36">
        <v>5.9982810000000004</v>
      </c>
      <c r="V20" s="36">
        <v>6.2653949999999998</v>
      </c>
      <c r="W20" s="36">
        <v>5.063453</v>
      </c>
      <c r="X20" s="36">
        <v>6.7876479999999999</v>
      </c>
      <c r="Y20" s="36">
        <v>5.9061529999999998</v>
      </c>
      <c r="Z20" s="36">
        <v>5.1612660000000004</v>
      </c>
      <c r="AA20" s="36">
        <v>4.6316179999999996</v>
      </c>
      <c r="AB20" s="36">
        <v>5.1311450000000001</v>
      </c>
      <c r="AC20" s="36">
        <v>5.6305509999999996</v>
      </c>
      <c r="AD20" s="36">
        <v>6.3725529999999999</v>
      </c>
      <c r="AE20" s="36">
        <v>5.327896</v>
      </c>
      <c r="AF20" s="36">
        <v>3.2017799999999998</v>
      </c>
      <c r="AG20" s="36">
        <v>4.9541680000000001</v>
      </c>
      <c r="AH20" s="36">
        <v>6.2679790000000004</v>
      </c>
      <c r="AI20" s="36">
        <v>3.6345550000000002</v>
      </c>
      <c r="AJ20" s="36">
        <v>3.8385959999999999</v>
      </c>
      <c r="AK20" s="36">
        <v>4.0357339999999997</v>
      </c>
      <c r="AL20" s="36">
        <v>4.3813560000000003</v>
      </c>
      <c r="AM20" s="36">
        <v>3.5897730000000001</v>
      </c>
      <c r="AN20" s="36">
        <v>2.6330979999999999</v>
      </c>
      <c r="AO20" s="36">
        <v>4.1912700000000003</v>
      </c>
      <c r="AP20" s="36">
        <v>3.2340840000000002</v>
      </c>
      <c r="AQ20" s="36">
        <v>2.9741390000000001</v>
      </c>
      <c r="AR20" s="36">
        <v>2.5532680000000001</v>
      </c>
      <c r="AS20" s="36">
        <v>2.796065</v>
      </c>
      <c r="AT20" s="36">
        <v>2.9080490000000001</v>
      </c>
      <c r="AU20" s="36">
        <v>5.9953690000000002</v>
      </c>
      <c r="AV20" s="36">
        <v>2.547053</v>
      </c>
      <c r="AW20" s="36">
        <v>3.4025880000000002</v>
      </c>
      <c r="AX20" s="36">
        <v>3.5426739999999999</v>
      </c>
      <c r="AY20" s="36">
        <v>4.061477</v>
      </c>
      <c r="AZ20" s="36">
        <v>3.033677</v>
      </c>
      <c r="BA20" s="36">
        <v>3.6084830000000001</v>
      </c>
      <c r="BB20" s="36">
        <v>2.678687</v>
      </c>
      <c r="BC20" s="36">
        <v>3.2549410000000001</v>
      </c>
      <c r="BD20" s="36">
        <v>3.189181</v>
      </c>
      <c r="BE20" s="36">
        <v>4.0309759999999999</v>
      </c>
      <c r="BF20" s="36">
        <v>3.5774170000000001</v>
      </c>
      <c r="BG20" s="36">
        <v>2.3782740000000002</v>
      </c>
      <c r="BH20" s="36">
        <v>2.110004</v>
      </c>
      <c r="BI20" s="36">
        <v>3.1871740000000002</v>
      </c>
      <c r="BJ20" s="36">
        <v>1.9939249999999999</v>
      </c>
      <c r="BK20" s="36">
        <v>1.8147530000000001</v>
      </c>
      <c r="BL20" s="36">
        <v>2.3417370000000002</v>
      </c>
      <c r="BM20" s="36">
        <v>2.3531070000000001</v>
      </c>
      <c r="BN20" s="36">
        <v>1.332093</v>
      </c>
      <c r="BO20" s="36">
        <v>1.8865730000000001</v>
      </c>
      <c r="BP20" s="36">
        <v>0.95562199999999997</v>
      </c>
      <c r="BQ20" s="36">
        <v>3.79148</v>
      </c>
      <c r="BR20" s="36">
        <v>1.9747939999999999</v>
      </c>
      <c r="BS20" s="36">
        <v>1.6538060000000001</v>
      </c>
      <c r="BT20" s="36">
        <v>0.96762199999999998</v>
      </c>
      <c r="BU20" s="36">
        <v>1.4089929999999999</v>
      </c>
      <c r="BV20" s="36">
        <v>0.784304</v>
      </c>
      <c r="BW20" s="36">
        <v>3.051031</v>
      </c>
      <c r="BX20" s="36">
        <v>1.4533510000000001</v>
      </c>
      <c r="BY20" s="36">
        <v>1.5764290000000001</v>
      </c>
      <c r="BZ20" s="36">
        <v>1.0654250000000001</v>
      </c>
      <c r="CA20" s="36">
        <v>1.363364</v>
      </c>
      <c r="CB20" s="36">
        <v>2.7393200000000002</v>
      </c>
      <c r="CC20" s="36">
        <v>1.423519</v>
      </c>
      <c r="CD20" s="36">
        <v>2.7598039999999999</v>
      </c>
      <c r="CE20" s="36">
        <v>1.4015150000000001</v>
      </c>
      <c r="CF20" s="36">
        <v>0.58765500000000004</v>
      </c>
      <c r="CG20" s="36">
        <v>1.7298119999999999</v>
      </c>
      <c r="CH20" s="36">
        <v>1.4810840000000001</v>
      </c>
      <c r="CI20" s="36">
        <v>1.2138720000000001</v>
      </c>
      <c r="CJ20" s="36">
        <v>0.94921800000000001</v>
      </c>
      <c r="CK20" s="36">
        <v>1.953783</v>
      </c>
      <c r="CL20" s="36">
        <v>1.569067</v>
      </c>
      <c r="CM20" s="36">
        <v>2.6016819999999998</v>
      </c>
      <c r="CN20" s="36">
        <v>1.6035360000000001</v>
      </c>
      <c r="CO20" s="36">
        <v>1.182774</v>
      </c>
      <c r="CP20" s="36">
        <v>1.3247150000000001</v>
      </c>
      <c r="CQ20" s="36">
        <v>1.506114</v>
      </c>
      <c r="CR20" s="36">
        <v>2.2361019999999998</v>
      </c>
      <c r="CS20" s="36">
        <v>3.2235230000000001</v>
      </c>
      <c r="CT20" s="36">
        <v>2.2627630000000001</v>
      </c>
      <c r="CU20" s="36">
        <v>1.501007</v>
      </c>
      <c r="CV20" s="36">
        <v>4.3049080000000002</v>
      </c>
      <c r="CW20" s="36">
        <v>3.768837</v>
      </c>
      <c r="CX20" s="36">
        <v>2.5695290000000002</v>
      </c>
      <c r="CY20" s="36">
        <v>2.5326420000000001</v>
      </c>
      <c r="CZ20" s="36">
        <v>5.4203440000000001</v>
      </c>
      <c r="DA20" s="36">
        <v>3.6027040000000001</v>
      </c>
      <c r="DB20" s="36">
        <v>3.7921580000000001</v>
      </c>
      <c r="DC20" s="36">
        <v>4.4095050000000002</v>
      </c>
      <c r="DD20" s="36">
        <v>5.685505</v>
      </c>
      <c r="DE20" s="36">
        <v>5.4788119999999996</v>
      </c>
      <c r="DF20" s="36">
        <v>5.9874980000000004</v>
      </c>
      <c r="DG20" s="36">
        <v>7.2734399999999999</v>
      </c>
      <c r="DH20" s="36">
        <v>4.0000460000000002</v>
      </c>
      <c r="DI20" s="36">
        <v>6.0958199999999998</v>
      </c>
      <c r="DJ20" s="36">
        <v>4.7489309999999998</v>
      </c>
      <c r="DK20" s="36">
        <v>5.2546369999999998</v>
      </c>
      <c r="DL20" s="36">
        <v>5.5813699999999997</v>
      </c>
      <c r="DM20" s="36">
        <v>4.9128809999999996</v>
      </c>
      <c r="DN20" s="50">
        <v>5.0822529999999997</v>
      </c>
      <c r="DO20" s="50">
        <v>8.0941620000000007</v>
      </c>
      <c r="DP20" s="50">
        <v>3.5322</v>
      </c>
      <c r="DQ20" s="50">
        <v>6.3878180000000002</v>
      </c>
      <c r="DR20" s="50">
        <v>4.6286959999999997</v>
      </c>
      <c r="DS20" s="50">
        <v>15.738621</v>
      </c>
      <c r="DT20" s="50">
        <v>4.2654430000000003</v>
      </c>
      <c r="DU20" s="50">
        <v>3.4442349999999999</v>
      </c>
      <c r="DV20" s="50">
        <v>7.0429830000000004</v>
      </c>
      <c r="DW20" s="50">
        <v>6.9595260000000003</v>
      </c>
      <c r="DX20" s="50">
        <v>1.318362</v>
      </c>
      <c r="DY20" s="50">
        <v>2.8227920000000002</v>
      </c>
      <c r="DZ20" s="50">
        <v>2.9827319999999999</v>
      </c>
      <c r="EA20" s="50">
        <v>4.3402079999999996</v>
      </c>
      <c r="EB20" s="50">
        <v>3.9763160000000002</v>
      </c>
      <c r="EC20" s="50">
        <v>6.2080149999999996</v>
      </c>
      <c r="ED20" s="50">
        <v>5.0656939999999997</v>
      </c>
      <c r="EE20" s="50">
        <v>7.0806319999999996</v>
      </c>
      <c r="EF20" s="50">
        <v>5.7060779999999998</v>
      </c>
      <c r="EG20" s="50">
        <v>10.415524</v>
      </c>
      <c r="EH20" s="50">
        <v>8.9715220000000002</v>
      </c>
      <c r="EI20" s="50">
        <v>6.3783130000000003</v>
      </c>
      <c r="EJ20" s="50">
        <v>27.368213999999998</v>
      </c>
      <c r="EK20" s="50">
        <v>10.908663000000001</v>
      </c>
      <c r="EL20" s="50">
        <v>6.7893090000000003</v>
      </c>
      <c r="EM20" s="50">
        <v>8.9505920000000003</v>
      </c>
      <c r="EN20" s="50">
        <v>7.1629529999999999</v>
      </c>
      <c r="EO20" s="50">
        <v>6.845936</v>
      </c>
      <c r="EP20" s="50"/>
      <c r="EQ20" s="50"/>
      <c r="ER20" s="50"/>
      <c r="ES20" s="50"/>
      <c r="ET20" s="50"/>
      <c r="EU20" s="50"/>
      <c r="EV20" s="50"/>
      <c r="EW20" s="50"/>
      <c r="EX20" s="50"/>
      <c r="EY20" s="50"/>
      <c r="EZ20" s="50"/>
      <c r="FA20" s="50"/>
      <c r="FB20" s="50"/>
      <c r="FC20" s="50"/>
      <c r="FD20" s="50"/>
      <c r="FE20" s="50"/>
      <c r="FF20" s="50"/>
      <c r="FG20" s="50"/>
      <c r="FH20" s="50"/>
      <c r="FI20" s="50"/>
      <c r="FJ20" s="50"/>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6"/>
      <c r="KP20" s="56"/>
      <c r="KQ20" s="56"/>
      <c r="KR20" s="56"/>
      <c r="KS20" s="56"/>
      <c r="KT20" s="56"/>
      <c r="KU20" s="56"/>
      <c r="KV20" s="56"/>
      <c r="KW20" s="56"/>
      <c r="KX20" s="56"/>
      <c r="KY20" s="56"/>
      <c r="KZ20" s="56"/>
      <c r="LA20" s="56"/>
      <c r="LB20" s="56"/>
      <c r="LC20" s="56"/>
      <c r="LD20" s="56"/>
      <c r="LE20" s="56"/>
      <c r="LF20" s="56"/>
      <c r="LG20" s="56"/>
      <c r="LH20" s="56"/>
      <c r="LI20" s="56"/>
      <c r="LJ20" s="56"/>
      <c r="LK20" s="56"/>
      <c r="LL20" s="56"/>
      <c r="LM20" s="56"/>
      <c r="LN20" s="56"/>
      <c r="LO20" s="56"/>
      <c r="LP20" s="56"/>
      <c r="LQ20" s="56"/>
      <c r="LR20" s="56"/>
      <c r="LS20" s="56"/>
      <c r="LT20" s="56"/>
      <c r="LU20" s="56"/>
      <c r="LV20" s="56"/>
      <c r="LW20" s="56"/>
      <c r="LX20" s="56"/>
      <c r="LY20" s="56"/>
      <c r="LZ20" s="56"/>
      <c r="MA20" s="56"/>
      <c r="MB20" s="56"/>
      <c r="MC20" s="56"/>
      <c r="MD20" s="56"/>
      <c r="ME20" s="56"/>
      <c r="MF20" s="56"/>
      <c r="MG20" s="56"/>
      <c r="MH20" s="56"/>
      <c r="MI20" s="56"/>
      <c r="MJ20" s="56"/>
      <c r="MK20" s="56"/>
      <c r="ML20" s="56"/>
      <c r="MM20" s="56"/>
      <c r="MN20" s="56"/>
      <c r="MO20" s="56"/>
      <c r="MP20" s="56"/>
      <c r="MQ20" s="56"/>
      <c r="MR20" s="56"/>
      <c r="MS20" s="56"/>
      <c r="MT20" s="56"/>
      <c r="MU20" s="56"/>
      <c r="MV20" s="56"/>
      <c r="MW20" s="56"/>
      <c r="MX20" s="56"/>
      <c r="MY20" s="56"/>
      <c r="MZ20" s="56"/>
      <c r="NA20" s="56"/>
      <c r="NB20" s="56"/>
      <c r="NC20" s="56"/>
      <c r="ND20" s="56"/>
      <c r="NE20" s="56"/>
      <c r="NF20" s="56"/>
      <c r="NG20" s="56"/>
      <c r="NH20" s="56"/>
      <c r="NI20" s="56"/>
      <c r="NJ20" s="56"/>
      <c r="NK20" s="56"/>
      <c r="NL20" s="56"/>
      <c r="NM20" s="56"/>
      <c r="NN20" s="56"/>
      <c r="NO20" s="56"/>
      <c r="NP20" s="56"/>
      <c r="NQ20" s="56"/>
      <c r="NR20" s="56"/>
      <c r="NS20" s="56"/>
      <c r="NT20" s="56"/>
      <c r="NU20" s="56"/>
      <c r="NV20" s="56"/>
      <c r="NW20" s="56"/>
      <c r="NX20" s="56"/>
      <c r="NY20" s="56"/>
      <c r="NZ20" s="56"/>
      <c r="OA20" s="56"/>
      <c r="OB20" s="56"/>
      <c r="OC20" s="56"/>
      <c r="OD20" s="56"/>
      <c r="OE20" s="56"/>
      <c r="OF20" s="56"/>
      <c r="OG20" s="56"/>
      <c r="OH20" s="56"/>
      <c r="OI20" s="56"/>
      <c r="OJ20" s="56"/>
      <c r="OK20" s="56"/>
      <c r="OL20" s="56"/>
      <c r="OM20" s="56"/>
      <c r="ON20" s="56"/>
      <c r="OO20" s="56"/>
      <c r="OP20" s="56"/>
      <c r="OQ20" s="56"/>
      <c r="OR20" s="56"/>
      <c r="OS20" s="56"/>
      <c r="OT20" s="56"/>
      <c r="OU20" s="56"/>
      <c r="OV20" s="56"/>
      <c r="OW20" s="56"/>
      <c r="OX20" s="56"/>
      <c r="OY20" s="56"/>
      <c r="OZ20" s="56"/>
      <c r="PA20" s="56"/>
      <c r="PB20" s="56"/>
      <c r="PC20" s="56"/>
      <c r="PD20" s="56"/>
      <c r="PE20" s="56"/>
      <c r="PF20" s="56"/>
      <c r="PG20" s="56"/>
      <c r="PH20" s="56"/>
      <c r="PI20" s="56"/>
      <c r="PJ20" s="56"/>
      <c r="PK20" s="56"/>
      <c r="PL20" s="56"/>
      <c r="PM20" s="56"/>
      <c r="PN20" s="56"/>
      <c r="PO20" s="56"/>
      <c r="PP20" s="56"/>
      <c r="PQ20" s="56"/>
      <c r="PR20" s="56"/>
      <c r="PS20" s="56"/>
      <c r="PT20" s="56"/>
      <c r="PU20" s="56"/>
      <c r="PV20" s="56"/>
      <c r="PW20" s="56"/>
      <c r="PX20" s="56"/>
      <c r="PY20" s="56"/>
      <c r="PZ20" s="56"/>
      <c r="QA20" s="56"/>
      <c r="QB20" s="56"/>
      <c r="QC20" s="56"/>
      <c r="QD20" s="56"/>
      <c r="QE20" s="56"/>
      <c r="QF20" s="56"/>
      <c r="QG20" s="56"/>
      <c r="QH20" s="56"/>
      <c r="QI20" s="56"/>
      <c r="QJ20" s="56"/>
      <c r="QK20" s="56"/>
      <c r="QL20" s="56"/>
      <c r="QM20" s="56"/>
      <c r="QN20" s="56"/>
      <c r="QO20" s="56"/>
      <c r="QP20" s="56"/>
      <c r="QQ20" s="56"/>
      <c r="QR20" s="56"/>
      <c r="QS20" s="56"/>
      <c r="QT20" s="56"/>
      <c r="QU20" s="56"/>
      <c r="QV20" s="56"/>
      <c r="QW20" s="56"/>
      <c r="QX20" s="56"/>
      <c r="QY20" s="56"/>
    </row>
    <row r="21" spans="2:467" ht="28.25" customHeight="1">
      <c r="B21" s="23" t="s">
        <v>136</v>
      </c>
      <c r="F21" s="26" t="s">
        <v>324</v>
      </c>
      <c r="G21" s="36">
        <v>825.52809999999999</v>
      </c>
      <c r="H21" s="36">
        <v>732.29139999999995</v>
      </c>
      <c r="I21" s="36">
        <v>741.02539999999999</v>
      </c>
      <c r="J21" s="36">
        <v>1140.905</v>
      </c>
      <c r="K21" s="36">
        <v>1025.528</v>
      </c>
      <c r="L21" s="36">
        <v>764.85389999999995</v>
      </c>
      <c r="M21" s="36">
        <v>1044.452</v>
      </c>
      <c r="N21" s="36">
        <v>865.30870000000004</v>
      </c>
      <c r="O21" s="36">
        <v>1013.937</v>
      </c>
      <c r="P21" s="36">
        <v>1099.335</v>
      </c>
      <c r="Q21" s="36">
        <v>1128.0260000000001</v>
      </c>
      <c r="R21" s="36">
        <v>1234.751</v>
      </c>
      <c r="S21" s="36">
        <v>1075.308</v>
      </c>
      <c r="T21" s="36">
        <v>876.75250000000005</v>
      </c>
      <c r="U21" s="36">
        <v>1490.251</v>
      </c>
      <c r="V21" s="36">
        <v>1240.8920000000001</v>
      </c>
      <c r="W21" s="36">
        <v>1450.808</v>
      </c>
      <c r="X21" s="36">
        <v>1086.605</v>
      </c>
      <c r="Y21" s="36">
        <v>1019.1609999999999</v>
      </c>
      <c r="Z21" s="36">
        <v>1116.1600000000001</v>
      </c>
      <c r="AA21" s="36">
        <v>1295.999</v>
      </c>
      <c r="AB21" s="36">
        <v>1268.162</v>
      </c>
      <c r="AC21" s="36">
        <v>1366.318</v>
      </c>
      <c r="AD21" s="36">
        <v>1332.5319999999999</v>
      </c>
      <c r="AE21" s="36">
        <v>1492.6759999999999</v>
      </c>
      <c r="AF21" s="36">
        <v>1353.8050000000001</v>
      </c>
      <c r="AG21" s="36">
        <v>1222.6849999999999</v>
      </c>
      <c r="AH21" s="36">
        <v>1166.2059999999999</v>
      </c>
      <c r="AI21" s="36">
        <v>1151.442</v>
      </c>
      <c r="AJ21" s="36">
        <v>1176.5530000000001</v>
      </c>
      <c r="AK21" s="36">
        <v>1164.9190000000001</v>
      </c>
      <c r="AL21" s="36">
        <v>1430.671</v>
      </c>
      <c r="AM21" s="36">
        <v>1632.1079999999999</v>
      </c>
      <c r="AN21" s="36">
        <v>2035.2380000000001</v>
      </c>
      <c r="AO21" s="36">
        <v>2070.482</v>
      </c>
      <c r="AP21" s="36">
        <v>1904.0329999999999</v>
      </c>
      <c r="AQ21" s="36">
        <v>1225.8699999999999</v>
      </c>
      <c r="AR21" s="36">
        <v>1135.104</v>
      </c>
      <c r="AS21" s="36">
        <v>1233.471</v>
      </c>
      <c r="AT21" s="36">
        <v>1213.6890000000001</v>
      </c>
      <c r="AU21" s="36">
        <v>1311.5619999999999</v>
      </c>
      <c r="AV21" s="36">
        <v>1272.6320000000001</v>
      </c>
      <c r="AW21" s="36">
        <v>1205.172</v>
      </c>
      <c r="AX21" s="36">
        <v>1163.4649999999999</v>
      </c>
      <c r="AY21" s="36">
        <v>1349.2</v>
      </c>
      <c r="AZ21" s="36">
        <v>1392.482</v>
      </c>
      <c r="BA21" s="36">
        <v>1250.421</v>
      </c>
      <c r="BB21" s="36">
        <v>1165.365</v>
      </c>
      <c r="BC21" s="36">
        <v>1320.761</v>
      </c>
      <c r="BD21" s="36">
        <v>1392.0119999999999</v>
      </c>
      <c r="BE21" s="36">
        <v>1313.2729999999999</v>
      </c>
      <c r="BF21" s="36">
        <v>1280.9190000000001</v>
      </c>
      <c r="BG21" s="36">
        <v>1587.4259999999999</v>
      </c>
      <c r="BH21" s="36">
        <v>1402.1669999999999</v>
      </c>
      <c r="BI21" s="36">
        <v>1412.6420000000001</v>
      </c>
      <c r="BJ21" s="36">
        <v>1459.876</v>
      </c>
      <c r="BK21" s="36">
        <v>1398.3879999999999</v>
      </c>
      <c r="BL21" s="36">
        <v>1380.604</v>
      </c>
      <c r="BM21" s="36">
        <v>1365.7950000000001</v>
      </c>
      <c r="BN21" s="36">
        <v>1495.991</v>
      </c>
      <c r="BO21" s="36">
        <v>1349.6010000000001</v>
      </c>
      <c r="BP21" s="36">
        <v>1430.1869999999999</v>
      </c>
      <c r="BQ21" s="36">
        <v>1472.6990000000001</v>
      </c>
      <c r="BR21" s="36">
        <v>1569.212</v>
      </c>
      <c r="BS21" s="36">
        <v>1690.2439999999999</v>
      </c>
      <c r="BT21" s="36">
        <v>2513.578</v>
      </c>
      <c r="BU21" s="36">
        <v>2517.335</v>
      </c>
      <c r="BV21" s="36">
        <v>2433.1019999999999</v>
      </c>
      <c r="BW21" s="36">
        <v>2555.7820000000002</v>
      </c>
      <c r="BX21" s="36">
        <v>3052.7890000000002</v>
      </c>
      <c r="BY21" s="36">
        <v>2905.2040000000002</v>
      </c>
      <c r="BZ21" s="36">
        <v>2847.0010000000002</v>
      </c>
      <c r="CA21" s="36">
        <v>3292.7080000000001</v>
      </c>
      <c r="CB21" s="36">
        <v>3000.9749999999999</v>
      </c>
      <c r="CC21" s="36">
        <v>3961.9319999999998</v>
      </c>
      <c r="CD21" s="36">
        <v>4044.46</v>
      </c>
      <c r="CE21" s="36">
        <v>5566.0129999999999</v>
      </c>
      <c r="CF21" s="36">
        <v>3320.3760000000002</v>
      </c>
      <c r="CG21" s="36">
        <v>2937.683</v>
      </c>
      <c r="CH21" s="36">
        <v>3226.3510000000001</v>
      </c>
      <c r="CI21" s="36">
        <v>3262.0990000000002</v>
      </c>
      <c r="CJ21" s="36">
        <v>4371.3360000000002</v>
      </c>
      <c r="CK21" s="36">
        <v>3062.1930000000002</v>
      </c>
      <c r="CL21" s="36">
        <v>3742.4340000000002</v>
      </c>
      <c r="CM21" s="36">
        <v>3524.8110000000001</v>
      </c>
      <c r="CN21" s="36">
        <v>3278.2449999999999</v>
      </c>
      <c r="CO21" s="36">
        <v>3976.96</v>
      </c>
      <c r="CP21" s="36">
        <v>4296.9430000000002</v>
      </c>
      <c r="CQ21" s="36">
        <v>3219.0419999999999</v>
      </c>
      <c r="CR21" s="36">
        <v>4321.3900000000003</v>
      </c>
      <c r="CS21" s="36">
        <v>3853.1179999999999</v>
      </c>
      <c r="CT21" s="36">
        <v>4132.1109999999999</v>
      </c>
      <c r="CU21" s="36">
        <v>3683.5709999999999</v>
      </c>
      <c r="CV21" s="36">
        <v>3631.029</v>
      </c>
      <c r="CW21" s="36">
        <v>3175.9340000000002</v>
      </c>
      <c r="CX21" s="36">
        <v>3407.1080000000002</v>
      </c>
      <c r="CY21" s="36">
        <v>3672.616</v>
      </c>
      <c r="CZ21" s="36">
        <v>3005.683</v>
      </c>
      <c r="DA21" s="36">
        <v>3541.9960000000001</v>
      </c>
      <c r="DB21" s="36">
        <v>3239.7130000000002</v>
      </c>
      <c r="DC21" s="36">
        <v>3948.2750000000001</v>
      </c>
      <c r="DD21" s="36">
        <v>2775.86</v>
      </c>
      <c r="DE21" s="36">
        <v>4260.7870000000003</v>
      </c>
      <c r="DF21" s="36">
        <v>3519.1060000000002</v>
      </c>
      <c r="DG21" s="36">
        <v>3845.2930000000001</v>
      </c>
      <c r="DH21" s="36">
        <v>4959.991</v>
      </c>
      <c r="DI21" s="36">
        <v>5463.1</v>
      </c>
      <c r="DJ21" s="36">
        <v>4588.2889999999998</v>
      </c>
      <c r="DK21" s="36">
        <v>4121.4939999999997</v>
      </c>
      <c r="DL21" s="36">
        <v>4805.9359999999997</v>
      </c>
      <c r="DM21" s="36">
        <v>4185.7160000000003</v>
      </c>
      <c r="DN21" s="50">
        <v>4506.4430000000002</v>
      </c>
      <c r="DO21" s="50">
        <v>5514.7330000000002</v>
      </c>
      <c r="DP21" s="50">
        <v>5085.7110000000002</v>
      </c>
      <c r="DQ21" s="50">
        <v>5035.9629999999997</v>
      </c>
      <c r="DR21" s="50">
        <v>3500.6840000000002</v>
      </c>
      <c r="DS21" s="50">
        <v>5422.5379999999996</v>
      </c>
      <c r="DT21" s="50">
        <v>4907.7579999999998</v>
      </c>
      <c r="DU21" s="50">
        <v>7330.232</v>
      </c>
      <c r="DV21" s="50">
        <v>5711.6210000000001</v>
      </c>
      <c r="DW21" s="50">
        <v>5859.6167070000001</v>
      </c>
      <c r="DX21" s="50">
        <v>5492.3735479999996</v>
      </c>
      <c r="DY21" s="50">
        <v>6968.9017510000003</v>
      </c>
      <c r="DZ21" s="50">
        <v>7170.6648100000002</v>
      </c>
      <c r="EA21" s="50">
        <v>6870.2926619999998</v>
      </c>
      <c r="EB21" s="50">
        <v>5094.8726399999996</v>
      </c>
      <c r="EC21" s="50">
        <v>5410.2420709999997</v>
      </c>
      <c r="ED21" s="50">
        <v>5905.4530969999996</v>
      </c>
      <c r="EE21" s="50">
        <v>5409.2681920000005</v>
      </c>
      <c r="EF21" s="50">
        <v>6475.0960150000001</v>
      </c>
      <c r="EG21" s="50">
        <v>6669.3473190000004</v>
      </c>
      <c r="EH21" s="50">
        <v>4954.4455539999999</v>
      </c>
      <c r="EI21" s="50">
        <v>6020.8735779999997</v>
      </c>
      <c r="EJ21" s="50">
        <v>6760.9962930000002</v>
      </c>
      <c r="EK21" s="50">
        <v>8028.9816279999995</v>
      </c>
      <c r="EL21" s="50">
        <v>7527.7791729999999</v>
      </c>
      <c r="EM21" s="50">
        <v>8511.0708279999999</v>
      </c>
      <c r="EN21" s="50">
        <v>8861.6271710000001</v>
      </c>
      <c r="EO21" s="50">
        <v>8390.7887150000006</v>
      </c>
      <c r="EP21" s="50"/>
      <c r="EQ21" s="50"/>
      <c r="ER21" s="50"/>
      <c r="ES21" s="50"/>
      <c r="ET21" s="50"/>
      <c r="EU21" s="50"/>
      <c r="EV21" s="50"/>
      <c r="EW21" s="50"/>
      <c r="EX21" s="50"/>
      <c r="EY21" s="50"/>
      <c r="EZ21" s="50"/>
      <c r="FA21" s="50"/>
      <c r="FB21" s="50"/>
      <c r="FC21" s="50"/>
      <c r="FD21" s="50"/>
      <c r="FE21" s="50"/>
      <c r="FF21" s="50"/>
      <c r="FG21" s="50"/>
      <c r="FH21" s="50"/>
      <c r="FI21" s="50"/>
      <c r="FJ21" s="50"/>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c r="KV21" s="56"/>
      <c r="KW21" s="56"/>
      <c r="KX21" s="56"/>
      <c r="KY21" s="56"/>
      <c r="KZ21" s="56"/>
      <c r="LA21" s="56"/>
      <c r="LB21" s="56"/>
      <c r="LC21" s="56"/>
      <c r="LD21" s="56"/>
      <c r="LE21" s="56"/>
      <c r="LF21" s="56"/>
      <c r="LG21" s="56"/>
      <c r="LH21" s="56"/>
      <c r="LI21" s="56"/>
      <c r="LJ21" s="56"/>
      <c r="LK21" s="56"/>
      <c r="LL21" s="56"/>
      <c r="LM21" s="56"/>
      <c r="LN21" s="56"/>
      <c r="LO21" s="56"/>
      <c r="LP21" s="56"/>
      <c r="LQ21" s="56"/>
      <c r="LR21" s="56"/>
      <c r="LS21" s="56"/>
      <c r="LT21" s="56"/>
      <c r="LU21" s="56"/>
      <c r="LV21" s="56"/>
      <c r="LW21" s="56"/>
      <c r="LX21" s="56"/>
      <c r="LY21" s="56"/>
      <c r="LZ21" s="56"/>
      <c r="MA21" s="56"/>
      <c r="MB21" s="56"/>
      <c r="MC21" s="56"/>
      <c r="MD21" s="56"/>
      <c r="ME21" s="56"/>
      <c r="MF21" s="56"/>
      <c r="MG21" s="56"/>
      <c r="MH21" s="56"/>
      <c r="MI21" s="56"/>
      <c r="MJ21" s="56"/>
      <c r="MK21" s="56"/>
      <c r="ML21" s="56"/>
      <c r="MM21" s="56"/>
      <c r="MN21" s="56"/>
      <c r="MO21" s="56"/>
      <c r="MP21" s="56"/>
      <c r="MQ21" s="56"/>
      <c r="MR21" s="56"/>
      <c r="MS21" s="56"/>
      <c r="MT21" s="56"/>
      <c r="MU21" s="56"/>
      <c r="MV21" s="56"/>
      <c r="MW21" s="56"/>
      <c r="MX21" s="56"/>
      <c r="MY21" s="56"/>
      <c r="MZ21" s="56"/>
      <c r="NA21" s="56"/>
      <c r="NB21" s="56"/>
      <c r="NC21" s="56"/>
      <c r="ND21" s="56"/>
      <c r="NE21" s="56"/>
      <c r="NF21" s="56"/>
      <c r="NG21" s="56"/>
      <c r="NH21" s="56"/>
      <c r="NI21" s="56"/>
      <c r="NJ21" s="56"/>
      <c r="NK21" s="56"/>
      <c r="NL21" s="56"/>
      <c r="NM21" s="56"/>
      <c r="NN21" s="56"/>
      <c r="NO21" s="56"/>
      <c r="NP21" s="56"/>
      <c r="NQ21" s="56"/>
      <c r="NR21" s="56"/>
      <c r="NS21" s="56"/>
      <c r="NT21" s="56"/>
      <c r="NU21" s="56"/>
      <c r="NV21" s="56"/>
      <c r="NW21" s="56"/>
      <c r="NX21" s="56"/>
      <c r="NY21" s="56"/>
      <c r="NZ21" s="56"/>
      <c r="OA21" s="56"/>
      <c r="OB21" s="56"/>
      <c r="OC21" s="56"/>
      <c r="OD21" s="56"/>
      <c r="OE21" s="56"/>
      <c r="OF21" s="56"/>
      <c r="OG21" s="56"/>
      <c r="OH21" s="56"/>
      <c r="OI21" s="56"/>
      <c r="OJ21" s="56"/>
      <c r="OK21" s="56"/>
      <c r="OL21" s="56"/>
      <c r="OM21" s="56"/>
      <c r="ON21" s="56"/>
      <c r="OO21" s="56"/>
      <c r="OP21" s="56"/>
      <c r="OQ21" s="56"/>
      <c r="OR21" s="56"/>
      <c r="OS21" s="56"/>
      <c r="OT21" s="56"/>
      <c r="OU21" s="56"/>
      <c r="OV21" s="56"/>
      <c r="OW21" s="56"/>
      <c r="OX21" s="56"/>
      <c r="OY21" s="56"/>
      <c r="OZ21" s="56"/>
      <c r="PA21" s="56"/>
      <c r="PB21" s="56"/>
      <c r="PC21" s="56"/>
      <c r="PD21" s="56"/>
      <c r="PE21" s="56"/>
      <c r="PF21" s="56"/>
      <c r="PG21" s="56"/>
      <c r="PH21" s="56"/>
      <c r="PI21" s="56"/>
      <c r="PJ21" s="56"/>
      <c r="PK21" s="56"/>
      <c r="PL21" s="56"/>
      <c r="PM21" s="56"/>
      <c r="PN21" s="56"/>
      <c r="PO21" s="56"/>
      <c r="PP21" s="56"/>
      <c r="PQ21" s="56"/>
      <c r="PR21" s="56"/>
      <c r="PS21" s="56"/>
      <c r="PT21" s="56"/>
      <c r="PU21" s="56"/>
      <c r="PV21" s="56"/>
      <c r="PW21" s="56"/>
      <c r="PX21" s="56"/>
      <c r="PY21" s="56"/>
      <c r="PZ21" s="56"/>
      <c r="QA21" s="56"/>
      <c r="QB21" s="56"/>
      <c r="QC21" s="56"/>
      <c r="QD21" s="56"/>
      <c r="QE21" s="56"/>
      <c r="QF21" s="56"/>
      <c r="QG21" s="56"/>
      <c r="QH21" s="56"/>
      <c r="QI21" s="56"/>
      <c r="QJ21" s="56"/>
      <c r="QK21" s="56"/>
      <c r="QL21" s="56"/>
      <c r="QM21" s="56"/>
      <c r="QN21" s="56"/>
      <c r="QO21" s="56"/>
      <c r="QP21" s="56"/>
      <c r="QQ21" s="56"/>
      <c r="QR21" s="56"/>
      <c r="QS21" s="56"/>
      <c r="QT21" s="56"/>
      <c r="QU21" s="56"/>
      <c r="QV21" s="56"/>
      <c r="QW21" s="56"/>
      <c r="QX21" s="56"/>
      <c r="QY21" s="56"/>
    </row>
    <row r="22" spans="2:467" ht="28.25" customHeight="1">
      <c r="B22" s="23" t="s">
        <v>136</v>
      </c>
      <c r="F22" s="26" t="s">
        <v>687</v>
      </c>
      <c r="G22" s="36">
        <v>457.03518400000002</v>
      </c>
      <c r="H22" s="36">
        <v>597.19924000000003</v>
      </c>
      <c r="I22" s="36">
        <v>623.74014599999998</v>
      </c>
      <c r="J22" s="36">
        <v>581.33137999999997</v>
      </c>
      <c r="K22" s="36">
        <v>646.31913399999996</v>
      </c>
      <c r="L22" s="36">
        <v>711.00469399999997</v>
      </c>
      <c r="M22" s="36">
        <v>733.47031400000003</v>
      </c>
      <c r="N22" s="36">
        <v>800.97835299999997</v>
      </c>
      <c r="O22" s="36">
        <v>658.86735499999998</v>
      </c>
      <c r="P22" s="36">
        <v>656.19245100000001</v>
      </c>
      <c r="Q22" s="36">
        <v>747.14137700000003</v>
      </c>
      <c r="R22" s="36">
        <v>751.02926600000001</v>
      </c>
      <c r="S22" s="36">
        <v>716.23230899999999</v>
      </c>
      <c r="T22" s="36">
        <v>680.91491599999995</v>
      </c>
      <c r="U22" s="36">
        <v>787.02177600000005</v>
      </c>
      <c r="V22" s="36">
        <v>707.53937399999995</v>
      </c>
      <c r="W22" s="36">
        <v>633.54148599999996</v>
      </c>
      <c r="X22" s="36">
        <v>649.07007499999997</v>
      </c>
      <c r="Y22" s="36">
        <v>652.62682900000004</v>
      </c>
      <c r="Z22" s="36">
        <v>654.95233900000005</v>
      </c>
      <c r="AA22" s="36">
        <v>680.66744800000004</v>
      </c>
      <c r="AB22" s="36">
        <v>785.26998100000003</v>
      </c>
      <c r="AC22" s="36">
        <v>756.09578199999999</v>
      </c>
      <c r="AD22" s="36">
        <v>710.35399399999994</v>
      </c>
      <c r="AE22" s="36">
        <v>663.44695400000001</v>
      </c>
      <c r="AF22" s="36">
        <v>734.82430899999997</v>
      </c>
      <c r="AG22" s="36">
        <v>766.54764599999999</v>
      </c>
      <c r="AH22" s="36">
        <v>743.97817799999996</v>
      </c>
      <c r="AI22" s="36">
        <v>779.65275699999995</v>
      </c>
      <c r="AJ22" s="36">
        <v>865.02000299999997</v>
      </c>
      <c r="AK22" s="36">
        <v>952.75951599999996</v>
      </c>
      <c r="AL22" s="36">
        <v>967.27615400000002</v>
      </c>
      <c r="AM22" s="36">
        <v>857.46111499999995</v>
      </c>
      <c r="AN22" s="36">
        <v>1013.53315</v>
      </c>
      <c r="AO22" s="36">
        <v>1088.9868899999999</v>
      </c>
      <c r="AP22" s="36">
        <v>1027.1633099999999</v>
      </c>
      <c r="AQ22" s="36">
        <v>891.43656099999998</v>
      </c>
      <c r="AR22" s="36">
        <v>836.52028099999995</v>
      </c>
      <c r="AS22" s="36">
        <v>926.35368000000005</v>
      </c>
      <c r="AT22" s="36">
        <v>914.87025500000004</v>
      </c>
      <c r="AU22" s="36">
        <v>856.96353199999999</v>
      </c>
      <c r="AV22" s="36">
        <v>1119.0756699999999</v>
      </c>
      <c r="AW22" s="36">
        <v>1190.5926300000001</v>
      </c>
      <c r="AX22" s="36">
        <v>1261.0946200000001</v>
      </c>
      <c r="AY22" s="36">
        <v>1152.3855100000001</v>
      </c>
      <c r="AZ22" s="36">
        <v>1298.6494</v>
      </c>
      <c r="BA22" s="36">
        <v>1410.8784000000001</v>
      </c>
      <c r="BB22" s="36">
        <v>1369.5935500000001</v>
      </c>
      <c r="BC22" s="36">
        <v>1156.06132</v>
      </c>
      <c r="BD22" s="36">
        <v>1223.13707</v>
      </c>
      <c r="BE22" s="36">
        <v>1434.4911999999999</v>
      </c>
      <c r="BF22" s="36">
        <v>1382.2464299999999</v>
      </c>
      <c r="BG22" s="36">
        <v>1256.9951900000001</v>
      </c>
      <c r="BH22" s="36">
        <v>1268.45794</v>
      </c>
      <c r="BI22" s="36">
        <v>1281.3514</v>
      </c>
      <c r="BJ22" s="36">
        <v>1289.07918</v>
      </c>
      <c r="BK22" s="36">
        <v>1194.72713</v>
      </c>
      <c r="BL22" s="36">
        <v>1511.62925</v>
      </c>
      <c r="BM22" s="36">
        <v>1717.0800979999999</v>
      </c>
      <c r="BN22" s="36">
        <v>1745.851132</v>
      </c>
      <c r="BO22" s="36">
        <v>1728.439228</v>
      </c>
      <c r="BP22" s="36">
        <v>2928.9469009999998</v>
      </c>
      <c r="BQ22" s="36">
        <v>3001.0137209999998</v>
      </c>
      <c r="BR22" s="36">
        <v>3412.7835690000002</v>
      </c>
      <c r="BS22" s="36">
        <v>2894.9914210000002</v>
      </c>
      <c r="BT22" s="36">
        <v>3545.6192510000001</v>
      </c>
      <c r="BU22" s="36">
        <v>3908.900678</v>
      </c>
      <c r="BV22" s="36">
        <v>4016.2016400000002</v>
      </c>
      <c r="BW22" s="36">
        <v>3501.9078789999999</v>
      </c>
      <c r="BX22" s="36">
        <v>4085.3755099999998</v>
      </c>
      <c r="BY22" s="36">
        <v>4142.8307249999998</v>
      </c>
      <c r="BZ22" s="36">
        <v>4527.5908019999997</v>
      </c>
      <c r="CA22" s="36">
        <v>4967.1240980000002</v>
      </c>
      <c r="CB22" s="36">
        <v>6873.2737020000004</v>
      </c>
      <c r="CC22" s="36">
        <v>9587.9052210000009</v>
      </c>
      <c r="CD22" s="36">
        <v>8714.3241429999998</v>
      </c>
      <c r="CE22" s="36">
        <v>8884.332461</v>
      </c>
      <c r="CF22" s="36">
        <v>7052.4148610000002</v>
      </c>
      <c r="CG22" s="36">
        <v>7180.7279879999996</v>
      </c>
      <c r="CH22" s="36">
        <v>6931.474158</v>
      </c>
      <c r="CI22" s="36">
        <v>7806.9337009999999</v>
      </c>
      <c r="CJ22" s="36">
        <v>13155.506246999999</v>
      </c>
      <c r="CK22" s="36">
        <v>14386.419648999999</v>
      </c>
      <c r="CL22" s="36">
        <v>14020.986604</v>
      </c>
      <c r="CM22" s="36">
        <v>13707.444971999999</v>
      </c>
      <c r="CN22" s="36">
        <v>16271.688286000001</v>
      </c>
      <c r="CO22" s="36">
        <v>17992.149150000001</v>
      </c>
      <c r="CP22" s="36">
        <v>16126.12513</v>
      </c>
      <c r="CQ22" s="36">
        <v>13044.95298</v>
      </c>
      <c r="CR22" s="36">
        <v>15531.853134000001</v>
      </c>
      <c r="CS22" s="36">
        <v>12902.716032</v>
      </c>
      <c r="CT22" s="36">
        <v>12967.704446</v>
      </c>
      <c r="CU22" s="36">
        <v>14694.051450000001</v>
      </c>
      <c r="CV22" s="36">
        <v>16510.057334000001</v>
      </c>
      <c r="CW22" s="36">
        <v>18497.902600000001</v>
      </c>
      <c r="CX22" s="36">
        <v>19790.458343999999</v>
      </c>
      <c r="CY22" s="36">
        <v>19029.612507999998</v>
      </c>
      <c r="CZ22" s="36">
        <v>17352.886415000001</v>
      </c>
      <c r="DA22" s="36">
        <v>15515.633390000001</v>
      </c>
      <c r="DB22" s="36">
        <v>14110.247230999999</v>
      </c>
      <c r="DC22" s="36">
        <v>12751.041373</v>
      </c>
      <c r="DD22" s="36">
        <v>12142.068927</v>
      </c>
      <c r="DE22" s="36">
        <v>12850.462382</v>
      </c>
      <c r="DF22" s="36">
        <v>11356.508</v>
      </c>
      <c r="DG22" s="36">
        <v>10732.770084</v>
      </c>
      <c r="DH22" s="36">
        <v>12859.133443000001</v>
      </c>
      <c r="DI22" s="36">
        <v>13494.930861000001</v>
      </c>
      <c r="DJ22" s="36">
        <v>16670.070922999999</v>
      </c>
      <c r="DK22" s="36">
        <v>17571.449354</v>
      </c>
      <c r="DL22" s="36">
        <v>14880.750203</v>
      </c>
      <c r="DM22" s="36">
        <v>15802.545776999999</v>
      </c>
      <c r="DN22" s="50">
        <v>14849.370249</v>
      </c>
      <c r="DO22" s="50">
        <v>15054.702696</v>
      </c>
      <c r="DP22" s="50">
        <v>15685.387386</v>
      </c>
      <c r="DQ22" s="50">
        <v>15508.018754999999</v>
      </c>
      <c r="DR22" s="50">
        <v>17090.657910000002</v>
      </c>
      <c r="DS22" s="50">
        <v>18383.052618000002</v>
      </c>
      <c r="DT22" s="50">
        <v>26571.502536</v>
      </c>
      <c r="DU22" s="50">
        <v>26983.557786000001</v>
      </c>
      <c r="DV22" s="50">
        <v>24244.807347000002</v>
      </c>
      <c r="DW22" s="50">
        <v>23106.076000000001</v>
      </c>
      <c r="DX22" s="50">
        <v>28526.84764</v>
      </c>
      <c r="DY22" s="50">
        <v>30039.875348000001</v>
      </c>
      <c r="DZ22" s="50">
        <v>35240.636971</v>
      </c>
      <c r="EA22" s="50">
        <v>38529.314376000002</v>
      </c>
      <c r="EB22" s="50">
        <v>49165.013777</v>
      </c>
      <c r="EC22" s="50">
        <v>41264.237428</v>
      </c>
      <c r="ED22" s="50">
        <v>25697.771659000002</v>
      </c>
      <c r="EE22" s="50">
        <v>31112.430992000001</v>
      </c>
      <c r="EF22" s="50">
        <v>34414.269332999997</v>
      </c>
      <c r="EG22" s="50">
        <v>28739.879354000001</v>
      </c>
      <c r="EH22" s="50">
        <v>29946.728244000002</v>
      </c>
      <c r="EI22" s="50">
        <v>32940.605583999997</v>
      </c>
      <c r="EJ22" s="50">
        <v>32503.975643000002</v>
      </c>
      <c r="EK22" s="50">
        <v>32858.730337000001</v>
      </c>
      <c r="EL22" s="50">
        <v>37953.995303000003</v>
      </c>
      <c r="EM22" s="50">
        <v>34262.635324000003</v>
      </c>
      <c r="EN22" s="50">
        <v>32778.559626000002</v>
      </c>
      <c r="EO22" s="50">
        <v>28084.657169999999</v>
      </c>
      <c r="EP22" s="50"/>
      <c r="EQ22" s="50"/>
      <c r="ER22" s="50"/>
      <c r="ES22" s="50"/>
      <c r="ET22" s="50"/>
      <c r="EU22" s="50"/>
      <c r="EV22" s="50"/>
      <c r="EW22" s="50"/>
      <c r="EX22" s="50"/>
      <c r="EY22" s="50"/>
      <c r="EZ22" s="50"/>
      <c r="FA22" s="50"/>
      <c r="FB22" s="50"/>
      <c r="FC22" s="50"/>
      <c r="FD22" s="50"/>
      <c r="FE22" s="50"/>
      <c r="FF22" s="50"/>
      <c r="FG22" s="50"/>
      <c r="FH22" s="50"/>
      <c r="FI22" s="50"/>
      <c r="FJ22" s="50"/>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6"/>
      <c r="KP22" s="56"/>
      <c r="KQ22" s="56"/>
      <c r="KR22" s="56"/>
      <c r="KS22" s="56"/>
      <c r="KT22" s="56"/>
      <c r="KU22" s="56"/>
      <c r="KV22" s="56"/>
      <c r="KW22" s="56"/>
      <c r="KX22" s="56"/>
      <c r="KY22" s="56"/>
      <c r="KZ22" s="56"/>
      <c r="LA22" s="56"/>
      <c r="LB22" s="56"/>
      <c r="LC22" s="56"/>
      <c r="LD22" s="56"/>
      <c r="LE22" s="56"/>
      <c r="LF22" s="56"/>
      <c r="LG22" s="56"/>
      <c r="LH22" s="56"/>
      <c r="LI22" s="56"/>
      <c r="LJ22" s="56"/>
      <c r="LK22" s="56"/>
      <c r="LL22" s="56"/>
      <c r="LM22" s="56"/>
      <c r="LN22" s="56"/>
      <c r="LO22" s="56"/>
      <c r="LP22" s="56"/>
      <c r="LQ22" s="56"/>
      <c r="LR22" s="56"/>
      <c r="LS22" s="56"/>
      <c r="LT22" s="56"/>
      <c r="LU22" s="56"/>
      <c r="LV22" s="56"/>
      <c r="LW22" s="56"/>
      <c r="LX22" s="56"/>
      <c r="LY22" s="56"/>
      <c r="LZ22" s="56"/>
      <c r="MA22" s="56"/>
      <c r="MB22" s="56"/>
      <c r="MC22" s="56"/>
      <c r="MD22" s="56"/>
      <c r="ME22" s="56"/>
      <c r="MF22" s="56"/>
      <c r="MG22" s="56"/>
      <c r="MH22" s="56"/>
      <c r="MI22" s="56"/>
      <c r="MJ22" s="56"/>
      <c r="MK22" s="56"/>
      <c r="ML22" s="56"/>
      <c r="MM22" s="56"/>
      <c r="MN22" s="56"/>
      <c r="MO22" s="56"/>
      <c r="MP22" s="56"/>
      <c r="MQ22" s="56"/>
      <c r="MR22" s="56"/>
      <c r="MS22" s="56"/>
      <c r="MT22" s="56"/>
      <c r="MU22" s="56"/>
      <c r="MV22" s="56"/>
      <c r="MW22" s="56"/>
      <c r="MX22" s="56"/>
      <c r="MY22" s="56"/>
      <c r="MZ22" s="56"/>
      <c r="NA22" s="56"/>
      <c r="NB22" s="56"/>
      <c r="NC22" s="56"/>
      <c r="ND22" s="56"/>
      <c r="NE22" s="56"/>
      <c r="NF22" s="56"/>
      <c r="NG22" s="56"/>
      <c r="NH22" s="56"/>
      <c r="NI22" s="56"/>
      <c r="NJ22" s="56"/>
      <c r="NK22" s="56"/>
      <c r="NL22" s="56"/>
      <c r="NM22" s="56"/>
      <c r="NN22" s="56"/>
      <c r="NO22" s="56"/>
      <c r="NP22" s="56"/>
      <c r="NQ22" s="56"/>
      <c r="NR22" s="56"/>
      <c r="NS22" s="56"/>
      <c r="NT22" s="56"/>
      <c r="NU22" s="56"/>
      <c r="NV22" s="56"/>
      <c r="NW22" s="56"/>
      <c r="NX22" s="56"/>
      <c r="NY22" s="56"/>
      <c r="NZ22" s="56"/>
      <c r="OA22" s="56"/>
      <c r="OB22" s="56"/>
      <c r="OC22" s="56"/>
      <c r="OD22" s="56"/>
      <c r="OE22" s="56"/>
      <c r="OF22" s="56"/>
      <c r="OG22" s="56"/>
      <c r="OH22" s="56"/>
      <c r="OI22" s="56"/>
      <c r="OJ22" s="56"/>
      <c r="OK22" s="56"/>
      <c r="OL22" s="56"/>
      <c r="OM22" s="56"/>
      <c r="ON22" s="56"/>
      <c r="OO22" s="56"/>
      <c r="OP22" s="56"/>
      <c r="OQ22" s="56"/>
      <c r="OR22" s="56"/>
      <c r="OS22" s="56"/>
      <c r="OT22" s="56"/>
      <c r="OU22" s="56"/>
      <c r="OV22" s="56"/>
      <c r="OW22" s="56"/>
      <c r="OX22" s="56"/>
      <c r="OY22" s="56"/>
      <c r="OZ22" s="56"/>
      <c r="PA22" s="56"/>
      <c r="PB22" s="56"/>
      <c r="PC22" s="56"/>
      <c r="PD22" s="56"/>
      <c r="PE22" s="56"/>
      <c r="PF22" s="56"/>
      <c r="PG22" s="56"/>
      <c r="PH22" s="56"/>
      <c r="PI22" s="56"/>
      <c r="PJ22" s="56"/>
      <c r="PK22" s="56"/>
      <c r="PL22" s="56"/>
      <c r="PM22" s="56"/>
      <c r="PN22" s="56"/>
      <c r="PO22" s="56"/>
      <c r="PP22" s="56"/>
      <c r="PQ22" s="56"/>
      <c r="PR22" s="56"/>
      <c r="PS22" s="56"/>
      <c r="PT22" s="56"/>
      <c r="PU22" s="56"/>
      <c r="PV22" s="56"/>
      <c r="PW22" s="56"/>
      <c r="PX22" s="56"/>
      <c r="PY22" s="56"/>
      <c r="PZ22" s="56"/>
      <c r="QA22" s="56"/>
      <c r="QB22" s="56"/>
      <c r="QC22" s="56"/>
      <c r="QD22" s="56"/>
      <c r="QE22" s="56"/>
      <c r="QF22" s="56"/>
      <c r="QG22" s="56"/>
      <c r="QH22" s="56"/>
      <c r="QI22" s="56"/>
      <c r="QJ22" s="56"/>
      <c r="QK22" s="56"/>
      <c r="QL22" s="56"/>
      <c r="QM22" s="56"/>
      <c r="QN22" s="56"/>
      <c r="QO22" s="56"/>
      <c r="QP22" s="56"/>
      <c r="QQ22" s="56"/>
      <c r="QR22" s="56"/>
      <c r="QS22" s="56"/>
      <c r="QT22" s="56"/>
      <c r="QU22" s="56"/>
      <c r="QV22" s="56"/>
      <c r="QW22" s="56"/>
      <c r="QX22" s="56"/>
      <c r="QY22" s="56"/>
    </row>
    <row r="23" spans="2:467" ht="28.25" customHeight="1">
      <c r="B23" s="23" t="s">
        <v>136</v>
      </c>
      <c r="F23" s="26" t="s">
        <v>250</v>
      </c>
      <c r="G23" s="36">
        <v>121</v>
      </c>
      <c r="H23" s="36">
        <v>120</v>
      </c>
      <c r="I23" s="36">
        <v>105</v>
      </c>
      <c r="J23" s="36">
        <v>116</v>
      </c>
      <c r="K23" s="36">
        <v>88.715599999999995</v>
      </c>
      <c r="L23" s="36">
        <v>80.754400000000004</v>
      </c>
      <c r="M23" s="36">
        <v>94.322400000000002</v>
      </c>
      <c r="N23" s="36">
        <v>81.662400000000005</v>
      </c>
      <c r="O23" s="36">
        <v>80.786000000000001</v>
      </c>
      <c r="P23" s="36">
        <v>105.2758</v>
      </c>
      <c r="Q23" s="36">
        <v>119.91427899999999</v>
      </c>
      <c r="R23" s="36">
        <v>122.70883329999999</v>
      </c>
      <c r="S23" s="36">
        <v>73.3764161</v>
      </c>
      <c r="T23" s="36">
        <v>89.6536416</v>
      </c>
      <c r="U23" s="36">
        <v>77</v>
      </c>
      <c r="V23" s="36">
        <v>75</v>
      </c>
      <c r="W23" s="36">
        <v>85</v>
      </c>
      <c r="X23" s="36">
        <v>103</v>
      </c>
      <c r="Y23" s="36">
        <v>103.46</v>
      </c>
      <c r="Z23" s="36">
        <v>94.47</v>
      </c>
      <c r="AA23" s="36">
        <v>114.8</v>
      </c>
      <c r="AB23" s="36">
        <v>113.82</v>
      </c>
      <c r="AC23" s="36">
        <v>84.73</v>
      </c>
      <c r="AD23" s="36">
        <v>114.39</v>
      </c>
      <c r="AE23" s="36">
        <v>112.92</v>
      </c>
      <c r="AF23" s="36">
        <v>116.11</v>
      </c>
      <c r="AG23" s="36">
        <v>128.97</v>
      </c>
      <c r="AH23" s="36">
        <v>130.65</v>
      </c>
      <c r="AI23" s="36">
        <v>116.67</v>
      </c>
      <c r="AJ23" s="36">
        <v>93.14</v>
      </c>
      <c r="AK23" s="36">
        <v>115.49</v>
      </c>
      <c r="AL23" s="36">
        <v>105.9</v>
      </c>
      <c r="AM23" s="36">
        <v>113.9</v>
      </c>
      <c r="AN23" s="36">
        <v>156.81</v>
      </c>
      <c r="AO23" s="36">
        <v>138.33000000000001</v>
      </c>
      <c r="AP23" s="36">
        <v>135.4</v>
      </c>
      <c r="AQ23" s="36">
        <v>124.8</v>
      </c>
      <c r="AR23" s="36">
        <v>138.376</v>
      </c>
      <c r="AS23" s="36">
        <v>132.501</v>
      </c>
      <c r="AT23" s="36">
        <v>175.232</v>
      </c>
      <c r="AU23" s="36">
        <v>135.703</v>
      </c>
      <c r="AV23" s="36">
        <v>163.21100000000001</v>
      </c>
      <c r="AW23" s="36">
        <v>110.54300000000001</v>
      </c>
      <c r="AX23" s="36">
        <v>166.149</v>
      </c>
      <c r="AY23" s="36">
        <v>162.02692200000001</v>
      </c>
      <c r="AZ23" s="36">
        <v>198.17813799999999</v>
      </c>
      <c r="BA23" s="36">
        <v>153.55547999999999</v>
      </c>
      <c r="BB23" s="36">
        <v>195.42174700000001</v>
      </c>
      <c r="BC23" s="36">
        <v>200.919848</v>
      </c>
      <c r="BD23" s="36">
        <v>178.882081</v>
      </c>
      <c r="BE23" s="36">
        <v>150.44873000000001</v>
      </c>
      <c r="BF23" s="36">
        <v>175.832472</v>
      </c>
      <c r="BG23" s="36">
        <v>176.41245499999999</v>
      </c>
      <c r="BH23" s="36">
        <v>154.239664</v>
      </c>
      <c r="BI23" s="36">
        <v>138.105221</v>
      </c>
      <c r="BJ23" s="36">
        <v>170.13545300000001</v>
      </c>
      <c r="BK23" s="36">
        <v>173.56972099999999</v>
      </c>
      <c r="BL23" s="36">
        <v>246.05987500000001</v>
      </c>
      <c r="BM23" s="36">
        <v>278.073511</v>
      </c>
      <c r="BN23" s="36">
        <v>208.94457</v>
      </c>
      <c r="BO23" s="36">
        <v>280.41985799999998</v>
      </c>
      <c r="BP23" s="36">
        <v>273.85517800000002</v>
      </c>
      <c r="BQ23" s="36">
        <v>257.03949299999999</v>
      </c>
      <c r="BR23" s="36">
        <v>393.69329099999999</v>
      </c>
      <c r="BS23" s="36">
        <v>290.91220800000002</v>
      </c>
      <c r="BT23" s="36">
        <v>354.10100799999998</v>
      </c>
      <c r="BU23" s="36">
        <v>328.07578899999999</v>
      </c>
      <c r="BV23" s="36">
        <v>395.263712</v>
      </c>
      <c r="BW23" s="36">
        <v>430.55142899999998</v>
      </c>
      <c r="BX23" s="36">
        <v>425.37182000000001</v>
      </c>
      <c r="BY23" s="36">
        <v>514.40650800000003</v>
      </c>
      <c r="BZ23" s="36">
        <v>680.95669299999997</v>
      </c>
      <c r="CA23" s="36">
        <v>354.21487999999999</v>
      </c>
      <c r="CB23" s="36">
        <v>477.08837399999999</v>
      </c>
      <c r="CC23" s="36">
        <v>414.93616800000001</v>
      </c>
      <c r="CD23" s="36">
        <v>462.51290699999998</v>
      </c>
      <c r="CE23" s="36">
        <v>335.73661700000002</v>
      </c>
      <c r="CF23" s="36">
        <v>423.54810099999997</v>
      </c>
      <c r="CG23" s="36">
        <v>428.791428</v>
      </c>
      <c r="CH23" s="36">
        <v>463.11611199999999</v>
      </c>
      <c r="CI23" s="36">
        <v>402.39930199999998</v>
      </c>
      <c r="CJ23" s="36">
        <v>538.78776500000004</v>
      </c>
      <c r="CK23" s="36">
        <v>410.32449500000001</v>
      </c>
      <c r="CL23" s="36">
        <v>616.39401499999997</v>
      </c>
      <c r="CM23" s="36">
        <v>500.83926400000001</v>
      </c>
      <c r="CN23" s="36">
        <v>531.671513</v>
      </c>
      <c r="CO23" s="36">
        <v>522.01289199999997</v>
      </c>
      <c r="CP23" s="36">
        <v>626.93262100000004</v>
      </c>
      <c r="CQ23" s="36">
        <v>481.96536200000003</v>
      </c>
      <c r="CR23" s="36">
        <v>569.57388000000003</v>
      </c>
      <c r="CS23" s="36">
        <v>467.69711999999998</v>
      </c>
      <c r="CT23" s="36">
        <v>559.57814699999994</v>
      </c>
      <c r="CU23" s="36">
        <v>387.64728500000001</v>
      </c>
      <c r="CV23" s="36">
        <v>528.27430600000002</v>
      </c>
      <c r="CW23" s="36">
        <v>501.75664899999998</v>
      </c>
      <c r="CX23" s="36">
        <v>536.63551299999995</v>
      </c>
      <c r="CY23" s="36">
        <v>445.04581899999999</v>
      </c>
      <c r="CZ23" s="36">
        <v>480.94817</v>
      </c>
      <c r="DA23" s="36">
        <v>407.43671699999999</v>
      </c>
      <c r="DB23" s="36">
        <v>512.48694599999999</v>
      </c>
      <c r="DC23" s="36">
        <v>413.605637</v>
      </c>
      <c r="DD23" s="36">
        <v>519.26194699999996</v>
      </c>
      <c r="DE23" s="36">
        <v>553.80364099999997</v>
      </c>
      <c r="DF23" s="36">
        <v>482.90014500000001</v>
      </c>
      <c r="DG23" s="36">
        <v>306.2962</v>
      </c>
      <c r="DH23" s="36">
        <v>429.68043299999999</v>
      </c>
      <c r="DI23" s="36">
        <v>455.31392299999999</v>
      </c>
      <c r="DJ23" s="36">
        <v>444.12226299999998</v>
      </c>
      <c r="DK23" s="36">
        <v>478.24724200000003</v>
      </c>
      <c r="DL23" s="36">
        <v>409.80731700000001</v>
      </c>
      <c r="DM23" s="36">
        <v>359.605977</v>
      </c>
      <c r="DN23" s="50">
        <v>349.11481800000001</v>
      </c>
      <c r="DO23" s="50">
        <v>341.010807</v>
      </c>
      <c r="DP23" s="50">
        <v>351.04952100000003</v>
      </c>
      <c r="DQ23" s="50">
        <v>394.91994699999998</v>
      </c>
      <c r="DR23" s="50">
        <v>473.60786200000001</v>
      </c>
      <c r="DS23" s="50">
        <v>332.86323900000002</v>
      </c>
      <c r="DT23" s="50">
        <v>443.18731000000002</v>
      </c>
      <c r="DU23" s="50">
        <v>440.56067899999999</v>
      </c>
      <c r="DV23" s="50">
        <v>463.01182599999999</v>
      </c>
      <c r="DW23" s="50">
        <v>394.04191800000001</v>
      </c>
      <c r="DX23" s="50">
        <v>377.72991100000002</v>
      </c>
      <c r="DY23" s="50">
        <v>496.06113399999998</v>
      </c>
      <c r="DZ23" s="50">
        <v>436.15293400000002</v>
      </c>
      <c r="EA23" s="50">
        <v>446.62733500000002</v>
      </c>
      <c r="EB23" s="50">
        <v>463.657715</v>
      </c>
      <c r="EC23" s="50">
        <v>473.12523700000003</v>
      </c>
      <c r="ED23" s="50">
        <v>561.35312499999998</v>
      </c>
      <c r="EE23" s="50">
        <v>431.83863700000001</v>
      </c>
      <c r="EF23" s="50">
        <v>399.87300399999998</v>
      </c>
      <c r="EG23" s="50">
        <v>474.87348700000001</v>
      </c>
      <c r="EH23" s="50">
        <v>456.06587400000001</v>
      </c>
      <c r="EI23" s="50">
        <v>241.45987299999999</v>
      </c>
      <c r="EJ23" s="50">
        <v>459.06773700000002</v>
      </c>
      <c r="EK23" s="50">
        <v>513.29726600000004</v>
      </c>
      <c r="EL23" s="50">
        <v>555.53342399999997</v>
      </c>
      <c r="EM23" s="50">
        <v>333.332853</v>
      </c>
      <c r="EN23" s="50">
        <v>598.39920800000004</v>
      </c>
      <c r="EO23" s="50">
        <v>532.59065899999996</v>
      </c>
      <c r="EP23" s="50"/>
      <c r="EQ23" s="50"/>
      <c r="ER23" s="50"/>
      <c r="ES23" s="50"/>
      <c r="ET23" s="50"/>
      <c r="EU23" s="50"/>
      <c r="EV23" s="50"/>
      <c r="EW23" s="50"/>
      <c r="EX23" s="50"/>
      <c r="EY23" s="50"/>
      <c r="EZ23" s="50"/>
      <c r="FA23" s="50"/>
      <c r="FB23" s="50"/>
      <c r="FC23" s="50"/>
      <c r="FD23" s="50"/>
      <c r="FE23" s="50"/>
      <c r="FF23" s="50"/>
      <c r="FG23" s="50"/>
      <c r="FH23" s="50"/>
      <c r="FI23" s="50"/>
      <c r="FJ23" s="50"/>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c r="JP23" s="56"/>
      <c r="JQ23" s="56"/>
      <c r="JR23" s="56"/>
      <c r="JS23" s="56"/>
      <c r="JT23" s="56"/>
      <c r="JU23" s="56"/>
      <c r="JV23" s="56"/>
      <c r="JW23" s="56"/>
      <c r="JX23" s="56"/>
      <c r="JY23" s="56"/>
      <c r="JZ23" s="56"/>
      <c r="KA23" s="56"/>
      <c r="KB23" s="56"/>
      <c r="KC23" s="56"/>
      <c r="KD23" s="56"/>
      <c r="KE23" s="56"/>
      <c r="KF23" s="56"/>
      <c r="KG23" s="56"/>
      <c r="KH23" s="56"/>
      <c r="KI23" s="56"/>
      <c r="KJ23" s="56"/>
      <c r="KK23" s="56"/>
      <c r="KL23" s="56"/>
      <c r="KM23" s="56"/>
      <c r="KN23" s="56"/>
      <c r="KO23" s="56"/>
      <c r="KP23" s="56"/>
      <c r="KQ23" s="56"/>
      <c r="KR23" s="56"/>
      <c r="KS23" s="56"/>
      <c r="KT23" s="56"/>
      <c r="KU23" s="56"/>
      <c r="KV23" s="56"/>
      <c r="KW23" s="56"/>
      <c r="KX23" s="56"/>
      <c r="KY23" s="56"/>
      <c r="KZ23" s="56"/>
      <c r="LA23" s="56"/>
      <c r="LB23" s="56"/>
      <c r="LC23" s="56"/>
      <c r="LD23" s="56"/>
      <c r="LE23" s="56"/>
      <c r="LF23" s="56"/>
      <c r="LG23" s="56"/>
      <c r="LH23" s="56"/>
      <c r="LI23" s="56"/>
      <c r="LJ23" s="56"/>
      <c r="LK23" s="56"/>
      <c r="LL23" s="56"/>
      <c r="LM23" s="56"/>
      <c r="LN23" s="56"/>
      <c r="LO23" s="56"/>
      <c r="LP23" s="56"/>
      <c r="LQ23" s="56"/>
      <c r="LR23" s="56"/>
      <c r="LS23" s="56"/>
      <c r="LT23" s="56"/>
      <c r="LU23" s="56"/>
      <c r="LV23" s="56"/>
      <c r="LW23" s="56"/>
      <c r="LX23" s="56"/>
      <c r="LY23" s="56"/>
      <c r="LZ23" s="56"/>
      <c r="MA23" s="56"/>
      <c r="MB23" s="56"/>
      <c r="MC23" s="56"/>
      <c r="MD23" s="56"/>
      <c r="ME23" s="56"/>
      <c r="MF23" s="56"/>
      <c r="MG23" s="56"/>
      <c r="MH23" s="56"/>
      <c r="MI23" s="56"/>
      <c r="MJ23" s="56"/>
      <c r="MK23" s="56"/>
      <c r="ML23" s="56"/>
      <c r="MM23" s="56"/>
      <c r="MN23" s="56"/>
      <c r="MO23" s="56"/>
      <c r="MP23" s="56"/>
      <c r="MQ23" s="56"/>
      <c r="MR23" s="56"/>
      <c r="MS23" s="56"/>
      <c r="MT23" s="56"/>
      <c r="MU23" s="56"/>
      <c r="MV23" s="56"/>
      <c r="MW23" s="56"/>
      <c r="MX23" s="56"/>
      <c r="MY23" s="56"/>
      <c r="MZ23" s="56"/>
      <c r="NA23" s="56"/>
      <c r="NB23" s="56"/>
      <c r="NC23" s="56"/>
      <c r="ND23" s="56"/>
      <c r="NE23" s="56"/>
      <c r="NF23" s="56"/>
      <c r="NG23" s="56"/>
      <c r="NH23" s="56"/>
      <c r="NI23" s="56"/>
      <c r="NJ23" s="56"/>
      <c r="NK23" s="56"/>
      <c r="NL23" s="56"/>
      <c r="NM23" s="56"/>
      <c r="NN23" s="56"/>
      <c r="NO23" s="56"/>
      <c r="NP23" s="56"/>
      <c r="NQ23" s="56"/>
      <c r="NR23" s="56"/>
      <c r="NS23" s="56"/>
      <c r="NT23" s="56"/>
      <c r="NU23" s="56"/>
      <c r="NV23" s="56"/>
      <c r="NW23" s="56"/>
      <c r="NX23" s="56"/>
      <c r="NY23" s="56"/>
      <c r="NZ23" s="56"/>
      <c r="OA23" s="56"/>
      <c r="OB23" s="56"/>
      <c r="OC23" s="56"/>
      <c r="OD23" s="56"/>
      <c r="OE23" s="56"/>
      <c r="OF23" s="56"/>
      <c r="OG23" s="56"/>
      <c r="OH23" s="56"/>
      <c r="OI23" s="56"/>
      <c r="OJ23" s="56"/>
      <c r="OK23" s="56"/>
      <c r="OL23" s="56"/>
      <c r="OM23" s="56"/>
      <c r="ON23" s="56"/>
      <c r="OO23" s="56"/>
      <c r="OP23" s="56"/>
      <c r="OQ23" s="56"/>
      <c r="OR23" s="56"/>
      <c r="OS23" s="56"/>
      <c r="OT23" s="56"/>
      <c r="OU23" s="56"/>
      <c r="OV23" s="56"/>
      <c r="OW23" s="56"/>
      <c r="OX23" s="56"/>
      <c r="OY23" s="56"/>
      <c r="OZ23" s="56"/>
      <c r="PA23" s="56"/>
      <c r="PB23" s="56"/>
      <c r="PC23" s="56"/>
      <c r="PD23" s="56"/>
      <c r="PE23" s="56"/>
      <c r="PF23" s="56"/>
      <c r="PG23" s="56"/>
      <c r="PH23" s="56"/>
      <c r="PI23" s="56"/>
      <c r="PJ23" s="56"/>
      <c r="PK23" s="56"/>
      <c r="PL23" s="56"/>
      <c r="PM23" s="56"/>
      <c r="PN23" s="56"/>
      <c r="PO23" s="56"/>
      <c r="PP23" s="56"/>
      <c r="PQ23" s="56"/>
      <c r="PR23" s="56"/>
      <c r="PS23" s="56"/>
      <c r="PT23" s="56"/>
      <c r="PU23" s="56"/>
      <c r="PV23" s="56"/>
      <c r="PW23" s="56"/>
      <c r="PX23" s="56"/>
      <c r="PY23" s="56"/>
      <c r="PZ23" s="56"/>
      <c r="QA23" s="56"/>
      <c r="QB23" s="56"/>
      <c r="QC23" s="56"/>
      <c r="QD23" s="56"/>
      <c r="QE23" s="56"/>
      <c r="QF23" s="56"/>
      <c r="QG23" s="56"/>
      <c r="QH23" s="56"/>
      <c r="QI23" s="56"/>
      <c r="QJ23" s="56"/>
      <c r="QK23" s="56"/>
      <c r="QL23" s="56"/>
      <c r="QM23" s="56"/>
      <c r="QN23" s="56"/>
      <c r="QO23" s="56"/>
      <c r="QP23" s="56"/>
      <c r="QQ23" s="56"/>
      <c r="QR23" s="56"/>
      <c r="QS23" s="56"/>
      <c r="QT23" s="56"/>
      <c r="QU23" s="56"/>
      <c r="QV23" s="56"/>
      <c r="QW23" s="56"/>
      <c r="QX23" s="56"/>
      <c r="QY23" s="56"/>
    </row>
    <row r="24" spans="2:467" ht="28.25" customHeight="1">
      <c r="B24" t="s">
        <v>136</v>
      </c>
      <c r="F24" s="26" t="s">
        <v>198</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c r="LA24" s="56"/>
      <c r="LB24" s="56"/>
      <c r="LC24" s="56"/>
      <c r="LD24" s="56"/>
      <c r="LE24" s="56"/>
      <c r="LF24" s="56"/>
      <c r="LG24" s="56"/>
      <c r="LH24" s="56"/>
      <c r="LI24" s="56"/>
      <c r="LJ24" s="56"/>
      <c r="LK24" s="56"/>
      <c r="LL24" s="56"/>
      <c r="LM24" s="56"/>
      <c r="LN24" s="56"/>
      <c r="LO24" s="56"/>
      <c r="LP24" s="56"/>
      <c r="LQ24" s="56"/>
      <c r="LR24" s="56"/>
      <c r="LS24" s="56"/>
      <c r="LT24" s="56"/>
      <c r="LU24" s="56"/>
      <c r="LV24" s="56"/>
      <c r="LW24" s="56"/>
      <c r="LX24" s="56"/>
      <c r="LY24" s="56"/>
      <c r="LZ24" s="56"/>
      <c r="MA24" s="56"/>
      <c r="MB24" s="56"/>
      <c r="MC24" s="56"/>
      <c r="MD24" s="56"/>
      <c r="ME24" s="56"/>
      <c r="MF24" s="56"/>
      <c r="MG24" s="56"/>
      <c r="MH24" s="56"/>
      <c r="MI24" s="56"/>
      <c r="MJ24" s="56"/>
      <c r="MK24" s="56"/>
      <c r="ML24" s="56"/>
      <c r="MM24" s="56"/>
      <c r="MN24" s="56"/>
      <c r="MO24" s="56"/>
      <c r="MP24" s="56"/>
      <c r="MQ24" s="56"/>
      <c r="MR24" s="56"/>
      <c r="MS24" s="56"/>
      <c r="MT24" s="56"/>
      <c r="MU24" s="56"/>
      <c r="MV24" s="56"/>
      <c r="MW24" s="56"/>
      <c r="MX24" s="56"/>
      <c r="MY24" s="56"/>
      <c r="MZ24" s="56"/>
      <c r="NA24" s="56"/>
      <c r="NB24" s="56"/>
      <c r="NC24" s="56"/>
      <c r="ND24" s="56"/>
      <c r="NE24" s="56"/>
      <c r="NF24" s="56"/>
      <c r="NG24" s="56"/>
      <c r="NH24" s="56"/>
      <c r="NI24" s="56"/>
      <c r="NJ24" s="56"/>
      <c r="NK24" s="56"/>
      <c r="NL24" s="56"/>
      <c r="NM24" s="56"/>
      <c r="NN24" s="56"/>
      <c r="NO24" s="56"/>
      <c r="NP24" s="56"/>
      <c r="NQ24" s="56"/>
      <c r="NR24" s="56"/>
      <c r="NS24" s="56"/>
      <c r="NT24" s="56"/>
      <c r="NU24" s="56"/>
      <c r="NV24" s="56"/>
      <c r="NW24" s="56"/>
      <c r="NX24" s="56"/>
      <c r="NY24" s="56"/>
      <c r="NZ24" s="56"/>
      <c r="OA24" s="56"/>
      <c r="OB24" s="56"/>
      <c r="OC24" s="56"/>
      <c r="OD24" s="56"/>
      <c r="OE24" s="56"/>
      <c r="OF24" s="56"/>
      <c r="OG24" s="56"/>
      <c r="OH24" s="56"/>
      <c r="OI24" s="56"/>
      <c r="OJ24" s="56"/>
      <c r="OK24" s="56"/>
      <c r="OL24" s="56"/>
      <c r="OM24" s="56"/>
      <c r="ON24" s="56"/>
      <c r="OO24" s="56"/>
      <c r="OP24" s="56"/>
      <c r="OQ24" s="56"/>
      <c r="OR24" s="56"/>
      <c r="OS24" s="56"/>
      <c r="OT24" s="56"/>
      <c r="OU24" s="56"/>
      <c r="OV24" s="56"/>
      <c r="OW24" s="56"/>
      <c r="OX24" s="56"/>
      <c r="OY24" s="56"/>
      <c r="OZ24" s="56"/>
      <c r="PA24" s="56"/>
      <c r="PB24" s="56"/>
      <c r="PC24" s="56"/>
      <c r="PD24" s="56"/>
      <c r="PE24" s="56"/>
      <c r="PF24" s="56"/>
      <c r="PG24" s="56"/>
      <c r="PH24" s="56"/>
      <c r="PI24" s="56"/>
      <c r="PJ24" s="56"/>
      <c r="PK24" s="56"/>
      <c r="PL24" s="56"/>
      <c r="PM24" s="56"/>
      <c r="PN24" s="56"/>
      <c r="PO24" s="56"/>
      <c r="PP24" s="56"/>
      <c r="PQ24" s="56"/>
      <c r="PR24" s="56"/>
      <c r="PS24" s="56"/>
      <c r="PT24" s="56"/>
      <c r="PU24" s="56"/>
      <c r="PV24" s="56"/>
      <c r="PW24" s="56"/>
      <c r="PX24" s="56"/>
      <c r="PY24" s="56"/>
      <c r="PZ24" s="56"/>
      <c r="QA24" s="56"/>
      <c r="QB24" s="56"/>
      <c r="QC24" s="56"/>
      <c r="QD24" s="56"/>
      <c r="QE24" s="56"/>
      <c r="QF24" s="56"/>
      <c r="QG24" s="56"/>
      <c r="QH24" s="56"/>
      <c r="QI24" s="56"/>
      <c r="QJ24" s="56"/>
      <c r="QK24" s="56"/>
      <c r="QL24" s="56"/>
      <c r="QM24" s="56"/>
      <c r="QN24" s="56"/>
      <c r="QO24" s="56"/>
      <c r="QP24" s="56"/>
      <c r="QQ24" s="56"/>
      <c r="QR24" s="56"/>
      <c r="QS24" s="56"/>
      <c r="QT24" s="56"/>
      <c r="QU24" s="56"/>
      <c r="QV24" s="56"/>
      <c r="QW24" s="56"/>
      <c r="QX24" s="56"/>
      <c r="QY24" s="56"/>
    </row>
    <row r="25" spans="2:467" ht="28.25" customHeight="1">
      <c r="B25" s="23" t="s">
        <v>136</v>
      </c>
      <c r="F25" s="26" t="s">
        <v>199</v>
      </c>
      <c r="G25" s="36" t="s">
        <v>191</v>
      </c>
      <c r="H25" s="36" t="s">
        <v>191</v>
      </c>
      <c r="I25" s="36" t="s">
        <v>191</v>
      </c>
      <c r="J25" s="36" t="s">
        <v>191</v>
      </c>
      <c r="K25" s="36" t="s">
        <v>191</v>
      </c>
      <c r="L25" s="36" t="s">
        <v>191</v>
      </c>
      <c r="M25" s="36" t="s">
        <v>191</v>
      </c>
      <c r="N25" s="36" t="s">
        <v>191</v>
      </c>
      <c r="O25" s="36" t="s">
        <v>191</v>
      </c>
      <c r="P25" s="36" t="s">
        <v>191</v>
      </c>
      <c r="Q25" s="36" t="s">
        <v>191</v>
      </c>
      <c r="R25" s="36" t="s">
        <v>191</v>
      </c>
      <c r="S25" s="36" t="s">
        <v>191</v>
      </c>
      <c r="T25" s="36" t="s">
        <v>191</v>
      </c>
      <c r="U25" s="36" t="s">
        <v>191</v>
      </c>
      <c r="V25" s="36" t="s">
        <v>191</v>
      </c>
      <c r="W25" s="36" t="s">
        <v>191</v>
      </c>
      <c r="X25" s="36" t="s">
        <v>191</v>
      </c>
      <c r="Y25" s="36" t="s">
        <v>191</v>
      </c>
      <c r="Z25" s="36" t="s">
        <v>191</v>
      </c>
      <c r="AA25" s="36" t="s">
        <v>191</v>
      </c>
      <c r="AB25" s="36" t="s">
        <v>191</v>
      </c>
      <c r="AC25" s="36" t="s">
        <v>191</v>
      </c>
      <c r="AD25" s="36" t="s">
        <v>191</v>
      </c>
      <c r="AE25" s="36" t="s">
        <v>191</v>
      </c>
      <c r="AF25" s="36" t="s">
        <v>191</v>
      </c>
      <c r="AG25" s="36" t="s">
        <v>191</v>
      </c>
      <c r="AH25" s="36" t="s">
        <v>191</v>
      </c>
      <c r="AI25" s="36" t="s">
        <v>191</v>
      </c>
      <c r="AJ25" s="36" t="s">
        <v>191</v>
      </c>
      <c r="AK25" s="36" t="s">
        <v>191</v>
      </c>
      <c r="AL25" s="36" t="s">
        <v>191</v>
      </c>
      <c r="AM25" s="36" t="s">
        <v>191</v>
      </c>
      <c r="AN25" s="36" t="s">
        <v>191</v>
      </c>
      <c r="AO25" s="36" t="s">
        <v>191</v>
      </c>
      <c r="AP25" s="36" t="s">
        <v>191</v>
      </c>
      <c r="AQ25" s="36" t="s">
        <v>191</v>
      </c>
      <c r="AR25" s="36" t="s">
        <v>191</v>
      </c>
      <c r="AS25" s="36" t="s">
        <v>191</v>
      </c>
      <c r="AT25" s="36" t="s">
        <v>191</v>
      </c>
      <c r="AU25" s="36" t="s">
        <v>191</v>
      </c>
      <c r="AV25" s="36" t="s">
        <v>191</v>
      </c>
      <c r="AW25" s="36" t="s">
        <v>191</v>
      </c>
      <c r="AX25" s="36" t="s">
        <v>191</v>
      </c>
      <c r="AY25" s="36" t="s">
        <v>191</v>
      </c>
      <c r="AZ25" s="36" t="s">
        <v>191</v>
      </c>
      <c r="BA25" s="36" t="s">
        <v>191</v>
      </c>
      <c r="BB25" s="36" t="s">
        <v>191</v>
      </c>
      <c r="BC25" s="36" t="s">
        <v>191</v>
      </c>
      <c r="BD25" s="36" t="s">
        <v>191</v>
      </c>
      <c r="BE25" s="36" t="s">
        <v>191</v>
      </c>
      <c r="BF25" s="36" t="s">
        <v>191</v>
      </c>
      <c r="BG25" s="36" t="s">
        <v>191</v>
      </c>
      <c r="BH25" s="36" t="s">
        <v>191</v>
      </c>
      <c r="BI25" s="36" t="s">
        <v>191</v>
      </c>
      <c r="BJ25" s="36" t="s">
        <v>191</v>
      </c>
      <c r="BK25" s="36" t="s">
        <v>191</v>
      </c>
      <c r="BL25" s="36" t="s">
        <v>191</v>
      </c>
      <c r="BM25" s="36" t="s">
        <v>191</v>
      </c>
      <c r="BN25" s="36" t="s">
        <v>191</v>
      </c>
      <c r="BO25" s="36" t="s">
        <v>191</v>
      </c>
      <c r="BP25" s="36" t="s">
        <v>191</v>
      </c>
      <c r="BQ25" s="36" t="s">
        <v>191</v>
      </c>
      <c r="BR25" s="36" t="s">
        <v>191</v>
      </c>
      <c r="BS25" s="36" t="s">
        <v>191</v>
      </c>
      <c r="BT25" s="36" t="s">
        <v>191</v>
      </c>
      <c r="BU25" s="36" t="s">
        <v>191</v>
      </c>
      <c r="BV25" s="36" t="s">
        <v>191</v>
      </c>
      <c r="BW25" s="36" t="s">
        <v>191</v>
      </c>
      <c r="BX25" s="36" t="s">
        <v>191</v>
      </c>
      <c r="BY25" s="36" t="s">
        <v>191</v>
      </c>
      <c r="BZ25" s="36" t="s">
        <v>191</v>
      </c>
      <c r="CA25" s="36" t="s">
        <v>191</v>
      </c>
      <c r="CB25" s="36" t="s">
        <v>191</v>
      </c>
      <c r="CC25" s="36" t="s">
        <v>191</v>
      </c>
      <c r="CD25" s="36" t="s">
        <v>191</v>
      </c>
      <c r="CE25" s="36" t="s">
        <v>191</v>
      </c>
      <c r="CF25" s="36" t="s">
        <v>191</v>
      </c>
      <c r="CG25" s="36" t="s">
        <v>191</v>
      </c>
      <c r="CH25" s="36" t="s">
        <v>191</v>
      </c>
      <c r="CI25" s="36">
        <v>21.716777</v>
      </c>
      <c r="CJ25" s="36">
        <v>26.077617</v>
      </c>
      <c r="CK25" s="36">
        <v>27.66628781</v>
      </c>
      <c r="CL25" s="36">
        <v>16.721578000000001</v>
      </c>
      <c r="CM25" s="36">
        <v>29.212876999999999</v>
      </c>
      <c r="CN25" s="36">
        <v>29.716937160000001</v>
      </c>
      <c r="CO25" s="36">
        <v>31.224095949999999</v>
      </c>
      <c r="CP25" s="36">
        <v>27.173378790000001</v>
      </c>
      <c r="CQ25" s="36">
        <v>44.613789560000001</v>
      </c>
      <c r="CR25" s="36">
        <v>35.402556760000003</v>
      </c>
      <c r="CS25" s="36">
        <v>40.680747099999998</v>
      </c>
      <c r="CT25" s="36">
        <v>41.492288469999998</v>
      </c>
      <c r="CU25" s="36">
        <v>32.08433471</v>
      </c>
      <c r="CV25" s="36">
        <v>64.529314069999998</v>
      </c>
      <c r="CW25" s="36">
        <v>31.50990835</v>
      </c>
      <c r="CX25" s="36">
        <v>41.162987289999997</v>
      </c>
      <c r="CY25" s="36">
        <v>32.743884000000001</v>
      </c>
      <c r="CZ25" s="36">
        <v>45.147598000000002</v>
      </c>
      <c r="DA25" s="36">
        <v>41.524011999999999</v>
      </c>
      <c r="DB25" s="36">
        <v>82.102267999999995</v>
      </c>
      <c r="DC25" s="36">
        <v>63.922114000000001</v>
      </c>
      <c r="DD25" s="36">
        <v>58.325992999999997</v>
      </c>
      <c r="DE25" s="36">
        <v>91.582151999999994</v>
      </c>
      <c r="DF25" s="36">
        <v>26.348013000000002</v>
      </c>
      <c r="DG25" s="36">
        <v>67.054581999999996</v>
      </c>
      <c r="DH25" s="36">
        <v>75.736793000000006</v>
      </c>
      <c r="DI25" s="36">
        <v>66.685486999999995</v>
      </c>
      <c r="DJ25" s="36">
        <v>84.382779999999997</v>
      </c>
      <c r="DK25" s="36">
        <v>134.485433</v>
      </c>
      <c r="DL25" s="36">
        <v>309.91839499999998</v>
      </c>
      <c r="DM25" s="36">
        <v>305.88753000000003</v>
      </c>
      <c r="DN25" s="50">
        <v>448.23720900000001</v>
      </c>
      <c r="DO25" s="50">
        <v>448.96411000000001</v>
      </c>
      <c r="DP25" s="50">
        <v>495.37811799999997</v>
      </c>
      <c r="DQ25" s="50">
        <v>461.28775999999999</v>
      </c>
      <c r="DR25" s="50">
        <v>457.37945100000002</v>
      </c>
      <c r="DS25" s="50">
        <v>391.29296499999998</v>
      </c>
      <c r="DT25" s="50">
        <v>351.14332300000001</v>
      </c>
      <c r="DU25" s="50">
        <v>326.05080600000002</v>
      </c>
      <c r="DV25" s="50">
        <v>248.86644699999999</v>
      </c>
      <c r="DW25" s="50">
        <v>234.55637300000001</v>
      </c>
      <c r="DX25" s="50">
        <v>189.18253200000001</v>
      </c>
      <c r="DY25" s="50">
        <v>178.09383199999999</v>
      </c>
      <c r="DZ25" s="50">
        <v>220.93807799999999</v>
      </c>
      <c r="EA25" s="50">
        <v>193.96520799999999</v>
      </c>
      <c r="EB25" s="50">
        <v>314.58914099999998</v>
      </c>
      <c r="EC25" s="50">
        <v>487.11267099999998</v>
      </c>
      <c r="ED25" s="50">
        <v>637.85230300000001</v>
      </c>
      <c r="EE25" s="50">
        <v>1185.6715380000001</v>
      </c>
      <c r="EF25" s="50">
        <v>2588.6723849999998</v>
      </c>
      <c r="EG25" s="50">
        <v>3482.9113609999999</v>
      </c>
      <c r="EH25" s="50">
        <v>4867.6931880000002</v>
      </c>
      <c r="EI25" s="50">
        <v>6236.3483910000004</v>
      </c>
      <c r="EJ25" s="50">
        <v>5482.4813720000002</v>
      </c>
      <c r="EK25" s="50">
        <v>3735.458165</v>
      </c>
      <c r="EL25" s="50">
        <v>3322.617248</v>
      </c>
      <c r="EM25" s="50">
        <v>977.99974599999996</v>
      </c>
      <c r="EN25" s="50">
        <v>1691.112897</v>
      </c>
      <c r="EO25" s="50">
        <v>1152.295032</v>
      </c>
      <c r="EP25" s="50"/>
      <c r="EQ25" s="50"/>
      <c r="ER25" s="50"/>
      <c r="ES25" s="50"/>
      <c r="ET25" s="50"/>
      <c r="EU25" s="50"/>
      <c r="EV25" s="50"/>
      <c r="EW25" s="50"/>
      <c r="EX25" s="50"/>
      <c r="EY25" s="50"/>
      <c r="EZ25" s="50"/>
      <c r="FA25" s="50"/>
      <c r="FB25" s="50"/>
      <c r="FC25" s="50"/>
      <c r="FD25" s="50"/>
      <c r="FE25" s="50"/>
      <c r="FF25" s="50"/>
      <c r="FG25" s="50"/>
      <c r="FH25" s="50"/>
      <c r="FI25" s="50"/>
      <c r="FJ25" s="50"/>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c r="JP25" s="56"/>
      <c r="JQ25" s="56"/>
      <c r="JR25" s="56"/>
      <c r="JS25" s="56"/>
      <c r="JT25" s="56"/>
      <c r="JU25" s="56"/>
      <c r="JV25" s="56"/>
      <c r="JW25" s="56"/>
      <c r="JX25" s="56"/>
      <c r="JY25" s="56"/>
      <c r="JZ25" s="56"/>
      <c r="KA25" s="56"/>
      <c r="KB25" s="56"/>
      <c r="KC25" s="56"/>
      <c r="KD25" s="56"/>
      <c r="KE25" s="56"/>
      <c r="KF25" s="56"/>
      <c r="KG25" s="56"/>
      <c r="KH25" s="56"/>
      <c r="KI25" s="56"/>
      <c r="KJ25" s="56"/>
      <c r="KK25" s="56"/>
      <c r="KL25" s="56"/>
      <c r="KM25" s="56"/>
      <c r="KN25" s="56"/>
      <c r="KO25" s="56"/>
      <c r="KP25" s="56"/>
      <c r="KQ25" s="56"/>
      <c r="KR25" s="56"/>
      <c r="KS25" s="56"/>
      <c r="KT25" s="56"/>
      <c r="KU25" s="56"/>
      <c r="KV25" s="56"/>
      <c r="KW25" s="56"/>
      <c r="KX25" s="56"/>
      <c r="KY25" s="56"/>
      <c r="KZ25" s="56"/>
      <c r="LA25" s="56"/>
      <c r="LB25" s="56"/>
      <c r="LC25" s="56"/>
      <c r="LD25" s="56"/>
      <c r="LE25" s="56"/>
      <c r="LF25" s="56"/>
      <c r="LG25" s="56"/>
      <c r="LH25" s="56"/>
      <c r="LI25" s="56"/>
      <c r="LJ25" s="56"/>
      <c r="LK25" s="56"/>
      <c r="LL25" s="56"/>
      <c r="LM25" s="56"/>
      <c r="LN25" s="56"/>
      <c r="LO25" s="56"/>
      <c r="LP25" s="56"/>
      <c r="LQ25" s="56"/>
      <c r="LR25" s="56"/>
      <c r="LS25" s="56"/>
      <c r="LT25" s="56"/>
      <c r="LU25" s="56"/>
      <c r="LV25" s="56"/>
      <c r="LW25" s="56"/>
      <c r="LX25" s="56"/>
      <c r="LY25" s="56"/>
      <c r="LZ25" s="56"/>
      <c r="MA25" s="56"/>
      <c r="MB25" s="56"/>
      <c r="MC25" s="56"/>
      <c r="MD25" s="56"/>
      <c r="ME25" s="56"/>
      <c r="MF25" s="56"/>
      <c r="MG25" s="56"/>
      <c r="MH25" s="56"/>
      <c r="MI25" s="56"/>
      <c r="MJ25" s="56"/>
      <c r="MK25" s="56"/>
      <c r="ML25" s="56"/>
      <c r="MM25" s="56"/>
      <c r="MN25" s="56"/>
      <c r="MO25" s="56"/>
      <c r="MP25" s="56"/>
      <c r="MQ25" s="56"/>
      <c r="MR25" s="56"/>
      <c r="MS25" s="56"/>
      <c r="MT25" s="56"/>
      <c r="MU25" s="56"/>
      <c r="MV25" s="56"/>
      <c r="MW25" s="56"/>
      <c r="MX25" s="56"/>
      <c r="MY25" s="56"/>
      <c r="MZ25" s="56"/>
      <c r="NA25" s="56"/>
      <c r="NB25" s="56"/>
      <c r="NC25" s="56"/>
      <c r="ND25" s="56"/>
      <c r="NE25" s="56"/>
      <c r="NF25" s="56"/>
      <c r="NG25" s="56"/>
      <c r="NH25" s="56"/>
      <c r="NI25" s="56"/>
      <c r="NJ25" s="56"/>
      <c r="NK25" s="56"/>
      <c r="NL25" s="56"/>
      <c r="NM25" s="56"/>
      <c r="NN25" s="56"/>
      <c r="NO25" s="56"/>
      <c r="NP25" s="56"/>
      <c r="NQ25" s="56"/>
      <c r="NR25" s="56"/>
      <c r="NS25" s="56"/>
      <c r="NT25" s="56"/>
      <c r="NU25" s="56"/>
      <c r="NV25" s="56"/>
      <c r="NW25" s="56"/>
      <c r="NX25" s="56"/>
      <c r="NY25" s="56"/>
      <c r="NZ25" s="56"/>
      <c r="OA25" s="56"/>
      <c r="OB25" s="56"/>
      <c r="OC25" s="56"/>
      <c r="OD25" s="56"/>
      <c r="OE25" s="56"/>
      <c r="OF25" s="56"/>
      <c r="OG25" s="56"/>
      <c r="OH25" s="56"/>
      <c r="OI25" s="56"/>
      <c r="OJ25" s="56"/>
      <c r="OK25" s="56"/>
      <c r="OL25" s="56"/>
      <c r="OM25" s="56"/>
      <c r="ON25" s="56"/>
      <c r="OO25" s="56"/>
      <c r="OP25" s="56"/>
      <c r="OQ25" s="56"/>
      <c r="OR25" s="56"/>
      <c r="OS25" s="56"/>
      <c r="OT25" s="56"/>
      <c r="OU25" s="56"/>
      <c r="OV25" s="56"/>
      <c r="OW25" s="56"/>
      <c r="OX25" s="56"/>
      <c r="OY25" s="56"/>
      <c r="OZ25" s="56"/>
      <c r="PA25" s="56"/>
      <c r="PB25" s="56"/>
      <c r="PC25" s="56"/>
      <c r="PD25" s="56"/>
      <c r="PE25" s="56"/>
      <c r="PF25" s="56"/>
      <c r="PG25" s="56"/>
      <c r="PH25" s="56"/>
      <c r="PI25" s="56"/>
      <c r="PJ25" s="56"/>
      <c r="PK25" s="56"/>
      <c r="PL25" s="56"/>
      <c r="PM25" s="56"/>
      <c r="PN25" s="56"/>
      <c r="PO25" s="56"/>
      <c r="PP25" s="56"/>
      <c r="PQ25" s="56"/>
      <c r="PR25" s="56"/>
      <c r="PS25" s="56"/>
      <c r="PT25" s="56"/>
      <c r="PU25" s="56"/>
      <c r="PV25" s="56"/>
      <c r="PW25" s="56"/>
      <c r="PX25" s="56"/>
      <c r="PY25" s="56"/>
      <c r="PZ25" s="56"/>
      <c r="QA25" s="56"/>
      <c r="QB25" s="56"/>
      <c r="QC25" s="56"/>
      <c r="QD25" s="56"/>
      <c r="QE25" s="56"/>
      <c r="QF25" s="56"/>
      <c r="QG25" s="56"/>
      <c r="QH25" s="56"/>
      <c r="QI25" s="56"/>
      <c r="QJ25" s="56"/>
      <c r="QK25" s="56"/>
      <c r="QL25" s="56"/>
      <c r="QM25" s="56"/>
      <c r="QN25" s="56"/>
      <c r="QO25" s="56"/>
      <c r="QP25" s="56"/>
      <c r="QQ25" s="56"/>
      <c r="QR25" s="56"/>
      <c r="QS25" s="56"/>
      <c r="QT25" s="56"/>
      <c r="QU25" s="56"/>
      <c r="QV25" s="56"/>
      <c r="QW25" s="56"/>
      <c r="QX25" s="56"/>
      <c r="QY25" s="56"/>
    </row>
    <row r="26" spans="2:467" ht="28.25" customHeight="1">
      <c r="B26" s="23" t="s">
        <v>136</v>
      </c>
      <c r="F26" s="26" t="s">
        <v>200</v>
      </c>
      <c r="G26" s="36">
        <v>5.44E-4</v>
      </c>
      <c r="H26" s="36">
        <v>6.9999999999999999E-4</v>
      </c>
      <c r="I26" s="36">
        <v>8.4057999999999994E-2</v>
      </c>
      <c r="J26" s="36">
        <v>0</v>
      </c>
      <c r="K26" s="36">
        <v>2.7E-2</v>
      </c>
      <c r="L26" s="36">
        <v>0</v>
      </c>
      <c r="M26" s="36">
        <v>0</v>
      </c>
      <c r="N26" s="36">
        <v>0</v>
      </c>
      <c r="O26" s="36">
        <v>0</v>
      </c>
      <c r="P26" s="36">
        <v>3.32E-2</v>
      </c>
      <c r="Q26" s="36">
        <v>0</v>
      </c>
      <c r="R26" s="36">
        <v>9.1299999999999997E-4</v>
      </c>
      <c r="S26" s="36">
        <v>1.0089999999999999E-3</v>
      </c>
      <c r="T26" s="36">
        <v>4.4549999999999998E-3</v>
      </c>
      <c r="U26" s="36">
        <v>0</v>
      </c>
      <c r="V26" s="36">
        <v>2.8517000000000001E-2</v>
      </c>
      <c r="W26" s="36">
        <v>0</v>
      </c>
      <c r="X26" s="36">
        <v>4.4159999999999998E-3</v>
      </c>
      <c r="Y26" s="36">
        <v>2.3939999999999999E-3</v>
      </c>
      <c r="Z26" s="36">
        <v>0</v>
      </c>
      <c r="AA26" s="36">
        <v>0</v>
      </c>
      <c r="AB26" s="36">
        <v>4.5859999999999998E-3</v>
      </c>
      <c r="AC26" s="36">
        <v>1.838E-3</v>
      </c>
      <c r="AD26" s="36">
        <v>1.1207999999999999E-2</v>
      </c>
      <c r="AE26" s="36">
        <v>1.6025000000000001E-2</v>
      </c>
      <c r="AF26" s="36">
        <v>3.2697999999999998E-2</v>
      </c>
      <c r="AG26" s="36">
        <v>0</v>
      </c>
      <c r="AH26" s="36">
        <v>0</v>
      </c>
      <c r="AI26" s="36">
        <v>0</v>
      </c>
      <c r="AJ26" s="36">
        <v>2.2499999999999998E-3</v>
      </c>
      <c r="AK26" s="36">
        <v>1.7541000000000001E-2</v>
      </c>
      <c r="AL26" s="36">
        <v>2.64E-3</v>
      </c>
      <c r="AM26" s="36">
        <v>3.7750000000000001E-3</v>
      </c>
      <c r="AN26" s="36">
        <v>2.48E-3</v>
      </c>
      <c r="AO26" s="36">
        <v>0.441469</v>
      </c>
      <c r="AP26" s="36">
        <v>0.92433799999999999</v>
      </c>
      <c r="AQ26" s="36">
        <v>6.8099999999999994E-2</v>
      </c>
      <c r="AR26" s="36">
        <v>0</v>
      </c>
      <c r="AS26" s="36">
        <v>9.2000000000000003E-4</v>
      </c>
      <c r="AT26" s="36">
        <v>4.3290000000000004E-3</v>
      </c>
      <c r="AU26" s="36">
        <v>0</v>
      </c>
      <c r="AV26" s="36">
        <v>3.9648000000000003E-2</v>
      </c>
      <c r="AW26" s="36">
        <v>9.0419999999999997E-3</v>
      </c>
      <c r="AX26" s="36">
        <v>0</v>
      </c>
      <c r="AY26" s="36">
        <v>1.9653E-2</v>
      </c>
      <c r="AZ26" s="36">
        <v>1.1999999999999999E-3</v>
      </c>
      <c r="BA26" s="36">
        <v>5.4419999999999998E-3</v>
      </c>
      <c r="BB26" s="36">
        <v>1.1015E-2</v>
      </c>
      <c r="BC26" s="36">
        <v>1.6372999999999999E-2</v>
      </c>
      <c r="BD26" s="36">
        <v>2.1354999999999999E-2</v>
      </c>
      <c r="BE26" s="36">
        <v>8.1960000000000002E-3</v>
      </c>
      <c r="BF26" s="36">
        <v>7.456E-3</v>
      </c>
      <c r="BG26" s="36">
        <v>3.3099000000000003E-2</v>
      </c>
      <c r="BH26" s="36">
        <v>7.0074999999999998E-2</v>
      </c>
      <c r="BI26" s="36">
        <v>0.16072900000000001</v>
      </c>
      <c r="BJ26" s="36">
        <v>6.6618999999999998E-2</v>
      </c>
      <c r="BK26" s="36">
        <v>2.6584E-2</v>
      </c>
      <c r="BL26" s="36">
        <v>5.885E-2</v>
      </c>
      <c r="BM26" s="36">
        <v>3.5599999999999998E-4</v>
      </c>
      <c r="BN26" s="36">
        <v>3.1599999999999998E-4</v>
      </c>
      <c r="BO26" s="36">
        <v>5.5000000000000002E-5</v>
      </c>
      <c r="BP26" s="36">
        <v>1.8380000000000001E-2</v>
      </c>
      <c r="BQ26" s="36">
        <v>2.3869999999999998E-3</v>
      </c>
      <c r="BR26" s="36">
        <v>3.1870000000000002E-2</v>
      </c>
      <c r="BS26" s="36">
        <v>0</v>
      </c>
      <c r="BT26" s="36">
        <v>4.6999999999999997E-5</v>
      </c>
      <c r="BU26" s="36">
        <v>2.9533E-2</v>
      </c>
      <c r="BV26" s="36">
        <v>0</v>
      </c>
      <c r="BW26" s="36">
        <v>0</v>
      </c>
      <c r="BX26" s="36">
        <v>0</v>
      </c>
      <c r="BY26" s="36">
        <v>2.8666000000000001E-2</v>
      </c>
      <c r="BZ26" s="36">
        <v>1.74E-4</v>
      </c>
      <c r="CA26" s="36">
        <v>0</v>
      </c>
      <c r="CB26" s="36">
        <v>2.6090000000000002E-3</v>
      </c>
      <c r="CC26" s="36">
        <v>0</v>
      </c>
      <c r="CD26" s="36">
        <v>7.2000000000000002E-5</v>
      </c>
      <c r="CE26" s="36">
        <v>8.7749999999999998E-3</v>
      </c>
      <c r="CF26" s="36">
        <v>0</v>
      </c>
      <c r="CG26" s="36">
        <v>0</v>
      </c>
      <c r="CH26" s="36">
        <v>0</v>
      </c>
      <c r="CI26" s="36">
        <v>0</v>
      </c>
      <c r="CJ26" s="36">
        <v>2.0409999999999998E-3</v>
      </c>
      <c r="CK26" s="36">
        <v>1.63E-4</v>
      </c>
      <c r="CL26" s="36">
        <v>4.1300000000000001E-4</v>
      </c>
      <c r="CM26" s="36">
        <v>0</v>
      </c>
      <c r="CN26" s="36">
        <v>0</v>
      </c>
      <c r="CO26" s="36">
        <v>4.8089999999999999E-3</v>
      </c>
      <c r="CP26" s="36">
        <v>0</v>
      </c>
      <c r="CQ26" s="36">
        <v>3.9300000000000001E-4</v>
      </c>
      <c r="CR26" s="36">
        <v>1.2E-4</v>
      </c>
      <c r="CS26" s="36">
        <v>0</v>
      </c>
      <c r="CT26" s="36">
        <v>0</v>
      </c>
      <c r="CU26" s="36">
        <v>0</v>
      </c>
      <c r="CV26" s="36">
        <v>0</v>
      </c>
      <c r="CW26" s="36">
        <v>0</v>
      </c>
      <c r="CX26" s="36">
        <v>0</v>
      </c>
      <c r="CY26" s="36">
        <v>4.5600000000000002E-2</v>
      </c>
      <c r="CZ26" s="36">
        <v>0</v>
      </c>
      <c r="DA26" s="36">
        <v>0</v>
      </c>
      <c r="DB26" s="36">
        <v>0</v>
      </c>
      <c r="DC26" s="36">
        <v>0</v>
      </c>
      <c r="DD26" s="36">
        <v>0</v>
      </c>
      <c r="DE26" s="36">
        <v>2.1094000000000002E-2</v>
      </c>
      <c r="DF26" s="36">
        <v>2.5999999999999998E-5</v>
      </c>
      <c r="DG26" s="36">
        <v>0</v>
      </c>
      <c r="DH26" s="36">
        <v>0</v>
      </c>
      <c r="DI26" s="36">
        <v>0</v>
      </c>
      <c r="DJ26" s="36">
        <v>7.9769999999999997E-3</v>
      </c>
      <c r="DK26" s="36">
        <v>0</v>
      </c>
      <c r="DL26" s="36">
        <v>0</v>
      </c>
      <c r="DM26" s="36">
        <v>0</v>
      </c>
      <c r="DN26" s="50">
        <v>0</v>
      </c>
      <c r="DO26" s="50">
        <v>0</v>
      </c>
      <c r="DP26" s="50">
        <v>0</v>
      </c>
      <c r="DQ26" s="50">
        <v>4.9586999999999999E-2</v>
      </c>
      <c r="DR26" s="50">
        <v>0</v>
      </c>
      <c r="DS26" s="50">
        <v>0</v>
      </c>
      <c r="DT26" s="50">
        <v>0</v>
      </c>
      <c r="DU26" s="50">
        <v>1.272E-2</v>
      </c>
      <c r="DV26" s="50">
        <v>0</v>
      </c>
      <c r="DW26" s="50">
        <v>5.2800000000000004E-4</v>
      </c>
      <c r="DX26" s="50">
        <v>1.0734E-2</v>
      </c>
      <c r="DY26" s="50">
        <v>0</v>
      </c>
      <c r="DZ26" s="50">
        <v>0</v>
      </c>
      <c r="EA26" s="50">
        <v>0</v>
      </c>
      <c r="EB26" s="50">
        <v>0</v>
      </c>
      <c r="EC26" s="50">
        <v>0.145596</v>
      </c>
      <c r="ED26" s="50">
        <v>4.4600000000000004E-3</v>
      </c>
      <c r="EE26" s="50">
        <v>0</v>
      </c>
      <c r="EF26" s="50">
        <v>0</v>
      </c>
      <c r="EG26" s="50">
        <v>0</v>
      </c>
      <c r="EH26" s="50">
        <v>0</v>
      </c>
      <c r="EI26" s="50">
        <v>0</v>
      </c>
      <c r="EJ26" s="50">
        <v>0</v>
      </c>
      <c r="EK26" s="50">
        <v>7.4005109999999998</v>
      </c>
      <c r="EL26" s="50">
        <v>35.293486999999999</v>
      </c>
      <c r="EM26" s="50">
        <v>33.676791000000001</v>
      </c>
      <c r="EN26" s="50">
        <v>68</v>
      </c>
      <c r="EO26" s="50">
        <v>58.339424731998498</v>
      </c>
      <c r="EP26" s="50"/>
      <c r="EQ26" s="50"/>
      <c r="ER26" s="50"/>
      <c r="ES26" s="50"/>
      <c r="ET26" s="50"/>
      <c r="EU26" s="50"/>
      <c r="EV26" s="50"/>
      <c r="EW26" s="50"/>
      <c r="EX26" s="50"/>
      <c r="EY26" s="50"/>
      <c r="EZ26" s="50"/>
      <c r="FA26" s="50"/>
      <c r="FB26" s="50"/>
      <c r="FC26" s="50"/>
      <c r="FD26" s="50"/>
      <c r="FE26" s="50"/>
      <c r="FF26" s="50"/>
      <c r="FG26" s="50"/>
      <c r="FH26" s="50"/>
      <c r="FI26" s="50"/>
      <c r="FJ26" s="50"/>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c r="JP26" s="56"/>
      <c r="JQ26" s="56"/>
      <c r="JR26" s="56"/>
      <c r="JS26" s="56"/>
      <c r="JT26" s="56"/>
      <c r="JU26" s="56"/>
      <c r="JV26" s="56"/>
      <c r="JW26" s="56"/>
      <c r="JX26" s="56"/>
      <c r="JY26" s="56"/>
      <c r="JZ26" s="56"/>
      <c r="KA26" s="56"/>
      <c r="KB26" s="56"/>
      <c r="KC26" s="56"/>
      <c r="KD26" s="56"/>
      <c r="KE26" s="56"/>
      <c r="KF26" s="56"/>
      <c r="KG26" s="56"/>
      <c r="KH26" s="56"/>
      <c r="KI26" s="56"/>
      <c r="KJ26" s="56"/>
      <c r="KK26" s="56"/>
      <c r="KL26" s="56"/>
      <c r="KM26" s="56"/>
      <c r="KN26" s="56"/>
      <c r="KO26" s="56"/>
      <c r="KP26" s="56"/>
      <c r="KQ26" s="56"/>
      <c r="KR26" s="56"/>
      <c r="KS26" s="56"/>
      <c r="KT26" s="56"/>
      <c r="KU26" s="56"/>
      <c r="KV26" s="56"/>
      <c r="KW26" s="56"/>
      <c r="KX26" s="56"/>
      <c r="KY26" s="56"/>
      <c r="KZ26" s="56"/>
      <c r="LA26" s="56"/>
      <c r="LB26" s="56"/>
      <c r="LC26" s="56"/>
      <c r="LD26" s="56"/>
      <c r="LE26" s="56"/>
      <c r="LF26" s="56"/>
      <c r="LG26" s="56"/>
      <c r="LH26" s="56"/>
      <c r="LI26" s="56"/>
      <c r="LJ26" s="56"/>
      <c r="LK26" s="56"/>
      <c r="LL26" s="56"/>
      <c r="LM26" s="56"/>
      <c r="LN26" s="56"/>
      <c r="LO26" s="56"/>
      <c r="LP26" s="56"/>
      <c r="LQ26" s="56"/>
      <c r="LR26" s="56"/>
      <c r="LS26" s="56"/>
      <c r="LT26" s="56"/>
      <c r="LU26" s="56"/>
      <c r="LV26" s="56"/>
      <c r="LW26" s="56"/>
      <c r="LX26" s="56"/>
      <c r="LY26" s="56"/>
      <c r="LZ26" s="56"/>
      <c r="MA26" s="56"/>
      <c r="MB26" s="56"/>
      <c r="MC26" s="56"/>
      <c r="MD26" s="56"/>
      <c r="ME26" s="56"/>
      <c r="MF26" s="56"/>
      <c r="MG26" s="56"/>
      <c r="MH26" s="56"/>
      <c r="MI26" s="56"/>
      <c r="MJ26" s="56"/>
      <c r="MK26" s="56"/>
      <c r="ML26" s="56"/>
      <c r="MM26" s="56"/>
      <c r="MN26" s="56"/>
      <c r="MO26" s="56"/>
      <c r="MP26" s="56"/>
      <c r="MQ26" s="56"/>
      <c r="MR26" s="56"/>
      <c r="MS26" s="56"/>
      <c r="MT26" s="56"/>
      <c r="MU26" s="56"/>
      <c r="MV26" s="56"/>
      <c r="MW26" s="56"/>
      <c r="MX26" s="56"/>
      <c r="MY26" s="56"/>
      <c r="MZ26" s="56"/>
      <c r="NA26" s="56"/>
      <c r="NB26" s="56"/>
      <c r="NC26" s="56"/>
      <c r="ND26" s="56"/>
      <c r="NE26" s="56"/>
      <c r="NF26" s="56"/>
      <c r="NG26" s="56"/>
      <c r="NH26" s="56"/>
      <c r="NI26" s="56"/>
      <c r="NJ26" s="56"/>
      <c r="NK26" s="56"/>
      <c r="NL26" s="56"/>
      <c r="NM26" s="56"/>
      <c r="NN26" s="56"/>
      <c r="NO26" s="56"/>
      <c r="NP26" s="56"/>
      <c r="NQ26" s="56"/>
      <c r="NR26" s="56"/>
      <c r="NS26" s="56"/>
      <c r="NT26" s="56"/>
      <c r="NU26" s="56"/>
      <c r="NV26" s="56"/>
      <c r="NW26" s="56"/>
      <c r="NX26" s="56"/>
      <c r="NY26" s="56"/>
      <c r="NZ26" s="56"/>
      <c r="OA26" s="56"/>
      <c r="OB26" s="56"/>
      <c r="OC26" s="56"/>
      <c r="OD26" s="56"/>
      <c r="OE26" s="56"/>
      <c r="OF26" s="56"/>
      <c r="OG26" s="56"/>
      <c r="OH26" s="56"/>
      <c r="OI26" s="56"/>
      <c r="OJ26" s="56"/>
      <c r="OK26" s="56"/>
      <c r="OL26" s="56"/>
      <c r="OM26" s="56"/>
      <c r="ON26" s="56"/>
      <c r="OO26" s="56"/>
      <c r="OP26" s="56"/>
      <c r="OQ26" s="56"/>
      <c r="OR26" s="56"/>
      <c r="OS26" s="56"/>
      <c r="OT26" s="56"/>
      <c r="OU26" s="56"/>
      <c r="OV26" s="56"/>
      <c r="OW26" s="56"/>
      <c r="OX26" s="56"/>
      <c r="OY26" s="56"/>
      <c r="OZ26" s="56"/>
      <c r="PA26" s="56"/>
      <c r="PB26" s="56"/>
      <c r="PC26" s="56"/>
      <c r="PD26" s="56"/>
      <c r="PE26" s="56"/>
      <c r="PF26" s="56"/>
      <c r="PG26" s="56"/>
      <c r="PH26" s="56"/>
      <c r="PI26" s="56"/>
      <c r="PJ26" s="56"/>
      <c r="PK26" s="56"/>
      <c r="PL26" s="56"/>
      <c r="PM26" s="56"/>
      <c r="PN26" s="56"/>
      <c r="PO26" s="56"/>
      <c r="PP26" s="56"/>
      <c r="PQ26" s="56"/>
      <c r="PR26" s="56"/>
      <c r="PS26" s="56"/>
      <c r="PT26" s="56"/>
      <c r="PU26" s="56"/>
      <c r="PV26" s="56"/>
      <c r="PW26" s="56"/>
      <c r="PX26" s="56"/>
      <c r="PY26" s="56"/>
      <c r="PZ26" s="56"/>
      <c r="QA26" s="56"/>
      <c r="QB26" s="56"/>
      <c r="QC26" s="56"/>
      <c r="QD26" s="56"/>
      <c r="QE26" s="56"/>
      <c r="QF26" s="56"/>
      <c r="QG26" s="56"/>
      <c r="QH26" s="56"/>
      <c r="QI26" s="56"/>
      <c r="QJ26" s="56"/>
      <c r="QK26" s="56"/>
      <c r="QL26" s="56"/>
      <c r="QM26" s="56"/>
      <c r="QN26" s="56"/>
      <c r="QO26" s="56"/>
      <c r="QP26" s="56"/>
      <c r="QQ26" s="56"/>
      <c r="QR26" s="56"/>
      <c r="QS26" s="56"/>
      <c r="QT26" s="56"/>
      <c r="QU26" s="56"/>
      <c r="QV26" s="56"/>
      <c r="QW26" s="56"/>
      <c r="QX26" s="56"/>
      <c r="QY26" s="56"/>
    </row>
    <row r="27" spans="2:467" ht="28.25" customHeight="1">
      <c r="B27" t="s">
        <v>136</v>
      </c>
      <c r="F27" s="26" t="s">
        <v>201</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50"/>
      <c r="DO27" s="50"/>
      <c r="DP27" s="50"/>
      <c r="DQ27" s="50"/>
      <c r="DR27" s="50"/>
      <c r="DS27" s="50"/>
      <c r="DT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56"/>
      <c r="KC27" s="56"/>
      <c r="KD27" s="56"/>
      <c r="KE27" s="56"/>
      <c r="KF27" s="56"/>
      <c r="KG27" s="56"/>
      <c r="KH27" s="56"/>
      <c r="KI27" s="56"/>
      <c r="KJ27" s="56"/>
      <c r="KK27" s="56"/>
      <c r="KL27" s="56"/>
      <c r="KM27" s="56"/>
      <c r="KN27" s="56"/>
      <c r="KO27" s="56"/>
      <c r="KP27" s="56"/>
      <c r="KQ27" s="56"/>
      <c r="KR27" s="56"/>
      <c r="KS27" s="56"/>
      <c r="KT27" s="56"/>
      <c r="KU27" s="56"/>
      <c r="KV27" s="56"/>
      <c r="KW27" s="56"/>
      <c r="KX27" s="56"/>
      <c r="KY27" s="56"/>
      <c r="KZ27" s="56"/>
      <c r="LA27" s="56"/>
      <c r="LB27" s="56"/>
      <c r="LC27" s="56"/>
      <c r="LD27" s="56"/>
      <c r="LE27" s="56"/>
      <c r="LF27" s="56"/>
      <c r="LG27" s="56"/>
      <c r="LH27" s="56"/>
      <c r="LI27" s="56"/>
      <c r="LJ27" s="56"/>
      <c r="LK27" s="56"/>
      <c r="LL27" s="56"/>
      <c r="LM27" s="56"/>
      <c r="LN27" s="56"/>
      <c r="LO27" s="56"/>
      <c r="LP27" s="56"/>
      <c r="LQ27" s="56"/>
      <c r="LR27" s="56"/>
      <c r="LS27" s="56"/>
      <c r="LT27" s="56"/>
      <c r="LU27" s="56"/>
      <c r="LV27" s="56"/>
      <c r="LW27" s="56"/>
      <c r="LX27" s="56"/>
      <c r="LY27" s="56"/>
      <c r="LZ27" s="56"/>
      <c r="MA27" s="56"/>
      <c r="MB27" s="56"/>
      <c r="MC27" s="56"/>
      <c r="MD27" s="56"/>
      <c r="ME27" s="56"/>
      <c r="MF27" s="56"/>
      <c r="MG27" s="56"/>
      <c r="MH27" s="56"/>
      <c r="MI27" s="56"/>
      <c r="MJ27" s="56"/>
      <c r="MK27" s="56"/>
      <c r="ML27" s="56"/>
      <c r="MM27" s="56"/>
      <c r="MN27" s="56"/>
      <c r="MO27" s="56"/>
      <c r="MP27" s="56"/>
      <c r="MQ27" s="56"/>
      <c r="MR27" s="56"/>
      <c r="MS27" s="56"/>
      <c r="MT27" s="56"/>
      <c r="MU27" s="56"/>
      <c r="MV27" s="56"/>
      <c r="MW27" s="56"/>
      <c r="MX27" s="56"/>
      <c r="MY27" s="56"/>
      <c r="MZ27" s="56"/>
      <c r="NA27" s="56"/>
      <c r="NB27" s="56"/>
      <c r="NC27" s="56"/>
      <c r="ND27" s="56"/>
      <c r="NE27" s="56"/>
      <c r="NF27" s="56"/>
      <c r="NG27" s="56"/>
      <c r="NH27" s="56"/>
      <c r="NI27" s="56"/>
      <c r="NJ27" s="56"/>
      <c r="NK27" s="56"/>
      <c r="NL27" s="56"/>
      <c r="NM27" s="56"/>
      <c r="NN27" s="56"/>
      <c r="NO27" s="56"/>
      <c r="NP27" s="56"/>
      <c r="NQ27" s="56"/>
      <c r="NR27" s="56"/>
      <c r="NS27" s="56"/>
      <c r="NT27" s="56"/>
      <c r="NU27" s="56"/>
      <c r="NV27" s="56"/>
      <c r="NW27" s="56"/>
      <c r="NX27" s="56"/>
      <c r="NY27" s="56"/>
      <c r="NZ27" s="56"/>
      <c r="OA27" s="56"/>
      <c r="OB27" s="56"/>
      <c r="OC27" s="56"/>
      <c r="OD27" s="56"/>
      <c r="OE27" s="56"/>
      <c r="OF27" s="56"/>
      <c r="OG27" s="56"/>
      <c r="OH27" s="56"/>
      <c r="OI27" s="56"/>
      <c r="OJ27" s="56"/>
      <c r="OK27" s="56"/>
      <c r="OL27" s="56"/>
      <c r="OM27" s="56"/>
      <c r="ON27" s="56"/>
      <c r="OO27" s="56"/>
      <c r="OP27" s="56"/>
      <c r="OQ27" s="56"/>
      <c r="OR27" s="56"/>
      <c r="OS27" s="56"/>
      <c r="OT27" s="56"/>
      <c r="OU27" s="56"/>
      <c r="OV27" s="56"/>
      <c r="OW27" s="56"/>
      <c r="OX27" s="56"/>
      <c r="OY27" s="56"/>
      <c r="OZ27" s="56"/>
      <c r="PA27" s="56"/>
      <c r="PB27" s="56"/>
      <c r="PC27" s="56"/>
      <c r="PD27" s="56"/>
      <c r="PE27" s="56"/>
      <c r="PF27" s="56"/>
      <c r="PG27" s="56"/>
      <c r="PH27" s="56"/>
      <c r="PI27" s="56"/>
      <c r="PJ27" s="56"/>
      <c r="PK27" s="56"/>
      <c r="PL27" s="56"/>
      <c r="PM27" s="56"/>
      <c r="PN27" s="56"/>
      <c r="PO27" s="56"/>
      <c r="PP27" s="56"/>
      <c r="PQ27" s="56"/>
      <c r="PR27" s="56"/>
      <c r="PS27" s="56"/>
      <c r="PT27" s="56"/>
      <c r="PU27" s="56"/>
      <c r="PV27" s="56"/>
      <c r="PW27" s="56"/>
      <c r="PX27" s="56"/>
      <c r="PY27" s="56"/>
      <c r="PZ27" s="56"/>
      <c r="QA27" s="56"/>
      <c r="QB27" s="56"/>
      <c r="QC27" s="56"/>
      <c r="QD27" s="56"/>
      <c r="QE27" s="56"/>
      <c r="QF27" s="56"/>
      <c r="QG27" s="56"/>
      <c r="QH27" s="56"/>
      <c r="QI27" s="56"/>
      <c r="QJ27" s="56"/>
      <c r="QK27" s="56"/>
      <c r="QL27" s="56"/>
      <c r="QM27" s="56"/>
      <c r="QN27" s="56"/>
      <c r="QO27" s="56"/>
      <c r="QP27" s="56"/>
      <c r="QQ27" s="56"/>
      <c r="QR27" s="56"/>
      <c r="QS27" s="56"/>
      <c r="QT27" s="56"/>
      <c r="QU27" s="56"/>
      <c r="QV27" s="56"/>
      <c r="QW27" s="56"/>
      <c r="QX27" s="56"/>
      <c r="QY27" s="56"/>
    </row>
    <row r="28" spans="2:467" ht="20.149999999999999" customHeight="1">
      <c r="B28" s="23" t="s">
        <v>136</v>
      </c>
      <c r="F28" s="35" t="s">
        <v>686</v>
      </c>
      <c r="G28" s="36">
        <v>0</v>
      </c>
      <c r="H28" s="36">
        <v>0</v>
      </c>
      <c r="I28" s="36">
        <v>0</v>
      </c>
      <c r="J28" s="36">
        <v>0</v>
      </c>
      <c r="K28" s="36">
        <v>0</v>
      </c>
      <c r="L28" s="36">
        <v>0</v>
      </c>
      <c r="M28" s="36">
        <v>0</v>
      </c>
      <c r="N28" s="36">
        <v>0.35645500000000002</v>
      </c>
      <c r="O28" s="36">
        <v>0</v>
      </c>
      <c r="P28" s="36">
        <v>0</v>
      </c>
      <c r="Q28" s="36">
        <v>0</v>
      </c>
      <c r="R28" s="36">
        <v>0</v>
      </c>
      <c r="S28" s="36">
        <v>5.1109999999999998</v>
      </c>
      <c r="T28" s="36">
        <v>3.2812999999999999</v>
      </c>
      <c r="U28" s="36">
        <v>8.4550000000000001</v>
      </c>
      <c r="V28" s="36">
        <v>4.9032999999999998</v>
      </c>
      <c r="W28" s="36">
        <v>6.4589999999999996</v>
      </c>
      <c r="X28" s="36">
        <v>6.47</v>
      </c>
      <c r="Y28" s="36">
        <v>9.6172439999999995</v>
      </c>
      <c r="Z28" s="36">
        <v>13.961596</v>
      </c>
      <c r="AA28" s="36">
        <v>30.837636</v>
      </c>
      <c r="AB28" s="36">
        <v>44.851959000000001</v>
      </c>
      <c r="AC28" s="36">
        <v>29.518747999999999</v>
      </c>
      <c r="AD28" s="36">
        <v>43.337643999999997</v>
      </c>
      <c r="AE28" s="36">
        <v>44.871661000000003</v>
      </c>
      <c r="AF28" s="36">
        <v>38.031905999999999</v>
      </c>
      <c r="AG28" s="36">
        <v>67.743416999999994</v>
      </c>
      <c r="AH28" s="36">
        <v>25.299144999999999</v>
      </c>
      <c r="AI28" s="36">
        <v>54.480058999999997</v>
      </c>
      <c r="AJ28" s="36">
        <v>59.976377999999997</v>
      </c>
      <c r="AK28" s="36">
        <v>38.386057000000001</v>
      </c>
      <c r="AL28" s="36">
        <v>34.234887999999998</v>
      </c>
      <c r="AM28" s="36">
        <v>51.806094000000002</v>
      </c>
      <c r="AN28" s="36">
        <v>39.089261999999998</v>
      </c>
      <c r="AO28" s="36">
        <v>36.055306999999999</v>
      </c>
      <c r="AP28" s="36">
        <v>30.683012999999999</v>
      </c>
      <c r="AQ28" s="36">
        <v>45.441991999999999</v>
      </c>
      <c r="AR28" s="36">
        <v>28.277166000000001</v>
      </c>
      <c r="AS28" s="36">
        <v>51.896549999999998</v>
      </c>
      <c r="AT28" s="36">
        <v>58.215418</v>
      </c>
      <c r="AU28" s="36">
        <v>50.695489999999999</v>
      </c>
      <c r="AV28" s="36">
        <v>106.82381100000001</v>
      </c>
      <c r="AW28" s="36">
        <v>90.766643999999999</v>
      </c>
      <c r="AX28" s="36">
        <v>139.463945</v>
      </c>
      <c r="AY28" s="36">
        <v>70.039079999999998</v>
      </c>
      <c r="AZ28" s="36">
        <v>122.451337</v>
      </c>
      <c r="BA28" s="36">
        <v>89.069220999999999</v>
      </c>
      <c r="BB28" s="36">
        <v>76.036134000000004</v>
      </c>
      <c r="BC28" s="36">
        <v>54.808931999999999</v>
      </c>
      <c r="BD28" s="36">
        <v>136.30581000000001</v>
      </c>
      <c r="BE28" s="36">
        <v>77.679891999999995</v>
      </c>
      <c r="BF28" s="36">
        <v>135.898358</v>
      </c>
      <c r="BG28" s="36">
        <v>75.768877000000003</v>
      </c>
      <c r="BH28" s="36">
        <v>163.71663000000001</v>
      </c>
      <c r="BI28" s="36">
        <v>98.305852000000002</v>
      </c>
      <c r="BJ28" s="36">
        <v>208.33323100000001</v>
      </c>
      <c r="BK28" s="36">
        <v>124.226417</v>
      </c>
      <c r="BL28" s="36">
        <v>176.87119300000001</v>
      </c>
      <c r="BM28" s="36">
        <v>148.40062599999999</v>
      </c>
      <c r="BN28" s="36">
        <v>196.328768</v>
      </c>
      <c r="BO28" s="36">
        <v>189.54850200000001</v>
      </c>
      <c r="BP28" s="36">
        <v>120.875344</v>
      </c>
      <c r="BQ28" s="36">
        <v>111.08654300000001</v>
      </c>
      <c r="BR28" s="36">
        <v>252.49239900000001</v>
      </c>
      <c r="BS28" s="36">
        <v>137.95259899999999</v>
      </c>
      <c r="BT28" s="36">
        <v>341.24864600000001</v>
      </c>
      <c r="BU28" s="36">
        <v>241.667924</v>
      </c>
      <c r="BV28" s="36">
        <v>504.12950899999998</v>
      </c>
      <c r="BW28" s="36">
        <v>361.83272199999999</v>
      </c>
      <c r="BX28" s="36">
        <v>204.251586</v>
      </c>
      <c r="BY28" s="36">
        <v>261.50020000000001</v>
      </c>
      <c r="BZ28" s="36">
        <v>180.324352</v>
      </c>
      <c r="CA28" s="36">
        <v>246.17627200000001</v>
      </c>
      <c r="CB28" s="36">
        <v>399.96008899999998</v>
      </c>
      <c r="CC28" s="36">
        <v>239.395994</v>
      </c>
      <c r="CD28" s="36">
        <v>284.371151</v>
      </c>
      <c r="CE28" s="36">
        <v>153.12462500000001</v>
      </c>
      <c r="CF28" s="36">
        <v>118.488738</v>
      </c>
      <c r="CG28" s="36">
        <v>138.39036682913101</v>
      </c>
      <c r="CH28" s="36">
        <v>174.48837800000001</v>
      </c>
      <c r="CI28" s="36">
        <v>189.59065200000001</v>
      </c>
      <c r="CJ28" s="36">
        <v>201.479625</v>
      </c>
      <c r="CK28" s="36">
        <v>216.50666799999999</v>
      </c>
      <c r="CL28" s="36">
        <v>106.538008</v>
      </c>
      <c r="CM28" s="36">
        <v>282.377567</v>
      </c>
      <c r="CN28" s="36">
        <v>253.92591999999999</v>
      </c>
      <c r="CO28" s="36">
        <v>145.09296900000001</v>
      </c>
      <c r="CP28" s="36">
        <v>330.75180499999999</v>
      </c>
      <c r="CQ28" s="36">
        <v>274.88706400000001</v>
      </c>
      <c r="CR28" s="36">
        <v>375.73556600000001</v>
      </c>
      <c r="CS28" s="36">
        <v>291.80053400000003</v>
      </c>
      <c r="CT28" s="36">
        <v>321.12016</v>
      </c>
      <c r="CU28" s="36">
        <v>258.82585699999998</v>
      </c>
      <c r="CV28" s="36">
        <v>292.28642200000002</v>
      </c>
      <c r="CW28" s="36">
        <v>211.65532999999999</v>
      </c>
      <c r="CX28" s="36">
        <v>203.59707900000001</v>
      </c>
      <c r="CY28" s="36">
        <v>144.33649299999999</v>
      </c>
      <c r="CZ28" s="36">
        <v>183.72366099999999</v>
      </c>
      <c r="DA28" s="36">
        <v>250.24253200000001</v>
      </c>
      <c r="DB28" s="36">
        <v>217.90862899999999</v>
      </c>
      <c r="DC28" s="36">
        <v>138.950367</v>
      </c>
      <c r="DD28" s="36">
        <v>130.57774800000001</v>
      </c>
      <c r="DE28" s="36">
        <v>192.17144200000001</v>
      </c>
      <c r="DF28" s="36">
        <v>192.83726799999999</v>
      </c>
      <c r="DG28" s="36">
        <v>116.97074499999999</v>
      </c>
      <c r="DH28" s="36">
        <v>67.843243999999999</v>
      </c>
      <c r="DI28" s="36">
        <v>39.527067000000002</v>
      </c>
      <c r="DJ28" s="36">
        <v>63.453035999999997</v>
      </c>
      <c r="DK28" s="36">
        <v>62.381127999999997</v>
      </c>
      <c r="DL28" s="36">
        <v>77.264842999999999</v>
      </c>
      <c r="DM28" s="36">
        <v>73.702631999999994</v>
      </c>
      <c r="DN28" s="50">
        <v>61.328533</v>
      </c>
      <c r="DO28" s="50">
        <v>58.751466999999998</v>
      </c>
      <c r="DP28" s="50">
        <v>67.725695999999999</v>
      </c>
      <c r="DQ28" s="50">
        <v>71.416268000000002</v>
      </c>
      <c r="DR28" s="50">
        <v>61.376277000000002</v>
      </c>
      <c r="DS28" s="50">
        <v>97.820367000000005</v>
      </c>
      <c r="DT28" s="50">
        <v>101.437909</v>
      </c>
      <c r="DU28" s="50">
        <v>114.361161</v>
      </c>
      <c r="DV28" s="50">
        <v>132.80192199999999</v>
      </c>
      <c r="DW28" s="50">
        <v>112.75720099999999</v>
      </c>
      <c r="DX28" s="50">
        <v>116.30225799999999</v>
      </c>
      <c r="DY28" s="50">
        <v>113.017471</v>
      </c>
      <c r="DZ28" s="50">
        <v>109.08817000000001</v>
      </c>
      <c r="EA28" s="50">
        <v>82.837175999999999</v>
      </c>
      <c r="EB28" s="50">
        <v>179.07402999999999</v>
      </c>
      <c r="EC28" s="50">
        <v>189.096723</v>
      </c>
      <c r="ED28" s="50">
        <v>124.003094</v>
      </c>
      <c r="EE28" s="50">
        <v>90.290311000000003</v>
      </c>
      <c r="EF28" s="50">
        <v>92.438722999999996</v>
      </c>
      <c r="EG28" s="50">
        <v>156.49436900000001</v>
      </c>
      <c r="EH28" s="50">
        <v>0</v>
      </c>
      <c r="EI28" s="50">
        <v>0</v>
      </c>
      <c r="EJ28" s="50">
        <v>0</v>
      </c>
      <c r="EK28" s="50">
        <v>0</v>
      </c>
      <c r="EL28" s="50">
        <v>0</v>
      </c>
      <c r="EM28" s="50">
        <v>0</v>
      </c>
      <c r="EN28" s="50">
        <v>0</v>
      </c>
      <c r="EO28" s="50">
        <v>0</v>
      </c>
      <c r="EP28" s="50"/>
      <c r="EQ28" s="50"/>
      <c r="ER28" s="50"/>
      <c r="ES28" s="50"/>
      <c r="ET28" s="50"/>
      <c r="EU28" s="50"/>
      <c r="EV28" s="50"/>
      <c r="EW28" s="50"/>
      <c r="EX28" s="50"/>
      <c r="EY28" s="50"/>
      <c r="EZ28" s="50"/>
      <c r="FA28" s="50"/>
      <c r="FB28" s="50"/>
      <c r="FC28" s="50"/>
      <c r="FD28" s="50"/>
      <c r="FE28" s="50"/>
      <c r="FF28" s="50"/>
      <c r="FG28" s="50"/>
      <c r="FH28" s="50"/>
      <c r="FI28" s="50"/>
      <c r="FJ28" s="50"/>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c r="JP28" s="56"/>
      <c r="JQ28" s="56"/>
      <c r="JR28" s="56"/>
      <c r="JS28" s="56"/>
      <c r="JT28" s="56"/>
      <c r="JU28" s="56"/>
      <c r="JV28" s="56"/>
      <c r="JW28" s="56"/>
      <c r="JX28" s="56"/>
      <c r="JY28" s="56"/>
      <c r="JZ28" s="56"/>
      <c r="KA28" s="56"/>
      <c r="KB28" s="56"/>
      <c r="KC28" s="56"/>
      <c r="KD28" s="56"/>
      <c r="KE28" s="56"/>
      <c r="KF28" s="56"/>
      <c r="KG28" s="56"/>
      <c r="KH28" s="56"/>
      <c r="KI28" s="56"/>
      <c r="KJ28" s="56"/>
      <c r="KK28" s="56"/>
      <c r="KL28" s="56"/>
      <c r="KM28" s="56"/>
      <c r="KN28" s="56"/>
      <c r="KO28" s="56"/>
      <c r="KP28" s="56"/>
      <c r="KQ28" s="56"/>
      <c r="KR28" s="56"/>
      <c r="KS28" s="56"/>
      <c r="KT28" s="56"/>
      <c r="KU28" s="56"/>
      <c r="KV28" s="56"/>
      <c r="KW28" s="56"/>
      <c r="KX28" s="56"/>
      <c r="KY28" s="56"/>
      <c r="KZ28" s="56"/>
      <c r="LA28" s="56"/>
      <c r="LB28" s="56"/>
      <c r="LC28" s="56"/>
      <c r="LD28" s="56"/>
      <c r="LE28" s="56"/>
      <c r="LF28" s="56"/>
      <c r="LG28" s="56"/>
      <c r="LH28" s="56"/>
      <c r="LI28" s="56"/>
      <c r="LJ28" s="56"/>
      <c r="LK28" s="56"/>
      <c r="LL28" s="56"/>
      <c r="LM28" s="56"/>
      <c r="LN28" s="56"/>
      <c r="LO28" s="56"/>
      <c r="LP28" s="56"/>
      <c r="LQ28" s="56"/>
      <c r="LR28" s="56"/>
      <c r="LS28" s="56"/>
      <c r="LT28" s="56"/>
      <c r="LU28" s="56"/>
      <c r="LV28" s="56"/>
      <c r="LW28" s="56"/>
      <c r="LX28" s="56"/>
      <c r="LY28" s="56"/>
      <c r="LZ28" s="56"/>
      <c r="MA28" s="56"/>
      <c r="MB28" s="56"/>
      <c r="MC28" s="56"/>
      <c r="MD28" s="56"/>
      <c r="ME28" s="56"/>
      <c r="MF28" s="56"/>
      <c r="MG28" s="56"/>
      <c r="MH28" s="56"/>
      <c r="MI28" s="56"/>
      <c r="MJ28" s="56"/>
      <c r="MK28" s="56"/>
      <c r="ML28" s="56"/>
      <c r="MM28" s="56"/>
      <c r="MN28" s="56"/>
      <c r="MO28" s="56"/>
      <c r="MP28" s="56"/>
      <c r="MQ28" s="56"/>
      <c r="MR28" s="56"/>
      <c r="MS28" s="56"/>
      <c r="MT28" s="56"/>
      <c r="MU28" s="56"/>
      <c r="MV28" s="56"/>
      <c r="MW28" s="56"/>
      <c r="MX28" s="56"/>
      <c r="MY28" s="56"/>
      <c r="MZ28" s="56"/>
      <c r="NA28" s="56"/>
      <c r="NB28" s="56"/>
      <c r="NC28" s="56"/>
      <c r="ND28" s="56"/>
      <c r="NE28" s="56"/>
      <c r="NF28" s="56"/>
      <c r="NG28" s="56"/>
      <c r="NH28" s="56"/>
      <c r="NI28" s="56"/>
      <c r="NJ28" s="56"/>
      <c r="NK28" s="56"/>
      <c r="NL28" s="56"/>
      <c r="NM28" s="56"/>
      <c r="NN28" s="56"/>
      <c r="NO28" s="56"/>
      <c r="NP28" s="56"/>
      <c r="NQ28" s="56"/>
      <c r="NR28" s="56"/>
      <c r="NS28" s="56"/>
      <c r="NT28" s="56"/>
      <c r="NU28" s="56"/>
      <c r="NV28" s="56"/>
      <c r="NW28" s="56"/>
      <c r="NX28" s="56"/>
      <c r="NY28" s="56"/>
      <c r="NZ28" s="56"/>
      <c r="OA28" s="56"/>
      <c r="OB28" s="56"/>
      <c r="OC28" s="56"/>
      <c r="OD28" s="56"/>
      <c r="OE28" s="56"/>
      <c r="OF28" s="56"/>
      <c r="OG28" s="56"/>
      <c r="OH28" s="56"/>
      <c r="OI28" s="56"/>
      <c r="OJ28" s="56"/>
      <c r="OK28" s="56"/>
      <c r="OL28" s="56"/>
      <c r="OM28" s="56"/>
      <c r="ON28" s="56"/>
      <c r="OO28" s="56"/>
      <c r="OP28" s="56"/>
      <c r="OQ28" s="56"/>
      <c r="OR28" s="56"/>
      <c r="OS28" s="56"/>
      <c r="OT28" s="56"/>
      <c r="OU28" s="56"/>
      <c r="OV28" s="56"/>
      <c r="OW28" s="56"/>
      <c r="OX28" s="56"/>
      <c r="OY28" s="56"/>
      <c r="OZ28" s="56"/>
      <c r="PA28" s="56"/>
      <c r="PB28" s="56"/>
      <c r="PC28" s="56"/>
      <c r="PD28" s="56"/>
      <c r="PE28" s="56"/>
      <c r="PF28" s="56"/>
      <c r="PG28" s="56"/>
      <c r="PH28" s="56"/>
      <c r="PI28" s="56"/>
      <c r="PJ28" s="56"/>
      <c r="PK28" s="56"/>
      <c r="PL28" s="56"/>
      <c r="PM28" s="56"/>
      <c r="PN28" s="56"/>
      <c r="PO28" s="56"/>
      <c r="PP28" s="56"/>
      <c r="PQ28" s="56"/>
      <c r="PR28" s="56"/>
      <c r="PS28" s="56"/>
      <c r="PT28" s="56"/>
      <c r="PU28" s="56"/>
      <c r="PV28" s="56"/>
      <c r="PW28" s="56"/>
      <c r="PX28" s="56"/>
      <c r="PY28" s="56"/>
      <c r="PZ28" s="56"/>
      <c r="QA28" s="56"/>
      <c r="QB28" s="56"/>
      <c r="QC28" s="56"/>
      <c r="QD28" s="56"/>
      <c r="QE28" s="56"/>
      <c r="QF28" s="56"/>
      <c r="QG28" s="56"/>
      <c r="QH28" s="56"/>
      <c r="QI28" s="56"/>
      <c r="QJ28" s="56"/>
      <c r="QK28" s="56"/>
      <c r="QL28" s="56"/>
      <c r="QM28" s="56"/>
      <c r="QN28" s="56"/>
      <c r="QO28" s="56"/>
      <c r="QP28" s="56"/>
      <c r="QQ28" s="56"/>
      <c r="QR28" s="56"/>
      <c r="QS28" s="56"/>
      <c r="QT28" s="56"/>
      <c r="QU28" s="56"/>
      <c r="QV28" s="56"/>
      <c r="QW28" s="56"/>
      <c r="QX28" s="56"/>
      <c r="QY28" s="56"/>
    </row>
    <row r="29" spans="2:467" ht="20.149999999999999" customHeight="1">
      <c r="B29" s="23" t="s">
        <v>136</v>
      </c>
      <c r="F29" s="35" t="s">
        <v>688</v>
      </c>
      <c r="G29" s="36">
        <v>155</v>
      </c>
      <c r="H29" s="36">
        <v>160</v>
      </c>
      <c r="I29" s="36">
        <v>170</v>
      </c>
      <c r="J29" s="36">
        <v>170</v>
      </c>
      <c r="K29" s="36">
        <v>150</v>
      </c>
      <c r="L29" s="36">
        <v>200</v>
      </c>
      <c r="M29" s="36">
        <v>185</v>
      </c>
      <c r="N29" s="36">
        <v>160</v>
      </c>
      <c r="O29" s="36">
        <v>220</v>
      </c>
      <c r="P29" s="36">
        <v>170</v>
      </c>
      <c r="Q29" s="36">
        <v>205</v>
      </c>
      <c r="R29" s="36">
        <v>180</v>
      </c>
      <c r="S29" s="36">
        <v>160</v>
      </c>
      <c r="T29" s="36">
        <v>145</v>
      </c>
      <c r="U29" s="36">
        <v>131.51211480000001</v>
      </c>
      <c r="V29" s="36">
        <v>113.18957930000001</v>
      </c>
      <c r="W29" s="36">
        <v>168.34477340000001</v>
      </c>
      <c r="X29" s="36">
        <v>184.48999309999999</v>
      </c>
      <c r="Y29" s="36">
        <v>177.9755945</v>
      </c>
      <c r="Z29" s="36">
        <v>197.680024</v>
      </c>
      <c r="AA29" s="36">
        <v>260.8462275</v>
      </c>
      <c r="AB29" s="36">
        <v>244.52647200000001</v>
      </c>
      <c r="AC29" s="36">
        <v>282.9129231</v>
      </c>
      <c r="AD29" s="36">
        <v>253.5493567</v>
      </c>
      <c r="AE29" s="36">
        <v>206.6640246</v>
      </c>
      <c r="AF29" s="36">
        <v>258.50631609999999</v>
      </c>
      <c r="AG29" s="36">
        <v>209.21182039999999</v>
      </c>
      <c r="AH29" s="36">
        <v>232.80455079999999</v>
      </c>
      <c r="AI29" s="36">
        <v>254.0479536</v>
      </c>
      <c r="AJ29" s="36">
        <v>170.71689079999999</v>
      </c>
      <c r="AK29" s="36">
        <v>236.52433210000001</v>
      </c>
      <c r="AL29" s="36">
        <v>246.01758190000001</v>
      </c>
      <c r="AM29" s="36">
        <v>224.4066698</v>
      </c>
      <c r="AN29" s="36">
        <v>232.37041389999999</v>
      </c>
      <c r="AO29" s="36">
        <v>183.91003710000001</v>
      </c>
      <c r="AP29" s="36">
        <v>187.35253410000001</v>
      </c>
      <c r="AQ29" s="36">
        <v>116.8500042</v>
      </c>
      <c r="AR29" s="36">
        <v>216.8505571</v>
      </c>
      <c r="AS29" s="36">
        <v>249.30392069999999</v>
      </c>
      <c r="AT29" s="36">
        <v>351.10494670000003</v>
      </c>
      <c r="AU29" s="36">
        <v>449.95277292457803</v>
      </c>
      <c r="AV29" s="36">
        <v>525.98534107406999</v>
      </c>
      <c r="AW29" s="36">
        <v>395.503286007795</v>
      </c>
      <c r="AX29" s="36">
        <v>433.38686116075598</v>
      </c>
      <c r="AY29" s="36">
        <v>447.26609137333799</v>
      </c>
      <c r="AZ29" s="36">
        <v>483.02746602300198</v>
      </c>
      <c r="BA29" s="36">
        <v>467.954160388665</v>
      </c>
      <c r="BB29" s="36">
        <v>402.73257339587099</v>
      </c>
      <c r="BC29" s="36">
        <v>366.35809108991202</v>
      </c>
      <c r="BD29" s="36">
        <v>401.66737339787898</v>
      </c>
      <c r="BE29" s="36">
        <v>418.44707780906202</v>
      </c>
      <c r="BF29" s="36">
        <v>457.93944068316603</v>
      </c>
      <c r="BG29" s="36">
        <v>571.69020528440205</v>
      </c>
      <c r="BH29" s="36">
        <v>546.04401654575395</v>
      </c>
      <c r="BI29" s="36">
        <v>545.83466940820699</v>
      </c>
      <c r="BJ29" s="36">
        <v>602.50573179837397</v>
      </c>
      <c r="BK29" s="36">
        <v>729.83551252641701</v>
      </c>
      <c r="BL29" s="36">
        <v>756.78021257338401</v>
      </c>
      <c r="BM29" s="36">
        <v>776.99877261494203</v>
      </c>
      <c r="BN29" s="36">
        <v>713.31621779769796</v>
      </c>
      <c r="BO29" s="36">
        <v>805.11328429721505</v>
      </c>
      <c r="BP29" s="36">
        <v>823.29923758416396</v>
      </c>
      <c r="BQ29" s="36">
        <v>757.16749993954795</v>
      </c>
      <c r="BR29" s="36">
        <v>836.24405473708805</v>
      </c>
      <c r="BS29" s="36">
        <v>1143.9848887686001</v>
      </c>
      <c r="BT29" s="36">
        <v>1165.46058482852</v>
      </c>
      <c r="BU29" s="36">
        <v>1211.2464581224699</v>
      </c>
      <c r="BV29" s="36">
        <v>1395.6573822591399</v>
      </c>
      <c r="BW29" s="36">
        <v>1925.7881350172499</v>
      </c>
      <c r="BX29" s="36">
        <v>2107.7685779506301</v>
      </c>
      <c r="BY29" s="36">
        <v>1577.4033243542401</v>
      </c>
      <c r="BZ29" s="36">
        <v>1600.7077371692801</v>
      </c>
      <c r="CA29" s="36">
        <v>1039.31722090735</v>
      </c>
      <c r="CB29" s="36">
        <v>996.868707195296</v>
      </c>
      <c r="CC29" s="36">
        <v>748.17686419373604</v>
      </c>
      <c r="CD29" s="36">
        <v>1093.1999982351299</v>
      </c>
      <c r="CE29" s="36">
        <v>884.28433435867805</v>
      </c>
      <c r="CF29" s="36">
        <v>739.164565208054</v>
      </c>
      <c r="CG29" s="36">
        <v>704.62850410988403</v>
      </c>
      <c r="CH29" s="36">
        <v>758.920678237738</v>
      </c>
      <c r="CI29" s="36">
        <v>1053.73366826796</v>
      </c>
      <c r="CJ29" s="36">
        <v>1246.08468865074</v>
      </c>
      <c r="CK29" s="36">
        <v>1150.10194262043</v>
      </c>
      <c r="CL29" s="36">
        <v>1148.43184016638</v>
      </c>
      <c r="CM29" s="36">
        <v>1129.4087316560699</v>
      </c>
      <c r="CN29" s="36">
        <v>989.20043678079003</v>
      </c>
      <c r="CO29" s="36">
        <v>1012.81508674118</v>
      </c>
      <c r="CP29" s="36">
        <v>1028.7677265023101</v>
      </c>
      <c r="CQ29" s="36">
        <v>784.03575586117199</v>
      </c>
      <c r="CR29" s="36">
        <v>789.32630631316999</v>
      </c>
      <c r="CS29" s="36">
        <v>728.98473922883898</v>
      </c>
      <c r="CT29" s="36">
        <v>674.96008753889203</v>
      </c>
      <c r="CU29" s="36">
        <v>815.94968668303397</v>
      </c>
      <c r="CV29" s="36">
        <v>867.22813887497205</v>
      </c>
      <c r="CW29" s="36">
        <v>930.32682882227402</v>
      </c>
      <c r="CX29" s="36">
        <v>884.99751168842897</v>
      </c>
      <c r="CY29" s="36">
        <v>971.10618447339402</v>
      </c>
      <c r="CZ29" s="36">
        <v>994.58637586968302</v>
      </c>
      <c r="DA29" s="36">
        <v>1013.31258416532</v>
      </c>
      <c r="DB29" s="36">
        <v>1070.2644288608601</v>
      </c>
      <c r="DC29" s="36">
        <v>617.08752154893</v>
      </c>
      <c r="DD29" s="36">
        <v>625.22624729315999</v>
      </c>
      <c r="DE29" s="36">
        <v>672.33382906224995</v>
      </c>
      <c r="DF29" s="36">
        <v>667.32133585127997</v>
      </c>
      <c r="DG29" s="36">
        <v>531.70194463154996</v>
      </c>
      <c r="DH29" s="36">
        <v>511.19127505643002</v>
      </c>
      <c r="DI29" s="36">
        <v>512.21941415032995</v>
      </c>
      <c r="DJ29" s="36">
        <v>526.36143113652997</v>
      </c>
      <c r="DK29" s="36">
        <v>543.16777364758002</v>
      </c>
      <c r="DL29" s="36">
        <v>450.82389200940997</v>
      </c>
      <c r="DM29" s="36">
        <v>484.01659579769</v>
      </c>
      <c r="DN29" s="50">
        <v>459.87766341730003</v>
      </c>
      <c r="DO29" s="50">
        <v>499.52126736168998</v>
      </c>
      <c r="DP29" s="50">
        <v>645.44754271328998</v>
      </c>
      <c r="DQ29" s="50">
        <v>551.98615068768004</v>
      </c>
      <c r="DR29" s="50">
        <v>461.85262719619999</v>
      </c>
      <c r="DS29" s="50">
        <v>495.99745303804002</v>
      </c>
      <c r="DT29" s="50">
        <v>607.65776590840005</v>
      </c>
      <c r="DU29" s="50">
        <v>725.75567215102001</v>
      </c>
      <c r="DV29" s="50">
        <v>519.95369188243001</v>
      </c>
      <c r="DW29" s="50">
        <v>548.93929360694096</v>
      </c>
      <c r="DX29" s="50">
        <v>651.28890223086205</v>
      </c>
      <c r="DY29" s="50">
        <v>649.32125615809503</v>
      </c>
      <c r="DZ29" s="50">
        <v>750.51502627280195</v>
      </c>
      <c r="EA29" s="50">
        <v>654.20636101853904</v>
      </c>
      <c r="EB29" s="50">
        <v>666.27849501564503</v>
      </c>
      <c r="EC29" s="50">
        <v>719.80789724779095</v>
      </c>
      <c r="ED29" s="50">
        <v>902.98126259399601</v>
      </c>
      <c r="EE29" s="50">
        <v>1032.74946373837</v>
      </c>
      <c r="EF29" s="50">
        <v>1197.06419914514</v>
      </c>
      <c r="EG29" s="50">
        <v>1015.60918842159</v>
      </c>
      <c r="EH29" s="50">
        <v>1084.4797381593501</v>
      </c>
      <c r="EI29" s="50">
        <v>1104.40138180752</v>
      </c>
      <c r="EJ29" s="50">
        <v>1034.1487637911</v>
      </c>
      <c r="EK29" s="50">
        <v>930.96333036243504</v>
      </c>
      <c r="EL29" s="50">
        <v>786.65539573143803</v>
      </c>
      <c r="EM29" s="50">
        <v>671.28540840573498</v>
      </c>
      <c r="EN29" s="50">
        <v>837.39994416026195</v>
      </c>
      <c r="EO29" s="50">
        <v>466.02230075187998</v>
      </c>
      <c r="EP29" s="50"/>
      <c r="EQ29" s="50"/>
      <c r="ER29" s="50"/>
      <c r="ES29" s="50"/>
      <c r="ET29" s="50"/>
      <c r="EU29" s="50"/>
      <c r="EV29" s="50"/>
      <c r="EW29" s="50"/>
      <c r="EX29" s="50"/>
      <c r="EY29" s="50"/>
      <c r="EZ29" s="50"/>
      <c r="FA29" s="50"/>
      <c r="FB29" s="50"/>
      <c r="FC29" s="50"/>
      <c r="FD29" s="50"/>
      <c r="FE29" s="50"/>
      <c r="FF29" s="50"/>
      <c r="FG29" s="50"/>
      <c r="FH29" s="50"/>
      <c r="FI29" s="50"/>
      <c r="FJ29" s="50"/>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c r="JP29" s="56"/>
      <c r="JQ29" s="56"/>
      <c r="JR29" s="56"/>
      <c r="JS29" s="56"/>
      <c r="JT29" s="56"/>
      <c r="JU29" s="56"/>
      <c r="JV29" s="56"/>
      <c r="JW29" s="56"/>
      <c r="JX29" s="56"/>
      <c r="JY29" s="56"/>
      <c r="JZ29" s="56"/>
      <c r="KA29" s="56"/>
      <c r="KB29" s="56"/>
      <c r="KC29" s="56"/>
      <c r="KD29" s="56"/>
      <c r="KE29" s="56"/>
      <c r="KF29" s="56"/>
      <c r="KG29" s="56"/>
      <c r="KH29" s="56"/>
      <c r="KI29" s="56"/>
      <c r="KJ29" s="56"/>
      <c r="KK29" s="56"/>
      <c r="KL29" s="56"/>
      <c r="KM29" s="56"/>
      <c r="KN29" s="56"/>
      <c r="KO29" s="56"/>
      <c r="KP29" s="56"/>
      <c r="KQ29" s="56"/>
      <c r="KR29" s="56"/>
      <c r="KS29" s="56"/>
      <c r="KT29" s="56"/>
      <c r="KU29" s="56"/>
      <c r="KV29" s="56"/>
      <c r="KW29" s="56"/>
      <c r="KX29" s="56"/>
      <c r="KY29" s="56"/>
      <c r="KZ29" s="56"/>
      <c r="LA29" s="56"/>
      <c r="LB29" s="56"/>
      <c r="LC29" s="56"/>
      <c r="LD29" s="56"/>
      <c r="LE29" s="56"/>
      <c r="LF29" s="56"/>
      <c r="LG29" s="56"/>
      <c r="LH29" s="56"/>
      <c r="LI29" s="56"/>
      <c r="LJ29" s="56"/>
      <c r="LK29" s="56"/>
      <c r="LL29" s="56"/>
      <c r="LM29" s="56"/>
      <c r="LN29" s="56"/>
      <c r="LO29" s="56"/>
      <c r="LP29" s="56"/>
      <c r="LQ29" s="56"/>
      <c r="LR29" s="56"/>
      <c r="LS29" s="56"/>
      <c r="LT29" s="56"/>
      <c r="LU29" s="56"/>
      <c r="LV29" s="56"/>
      <c r="LW29" s="56"/>
      <c r="LX29" s="56"/>
      <c r="LY29" s="56"/>
      <c r="LZ29" s="56"/>
      <c r="MA29" s="56"/>
      <c r="MB29" s="56"/>
      <c r="MC29" s="56"/>
      <c r="MD29" s="56"/>
      <c r="ME29" s="56"/>
      <c r="MF29" s="56"/>
      <c r="MG29" s="56"/>
      <c r="MH29" s="56"/>
      <c r="MI29" s="56"/>
      <c r="MJ29" s="56"/>
      <c r="MK29" s="56"/>
      <c r="ML29" s="56"/>
      <c r="MM29" s="56"/>
      <c r="MN29" s="56"/>
      <c r="MO29" s="56"/>
      <c r="MP29" s="56"/>
      <c r="MQ29" s="56"/>
      <c r="MR29" s="56"/>
      <c r="MS29" s="56"/>
      <c r="MT29" s="56"/>
      <c r="MU29" s="56"/>
      <c r="MV29" s="56"/>
      <c r="MW29" s="56"/>
      <c r="MX29" s="56"/>
      <c r="MY29" s="56"/>
      <c r="MZ29" s="56"/>
      <c r="NA29" s="56"/>
      <c r="NB29" s="56"/>
      <c r="NC29" s="56"/>
      <c r="ND29" s="56"/>
      <c r="NE29" s="56"/>
      <c r="NF29" s="56"/>
      <c r="NG29" s="56"/>
      <c r="NH29" s="56"/>
      <c r="NI29" s="56"/>
      <c r="NJ29" s="56"/>
      <c r="NK29" s="56"/>
      <c r="NL29" s="56"/>
      <c r="NM29" s="56"/>
      <c r="NN29" s="56"/>
      <c r="NO29" s="56"/>
      <c r="NP29" s="56"/>
      <c r="NQ29" s="56"/>
      <c r="NR29" s="56"/>
      <c r="NS29" s="56"/>
      <c r="NT29" s="56"/>
      <c r="NU29" s="56"/>
      <c r="NV29" s="56"/>
      <c r="NW29" s="56"/>
      <c r="NX29" s="56"/>
      <c r="NY29" s="56"/>
      <c r="NZ29" s="56"/>
      <c r="OA29" s="56"/>
      <c r="OB29" s="56"/>
      <c r="OC29" s="56"/>
      <c r="OD29" s="56"/>
      <c r="OE29" s="56"/>
      <c r="OF29" s="56"/>
      <c r="OG29" s="56"/>
      <c r="OH29" s="56"/>
      <c r="OI29" s="56"/>
      <c r="OJ29" s="56"/>
      <c r="OK29" s="56"/>
      <c r="OL29" s="56"/>
      <c r="OM29" s="56"/>
      <c r="ON29" s="56"/>
      <c r="OO29" s="56"/>
      <c r="OP29" s="56"/>
      <c r="OQ29" s="56"/>
      <c r="OR29" s="56"/>
      <c r="OS29" s="56"/>
      <c r="OT29" s="56"/>
      <c r="OU29" s="56"/>
      <c r="OV29" s="56"/>
      <c r="OW29" s="56"/>
      <c r="OX29" s="56"/>
      <c r="OY29" s="56"/>
      <c r="OZ29" s="56"/>
      <c r="PA29" s="56"/>
      <c r="PB29" s="56"/>
      <c r="PC29" s="56"/>
      <c r="PD29" s="56"/>
      <c r="PE29" s="56"/>
      <c r="PF29" s="56"/>
      <c r="PG29" s="56"/>
      <c r="PH29" s="56"/>
      <c r="PI29" s="56"/>
      <c r="PJ29" s="56"/>
      <c r="PK29" s="56"/>
      <c r="PL29" s="56"/>
      <c r="PM29" s="56"/>
      <c r="PN29" s="56"/>
      <c r="PO29" s="56"/>
      <c r="PP29" s="56"/>
      <c r="PQ29" s="56"/>
      <c r="PR29" s="56"/>
      <c r="PS29" s="56"/>
      <c r="PT29" s="56"/>
      <c r="PU29" s="56"/>
      <c r="PV29" s="56"/>
      <c r="PW29" s="56"/>
      <c r="PX29" s="56"/>
      <c r="PY29" s="56"/>
      <c r="PZ29" s="56"/>
      <c r="QA29" s="56"/>
      <c r="QB29" s="56"/>
      <c r="QC29" s="56"/>
      <c r="QD29" s="56"/>
      <c r="QE29" s="56"/>
      <c r="QF29" s="56"/>
      <c r="QG29" s="56"/>
      <c r="QH29" s="56"/>
      <c r="QI29" s="56"/>
      <c r="QJ29" s="56"/>
      <c r="QK29" s="56"/>
      <c r="QL29" s="56"/>
      <c r="QM29" s="56"/>
      <c r="QN29" s="56"/>
      <c r="QO29" s="56"/>
      <c r="QP29" s="56"/>
      <c r="QQ29" s="56"/>
      <c r="QR29" s="56"/>
      <c r="QS29" s="56"/>
      <c r="QT29" s="56"/>
      <c r="QU29" s="56"/>
      <c r="QV29" s="56"/>
      <c r="QW29" s="56"/>
      <c r="QX29" s="56"/>
      <c r="QY29" s="56"/>
    </row>
    <row r="30" spans="2:467" ht="28.25" customHeight="1">
      <c r="B30" s="23" t="s">
        <v>136</v>
      </c>
      <c r="F30" s="26" t="s">
        <v>670</v>
      </c>
      <c r="G30" s="36">
        <v>10.247916999999999</v>
      </c>
      <c r="H30" s="36">
        <v>14.017450999999999</v>
      </c>
      <c r="I30" s="36">
        <v>9.1691929999999999</v>
      </c>
      <c r="J30" s="36">
        <v>9.6661889999999993</v>
      </c>
      <c r="K30" s="36">
        <v>7.4258649999999999</v>
      </c>
      <c r="L30" s="36">
        <v>11.98907</v>
      </c>
      <c r="M30" s="36">
        <v>9.0584799999999994</v>
      </c>
      <c r="N30" s="36">
        <v>9.3513760000000001</v>
      </c>
      <c r="O30" s="36">
        <v>12.731707999999999</v>
      </c>
      <c r="P30" s="36">
        <v>12.219779000000001</v>
      </c>
      <c r="Q30" s="36">
        <v>11.858171</v>
      </c>
      <c r="R30" s="36">
        <v>11.693745</v>
      </c>
      <c r="S30" s="36">
        <v>17.057753000000002</v>
      </c>
      <c r="T30" s="36">
        <v>13.120304000000001</v>
      </c>
      <c r="U30" s="36">
        <v>10.339328999999999</v>
      </c>
      <c r="V30" s="36">
        <v>19.806833000000001</v>
      </c>
      <c r="W30" s="36">
        <v>11.186788</v>
      </c>
      <c r="X30" s="36">
        <v>17.849907999999999</v>
      </c>
      <c r="Y30" s="36">
        <v>15.784518</v>
      </c>
      <c r="Z30" s="36">
        <v>8.1651229999999995</v>
      </c>
      <c r="AA30" s="36">
        <v>11.345727</v>
      </c>
      <c r="AB30" s="36">
        <v>12.13067</v>
      </c>
      <c r="AC30" s="36">
        <v>15.529026</v>
      </c>
      <c r="AD30" s="36">
        <v>13.058873</v>
      </c>
      <c r="AE30" s="36">
        <v>20.200372999999999</v>
      </c>
      <c r="AF30" s="36">
        <v>13.512658</v>
      </c>
      <c r="AG30" s="36">
        <v>25.412558000000001</v>
      </c>
      <c r="AH30" s="36">
        <v>14.371518</v>
      </c>
      <c r="AI30" s="36">
        <v>16.169308999999998</v>
      </c>
      <c r="AJ30" s="36">
        <v>12.737866</v>
      </c>
      <c r="AK30" s="36">
        <v>15.386172999999999</v>
      </c>
      <c r="AL30" s="36">
        <v>9.5601730000000007</v>
      </c>
      <c r="AM30" s="36">
        <v>44.695185000000002</v>
      </c>
      <c r="AN30" s="36">
        <v>24.318007000000001</v>
      </c>
      <c r="AO30" s="36">
        <v>25.734413</v>
      </c>
      <c r="AP30" s="36">
        <v>27.762886000000002</v>
      </c>
      <c r="AQ30" s="36">
        <v>25.638100000000001</v>
      </c>
      <c r="AR30" s="36">
        <v>32.864061</v>
      </c>
      <c r="AS30" s="36">
        <v>31.219849</v>
      </c>
      <c r="AT30" s="36">
        <v>27.385742</v>
      </c>
      <c r="AU30" s="36">
        <v>34.023583000000002</v>
      </c>
      <c r="AV30" s="36">
        <v>36.292637999999997</v>
      </c>
      <c r="AW30" s="36">
        <v>32.233992000000001</v>
      </c>
      <c r="AX30" s="36">
        <v>35.749178999999998</v>
      </c>
      <c r="AY30" s="36">
        <v>34.893833999999998</v>
      </c>
      <c r="AZ30" s="36">
        <v>39.383949000000001</v>
      </c>
      <c r="BA30" s="36">
        <v>51.060429999999997</v>
      </c>
      <c r="BB30" s="36">
        <v>33.495821999999997</v>
      </c>
      <c r="BC30" s="36">
        <v>36.708686999999998</v>
      </c>
      <c r="BD30" s="36">
        <v>41.992519999999999</v>
      </c>
      <c r="BE30" s="36">
        <v>41.848863999999999</v>
      </c>
      <c r="BF30" s="36">
        <v>33.717523</v>
      </c>
      <c r="BG30" s="36">
        <v>33.591379000000003</v>
      </c>
      <c r="BH30" s="36">
        <v>26.669633999999999</v>
      </c>
      <c r="BI30" s="36">
        <v>22.320330999999999</v>
      </c>
      <c r="BJ30" s="36">
        <v>26.089827</v>
      </c>
      <c r="BK30" s="36">
        <v>27.210501000000001</v>
      </c>
      <c r="BL30" s="36">
        <v>41.921258000000002</v>
      </c>
      <c r="BM30" s="36">
        <v>34.937522999999999</v>
      </c>
      <c r="BN30" s="36">
        <v>46.342094000000003</v>
      </c>
      <c r="BO30" s="36">
        <v>40.561987999999999</v>
      </c>
      <c r="BP30" s="36">
        <v>39.528491000000002</v>
      </c>
      <c r="BQ30" s="36">
        <v>43.410597000000003</v>
      </c>
      <c r="BR30" s="36">
        <v>46.392445000000002</v>
      </c>
      <c r="BS30" s="36">
        <v>42.169322000000001</v>
      </c>
      <c r="BT30" s="36">
        <v>65.282090999999994</v>
      </c>
      <c r="BU30" s="36">
        <v>47.871397000000002</v>
      </c>
      <c r="BV30" s="36">
        <v>54.155982999999999</v>
      </c>
      <c r="BW30" s="36">
        <v>52.174551999999998</v>
      </c>
      <c r="BX30" s="36">
        <v>66.622422</v>
      </c>
      <c r="BY30" s="36">
        <v>49.166460999999998</v>
      </c>
      <c r="BZ30" s="36">
        <v>46.285660999999998</v>
      </c>
      <c r="CA30" s="36">
        <v>55.453384999999997</v>
      </c>
      <c r="CB30" s="36">
        <v>36.063803999999998</v>
      </c>
      <c r="CC30" s="36">
        <v>47.531028999999997</v>
      </c>
      <c r="CD30" s="36">
        <v>73.067130000000006</v>
      </c>
      <c r="CE30" s="36">
        <v>58.357191</v>
      </c>
      <c r="CF30" s="36">
        <v>65.673117000000005</v>
      </c>
      <c r="CG30" s="36">
        <v>56.110391</v>
      </c>
      <c r="CH30" s="36">
        <v>71.880032</v>
      </c>
      <c r="CI30" s="36">
        <v>67.411034999999998</v>
      </c>
      <c r="CJ30" s="36">
        <v>58.130647000000003</v>
      </c>
      <c r="CK30" s="36">
        <v>48.993262999999999</v>
      </c>
      <c r="CL30" s="36">
        <v>61.714230000000001</v>
      </c>
      <c r="CM30" s="36">
        <v>43.021954000000001</v>
      </c>
      <c r="CN30" s="36">
        <v>10.187465</v>
      </c>
      <c r="CO30" s="36">
        <v>48.253418000000003</v>
      </c>
      <c r="CP30" s="36">
        <v>42.043568999999998</v>
      </c>
      <c r="CQ30" s="36">
        <v>57.196751999999996</v>
      </c>
      <c r="CR30" s="36">
        <v>120.74231399999999</v>
      </c>
      <c r="CS30" s="36">
        <v>59.793582999999998</v>
      </c>
      <c r="CT30" s="36">
        <v>19.349729</v>
      </c>
      <c r="CU30" s="36">
        <v>203.46192400000001</v>
      </c>
      <c r="CV30" s="36">
        <v>252.024193</v>
      </c>
      <c r="CW30" s="36">
        <v>73.075864999999993</v>
      </c>
      <c r="CX30" s="36">
        <v>57.985823000000003</v>
      </c>
      <c r="CY30" s="36">
        <v>69.902011999999999</v>
      </c>
      <c r="CZ30" s="36">
        <v>49.917870999999998</v>
      </c>
      <c r="DA30" s="36">
        <v>26.189250000000001</v>
      </c>
      <c r="DB30" s="36">
        <v>88.547624999999996</v>
      </c>
      <c r="DC30" s="36">
        <v>82.580032000000003</v>
      </c>
      <c r="DD30" s="36">
        <v>33.670079000000001</v>
      </c>
      <c r="DE30" s="36">
        <v>87.141300000000001</v>
      </c>
      <c r="DF30" s="36">
        <v>29.870884</v>
      </c>
      <c r="DG30" s="36">
        <v>17.903099999999998</v>
      </c>
      <c r="DH30" s="36">
        <v>4.9582249999999997</v>
      </c>
      <c r="DI30" s="36">
        <v>5.7264939999999998</v>
      </c>
      <c r="DJ30" s="36">
        <v>6.7611970000000001</v>
      </c>
      <c r="DK30" s="36">
        <v>74.996683000000004</v>
      </c>
      <c r="DL30" s="36">
        <v>158.697935</v>
      </c>
      <c r="DM30" s="36">
        <v>131.185316</v>
      </c>
      <c r="DN30" s="50">
        <v>4.3899530000000002</v>
      </c>
      <c r="DO30" s="50">
        <v>6.9633700000000003</v>
      </c>
      <c r="DP30" s="50">
        <v>8.5530880000000007</v>
      </c>
      <c r="DQ30" s="50">
        <v>16.340354999999999</v>
      </c>
      <c r="DR30" s="50">
        <v>162.57791499999999</v>
      </c>
      <c r="DS30" s="50">
        <v>32.205019</v>
      </c>
      <c r="DT30" s="50">
        <v>59.152825999999997</v>
      </c>
      <c r="DU30" s="50">
        <v>22.018784</v>
      </c>
      <c r="DV30" s="50">
        <v>12.099843</v>
      </c>
      <c r="DW30" s="50">
        <v>56.029957000000003</v>
      </c>
      <c r="DX30" s="50">
        <v>110.73829499999999</v>
      </c>
      <c r="DY30" s="50">
        <v>26.721397</v>
      </c>
      <c r="DZ30" s="50">
        <v>28.958190999999999</v>
      </c>
      <c r="EA30" s="50">
        <v>196.39189300000001</v>
      </c>
      <c r="EB30" s="50">
        <v>47.091721</v>
      </c>
      <c r="EC30" s="50">
        <v>37.905042000000002</v>
      </c>
      <c r="ED30" s="50">
        <v>26.228249000000002</v>
      </c>
      <c r="EE30" s="50">
        <v>37.000812000000003</v>
      </c>
      <c r="EF30" s="50">
        <v>57.240662999999998</v>
      </c>
      <c r="EG30" s="50">
        <v>24.832069000000001</v>
      </c>
      <c r="EH30" s="50">
        <v>30.976884999999999</v>
      </c>
      <c r="EI30" s="50">
        <v>24.28941</v>
      </c>
      <c r="EJ30" s="50">
        <v>93.850459999999998</v>
      </c>
      <c r="EK30" s="50">
        <v>34.948681000000001</v>
      </c>
      <c r="EL30" s="50">
        <v>81.249917999999994</v>
      </c>
      <c r="EM30" s="50">
        <v>16.452621000000001</v>
      </c>
      <c r="EN30" s="50">
        <v>21.423331999999998</v>
      </c>
      <c r="EO30" s="50">
        <v>395.69401499999998</v>
      </c>
      <c r="EP30" s="50"/>
      <c r="EQ30" s="50"/>
      <c r="ER30" s="50"/>
      <c r="ES30" s="50"/>
      <c r="ET30" s="50"/>
      <c r="EU30" s="50"/>
      <c r="EV30" s="50"/>
      <c r="EW30" s="50"/>
      <c r="EX30" s="50"/>
      <c r="EY30" s="50"/>
      <c r="EZ30" s="50"/>
      <c r="FA30" s="50"/>
      <c r="FB30" s="50"/>
      <c r="FC30" s="50"/>
      <c r="FD30" s="50"/>
      <c r="FE30" s="50"/>
      <c r="FF30" s="50"/>
      <c r="FG30" s="50"/>
      <c r="FH30" s="50"/>
      <c r="FI30" s="50"/>
      <c r="FJ30" s="50"/>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c r="IV30" s="56"/>
      <c r="IW30" s="56"/>
      <c r="IX30" s="56"/>
      <c r="IY30" s="56"/>
      <c r="IZ30" s="56"/>
      <c r="JA30" s="56"/>
      <c r="JB30" s="56"/>
      <c r="JC30" s="56"/>
      <c r="JD30" s="56"/>
      <c r="JE30" s="56"/>
      <c r="JF30" s="56"/>
      <c r="JG30" s="56"/>
      <c r="JH30" s="56"/>
      <c r="JI30" s="56"/>
      <c r="JJ30" s="56"/>
      <c r="JK30" s="56"/>
      <c r="JL30" s="56"/>
      <c r="JM30" s="56"/>
      <c r="JN30" s="56"/>
      <c r="JO30" s="56"/>
      <c r="JP30" s="56"/>
      <c r="JQ30" s="56"/>
      <c r="JR30" s="56"/>
      <c r="JS30" s="56"/>
      <c r="JT30" s="56"/>
      <c r="JU30" s="56"/>
      <c r="JV30" s="56"/>
      <c r="JW30" s="56"/>
      <c r="JX30" s="56"/>
      <c r="JY30" s="56"/>
      <c r="JZ30" s="56"/>
      <c r="KA30" s="56"/>
      <c r="KB30" s="56"/>
      <c r="KC30" s="56"/>
      <c r="KD30" s="56"/>
      <c r="KE30" s="56"/>
      <c r="KF30" s="56"/>
      <c r="KG30" s="56"/>
      <c r="KH30" s="56"/>
      <c r="KI30" s="56"/>
      <c r="KJ30" s="56"/>
      <c r="KK30" s="56"/>
      <c r="KL30" s="56"/>
      <c r="KM30" s="56"/>
      <c r="KN30" s="56"/>
      <c r="KO30" s="56"/>
      <c r="KP30" s="56"/>
      <c r="KQ30" s="56"/>
      <c r="KR30" s="56"/>
      <c r="KS30" s="56"/>
      <c r="KT30" s="56"/>
      <c r="KU30" s="56"/>
      <c r="KV30" s="56"/>
      <c r="KW30" s="56"/>
      <c r="KX30" s="56"/>
      <c r="KY30" s="56"/>
      <c r="KZ30" s="56"/>
      <c r="LA30" s="56"/>
      <c r="LB30" s="56"/>
      <c r="LC30" s="56"/>
      <c r="LD30" s="56"/>
      <c r="LE30" s="56"/>
      <c r="LF30" s="56"/>
      <c r="LG30" s="56"/>
      <c r="LH30" s="56"/>
      <c r="LI30" s="56"/>
      <c r="LJ30" s="56"/>
      <c r="LK30" s="56"/>
      <c r="LL30" s="56"/>
      <c r="LM30" s="56"/>
      <c r="LN30" s="56"/>
      <c r="LO30" s="56"/>
      <c r="LP30" s="56"/>
      <c r="LQ30" s="56"/>
      <c r="LR30" s="56"/>
      <c r="LS30" s="56"/>
      <c r="LT30" s="56"/>
      <c r="LU30" s="56"/>
      <c r="LV30" s="56"/>
      <c r="LW30" s="56"/>
      <c r="LX30" s="56"/>
      <c r="LY30" s="56"/>
      <c r="LZ30" s="56"/>
      <c r="MA30" s="56"/>
      <c r="MB30" s="56"/>
      <c r="MC30" s="56"/>
      <c r="MD30" s="56"/>
      <c r="ME30" s="56"/>
      <c r="MF30" s="56"/>
      <c r="MG30" s="56"/>
      <c r="MH30" s="56"/>
      <c r="MI30" s="56"/>
      <c r="MJ30" s="56"/>
      <c r="MK30" s="56"/>
      <c r="ML30" s="56"/>
      <c r="MM30" s="56"/>
      <c r="MN30" s="56"/>
      <c r="MO30" s="56"/>
      <c r="MP30" s="56"/>
      <c r="MQ30" s="56"/>
      <c r="MR30" s="56"/>
      <c r="MS30" s="56"/>
      <c r="MT30" s="56"/>
      <c r="MU30" s="56"/>
      <c r="MV30" s="56"/>
      <c r="MW30" s="56"/>
      <c r="MX30" s="56"/>
      <c r="MY30" s="56"/>
      <c r="MZ30" s="56"/>
      <c r="NA30" s="56"/>
      <c r="NB30" s="56"/>
      <c r="NC30" s="56"/>
      <c r="ND30" s="56"/>
      <c r="NE30" s="56"/>
      <c r="NF30" s="56"/>
      <c r="NG30" s="56"/>
      <c r="NH30" s="56"/>
      <c r="NI30" s="56"/>
      <c r="NJ30" s="56"/>
      <c r="NK30" s="56"/>
      <c r="NL30" s="56"/>
      <c r="NM30" s="56"/>
      <c r="NN30" s="56"/>
      <c r="NO30" s="56"/>
      <c r="NP30" s="56"/>
      <c r="NQ30" s="56"/>
      <c r="NR30" s="56"/>
      <c r="NS30" s="56"/>
      <c r="NT30" s="56"/>
      <c r="NU30" s="56"/>
      <c r="NV30" s="56"/>
      <c r="NW30" s="56"/>
      <c r="NX30" s="56"/>
      <c r="NY30" s="56"/>
      <c r="NZ30" s="56"/>
      <c r="OA30" s="56"/>
      <c r="OB30" s="56"/>
      <c r="OC30" s="56"/>
      <c r="OD30" s="56"/>
      <c r="OE30" s="56"/>
      <c r="OF30" s="56"/>
      <c r="OG30" s="56"/>
      <c r="OH30" s="56"/>
      <c r="OI30" s="56"/>
      <c r="OJ30" s="56"/>
      <c r="OK30" s="56"/>
      <c r="OL30" s="56"/>
      <c r="OM30" s="56"/>
      <c r="ON30" s="56"/>
      <c r="OO30" s="56"/>
      <c r="OP30" s="56"/>
      <c r="OQ30" s="56"/>
      <c r="OR30" s="56"/>
      <c r="OS30" s="56"/>
      <c r="OT30" s="56"/>
      <c r="OU30" s="56"/>
      <c r="OV30" s="56"/>
      <c r="OW30" s="56"/>
      <c r="OX30" s="56"/>
      <c r="OY30" s="56"/>
      <c r="OZ30" s="56"/>
      <c r="PA30" s="56"/>
      <c r="PB30" s="56"/>
      <c r="PC30" s="56"/>
      <c r="PD30" s="56"/>
      <c r="PE30" s="56"/>
      <c r="PF30" s="56"/>
      <c r="PG30" s="56"/>
      <c r="PH30" s="56"/>
      <c r="PI30" s="56"/>
      <c r="PJ30" s="56"/>
      <c r="PK30" s="56"/>
      <c r="PL30" s="56"/>
      <c r="PM30" s="56"/>
      <c r="PN30" s="56"/>
      <c r="PO30" s="56"/>
      <c r="PP30" s="56"/>
      <c r="PQ30" s="56"/>
      <c r="PR30" s="56"/>
      <c r="PS30" s="56"/>
      <c r="PT30" s="56"/>
      <c r="PU30" s="56"/>
      <c r="PV30" s="56"/>
      <c r="PW30" s="56"/>
      <c r="PX30" s="56"/>
      <c r="PY30" s="56"/>
      <c r="PZ30" s="56"/>
      <c r="QA30" s="56"/>
      <c r="QB30" s="56"/>
      <c r="QC30" s="56"/>
      <c r="QD30" s="56"/>
      <c r="QE30" s="56"/>
      <c r="QF30" s="56"/>
      <c r="QG30" s="56"/>
      <c r="QH30" s="56"/>
      <c r="QI30" s="56"/>
      <c r="QJ30" s="56"/>
      <c r="QK30" s="56"/>
      <c r="QL30" s="56"/>
      <c r="QM30" s="56"/>
      <c r="QN30" s="56"/>
      <c r="QO30" s="56"/>
      <c r="QP30" s="56"/>
      <c r="QQ30" s="56"/>
      <c r="QR30" s="56"/>
      <c r="QS30" s="56"/>
      <c r="QT30" s="56"/>
      <c r="QU30" s="56"/>
      <c r="QV30" s="56"/>
      <c r="QW30" s="56"/>
      <c r="QX30" s="56"/>
      <c r="QY30" s="56"/>
    </row>
    <row r="31" spans="2:467" ht="28.25" customHeight="1">
      <c r="B31" s="23" t="s">
        <v>136</v>
      </c>
      <c r="F31" s="26" t="s">
        <v>689</v>
      </c>
      <c r="G31" s="36">
        <v>169.99744200000001</v>
      </c>
      <c r="H31" s="36">
        <v>235.15286499999999</v>
      </c>
      <c r="I31" s="36">
        <v>223.04535300000001</v>
      </c>
      <c r="J31" s="36">
        <v>227.341905</v>
      </c>
      <c r="K31" s="36">
        <v>220.54595399999999</v>
      </c>
      <c r="L31" s="36">
        <v>259.34681799999998</v>
      </c>
      <c r="M31" s="36">
        <v>254.42179400000001</v>
      </c>
      <c r="N31" s="36">
        <v>249.78857099999999</v>
      </c>
      <c r="O31" s="36">
        <v>313.40583299999997</v>
      </c>
      <c r="P31" s="36">
        <v>272.51520900000003</v>
      </c>
      <c r="Q31" s="36">
        <v>256.53714200000002</v>
      </c>
      <c r="R31" s="36">
        <v>272.41662000000002</v>
      </c>
      <c r="S31" s="36">
        <v>294.07425999999998</v>
      </c>
      <c r="T31" s="36">
        <v>323.742954</v>
      </c>
      <c r="U31" s="36">
        <v>324.50955599999998</v>
      </c>
      <c r="V31" s="36">
        <v>363.78737599999999</v>
      </c>
      <c r="W31" s="36">
        <v>327.98021599999998</v>
      </c>
      <c r="X31" s="36">
        <v>385.42743100000001</v>
      </c>
      <c r="Y31" s="36">
        <v>317.60721100000001</v>
      </c>
      <c r="Z31" s="36">
        <v>381.23060500000003</v>
      </c>
      <c r="AA31" s="36">
        <v>340.65965</v>
      </c>
      <c r="AB31" s="36">
        <v>451.45727199999999</v>
      </c>
      <c r="AC31" s="36">
        <v>420.07268399999998</v>
      </c>
      <c r="AD31" s="36">
        <v>459.72255799999999</v>
      </c>
      <c r="AE31" s="36">
        <v>418.28823399999999</v>
      </c>
      <c r="AF31" s="36">
        <v>357.89255600000001</v>
      </c>
      <c r="AG31" s="36">
        <v>385.32865500000003</v>
      </c>
      <c r="AH31" s="36">
        <v>351.81852700000002</v>
      </c>
      <c r="AI31" s="36">
        <v>363.52529800000002</v>
      </c>
      <c r="AJ31" s="36">
        <v>422.83487200000002</v>
      </c>
      <c r="AK31" s="36">
        <v>357.343141</v>
      </c>
      <c r="AL31" s="36">
        <v>448.36563100000001</v>
      </c>
      <c r="AM31" s="36">
        <v>484.25819100000001</v>
      </c>
      <c r="AN31" s="36">
        <v>483.70834200000002</v>
      </c>
      <c r="AO31" s="36">
        <v>425.005336</v>
      </c>
      <c r="AP31" s="36">
        <v>328.83115199999997</v>
      </c>
      <c r="AQ31" s="36">
        <v>340.28565200000003</v>
      </c>
      <c r="AR31" s="36">
        <v>338.33913799999999</v>
      </c>
      <c r="AS31" s="36">
        <v>277.54815000000002</v>
      </c>
      <c r="AT31" s="36">
        <v>313.063894</v>
      </c>
      <c r="AU31" s="36">
        <v>303.038794</v>
      </c>
      <c r="AV31" s="36">
        <v>450.49969700000003</v>
      </c>
      <c r="AW31" s="36">
        <v>239.23871299999999</v>
      </c>
      <c r="AX31" s="36">
        <v>124.242757</v>
      </c>
      <c r="AY31" s="36">
        <v>112.753567</v>
      </c>
      <c r="AZ31" s="36">
        <v>127.28104999999999</v>
      </c>
      <c r="BA31" s="36">
        <v>109.44199999999999</v>
      </c>
      <c r="BB31" s="36">
        <v>150.31954099999999</v>
      </c>
      <c r="BC31" s="36">
        <v>175.146781</v>
      </c>
      <c r="BD31" s="36">
        <v>132.549519</v>
      </c>
      <c r="BE31" s="36">
        <v>147.93929800000001</v>
      </c>
      <c r="BF31" s="36">
        <v>126.683673</v>
      </c>
      <c r="BG31" s="36">
        <v>119.06204099999999</v>
      </c>
      <c r="BH31" s="36">
        <v>157.589269</v>
      </c>
      <c r="BI31" s="36">
        <v>141.57098999999999</v>
      </c>
      <c r="BJ31" s="36">
        <v>129.10302799999999</v>
      </c>
      <c r="BK31" s="36">
        <v>153.18077</v>
      </c>
      <c r="BL31" s="36">
        <v>173.176815</v>
      </c>
      <c r="BM31" s="36">
        <v>155.41621699999999</v>
      </c>
      <c r="BN31" s="36">
        <v>218.36370299999999</v>
      </c>
      <c r="BO31" s="36">
        <v>147.36180400000001</v>
      </c>
      <c r="BP31" s="36">
        <v>215.514194</v>
      </c>
      <c r="BQ31" s="36">
        <v>185.32703000000001</v>
      </c>
      <c r="BR31" s="36">
        <v>190.427571</v>
      </c>
      <c r="BS31" s="36">
        <v>252.06472099999999</v>
      </c>
      <c r="BT31" s="36">
        <v>283.91423500000002</v>
      </c>
      <c r="BU31" s="36">
        <v>241.36368100000001</v>
      </c>
      <c r="BV31" s="36">
        <v>293.56040999999999</v>
      </c>
      <c r="BW31" s="36">
        <v>251.31748999999999</v>
      </c>
      <c r="BX31" s="36">
        <v>292.48306600000001</v>
      </c>
      <c r="BY31" s="36">
        <v>262.87462699999998</v>
      </c>
      <c r="BZ31" s="36">
        <v>360.84409499999998</v>
      </c>
      <c r="CA31" s="36">
        <v>332.60549400000002</v>
      </c>
      <c r="CB31" s="36">
        <v>423.07677100000001</v>
      </c>
      <c r="CC31" s="36">
        <v>495.83727699999997</v>
      </c>
      <c r="CD31" s="36">
        <v>408.45348300000001</v>
      </c>
      <c r="CE31" s="36">
        <v>216.07633100000001</v>
      </c>
      <c r="CF31" s="36">
        <v>208.797505</v>
      </c>
      <c r="CG31" s="36">
        <v>203.44207900000001</v>
      </c>
      <c r="CH31" s="36">
        <v>239.30900099999999</v>
      </c>
      <c r="CI31" s="36">
        <v>285.33102600000001</v>
      </c>
      <c r="CJ31" s="36">
        <v>409.006708</v>
      </c>
      <c r="CK31" s="36">
        <v>321.77142700000002</v>
      </c>
      <c r="CL31" s="36">
        <v>404.27528100000001</v>
      </c>
      <c r="CM31" s="36">
        <v>303.83694400000002</v>
      </c>
      <c r="CN31" s="36">
        <v>308.79254800000001</v>
      </c>
      <c r="CO31" s="36">
        <v>351.48085500000002</v>
      </c>
      <c r="CP31" s="36">
        <v>320.99555800000002</v>
      </c>
      <c r="CQ31" s="36">
        <v>152.740174</v>
      </c>
      <c r="CR31" s="36">
        <v>260.91327899999999</v>
      </c>
      <c r="CS31" s="36">
        <v>151.738246</v>
      </c>
      <c r="CT31" s="36">
        <v>226.54278400000001</v>
      </c>
      <c r="CU31" s="36">
        <v>164.23375999999999</v>
      </c>
      <c r="CV31" s="36">
        <v>241.195797</v>
      </c>
      <c r="CW31" s="36">
        <v>171.777995</v>
      </c>
      <c r="CX31" s="36">
        <v>134.24767199999999</v>
      </c>
      <c r="CY31" s="36">
        <v>121.83304699999999</v>
      </c>
      <c r="CZ31" s="36">
        <v>188.26527899999999</v>
      </c>
      <c r="DA31" s="36">
        <v>163.05065300000001</v>
      </c>
      <c r="DB31" s="36">
        <v>200.700548</v>
      </c>
      <c r="DC31" s="36">
        <v>169.66797</v>
      </c>
      <c r="DD31" s="36">
        <v>185.53818000000001</v>
      </c>
      <c r="DE31" s="36">
        <v>173.24655000000001</v>
      </c>
      <c r="DF31" s="36">
        <v>165.39012</v>
      </c>
      <c r="DG31" s="36">
        <v>118.159676</v>
      </c>
      <c r="DH31" s="36">
        <v>140.901737</v>
      </c>
      <c r="DI31" s="36">
        <v>170.43839700000001</v>
      </c>
      <c r="DJ31" s="36">
        <v>187.498852</v>
      </c>
      <c r="DK31" s="36">
        <v>209.244677</v>
      </c>
      <c r="DL31" s="36">
        <v>307.48421300000001</v>
      </c>
      <c r="DM31" s="36">
        <v>205.96133699999999</v>
      </c>
      <c r="DN31" s="50">
        <v>197.62799100000001</v>
      </c>
      <c r="DO31" s="50">
        <v>211.338954</v>
      </c>
      <c r="DP31" s="50">
        <v>311.183853</v>
      </c>
      <c r="DQ31" s="50">
        <v>242.32891900000001</v>
      </c>
      <c r="DR31" s="50">
        <v>278.83022699999998</v>
      </c>
      <c r="DS31" s="50">
        <v>257.34228999999999</v>
      </c>
      <c r="DT31" s="50">
        <v>508.910999</v>
      </c>
      <c r="DU31" s="50">
        <v>235.553471</v>
      </c>
      <c r="DV31" s="50">
        <v>228.51603399999999</v>
      </c>
      <c r="DW31" s="50">
        <v>268.42260900000002</v>
      </c>
      <c r="DX31" s="50">
        <v>278.34542599999997</v>
      </c>
      <c r="DY31" s="50">
        <v>190.04172299999999</v>
      </c>
      <c r="DZ31" s="50">
        <v>191.80087</v>
      </c>
      <c r="EA31" s="50">
        <v>150.59918400000001</v>
      </c>
      <c r="EB31" s="50">
        <v>240.87782899999999</v>
      </c>
      <c r="EC31" s="50">
        <v>199.07154199999999</v>
      </c>
      <c r="ED31" s="50">
        <v>219.80326400000001</v>
      </c>
      <c r="EE31" s="50">
        <v>229.00421600000001</v>
      </c>
      <c r="EF31" s="50">
        <v>398.746937</v>
      </c>
      <c r="EG31" s="50">
        <v>284.54549800000001</v>
      </c>
      <c r="EH31" s="50">
        <v>441.95776799999999</v>
      </c>
      <c r="EI31" s="50">
        <v>228.70544899999999</v>
      </c>
      <c r="EJ31" s="50">
        <v>401.08496500000001</v>
      </c>
      <c r="EK31" s="50">
        <v>340.146862</v>
      </c>
      <c r="EL31" s="50">
        <v>298.36025899999999</v>
      </c>
      <c r="EM31" s="50">
        <v>357.636124</v>
      </c>
      <c r="EN31" s="50">
        <v>376.96412500000002</v>
      </c>
      <c r="EO31" s="50">
        <v>280.15969000000001</v>
      </c>
      <c r="EP31" s="50"/>
      <c r="EQ31" s="50"/>
      <c r="ER31" s="50"/>
      <c r="ES31" s="50"/>
      <c r="ET31" s="50"/>
      <c r="EU31" s="50"/>
      <c r="EV31" s="50"/>
      <c r="EW31" s="50"/>
      <c r="EX31" s="50"/>
      <c r="EY31" s="50"/>
      <c r="EZ31" s="50"/>
      <c r="FA31" s="50"/>
      <c r="FB31" s="50"/>
      <c r="FC31" s="50"/>
      <c r="FD31" s="50"/>
      <c r="FE31" s="50"/>
      <c r="FF31" s="50"/>
      <c r="FG31" s="50"/>
      <c r="FH31" s="50"/>
      <c r="FI31" s="50"/>
      <c r="FJ31" s="50"/>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c r="IK31" s="56"/>
      <c r="IL31" s="56"/>
      <c r="IM31" s="56"/>
      <c r="IN31" s="56"/>
      <c r="IO31" s="56"/>
      <c r="IP31" s="56"/>
      <c r="IQ31" s="56"/>
      <c r="IR31" s="56"/>
      <c r="IS31" s="56"/>
      <c r="IT31" s="56"/>
      <c r="IU31" s="56"/>
      <c r="IV31" s="56"/>
      <c r="IW31" s="56"/>
      <c r="IX31" s="56"/>
      <c r="IY31" s="56"/>
      <c r="IZ31" s="56"/>
      <c r="JA31" s="56"/>
      <c r="JB31" s="56"/>
      <c r="JC31" s="56"/>
      <c r="JD31" s="56"/>
      <c r="JE31" s="56"/>
      <c r="JF31" s="56"/>
      <c r="JG31" s="56"/>
      <c r="JH31" s="56"/>
      <c r="JI31" s="56"/>
      <c r="JJ31" s="56"/>
      <c r="JK31" s="56"/>
      <c r="JL31" s="56"/>
      <c r="JM31" s="56"/>
      <c r="JN31" s="56"/>
      <c r="JO31" s="56"/>
      <c r="JP31" s="56"/>
      <c r="JQ31" s="56"/>
      <c r="JR31" s="56"/>
      <c r="JS31" s="56"/>
      <c r="JT31" s="56"/>
      <c r="JU31" s="56"/>
      <c r="JV31" s="56"/>
      <c r="JW31" s="56"/>
      <c r="JX31" s="56"/>
      <c r="JY31" s="56"/>
      <c r="JZ31" s="56"/>
      <c r="KA31" s="56"/>
      <c r="KB31" s="56"/>
      <c r="KC31" s="56"/>
      <c r="KD31" s="56"/>
      <c r="KE31" s="56"/>
      <c r="KF31" s="56"/>
      <c r="KG31" s="56"/>
      <c r="KH31" s="56"/>
      <c r="KI31" s="56"/>
      <c r="KJ31" s="56"/>
      <c r="KK31" s="56"/>
      <c r="KL31" s="56"/>
      <c r="KM31" s="56"/>
      <c r="KN31" s="56"/>
      <c r="KO31" s="56"/>
      <c r="KP31" s="56"/>
      <c r="KQ31" s="56"/>
      <c r="KR31" s="56"/>
      <c r="KS31" s="56"/>
      <c r="KT31" s="56"/>
      <c r="KU31" s="56"/>
      <c r="KV31" s="56"/>
      <c r="KW31" s="56"/>
      <c r="KX31" s="56"/>
      <c r="KY31" s="56"/>
      <c r="KZ31" s="56"/>
      <c r="LA31" s="56"/>
      <c r="LB31" s="56"/>
      <c r="LC31" s="56"/>
      <c r="LD31" s="56"/>
      <c r="LE31" s="56"/>
      <c r="LF31" s="56"/>
      <c r="LG31" s="56"/>
      <c r="LH31" s="56"/>
      <c r="LI31" s="56"/>
      <c r="LJ31" s="56"/>
      <c r="LK31" s="56"/>
      <c r="LL31" s="56"/>
      <c r="LM31" s="56"/>
      <c r="LN31" s="56"/>
      <c r="LO31" s="56"/>
      <c r="LP31" s="56"/>
      <c r="LQ31" s="56"/>
      <c r="LR31" s="56"/>
      <c r="LS31" s="56"/>
      <c r="LT31" s="56"/>
      <c r="LU31" s="56"/>
      <c r="LV31" s="56"/>
      <c r="LW31" s="56"/>
      <c r="LX31" s="56"/>
      <c r="LY31" s="56"/>
      <c r="LZ31" s="56"/>
      <c r="MA31" s="56"/>
      <c r="MB31" s="56"/>
      <c r="MC31" s="56"/>
      <c r="MD31" s="56"/>
      <c r="ME31" s="56"/>
      <c r="MF31" s="56"/>
      <c r="MG31" s="56"/>
      <c r="MH31" s="56"/>
      <c r="MI31" s="56"/>
      <c r="MJ31" s="56"/>
      <c r="MK31" s="56"/>
      <c r="ML31" s="56"/>
      <c r="MM31" s="56"/>
      <c r="MN31" s="56"/>
      <c r="MO31" s="56"/>
      <c r="MP31" s="56"/>
      <c r="MQ31" s="56"/>
      <c r="MR31" s="56"/>
      <c r="MS31" s="56"/>
      <c r="MT31" s="56"/>
      <c r="MU31" s="56"/>
      <c r="MV31" s="56"/>
      <c r="MW31" s="56"/>
      <c r="MX31" s="56"/>
      <c r="MY31" s="56"/>
      <c r="MZ31" s="56"/>
      <c r="NA31" s="56"/>
      <c r="NB31" s="56"/>
      <c r="NC31" s="56"/>
      <c r="ND31" s="56"/>
      <c r="NE31" s="56"/>
      <c r="NF31" s="56"/>
      <c r="NG31" s="56"/>
      <c r="NH31" s="56"/>
      <c r="NI31" s="56"/>
      <c r="NJ31" s="56"/>
      <c r="NK31" s="56"/>
      <c r="NL31" s="56"/>
      <c r="NM31" s="56"/>
      <c r="NN31" s="56"/>
      <c r="NO31" s="56"/>
      <c r="NP31" s="56"/>
      <c r="NQ31" s="56"/>
      <c r="NR31" s="56"/>
      <c r="NS31" s="56"/>
      <c r="NT31" s="56"/>
      <c r="NU31" s="56"/>
      <c r="NV31" s="56"/>
      <c r="NW31" s="56"/>
      <c r="NX31" s="56"/>
      <c r="NY31" s="56"/>
      <c r="NZ31" s="56"/>
      <c r="OA31" s="56"/>
      <c r="OB31" s="56"/>
      <c r="OC31" s="56"/>
      <c r="OD31" s="56"/>
      <c r="OE31" s="56"/>
      <c r="OF31" s="56"/>
      <c r="OG31" s="56"/>
      <c r="OH31" s="56"/>
      <c r="OI31" s="56"/>
      <c r="OJ31" s="56"/>
      <c r="OK31" s="56"/>
      <c r="OL31" s="56"/>
      <c r="OM31" s="56"/>
      <c r="ON31" s="56"/>
      <c r="OO31" s="56"/>
      <c r="OP31" s="56"/>
      <c r="OQ31" s="56"/>
      <c r="OR31" s="56"/>
      <c r="OS31" s="56"/>
      <c r="OT31" s="56"/>
      <c r="OU31" s="56"/>
      <c r="OV31" s="56"/>
      <c r="OW31" s="56"/>
      <c r="OX31" s="56"/>
      <c r="OY31" s="56"/>
      <c r="OZ31" s="56"/>
      <c r="PA31" s="56"/>
      <c r="PB31" s="56"/>
      <c r="PC31" s="56"/>
      <c r="PD31" s="56"/>
      <c r="PE31" s="56"/>
      <c r="PF31" s="56"/>
      <c r="PG31" s="56"/>
      <c r="PH31" s="56"/>
      <c r="PI31" s="56"/>
      <c r="PJ31" s="56"/>
      <c r="PK31" s="56"/>
      <c r="PL31" s="56"/>
      <c r="PM31" s="56"/>
      <c r="PN31" s="56"/>
      <c r="PO31" s="56"/>
      <c r="PP31" s="56"/>
      <c r="PQ31" s="56"/>
      <c r="PR31" s="56"/>
      <c r="PS31" s="56"/>
      <c r="PT31" s="56"/>
      <c r="PU31" s="56"/>
      <c r="PV31" s="56"/>
      <c r="PW31" s="56"/>
      <c r="PX31" s="56"/>
      <c r="PY31" s="56"/>
      <c r="PZ31" s="56"/>
      <c r="QA31" s="56"/>
      <c r="QB31" s="56"/>
      <c r="QC31" s="56"/>
      <c r="QD31" s="56"/>
      <c r="QE31" s="56"/>
      <c r="QF31" s="56"/>
      <c r="QG31" s="56"/>
      <c r="QH31" s="56"/>
      <c r="QI31" s="56"/>
      <c r="QJ31" s="56"/>
      <c r="QK31" s="56"/>
      <c r="QL31" s="56"/>
      <c r="QM31" s="56"/>
      <c r="QN31" s="56"/>
      <c r="QO31" s="56"/>
      <c r="QP31" s="56"/>
      <c r="QQ31" s="56"/>
      <c r="QR31" s="56"/>
      <c r="QS31" s="56"/>
      <c r="QT31" s="56"/>
      <c r="QU31" s="56"/>
      <c r="QV31" s="56"/>
      <c r="QW31" s="56"/>
      <c r="QX31" s="56"/>
      <c r="QY31" s="56"/>
    </row>
    <row r="32" spans="2:467" ht="28.25" customHeight="1">
      <c r="B32" s="23" t="s">
        <v>136</v>
      </c>
      <c r="F32" s="26" t="s">
        <v>690</v>
      </c>
      <c r="G32" s="36">
        <v>16.395029000000001</v>
      </c>
      <c r="H32" s="36">
        <v>14.452431000000001</v>
      </c>
      <c r="I32" s="36">
        <v>14.758404000000001</v>
      </c>
      <c r="J32" s="36">
        <v>9.4184929999999998</v>
      </c>
      <c r="K32" s="36">
        <v>8.5923429999999996</v>
      </c>
      <c r="L32" s="36">
        <v>5.4908910000000004</v>
      </c>
      <c r="M32" s="36">
        <v>10.824439</v>
      </c>
      <c r="N32" s="36">
        <v>10.396349000000001</v>
      </c>
      <c r="O32" s="36">
        <v>4.7927299999999997</v>
      </c>
      <c r="P32" s="36">
        <v>12.783576999999999</v>
      </c>
      <c r="Q32" s="36">
        <v>15.274981</v>
      </c>
      <c r="R32" s="36">
        <v>12.681266000000001</v>
      </c>
      <c r="S32" s="36">
        <v>10.268654</v>
      </c>
      <c r="T32" s="36">
        <v>15.0419</v>
      </c>
      <c r="U32" s="36">
        <v>12.119647000000001</v>
      </c>
      <c r="V32" s="36">
        <v>15.722918</v>
      </c>
      <c r="W32" s="36">
        <v>8.7080540000000006</v>
      </c>
      <c r="X32" s="36">
        <v>10.900392999999999</v>
      </c>
      <c r="Y32" s="36">
        <v>11.163049000000001</v>
      </c>
      <c r="Z32" s="36">
        <v>13.596309</v>
      </c>
      <c r="AA32" s="36">
        <v>8.8451459999999997</v>
      </c>
      <c r="AB32" s="36">
        <v>16.211908000000001</v>
      </c>
      <c r="AC32" s="36">
        <v>16.247298000000001</v>
      </c>
      <c r="AD32" s="36">
        <v>17.318902999999999</v>
      </c>
      <c r="AE32" s="36">
        <v>12.269717</v>
      </c>
      <c r="AF32" s="36">
        <v>15.397406999999999</v>
      </c>
      <c r="AG32" s="36">
        <v>13.436783999999999</v>
      </c>
      <c r="AH32" s="36">
        <v>14.945402</v>
      </c>
      <c r="AI32" s="36">
        <v>13.50423</v>
      </c>
      <c r="AJ32" s="36">
        <v>15.480183</v>
      </c>
      <c r="AK32" s="36">
        <v>18.074936000000001</v>
      </c>
      <c r="AL32" s="36">
        <v>16.508483999999999</v>
      </c>
      <c r="AM32" s="36">
        <v>15.956369</v>
      </c>
      <c r="AN32" s="36">
        <v>24.568435999999998</v>
      </c>
      <c r="AO32" s="36">
        <v>18.289255000000001</v>
      </c>
      <c r="AP32" s="36">
        <v>18.575858</v>
      </c>
      <c r="AQ32" s="36">
        <v>18.548019</v>
      </c>
      <c r="AR32" s="36">
        <v>17.785139999999998</v>
      </c>
      <c r="AS32" s="36">
        <v>15.792933</v>
      </c>
      <c r="AT32" s="36">
        <v>20.4436</v>
      </c>
      <c r="AU32" s="36">
        <v>15.875362000000001</v>
      </c>
      <c r="AV32" s="36">
        <v>17.767071999999999</v>
      </c>
      <c r="AW32" s="36">
        <v>16.758419</v>
      </c>
      <c r="AX32" s="36">
        <v>17.993527</v>
      </c>
      <c r="AY32" s="36">
        <v>19.250907999999999</v>
      </c>
      <c r="AZ32" s="36">
        <v>22.475923000000002</v>
      </c>
      <c r="BA32" s="36">
        <v>12.23232</v>
      </c>
      <c r="BB32" s="36">
        <v>12.648775000000001</v>
      </c>
      <c r="BC32" s="36">
        <v>12.342917</v>
      </c>
      <c r="BD32" s="36">
        <v>11.588312999999999</v>
      </c>
      <c r="BE32" s="36">
        <v>10.894299999999999</v>
      </c>
      <c r="BF32" s="36">
        <v>8.7029119999999995</v>
      </c>
      <c r="BG32" s="36">
        <v>11.956365999999999</v>
      </c>
      <c r="BH32" s="36">
        <v>6.4726160000000004</v>
      </c>
      <c r="BI32" s="36">
        <v>0.10639999999999999</v>
      </c>
      <c r="BJ32" s="36">
        <v>0.123978</v>
      </c>
      <c r="BK32" s="36">
        <v>0.29685299999999998</v>
      </c>
      <c r="BL32" s="36">
        <v>0.21707399999999999</v>
      </c>
      <c r="BM32" s="36">
        <v>0.31478699999999998</v>
      </c>
      <c r="BN32" s="36">
        <v>0.48638799999999999</v>
      </c>
      <c r="BO32" s="36">
        <v>1.2023600000000001</v>
      </c>
      <c r="BP32" s="36">
        <v>6.4013390000000001</v>
      </c>
      <c r="BQ32" s="36">
        <v>7.2480200000000004</v>
      </c>
      <c r="BR32" s="36">
        <v>2.1354299999999999</v>
      </c>
      <c r="BS32" s="36">
        <v>0.37694100000000003</v>
      </c>
      <c r="BT32" s="36">
        <v>2.3298830000000001</v>
      </c>
      <c r="BU32" s="36">
        <v>2.2541129999999998</v>
      </c>
      <c r="BV32" s="36">
        <v>5.0128329999999997</v>
      </c>
      <c r="BW32" s="36">
        <v>9.3928919999999998</v>
      </c>
      <c r="BX32" s="36">
        <v>8.2339420000000008</v>
      </c>
      <c r="BY32" s="36">
        <v>8.5546500000000005</v>
      </c>
      <c r="BZ32" s="36">
        <v>7.4113239999999996</v>
      </c>
      <c r="CA32" s="36">
        <v>18.380240000000001</v>
      </c>
      <c r="CB32" s="36">
        <v>7.3130329999999999</v>
      </c>
      <c r="CC32" s="36">
        <v>2.126979</v>
      </c>
      <c r="CD32" s="36">
        <v>17.613368999999999</v>
      </c>
      <c r="CE32" s="36">
        <v>25.698081999999999</v>
      </c>
      <c r="CF32" s="36">
        <v>24.266013000000001</v>
      </c>
      <c r="CG32" s="36">
        <v>25.894303000000001</v>
      </c>
      <c r="CH32" s="36">
        <v>20.785523000000001</v>
      </c>
      <c r="CI32" s="36">
        <v>26.394855</v>
      </c>
      <c r="CJ32" s="36">
        <v>28.028661</v>
      </c>
      <c r="CK32" s="36">
        <v>31.903362999999999</v>
      </c>
      <c r="CL32" s="36">
        <v>29.88082</v>
      </c>
      <c r="CM32" s="36">
        <v>31.20927</v>
      </c>
      <c r="CN32" s="36">
        <v>33.021554999999999</v>
      </c>
      <c r="CO32" s="36">
        <v>29.395059</v>
      </c>
      <c r="CP32" s="36">
        <v>24.983229999999999</v>
      </c>
      <c r="CQ32" s="36">
        <v>18.135183000000001</v>
      </c>
      <c r="CR32" s="36">
        <v>29.280894</v>
      </c>
      <c r="CS32" s="36">
        <v>27.082733999999999</v>
      </c>
      <c r="CT32" s="36">
        <v>35.528751999999997</v>
      </c>
      <c r="CU32" s="36">
        <v>29.469103</v>
      </c>
      <c r="CV32" s="36">
        <v>31.332182</v>
      </c>
      <c r="CW32" s="36">
        <v>35.653759000000001</v>
      </c>
      <c r="CX32" s="36">
        <v>34.530358999999997</v>
      </c>
      <c r="CY32" s="36">
        <v>37.686889999999998</v>
      </c>
      <c r="CZ32" s="36">
        <v>39.198867</v>
      </c>
      <c r="DA32" s="36">
        <v>38.758778999999997</v>
      </c>
      <c r="DB32" s="36">
        <v>43.109219000000003</v>
      </c>
      <c r="DC32" s="36">
        <v>39.350776000000003</v>
      </c>
      <c r="DD32" s="36">
        <v>28.711644</v>
      </c>
      <c r="DE32" s="36">
        <v>30.289959</v>
      </c>
      <c r="DF32" s="36">
        <v>33.460800999999996</v>
      </c>
      <c r="DG32" s="36">
        <v>33.141652000000001</v>
      </c>
      <c r="DH32" s="36">
        <v>27.343819</v>
      </c>
      <c r="DI32" s="36">
        <v>31.251290000000001</v>
      </c>
      <c r="DJ32" s="36">
        <v>43.326524999999997</v>
      </c>
      <c r="DK32" s="36">
        <v>35.674066000000003</v>
      </c>
      <c r="DL32" s="36">
        <v>47.884940999999998</v>
      </c>
      <c r="DM32" s="36">
        <v>40.342857000000002</v>
      </c>
      <c r="DN32" s="50">
        <v>42.087966000000002</v>
      </c>
      <c r="DO32" s="50">
        <v>49.926420999999998</v>
      </c>
      <c r="DP32" s="50">
        <v>39.274619999999999</v>
      </c>
      <c r="DQ32" s="50">
        <v>37.213149999999999</v>
      </c>
      <c r="DR32" s="50">
        <v>41.4557</v>
      </c>
      <c r="DS32" s="50">
        <v>57.286482999999997</v>
      </c>
      <c r="DT32" s="50">
        <v>41.062347000000003</v>
      </c>
      <c r="DU32" s="50">
        <v>52.569642000000002</v>
      </c>
      <c r="DV32" s="50">
        <v>37.303260999999999</v>
      </c>
      <c r="DW32" s="50">
        <v>42.004567000000002</v>
      </c>
      <c r="DX32" s="50">
        <v>34.795426999999997</v>
      </c>
      <c r="DY32" s="50">
        <v>47.513761000000002</v>
      </c>
      <c r="DZ32" s="50">
        <v>50.292413000000003</v>
      </c>
      <c r="EA32" s="50">
        <v>42.801912999999999</v>
      </c>
      <c r="EB32" s="50">
        <v>80.902255999999994</v>
      </c>
      <c r="EC32" s="50">
        <v>89.894470999999996</v>
      </c>
      <c r="ED32" s="50">
        <v>115.52273</v>
      </c>
      <c r="EE32" s="50">
        <v>147.35261</v>
      </c>
      <c r="EF32" s="50">
        <v>116.014777</v>
      </c>
      <c r="EG32" s="50">
        <v>48.845658</v>
      </c>
      <c r="EH32" s="50">
        <v>63.803342999999998</v>
      </c>
      <c r="EI32" s="50">
        <v>72.599777000000003</v>
      </c>
      <c r="EJ32" s="50">
        <v>73.091459999999998</v>
      </c>
      <c r="EK32" s="50">
        <v>87.899241000000004</v>
      </c>
      <c r="EL32" s="50">
        <v>91.641470999999996</v>
      </c>
      <c r="EM32" s="50">
        <v>97.875870000000006</v>
      </c>
      <c r="EN32" s="50">
        <v>102.525569</v>
      </c>
      <c r="EO32" s="50">
        <v>140.033942</v>
      </c>
      <c r="EP32" s="50"/>
      <c r="EQ32" s="50"/>
      <c r="ER32" s="50"/>
      <c r="ES32" s="50"/>
      <c r="ET32" s="50"/>
      <c r="EU32" s="50"/>
      <c r="EV32" s="50"/>
      <c r="EW32" s="50"/>
      <c r="EX32" s="50"/>
      <c r="EY32" s="50"/>
      <c r="EZ32" s="50"/>
      <c r="FA32" s="50"/>
      <c r="FB32" s="50"/>
      <c r="FC32" s="50"/>
      <c r="FD32" s="50"/>
      <c r="FE32" s="50"/>
      <c r="FF32" s="50"/>
      <c r="FG32" s="50"/>
      <c r="FH32" s="50"/>
      <c r="FI32" s="50"/>
      <c r="FJ32" s="50"/>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c r="MT32" s="56"/>
      <c r="MU32" s="56"/>
      <c r="MV32" s="56"/>
      <c r="MW32" s="56"/>
      <c r="MX32" s="56"/>
      <c r="MY32" s="56"/>
      <c r="MZ32" s="56"/>
      <c r="NA32" s="56"/>
      <c r="NB32" s="56"/>
      <c r="NC32" s="56"/>
      <c r="ND32" s="56"/>
      <c r="NE32" s="56"/>
      <c r="NF32" s="56"/>
      <c r="NG32" s="56"/>
      <c r="NH32" s="56"/>
      <c r="NI32" s="56"/>
      <c r="NJ32" s="56"/>
      <c r="NK32" s="56"/>
      <c r="NL32" s="56"/>
      <c r="NM32" s="56"/>
      <c r="NN32" s="56"/>
      <c r="NO32" s="56"/>
      <c r="NP32" s="56"/>
      <c r="NQ32" s="56"/>
      <c r="NR32" s="56"/>
      <c r="NS32" s="56"/>
      <c r="NT32" s="56"/>
      <c r="NU32" s="56"/>
      <c r="NV32" s="56"/>
      <c r="NW32" s="56"/>
      <c r="NX32" s="56"/>
      <c r="NY32" s="56"/>
      <c r="NZ32" s="56"/>
      <c r="OA32" s="56"/>
      <c r="OB32" s="56"/>
      <c r="OC32" s="56"/>
      <c r="OD32" s="56"/>
      <c r="OE32" s="56"/>
      <c r="OF32" s="56"/>
      <c r="OG32" s="56"/>
      <c r="OH32" s="56"/>
      <c r="OI32" s="56"/>
      <c r="OJ32" s="56"/>
      <c r="OK32" s="56"/>
      <c r="OL32" s="56"/>
      <c r="OM32" s="56"/>
      <c r="ON32" s="56"/>
      <c r="OO32" s="56"/>
      <c r="OP32" s="56"/>
      <c r="OQ32" s="56"/>
      <c r="OR32" s="56"/>
      <c r="OS32" s="56"/>
      <c r="OT32" s="56"/>
      <c r="OU32" s="56"/>
      <c r="OV32" s="56"/>
      <c r="OW32" s="56"/>
      <c r="OX32" s="56"/>
      <c r="OY32" s="56"/>
      <c r="OZ32" s="56"/>
      <c r="PA32" s="56"/>
      <c r="PB32" s="56"/>
      <c r="PC32" s="56"/>
      <c r="PD32" s="56"/>
      <c r="PE32" s="56"/>
      <c r="PF32" s="56"/>
      <c r="PG32" s="56"/>
      <c r="PH32" s="56"/>
      <c r="PI32" s="56"/>
      <c r="PJ32" s="56"/>
      <c r="PK32" s="56"/>
      <c r="PL32" s="56"/>
      <c r="PM32" s="56"/>
      <c r="PN32" s="56"/>
      <c r="PO32" s="56"/>
      <c r="PP32" s="56"/>
      <c r="PQ32" s="56"/>
      <c r="PR32" s="56"/>
      <c r="PS32" s="56"/>
      <c r="PT32" s="56"/>
      <c r="PU32" s="56"/>
      <c r="PV32" s="56"/>
      <c r="PW32" s="56"/>
      <c r="PX32" s="56"/>
      <c r="PY32" s="56"/>
      <c r="PZ32" s="56"/>
      <c r="QA32" s="56"/>
      <c r="QB32" s="56"/>
      <c r="QC32" s="56"/>
      <c r="QD32" s="56"/>
      <c r="QE32" s="56"/>
      <c r="QF32" s="56"/>
      <c r="QG32" s="56"/>
      <c r="QH32" s="56"/>
      <c r="QI32" s="56"/>
      <c r="QJ32" s="56"/>
      <c r="QK32" s="56"/>
      <c r="QL32" s="56"/>
      <c r="QM32" s="56"/>
      <c r="QN32" s="56"/>
      <c r="QO32" s="56"/>
      <c r="QP32" s="56"/>
      <c r="QQ32" s="56"/>
      <c r="QR32" s="56"/>
      <c r="QS32" s="56"/>
      <c r="QT32" s="56"/>
      <c r="QU32" s="56"/>
      <c r="QV32" s="56"/>
      <c r="QW32" s="56"/>
      <c r="QX32" s="56"/>
      <c r="QY32" s="56"/>
    </row>
    <row r="33" spans="2:467" ht="28.25" customHeight="1">
      <c r="B33" t="s">
        <v>136</v>
      </c>
      <c r="F33" s="26" t="s">
        <v>214</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50"/>
      <c r="DO33" s="50"/>
      <c r="DP33" s="50"/>
      <c r="DQ33" s="50"/>
      <c r="DR33" s="50"/>
      <c r="DS33" s="50"/>
      <c r="DT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c r="IV33" s="56"/>
      <c r="IW33" s="56"/>
      <c r="IX33" s="56"/>
      <c r="IY33" s="56"/>
      <c r="IZ33" s="56"/>
      <c r="JA33" s="56"/>
      <c r="JB33" s="56"/>
      <c r="JC33" s="56"/>
      <c r="JD33" s="56"/>
      <c r="JE33" s="56"/>
      <c r="JF33" s="56"/>
      <c r="JG33" s="56"/>
      <c r="JH33" s="56"/>
      <c r="JI33" s="56"/>
      <c r="JJ33" s="56"/>
      <c r="JK33" s="56"/>
      <c r="JL33" s="56"/>
      <c r="JM33" s="56"/>
      <c r="JN33" s="56"/>
      <c r="JO33" s="56"/>
      <c r="JP33" s="56"/>
      <c r="JQ33" s="56"/>
      <c r="JR33" s="56"/>
      <c r="JS33" s="56"/>
      <c r="JT33" s="56"/>
      <c r="JU33" s="56"/>
      <c r="JV33" s="56"/>
      <c r="JW33" s="56"/>
      <c r="JX33" s="56"/>
      <c r="JY33" s="56"/>
      <c r="JZ33" s="56"/>
      <c r="KA33" s="56"/>
      <c r="KB33" s="56"/>
      <c r="KC33" s="56"/>
      <c r="KD33" s="56"/>
      <c r="KE33" s="56"/>
      <c r="KF33" s="56"/>
      <c r="KG33" s="56"/>
      <c r="KH33" s="56"/>
      <c r="KI33" s="56"/>
      <c r="KJ33" s="56"/>
      <c r="KK33" s="56"/>
      <c r="KL33" s="56"/>
      <c r="KM33" s="56"/>
      <c r="KN33" s="56"/>
      <c r="KO33" s="56"/>
      <c r="KP33" s="56"/>
      <c r="KQ33" s="56"/>
      <c r="KR33" s="56"/>
      <c r="KS33" s="56"/>
      <c r="KT33" s="56"/>
      <c r="KU33" s="56"/>
      <c r="KV33" s="56"/>
      <c r="KW33" s="56"/>
      <c r="KX33" s="56"/>
      <c r="KY33" s="56"/>
      <c r="KZ33" s="56"/>
      <c r="LA33" s="56"/>
      <c r="LB33" s="56"/>
      <c r="LC33" s="56"/>
      <c r="LD33" s="56"/>
      <c r="LE33" s="56"/>
      <c r="LF33" s="56"/>
      <c r="LG33" s="56"/>
      <c r="LH33" s="56"/>
      <c r="LI33" s="56"/>
      <c r="LJ33" s="56"/>
      <c r="LK33" s="56"/>
      <c r="LL33" s="56"/>
      <c r="LM33" s="56"/>
      <c r="LN33" s="56"/>
      <c r="LO33" s="56"/>
      <c r="LP33" s="56"/>
      <c r="LQ33" s="56"/>
      <c r="LR33" s="56"/>
      <c r="LS33" s="56"/>
      <c r="LT33" s="56"/>
      <c r="LU33" s="56"/>
      <c r="LV33" s="56"/>
      <c r="LW33" s="56"/>
      <c r="LX33" s="56"/>
      <c r="LY33" s="56"/>
      <c r="LZ33" s="56"/>
      <c r="MA33" s="56"/>
      <c r="MB33" s="56"/>
      <c r="MC33" s="56"/>
      <c r="MD33" s="56"/>
      <c r="ME33" s="56"/>
      <c r="MF33" s="56"/>
      <c r="MG33" s="56"/>
      <c r="MH33" s="56"/>
      <c r="MI33" s="56"/>
      <c r="MJ33" s="56"/>
      <c r="MK33" s="56"/>
      <c r="ML33" s="56"/>
      <c r="MM33" s="56"/>
      <c r="MN33" s="56"/>
      <c r="MO33" s="56"/>
      <c r="MP33" s="56"/>
      <c r="MQ33" s="56"/>
      <c r="MR33" s="56"/>
      <c r="MS33" s="56"/>
      <c r="MT33" s="56"/>
      <c r="MU33" s="56"/>
      <c r="MV33" s="56"/>
      <c r="MW33" s="56"/>
      <c r="MX33" s="56"/>
      <c r="MY33" s="56"/>
      <c r="MZ33" s="56"/>
      <c r="NA33" s="56"/>
      <c r="NB33" s="56"/>
      <c r="NC33" s="56"/>
      <c r="ND33" s="56"/>
      <c r="NE33" s="56"/>
      <c r="NF33" s="56"/>
      <c r="NG33" s="56"/>
      <c r="NH33" s="56"/>
      <c r="NI33" s="56"/>
      <c r="NJ33" s="56"/>
      <c r="NK33" s="56"/>
      <c r="NL33" s="56"/>
      <c r="NM33" s="56"/>
      <c r="NN33" s="56"/>
      <c r="NO33" s="56"/>
      <c r="NP33" s="56"/>
      <c r="NQ33" s="56"/>
      <c r="NR33" s="56"/>
      <c r="NS33" s="56"/>
      <c r="NT33" s="56"/>
      <c r="NU33" s="56"/>
      <c r="NV33" s="56"/>
      <c r="NW33" s="56"/>
      <c r="NX33" s="56"/>
      <c r="NY33" s="56"/>
      <c r="NZ33" s="56"/>
      <c r="OA33" s="56"/>
      <c r="OB33" s="56"/>
      <c r="OC33" s="56"/>
      <c r="OD33" s="56"/>
      <c r="OE33" s="56"/>
      <c r="OF33" s="56"/>
      <c r="OG33" s="56"/>
      <c r="OH33" s="56"/>
      <c r="OI33" s="56"/>
      <c r="OJ33" s="56"/>
      <c r="OK33" s="56"/>
      <c r="OL33" s="56"/>
      <c r="OM33" s="56"/>
      <c r="ON33" s="56"/>
      <c r="OO33" s="56"/>
      <c r="OP33" s="56"/>
      <c r="OQ33" s="56"/>
      <c r="OR33" s="56"/>
      <c r="OS33" s="56"/>
      <c r="OT33" s="56"/>
      <c r="OU33" s="56"/>
      <c r="OV33" s="56"/>
      <c r="OW33" s="56"/>
      <c r="OX33" s="56"/>
      <c r="OY33" s="56"/>
      <c r="OZ33" s="56"/>
      <c r="PA33" s="56"/>
      <c r="PB33" s="56"/>
      <c r="PC33" s="56"/>
      <c r="PD33" s="56"/>
      <c r="PE33" s="56"/>
      <c r="PF33" s="56"/>
      <c r="PG33" s="56"/>
      <c r="PH33" s="56"/>
      <c r="PI33" s="56"/>
      <c r="PJ33" s="56"/>
      <c r="PK33" s="56"/>
      <c r="PL33" s="56"/>
      <c r="PM33" s="56"/>
      <c r="PN33" s="56"/>
      <c r="PO33" s="56"/>
      <c r="PP33" s="56"/>
      <c r="PQ33" s="56"/>
      <c r="PR33" s="56"/>
      <c r="PS33" s="56"/>
      <c r="PT33" s="56"/>
      <c r="PU33" s="56"/>
      <c r="PV33" s="56"/>
      <c r="PW33" s="56"/>
      <c r="PX33" s="56"/>
      <c r="PY33" s="56"/>
      <c r="PZ33" s="56"/>
      <c r="QA33" s="56"/>
      <c r="QB33" s="56"/>
      <c r="QC33" s="56"/>
      <c r="QD33" s="56"/>
      <c r="QE33" s="56"/>
      <c r="QF33" s="56"/>
      <c r="QG33" s="56"/>
      <c r="QH33" s="56"/>
      <c r="QI33" s="56"/>
      <c r="QJ33" s="56"/>
      <c r="QK33" s="56"/>
      <c r="QL33" s="56"/>
      <c r="QM33" s="56"/>
      <c r="QN33" s="56"/>
      <c r="QO33" s="56"/>
      <c r="QP33" s="56"/>
      <c r="QQ33" s="56"/>
      <c r="QR33" s="56"/>
      <c r="QS33" s="56"/>
      <c r="QT33" s="56"/>
      <c r="QU33" s="56"/>
      <c r="QV33" s="56"/>
      <c r="QW33" s="56"/>
      <c r="QX33" s="56"/>
      <c r="QY33" s="56"/>
    </row>
    <row r="34" spans="2:467" ht="20.149999999999999" customHeight="1">
      <c r="B34" s="23" t="s">
        <v>136</v>
      </c>
      <c r="F34" s="35" t="s">
        <v>686</v>
      </c>
      <c r="G34" s="36">
        <v>173.945989</v>
      </c>
      <c r="H34" s="36">
        <v>212.78172000000001</v>
      </c>
      <c r="I34" s="36">
        <v>174.19447199999999</v>
      </c>
      <c r="J34" s="36">
        <v>208.518373</v>
      </c>
      <c r="K34" s="36">
        <v>116.054659</v>
      </c>
      <c r="L34" s="36">
        <v>151.65946500000001</v>
      </c>
      <c r="M34" s="36">
        <v>138.02139600000001</v>
      </c>
      <c r="N34" s="36">
        <v>148.004502</v>
      </c>
      <c r="O34" s="36">
        <v>150.33151599999999</v>
      </c>
      <c r="P34" s="36">
        <v>190.619719</v>
      </c>
      <c r="Q34" s="36">
        <v>145.51950199999999</v>
      </c>
      <c r="R34" s="36">
        <v>175.192126</v>
      </c>
      <c r="S34" s="36">
        <v>96.785696999999999</v>
      </c>
      <c r="T34" s="36">
        <v>121.43607799999999</v>
      </c>
      <c r="U34" s="36">
        <v>100.598445</v>
      </c>
      <c r="V34" s="36">
        <v>119.113061</v>
      </c>
      <c r="W34" s="36">
        <v>94.397649000000001</v>
      </c>
      <c r="X34" s="36">
        <v>114.742017</v>
      </c>
      <c r="Y34" s="36">
        <v>87.625028999999998</v>
      </c>
      <c r="Z34" s="36">
        <v>108.251592</v>
      </c>
      <c r="AA34" s="36">
        <v>101.516392</v>
      </c>
      <c r="AB34" s="36">
        <v>106.294172</v>
      </c>
      <c r="AC34" s="36">
        <v>105.298726</v>
      </c>
      <c r="AD34" s="36">
        <v>116.32881999999999</v>
      </c>
      <c r="AE34" s="36">
        <v>110.183708</v>
      </c>
      <c r="AF34" s="36">
        <v>101.801483</v>
      </c>
      <c r="AG34" s="36">
        <v>118.042603</v>
      </c>
      <c r="AH34" s="36">
        <v>114.89946500000001</v>
      </c>
      <c r="AI34" s="36">
        <v>108.689944</v>
      </c>
      <c r="AJ34" s="36">
        <v>149.260481</v>
      </c>
      <c r="AK34" s="36">
        <v>136.14130599999999</v>
      </c>
      <c r="AL34" s="36">
        <v>152.92777000000001</v>
      </c>
      <c r="AM34" s="36">
        <v>135.90064799999999</v>
      </c>
      <c r="AN34" s="36">
        <v>156.484781</v>
      </c>
      <c r="AO34" s="36">
        <v>151.67040499999999</v>
      </c>
      <c r="AP34" s="36">
        <v>162.59230600000001</v>
      </c>
      <c r="AQ34" s="36">
        <v>176.92976100000001</v>
      </c>
      <c r="AR34" s="36">
        <v>198.60568499999999</v>
      </c>
      <c r="AS34" s="36">
        <v>122.361323</v>
      </c>
      <c r="AT34" s="36">
        <v>175.410436</v>
      </c>
      <c r="AU34" s="36">
        <v>169.83594600000001</v>
      </c>
      <c r="AV34" s="36">
        <v>214.853983</v>
      </c>
      <c r="AW34" s="36">
        <v>219.01601600000001</v>
      </c>
      <c r="AX34" s="36">
        <v>276.92598199999998</v>
      </c>
      <c r="AY34" s="36">
        <v>232.53189800000001</v>
      </c>
      <c r="AZ34" s="36">
        <v>248.72374099999999</v>
      </c>
      <c r="BA34" s="36">
        <v>174.813849</v>
      </c>
      <c r="BB34" s="36">
        <v>206.11340300000001</v>
      </c>
      <c r="BC34" s="36">
        <v>190.081444</v>
      </c>
      <c r="BD34" s="36">
        <v>163.99893499999999</v>
      </c>
      <c r="BE34" s="36">
        <v>172.70378099999999</v>
      </c>
      <c r="BF34" s="36">
        <v>179.16801799999999</v>
      </c>
      <c r="BG34" s="36">
        <v>158.12559999999999</v>
      </c>
      <c r="BH34" s="36">
        <v>160.04813300000001</v>
      </c>
      <c r="BI34" s="36">
        <v>167.49827500000001</v>
      </c>
      <c r="BJ34" s="36">
        <v>176.50220400000001</v>
      </c>
      <c r="BK34" s="36">
        <v>172.50229100000001</v>
      </c>
      <c r="BL34" s="36">
        <v>160.26734099999999</v>
      </c>
      <c r="BM34" s="36">
        <v>185.14042499999999</v>
      </c>
      <c r="BN34" s="36">
        <v>238.20061999999999</v>
      </c>
      <c r="BO34" s="36">
        <v>209.83309499999999</v>
      </c>
      <c r="BP34" s="36">
        <v>218.80512100000001</v>
      </c>
      <c r="BQ34" s="36">
        <v>205.943758</v>
      </c>
      <c r="BR34" s="36">
        <v>335.310137</v>
      </c>
      <c r="BS34" s="36">
        <v>386.81107500000002</v>
      </c>
      <c r="BT34" s="36">
        <v>613.97993799999995</v>
      </c>
      <c r="BU34" s="36">
        <v>609.14974299999994</v>
      </c>
      <c r="BV34" s="36">
        <v>771.02441399999998</v>
      </c>
      <c r="BW34" s="36">
        <v>513.62267899999995</v>
      </c>
      <c r="BX34" s="36">
        <v>696.41844400000002</v>
      </c>
      <c r="BY34" s="36">
        <v>684.47265000000004</v>
      </c>
      <c r="BZ34" s="36">
        <v>618.80033400000002</v>
      </c>
      <c r="CA34" s="36">
        <v>370.20509800000002</v>
      </c>
      <c r="CB34" s="36">
        <v>357.262226</v>
      </c>
      <c r="CC34" s="36">
        <v>308.23476699999998</v>
      </c>
      <c r="CD34" s="36">
        <v>241.75794999999999</v>
      </c>
      <c r="CE34" s="36">
        <v>170.132834</v>
      </c>
      <c r="CF34" s="36">
        <v>214.826346</v>
      </c>
      <c r="CG34" s="36">
        <v>226.21337600000001</v>
      </c>
      <c r="CH34" s="36">
        <v>308.44181700000001</v>
      </c>
      <c r="CI34" s="36">
        <v>274.11927500000002</v>
      </c>
      <c r="CJ34" s="36">
        <v>428.201572</v>
      </c>
      <c r="CK34" s="36">
        <v>368.40257700000001</v>
      </c>
      <c r="CL34" s="36">
        <v>387.68003199999998</v>
      </c>
      <c r="CM34" s="36">
        <v>334.39014400000002</v>
      </c>
      <c r="CN34" s="36">
        <v>388.620566</v>
      </c>
      <c r="CO34" s="36">
        <v>350.17999600000002</v>
      </c>
      <c r="CP34" s="36">
        <v>380.50593600000002</v>
      </c>
      <c r="CQ34" s="36">
        <v>302.16109599999999</v>
      </c>
      <c r="CR34" s="36">
        <v>342.19064500000002</v>
      </c>
      <c r="CS34" s="36">
        <v>300.70932699999997</v>
      </c>
      <c r="CT34" s="36">
        <v>377.86233900000002</v>
      </c>
      <c r="CU34" s="36">
        <v>285.95914499999998</v>
      </c>
      <c r="CV34" s="36">
        <v>418.73047300000002</v>
      </c>
      <c r="CW34" s="36">
        <v>315.172776</v>
      </c>
      <c r="CX34" s="36">
        <v>404.64903099999998</v>
      </c>
      <c r="CY34" s="36">
        <v>411.73479500000002</v>
      </c>
      <c r="CZ34" s="36">
        <v>304.16614600000003</v>
      </c>
      <c r="DA34" s="36">
        <v>416.80561999999998</v>
      </c>
      <c r="DB34" s="36">
        <v>642.02523299999996</v>
      </c>
      <c r="DC34" s="36">
        <v>488.78441900000001</v>
      </c>
      <c r="DD34" s="36">
        <v>633.87466300000006</v>
      </c>
      <c r="DE34" s="36">
        <v>475.90163200000001</v>
      </c>
      <c r="DF34" s="36">
        <v>417.46422799999999</v>
      </c>
      <c r="DG34" s="36">
        <v>234.38572500000001</v>
      </c>
      <c r="DH34" s="36">
        <v>269.46205300000003</v>
      </c>
      <c r="DI34" s="36">
        <v>291.84980899999999</v>
      </c>
      <c r="DJ34" s="36">
        <v>424.08617400000003</v>
      </c>
      <c r="DK34" s="36">
        <v>368.251081</v>
      </c>
      <c r="DL34" s="36">
        <v>351.76965100000001</v>
      </c>
      <c r="DM34" s="36">
        <v>437.24145800000002</v>
      </c>
      <c r="DN34" s="50">
        <v>642.41128400000002</v>
      </c>
      <c r="DO34" s="50">
        <v>577.05755599999998</v>
      </c>
      <c r="DP34" s="50">
        <v>614.85882700000002</v>
      </c>
      <c r="DQ34" s="50">
        <v>527.16697599999998</v>
      </c>
      <c r="DR34" s="50">
        <v>758.07998399999997</v>
      </c>
      <c r="DS34" s="50">
        <v>539.72828900000002</v>
      </c>
      <c r="DT34" s="50">
        <v>521.76101200000005</v>
      </c>
      <c r="DU34" s="50">
        <v>593.53583900000001</v>
      </c>
      <c r="DV34" s="50">
        <v>745.85195299999998</v>
      </c>
      <c r="DW34" s="50">
        <v>459.84481599999998</v>
      </c>
      <c r="DX34" s="50">
        <v>502.08463599999999</v>
      </c>
      <c r="DY34" s="50">
        <v>377.50230299999998</v>
      </c>
      <c r="DZ34" s="50">
        <v>588.90921500000002</v>
      </c>
      <c r="EA34" s="50">
        <v>524.23618299999998</v>
      </c>
      <c r="EB34" s="50">
        <v>628.006486</v>
      </c>
      <c r="EC34" s="50">
        <v>617.68206599999996</v>
      </c>
      <c r="ED34" s="50">
        <v>800.36177499999997</v>
      </c>
      <c r="EE34" s="50">
        <v>867.54548399999999</v>
      </c>
      <c r="EF34" s="50">
        <v>722.70734200000004</v>
      </c>
      <c r="EG34" s="50">
        <v>675.14437699999996</v>
      </c>
      <c r="EH34" s="50">
        <v>734.21643400000005</v>
      </c>
      <c r="EI34" s="50">
        <v>529.33845899999994</v>
      </c>
      <c r="EJ34" s="50">
        <v>484.089384</v>
      </c>
      <c r="EK34" s="50">
        <v>597.95250599999997</v>
      </c>
      <c r="EL34" s="50">
        <v>522.72331499999996</v>
      </c>
      <c r="EM34" s="50">
        <v>386.16031400000003</v>
      </c>
      <c r="EN34" s="50">
        <v>457.02824600000002</v>
      </c>
      <c r="EO34" s="50">
        <v>579.98562900000002</v>
      </c>
      <c r="EP34" s="50"/>
      <c r="EQ34" s="50"/>
      <c r="ER34" s="50"/>
      <c r="ES34" s="50"/>
      <c r="ET34" s="50"/>
      <c r="EU34" s="50"/>
      <c r="EV34" s="50"/>
      <c r="EW34" s="50"/>
      <c r="EX34" s="50"/>
      <c r="EY34" s="50"/>
      <c r="EZ34" s="50"/>
      <c r="FA34" s="50"/>
      <c r="FB34" s="50"/>
      <c r="FC34" s="50"/>
      <c r="FD34" s="50"/>
      <c r="FE34" s="50"/>
      <c r="FF34" s="50"/>
      <c r="FG34" s="50"/>
      <c r="FH34" s="50"/>
      <c r="FI34" s="50"/>
      <c r="FJ34" s="50"/>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c r="IK34" s="56"/>
      <c r="IL34" s="56"/>
      <c r="IM34" s="56"/>
      <c r="IN34" s="56"/>
      <c r="IO34" s="56"/>
      <c r="IP34" s="56"/>
      <c r="IQ34" s="56"/>
      <c r="IR34" s="56"/>
      <c r="IS34" s="56"/>
      <c r="IT34" s="56"/>
      <c r="IU34" s="56"/>
      <c r="IV34" s="56"/>
      <c r="IW34" s="56"/>
      <c r="IX34" s="56"/>
      <c r="IY34" s="56"/>
      <c r="IZ34" s="56"/>
      <c r="JA34" s="56"/>
      <c r="JB34" s="56"/>
      <c r="JC34" s="56"/>
      <c r="JD34" s="56"/>
      <c r="JE34" s="56"/>
      <c r="JF34" s="56"/>
      <c r="JG34" s="56"/>
      <c r="JH34" s="56"/>
      <c r="JI34" s="56"/>
      <c r="JJ34" s="56"/>
      <c r="JK34" s="56"/>
      <c r="JL34" s="56"/>
      <c r="JM34" s="56"/>
      <c r="JN34" s="56"/>
      <c r="JO34" s="56"/>
      <c r="JP34" s="56"/>
      <c r="JQ34" s="56"/>
      <c r="JR34" s="56"/>
      <c r="JS34" s="56"/>
      <c r="JT34" s="56"/>
      <c r="JU34" s="56"/>
      <c r="JV34" s="56"/>
      <c r="JW34" s="56"/>
      <c r="JX34" s="56"/>
      <c r="JY34" s="56"/>
      <c r="JZ34" s="56"/>
      <c r="KA34" s="56"/>
      <c r="KB34" s="56"/>
      <c r="KC34" s="56"/>
      <c r="KD34" s="56"/>
      <c r="KE34" s="56"/>
      <c r="KF34" s="56"/>
      <c r="KG34" s="56"/>
      <c r="KH34" s="56"/>
      <c r="KI34" s="56"/>
      <c r="KJ34" s="56"/>
      <c r="KK34" s="56"/>
      <c r="KL34" s="56"/>
      <c r="KM34" s="56"/>
      <c r="KN34" s="56"/>
      <c r="KO34" s="56"/>
      <c r="KP34" s="56"/>
      <c r="KQ34" s="56"/>
      <c r="KR34" s="56"/>
      <c r="KS34" s="56"/>
      <c r="KT34" s="56"/>
      <c r="KU34" s="56"/>
      <c r="KV34" s="56"/>
      <c r="KW34" s="56"/>
      <c r="KX34" s="56"/>
      <c r="KY34" s="56"/>
      <c r="KZ34" s="56"/>
      <c r="LA34" s="56"/>
      <c r="LB34" s="56"/>
      <c r="LC34" s="56"/>
      <c r="LD34" s="56"/>
      <c r="LE34" s="56"/>
      <c r="LF34" s="56"/>
      <c r="LG34" s="56"/>
      <c r="LH34" s="56"/>
      <c r="LI34" s="56"/>
      <c r="LJ34" s="56"/>
      <c r="LK34" s="56"/>
      <c r="LL34" s="56"/>
      <c r="LM34" s="56"/>
      <c r="LN34" s="56"/>
      <c r="LO34" s="56"/>
      <c r="LP34" s="56"/>
      <c r="LQ34" s="56"/>
      <c r="LR34" s="56"/>
      <c r="LS34" s="56"/>
      <c r="LT34" s="56"/>
      <c r="LU34" s="56"/>
      <c r="LV34" s="56"/>
      <c r="LW34" s="56"/>
      <c r="LX34" s="56"/>
      <c r="LY34" s="56"/>
      <c r="LZ34" s="56"/>
      <c r="MA34" s="56"/>
      <c r="MB34" s="56"/>
      <c r="MC34" s="56"/>
      <c r="MD34" s="56"/>
      <c r="ME34" s="56"/>
      <c r="MF34" s="56"/>
      <c r="MG34" s="56"/>
      <c r="MH34" s="56"/>
      <c r="MI34" s="56"/>
      <c r="MJ34" s="56"/>
      <c r="MK34" s="56"/>
      <c r="ML34" s="56"/>
      <c r="MM34" s="56"/>
      <c r="MN34" s="56"/>
      <c r="MO34" s="56"/>
      <c r="MP34" s="56"/>
      <c r="MQ34" s="56"/>
      <c r="MR34" s="56"/>
      <c r="MS34" s="56"/>
      <c r="MT34" s="56"/>
      <c r="MU34" s="56"/>
      <c r="MV34" s="56"/>
      <c r="MW34" s="56"/>
      <c r="MX34" s="56"/>
      <c r="MY34" s="56"/>
      <c r="MZ34" s="56"/>
      <c r="NA34" s="56"/>
      <c r="NB34" s="56"/>
      <c r="NC34" s="56"/>
      <c r="ND34" s="56"/>
      <c r="NE34" s="56"/>
      <c r="NF34" s="56"/>
      <c r="NG34" s="56"/>
      <c r="NH34" s="56"/>
      <c r="NI34" s="56"/>
      <c r="NJ34" s="56"/>
      <c r="NK34" s="56"/>
      <c r="NL34" s="56"/>
      <c r="NM34" s="56"/>
      <c r="NN34" s="56"/>
      <c r="NO34" s="56"/>
      <c r="NP34" s="56"/>
      <c r="NQ34" s="56"/>
      <c r="NR34" s="56"/>
      <c r="NS34" s="56"/>
      <c r="NT34" s="56"/>
      <c r="NU34" s="56"/>
      <c r="NV34" s="56"/>
      <c r="NW34" s="56"/>
      <c r="NX34" s="56"/>
      <c r="NY34" s="56"/>
      <c r="NZ34" s="56"/>
      <c r="OA34" s="56"/>
      <c r="OB34" s="56"/>
      <c r="OC34" s="56"/>
      <c r="OD34" s="56"/>
      <c r="OE34" s="56"/>
      <c r="OF34" s="56"/>
      <c r="OG34" s="56"/>
      <c r="OH34" s="56"/>
      <c r="OI34" s="56"/>
      <c r="OJ34" s="56"/>
      <c r="OK34" s="56"/>
      <c r="OL34" s="56"/>
      <c r="OM34" s="56"/>
      <c r="ON34" s="56"/>
      <c r="OO34" s="56"/>
      <c r="OP34" s="56"/>
      <c r="OQ34" s="56"/>
      <c r="OR34" s="56"/>
      <c r="OS34" s="56"/>
      <c r="OT34" s="56"/>
      <c r="OU34" s="56"/>
      <c r="OV34" s="56"/>
      <c r="OW34" s="56"/>
      <c r="OX34" s="56"/>
      <c r="OY34" s="56"/>
      <c r="OZ34" s="56"/>
      <c r="PA34" s="56"/>
      <c r="PB34" s="56"/>
      <c r="PC34" s="56"/>
      <c r="PD34" s="56"/>
      <c r="PE34" s="56"/>
      <c r="PF34" s="56"/>
      <c r="PG34" s="56"/>
      <c r="PH34" s="56"/>
      <c r="PI34" s="56"/>
      <c r="PJ34" s="56"/>
      <c r="PK34" s="56"/>
      <c r="PL34" s="56"/>
      <c r="PM34" s="56"/>
      <c r="PN34" s="56"/>
      <c r="PO34" s="56"/>
      <c r="PP34" s="56"/>
      <c r="PQ34" s="56"/>
      <c r="PR34" s="56"/>
      <c r="PS34" s="56"/>
      <c r="PT34" s="56"/>
      <c r="PU34" s="56"/>
      <c r="PV34" s="56"/>
      <c r="PW34" s="56"/>
      <c r="PX34" s="56"/>
      <c r="PY34" s="56"/>
      <c r="PZ34" s="56"/>
      <c r="QA34" s="56"/>
      <c r="QB34" s="56"/>
      <c r="QC34" s="56"/>
      <c r="QD34" s="56"/>
      <c r="QE34" s="56"/>
      <c r="QF34" s="56"/>
      <c r="QG34" s="56"/>
      <c r="QH34" s="56"/>
      <c r="QI34" s="56"/>
      <c r="QJ34" s="56"/>
      <c r="QK34" s="56"/>
      <c r="QL34" s="56"/>
      <c r="QM34" s="56"/>
      <c r="QN34" s="56"/>
      <c r="QO34" s="56"/>
      <c r="QP34" s="56"/>
      <c r="QQ34" s="56"/>
      <c r="QR34" s="56"/>
      <c r="QS34" s="56"/>
      <c r="QT34" s="56"/>
      <c r="QU34" s="56"/>
      <c r="QV34" s="56"/>
      <c r="QW34" s="56"/>
      <c r="QX34" s="56"/>
      <c r="QY34" s="56"/>
    </row>
    <row r="35" spans="2:467" ht="20.149999999999999" customHeight="1">
      <c r="B35" s="23" t="s">
        <v>136</v>
      </c>
      <c r="F35" s="35" t="s">
        <v>183</v>
      </c>
      <c r="G35" s="36">
        <v>72.970132000000007</v>
      </c>
      <c r="H35" s="36">
        <v>78.214805999999996</v>
      </c>
      <c r="I35" s="36">
        <v>96.602005000000005</v>
      </c>
      <c r="J35" s="36">
        <v>72.817549999999997</v>
      </c>
      <c r="K35" s="36">
        <v>68.869428999999997</v>
      </c>
      <c r="L35" s="36">
        <v>46.067062</v>
      </c>
      <c r="M35" s="36">
        <v>0.423989</v>
      </c>
      <c r="N35" s="36">
        <v>21.997710999999999</v>
      </c>
      <c r="O35" s="36">
        <v>58.707639999999998</v>
      </c>
      <c r="P35" s="36">
        <v>72.480495000000005</v>
      </c>
      <c r="Q35" s="36">
        <v>78.621752000000001</v>
      </c>
      <c r="R35" s="36">
        <v>83.220928000000001</v>
      </c>
      <c r="S35" s="36">
        <v>76.672882000000001</v>
      </c>
      <c r="T35" s="36">
        <v>58.921281</v>
      </c>
      <c r="U35" s="36">
        <v>47.361291999999999</v>
      </c>
      <c r="V35" s="36">
        <v>51.102432999999998</v>
      </c>
      <c r="W35" s="36">
        <v>51.767471999999998</v>
      </c>
      <c r="X35" s="36">
        <v>56.250962000000001</v>
      </c>
      <c r="Y35" s="36">
        <v>48.991453</v>
      </c>
      <c r="Z35" s="36">
        <v>47.132717</v>
      </c>
      <c r="AA35" s="36">
        <v>42.989351999999997</v>
      </c>
      <c r="AB35" s="36">
        <v>40.163136999999999</v>
      </c>
      <c r="AC35" s="36">
        <v>45.694887999999999</v>
      </c>
      <c r="AD35" s="36">
        <v>45.931280999999998</v>
      </c>
      <c r="AE35" s="36">
        <v>49.813183000000002</v>
      </c>
      <c r="AF35" s="36">
        <v>73.985410999999999</v>
      </c>
      <c r="AG35" s="36">
        <v>53.203296999999999</v>
      </c>
      <c r="AH35" s="36">
        <v>48.062697</v>
      </c>
      <c r="AI35" s="36">
        <v>62.560457999999997</v>
      </c>
      <c r="AJ35" s="36">
        <v>59.653365999999998</v>
      </c>
      <c r="AK35" s="36">
        <v>58.467413999999998</v>
      </c>
      <c r="AL35" s="36">
        <v>59.122878999999998</v>
      </c>
      <c r="AM35" s="36">
        <v>42.074365999999998</v>
      </c>
      <c r="AN35" s="36">
        <v>47.028996999999997</v>
      </c>
      <c r="AO35" s="36">
        <v>75.206388000000004</v>
      </c>
      <c r="AP35" s="36">
        <v>64.265873999999997</v>
      </c>
      <c r="AQ35" s="36">
        <v>76.078643999999997</v>
      </c>
      <c r="AR35" s="36">
        <v>75.155582999999993</v>
      </c>
      <c r="AS35" s="36">
        <v>75.805127999999996</v>
      </c>
      <c r="AT35" s="36">
        <v>80.777241000000004</v>
      </c>
      <c r="AU35" s="36">
        <v>126.00794399999999</v>
      </c>
      <c r="AV35" s="36">
        <v>92.078722999999997</v>
      </c>
      <c r="AW35" s="36">
        <v>145.96411699999999</v>
      </c>
      <c r="AX35" s="36">
        <v>221.043228</v>
      </c>
      <c r="AY35" s="36">
        <v>118.6387</v>
      </c>
      <c r="AZ35" s="36">
        <v>153.485095</v>
      </c>
      <c r="BA35" s="36">
        <v>145.66796099999999</v>
      </c>
      <c r="BB35" s="36">
        <v>135.11259899999999</v>
      </c>
      <c r="BC35" s="36">
        <v>154.10396499999999</v>
      </c>
      <c r="BD35" s="36">
        <v>115.291158</v>
      </c>
      <c r="BE35" s="36">
        <v>112.675256</v>
      </c>
      <c r="BF35" s="36">
        <v>114.22663900000001</v>
      </c>
      <c r="BG35" s="36">
        <v>86.524522000000005</v>
      </c>
      <c r="BH35" s="36">
        <v>145.81927200000001</v>
      </c>
      <c r="BI35" s="36">
        <v>63.581682999999998</v>
      </c>
      <c r="BJ35" s="36">
        <v>101.17979699999999</v>
      </c>
      <c r="BK35" s="36">
        <v>35.824866999999998</v>
      </c>
      <c r="BL35" s="36">
        <v>117.27332800000001</v>
      </c>
      <c r="BM35" s="36">
        <v>37.367204999999998</v>
      </c>
      <c r="BN35" s="36">
        <v>35.904887000000002</v>
      </c>
      <c r="BO35" s="36">
        <v>137.06823199999999</v>
      </c>
      <c r="BP35" s="36">
        <v>94.822158999999999</v>
      </c>
      <c r="BQ35" s="36">
        <v>75.831288000000001</v>
      </c>
      <c r="BR35" s="36">
        <v>137.62394499999999</v>
      </c>
      <c r="BS35" s="36">
        <v>117.69804999999999</v>
      </c>
      <c r="BT35" s="36">
        <v>217.408176</v>
      </c>
      <c r="BU35" s="36">
        <v>138.12667099999999</v>
      </c>
      <c r="BV35" s="36">
        <v>283.92598500000003</v>
      </c>
      <c r="BW35" s="36">
        <v>318.61021899999997</v>
      </c>
      <c r="BX35" s="36">
        <v>307.898729</v>
      </c>
      <c r="BY35" s="36">
        <v>351.42157099999997</v>
      </c>
      <c r="BZ35" s="36">
        <v>209.133904</v>
      </c>
      <c r="CA35" s="36">
        <v>196.752793</v>
      </c>
      <c r="CB35" s="36">
        <v>209.11156299999999</v>
      </c>
      <c r="CC35" s="36">
        <v>260.61518100000001</v>
      </c>
      <c r="CD35" s="36">
        <v>224.82250500000001</v>
      </c>
      <c r="CE35" s="36">
        <v>193.05745899999999</v>
      </c>
      <c r="CF35" s="36">
        <v>244.875495</v>
      </c>
      <c r="CG35" s="36">
        <v>209.21446700000001</v>
      </c>
      <c r="CH35" s="36">
        <v>236.87238199999999</v>
      </c>
      <c r="CI35" s="36">
        <v>258.52245699999997</v>
      </c>
      <c r="CJ35" s="36">
        <v>272.70345500000002</v>
      </c>
      <c r="CK35" s="36">
        <v>231.659458</v>
      </c>
      <c r="CL35" s="36">
        <v>163.70648600000001</v>
      </c>
      <c r="CM35" s="36">
        <v>235.39312100000001</v>
      </c>
      <c r="CN35" s="36">
        <v>262.73800799999998</v>
      </c>
      <c r="CO35" s="36">
        <v>217.28756999999999</v>
      </c>
      <c r="CP35" s="36">
        <v>244.77275499999999</v>
      </c>
      <c r="CQ35" s="36">
        <v>218.19677100000001</v>
      </c>
      <c r="CR35" s="36">
        <v>236.26274000000001</v>
      </c>
      <c r="CS35" s="36">
        <v>217.34259499999999</v>
      </c>
      <c r="CT35" s="36">
        <v>184.019904</v>
      </c>
      <c r="CU35" s="36">
        <v>213.19282699999999</v>
      </c>
      <c r="CV35" s="36">
        <v>195.62865600000001</v>
      </c>
      <c r="CW35" s="36">
        <v>244.33950100000001</v>
      </c>
      <c r="CX35" s="36">
        <v>204.51900900000001</v>
      </c>
      <c r="CY35" s="36">
        <v>244.55125699999999</v>
      </c>
      <c r="CZ35" s="36">
        <v>237.30202199999999</v>
      </c>
      <c r="DA35" s="36">
        <v>208.16824800000001</v>
      </c>
      <c r="DB35" s="36">
        <v>313.73463900000002</v>
      </c>
      <c r="DC35" s="36">
        <v>140.057391</v>
      </c>
      <c r="DD35" s="36">
        <v>229.43168800000001</v>
      </c>
      <c r="DE35" s="36">
        <v>229.69091</v>
      </c>
      <c r="DF35" s="36">
        <v>445.683087</v>
      </c>
      <c r="DG35" s="36">
        <v>323.99438800000001</v>
      </c>
      <c r="DH35" s="36">
        <v>231.32564199999999</v>
      </c>
      <c r="DI35" s="36">
        <v>205.95013499999999</v>
      </c>
      <c r="DJ35" s="36">
        <v>294.78524700000003</v>
      </c>
      <c r="DK35" s="36">
        <v>323.20087000000001</v>
      </c>
      <c r="DL35" s="36">
        <v>428.546358</v>
      </c>
      <c r="DM35" s="36">
        <v>378.26084200000003</v>
      </c>
      <c r="DN35" s="50">
        <v>502.00651900000003</v>
      </c>
      <c r="DO35" s="50">
        <v>371.68270699999999</v>
      </c>
      <c r="DP35" s="50">
        <v>450.55507399999999</v>
      </c>
      <c r="DQ35" s="50">
        <v>425.69043599999998</v>
      </c>
      <c r="DR35" s="50">
        <v>426.902985</v>
      </c>
      <c r="DS35" s="50">
        <v>362.02928500000002</v>
      </c>
      <c r="DT35" s="50">
        <v>390.41446300000001</v>
      </c>
      <c r="DU35" s="50">
        <v>382.21578299999999</v>
      </c>
      <c r="DV35" s="50">
        <v>291.04392100000001</v>
      </c>
      <c r="DW35" s="50">
        <v>286.59353900000002</v>
      </c>
      <c r="DX35" s="50">
        <v>331.04212699999999</v>
      </c>
      <c r="DY35" s="50">
        <v>306.68296900000001</v>
      </c>
      <c r="DZ35" s="50">
        <v>440.60357199999999</v>
      </c>
      <c r="EA35" s="50">
        <v>373.89053999999999</v>
      </c>
      <c r="EB35" s="50">
        <v>383.642717</v>
      </c>
      <c r="EC35" s="50">
        <v>350.25104299999998</v>
      </c>
      <c r="ED35" s="50">
        <v>378.47214100000002</v>
      </c>
      <c r="EE35" s="50">
        <v>354.00194099999999</v>
      </c>
      <c r="EF35" s="50">
        <v>415.13855599999999</v>
      </c>
      <c r="EG35" s="50">
        <v>362.13763699999998</v>
      </c>
      <c r="EH35" s="50">
        <v>536.70330300000001</v>
      </c>
      <c r="EI35" s="50">
        <v>514.91281900000001</v>
      </c>
      <c r="EJ35" s="50">
        <v>478.72912200000002</v>
      </c>
      <c r="EK35" s="50">
        <v>487.91802000000001</v>
      </c>
      <c r="EL35" s="50">
        <v>422.988292</v>
      </c>
      <c r="EM35" s="50">
        <v>440.71559300000001</v>
      </c>
      <c r="EN35" s="50">
        <v>456.70918399999999</v>
      </c>
      <c r="EO35" s="50">
        <v>495.25297999999998</v>
      </c>
      <c r="EP35" s="50"/>
      <c r="EQ35" s="50"/>
      <c r="ER35" s="50"/>
      <c r="ES35" s="50"/>
      <c r="ET35" s="50"/>
      <c r="EU35" s="50"/>
      <c r="EV35" s="50"/>
      <c r="EW35" s="50"/>
      <c r="EX35" s="50"/>
      <c r="EY35" s="50"/>
      <c r="EZ35" s="50"/>
      <c r="FA35" s="50"/>
      <c r="FB35" s="50"/>
      <c r="FC35" s="50"/>
      <c r="FD35" s="50"/>
      <c r="FE35" s="50"/>
      <c r="FF35" s="50"/>
      <c r="FG35" s="50"/>
      <c r="FH35" s="50"/>
      <c r="FI35" s="50"/>
      <c r="FJ35" s="50"/>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6"/>
      <c r="KP35" s="56"/>
      <c r="KQ35" s="56"/>
      <c r="KR35" s="56"/>
      <c r="KS35" s="56"/>
      <c r="KT35" s="56"/>
      <c r="KU35" s="56"/>
      <c r="KV35" s="56"/>
      <c r="KW35" s="56"/>
      <c r="KX35" s="56"/>
      <c r="KY35" s="56"/>
      <c r="KZ35" s="56"/>
      <c r="LA35" s="56"/>
      <c r="LB35" s="56"/>
      <c r="LC35" s="56"/>
      <c r="LD35" s="56"/>
      <c r="LE35" s="56"/>
      <c r="LF35" s="56"/>
      <c r="LG35" s="56"/>
      <c r="LH35" s="56"/>
      <c r="LI35" s="56"/>
      <c r="LJ35" s="56"/>
      <c r="LK35" s="56"/>
      <c r="LL35" s="56"/>
      <c r="LM35" s="56"/>
      <c r="LN35" s="56"/>
      <c r="LO35" s="56"/>
      <c r="LP35" s="56"/>
      <c r="LQ35" s="56"/>
      <c r="LR35" s="56"/>
      <c r="LS35" s="56"/>
      <c r="LT35" s="56"/>
      <c r="LU35" s="56"/>
      <c r="LV35" s="56"/>
      <c r="LW35" s="56"/>
      <c r="LX35" s="56"/>
      <c r="LY35" s="56"/>
      <c r="LZ35" s="56"/>
      <c r="MA35" s="56"/>
      <c r="MB35" s="56"/>
      <c r="MC35" s="56"/>
      <c r="MD35" s="56"/>
      <c r="ME35" s="56"/>
      <c r="MF35" s="56"/>
      <c r="MG35" s="56"/>
      <c r="MH35" s="56"/>
      <c r="MI35" s="56"/>
      <c r="MJ35" s="56"/>
      <c r="MK35" s="56"/>
      <c r="ML35" s="56"/>
      <c r="MM35" s="56"/>
      <c r="MN35" s="56"/>
      <c r="MO35" s="56"/>
      <c r="MP35" s="56"/>
      <c r="MQ35" s="56"/>
      <c r="MR35" s="56"/>
      <c r="MS35" s="56"/>
      <c r="MT35" s="56"/>
      <c r="MU35" s="56"/>
      <c r="MV35" s="56"/>
      <c r="MW35" s="56"/>
      <c r="MX35" s="56"/>
      <c r="MY35" s="56"/>
      <c r="MZ35" s="56"/>
      <c r="NA35" s="56"/>
      <c r="NB35" s="56"/>
      <c r="NC35" s="56"/>
      <c r="ND35" s="56"/>
      <c r="NE35" s="56"/>
      <c r="NF35" s="56"/>
      <c r="NG35" s="56"/>
      <c r="NH35" s="56"/>
      <c r="NI35" s="56"/>
      <c r="NJ35" s="56"/>
      <c r="NK35" s="56"/>
      <c r="NL35" s="56"/>
      <c r="NM35" s="56"/>
      <c r="NN35" s="56"/>
      <c r="NO35" s="56"/>
      <c r="NP35" s="56"/>
      <c r="NQ35" s="56"/>
      <c r="NR35" s="56"/>
      <c r="NS35" s="56"/>
      <c r="NT35" s="56"/>
      <c r="NU35" s="56"/>
      <c r="NV35" s="56"/>
      <c r="NW35" s="56"/>
      <c r="NX35" s="56"/>
      <c r="NY35" s="56"/>
      <c r="NZ35" s="56"/>
      <c r="OA35" s="56"/>
      <c r="OB35" s="56"/>
      <c r="OC35" s="56"/>
      <c r="OD35" s="56"/>
      <c r="OE35" s="56"/>
      <c r="OF35" s="56"/>
      <c r="OG35" s="56"/>
      <c r="OH35" s="56"/>
      <c r="OI35" s="56"/>
      <c r="OJ35" s="56"/>
      <c r="OK35" s="56"/>
      <c r="OL35" s="56"/>
      <c r="OM35" s="56"/>
      <c r="ON35" s="56"/>
      <c r="OO35" s="56"/>
      <c r="OP35" s="56"/>
      <c r="OQ35" s="56"/>
      <c r="OR35" s="56"/>
      <c r="OS35" s="56"/>
      <c r="OT35" s="56"/>
      <c r="OU35" s="56"/>
      <c r="OV35" s="56"/>
      <c r="OW35" s="56"/>
      <c r="OX35" s="56"/>
      <c r="OY35" s="56"/>
      <c r="OZ35" s="56"/>
      <c r="PA35" s="56"/>
      <c r="PB35" s="56"/>
      <c r="PC35" s="56"/>
      <c r="PD35" s="56"/>
      <c r="PE35" s="56"/>
      <c r="PF35" s="56"/>
      <c r="PG35" s="56"/>
      <c r="PH35" s="56"/>
      <c r="PI35" s="56"/>
      <c r="PJ35" s="56"/>
      <c r="PK35" s="56"/>
      <c r="PL35" s="56"/>
      <c r="PM35" s="56"/>
      <c r="PN35" s="56"/>
      <c r="PO35" s="56"/>
      <c r="PP35" s="56"/>
      <c r="PQ35" s="56"/>
      <c r="PR35" s="56"/>
      <c r="PS35" s="56"/>
      <c r="PT35" s="56"/>
      <c r="PU35" s="56"/>
      <c r="PV35" s="56"/>
      <c r="PW35" s="56"/>
      <c r="PX35" s="56"/>
      <c r="PY35" s="56"/>
      <c r="PZ35" s="56"/>
      <c r="QA35" s="56"/>
      <c r="QB35" s="56"/>
      <c r="QC35" s="56"/>
      <c r="QD35" s="56"/>
      <c r="QE35" s="56"/>
      <c r="QF35" s="56"/>
      <c r="QG35" s="56"/>
      <c r="QH35" s="56"/>
      <c r="QI35" s="56"/>
      <c r="QJ35" s="56"/>
      <c r="QK35" s="56"/>
      <c r="QL35" s="56"/>
      <c r="QM35" s="56"/>
      <c r="QN35" s="56"/>
      <c r="QO35" s="56"/>
      <c r="QP35" s="56"/>
      <c r="QQ35" s="56"/>
      <c r="QR35" s="56"/>
      <c r="QS35" s="56"/>
      <c r="QT35" s="56"/>
      <c r="QU35" s="56"/>
      <c r="QV35" s="56"/>
      <c r="QW35" s="56"/>
      <c r="QX35" s="56"/>
      <c r="QY35" s="56"/>
    </row>
    <row r="36" spans="2:467" ht="28.25" customHeight="1">
      <c r="B36" t="s">
        <v>136</v>
      </c>
      <c r="C36" s="23" t="s">
        <v>257</v>
      </c>
      <c r="F36" s="23" t="s">
        <v>691</v>
      </c>
      <c r="G36" s="36">
        <f t="shared" ref="G36:AL36" si="6">G37-SUM(G10:G35)</f>
        <v>405.78773200000023</v>
      </c>
      <c r="H36" s="36">
        <f t="shared" si="6"/>
        <v>388.94498599999997</v>
      </c>
      <c r="I36" s="36">
        <f t="shared" si="6"/>
        <v>596.52668499999936</v>
      </c>
      <c r="J36" s="36">
        <f t="shared" si="6"/>
        <v>480.88100000000031</v>
      </c>
      <c r="K36" s="36">
        <f t="shared" si="6"/>
        <v>593.69845700000087</v>
      </c>
      <c r="L36" s="36">
        <f t="shared" si="6"/>
        <v>560.21390199999996</v>
      </c>
      <c r="M36" s="36">
        <f t="shared" si="6"/>
        <v>618.40313200000037</v>
      </c>
      <c r="N36" s="36">
        <f t="shared" si="6"/>
        <v>644.96668299999965</v>
      </c>
      <c r="O36" s="36">
        <f t="shared" si="6"/>
        <v>591.86888700000009</v>
      </c>
      <c r="P36" s="36">
        <f t="shared" si="6"/>
        <v>593.32949500000041</v>
      </c>
      <c r="Q36" s="36">
        <f t="shared" si="6"/>
        <v>649.0642600000001</v>
      </c>
      <c r="R36" s="36">
        <f t="shared" si="6"/>
        <v>695.32781799999975</v>
      </c>
      <c r="S36" s="36">
        <f t="shared" si="6"/>
        <v>599.68949300000077</v>
      </c>
      <c r="T36" s="36">
        <f t="shared" si="6"/>
        <v>661.29967900000065</v>
      </c>
      <c r="U36" s="36">
        <f t="shared" si="6"/>
        <v>629.77317120000043</v>
      </c>
      <c r="V36" s="36">
        <f t="shared" si="6"/>
        <v>626.0502977000001</v>
      </c>
      <c r="W36" s="36">
        <f t="shared" si="6"/>
        <v>619.67813359999991</v>
      </c>
      <c r="X36" s="36">
        <f t="shared" si="6"/>
        <v>734.04287389999899</v>
      </c>
      <c r="Y36" s="36">
        <f t="shared" si="6"/>
        <v>599.53105629999982</v>
      </c>
      <c r="Z36" s="36">
        <f t="shared" si="6"/>
        <v>682.8727959999992</v>
      </c>
      <c r="AA36" s="36">
        <f t="shared" si="6"/>
        <v>739.23455450000074</v>
      </c>
      <c r="AB36" s="36">
        <f t="shared" si="6"/>
        <v>721.0894159999998</v>
      </c>
      <c r="AC36" s="36">
        <f t="shared" si="6"/>
        <v>796.7579638999996</v>
      </c>
      <c r="AD36" s="36">
        <f t="shared" si="6"/>
        <v>761.08858829999917</v>
      </c>
      <c r="AE36" s="36">
        <f t="shared" si="6"/>
        <v>655.99336539999967</v>
      </c>
      <c r="AF36" s="36">
        <f t="shared" si="6"/>
        <v>714.70958790000077</v>
      </c>
      <c r="AG36" s="36">
        <f t="shared" si="6"/>
        <v>647.88513160000002</v>
      </c>
      <c r="AH36" s="36">
        <f t="shared" si="6"/>
        <v>705.42320219999965</v>
      </c>
      <c r="AI36" s="36">
        <f t="shared" si="6"/>
        <v>511.64675240000088</v>
      </c>
      <c r="AJ36" s="36">
        <f t="shared" si="6"/>
        <v>672.3227622000004</v>
      </c>
      <c r="AK36" s="36">
        <f t="shared" si="6"/>
        <v>618.53179289999935</v>
      </c>
      <c r="AL36" s="36">
        <f t="shared" si="6"/>
        <v>725.83331910000197</v>
      </c>
      <c r="AM36" s="36">
        <f t="shared" ref="AM36:BR36" si="7">AM37-SUM(AM10:AM35)</f>
        <v>620.31771220000155</v>
      </c>
      <c r="AN36" s="36">
        <f t="shared" si="7"/>
        <v>767.25734409999859</v>
      </c>
      <c r="AO36" s="36">
        <f t="shared" si="7"/>
        <v>808.60700389999965</v>
      </c>
      <c r="AP36" s="36">
        <f t="shared" si="7"/>
        <v>724.51678889999948</v>
      </c>
      <c r="AQ36" s="36">
        <f t="shared" si="7"/>
        <v>568.03686379999999</v>
      </c>
      <c r="AR36" s="36">
        <f t="shared" si="7"/>
        <v>709.04033890000028</v>
      </c>
      <c r="AS36" s="36">
        <f t="shared" si="7"/>
        <v>649.2613612999985</v>
      </c>
      <c r="AT36" s="36">
        <f t="shared" si="7"/>
        <v>710.91332630000034</v>
      </c>
      <c r="AU36" s="36">
        <f t="shared" si="7"/>
        <v>649.85356407542167</v>
      </c>
      <c r="AV36" s="36">
        <f t="shared" si="7"/>
        <v>864.74976492593032</v>
      </c>
      <c r="AW36" s="36">
        <f t="shared" si="7"/>
        <v>854.65479899220463</v>
      </c>
      <c r="AX36" s="36">
        <f t="shared" si="7"/>
        <v>820.66145383924413</v>
      </c>
      <c r="AY36" s="36">
        <f t="shared" si="7"/>
        <v>956.98129848134067</v>
      </c>
      <c r="AZ36" s="36">
        <f t="shared" si="7"/>
        <v>1058.0626110275998</v>
      </c>
      <c r="BA36" s="36">
        <f t="shared" si="7"/>
        <v>1008.0399286086458</v>
      </c>
      <c r="BB36" s="36">
        <f t="shared" si="7"/>
        <v>1078.0357653999072</v>
      </c>
      <c r="BC36" s="36">
        <f t="shared" si="7"/>
        <v>1014.0269090546972</v>
      </c>
      <c r="BD36" s="36">
        <f t="shared" si="7"/>
        <v>1096.4131692296824</v>
      </c>
      <c r="BE36" s="36">
        <f t="shared" si="7"/>
        <v>988.32185240516719</v>
      </c>
      <c r="BF36" s="36">
        <f t="shared" si="7"/>
        <v>1131.8938445011627</v>
      </c>
      <c r="BG36" s="36">
        <f t="shared" si="7"/>
        <v>959.10800585822562</v>
      </c>
      <c r="BH36" s="36">
        <f t="shared" si="7"/>
        <v>989.51319924844665</v>
      </c>
      <c r="BI36" s="36">
        <f t="shared" si="7"/>
        <v>985.00316414501322</v>
      </c>
      <c r="BJ36" s="36">
        <f t="shared" si="7"/>
        <v>922.24688999980754</v>
      </c>
      <c r="BK36" s="36">
        <f t="shared" si="7"/>
        <v>825.12179807468328</v>
      </c>
      <c r="BL36" s="36">
        <f t="shared" si="7"/>
        <v>1068.2747135329646</v>
      </c>
      <c r="BM36" s="36">
        <f t="shared" si="7"/>
        <v>916.30372532503952</v>
      </c>
      <c r="BN36" s="36">
        <f t="shared" si="7"/>
        <v>1139.7889717606331</v>
      </c>
      <c r="BO36" s="36">
        <f t="shared" si="7"/>
        <v>749.19245628296449</v>
      </c>
      <c r="BP36" s="36">
        <f t="shared" si="7"/>
        <v>1144.1959750223614</v>
      </c>
      <c r="BQ36" s="36">
        <f t="shared" si="7"/>
        <v>945.20956175746869</v>
      </c>
      <c r="BR36" s="36">
        <f t="shared" si="7"/>
        <v>978.42492288118592</v>
      </c>
      <c r="BS36" s="36">
        <f t="shared" ref="BS36:ED36" si="8">BS37-SUM(BS10:BS35)</f>
        <v>1050.7392988533666</v>
      </c>
      <c r="BT36" s="36">
        <f t="shared" si="8"/>
        <v>1270.7461224055496</v>
      </c>
      <c r="BU36" s="36">
        <f t="shared" si="8"/>
        <v>1344.9340822807972</v>
      </c>
      <c r="BV36" s="36">
        <f t="shared" si="8"/>
        <v>1112.1436268310408</v>
      </c>
      <c r="BW36" s="36">
        <f t="shared" si="8"/>
        <v>1211.4086898752848</v>
      </c>
      <c r="BX36" s="36">
        <f t="shared" si="8"/>
        <v>1231.7804947068835</v>
      </c>
      <c r="BY36" s="36">
        <f t="shared" si="8"/>
        <v>1461.8275158873585</v>
      </c>
      <c r="BZ36" s="36">
        <f t="shared" si="8"/>
        <v>1587.9445763870208</v>
      </c>
      <c r="CA36" s="36">
        <f t="shared" si="8"/>
        <v>1431.1362040353488</v>
      </c>
      <c r="CB36" s="36">
        <f t="shared" si="8"/>
        <v>2004.4322799129077</v>
      </c>
      <c r="CC36" s="36">
        <f t="shared" si="8"/>
        <v>2534.8414909999628</v>
      </c>
      <c r="CD36" s="36">
        <f t="shared" si="8"/>
        <v>1717.2993377650746</v>
      </c>
      <c r="CE36" s="36">
        <f t="shared" si="8"/>
        <v>1248.7269570401259</v>
      </c>
      <c r="CF36" s="36">
        <f t="shared" si="8"/>
        <v>1281.4079224531451</v>
      </c>
      <c r="CG36" s="36">
        <f t="shared" si="8"/>
        <v>1577.811908077183</v>
      </c>
      <c r="CH36" s="36">
        <f t="shared" si="8"/>
        <v>1691.521778020262</v>
      </c>
      <c r="CI36" s="36">
        <f t="shared" si="8"/>
        <v>1712.3226279495393</v>
      </c>
      <c r="CJ36" s="36">
        <f t="shared" si="8"/>
        <v>2045.9858252715567</v>
      </c>
      <c r="CK36" s="36">
        <f t="shared" si="8"/>
        <v>1829.6225052243681</v>
      </c>
      <c r="CL36" s="36">
        <f t="shared" si="8"/>
        <v>2244.0744422155149</v>
      </c>
      <c r="CM36" s="36">
        <f t="shared" si="8"/>
        <v>2285.9712644182327</v>
      </c>
      <c r="CN36" s="36">
        <f t="shared" si="8"/>
        <v>2767.4571806628046</v>
      </c>
      <c r="CO36" s="36">
        <f t="shared" si="8"/>
        <v>3059.4329793601173</v>
      </c>
      <c r="CP36" s="36">
        <f t="shared" si="8"/>
        <v>3022.1662424149872</v>
      </c>
      <c r="CQ36" s="36">
        <f t="shared" si="8"/>
        <v>2265.392790159236</v>
      </c>
      <c r="CR36" s="36">
        <f t="shared" si="8"/>
        <v>2932.8951308965334</v>
      </c>
      <c r="CS36" s="36">
        <f t="shared" si="8"/>
        <v>2655.2597586381635</v>
      </c>
      <c r="CT36" s="36">
        <f t="shared" si="8"/>
        <v>2506.1739920047112</v>
      </c>
      <c r="CU36" s="36">
        <f t="shared" si="8"/>
        <v>2069.6527796837654</v>
      </c>
      <c r="CV36" s="36">
        <f t="shared" si="8"/>
        <v>2665.524555676122</v>
      </c>
      <c r="CW36" s="36">
        <f t="shared" si="8"/>
        <v>2450.3588190814262</v>
      </c>
      <c r="CX36" s="36">
        <f t="shared" si="8"/>
        <v>2603.9768185435678</v>
      </c>
      <c r="CY36" s="36">
        <f t="shared" si="8"/>
        <v>2206.0550510261055</v>
      </c>
      <c r="CZ36" s="36">
        <f t="shared" si="8"/>
        <v>2288.8518026805177</v>
      </c>
      <c r="DA36" s="36">
        <f t="shared" si="8"/>
        <v>2343.8401665255769</v>
      </c>
      <c r="DB36" s="36">
        <f t="shared" si="8"/>
        <v>2586.3716947158391</v>
      </c>
      <c r="DC36" s="36">
        <f t="shared" si="8"/>
        <v>2365.6195222732713</v>
      </c>
      <c r="DD36" s="36">
        <f t="shared" si="8"/>
        <v>2337.8845835854445</v>
      </c>
      <c r="DE36" s="36">
        <f t="shared" si="8"/>
        <v>2623.5203574573534</v>
      </c>
      <c r="DF36" s="36">
        <f t="shared" si="8"/>
        <v>2465.3193089527158</v>
      </c>
      <c r="DG36" s="36">
        <f>DG37-SUM(DG10:DG35)</f>
        <v>2199.4117516255537</v>
      </c>
      <c r="DH36" s="36">
        <f t="shared" si="8"/>
        <v>2538.4767891577685</v>
      </c>
      <c r="DI36" s="36">
        <f t="shared" si="8"/>
        <v>2555.4038860484688</v>
      </c>
      <c r="DJ36" s="36">
        <f t="shared" si="8"/>
        <v>2601.9916324415681</v>
      </c>
      <c r="DK36" s="36">
        <f t="shared" si="8"/>
        <v>2579.5755000455174</v>
      </c>
      <c r="DL36" s="36">
        <f t="shared" si="8"/>
        <v>2924.591520557693</v>
      </c>
      <c r="DM36" s="36">
        <f t="shared" si="8"/>
        <v>3047.4250984335122</v>
      </c>
      <c r="DN36" s="36">
        <f t="shared" si="8"/>
        <v>3258.9841228865989</v>
      </c>
      <c r="DO36" s="36">
        <f t="shared" si="8"/>
        <v>2950.3044384705099</v>
      </c>
      <c r="DP36" s="36">
        <f t="shared" si="8"/>
        <v>3225.0787233904084</v>
      </c>
      <c r="DQ36" s="36">
        <f t="shared" si="8"/>
        <v>3723.0558390516162</v>
      </c>
      <c r="DR36" s="36">
        <f t="shared" si="8"/>
        <v>3490.3342377192021</v>
      </c>
      <c r="DS36" s="36">
        <f t="shared" si="8"/>
        <v>2846.9590991091645</v>
      </c>
      <c r="DT36" s="36">
        <f t="shared" si="8"/>
        <v>3192.4310346102066</v>
      </c>
      <c r="DU36" s="36">
        <f t="shared" si="8"/>
        <v>3386.3044033944825</v>
      </c>
      <c r="DV36" s="36">
        <f t="shared" si="8"/>
        <v>3395.6834192094684</v>
      </c>
      <c r="DW36" s="36">
        <f t="shared" si="8"/>
        <v>2706.590764869361</v>
      </c>
      <c r="DX36" s="36">
        <f t="shared" si="8"/>
        <v>3066.403234266334</v>
      </c>
      <c r="DY36" s="36">
        <f t="shared" si="8"/>
        <v>3003.8816239860898</v>
      </c>
      <c r="DZ36" s="36">
        <f t="shared" si="8"/>
        <v>3402.3354695544986</v>
      </c>
      <c r="EA36" s="36">
        <f t="shared" si="8"/>
        <v>3293.697107477361</v>
      </c>
      <c r="EB36" s="36">
        <f t="shared" si="8"/>
        <v>3686.9311181960657</v>
      </c>
      <c r="EC36" s="36">
        <f t="shared" si="8"/>
        <v>3910.7521639844053</v>
      </c>
      <c r="ED36" s="36">
        <f t="shared" si="8"/>
        <v>4032.2980950426063</v>
      </c>
      <c r="EE36" s="36">
        <f t="shared" ref="EE36:EO36" si="9">EE37-SUM(EE10:EE35)</f>
        <v>3843.0122436120218</v>
      </c>
      <c r="EF36" s="36">
        <f t="shared" si="9"/>
        <v>4644.0987395803677</v>
      </c>
      <c r="EG36" s="36">
        <f t="shared" si="9"/>
        <v>4259.666047835919</v>
      </c>
      <c r="EH36" s="36">
        <f t="shared" si="9"/>
        <v>5529.6698288289481</v>
      </c>
      <c r="EI36" s="36">
        <f t="shared" si="9"/>
        <v>4348.367703348893</v>
      </c>
      <c r="EJ36" s="36">
        <f t="shared" si="9"/>
        <v>4982.3889986622962</v>
      </c>
      <c r="EK36" s="36">
        <f t="shared" si="9"/>
        <v>4257.4004846308599</v>
      </c>
      <c r="EL36" s="36">
        <f t="shared" si="9"/>
        <v>4150.4649287910433</v>
      </c>
      <c r="EM36" s="36">
        <f t="shared" si="9"/>
        <v>3762.1023967074652</v>
      </c>
      <c r="EN36" s="36">
        <f t="shared" si="9"/>
        <v>3717.0115930746324</v>
      </c>
      <c r="EO36" s="36">
        <f t="shared" si="9"/>
        <v>3993.9512379192165</v>
      </c>
      <c r="EP36" s="36"/>
      <c r="EQ36" s="36"/>
      <c r="ER36" s="36"/>
      <c r="ES36" s="36"/>
      <c r="ET36" s="36"/>
      <c r="EU36" s="36"/>
      <c r="EV36" s="36"/>
      <c r="EW36" s="36"/>
      <c r="EX36" s="36"/>
      <c r="EY36" s="36"/>
      <c r="EZ36" s="36"/>
      <c r="FA36" s="36"/>
      <c r="FB36" s="36"/>
      <c r="FC36" s="36"/>
      <c r="FD36" s="36"/>
      <c r="FE36" s="36"/>
      <c r="FF36" s="36"/>
      <c r="FG36" s="36"/>
      <c r="FH36" s="36"/>
      <c r="FI36" s="36"/>
      <c r="FJ36" s="36"/>
      <c r="FK36" s="67"/>
      <c r="FL36" s="67"/>
      <c r="FM36" s="67"/>
      <c r="FN36" s="67"/>
      <c r="FO36" s="67"/>
      <c r="FP36" s="67"/>
      <c r="FQ36" s="67"/>
      <c r="FR36" s="67"/>
      <c r="FS36" s="67"/>
      <c r="FT36" s="67"/>
      <c r="FU36" s="67"/>
      <c r="FV36" s="67"/>
      <c r="FW36" s="67"/>
      <c r="FX36" s="67"/>
      <c r="FY36" s="67"/>
      <c r="FZ36" s="67"/>
      <c r="GA36" s="67"/>
      <c r="GB36" s="67"/>
      <c r="GC36" s="67"/>
      <c r="GD36" s="67"/>
      <c r="GE36" s="67"/>
      <c r="GF36" s="67"/>
      <c r="GG36" s="67"/>
      <c r="GH36" s="67"/>
      <c r="GI36" s="67"/>
      <c r="GJ36" s="67"/>
      <c r="GK36" s="67"/>
      <c r="GL36" s="67"/>
      <c r="GM36" s="67"/>
      <c r="GN36" s="67"/>
      <c r="GO36" s="67"/>
      <c r="GP36" s="67"/>
      <c r="GQ36" s="67"/>
      <c r="GR36" s="67"/>
      <c r="GS36" s="67"/>
      <c r="GT36" s="67"/>
      <c r="GU36" s="67"/>
      <c r="GV36" s="67"/>
      <c r="GW36" s="67"/>
      <c r="GX36" s="67"/>
      <c r="GY36" s="67"/>
      <c r="GZ36" s="67"/>
      <c r="HA36" s="67"/>
      <c r="HB36" s="67"/>
      <c r="HC36" s="67"/>
      <c r="HD36" s="67"/>
      <c r="HE36" s="67"/>
      <c r="HF36" s="67"/>
      <c r="HG36" s="67"/>
      <c r="HH36" s="67"/>
      <c r="HI36" s="67"/>
      <c r="HJ36" s="67"/>
      <c r="HK36" s="67"/>
      <c r="HL36" s="67"/>
      <c r="HM36" s="67"/>
      <c r="HN36" s="67"/>
      <c r="HO36" s="67"/>
      <c r="HP36" s="67"/>
      <c r="HQ36" s="67"/>
      <c r="HR36" s="67"/>
      <c r="HS36" s="67"/>
      <c r="HT36" s="67"/>
      <c r="HU36" s="67"/>
      <c r="HV36" s="67"/>
      <c r="HW36" s="67"/>
      <c r="HX36" s="67"/>
      <c r="HY36" s="67"/>
      <c r="HZ36" s="67"/>
      <c r="IA36" s="67"/>
      <c r="IB36" s="67"/>
      <c r="IC36" s="67"/>
      <c r="ID36" s="67"/>
      <c r="IE36" s="67"/>
      <c r="IF36" s="67"/>
      <c r="IG36" s="67"/>
      <c r="IH36" s="67"/>
      <c r="II36" s="67"/>
      <c r="IJ36" s="67"/>
      <c r="IK36" s="67"/>
      <c r="IL36" s="67"/>
      <c r="IM36" s="67"/>
      <c r="IN36" s="67"/>
      <c r="IO36" s="67"/>
      <c r="IP36" s="67"/>
      <c r="IQ36" s="67"/>
      <c r="IR36" s="67"/>
      <c r="IS36" s="67"/>
      <c r="IT36" s="67"/>
      <c r="IU36" s="67"/>
      <c r="IV36" s="67"/>
      <c r="IW36" s="67"/>
      <c r="IX36" s="67"/>
      <c r="IY36" s="67"/>
      <c r="IZ36" s="67"/>
      <c r="JA36" s="67"/>
      <c r="JB36" s="67"/>
      <c r="JC36" s="67"/>
      <c r="JD36" s="67"/>
      <c r="JE36" s="67"/>
      <c r="JF36" s="67"/>
      <c r="JG36" s="67"/>
      <c r="JH36" s="67"/>
      <c r="JI36" s="67"/>
      <c r="JJ36" s="67"/>
      <c r="JK36" s="67"/>
      <c r="JL36" s="67"/>
      <c r="JM36" s="67"/>
      <c r="JN36" s="67"/>
      <c r="JO36" s="67"/>
      <c r="JP36" s="67"/>
      <c r="JQ36" s="67"/>
      <c r="JR36" s="67"/>
      <c r="JS36" s="67"/>
      <c r="JT36" s="67"/>
      <c r="JU36" s="67"/>
      <c r="JV36" s="67"/>
      <c r="JW36" s="67"/>
      <c r="JX36" s="67"/>
      <c r="JY36" s="67"/>
      <c r="JZ36" s="67"/>
      <c r="KA36" s="67"/>
      <c r="KB36" s="67"/>
      <c r="KC36" s="67"/>
      <c r="KD36" s="67"/>
      <c r="KE36" s="67"/>
      <c r="KF36" s="67"/>
      <c r="KG36" s="67"/>
      <c r="KH36" s="67"/>
      <c r="KI36" s="67"/>
      <c r="KJ36" s="67"/>
      <c r="KK36" s="67"/>
      <c r="KL36" s="67"/>
      <c r="KM36" s="67"/>
      <c r="KN36" s="67"/>
      <c r="KO36" s="67"/>
      <c r="KP36" s="67"/>
      <c r="KQ36" s="67"/>
      <c r="KR36" s="67"/>
      <c r="KS36" s="67"/>
      <c r="KT36" s="67"/>
      <c r="KU36" s="67"/>
      <c r="KV36" s="67"/>
      <c r="KW36" s="67"/>
      <c r="KX36" s="67"/>
      <c r="KY36" s="67"/>
      <c r="KZ36" s="67"/>
      <c r="LA36" s="67"/>
      <c r="LB36" s="67"/>
      <c r="LC36" s="67"/>
      <c r="LD36" s="67"/>
      <c r="LE36" s="67"/>
      <c r="LF36" s="67"/>
      <c r="LG36" s="67"/>
      <c r="LH36" s="67"/>
      <c r="LI36" s="67"/>
      <c r="LJ36" s="67"/>
      <c r="LK36" s="67"/>
      <c r="LL36" s="67"/>
      <c r="LM36" s="67"/>
      <c r="LN36" s="67"/>
      <c r="LO36" s="67"/>
      <c r="LP36" s="67"/>
      <c r="LQ36" s="67"/>
      <c r="LR36" s="67"/>
      <c r="LS36" s="67"/>
      <c r="LT36" s="67"/>
      <c r="LU36" s="67"/>
      <c r="LV36" s="67"/>
      <c r="LW36" s="67"/>
      <c r="LX36" s="67"/>
      <c r="LY36" s="67"/>
      <c r="LZ36" s="67"/>
      <c r="MA36" s="67"/>
      <c r="MB36" s="67"/>
      <c r="MC36" s="67"/>
      <c r="MD36" s="67"/>
      <c r="ME36" s="67"/>
      <c r="MF36" s="67"/>
      <c r="MG36" s="67"/>
      <c r="MH36" s="67"/>
      <c r="MI36" s="67"/>
      <c r="MJ36" s="67"/>
      <c r="MK36" s="67"/>
      <c r="ML36" s="67"/>
      <c r="MM36" s="67"/>
      <c r="MN36" s="67"/>
      <c r="MO36" s="67"/>
      <c r="MP36" s="67"/>
      <c r="MQ36" s="67"/>
      <c r="MR36" s="67"/>
      <c r="MS36" s="67"/>
      <c r="MT36" s="67"/>
      <c r="MU36" s="67"/>
      <c r="MV36" s="67"/>
      <c r="MW36" s="67"/>
      <c r="MX36" s="67"/>
      <c r="MY36" s="67"/>
      <c r="MZ36" s="67"/>
      <c r="NA36" s="67"/>
      <c r="NB36" s="67"/>
      <c r="NC36" s="67"/>
      <c r="ND36" s="67"/>
      <c r="NE36" s="67"/>
      <c r="NF36" s="67"/>
      <c r="NG36" s="67"/>
      <c r="NH36" s="67"/>
      <c r="NI36" s="67"/>
      <c r="NJ36" s="67"/>
      <c r="NK36" s="67"/>
      <c r="NL36" s="67"/>
      <c r="NM36" s="67"/>
      <c r="NN36" s="67"/>
      <c r="NO36" s="67"/>
      <c r="NP36" s="67"/>
      <c r="NQ36" s="67"/>
      <c r="NR36" s="67"/>
      <c r="NS36" s="67"/>
      <c r="NT36" s="67"/>
      <c r="NU36" s="67"/>
      <c r="NV36" s="67"/>
      <c r="NW36" s="67"/>
      <c r="NX36" s="67"/>
      <c r="NY36" s="67"/>
      <c r="NZ36" s="67"/>
      <c r="OA36" s="67"/>
      <c r="OB36" s="67"/>
      <c r="OC36" s="67"/>
      <c r="OD36" s="67"/>
      <c r="OE36" s="67"/>
      <c r="OF36" s="67"/>
      <c r="OG36" s="67"/>
      <c r="OH36" s="67"/>
      <c r="OI36" s="67"/>
      <c r="OJ36" s="67"/>
      <c r="OK36" s="67"/>
      <c r="OL36" s="67"/>
      <c r="OM36" s="67"/>
      <c r="ON36" s="67"/>
      <c r="OO36" s="67"/>
      <c r="OP36" s="67"/>
      <c r="OQ36" s="67"/>
      <c r="OR36" s="67"/>
      <c r="OS36" s="67"/>
      <c r="OT36" s="67"/>
      <c r="OU36" s="67"/>
      <c r="OV36" s="67"/>
      <c r="OW36" s="67"/>
      <c r="OX36" s="67"/>
      <c r="OY36" s="67"/>
      <c r="OZ36" s="67"/>
      <c r="PA36" s="67"/>
      <c r="PB36" s="67"/>
      <c r="PC36" s="67"/>
      <c r="PD36" s="67"/>
      <c r="PE36" s="67"/>
      <c r="PF36" s="67"/>
      <c r="PG36" s="67"/>
      <c r="PH36" s="67"/>
      <c r="PI36" s="67"/>
      <c r="PJ36" s="67"/>
      <c r="PK36" s="67"/>
      <c r="PL36" s="67"/>
      <c r="PM36" s="67"/>
      <c r="PN36" s="67"/>
      <c r="PO36" s="67"/>
      <c r="PP36" s="67"/>
      <c r="PQ36" s="67"/>
      <c r="PR36" s="67"/>
      <c r="PS36" s="67"/>
      <c r="PT36" s="67"/>
      <c r="PU36" s="67"/>
      <c r="PV36" s="67"/>
      <c r="PW36" s="67"/>
      <c r="PX36" s="67"/>
      <c r="PY36" s="67"/>
      <c r="PZ36" s="67"/>
      <c r="QA36" s="67"/>
      <c r="QB36" s="67"/>
      <c r="QC36" s="67"/>
      <c r="QD36" s="67"/>
      <c r="QE36" s="67"/>
      <c r="QF36" s="67"/>
      <c r="QG36" s="67"/>
      <c r="QH36" s="67"/>
      <c r="QI36" s="67"/>
      <c r="QJ36" s="67"/>
      <c r="QK36" s="67"/>
      <c r="QL36" s="67"/>
      <c r="QM36" s="67"/>
      <c r="QN36" s="67"/>
      <c r="QO36" s="67"/>
      <c r="QP36" s="67"/>
      <c r="QQ36" s="67"/>
      <c r="QR36" s="67"/>
      <c r="QS36" s="67"/>
      <c r="QT36" s="67"/>
      <c r="QU36" s="67"/>
      <c r="QV36" s="67"/>
      <c r="QW36" s="67"/>
      <c r="QX36" s="67"/>
      <c r="QY36" s="67"/>
    </row>
    <row r="37" spans="2:467" ht="28.25" customHeight="1">
      <c r="B37" s="23" t="s">
        <v>136</v>
      </c>
      <c r="F37" s="26" t="s">
        <v>259</v>
      </c>
      <c r="G37" s="36">
        <v>3908.2503729999999</v>
      </c>
      <c r="H37" s="36">
        <v>4042.6951640000002</v>
      </c>
      <c r="I37" s="36">
        <v>4269.6909299999998</v>
      </c>
      <c r="J37" s="36">
        <v>4585.1723920000004</v>
      </c>
      <c r="K37" s="36">
        <v>4310.4931610000003</v>
      </c>
      <c r="L37" s="36">
        <v>4232.4573819999996</v>
      </c>
      <c r="M37" s="36">
        <v>4376.6711830000004</v>
      </c>
      <c r="N37" s="36">
        <v>4271.9126370000004</v>
      </c>
      <c r="O37" s="36">
        <v>4285.3844140000001</v>
      </c>
      <c r="P37" s="36">
        <v>4419.4493400000001</v>
      </c>
      <c r="Q37" s="36">
        <v>4642.8953160000001</v>
      </c>
      <c r="R37" s="36">
        <v>4860.4194712999997</v>
      </c>
      <c r="S37" s="36">
        <v>4325.6877431000003</v>
      </c>
      <c r="T37" s="36">
        <v>4356.1836406000002</v>
      </c>
      <c r="U37" s="36">
        <v>4934.122977</v>
      </c>
      <c r="V37" s="36">
        <v>4700.931877</v>
      </c>
      <c r="W37" s="36">
        <v>4666.8745470000003</v>
      </c>
      <c r="X37" s="36">
        <v>4694.3597929999996</v>
      </c>
      <c r="Y37" s="36">
        <v>4367.4335718000002</v>
      </c>
      <c r="Z37" s="36">
        <v>4659.2857599999998</v>
      </c>
      <c r="AA37" s="36">
        <v>5057.7094569999999</v>
      </c>
      <c r="AB37" s="36">
        <v>5259.7030299999997</v>
      </c>
      <c r="AC37" s="36">
        <v>5543.7638649999999</v>
      </c>
      <c r="AD37" s="36">
        <v>5416.6208269999997</v>
      </c>
      <c r="AE37" s="36">
        <v>5336.2830919999997</v>
      </c>
      <c r="AF37" s="36">
        <v>5388.6096310000003</v>
      </c>
      <c r="AG37" s="36">
        <v>5101.1998149999999</v>
      </c>
      <c r="AH37" s="36">
        <v>4958.5909149999998</v>
      </c>
      <c r="AI37" s="36">
        <v>4922.7493127999996</v>
      </c>
      <c r="AJ37" s="36">
        <v>5312.3799575000003</v>
      </c>
      <c r="AK37" s="36">
        <v>5404.6460032000005</v>
      </c>
      <c r="AL37" s="36">
        <v>6054.2059338999998</v>
      </c>
      <c r="AM37" s="36">
        <v>5987.0340396000001</v>
      </c>
      <c r="AN37" s="36">
        <v>6856.9029301999999</v>
      </c>
      <c r="AO37" s="36">
        <v>6908.7574404999996</v>
      </c>
      <c r="AP37" s="36">
        <v>6628.1988106999997</v>
      </c>
      <c r="AQ37" s="36">
        <v>5371.1392376000003</v>
      </c>
      <c r="AR37" s="36">
        <v>5453.7170346000003</v>
      </c>
      <c r="AS37" s="36">
        <v>5669.1520487999996</v>
      </c>
      <c r="AT37" s="36">
        <v>6168.6827818000002</v>
      </c>
      <c r="AU37" s="36">
        <v>6370.0180375</v>
      </c>
      <c r="AV37" s="36">
        <v>7299.3483712999996</v>
      </c>
      <c r="AW37" s="36">
        <v>7070.5790360000001</v>
      </c>
      <c r="AX37" s="36">
        <v>7725.7081460999998</v>
      </c>
      <c r="AY37" s="36">
        <v>7461.1218811546796</v>
      </c>
      <c r="AZ37" s="36">
        <v>8106.7638609506002</v>
      </c>
      <c r="BA37" s="36">
        <v>7754.5835082973099</v>
      </c>
      <c r="BB37" s="36">
        <v>7474.7793050957798</v>
      </c>
      <c r="BC37" s="36">
        <v>7198.7178277446101</v>
      </c>
      <c r="BD37" s="36">
        <v>7393.6675333275598</v>
      </c>
      <c r="BE37" s="36">
        <v>7310.0858172142298</v>
      </c>
      <c r="BF37" s="36">
        <v>7505.8653671843304</v>
      </c>
      <c r="BG37" s="36">
        <v>7481.4810141426296</v>
      </c>
      <c r="BH37" s="36">
        <v>7363.8563847941996</v>
      </c>
      <c r="BI37" s="36">
        <v>7113.2110545532196</v>
      </c>
      <c r="BJ37" s="36">
        <v>7486.7161207981799</v>
      </c>
      <c r="BK37" s="36">
        <v>7143.0949556011001</v>
      </c>
      <c r="BL37" s="36">
        <v>8380.2630701063499</v>
      </c>
      <c r="BM37" s="36">
        <v>8378.7245339399797</v>
      </c>
      <c r="BN37" s="36">
        <v>8851.8072575583301</v>
      </c>
      <c r="BO37" s="36">
        <v>8348.1461665801799</v>
      </c>
      <c r="BP37" s="36">
        <v>10501.0981845727</v>
      </c>
      <c r="BQ37" s="36">
        <v>10229.4608772296</v>
      </c>
      <c r="BR37" s="36">
        <v>12123.6139084929</v>
      </c>
      <c r="BS37" s="36">
        <v>12094.0751993578</v>
      </c>
      <c r="BT37" s="36">
        <v>15155.374513750799</v>
      </c>
      <c r="BU37" s="36">
        <v>15300.6669966717</v>
      </c>
      <c r="BV37" s="36">
        <v>16129.5836614901</v>
      </c>
      <c r="BW37" s="36">
        <v>15689.6551558466</v>
      </c>
      <c r="BX37" s="36">
        <v>17048.855370588499</v>
      </c>
      <c r="BY37" s="36">
        <v>16905.608054241598</v>
      </c>
      <c r="BZ37" s="36">
        <v>16949.317002556301</v>
      </c>
      <c r="CA37" s="36">
        <v>16735.2537659427</v>
      </c>
      <c r="CB37" s="36">
        <v>19301.4841571082</v>
      </c>
      <c r="CC37" s="36">
        <v>23341.702387193702</v>
      </c>
      <c r="CD37" s="36">
        <v>22401.485297000199</v>
      </c>
      <c r="CE37" s="36">
        <v>21272.4761693988</v>
      </c>
      <c r="CF37" s="36">
        <v>17322.1172336612</v>
      </c>
      <c r="CG37" s="36">
        <v>17235.990508016199</v>
      </c>
      <c r="CH37" s="36">
        <v>18015.406362258</v>
      </c>
      <c r="CI37" s="36">
        <v>19088.0577922175</v>
      </c>
      <c r="CJ37" s="36">
        <v>27322.400471922301</v>
      </c>
      <c r="CK37" s="36">
        <v>26522.486555654799</v>
      </c>
      <c r="CL37" s="36">
        <v>27634.159135381899</v>
      </c>
      <c r="CM37" s="36">
        <v>26881.966994074301</v>
      </c>
      <c r="CN37" s="36">
        <v>29760.1328796036</v>
      </c>
      <c r="CO37" s="36">
        <v>32474.825114051298</v>
      </c>
      <c r="CP37" s="36">
        <v>31143.119568707301</v>
      </c>
      <c r="CQ37" s="36">
        <v>24977.097451580401</v>
      </c>
      <c r="CR37" s="36">
        <v>29944.5033669697</v>
      </c>
      <c r="CS37" s="36">
        <v>25766.004418967001</v>
      </c>
      <c r="CT37" s="36">
        <v>26675.415767013601</v>
      </c>
      <c r="CU37" s="36">
        <v>26891.311817076799</v>
      </c>
      <c r="CV37" s="36">
        <v>30197.542461621098</v>
      </c>
      <c r="CW37" s="36">
        <v>31319.725109253701</v>
      </c>
      <c r="CX37" s="36">
        <v>33149.541226522</v>
      </c>
      <c r="CY37" s="36">
        <v>32151.421105499499</v>
      </c>
      <c r="CZ37" s="36">
        <v>29904.9155885502</v>
      </c>
      <c r="DA37" s="36">
        <v>28549.9109496909</v>
      </c>
      <c r="DB37" s="36">
        <v>28692.3562825767</v>
      </c>
      <c r="DC37" s="36">
        <v>26092.2740908222</v>
      </c>
      <c r="DD37" s="36">
        <v>24856.0053928786</v>
      </c>
      <c r="DE37" s="36">
        <v>27460.1991235196</v>
      </c>
      <c r="DF37" s="36">
        <v>24770.783944803999</v>
      </c>
      <c r="DG37" s="36">
        <v>22905.122020257098</v>
      </c>
      <c r="DH37" s="36">
        <v>26641.666644214201</v>
      </c>
      <c r="DI37" s="36">
        <v>27693.072259198801</v>
      </c>
      <c r="DJ37" s="36">
        <v>30912.2330635781</v>
      </c>
      <c r="DK37" s="36">
        <v>31061.1792026931</v>
      </c>
      <c r="DL37" s="36">
        <v>30321.116601567101</v>
      </c>
      <c r="DM37" s="36">
        <v>30143.528254231202</v>
      </c>
      <c r="DN37" s="50">
        <v>31153.6081343039</v>
      </c>
      <c r="DO37" s="50">
        <v>31827.7205168322</v>
      </c>
      <c r="DP37" s="50">
        <v>33521.922899103702</v>
      </c>
      <c r="DQ37" s="50">
        <v>33387.021330739299</v>
      </c>
      <c r="DR37" s="50">
        <v>34378.495937915402</v>
      </c>
      <c r="DS37" s="50">
        <v>35528.752332147204</v>
      </c>
      <c r="DT37" s="50">
        <v>44060.379841518603</v>
      </c>
      <c r="DU37" s="50">
        <v>46488.144082545499</v>
      </c>
      <c r="DV37" s="50">
        <v>42242.2157320919</v>
      </c>
      <c r="DW37" s="50">
        <v>39623.2540864763</v>
      </c>
      <c r="DX37" s="50">
        <v>45603.341902497203</v>
      </c>
      <c r="DY37" s="50">
        <v>47932.190000144197</v>
      </c>
      <c r="DZ37" s="50">
        <v>54703.167967827299</v>
      </c>
      <c r="EA37" s="50">
        <v>57033.946265495899</v>
      </c>
      <c r="EB37" s="50">
        <v>67595.443205211704</v>
      </c>
      <c r="EC37" s="50">
        <v>60298.552245232197</v>
      </c>
      <c r="ED37" s="50">
        <v>46559.7404496366</v>
      </c>
      <c r="EE37" s="50">
        <v>51349.0864993504</v>
      </c>
      <c r="EF37" s="50">
        <v>59388.074906725502</v>
      </c>
      <c r="EG37" s="50">
        <v>52865.989380257502</v>
      </c>
      <c r="EH37" s="50">
        <v>55871.501477988299</v>
      </c>
      <c r="EI37" s="50">
        <v>58555.205307156401</v>
      </c>
      <c r="EJ37" s="50">
        <v>60196.741468453401</v>
      </c>
      <c r="EK37" s="50">
        <v>58425.628309993299</v>
      </c>
      <c r="EL37" s="50">
        <v>62764.836145522502</v>
      </c>
      <c r="EM37" s="50">
        <v>56335.459678113199</v>
      </c>
      <c r="EN37" s="50">
        <v>57168.367998234899</v>
      </c>
      <c r="EO37" s="50">
        <v>52414.560035403098</v>
      </c>
      <c r="EP37" s="50"/>
      <c r="EQ37" s="50"/>
      <c r="ER37" s="50"/>
      <c r="ES37" s="50"/>
      <c r="ET37" s="50"/>
      <c r="EU37" s="50"/>
      <c r="EV37" s="50"/>
      <c r="EW37" s="50"/>
      <c r="EX37" s="50"/>
      <c r="EY37" s="50"/>
      <c r="EZ37" s="50"/>
      <c r="FA37" s="50"/>
      <c r="FB37" s="50"/>
      <c r="FC37" s="50"/>
      <c r="FD37" s="50"/>
      <c r="FE37" s="50"/>
      <c r="FF37" s="50"/>
      <c r="FG37" s="50"/>
      <c r="FH37" s="50"/>
      <c r="FI37" s="50"/>
      <c r="FJ37" s="50"/>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6"/>
      <c r="KP37" s="56"/>
      <c r="KQ37" s="56"/>
      <c r="KR37" s="56"/>
      <c r="KS37" s="56"/>
      <c r="KT37" s="56"/>
      <c r="KU37" s="56"/>
      <c r="KV37" s="56"/>
      <c r="KW37" s="56"/>
      <c r="KX37" s="56"/>
      <c r="KY37" s="56"/>
      <c r="KZ37" s="56"/>
      <c r="LA37" s="56"/>
      <c r="LB37" s="56"/>
      <c r="LC37" s="56"/>
      <c r="LD37" s="56"/>
      <c r="LE37" s="56"/>
      <c r="LF37" s="56"/>
      <c r="LG37" s="56"/>
      <c r="LH37" s="56"/>
      <c r="LI37" s="56"/>
      <c r="LJ37" s="56"/>
      <c r="LK37" s="56"/>
      <c r="LL37" s="56"/>
      <c r="LM37" s="56"/>
      <c r="LN37" s="56"/>
      <c r="LO37" s="56"/>
      <c r="LP37" s="56"/>
      <c r="LQ37" s="56"/>
      <c r="LR37" s="56"/>
      <c r="LS37" s="56"/>
      <c r="LT37" s="56"/>
      <c r="LU37" s="56"/>
      <c r="LV37" s="56"/>
      <c r="LW37" s="56"/>
      <c r="LX37" s="56"/>
      <c r="LY37" s="56"/>
      <c r="LZ37" s="56"/>
      <c r="MA37" s="56"/>
      <c r="MB37" s="56"/>
      <c r="MC37" s="56"/>
      <c r="MD37" s="56"/>
      <c r="ME37" s="56"/>
      <c r="MF37" s="56"/>
      <c r="MG37" s="56"/>
      <c r="MH37" s="56"/>
      <c r="MI37" s="56"/>
      <c r="MJ37" s="56"/>
      <c r="MK37" s="56"/>
      <c r="ML37" s="56"/>
      <c r="MM37" s="56"/>
      <c r="MN37" s="56"/>
      <c r="MO37" s="56"/>
      <c r="MP37" s="56"/>
      <c r="MQ37" s="56"/>
      <c r="MR37" s="56"/>
      <c r="MS37" s="56"/>
      <c r="MT37" s="56"/>
      <c r="MU37" s="56"/>
      <c r="MV37" s="56"/>
      <c r="MW37" s="56"/>
      <c r="MX37" s="56"/>
      <c r="MY37" s="56"/>
      <c r="MZ37" s="56"/>
      <c r="NA37" s="56"/>
      <c r="NB37" s="56"/>
      <c r="NC37" s="56"/>
      <c r="ND37" s="56"/>
      <c r="NE37" s="56"/>
      <c r="NF37" s="56"/>
      <c r="NG37" s="56"/>
      <c r="NH37" s="56"/>
      <c r="NI37" s="56"/>
      <c r="NJ37" s="56"/>
      <c r="NK37" s="56"/>
      <c r="NL37" s="56"/>
      <c r="NM37" s="56"/>
      <c r="NN37" s="56"/>
      <c r="NO37" s="56"/>
      <c r="NP37" s="56"/>
      <c r="NQ37" s="56"/>
      <c r="NR37" s="56"/>
      <c r="NS37" s="56"/>
      <c r="NT37" s="56"/>
      <c r="NU37" s="56"/>
      <c r="NV37" s="56"/>
      <c r="NW37" s="56"/>
      <c r="NX37" s="56"/>
      <c r="NY37" s="56"/>
      <c r="NZ37" s="56"/>
      <c r="OA37" s="56"/>
      <c r="OB37" s="56"/>
      <c r="OC37" s="56"/>
      <c r="OD37" s="56"/>
      <c r="OE37" s="56"/>
      <c r="OF37" s="56"/>
      <c r="OG37" s="56"/>
      <c r="OH37" s="56"/>
      <c r="OI37" s="56"/>
      <c r="OJ37" s="56"/>
      <c r="OK37" s="56"/>
      <c r="OL37" s="56"/>
      <c r="OM37" s="56"/>
      <c r="ON37" s="56"/>
      <c r="OO37" s="56"/>
      <c r="OP37" s="56"/>
      <c r="OQ37" s="56"/>
      <c r="OR37" s="56"/>
      <c r="OS37" s="56"/>
      <c r="OT37" s="56"/>
      <c r="OU37" s="56"/>
      <c r="OV37" s="56"/>
      <c r="OW37" s="56"/>
      <c r="OX37" s="56"/>
      <c r="OY37" s="56"/>
      <c r="OZ37" s="56"/>
      <c r="PA37" s="56"/>
      <c r="PB37" s="56"/>
      <c r="PC37" s="56"/>
      <c r="PD37" s="56"/>
      <c r="PE37" s="56"/>
      <c r="PF37" s="56"/>
      <c r="PG37" s="56"/>
      <c r="PH37" s="56"/>
      <c r="PI37" s="56"/>
      <c r="PJ37" s="56"/>
      <c r="PK37" s="56"/>
      <c r="PL37" s="56"/>
      <c r="PM37" s="56"/>
      <c r="PN37" s="56"/>
      <c r="PO37" s="56"/>
      <c r="PP37" s="56"/>
      <c r="PQ37" s="56"/>
      <c r="PR37" s="56"/>
      <c r="PS37" s="56"/>
      <c r="PT37" s="56"/>
      <c r="PU37" s="56"/>
      <c r="PV37" s="56"/>
      <c r="PW37" s="56"/>
      <c r="PX37" s="56"/>
      <c r="PY37" s="56"/>
      <c r="PZ37" s="56"/>
      <c r="QA37" s="56"/>
      <c r="QB37" s="56"/>
      <c r="QC37" s="56"/>
      <c r="QD37" s="56"/>
      <c r="QE37" s="56"/>
      <c r="QF37" s="56"/>
      <c r="QG37" s="56"/>
      <c r="QH37" s="56"/>
      <c r="QI37" s="56"/>
      <c r="QJ37" s="56"/>
      <c r="QK37" s="56"/>
      <c r="QL37" s="56"/>
      <c r="QM37" s="56"/>
      <c r="QN37" s="56"/>
      <c r="QO37" s="56"/>
      <c r="QP37" s="56"/>
      <c r="QQ37" s="56"/>
      <c r="QR37" s="56"/>
      <c r="QS37" s="56"/>
      <c r="QT37" s="56"/>
      <c r="QU37" s="56"/>
      <c r="QV37" s="56"/>
      <c r="QW37" s="56"/>
      <c r="QX37" s="56"/>
      <c r="QY37" s="56"/>
    </row>
    <row r="38" spans="2:467" ht="28.25" customHeight="1">
      <c r="B38" t="s">
        <v>136</v>
      </c>
      <c r="F38" s="33" t="s">
        <v>216</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50"/>
      <c r="DO38" s="50"/>
      <c r="DP38" s="50"/>
      <c r="DQ38" s="50"/>
      <c r="DR38" s="50"/>
      <c r="DS38" s="50"/>
      <c r="DT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c r="IK38" s="56"/>
      <c r="IL38" s="56"/>
      <c r="IM38" s="56"/>
      <c r="IN38" s="56"/>
      <c r="IO38" s="56"/>
      <c r="IP38" s="56"/>
      <c r="IQ38" s="56"/>
      <c r="IR38" s="56"/>
      <c r="IS38" s="56"/>
      <c r="IT38" s="56"/>
      <c r="IU38" s="56"/>
      <c r="IV38" s="56"/>
      <c r="IW38" s="56"/>
      <c r="IX38" s="56"/>
      <c r="IY38" s="56"/>
      <c r="IZ38" s="56"/>
      <c r="JA38" s="56"/>
      <c r="JB38" s="56"/>
      <c r="JC38" s="56"/>
      <c r="JD38" s="56"/>
      <c r="JE38" s="56"/>
      <c r="JF38" s="56"/>
      <c r="JG38" s="56"/>
      <c r="JH38" s="56"/>
      <c r="JI38" s="56"/>
      <c r="JJ38" s="56"/>
      <c r="JK38" s="56"/>
      <c r="JL38" s="56"/>
      <c r="JM38" s="56"/>
      <c r="JN38" s="56"/>
      <c r="JO38" s="56"/>
      <c r="JP38" s="56"/>
      <c r="JQ38" s="56"/>
      <c r="JR38" s="56"/>
      <c r="JS38" s="56"/>
      <c r="JT38" s="56"/>
      <c r="JU38" s="56"/>
      <c r="JV38" s="56"/>
      <c r="JW38" s="56"/>
      <c r="JX38" s="56"/>
      <c r="JY38" s="56"/>
      <c r="JZ38" s="56"/>
      <c r="KA38" s="56"/>
      <c r="KB38" s="56"/>
      <c r="KC38" s="56"/>
      <c r="KD38" s="56"/>
      <c r="KE38" s="56"/>
      <c r="KF38" s="56"/>
      <c r="KG38" s="56"/>
      <c r="KH38" s="56"/>
      <c r="KI38" s="56"/>
      <c r="KJ38" s="56"/>
      <c r="KK38" s="56"/>
      <c r="KL38" s="56"/>
      <c r="KM38" s="56"/>
      <c r="KN38" s="56"/>
      <c r="KO38" s="56"/>
      <c r="KP38" s="56"/>
      <c r="KQ38" s="56"/>
      <c r="KR38" s="56"/>
      <c r="KS38" s="56"/>
      <c r="KT38" s="56"/>
      <c r="KU38" s="56"/>
      <c r="KV38" s="56"/>
      <c r="KW38" s="56"/>
      <c r="KX38" s="56"/>
      <c r="KY38" s="56"/>
      <c r="KZ38" s="56"/>
      <c r="LA38" s="56"/>
      <c r="LB38" s="56"/>
      <c r="LC38" s="56"/>
      <c r="LD38" s="56"/>
      <c r="LE38" s="56"/>
      <c r="LF38" s="56"/>
      <c r="LG38" s="56"/>
      <c r="LH38" s="56"/>
      <c r="LI38" s="56"/>
      <c r="LJ38" s="56"/>
      <c r="LK38" s="56"/>
      <c r="LL38" s="56"/>
      <c r="LM38" s="56"/>
      <c r="LN38" s="56"/>
      <c r="LO38" s="56"/>
      <c r="LP38" s="56"/>
      <c r="LQ38" s="56"/>
      <c r="LR38" s="56"/>
      <c r="LS38" s="56"/>
      <c r="LT38" s="56"/>
      <c r="LU38" s="56"/>
      <c r="LV38" s="56"/>
      <c r="LW38" s="56"/>
      <c r="LX38" s="56"/>
      <c r="LY38" s="56"/>
      <c r="LZ38" s="56"/>
      <c r="MA38" s="56"/>
      <c r="MB38" s="56"/>
      <c r="MC38" s="56"/>
      <c r="MD38" s="56"/>
      <c r="ME38" s="56"/>
      <c r="MF38" s="56"/>
      <c r="MG38" s="56"/>
      <c r="MH38" s="56"/>
      <c r="MI38" s="56"/>
      <c r="MJ38" s="56"/>
      <c r="MK38" s="56"/>
      <c r="ML38" s="56"/>
      <c r="MM38" s="56"/>
      <c r="MN38" s="56"/>
      <c r="MO38" s="56"/>
      <c r="MP38" s="56"/>
      <c r="MQ38" s="56"/>
      <c r="MR38" s="56"/>
      <c r="MS38" s="56"/>
      <c r="MT38" s="56"/>
      <c r="MU38" s="56"/>
      <c r="MV38" s="56"/>
      <c r="MW38" s="56"/>
      <c r="MX38" s="56"/>
      <c r="MY38" s="56"/>
      <c r="MZ38" s="56"/>
      <c r="NA38" s="56"/>
      <c r="NB38" s="56"/>
      <c r="NC38" s="56"/>
      <c r="ND38" s="56"/>
      <c r="NE38" s="56"/>
      <c r="NF38" s="56"/>
      <c r="NG38" s="56"/>
      <c r="NH38" s="56"/>
      <c r="NI38" s="56"/>
      <c r="NJ38" s="56"/>
      <c r="NK38" s="56"/>
      <c r="NL38" s="56"/>
      <c r="NM38" s="56"/>
      <c r="NN38" s="56"/>
      <c r="NO38" s="56"/>
      <c r="NP38" s="56"/>
      <c r="NQ38" s="56"/>
      <c r="NR38" s="56"/>
      <c r="NS38" s="56"/>
      <c r="NT38" s="56"/>
      <c r="NU38" s="56"/>
      <c r="NV38" s="56"/>
      <c r="NW38" s="56"/>
      <c r="NX38" s="56"/>
      <c r="NY38" s="56"/>
      <c r="NZ38" s="56"/>
      <c r="OA38" s="56"/>
      <c r="OB38" s="56"/>
      <c r="OC38" s="56"/>
      <c r="OD38" s="56"/>
      <c r="OE38" s="56"/>
      <c r="OF38" s="56"/>
      <c r="OG38" s="56"/>
      <c r="OH38" s="56"/>
      <c r="OI38" s="56"/>
      <c r="OJ38" s="56"/>
      <c r="OK38" s="56"/>
      <c r="OL38" s="56"/>
      <c r="OM38" s="56"/>
      <c r="ON38" s="56"/>
      <c r="OO38" s="56"/>
      <c r="OP38" s="56"/>
      <c r="OQ38" s="56"/>
      <c r="OR38" s="56"/>
      <c r="OS38" s="56"/>
      <c r="OT38" s="56"/>
      <c r="OU38" s="56"/>
      <c r="OV38" s="56"/>
      <c r="OW38" s="56"/>
      <c r="OX38" s="56"/>
      <c r="OY38" s="56"/>
      <c r="OZ38" s="56"/>
      <c r="PA38" s="56"/>
      <c r="PB38" s="56"/>
      <c r="PC38" s="56"/>
      <c r="PD38" s="56"/>
      <c r="PE38" s="56"/>
      <c r="PF38" s="56"/>
      <c r="PG38" s="56"/>
      <c r="PH38" s="56"/>
      <c r="PI38" s="56"/>
      <c r="PJ38" s="56"/>
      <c r="PK38" s="56"/>
      <c r="PL38" s="56"/>
      <c r="PM38" s="56"/>
      <c r="PN38" s="56"/>
      <c r="PO38" s="56"/>
      <c r="PP38" s="56"/>
      <c r="PQ38" s="56"/>
      <c r="PR38" s="56"/>
      <c r="PS38" s="56"/>
      <c r="PT38" s="56"/>
      <c r="PU38" s="56"/>
      <c r="PV38" s="56"/>
      <c r="PW38" s="56"/>
      <c r="PX38" s="56"/>
      <c r="PY38" s="56"/>
      <c r="PZ38" s="56"/>
      <c r="QA38" s="56"/>
      <c r="QB38" s="56"/>
      <c r="QC38" s="56"/>
      <c r="QD38" s="56"/>
      <c r="QE38" s="56"/>
      <c r="QF38" s="56"/>
      <c r="QG38" s="56"/>
      <c r="QH38" s="56"/>
      <c r="QI38" s="56"/>
      <c r="QJ38" s="56"/>
      <c r="QK38" s="56"/>
      <c r="QL38" s="56"/>
      <c r="QM38" s="56"/>
      <c r="QN38" s="56"/>
      <c r="QO38" s="56"/>
      <c r="QP38" s="56"/>
      <c r="QQ38" s="56"/>
      <c r="QR38" s="56"/>
      <c r="QS38" s="56"/>
      <c r="QT38" s="56"/>
      <c r="QU38" s="56"/>
      <c r="QV38" s="56"/>
      <c r="QW38" s="56"/>
      <c r="QX38" s="56"/>
      <c r="QY38" s="56"/>
    </row>
    <row r="39" spans="2:467" ht="28.25" customHeight="1">
      <c r="B39" t="s">
        <v>136</v>
      </c>
      <c r="F39" s="26" t="s">
        <v>674</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50"/>
      <c r="DO39" s="50"/>
      <c r="DP39" s="50"/>
      <c r="DQ39" s="50"/>
      <c r="DR39" s="50"/>
      <c r="DS39" s="50"/>
      <c r="DT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c r="IK39" s="56"/>
      <c r="IL39" s="56"/>
      <c r="IM39" s="56"/>
      <c r="IN39" s="56"/>
      <c r="IO39" s="56"/>
      <c r="IP39" s="56"/>
      <c r="IQ39" s="56"/>
      <c r="IR39" s="56"/>
      <c r="IS39" s="56"/>
      <c r="IT39" s="56"/>
      <c r="IU39" s="56"/>
      <c r="IV39" s="56"/>
      <c r="IW39" s="56"/>
      <c r="IX39" s="56"/>
      <c r="IY39" s="56"/>
      <c r="IZ39" s="56"/>
      <c r="JA39" s="56"/>
      <c r="JB39" s="56"/>
      <c r="JC39" s="56"/>
      <c r="JD39" s="56"/>
      <c r="JE39" s="56"/>
      <c r="JF39" s="56"/>
      <c r="JG39" s="56"/>
      <c r="JH39" s="56"/>
      <c r="JI39" s="56"/>
      <c r="JJ39" s="56"/>
      <c r="JK39" s="56"/>
      <c r="JL39" s="56"/>
      <c r="JM39" s="56"/>
      <c r="JN39" s="56"/>
      <c r="JO39" s="56"/>
      <c r="JP39" s="56"/>
      <c r="JQ39" s="56"/>
      <c r="JR39" s="56"/>
      <c r="JS39" s="56"/>
      <c r="JT39" s="56"/>
      <c r="JU39" s="56"/>
      <c r="JV39" s="56"/>
      <c r="JW39" s="56"/>
      <c r="JX39" s="56"/>
      <c r="JY39" s="56"/>
      <c r="JZ39" s="56"/>
      <c r="KA39" s="56"/>
      <c r="KB39" s="56"/>
      <c r="KC39" s="56"/>
      <c r="KD39" s="56"/>
      <c r="KE39" s="56"/>
      <c r="KF39" s="56"/>
      <c r="KG39" s="56"/>
      <c r="KH39" s="56"/>
      <c r="KI39" s="56"/>
      <c r="KJ39" s="56"/>
      <c r="KK39" s="56"/>
      <c r="KL39" s="56"/>
      <c r="KM39" s="56"/>
      <c r="KN39" s="56"/>
      <c r="KO39" s="56"/>
      <c r="KP39" s="56"/>
      <c r="KQ39" s="56"/>
      <c r="KR39" s="56"/>
      <c r="KS39" s="56"/>
      <c r="KT39" s="56"/>
      <c r="KU39" s="56"/>
      <c r="KV39" s="56"/>
      <c r="KW39" s="56"/>
      <c r="KX39" s="56"/>
      <c r="KY39" s="56"/>
      <c r="KZ39" s="56"/>
      <c r="LA39" s="56"/>
      <c r="LB39" s="56"/>
      <c r="LC39" s="56"/>
      <c r="LD39" s="56"/>
      <c r="LE39" s="56"/>
      <c r="LF39" s="56"/>
      <c r="LG39" s="56"/>
      <c r="LH39" s="56"/>
      <c r="LI39" s="56"/>
      <c r="LJ39" s="56"/>
      <c r="LK39" s="56"/>
      <c r="LL39" s="56"/>
      <c r="LM39" s="56"/>
      <c r="LN39" s="56"/>
      <c r="LO39" s="56"/>
      <c r="LP39" s="56"/>
      <c r="LQ39" s="56"/>
      <c r="LR39" s="56"/>
      <c r="LS39" s="56"/>
      <c r="LT39" s="56"/>
      <c r="LU39" s="56"/>
      <c r="LV39" s="56"/>
      <c r="LW39" s="56"/>
      <c r="LX39" s="56"/>
      <c r="LY39" s="56"/>
      <c r="LZ39" s="56"/>
      <c r="MA39" s="56"/>
      <c r="MB39" s="56"/>
      <c r="MC39" s="56"/>
      <c r="MD39" s="56"/>
      <c r="ME39" s="56"/>
      <c r="MF39" s="56"/>
      <c r="MG39" s="56"/>
      <c r="MH39" s="56"/>
      <c r="MI39" s="56"/>
      <c r="MJ39" s="56"/>
      <c r="MK39" s="56"/>
      <c r="ML39" s="56"/>
      <c r="MM39" s="56"/>
      <c r="MN39" s="56"/>
      <c r="MO39" s="56"/>
      <c r="MP39" s="56"/>
      <c r="MQ39" s="56"/>
      <c r="MR39" s="56"/>
      <c r="MS39" s="56"/>
      <c r="MT39" s="56"/>
      <c r="MU39" s="56"/>
      <c r="MV39" s="56"/>
      <c r="MW39" s="56"/>
      <c r="MX39" s="56"/>
      <c r="MY39" s="56"/>
      <c r="MZ39" s="56"/>
      <c r="NA39" s="56"/>
      <c r="NB39" s="56"/>
      <c r="NC39" s="56"/>
      <c r="ND39" s="56"/>
      <c r="NE39" s="56"/>
      <c r="NF39" s="56"/>
      <c r="NG39" s="56"/>
      <c r="NH39" s="56"/>
      <c r="NI39" s="56"/>
      <c r="NJ39" s="56"/>
      <c r="NK39" s="56"/>
      <c r="NL39" s="56"/>
      <c r="NM39" s="56"/>
      <c r="NN39" s="56"/>
      <c r="NO39" s="56"/>
      <c r="NP39" s="56"/>
      <c r="NQ39" s="56"/>
      <c r="NR39" s="56"/>
      <c r="NS39" s="56"/>
      <c r="NT39" s="56"/>
      <c r="NU39" s="56"/>
      <c r="NV39" s="56"/>
      <c r="NW39" s="56"/>
      <c r="NX39" s="56"/>
      <c r="NY39" s="56"/>
      <c r="NZ39" s="56"/>
      <c r="OA39" s="56"/>
      <c r="OB39" s="56"/>
      <c r="OC39" s="56"/>
      <c r="OD39" s="56"/>
      <c r="OE39" s="56"/>
      <c r="OF39" s="56"/>
      <c r="OG39" s="56"/>
      <c r="OH39" s="56"/>
      <c r="OI39" s="56"/>
      <c r="OJ39" s="56"/>
      <c r="OK39" s="56"/>
      <c r="OL39" s="56"/>
      <c r="OM39" s="56"/>
      <c r="ON39" s="56"/>
      <c r="OO39" s="56"/>
      <c r="OP39" s="56"/>
      <c r="OQ39" s="56"/>
      <c r="OR39" s="56"/>
      <c r="OS39" s="56"/>
      <c r="OT39" s="56"/>
      <c r="OU39" s="56"/>
      <c r="OV39" s="56"/>
      <c r="OW39" s="56"/>
      <c r="OX39" s="56"/>
      <c r="OY39" s="56"/>
      <c r="OZ39" s="56"/>
      <c r="PA39" s="56"/>
      <c r="PB39" s="56"/>
      <c r="PC39" s="56"/>
      <c r="PD39" s="56"/>
      <c r="PE39" s="56"/>
      <c r="PF39" s="56"/>
      <c r="PG39" s="56"/>
      <c r="PH39" s="56"/>
      <c r="PI39" s="56"/>
      <c r="PJ39" s="56"/>
      <c r="PK39" s="56"/>
      <c r="PL39" s="56"/>
      <c r="PM39" s="56"/>
      <c r="PN39" s="56"/>
      <c r="PO39" s="56"/>
      <c r="PP39" s="56"/>
      <c r="PQ39" s="56"/>
      <c r="PR39" s="56"/>
      <c r="PS39" s="56"/>
      <c r="PT39" s="56"/>
      <c r="PU39" s="56"/>
      <c r="PV39" s="56"/>
      <c r="PW39" s="56"/>
      <c r="PX39" s="56"/>
      <c r="PY39" s="56"/>
      <c r="PZ39" s="56"/>
      <c r="QA39" s="56"/>
      <c r="QB39" s="56"/>
      <c r="QC39" s="56"/>
      <c r="QD39" s="56"/>
      <c r="QE39" s="56"/>
      <c r="QF39" s="56"/>
      <c r="QG39" s="56"/>
      <c r="QH39" s="56"/>
      <c r="QI39" s="56"/>
      <c r="QJ39" s="56"/>
      <c r="QK39" s="56"/>
      <c r="QL39" s="56"/>
      <c r="QM39" s="56"/>
      <c r="QN39" s="56"/>
      <c r="QO39" s="56"/>
      <c r="QP39" s="56"/>
      <c r="QQ39" s="56"/>
      <c r="QR39" s="56"/>
      <c r="QS39" s="56"/>
      <c r="QT39" s="56"/>
      <c r="QU39" s="56"/>
      <c r="QV39" s="56"/>
      <c r="QW39" s="56"/>
      <c r="QX39" s="56"/>
      <c r="QY39" s="56"/>
    </row>
    <row r="40" spans="2:467" ht="20.149999999999999" customHeight="1">
      <c r="B40" s="23" t="s">
        <v>136</v>
      </c>
      <c r="F40" s="35" t="s">
        <v>675</v>
      </c>
      <c r="G40" s="36">
        <v>901.68528800000001</v>
      </c>
      <c r="H40" s="36">
        <v>988.59457499999996</v>
      </c>
      <c r="I40" s="36">
        <v>835.60689000000002</v>
      </c>
      <c r="J40" s="36">
        <v>872.60790299999996</v>
      </c>
      <c r="K40" s="36">
        <v>1015.31593</v>
      </c>
      <c r="L40" s="36">
        <v>1103.63625</v>
      </c>
      <c r="M40" s="36">
        <v>969.41400399999998</v>
      </c>
      <c r="N40" s="36">
        <v>1007.80795</v>
      </c>
      <c r="O40" s="36">
        <v>975.26917900000001</v>
      </c>
      <c r="P40" s="36">
        <v>1052.77757</v>
      </c>
      <c r="Q40" s="36">
        <v>1108.3057799999999</v>
      </c>
      <c r="R40" s="36">
        <v>1097.80996</v>
      </c>
      <c r="S40" s="36">
        <v>1132.6803299999999</v>
      </c>
      <c r="T40" s="36">
        <v>1207.1250600000001</v>
      </c>
      <c r="U40" s="36">
        <v>1138.2002500000001</v>
      </c>
      <c r="V40" s="36">
        <v>1246.72966</v>
      </c>
      <c r="W40" s="36">
        <v>982.12386200000003</v>
      </c>
      <c r="X40" s="36">
        <v>964.09156299999995</v>
      </c>
      <c r="Y40" s="36">
        <v>1027.95858</v>
      </c>
      <c r="Z40" s="36">
        <v>971.30204700000002</v>
      </c>
      <c r="AA40" s="36">
        <v>976.638015</v>
      </c>
      <c r="AB40" s="36">
        <v>1121.9855700000001</v>
      </c>
      <c r="AC40" s="36">
        <v>1189.1096</v>
      </c>
      <c r="AD40" s="36">
        <v>1185.6253999999999</v>
      </c>
      <c r="AE40" s="36">
        <v>1159.3170500000001</v>
      </c>
      <c r="AF40" s="36">
        <v>1211.2654600000001</v>
      </c>
      <c r="AG40" s="36">
        <v>1157.69613</v>
      </c>
      <c r="AH40" s="36">
        <v>1193.8786399999999</v>
      </c>
      <c r="AI40" s="36">
        <v>1197.68454</v>
      </c>
      <c r="AJ40" s="36">
        <v>1264.7961600000001</v>
      </c>
      <c r="AK40" s="36">
        <v>1418.43968</v>
      </c>
      <c r="AL40" s="36">
        <v>1448.86869</v>
      </c>
      <c r="AM40" s="36">
        <v>1386.39275</v>
      </c>
      <c r="AN40" s="36">
        <v>1488.2230099999999</v>
      </c>
      <c r="AO40" s="36">
        <v>1477.3779</v>
      </c>
      <c r="AP40" s="36">
        <v>1428.3574699999999</v>
      </c>
      <c r="AQ40" s="36">
        <v>1347.51442</v>
      </c>
      <c r="AR40" s="36">
        <v>1218.9695099999999</v>
      </c>
      <c r="AS40" s="36">
        <v>1294.43462</v>
      </c>
      <c r="AT40" s="36">
        <v>1272.8092200000001</v>
      </c>
      <c r="AU40" s="36">
        <v>1250.25146</v>
      </c>
      <c r="AV40" s="36">
        <v>1366.03783</v>
      </c>
      <c r="AW40" s="36">
        <v>1495.2594200000001</v>
      </c>
      <c r="AX40" s="36">
        <v>1610.60463</v>
      </c>
      <c r="AY40" s="36">
        <v>1582.9382599999999</v>
      </c>
      <c r="AZ40" s="36">
        <v>1907.7776899999999</v>
      </c>
      <c r="BA40" s="36">
        <v>2098.5645100000002</v>
      </c>
      <c r="BB40" s="36">
        <v>2009.4567</v>
      </c>
      <c r="BC40" s="36">
        <v>2031.9930199999999</v>
      </c>
      <c r="BD40" s="36">
        <v>1897.97639</v>
      </c>
      <c r="BE40" s="36">
        <v>1852.27764</v>
      </c>
      <c r="BF40" s="36">
        <v>1933.80259</v>
      </c>
      <c r="BG40" s="36">
        <v>1890.3509200000001</v>
      </c>
      <c r="BH40" s="36">
        <v>1771.33161</v>
      </c>
      <c r="BI40" s="36">
        <v>1608.1047900000001</v>
      </c>
      <c r="BJ40" s="36">
        <v>1528.26298</v>
      </c>
      <c r="BK40" s="36">
        <v>1374.4350199999999</v>
      </c>
      <c r="BL40" s="36">
        <v>1999.1021499999999</v>
      </c>
      <c r="BM40" s="36">
        <v>2174.6549300000001</v>
      </c>
      <c r="BN40" s="36">
        <v>2295.5428700000002</v>
      </c>
      <c r="BO40" s="36">
        <v>2324.74251</v>
      </c>
      <c r="BP40" s="36">
        <v>3963.3945399999998</v>
      </c>
      <c r="BQ40" s="36">
        <v>4105.9264400000002</v>
      </c>
      <c r="BR40" s="36">
        <v>4471.7509600000003</v>
      </c>
      <c r="BS40" s="36">
        <v>4295.0000600000003</v>
      </c>
      <c r="BT40" s="36">
        <v>4130.7471400000004</v>
      </c>
      <c r="BU40" s="36">
        <v>4062.9453100000001</v>
      </c>
      <c r="BV40" s="36">
        <v>3739.2296200000001</v>
      </c>
      <c r="BW40" s="36">
        <v>3715.89392</v>
      </c>
      <c r="BX40" s="36">
        <v>3521.3590899999999</v>
      </c>
      <c r="BY40" s="36">
        <v>3357.5912800000001</v>
      </c>
      <c r="BZ40" s="36">
        <v>3297.47696</v>
      </c>
      <c r="CA40" s="36">
        <v>2896.9438300000002</v>
      </c>
      <c r="CB40" s="36">
        <v>6486.4639699999998</v>
      </c>
      <c r="CC40" s="36">
        <v>10365.4535</v>
      </c>
      <c r="CD40" s="36">
        <v>12517.7672</v>
      </c>
      <c r="CE40" s="36">
        <v>7690.1312330000001</v>
      </c>
      <c r="CF40" s="36">
        <v>6239.6874260000004</v>
      </c>
      <c r="CG40" s="36">
        <v>5711.5790340000003</v>
      </c>
      <c r="CH40" s="36">
        <v>5344.1326419999996</v>
      </c>
      <c r="CI40" s="36">
        <v>4987.5878489999996</v>
      </c>
      <c r="CJ40" s="36">
        <v>8482.3729980000007</v>
      </c>
      <c r="CK40" s="36">
        <v>8579.4267899999995</v>
      </c>
      <c r="CL40" s="36">
        <v>7649.1355780000004</v>
      </c>
      <c r="CM40" s="36">
        <v>5417.4287619999996</v>
      </c>
      <c r="CN40" s="36">
        <v>8146.8234380000004</v>
      </c>
      <c r="CO40" s="36">
        <v>8836.0211029999991</v>
      </c>
      <c r="CP40" s="36">
        <v>8636.0102999999999</v>
      </c>
      <c r="CQ40" s="36">
        <v>6608.9993290000002</v>
      </c>
      <c r="CR40" s="36">
        <v>6619.0006999999996</v>
      </c>
      <c r="CS40" s="36">
        <v>5841.9214030000003</v>
      </c>
      <c r="CT40" s="36">
        <v>5402.3899959999999</v>
      </c>
      <c r="CU40" s="36">
        <v>5191.219239</v>
      </c>
      <c r="CV40" s="36">
        <v>5998.8132370000003</v>
      </c>
      <c r="CW40" s="36">
        <v>5789.3012989999997</v>
      </c>
      <c r="CX40" s="36">
        <v>6410.0207490000003</v>
      </c>
      <c r="CY40" s="36">
        <v>5700.9816309999997</v>
      </c>
      <c r="CZ40" s="36">
        <v>5353.9523680000002</v>
      </c>
      <c r="DA40" s="36">
        <v>5040.9914390000004</v>
      </c>
      <c r="DB40" s="36">
        <v>5755.0964480000002</v>
      </c>
      <c r="DC40" s="36">
        <v>5733.5367070000002</v>
      </c>
      <c r="DD40" s="36">
        <v>5283.6489920000004</v>
      </c>
      <c r="DE40" s="36">
        <v>5325.4193139999998</v>
      </c>
      <c r="DF40" s="36">
        <v>4820.5739210000002</v>
      </c>
      <c r="DG40" s="36">
        <v>4420.8307779999996</v>
      </c>
      <c r="DH40" s="36">
        <v>5223.1507659999997</v>
      </c>
      <c r="DI40" s="36">
        <v>5498.134583</v>
      </c>
      <c r="DJ40" s="36">
        <v>11289.338765</v>
      </c>
      <c r="DK40" s="36">
        <v>10008.620981</v>
      </c>
      <c r="DL40" s="36">
        <v>8538.5251509999998</v>
      </c>
      <c r="DM40" s="36">
        <v>8819.91518</v>
      </c>
      <c r="DN40" s="50">
        <v>8933.1661789999998</v>
      </c>
      <c r="DO40" s="50">
        <v>9936.1602989999992</v>
      </c>
      <c r="DP40" s="50">
        <v>10103.603824</v>
      </c>
      <c r="DQ40" s="50">
        <v>9906.3914769999992</v>
      </c>
      <c r="DR40" s="50">
        <v>11297.756991</v>
      </c>
      <c r="DS40" s="50">
        <v>10573.010976</v>
      </c>
      <c r="DT40" s="50">
        <v>11859.866526</v>
      </c>
      <c r="DU40" s="50">
        <v>10245.165145000001</v>
      </c>
      <c r="DV40" s="50">
        <v>8602.0879939999995</v>
      </c>
      <c r="DW40" s="50">
        <v>8052.9854679999999</v>
      </c>
      <c r="DX40" s="50">
        <v>7344.5838659999999</v>
      </c>
      <c r="DY40" s="50">
        <v>5633.5595439999997</v>
      </c>
      <c r="DZ40" s="50">
        <v>5712.657459</v>
      </c>
      <c r="EA40" s="50">
        <v>5590.7378740000004</v>
      </c>
      <c r="EB40" s="50">
        <v>6249.9078360000003</v>
      </c>
      <c r="EC40" s="50">
        <v>9514.2581059999993</v>
      </c>
      <c r="ED40" s="50">
        <v>15485.178242</v>
      </c>
      <c r="EE40" s="50">
        <v>18455.68923</v>
      </c>
      <c r="EF40" s="50">
        <v>24133.045094000001</v>
      </c>
      <c r="EG40" s="50">
        <v>15886.179498</v>
      </c>
      <c r="EH40" s="50">
        <v>16072.190774000001</v>
      </c>
      <c r="EI40" s="50">
        <v>14362.436824</v>
      </c>
      <c r="EJ40" s="50">
        <v>15601.423290999999</v>
      </c>
      <c r="EK40" s="50">
        <v>11943.450038999999</v>
      </c>
      <c r="EL40" s="50">
        <v>14972.629113000001</v>
      </c>
      <c r="EM40" s="50">
        <v>14253.805598999999</v>
      </c>
      <c r="EN40" s="50">
        <v>13010.796270999999</v>
      </c>
      <c r="EO40" s="50">
        <v>11464.701988999999</v>
      </c>
      <c r="EP40" s="50"/>
      <c r="EQ40" s="50"/>
      <c r="ER40" s="50"/>
      <c r="ES40" s="50"/>
      <c r="ET40" s="50"/>
      <c r="EU40" s="50"/>
      <c r="EV40" s="50"/>
      <c r="EW40" s="50"/>
      <c r="EX40" s="50"/>
      <c r="EY40" s="50"/>
      <c r="EZ40" s="50"/>
      <c r="FA40" s="50"/>
      <c r="FB40" s="50"/>
      <c r="FC40" s="50"/>
      <c r="FD40" s="50"/>
      <c r="FE40" s="50"/>
      <c r="FF40" s="50"/>
      <c r="FG40" s="50"/>
      <c r="FH40" s="50"/>
      <c r="FI40" s="50"/>
      <c r="FJ40" s="50"/>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56"/>
      <c r="IU40" s="56"/>
      <c r="IV40" s="56"/>
      <c r="IW40" s="56"/>
      <c r="IX40" s="56"/>
      <c r="IY40" s="56"/>
      <c r="IZ40" s="56"/>
      <c r="JA40" s="56"/>
      <c r="JB40" s="56"/>
      <c r="JC40" s="56"/>
      <c r="JD40" s="56"/>
      <c r="JE40" s="56"/>
      <c r="JF40" s="56"/>
      <c r="JG40" s="56"/>
      <c r="JH40" s="56"/>
      <c r="JI40" s="56"/>
      <c r="JJ40" s="56"/>
      <c r="JK40" s="56"/>
      <c r="JL40" s="56"/>
      <c r="JM40" s="56"/>
      <c r="JN40" s="56"/>
      <c r="JO40" s="56"/>
      <c r="JP40" s="56"/>
      <c r="JQ40" s="56"/>
      <c r="JR40" s="56"/>
      <c r="JS40" s="56"/>
      <c r="JT40" s="56"/>
      <c r="JU40" s="56"/>
      <c r="JV40" s="56"/>
      <c r="JW40" s="56"/>
      <c r="JX40" s="56"/>
      <c r="JY40" s="56"/>
      <c r="JZ40" s="56"/>
      <c r="KA40" s="56"/>
      <c r="KB40" s="56"/>
      <c r="KC40" s="56"/>
      <c r="KD40" s="56"/>
      <c r="KE40" s="56"/>
      <c r="KF40" s="56"/>
      <c r="KG40" s="56"/>
      <c r="KH40" s="56"/>
      <c r="KI40" s="56"/>
      <c r="KJ40" s="56"/>
      <c r="KK40" s="56"/>
      <c r="KL40" s="56"/>
      <c r="KM40" s="56"/>
      <c r="KN40" s="56"/>
      <c r="KO40" s="56"/>
      <c r="KP40" s="56"/>
      <c r="KQ40" s="56"/>
      <c r="KR40" s="56"/>
      <c r="KS40" s="56"/>
      <c r="KT40" s="56"/>
      <c r="KU40" s="56"/>
      <c r="KV40" s="56"/>
      <c r="KW40" s="56"/>
      <c r="KX40" s="56"/>
      <c r="KY40" s="56"/>
      <c r="KZ40" s="56"/>
      <c r="LA40" s="56"/>
      <c r="LB40" s="56"/>
      <c r="LC40" s="56"/>
      <c r="LD40" s="56"/>
      <c r="LE40" s="56"/>
      <c r="LF40" s="56"/>
      <c r="LG40" s="56"/>
      <c r="LH40" s="56"/>
      <c r="LI40" s="56"/>
      <c r="LJ40" s="56"/>
      <c r="LK40" s="56"/>
      <c r="LL40" s="56"/>
      <c r="LM40" s="56"/>
      <c r="LN40" s="56"/>
      <c r="LO40" s="56"/>
      <c r="LP40" s="56"/>
      <c r="LQ40" s="56"/>
      <c r="LR40" s="56"/>
      <c r="LS40" s="56"/>
      <c r="LT40" s="56"/>
      <c r="LU40" s="56"/>
      <c r="LV40" s="56"/>
      <c r="LW40" s="56"/>
      <c r="LX40" s="56"/>
      <c r="LY40" s="56"/>
      <c r="LZ40" s="56"/>
      <c r="MA40" s="56"/>
      <c r="MB40" s="56"/>
      <c r="MC40" s="56"/>
      <c r="MD40" s="56"/>
      <c r="ME40" s="56"/>
      <c r="MF40" s="56"/>
      <c r="MG40" s="56"/>
      <c r="MH40" s="56"/>
      <c r="MI40" s="56"/>
      <c r="MJ40" s="56"/>
      <c r="MK40" s="56"/>
      <c r="ML40" s="56"/>
      <c r="MM40" s="56"/>
      <c r="MN40" s="56"/>
      <c r="MO40" s="56"/>
      <c r="MP40" s="56"/>
      <c r="MQ40" s="56"/>
      <c r="MR40" s="56"/>
      <c r="MS40" s="56"/>
      <c r="MT40" s="56"/>
      <c r="MU40" s="56"/>
      <c r="MV40" s="56"/>
      <c r="MW40" s="56"/>
      <c r="MX40" s="56"/>
      <c r="MY40" s="56"/>
      <c r="MZ40" s="56"/>
      <c r="NA40" s="56"/>
      <c r="NB40" s="56"/>
      <c r="NC40" s="56"/>
      <c r="ND40" s="56"/>
      <c r="NE40" s="56"/>
      <c r="NF40" s="56"/>
      <c r="NG40" s="56"/>
      <c r="NH40" s="56"/>
      <c r="NI40" s="56"/>
      <c r="NJ40" s="56"/>
      <c r="NK40" s="56"/>
      <c r="NL40" s="56"/>
      <c r="NM40" s="56"/>
      <c r="NN40" s="56"/>
      <c r="NO40" s="56"/>
      <c r="NP40" s="56"/>
      <c r="NQ40" s="56"/>
      <c r="NR40" s="56"/>
      <c r="NS40" s="56"/>
      <c r="NT40" s="56"/>
      <c r="NU40" s="56"/>
      <c r="NV40" s="56"/>
      <c r="NW40" s="56"/>
      <c r="NX40" s="56"/>
      <c r="NY40" s="56"/>
      <c r="NZ40" s="56"/>
      <c r="OA40" s="56"/>
      <c r="OB40" s="56"/>
      <c r="OC40" s="56"/>
      <c r="OD40" s="56"/>
      <c r="OE40" s="56"/>
      <c r="OF40" s="56"/>
      <c r="OG40" s="56"/>
      <c r="OH40" s="56"/>
      <c r="OI40" s="56"/>
      <c r="OJ40" s="56"/>
      <c r="OK40" s="56"/>
      <c r="OL40" s="56"/>
      <c r="OM40" s="56"/>
      <c r="ON40" s="56"/>
      <c r="OO40" s="56"/>
      <c r="OP40" s="56"/>
      <c r="OQ40" s="56"/>
      <c r="OR40" s="56"/>
      <c r="OS40" s="56"/>
      <c r="OT40" s="56"/>
      <c r="OU40" s="56"/>
      <c r="OV40" s="56"/>
      <c r="OW40" s="56"/>
      <c r="OX40" s="56"/>
      <c r="OY40" s="56"/>
      <c r="OZ40" s="56"/>
      <c r="PA40" s="56"/>
      <c r="PB40" s="56"/>
      <c r="PC40" s="56"/>
      <c r="PD40" s="56"/>
      <c r="PE40" s="56"/>
      <c r="PF40" s="56"/>
      <c r="PG40" s="56"/>
      <c r="PH40" s="56"/>
      <c r="PI40" s="56"/>
      <c r="PJ40" s="56"/>
      <c r="PK40" s="56"/>
      <c r="PL40" s="56"/>
      <c r="PM40" s="56"/>
      <c r="PN40" s="56"/>
      <c r="PO40" s="56"/>
      <c r="PP40" s="56"/>
      <c r="PQ40" s="56"/>
      <c r="PR40" s="56"/>
      <c r="PS40" s="56"/>
      <c r="PT40" s="56"/>
      <c r="PU40" s="56"/>
      <c r="PV40" s="56"/>
      <c r="PW40" s="56"/>
      <c r="PX40" s="56"/>
      <c r="PY40" s="56"/>
      <c r="PZ40" s="56"/>
      <c r="QA40" s="56"/>
      <c r="QB40" s="56"/>
      <c r="QC40" s="56"/>
      <c r="QD40" s="56"/>
      <c r="QE40" s="56"/>
      <c r="QF40" s="56"/>
      <c r="QG40" s="56"/>
      <c r="QH40" s="56"/>
      <c r="QI40" s="56"/>
      <c r="QJ40" s="56"/>
      <c r="QK40" s="56"/>
      <c r="QL40" s="56"/>
      <c r="QM40" s="56"/>
      <c r="QN40" s="56"/>
      <c r="QO40" s="56"/>
      <c r="QP40" s="56"/>
      <c r="QQ40" s="56"/>
      <c r="QR40" s="56"/>
      <c r="QS40" s="56"/>
      <c r="QT40" s="56"/>
      <c r="QU40" s="56"/>
      <c r="QV40" s="56"/>
      <c r="QW40" s="56"/>
      <c r="QX40" s="56"/>
      <c r="QY40" s="56"/>
    </row>
    <row r="41" spans="2:467" ht="20.149999999999999" customHeight="1">
      <c r="B41" s="23" t="s">
        <v>136</v>
      </c>
      <c r="F41" s="35" t="s">
        <v>676</v>
      </c>
      <c r="G41" s="36">
        <v>556.15479500000004</v>
      </c>
      <c r="H41" s="36">
        <v>553.06308799999999</v>
      </c>
      <c r="I41" s="36">
        <v>630.44462499999997</v>
      </c>
      <c r="J41" s="36">
        <v>601.83721200000002</v>
      </c>
      <c r="K41" s="36">
        <v>675.47679600000004</v>
      </c>
      <c r="L41" s="36">
        <v>634.28761199999997</v>
      </c>
      <c r="M41" s="36">
        <v>723.32049600000005</v>
      </c>
      <c r="N41" s="36">
        <v>611.95542799999998</v>
      </c>
      <c r="O41" s="36">
        <v>770.93122100000005</v>
      </c>
      <c r="P41" s="36">
        <v>736.540524</v>
      </c>
      <c r="Q41" s="36">
        <v>728.86508900000001</v>
      </c>
      <c r="R41" s="36">
        <v>777.476989</v>
      </c>
      <c r="S41" s="36">
        <v>793.02184599999998</v>
      </c>
      <c r="T41" s="36">
        <v>692.76220799999999</v>
      </c>
      <c r="U41" s="36">
        <v>718.15161599999999</v>
      </c>
      <c r="V41" s="36">
        <v>782.84664799999996</v>
      </c>
      <c r="W41" s="36">
        <v>696.71095800000001</v>
      </c>
      <c r="X41" s="36">
        <v>646.76031899999998</v>
      </c>
      <c r="Y41" s="36">
        <v>688.65844100000004</v>
      </c>
      <c r="Z41" s="36">
        <v>717.70129899999995</v>
      </c>
      <c r="AA41" s="36">
        <v>690.67645600000003</v>
      </c>
      <c r="AB41" s="36">
        <v>693.40937599999995</v>
      </c>
      <c r="AC41" s="36">
        <v>768.95670099999995</v>
      </c>
      <c r="AD41" s="36">
        <v>751.81918099999996</v>
      </c>
      <c r="AE41" s="36">
        <v>770.78377799999998</v>
      </c>
      <c r="AF41" s="36">
        <v>738.05926099999999</v>
      </c>
      <c r="AG41" s="36">
        <v>725.35600599999998</v>
      </c>
      <c r="AH41" s="36">
        <v>802.159403</v>
      </c>
      <c r="AI41" s="36">
        <v>823.55807800000002</v>
      </c>
      <c r="AJ41" s="36">
        <v>791.65332000000001</v>
      </c>
      <c r="AK41" s="36">
        <v>888.31811200000004</v>
      </c>
      <c r="AL41" s="36">
        <v>947.92538400000001</v>
      </c>
      <c r="AM41" s="36">
        <v>955.05480499999999</v>
      </c>
      <c r="AN41" s="36">
        <v>1024.082169</v>
      </c>
      <c r="AO41" s="36">
        <v>1079.2272399999999</v>
      </c>
      <c r="AP41" s="36">
        <v>985.24705500000005</v>
      </c>
      <c r="AQ41" s="36">
        <v>910.53693999999996</v>
      </c>
      <c r="AR41" s="36">
        <v>822.62384699999996</v>
      </c>
      <c r="AS41" s="36">
        <v>797.30188299999998</v>
      </c>
      <c r="AT41" s="36">
        <v>728.16862100000003</v>
      </c>
      <c r="AU41" s="36">
        <v>734.37973499999998</v>
      </c>
      <c r="AV41" s="36">
        <v>879.27002300000004</v>
      </c>
      <c r="AW41" s="36">
        <v>1019.743399</v>
      </c>
      <c r="AX41" s="36">
        <v>977.015806</v>
      </c>
      <c r="AY41" s="36">
        <v>976.34671500000002</v>
      </c>
      <c r="AZ41" s="36">
        <v>1259.4614329999999</v>
      </c>
      <c r="BA41" s="36">
        <v>1356.9740409999999</v>
      </c>
      <c r="BB41" s="36">
        <v>1299.277362</v>
      </c>
      <c r="BC41" s="36">
        <v>1449.150482</v>
      </c>
      <c r="BD41" s="36">
        <v>1260.0131240000001</v>
      </c>
      <c r="BE41" s="36">
        <v>1257.3991880000001</v>
      </c>
      <c r="BF41" s="36">
        <v>1168.0860150000001</v>
      </c>
      <c r="BG41" s="36">
        <v>1120.862852</v>
      </c>
      <c r="BH41" s="36">
        <v>946.16402600000004</v>
      </c>
      <c r="BI41" s="36">
        <v>994.74183800000003</v>
      </c>
      <c r="BJ41" s="36">
        <v>987.52536799999996</v>
      </c>
      <c r="BK41" s="36">
        <v>1029.564474</v>
      </c>
      <c r="BL41" s="36">
        <v>1394.651683</v>
      </c>
      <c r="BM41" s="36">
        <v>1560.3320779999999</v>
      </c>
      <c r="BN41" s="36">
        <v>1550.999018</v>
      </c>
      <c r="BO41" s="36">
        <v>1578.9765749999999</v>
      </c>
      <c r="BP41" s="36">
        <v>1695.8563019999999</v>
      </c>
      <c r="BQ41" s="36">
        <v>1921.1113809999999</v>
      </c>
      <c r="BR41" s="36">
        <v>1763.6633979999999</v>
      </c>
      <c r="BS41" s="36">
        <v>1736.2117390000001</v>
      </c>
      <c r="BT41" s="36">
        <v>1865.215631</v>
      </c>
      <c r="BU41" s="36">
        <v>1727.420333</v>
      </c>
      <c r="BV41" s="36">
        <v>1718.7980050000001</v>
      </c>
      <c r="BW41" s="36">
        <v>1714.6992210000001</v>
      </c>
      <c r="BX41" s="36">
        <v>1644.9532400000001</v>
      </c>
      <c r="BY41" s="36">
        <v>1706.506363</v>
      </c>
      <c r="BZ41" s="36">
        <v>1801.548487</v>
      </c>
      <c r="CA41" s="36">
        <v>2115.4879139999998</v>
      </c>
      <c r="CB41" s="36">
        <v>2754.0632310000001</v>
      </c>
      <c r="CC41" s="36">
        <v>3775.0274159999999</v>
      </c>
      <c r="CD41" s="36">
        <v>5709.1590900000001</v>
      </c>
      <c r="CE41" s="36">
        <v>4970.8704349999998</v>
      </c>
      <c r="CF41" s="36">
        <v>3444.4021160000002</v>
      </c>
      <c r="CG41" s="36">
        <v>3143.2498129999999</v>
      </c>
      <c r="CH41" s="36">
        <v>2894.9423529999999</v>
      </c>
      <c r="CI41" s="36">
        <v>2615.9063550000001</v>
      </c>
      <c r="CJ41" s="36">
        <v>3267.2258870000001</v>
      </c>
      <c r="CK41" s="36">
        <v>3881.4631559999998</v>
      </c>
      <c r="CL41" s="36">
        <v>3503.748525</v>
      </c>
      <c r="CM41" s="36">
        <v>3010.4120619999999</v>
      </c>
      <c r="CN41" s="36">
        <v>3664.7921289999999</v>
      </c>
      <c r="CO41" s="36">
        <v>4278.7001440000004</v>
      </c>
      <c r="CP41" s="36">
        <v>4700.8409250000004</v>
      </c>
      <c r="CQ41" s="36">
        <v>4011.0790470000002</v>
      </c>
      <c r="CR41" s="36">
        <v>4221.094486</v>
      </c>
      <c r="CS41" s="36">
        <v>4247.1486850000001</v>
      </c>
      <c r="CT41" s="36">
        <v>4321.8000920000004</v>
      </c>
      <c r="CU41" s="36">
        <v>3582.4840629999999</v>
      </c>
      <c r="CV41" s="36">
        <v>4054.0471389999998</v>
      </c>
      <c r="CW41" s="36">
        <v>4382.5964029999996</v>
      </c>
      <c r="CX41" s="36">
        <v>4396.601952</v>
      </c>
      <c r="CY41" s="36">
        <v>4141.4664439999997</v>
      </c>
      <c r="CZ41" s="36">
        <v>3784.7143339999998</v>
      </c>
      <c r="DA41" s="36">
        <v>4050.1467259999999</v>
      </c>
      <c r="DB41" s="36">
        <v>4172.0729549999996</v>
      </c>
      <c r="DC41" s="36">
        <v>4095.6156070000002</v>
      </c>
      <c r="DD41" s="36">
        <v>3751.2633879999998</v>
      </c>
      <c r="DE41" s="36">
        <v>4142.8025889999999</v>
      </c>
      <c r="DF41" s="36">
        <v>3881.348027</v>
      </c>
      <c r="DG41" s="36">
        <v>3420.5335700000001</v>
      </c>
      <c r="DH41" s="36">
        <v>3306.532197</v>
      </c>
      <c r="DI41" s="36">
        <v>3885.0851419999999</v>
      </c>
      <c r="DJ41" s="36">
        <v>5226.8073750000003</v>
      </c>
      <c r="DK41" s="36">
        <v>4884.3809520000004</v>
      </c>
      <c r="DL41" s="36">
        <v>4905.2805580000004</v>
      </c>
      <c r="DM41" s="36">
        <v>5346.6470870000003</v>
      </c>
      <c r="DN41" s="50">
        <v>5695.0366709999998</v>
      </c>
      <c r="DO41" s="50">
        <v>5538.0301939999999</v>
      </c>
      <c r="DP41" s="50">
        <v>6006.2503550000001</v>
      </c>
      <c r="DQ41" s="50">
        <v>7199.5123830000002</v>
      </c>
      <c r="DR41" s="50">
        <v>6860.9911760000005</v>
      </c>
      <c r="DS41" s="50">
        <v>6128.041725</v>
      </c>
      <c r="DT41" s="50">
        <v>5769.8932999999997</v>
      </c>
      <c r="DU41" s="50">
        <v>5544.078743</v>
      </c>
      <c r="DV41" s="50">
        <v>5218.1583790000004</v>
      </c>
      <c r="DW41" s="50">
        <v>5135.2252639999997</v>
      </c>
      <c r="DX41" s="50">
        <v>4478.1410980000001</v>
      </c>
      <c r="DY41" s="50">
        <v>3432.7175670000001</v>
      </c>
      <c r="DZ41" s="50">
        <v>3577.8691079999999</v>
      </c>
      <c r="EA41" s="50">
        <v>4068.498783</v>
      </c>
      <c r="EB41" s="50">
        <v>4929.5887730000004</v>
      </c>
      <c r="EC41" s="50">
        <v>7950.5280039999998</v>
      </c>
      <c r="ED41" s="50">
        <v>9716.120938</v>
      </c>
      <c r="EE41" s="50">
        <v>10701.534927999999</v>
      </c>
      <c r="EF41" s="50">
        <v>17889.37556</v>
      </c>
      <c r="EG41" s="50">
        <v>19246.700038999999</v>
      </c>
      <c r="EH41" s="50">
        <v>19960.70234</v>
      </c>
      <c r="EI41" s="50">
        <v>14918.349936000001</v>
      </c>
      <c r="EJ41" s="50">
        <v>11374.348387</v>
      </c>
      <c r="EK41" s="50">
        <v>9746.2008910000004</v>
      </c>
      <c r="EL41" s="50">
        <v>10268.984117</v>
      </c>
      <c r="EM41" s="50">
        <v>8743.3637359999993</v>
      </c>
      <c r="EN41" s="50">
        <v>8455.4561389999999</v>
      </c>
      <c r="EO41" s="50">
        <v>9114.8108439999996</v>
      </c>
      <c r="EP41" s="50"/>
      <c r="EQ41" s="50"/>
      <c r="ER41" s="50"/>
      <c r="ES41" s="50"/>
      <c r="ET41" s="50"/>
      <c r="EU41" s="50"/>
      <c r="EV41" s="50"/>
      <c r="EW41" s="50"/>
      <c r="EX41" s="50"/>
      <c r="EY41" s="50"/>
      <c r="EZ41" s="50"/>
      <c r="FA41" s="50"/>
      <c r="FB41" s="50"/>
      <c r="FC41" s="50"/>
      <c r="FD41" s="50"/>
      <c r="FE41" s="50"/>
      <c r="FF41" s="50"/>
      <c r="FG41" s="50"/>
      <c r="FH41" s="50"/>
      <c r="FI41" s="50"/>
      <c r="FJ41" s="50"/>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56"/>
      <c r="IU41" s="56"/>
      <c r="IV41" s="56"/>
      <c r="IW41" s="56"/>
      <c r="IX41" s="56"/>
      <c r="IY41" s="56"/>
      <c r="IZ41" s="56"/>
      <c r="JA41" s="56"/>
      <c r="JB41" s="56"/>
      <c r="JC41" s="56"/>
      <c r="JD41" s="56"/>
      <c r="JE41" s="56"/>
      <c r="JF41" s="56"/>
      <c r="JG41" s="56"/>
      <c r="JH41" s="56"/>
      <c r="JI41" s="56"/>
      <c r="JJ41" s="56"/>
      <c r="JK41" s="56"/>
      <c r="JL41" s="56"/>
      <c r="JM41" s="56"/>
      <c r="JN41" s="56"/>
      <c r="JO41" s="56"/>
      <c r="JP41" s="56"/>
      <c r="JQ41" s="56"/>
      <c r="JR41" s="56"/>
      <c r="JS41" s="56"/>
      <c r="JT41" s="56"/>
      <c r="JU41" s="56"/>
      <c r="JV41" s="56"/>
      <c r="JW41" s="56"/>
      <c r="JX41" s="56"/>
      <c r="JY41" s="56"/>
      <c r="JZ41" s="56"/>
      <c r="KA41" s="56"/>
      <c r="KB41" s="56"/>
      <c r="KC41" s="56"/>
      <c r="KD41" s="56"/>
      <c r="KE41" s="56"/>
      <c r="KF41" s="56"/>
      <c r="KG41" s="56"/>
      <c r="KH41" s="56"/>
      <c r="KI41" s="56"/>
      <c r="KJ41" s="56"/>
      <c r="KK41" s="56"/>
      <c r="KL41" s="56"/>
      <c r="KM41" s="56"/>
      <c r="KN41" s="56"/>
      <c r="KO41" s="56"/>
      <c r="KP41" s="56"/>
      <c r="KQ41" s="56"/>
      <c r="KR41" s="56"/>
      <c r="KS41" s="56"/>
      <c r="KT41" s="56"/>
      <c r="KU41" s="56"/>
      <c r="KV41" s="56"/>
      <c r="KW41" s="56"/>
      <c r="KX41" s="56"/>
      <c r="KY41" s="56"/>
      <c r="KZ41" s="56"/>
      <c r="LA41" s="56"/>
      <c r="LB41" s="56"/>
      <c r="LC41" s="56"/>
      <c r="LD41" s="56"/>
      <c r="LE41" s="56"/>
      <c r="LF41" s="56"/>
      <c r="LG41" s="56"/>
      <c r="LH41" s="56"/>
      <c r="LI41" s="56"/>
      <c r="LJ41" s="56"/>
      <c r="LK41" s="56"/>
      <c r="LL41" s="56"/>
      <c r="LM41" s="56"/>
      <c r="LN41" s="56"/>
      <c r="LO41" s="56"/>
      <c r="LP41" s="56"/>
      <c r="LQ41" s="56"/>
      <c r="LR41" s="56"/>
      <c r="LS41" s="56"/>
      <c r="LT41" s="56"/>
      <c r="LU41" s="56"/>
      <c r="LV41" s="56"/>
      <c r="LW41" s="56"/>
      <c r="LX41" s="56"/>
      <c r="LY41" s="56"/>
      <c r="LZ41" s="56"/>
      <c r="MA41" s="56"/>
      <c r="MB41" s="56"/>
      <c r="MC41" s="56"/>
      <c r="MD41" s="56"/>
      <c r="ME41" s="56"/>
      <c r="MF41" s="56"/>
      <c r="MG41" s="56"/>
      <c r="MH41" s="56"/>
      <c r="MI41" s="56"/>
      <c r="MJ41" s="56"/>
      <c r="MK41" s="56"/>
      <c r="ML41" s="56"/>
      <c r="MM41" s="56"/>
      <c r="MN41" s="56"/>
      <c r="MO41" s="56"/>
      <c r="MP41" s="56"/>
      <c r="MQ41" s="56"/>
      <c r="MR41" s="56"/>
      <c r="MS41" s="56"/>
      <c r="MT41" s="56"/>
      <c r="MU41" s="56"/>
      <c r="MV41" s="56"/>
      <c r="MW41" s="56"/>
      <c r="MX41" s="56"/>
      <c r="MY41" s="56"/>
      <c r="MZ41" s="56"/>
      <c r="NA41" s="56"/>
      <c r="NB41" s="56"/>
      <c r="NC41" s="56"/>
      <c r="ND41" s="56"/>
      <c r="NE41" s="56"/>
      <c r="NF41" s="56"/>
      <c r="NG41" s="56"/>
      <c r="NH41" s="56"/>
      <c r="NI41" s="56"/>
      <c r="NJ41" s="56"/>
      <c r="NK41" s="56"/>
      <c r="NL41" s="56"/>
      <c r="NM41" s="56"/>
      <c r="NN41" s="56"/>
      <c r="NO41" s="56"/>
      <c r="NP41" s="56"/>
      <c r="NQ41" s="56"/>
      <c r="NR41" s="56"/>
      <c r="NS41" s="56"/>
      <c r="NT41" s="56"/>
      <c r="NU41" s="56"/>
      <c r="NV41" s="56"/>
      <c r="NW41" s="56"/>
      <c r="NX41" s="56"/>
      <c r="NY41" s="56"/>
      <c r="NZ41" s="56"/>
      <c r="OA41" s="56"/>
      <c r="OB41" s="56"/>
      <c r="OC41" s="56"/>
      <c r="OD41" s="56"/>
      <c r="OE41" s="56"/>
      <c r="OF41" s="56"/>
      <c r="OG41" s="56"/>
      <c r="OH41" s="56"/>
      <c r="OI41" s="56"/>
      <c r="OJ41" s="56"/>
      <c r="OK41" s="56"/>
      <c r="OL41" s="56"/>
      <c r="OM41" s="56"/>
      <c r="ON41" s="56"/>
      <c r="OO41" s="56"/>
      <c r="OP41" s="56"/>
      <c r="OQ41" s="56"/>
      <c r="OR41" s="56"/>
      <c r="OS41" s="56"/>
      <c r="OT41" s="56"/>
      <c r="OU41" s="56"/>
      <c r="OV41" s="56"/>
      <c r="OW41" s="56"/>
      <c r="OX41" s="56"/>
      <c r="OY41" s="56"/>
      <c r="OZ41" s="56"/>
      <c r="PA41" s="56"/>
      <c r="PB41" s="56"/>
      <c r="PC41" s="56"/>
      <c r="PD41" s="56"/>
      <c r="PE41" s="56"/>
      <c r="PF41" s="56"/>
      <c r="PG41" s="56"/>
      <c r="PH41" s="56"/>
      <c r="PI41" s="56"/>
      <c r="PJ41" s="56"/>
      <c r="PK41" s="56"/>
      <c r="PL41" s="56"/>
      <c r="PM41" s="56"/>
      <c r="PN41" s="56"/>
      <c r="PO41" s="56"/>
      <c r="PP41" s="56"/>
      <c r="PQ41" s="56"/>
      <c r="PR41" s="56"/>
      <c r="PS41" s="56"/>
      <c r="PT41" s="56"/>
      <c r="PU41" s="56"/>
      <c r="PV41" s="56"/>
      <c r="PW41" s="56"/>
      <c r="PX41" s="56"/>
      <c r="PY41" s="56"/>
      <c r="PZ41" s="56"/>
      <c r="QA41" s="56"/>
      <c r="QB41" s="56"/>
      <c r="QC41" s="56"/>
      <c r="QD41" s="56"/>
      <c r="QE41" s="56"/>
      <c r="QF41" s="56"/>
      <c r="QG41" s="56"/>
      <c r="QH41" s="56"/>
      <c r="QI41" s="56"/>
      <c r="QJ41" s="56"/>
      <c r="QK41" s="56"/>
      <c r="QL41" s="56"/>
      <c r="QM41" s="56"/>
      <c r="QN41" s="56"/>
      <c r="QO41" s="56"/>
      <c r="QP41" s="56"/>
      <c r="QQ41" s="56"/>
      <c r="QR41" s="56"/>
      <c r="QS41" s="56"/>
      <c r="QT41" s="56"/>
      <c r="QU41" s="56"/>
      <c r="QV41" s="56"/>
      <c r="QW41" s="56"/>
      <c r="QX41" s="56"/>
      <c r="QY41" s="56"/>
    </row>
    <row r="42" spans="2:467" ht="27.75" customHeight="1">
      <c r="B42" t="s">
        <v>136</v>
      </c>
      <c r="F42" s="26" t="s">
        <v>290</v>
      </c>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50"/>
      <c r="DO42" s="50"/>
      <c r="DP42" s="50"/>
      <c r="DQ42" s="50"/>
      <c r="DR42" s="50"/>
      <c r="DS42" s="50"/>
      <c r="DT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c r="IK42" s="56"/>
      <c r="IL42" s="56"/>
      <c r="IM42" s="56"/>
      <c r="IN42" s="56"/>
      <c r="IO42" s="56"/>
      <c r="IP42" s="56"/>
      <c r="IQ42" s="56"/>
      <c r="IR42" s="56"/>
      <c r="IS42" s="56"/>
      <c r="IT42" s="56"/>
      <c r="IU42" s="56"/>
      <c r="IV42" s="56"/>
      <c r="IW42" s="56"/>
      <c r="IX42" s="56"/>
      <c r="IY42" s="56"/>
      <c r="IZ42" s="56"/>
      <c r="JA42" s="56"/>
      <c r="JB42" s="56"/>
      <c r="JC42" s="56"/>
      <c r="JD42" s="56"/>
      <c r="JE42" s="56"/>
      <c r="JF42" s="56"/>
      <c r="JG42" s="56"/>
      <c r="JH42" s="56"/>
      <c r="JI42" s="56"/>
      <c r="JJ42" s="56"/>
      <c r="JK42" s="56"/>
      <c r="JL42" s="56"/>
      <c r="JM42" s="56"/>
      <c r="JN42" s="56"/>
      <c r="JO42" s="56"/>
      <c r="JP42" s="56"/>
      <c r="JQ42" s="56"/>
      <c r="JR42" s="56"/>
      <c r="JS42" s="56"/>
      <c r="JT42" s="56"/>
      <c r="JU42" s="56"/>
      <c r="JV42" s="56"/>
      <c r="JW42" s="56"/>
      <c r="JX42" s="56"/>
      <c r="JY42" s="56"/>
      <c r="JZ42" s="56"/>
      <c r="KA42" s="56"/>
      <c r="KB42" s="56"/>
      <c r="KC42" s="56"/>
      <c r="KD42" s="56"/>
      <c r="KE42" s="56"/>
      <c r="KF42" s="56"/>
      <c r="KG42" s="56"/>
      <c r="KH42" s="56"/>
      <c r="KI42" s="56"/>
      <c r="KJ42" s="56"/>
      <c r="KK42" s="56"/>
      <c r="KL42" s="56"/>
      <c r="KM42" s="56"/>
      <c r="KN42" s="56"/>
      <c r="KO42" s="56"/>
      <c r="KP42" s="56"/>
      <c r="KQ42" s="56"/>
      <c r="KR42" s="56"/>
      <c r="KS42" s="56"/>
      <c r="KT42" s="56"/>
      <c r="KU42" s="56"/>
      <c r="KV42" s="56"/>
      <c r="KW42" s="56"/>
      <c r="KX42" s="56"/>
      <c r="KY42" s="56"/>
      <c r="KZ42" s="56"/>
      <c r="LA42" s="56"/>
      <c r="LB42" s="56"/>
      <c r="LC42" s="56"/>
      <c r="LD42" s="56"/>
      <c r="LE42" s="56"/>
      <c r="LF42" s="56"/>
      <c r="LG42" s="56"/>
      <c r="LH42" s="56"/>
      <c r="LI42" s="56"/>
      <c r="LJ42" s="56"/>
      <c r="LK42" s="56"/>
      <c r="LL42" s="56"/>
      <c r="LM42" s="56"/>
      <c r="LN42" s="56"/>
      <c r="LO42" s="56"/>
      <c r="LP42" s="56"/>
      <c r="LQ42" s="56"/>
      <c r="LR42" s="56"/>
      <c r="LS42" s="56"/>
      <c r="LT42" s="56"/>
      <c r="LU42" s="56"/>
      <c r="LV42" s="56"/>
      <c r="LW42" s="56"/>
      <c r="LX42" s="56"/>
      <c r="LY42" s="56"/>
      <c r="LZ42" s="56"/>
      <c r="MA42" s="56"/>
      <c r="MB42" s="56"/>
      <c r="MC42" s="56"/>
      <c r="MD42" s="56"/>
      <c r="ME42" s="56"/>
      <c r="MF42" s="56"/>
      <c r="MG42" s="56"/>
      <c r="MH42" s="56"/>
      <c r="MI42" s="56"/>
      <c r="MJ42" s="56"/>
      <c r="MK42" s="56"/>
      <c r="ML42" s="56"/>
      <c r="MM42" s="56"/>
      <c r="MN42" s="56"/>
      <c r="MO42" s="56"/>
      <c r="MP42" s="56"/>
      <c r="MQ42" s="56"/>
      <c r="MR42" s="56"/>
      <c r="MS42" s="56"/>
      <c r="MT42" s="56"/>
      <c r="MU42" s="56"/>
      <c r="MV42" s="56"/>
      <c r="MW42" s="56"/>
      <c r="MX42" s="56"/>
      <c r="MY42" s="56"/>
      <c r="MZ42" s="56"/>
      <c r="NA42" s="56"/>
      <c r="NB42" s="56"/>
      <c r="NC42" s="56"/>
      <c r="ND42" s="56"/>
      <c r="NE42" s="56"/>
      <c r="NF42" s="56"/>
      <c r="NG42" s="56"/>
      <c r="NH42" s="56"/>
      <c r="NI42" s="56"/>
      <c r="NJ42" s="56"/>
      <c r="NK42" s="56"/>
      <c r="NL42" s="56"/>
      <c r="NM42" s="56"/>
      <c r="NN42" s="56"/>
      <c r="NO42" s="56"/>
      <c r="NP42" s="56"/>
      <c r="NQ42" s="56"/>
      <c r="NR42" s="56"/>
      <c r="NS42" s="56"/>
      <c r="NT42" s="56"/>
      <c r="NU42" s="56"/>
      <c r="NV42" s="56"/>
      <c r="NW42" s="56"/>
      <c r="NX42" s="56"/>
      <c r="NY42" s="56"/>
      <c r="NZ42" s="56"/>
      <c r="OA42" s="56"/>
      <c r="OB42" s="56"/>
      <c r="OC42" s="56"/>
      <c r="OD42" s="56"/>
      <c r="OE42" s="56"/>
      <c r="OF42" s="56"/>
      <c r="OG42" s="56"/>
      <c r="OH42" s="56"/>
      <c r="OI42" s="56"/>
      <c r="OJ42" s="56"/>
      <c r="OK42" s="56"/>
      <c r="OL42" s="56"/>
      <c r="OM42" s="56"/>
      <c r="ON42" s="56"/>
      <c r="OO42" s="56"/>
      <c r="OP42" s="56"/>
      <c r="OQ42" s="56"/>
      <c r="OR42" s="56"/>
      <c r="OS42" s="56"/>
      <c r="OT42" s="56"/>
      <c r="OU42" s="56"/>
      <c r="OV42" s="56"/>
      <c r="OW42" s="56"/>
      <c r="OX42" s="56"/>
      <c r="OY42" s="56"/>
      <c r="OZ42" s="56"/>
      <c r="PA42" s="56"/>
      <c r="PB42" s="56"/>
      <c r="PC42" s="56"/>
      <c r="PD42" s="56"/>
      <c r="PE42" s="56"/>
      <c r="PF42" s="56"/>
      <c r="PG42" s="56"/>
      <c r="PH42" s="56"/>
      <c r="PI42" s="56"/>
      <c r="PJ42" s="56"/>
      <c r="PK42" s="56"/>
      <c r="PL42" s="56"/>
      <c r="PM42" s="56"/>
      <c r="PN42" s="56"/>
      <c r="PO42" s="56"/>
      <c r="PP42" s="56"/>
      <c r="PQ42" s="56"/>
      <c r="PR42" s="56"/>
      <c r="PS42" s="56"/>
      <c r="PT42" s="56"/>
      <c r="PU42" s="56"/>
      <c r="PV42" s="56"/>
      <c r="PW42" s="56"/>
      <c r="PX42" s="56"/>
      <c r="PY42" s="56"/>
      <c r="PZ42" s="56"/>
      <c r="QA42" s="56"/>
      <c r="QB42" s="56"/>
      <c r="QC42" s="56"/>
      <c r="QD42" s="56"/>
      <c r="QE42" s="56"/>
      <c r="QF42" s="56"/>
      <c r="QG42" s="56"/>
      <c r="QH42" s="56"/>
      <c r="QI42" s="56"/>
      <c r="QJ42" s="56"/>
      <c r="QK42" s="56"/>
      <c r="QL42" s="56"/>
      <c r="QM42" s="56"/>
      <c r="QN42" s="56"/>
      <c r="QO42" s="56"/>
      <c r="QP42" s="56"/>
      <c r="QQ42" s="56"/>
      <c r="QR42" s="56"/>
      <c r="QS42" s="56"/>
      <c r="QT42" s="56"/>
      <c r="QU42" s="56"/>
      <c r="QV42" s="56"/>
      <c r="QW42" s="56"/>
      <c r="QX42" s="56"/>
      <c r="QY42" s="56"/>
    </row>
    <row r="43" spans="2:467" ht="19.5" customHeight="1">
      <c r="B43" s="23" t="s">
        <v>136</v>
      </c>
      <c r="F43" s="47" t="s">
        <v>677</v>
      </c>
      <c r="G43" s="36">
        <v>338.18270100000001</v>
      </c>
      <c r="H43" s="36">
        <v>294.57360799999998</v>
      </c>
      <c r="I43" s="36">
        <v>507.36644799999999</v>
      </c>
      <c r="J43" s="36">
        <v>597.19827199999997</v>
      </c>
      <c r="K43" s="36">
        <v>389.39445999999998</v>
      </c>
      <c r="L43" s="36">
        <v>300.75417399999998</v>
      </c>
      <c r="M43" s="36">
        <v>324.894858</v>
      </c>
      <c r="N43" s="36">
        <v>479.32606399999997</v>
      </c>
      <c r="O43" s="36">
        <v>359.91524500000003</v>
      </c>
      <c r="P43" s="36">
        <v>456.501305</v>
      </c>
      <c r="Q43" s="36">
        <v>463.907781</v>
      </c>
      <c r="R43" s="36">
        <v>531.76830600000005</v>
      </c>
      <c r="S43" s="36">
        <v>413.02585800000003</v>
      </c>
      <c r="T43" s="36">
        <v>441.51324499999998</v>
      </c>
      <c r="U43" s="36">
        <v>409.47413299999999</v>
      </c>
      <c r="V43" s="36">
        <v>338.474806</v>
      </c>
      <c r="W43" s="36">
        <v>286.02904100000001</v>
      </c>
      <c r="X43" s="36">
        <v>389.97490099999999</v>
      </c>
      <c r="Y43" s="36">
        <v>426.51378299999999</v>
      </c>
      <c r="Z43" s="36">
        <v>418.80546900000002</v>
      </c>
      <c r="AA43" s="36">
        <v>449.96397100000002</v>
      </c>
      <c r="AB43" s="36">
        <v>430.22658999999999</v>
      </c>
      <c r="AC43" s="36">
        <v>402.239757</v>
      </c>
      <c r="AD43" s="36">
        <v>404.07608199999999</v>
      </c>
      <c r="AE43" s="36">
        <v>389.40387199999998</v>
      </c>
      <c r="AF43" s="36">
        <v>479.27048000000002</v>
      </c>
      <c r="AG43" s="36">
        <v>459.739105</v>
      </c>
      <c r="AH43" s="36">
        <v>543.02602899999999</v>
      </c>
      <c r="AI43" s="36">
        <v>510.84095500000001</v>
      </c>
      <c r="AJ43" s="36">
        <v>605.50297699999999</v>
      </c>
      <c r="AK43" s="36">
        <v>682.98356899999999</v>
      </c>
      <c r="AL43" s="36">
        <v>608.24797999999998</v>
      </c>
      <c r="AM43" s="36">
        <v>448.56376999999998</v>
      </c>
      <c r="AN43" s="36">
        <v>511.51617199999998</v>
      </c>
      <c r="AO43" s="36">
        <v>597.19629499999996</v>
      </c>
      <c r="AP43" s="36">
        <v>475.30606599999999</v>
      </c>
      <c r="AQ43" s="36">
        <v>377.46984900000001</v>
      </c>
      <c r="AR43" s="36">
        <v>431.08107699999999</v>
      </c>
      <c r="AS43" s="36">
        <v>751.56644600000004</v>
      </c>
      <c r="AT43" s="36">
        <v>1081.765316</v>
      </c>
      <c r="AU43" s="36">
        <v>1613.9539890000001</v>
      </c>
      <c r="AV43" s="36">
        <v>1845.12781</v>
      </c>
      <c r="AW43" s="36">
        <v>2088.1396060000002</v>
      </c>
      <c r="AX43" s="36">
        <v>2494.5238850000001</v>
      </c>
      <c r="AY43" s="36">
        <v>1742.5400729999999</v>
      </c>
      <c r="AZ43" s="36">
        <v>1811.4239210000001</v>
      </c>
      <c r="BA43" s="36">
        <v>1815.098729</v>
      </c>
      <c r="BB43" s="36">
        <v>1507.9776400000001</v>
      </c>
      <c r="BC43" s="36">
        <v>1459.982399</v>
      </c>
      <c r="BD43" s="36">
        <v>1607.2236049999999</v>
      </c>
      <c r="BE43" s="36">
        <v>1946.1373180000001</v>
      </c>
      <c r="BF43" s="36">
        <v>1655.7521529999999</v>
      </c>
      <c r="BG43" s="36">
        <v>1514.3220429999999</v>
      </c>
      <c r="BH43" s="36">
        <v>1285.8845610000001</v>
      </c>
      <c r="BI43" s="36">
        <v>1517.3159680000001</v>
      </c>
      <c r="BJ43" s="36">
        <v>1228.4519310000001</v>
      </c>
      <c r="BK43" s="36">
        <v>1226.9037539999999</v>
      </c>
      <c r="BL43" s="36">
        <v>1082.335887</v>
      </c>
      <c r="BM43" s="36">
        <v>1649.4824799999999</v>
      </c>
      <c r="BN43" s="36">
        <v>1477.206608</v>
      </c>
      <c r="BO43" s="36">
        <v>1478.0589110000001</v>
      </c>
      <c r="BP43" s="36">
        <v>1724.7850490000001</v>
      </c>
      <c r="BQ43" s="36">
        <v>2031.9921959999999</v>
      </c>
      <c r="BR43" s="36">
        <v>1720.222765</v>
      </c>
      <c r="BS43" s="36">
        <v>1506.4852840000001</v>
      </c>
      <c r="BT43" s="36">
        <v>1379.1122809999999</v>
      </c>
      <c r="BU43" s="36">
        <v>2316.3788599999998</v>
      </c>
      <c r="BV43" s="36">
        <v>2070.0549500000002</v>
      </c>
      <c r="BW43" s="36">
        <v>1922.4130740000001</v>
      </c>
      <c r="BX43" s="36">
        <v>2008.514641</v>
      </c>
      <c r="BY43" s="36">
        <v>2236.3491330000002</v>
      </c>
      <c r="BZ43" s="36">
        <v>2540.8386399999999</v>
      </c>
      <c r="CA43" s="36">
        <v>2591.215314</v>
      </c>
      <c r="CB43" s="36">
        <v>3116.0858109999999</v>
      </c>
      <c r="CC43" s="36">
        <v>3249.5376489999999</v>
      </c>
      <c r="CD43" s="36">
        <v>2220.0701600000002</v>
      </c>
      <c r="CE43" s="36">
        <v>1620.303766</v>
      </c>
      <c r="CF43" s="36">
        <v>1666.6169890000001</v>
      </c>
      <c r="CG43" s="36">
        <v>2089.2075570000002</v>
      </c>
      <c r="CH43" s="36">
        <v>2349.5739579999999</v>
      </c>
      <c r="CI43" s="36">
        <v>2027.0664420000001</v>
      </c>
      <c r="CJ43" s="36">
        <v>3068.474037</v>
      </c>
      <c r="CK43" s="36">
        <v>2936.8953080000001</v>
      </c>
      <c r="CL43" s="36">
        <v>2993.5674749999998</v>
      </c>
      <c r="CM43" s="36">
        <v>2637.5627420000001</v>
      </c>
      <c r="CN43" s="36">
        <v>3204.082429</v>
      </c>
      <c r="CO43" s="36">
        <v>3110.616599</v>
      </c>
      <c r="CP43" s="36">
        <v>3319.4106929999998</v>
      </c>
      <c r="CQ43" s="36">
        <v>2742.9978329999999</v>
      </c>
      <c r="CR43" s="36">
        <v>2788.9345760000001</v>
      </c>
      <c r="CS43" s="36">
        <v>3173.075045</v>
      </c>
      <c r="CT43" s="36">
        <v>3108.5551930000001</v>
      </c>
      <c r="CU43" s="36">
        <v>1997.631425</v>
      </c>
      <c r="CV43" s="36">
        <v>2167.472452</v>
      </c>
      <c r="CW43" s="36">
        <v>2930.7644329999998</v>
      </c>
      <c r="CX43" s="36">
        <v>2537.8489049999998</v>
      </c>
      <c r="CY43" s="36">
        <v>2814.832296</v>
      </c>
      <c r="CZ43" s="36">
        <v>2831.1601310000001</v>
      </c>
      <c r="DA43" s="36">
        <v>2945.8592309999999</v>
      </c>
      <c r="DB43" s="36">
        <v>2599.6802360000001</v>
      </c>
      <c r="DC43" s="36">
        <v>1613.477337</v>
      </c>
      <c r="DD43" s="36">
        <v>1497.1362220000001</v>
      </c>
      <c r="DE43" s="36">
        <v>1724.5711679999999</v>
      </c>
      <c r="DF43" s="36">
        <v>1513.6261</v>
      </c>
      <c r="DG43" s="36">
        <v>1098.532377</v>
      </c>
      <c r="DH43" s="36">
        <v>1107.725858</v>
      </c>
      <c r="DI43" s="36">
        <v>1326.0085140000001</v>
      </c>
      <c r="DJ43" s="36">
        <v>1497.8912889999999</v>
      </c>
      <c r="DK43" s="36">
        <v>1369.8019489999999</v>
      </c>
      <c r="DL43" s="36">
        <v>1281.8867319999999</v>
      </c>
      <c r="DM43" s="36">
        <v>1505.3076880000001</v>
      </c>
      <c r="DN43" s="50">
        <v>1496.198989</v>
      </c>
      <c r="DO43" s="50">
        <v>1989.9274809999999</v>
      </c>
      <c r="DP43" s="50">
        <v>1966.5288720000001</v>
      </c>
      <c r="DQ43" s="50">
        <v>2123.4044370000001</v>
      </c>
      <c r="DR43" s="50">
        <v>2533.1690410000001</v>
      </c>
      <c r="DS43" s="50">
        <v>2007.5583349999999</v>
      </c>
      <c r="DT43" s="50">
        <v>2407.2277880000001</v>
      </c>
      <c r="DU43" s="50">
        <v>2558.6953589999998</v>
      </c>
      <c r="DV43" s="50">
        <v>3060.886849</v>
      </c>
      <c r="DW43" s="50">
        <v>2137.687981</v>
      </c>
      <c r="DX43" s="50">
        <v>1251.5120589999999</v>
      </c>
      <c r="DY43" s="50">
        <v>1725.79242</v>
      </c>
      <c r="DZ43" s="50">
        <v>1526.3119280000001</v>
      </c>
      <c r="EA43" s="50">
        <v>1864.0947699999999</v>
      </c>
      <c r="EB43" s="50">
        <v>2317.9364609999998</v>
      </c>
      <c r="EC43" s="50">
        <v>3023.0395090000002</v>
      </c>
      <c r="ED43" s="50">
        <v>3367.6189690000001</v>
      </c>
      <c r="EE43" s="50">
        <v>3189.2494879999999</v>
      </c>
      <c r="EF43" s="50">
        <v>4451.3734100000001</v>
      </c>
      <c r="EG43" s="50">
        <v>3658.7341820000001</v>
      </c>
      <c r="EH43" s="50">
        <v>3577.772931</v>
      </c>
      <c r="EI43" s="50">
        <v>2848.9707469999998</v>
      </c>
      <c r="EJ43" s="50">
        <v>3107.3670029999998</v>
      </c>
      <c r="EK43" s="50">
        <v>3184.8595679999999</v>
      </c>
      <c r="EL43" s="50">
        <v>3210.076192</v>
      </c>
      <c r="EM43" s="50">
        <v>3156.8244060000002</v>
      </c>
      <c r="EN43" s="50">
        <v>3018.6548469999998</v>
      </c>
      <c r="EO43" s="50">
        <v>2718.9367739999998</v>
      </c>
      <c r="EP43" s="50"/>
      <c r="EQ43" s="50"/>
      <c r="ER43" s="50"/>
      <c r="ES43" s="50"/>
      <c r="ET43" s="50"/>
      <c r="EU43" s="50"/>
      <c r="EV43" s="50"/>
      <c r="EW43" s="50"/>
      <c r="EX43" s="50"/>
      <c r="EY43" s="50"/>
      <c r="EZ43" s="50"/>
      <c r="FA43" s="50"/>
      <c r="FB43" s="50"/>
      <c r="FC43" s="50"/>
      <c r="FD43" s="50"/>
      <c r="FE43" s="50"/>
      <c r="FF43" s="50"/>
      <c r="FG43" s="50"/>
      <c r="FH43" s="50"/>
      <c r="FI43" s="50"/>
      <c r="FJ43" s="50"/>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c r="IK43" s="56"/>
      <c r="IL43" s="56"/>
      <c r="IM43" s="56"/>
      <c r="IN43" s="56"/>
      <c r="IO43" s="56"/>
      <c r="IP43" s="56"/>
      <c r="IQ43" s="56"/>
      <c r="IR43" s="56"/>
      <c r="IS43" s="56"/>
      <c r="IT43" s="56"/>
      <c r="IU43" s="56"/>
      <c r="IV43" s="56"/>
      <c r="IW43" s="56"/>
      <c r="IX43" s="56"/>
      <c r="IY43" s="56"/>
      <c r="IZ43" s="56"/>
      <c r="JA43" s="56"/>
      <c r="JB43" s="56"/>
      <c r="JC43" s="56"/>
      <c r="JD43" s="56"/>
      <c r="JE43" s="56"/>
      <c r="JF43" s="56"/>
      <c r="JG43" s="56"/>
      <c r="JH43" s="56"/>
      <c r="JI43" s="56"/>
      <c r="JJ43" s="56"/>
      <c r="JK43" s="56"/>
      <c r="JL43" s="56"/>
      <c r="JM43" s="56"/>
      <c r="JN43" s="56"/>
      <c r="JO43" s="56"/>
      <c r="JP43" s="56"/>
      <c r="JQ43" s="56"/>
      <c r="JR43" s="56"/>
      <c r="JS43" s="56"/>
      <c r="JT43" s="56"/>
      <c r="JU43" s="56"/>
      <c r="JV43" s="56"/>
      <c r="JW43" s="56"/>
      <c r="JX43" s="56"/>
      <c r="JY43" s="56"/>
      <c r="JZ43" s="56"/>
      <c r="KA43" s="56"/>
      <c r="KB43" s="56"/>
      <c r="KC43" s="56"/>
      <c r="KD43" s="56"/>
      <c r="KE43" s="56"/>
      <c r="KF43" s="56"/>
      <c r="KG43" s="56"/>
      <c r="KH43" s="56"/>
      <c r="KI43" s="56"/>
      <c r="KJ43" s="56"/>
      <c r="KK43" s="56"/>
      <c r="KL43" s="56"/>
      <c r="KM43" s="56"/>
      <c r="KN43" s="56"/>
      <c r="KO43" s="56"/>
      <c r="KP43" s="56"/>
      <c r="KQ43" s="56"/>
      <c r="KR43" s="56"/>
      <c r="KS43" s="56"/>
      <c r="KT43" s="56"/>
      <c r="KU43" s="56"/>
      <c r="KV43" s="56"/>
      <c r="KW43" s="56"/>
      <c r="KX43" s="56"/>
      <c r="KY43" s="56"/>
      <c r="KZ43" s="56"/>
      <c r="LA43" s="56"/>
      <c r="LB43" s="56"/>
      <c r="LC43" s="56"/>
      <c r="LD43" s="56"/>
      <c r="LE43" s="56"/>
      <c r="LF43" s="56"/>
      <c r="LG43" s="56"/>
      <c r="LH43" s="56"/>
      <c r="LI43" s="56"/>
      <c r="LJ43" s="56"/>
      <c r="LK43" s="56"/>
      <c r="LL43" s="56"/>
      <c r="LM43" s="56"/>
      <c r="LN43" s="56"/>
      <c r="LO43" s="56"/>
      <c r="LP43" s="56"/>
      <c r="LQ43" s="56"/>
      <c r="LR43" s="56"/>
      <c r="LS43" s="56"/>
      <c r="LT43" s="56"/>
      <c r="LU43" s="56"/>
      <c r="LV43" s="56"/>
      <c r="LW43" s="56"/>
      <c r="LX43" s="56"/>
      <c r="LY43" s="56"/>
      <c r="LZ43" s="56"/>
      <c r="MA43" s="56"/>
      <c r="MB43" s="56"/>
      <c r="MC43" s="56"/>
      <c r="MD43" s="56"/>
      <c r="ME43" s="56"/>
      <c r="MF43" s="56"/>
      <c r="MG43" s="56"/>
      <c r="MH43" s="56"/>
      <c r="MI43" s="56"/>
      <c r="MJ43" s="56"/>
      <c r="MK43" s="56"/>
      <c r="ML43" s="56"/>
      <c r="MM43" s="56"/>
      <c r="MN43" s="56"/>
      <c r="MO43" s="56"/>
      <c r="MP43" s="56"/>
      <c r="MQ43" s="56"/>
      <c r="MR43" s="56"/>
      <c r="MS43" s="56"/>
      <c r="MT43" s="56"/>
      <c r="MU43" s="56"/>
      <c r="MV43" s="56"/>
      <c r="MW43" s="56"/>
      <c r="MX43" s="56"/>
      <c r="MY43" s="56"/>
      <c r="MZ43" s="56"/>
      <c r="NA43" s="56"/>
      <c r="NB43" s="56"/>
      <c r="NC43" s="56"/>
      <c r="ND43" s="56"/>
      <c r="NE43" s="56"/>
      <c r="NF43" s="56"/>
      <c r="NG43" s="56"/>
      <c r="NH43" s="56"/>
      <c r="NI43" s="56"/>
      <c r="NJ43" s="56"/>
      <c r="NK43" s="56"/>
      <c r="NL43" s="56"/>
      <c r="NM43" s="56"/>
      <c r="NN43" s="56"/>
      <c r="NO43" s="56"/>
      <c r="NP43" s="56"/>
      <c r="NQ43" s="56"/>
      <c r="NR43" s="56"/>
      <c r="NS43" s="56"/>
      <c r="NT43" s="56"/>
      <c r="NU43" s="56"/>
      <c r="NV43" s="56"/>
      <c r="NW43" s="56"/>
      <c r="NX43" s="56"/>
      <c r="NY43" s="56"/>
      <c r="NZ43" s="56"/>
      <c r="OA43" s="56"/>
      <c r="OB43" s="56"/>
      <c r="OC43" s="56"/>
      <c r="OD43" s="56"/>
      <c r="OE43" s="56"/>
      <c r="OF43" s="56"/>
      <c r="OG43" s="56"/>
      <c r="OH43" s="56"/>
      <c r="OI43" s="56"/>
      <c r="OJ43" s="56"/>
      <c r="OK43" s="56"/>
      <c r="OL43" s="56"/>
      <c r="OM43" s="56"/>
      <c r="ON43" s="56"/>
      <c r="OO43" s="56"/>
      <c r="OP43" s="56"/>
      <c r="OQ43" s="56"/>
      <c r="OR43" s="56"/>
      <c r="OS43" s="56"/>
      <c r="OT43" s="56"/>
      <c r="OU43" s="56"/>
      <c r="OV43" s="56"/>
      <c r="OW43" s="56"/>
      <c r="OX43" s="56"/>
      <c r="OY43" s="56"/>
      <c r="OZ43" s="56"/>
      <c r="PA43" s="56"/>
      <c r="PB43" s="56"/>
      <c r="PC43" s="56"/>
      <c r="PD43" s="56"/>
      <c r="PE43" s="56"/>
      <c r="PF43" s="56"/>
      <c r="PG43" s="56"/>
      <c r="PH43" s="56"/>
      <c r="PI43" s="56"/>
      <c r="PJ43" s="56"/>
      <c r="PK43" s="56"/>
      <c r="PL43" s="56"/>
      <c r="PM43" s="56"/>
      <c r="PN43" s="56"/>
      <c r="PO43" s="56"/>
      <c r="PP43" s="56"/>
      <c r="PQ43" s="56"/>
      <c r="PR43" s="56"/>
      <c r="PS43" s="56"/>
      <c r="PT43" s="56"/>
      <c r="PU43" s="56"/>
      <c r="PV43" s="56"/>
      <c r="PW43" s="56"/>
      <c r="PX43" s="56"/>
      <c r="PY43" s="56"/>
      <c r="PZ43" s="56"/>
      <c r="QA43" s="56"/>
      <c r="QB43" s="56"/>
      <c r="QC43" s="56"/>
      <c r="QD43" s="56"/>
      <c r="QE43" s="56"/>
      <c r="QF43" s="56"/>
      <c r="QG43" s="56"/>
      <c r="QH43" s="56"/>
      <c r="QI43" s="56"/>
      <c r="QJ43" s="56"/>
      <c r="QK43" s="56"/>
      <c r="QL43" s="56"/>
      <c r="QM43" s="56"/>
      <c r="QN43" s="56"/>
      <c r="QO43" s="56"/>
      <c r="QP43" s="56"/>
      <c r="QQ43" s="56"/>
      <c r="QR43" s="56"/>
      <c r="QS43" s="56"/>
      <c r="QT43" s="56"/>
      <c r="QU43" s="56"/>
      <c r="QV43" s="56"/>
      <c r="QW43" s="56"/>
      <c r="QX43" s="56"/>
      <c r="QY43" s="56"/>
    </row>
    <row r="44" spans="2:467" ht="19.5" customHeight="1">
      <c r="B44" s="23" t="s">
        <v>136</v>
      </c>
      <c r="F44" s="35" t="s">
        <v>219</v>
      </c>
      <c r="G44" s="36">
        <v>45.060657999999997</v>
      </c>
      <c r="H44" s="36">
        <v>36.085653000000001</v>
      </c>
      <c r="I44" s="36">
        <v>41.719546999999999</v>
      </c>
      <c r="J44" s="36">
        <v>63.286552</v>
      </c>
      <c r="K44" s="36">
        <v>40.318989000000002</v>
      </c>
      <c r="L44" s="36">
        <v>29.686942999999999</v>
      </c>
      <c r="M44" s="36">
        <v>41.706330000000001</v>
      </c>
      <c r="N44" s="36">
        <v>47.830098</v>
      </c>
      <c r="O44" s="36">
        <v>43.272945999999997</v>
      </c>
      <c r="P44" s="36">
        <v>39.640019000000002</v>
      </c>
      <c r="Q44" s="36">
        <v>36.589286999999999</v>
      </c>
      <c r="R44" s="36">
        <v>52.061112999999999</v>
      </c>
      <c r="S44" s="36">
        <v>44.596966999999999</v>
      </c>
      <c r="T44" s="36">
        <v>51.288404999999997</v>
      </c>
      <c r="U44" s="36">
        <v>35.247959000000002</v>
      </c>
      <c r="V44" s="36">
        <v>34.519851000000003</v>
      </c>
      <c r="W44" s="36">
        <v>32.299605999999997</v>
      </c>
      <c r="X44" s="36">
        <v>35.522851000000003</v>
      </c>
      <c r="Y44" s="36">
        <v>29.448775000000001</v>
      </c>
      <c r="Z44" s="36">
        <v>38.218721000000002</v>
      </c>
      <c r="AA44" s="36">
        <v>48.273333000000001</v>
      </c>
      <c r="AB44" s="36">
        <v>37.671931999999998</v>
      </c>
      <c r="AC44" s="36">
        <v>31.868300000000001</v>
      </c>
      <c r="AD44" s="36">
        <v>37.436619</v>
      </c>
      <c r="AE44" s="36">
        <v>58.852519000000001</v>
      </c>
      <c r="AF44" s="36">
        <v>60.735356000000003</v>
      </c>
      <c r="AG44" s="36">
        <v>74.150221000000002</v>
      </c>
      <c r="AH44" s="36">
        <v>91.190479999999994</v>
      </c>
      <c r="AI44" s="36">
        <v>89.517572999999999</v>
      </c>
      <c r="AJ44" s="36">
        <v>101.24358700000001</v>
      </c>
      <c r="AK44" s="36">
        <v>94.362578999999997</v>
      </c>
      <c r="AL44" s="36">
        <v>134.570739</v>
      </c>
      <c r="AM44" s="36">
        <v>59.388354999999997</v>
      </c>
      <c r="AN44" s="36">
        <v>78.989592000000002</v>
      </c>
      <c r="AO44" s="36">
        <v>76.699088000000003</v>
      </c>
      <c r="AP44" s="36">
        <v>86.512398000000005</v>
      </c>
      <c r="AQ44" s="36">
        <v>60.142071000000001</v>
      </c>
      <c r="AR44" s="36">
        <v>73.594784000000004</v>
      </c>
      <c r="AS44" s="36">
        <v>116.620699</v>
      </c>
      <c r="AT44" s="36">
        <v>165.92244500000001</v>
      </c>
      <c r="AU44" s="36">
        <v>181.515804</v>
      </c>
      <c r="AV44" s="36">
        <v>183.67394400000001</v>
      </c>
      <c r="AW44" s="36">
        <v>189.85102499999999</v>
      </c>
      <c r="AX44" s="36">
        <v>222.58353299999999</v>
      </c>
      <c r="AY44" s="36">
        <v>199.461612</v>
      </c>
      <c r="AZ44" s="36">
        <v>218.146164</v>
      </c>
      <c r="BA44" s="36">
        <v>192.583091</v>
      </c>
      <c r="BB44" s="36">
        <v>178.53888599999999</v>
      </c>
      <c r="BC44" s="36">
        <v>170.09331800000001</v>
      </c>
      <c r="BD44" s="36">
        <v>179.982462</v>
      </c>
      <c r="BE44" s="36">
        <v>207.280484</v>
      </c>
      <c r="BF44" s="36">
        <v>212.10422500000001</v>
      </c>
      <c r="BG44" s="36">
        <v>250.25860299999999</v>
      </c>
      <c r="BH44" s="36">
        <v>185.85407900000001</v>
      </c>
      <c r="BI44" s="36">
        <v>192.319594</v>
      </c>
      <c r="BJ44" s="36">
        <v>157.252666</v>
      </c>
      <c r="BK44" s="36">
        <v>149.209585</v>
      </c>
      <c r="BL44" s="36">
        <v>148.45697999999999</v>
      </c>
      <c r="BM44" s="36">
        <v>208.69610299999999</v>
      </c>
      <c r="BN44" s="36">
        <v>183.59406200000001</v>
      </c>
      <c r="BO44" s="36">
        <v>211.96862999999999</v>
      </c>
      <c r="BP44" s="36">
        <v>199.660875</v>
      </c>
      <c r="BQ44" s="36">
        <v>293.08576900000003</v>
      </c>
      <c r="BR44" s="36">
        <v>217.381541</v>
      </c>
      <c r="BS44" s="36">
        <v>254.447709</v>
      </c>
      <c r="BT44" s="36">
        <v>236.944862</v>
      </c>
      <c r="BU44" s="36">
        <v>288.34019999999998</v>
      </c>
      <c r="BV44" s="36">
        <v>274.62478599999997</v>
      </c>
      <c r="BW44" s="36">
        <v>217.663624</v>
      </c>
      <c r="BX44" s="36">
        <v>257.12453199999999</v>
      </c>
      <c r="BY44" s="36">
        <v>305.123921</v>
      </c>
      <c r="BZ44" s="36">
        <v>318.72962899999999</v>
      </c>
      <c r="CA44" s="36">
        <v>299.08546699999999</v>
      </c>
      <c r="CB44" s="36">
        <v>258.90038099999998</v>
      </c>
      <c r="CC44" s="36">
        <v>339.83414399999998</v>
      </c>
      <c r="CD44" s="36">
        <v>290.17653899999999</v>
      </c>
      <c r="CE44" s="36">
        <v>215.420075</v>
      </c>
      <c r="CF44" s="36">
        <v>198.073387</v>
      </c>
      <c r="CG44" s="36">
        <v>292.092805</v>
      </c>
      <c r="CH44" s="36">
        <v>297.14606700000002</v>
      </c>
      <c r="CI44" s="36">
        <v>278.32522</v>
      </c>
      <c r="CJ44" s="36">
        <v>237.49835999999999</v>
      </c>
      <c r="CK44" s="36">
        <v>300.19398200000001</v>
      </c>
      <c r="CL44" s="36">
        <v>265.44351399999999</v>
      </c>
      <c r="CM44" s="36">
        <v>245.59966299999999</v>
      </c>
      <c r="CN44" s="36">
        <v>256.47360400000002</v>
      </c>
      <c r="CO44" s="36">
        <v>265.00891799999999</v>
      </c>
      <c r="CP44" s="36">
        <v>195.02520899999999</v>
      </c>
      <c r="CQ44" s="36">
        <v>267.80455599999999</v>
      </c>
      <c r="CR44" s="36">
        <v>243.60676900000001</v>
      </c>
      <c r="CS44" s="36">
        <v>284.59704599999998</v>
      </c>
      <c r="CT44" s="36">
        <v>279.503739</v>
      </c>
      <c r="CU44" s="36">
        <v>257.000405</v>
      </c>
      <c r="CV44" s="36">
        <v>267.14235000000002</v>
      </c>
      <c r="CW44" s="36">
        <v>296.121465</v>
      </c>
      <c r="CX44" s="36">
        <v>295.07739099999998</v>
      </c>
      <c r="CY44" s="36">
        <v>385.48889700000001</v>
      </c>
      <c r="CZ44" s="36">
        <v>288.442521</v>
      </c>
      <c r="DA44" s="36">
        <v>289.03559200000001</v>
      </c>
      <c r="DB44" s="36">
        <v>208.440155</v>
      </c>
      <c r="DC44" s="36">
        <v>150.37114800000001</v>
      </c>
      <c r="DD44" s="36">
        <v>158.834913</v>
      </c>
      <c r="DE44" s="36">
        <v>137.41917100000001</v>
      </c>
      <c r="DF44" s="36">
        <v>158.80619999999999</v>
      </c>
      <c r="DG44" s="36">
        <v>97.949627000000007</v>
      </c>
      <c r="DH44" s="36">
        <v>153.22451100000001</v>
      </c>
      <c r="DI44" s="36">
        <v>132.563121</v>
      </c>
      <c r="DJ44" s="36">
        <v>166.62311500000001</v>
      </c>
      <c r="DK44" s="36">
        <v>156.383713</v>
      </c>
      <c r="DL44" s="36">
        <v>174.32924299999999</v>
      </c>
      <c r="DM44" s="36">
        <v>207.374436</v>
      </c>
      <c r="DN44" s="50">
        <v>196.407861</v>
      </c>
      <c r="DO44" s="50">
        <v>177.04633999999999</v>
      </c>
      <c r="DP44" s="50">
        <v>216.925783</v>
      </c>
      <c r="DQ44" s="50">
        <v>283.94794000000002</v>
      </c>
      <c r="DR44" s="50">
        <v>225.22521599999999</v>
      </c>
      <c r="DS44" s="50">
        <v>236.88685899999999</v>
      </c>
      <c r="DT44" s="50">
        <v>303.08680700000002</v>
      </c>
      <c r="DU44" s="50">
        <v>401.552458</v>
      </c>
      <c r="DV44" s="50">
        <v>496.33554099999998</v>
      </c>
      <c r="DW44" s="50">
        <v>401.91012499999999</v>
      </c>
      <c r="DX44" s="50">
        <v>322.92830800000002</v>
      </c>
      <c r="DY44" s="50">
        <v>345.92085200000002</v>
      </c>
      <c r="DZ44" s="50">
        <v>401.89940799999999</v>
      </c>
      <c r="EA44" s="50">
        <v>467.05757199999999</v>
      </c>
      <c r="EB44" s="50">
        <v>154.27398500000001</v>
      </c>
      <c r="EC44" s="50">
        <v>362.13556699999998</v>
      </c>
      <c r="ED44" s="50">
        <v>378.14241299999998</v>
      </c>
      <c r="EE44" s="50">
        <v>401.215056</v>
      </c>
      <c r="EF44" s="50">
        <v>362.23538400000001</v>
      </c>
      <c r="EG44" s="50">
        <v>286.80869799999999</v>
      </c>
      <c r="EH44" s="50">
        <v>247.61453599999999</v>
      </c>
      <c r="EI44" s="50">
        <v>609.49003400000004</v>
      </c>
      <c r="EJ44" s="50">
        <v>451.36957899999999</v>
      </c>
      <c r="EK44" s="50">
        <v>548.64411900000005</v>
      </c>
      <c r="EL44" s="50">
        <v>517.42934500000001</v>
      </c>
      <c r="EM44" s="50">
        <v>560.50683700000002</v>
      </c>
      <c r="EN44" s="50">
        <v>598.83518400000003</v>
      </c>
      <c r="EO44" s="50">
        <v>520.94422199999997</v>
      </c>
      <c r="EP44" s="50"/>
      <c r="EQ44" s="50"/>
      <c r="ER44" s="50"/>
      <c r="ES44" s="50"/>
      <c r="ET44" s="50"/>
      <c r="EU44" s="50"/>
      <c r="EV44" s="50"/>
      <c r="EW44" s="50"/>
      <c r="EX44" s="50"/>
      <c r="EY44" s="50"/>
      <c r="EZ44" s="50"/>
      <c r="FA44" s="50"/>
      <c r="FB44" s="50"/>
      <c r="FC44" s="50"/>
      <c r="FD44" s="50"/>
      <c r="FE44" s="50"/>
      <c r="FF44" s="50"/>
      <c r="FG44" s="50"/>
      <c r="FH44" s="50"/>
      <c r="FI44" s="50"/>
      <c r="FJ44" s="50"/>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c r="IO44" s="56"/>
      <c r="IP44" s="56"/>
      <c r="IQ44" s="56"/>
      <c r="IR44" s="56"/>
      <c r="IS44" s="56"/>
      <c r="IT44" s="56"/>
      <c r="IU44" s="56"/>
      <c r="IV44" s="56"/>
      <c r="IW44" s="56"/>
      <c r="IX44" s="56"/>
      <c r="IY44" s="56"/>
      <c r="IZ44" s="56"/>
      <c r="JA44" s="56"/>
      <c r="JB44" s="56"/>
      <c r="JC44" s="56"/>
      <c r="JD44" s="56"/>
      <c r="JE44" s="56"/>
      <c r="JF44" s="56"/>
      <c r="JG44" s="56"/>
      <c r="JH44" s="56"/>
      <c r="JI44" s="56"/>
      <c r="JJ44" s="56"/>
      <c r="JK44" s="56"/>
      <c r="JL44" s="56"/>
      <c r="JM44" s="56"/>
      <c r="JN44" s="56"/>
      <c r="JO44" s="56"/>
      <c r="JP44" s="56"/>
      <c r="JQ44" s="56"/>
      <c r="JR44" s="56"/>
      <c r="JS44" s="56"/>
      <c r="JT44" s="56"/>
      <c r="JU44" s="56"/>
      <c r="JV44" s="56"/>
      <c r="JW44" s="56"/>
      <c r="JX44" s="56"/>
      <c r="JY44" s="56"/>
      <c r="JZ44" s="56"/>
      <c r="KA44" s="56"/>
      <c r="KB44" s="56"/>
      <c r="KC44" s="56"/>
      <c r="KD44" s="56"/>
      <c r="KE44" s="56"/>
      <c r="KF44" s="56"/>
      <c r="KG44" s="56"/>
      <c r="KH44" s="56"/>
      <c r="KI44" s="56"/>
      <c r="KJ44" s="56"/>
      <c r="KK44" s="56"/>
      <c r="KL44" s="56"/>
      <c r="KM44" s="56"/>
      <c r="KN44" s="56"/>
      <c r="KO44" s="56"/>
      <c r="KP44" s="56"/>
      <c r="KQ44" s="56"/>
      <c r="KR44" s="56"/>
      <c r="KS44" s="56"/>
      <c r="KT44" s="56"/>
      <c r="KU44" s="56"/>
      <c r="KV44" s="56"/>
      <c r="KW44" s="56"/>
      <c r="KX44" s="56"/>
      <c r="KY44" s="56"/>
      <c r="KZ44" s="56"/>
      <c r="LA44" s="56"/>
      <c r="LB44" s="56"/>
      <c r="LC44" s="56"/>
      <c r="LD44" s="56"/>
      <c r="LE44" s="56"/>
      <c r="LF44" s="56"/>
      <c r="LG44" s="56"/>
      <c r="LH44" s="56"/>
      <c r="LI44" s="56"/>
      <c r="LJ44" s="56"/>
      <c r="LK44" s="56"/>
      <c r="LL44" s="56"/>
      <c r="LM44" s="56"/>
      <c r="LN44" s="56"/>
      <c r="LO44" s="56"/>
      <c r="LP44" s="56"/>
      <c r="LQ44" s="56"/>
      <c r="LR44" s="56"/>
      <c r="LS44" s="56"/>
      <c r="LT44" s="56"/>
      <c r="LU44" s="56"/>
      <c r="LV44" s="56"/>
      <c r="LW44" s="56"/>
      <c r="LX44" s="56"/>
      <c r="LY44" s="56"/>
      <c r="LZ44" s="56"/>
      <c r="MA44" s="56"/>
      <c r="MB44" s="56"/>
      <c r="MC44" s="56"/>
      <c r="MD44" s="56"/>
      <c r="ME44" s="56"/>
      <c r="MF44" s="56"/>
      <c r="MG44" s="56"/>
      <c r="MH44" s="56"/>
      <c r="MI44" s="56"/>
      <c r="MJ44" s="56"/>
      <c r="MK44" s="56"/>
      <c r="ML44" s="56"/>
      <c r="MM44" s="56"/>
      <c r="MN44" s="56"/>
      <c r="MO44" s="56"/>
      <c r="MP44" s="56"/>
      <c r="MQ44" s="56"/>
      <c r="MR44" s="56"/>
      <c r="MS44" s="56"/>
      <c r="MT44" s="56"/>
      <c r="MU44" s="56"/>
      <c r="MV44" s="56"/>
      <c r="MW44" s="56"/>
      <c r="MX44" s="56"/>
      <c r="MY44" s="56"/>
      <c r="MZ44" s="56"/>
      <c r="NA44" s="56"/>
      <c r="NB44" s="56"/>
      <c r="NC44" s="56"/>
      <c r="ND44" s="56"/>
      <c r="NE44" s="56"/>
      <c r="NF44" s="56"/>
      <c r="NG44" s="56"/>
      <c r="NH44" s="56"/>
      <c r="NI44" s="56"/>
      <c r="NJ44" s="56"/>
      <c r="NK44" s="56"/>
      <c r="NL44" s="56"/>
      <c r="NM44" s="56"/>
      <c r="NN44" s="56"/>
      <c r="NO44" s="56"/>
      <c r="NP44" s="56"/>
      <c r="NQ44" s="56"/>
      <c r="NR44" s="56"/>
      <c r="NS44" s="56"/>
      <c r="NT44" s="56"/>
      <c r="NU44" s="56"/>
      <c r="NV44" s="56"/>
      <c r="NW44" s="56"/>
      <c r="NX44" s="56"/>
      <c r="NY44" s="56"/>
      <c r="NZ44" s="56"/>
      <c r="OA44" s="56"/>
      <c r="OB44" s="56"/>
      <c r="OC44" s="56"/>
      <c r="OD44" s="56"/>
      <c r="OE44" s="56"/>
      <c r="OF44" s="56"/>
      <c r="OG44" s="56"/>
      <c r="OH44" s="56"/>
      <c r="OI44" s="56"/>
      <c r="OJ44" s="56"/>
      <c r="OK44" s="56"/>
      <c r="OL44" s="56"/>
      <c r="OM44" s="56"/>
      <c r="ON44" s="56"/>
      <c r="OO44" s="56"/>
      <c r="OP44" s="56"/>
      <c r="OQ44" s="56"/>
      <c r="OR44" s="56"/>
      <c r="OS44" s="56"/>
      <c r="OT44" s="56"/>
      <c r="OU44" s="56"/>
      <c r="OV44" s="56"/>
      <c r="OW44" s="56"/>
      <c r="OX44" s="56"/>
      <c r="OY44" s="56"/>
      <c r="OZ44" s="56"/>
      <c r="PA44" s="56"/>
      <c r="PB44" s="56"/>
      <c r="PC44" s="56"/>
      <c r="PD44" s="56"/>
      <c r="PE44" s="56"/>
      <c r="PF44" s="56"/>
      <c r="PG44" s="56"/>
      <c r="PH44" s="56"/>
      <c r="PI44" s="56"/>
      <c r="PJ44" s="56"/>
      <c r="PK44" s="56"/>
      <c r="PL44" s="56"/>
      <c r="PM44" s="56"/>
      <c r="PN44" s="56"/>
      <c r="PO44" s="56"/>
      <c r="PP44" s="56"/>
      <c r="PQ44" s="56"/>
      <c r="PR44" s="56"/>
      <c r="PS44" s="56"/>
      <c r="PT44" s="56"/>
      <c r="PU44" s="56"/>
      <c r="PV44" s="56"/>
      <c r="PW44" s="56"/>
      <c r="PX44" s="56"/>
      <c r="PY44" s="56"/>
      <c r="PZ44" s="56"/>
      <c r="QA44" s="56"/>
      <c r="QB44" s="56"/>
      <c r="QC44" s="56"/>
      <c r="QD44" s="56"/>
      <c r="QE44" s="56"/>
      <c r="QF44" s="56"/>
      <c r="QG44" s="56"/>
      <c r="QH44" s="56"/>
      <c r="QI44" s="56"/>
      <c r="QJ44" s="56"/>
      <c r="QK44" s="56"/>
      <c r="QL44" s="56"/>
      <c r="QM44" s="56"/>
      <c r="QN44" s="56"/>
      <c r="QO44" s="56"/>
      <c r="QP44" s="56"/>
      <c r="QQ44" s="56"/>
      <c r="QR44" s="56"/>
      <c r="QS44" s="56"/>
      <c r="QT44" s="56"/>
      <c r="QU44" s="56"/>
      <c r="QV44" s="56"/>
      <c r="QW44" s="56"/>
      <c r="QX44" s="56"/>
      <c r="QY44" s="56"/>
    </row>
    <row r="45" spans="2:467" ht="19.5" customHeight="1">
      <c r="B45" s="23" t="s">
        <v>136</v>
      </c>
      <c r="F45" s="35" t="s">
        <v>678</v>
      </c>
      <c r="G45" s="36">
        <v>128.247635</v>
      </c>
      <c r="H45" s="36">
        <v>133.35739000000001</v>
      </c>
      <c r="I45" s="36">
        <v>166.901239</v>
      </c>
      <c r="J45" s="36">
        <v>217.072597</v>
      </c>
      <c r="K45" s="36">
        <v>239.057796</v>
      </c>
      <c r="L45" s="36">
        <v>164.316666</v>
      </c>
      <c r="M45" s="36">
        <v>216.27287200000001</v>
      </c>
      <c r="N45" s="36">
        <v>196.76106899999999</v>
      </c>
      <c r="O45" s="36">
        <v>168.431479</v>
      </c>
      <c r="P45" s="36">
        <v>187.78457399999999</v>
      </c>
      <c r="Q45" s="36">
        <v>194.00948</v>
      </c>
      <c r="R45" s="36">
        <v>213.54481999999999</v>
      </c>
      <c r="S45" s="36">
        <v>195.79969299999999</v>
      </c>
      <c r="T45" s="36">
        <v>226.58466999999999</v>
      </c>
      <c r="U45" s="36">
        <v>192.675398</v>
      </c>
      <c r="V45" s="36">
        <v>215.392832</v>
      </c>
      <c r="W45" s="36">
        <v>172.68084999999999</v>
      </c>
      <c r="X45" s="36">
        <v>165.86755299999999</v>
      </c>
      <c r="Y45" s="36">
        <v>175.779889</v>
      </c>
      <c r="Z45" s="36">
        <v>169.299386</v>
      </c>
      <c r="AA45" s="36">
        <v>183.97829400000001</v>
      </c>
      <c r="AB45" s="36">
        <v>189.9862</v>
      </c>
      <c r="AC45" s="36">
        <v>216.43513100000001</v>
      </c>
      <c r="AD45" s="36">
        <v>233.76494600000001</v>
      </c>
      <c r="AE45" s="36">
        <v>245.54646700000001</v>
      </c>
      <c r="AF45" s="36">
        <v>236.98387600000001</v>
      </c>
      <c r="AG45" s="36">
        <v>243.00504100000001</v>
      </c>
      <c r="AH45" s="36">
        <v>330.99678699999998</v>
      </c>
      <c r="AI45" s="36">
        <v>332.75503200000003</v>
      </c>
      <c r="AJ45" s="36">
        <v>240.371071</v>
      </c>
      <c r="AK45" s="36">
        <v>257.67941999999999</v>
      </c>
      <c r="AL45" s="36">
        <v>324.13339100000002</v>
      </c>
      <c r="AM45" s="36">
        <v>270.340735</v>
      </c>
      <c r="AN45" s="36">
        <v>244.54745700000001</v>
      </c>
      <c r="AO45" s="36">
        <v>213.82039900000001</v>
      </c>
      <c r="AP45" s="36">
        <v>186.29085799999999</v>
      </c>
      <c r="AQ45" s="36">
        <v>200.828397</v>
      </c>
      <c r="AR45" s="36">
        <v>265.28933000000001</v>
      </c>
      <c r="AS45" s="36">
        <v>299.16327100000001</v>
      </c>
      <c r="AT45" s="36">
        <v>288.22259600000001</v>
      </c>
      <c r="AU45" s="36">
        <v>336.00527</v>
      </c>
      <c r="AV45" s="36">
        <v>278.639364</v>
      </c>
      <c r="AW45" s="36">
        <v>454.45998100000003</v>
      </c>
      <c r="AX45" s="36">
        <v>534.36651600000005</v>
      </c>
      <c r="AY45" s="36">
        <v>430.33548300000001</v>
      </c>
      <c r="AZ45" s="36">
        <v>424.95988899999998</v>
      </c>
      <c r="BA45" s="36">
        <v>407.863742</v>
      </c>
      <c r="BB45" s="36">
        <v>275.80868400000003</v>
      </c>
      <c r="BC45" s="36">
        <v>230.71033399999999</v>
      </c>
      <c r="BD45" s="36">
        <v>319.77256199999999</v>
      </c>
      <c r="BE45" s="36">
        <v>317.98316599999998</v>
      </c>
      <c r="BF45" s="36">
        <v>327.112165</v>
      </c>
      <c r="BG45" s="36">
        <v>323.180117</v>
      </c>
      <c r="BH45" s="36">
        <v>229.92295799999999</v>
      </c>
      <c r="BI45" s="36">
        <v>234.10611800000001</v>
      </c>
      <c r="BJ45" s="36">
        <v>234.52209099999999</v>
      </c>
      <c r="BK45" s="36">
        <v>228.615613</v>
      </c>
      <c r="BL45" s="36">
        <v>221.12796399999999</v>
      </c>
      <c r="BM45" s="36">
        <v>180.150846</v>
      </c>
      <c r="BN45" s="36">
        <v>222.48902699999999</v>
      </c>
      <c r="BO45" s="36">
        <v>269.02594099999999</v>
      </c>
      <c r="BP45" s="36">
        <v>171.83435299999999</v>
      </c>
      <c r="BQ45" s="36">
        <v>258.19423499999999</v>
      </c>
      <c r="BR45" s="36">
        <v>317.791696</v>
      </c>
      <c r="BS45" s="36">
        <v>417.92064199999999</v>
      </c>
      <c r="BT45" s="36">
        <v>201.32333399999999</v>
      </c>
      <c r="BU45" s="36">
        <v>341.78266600000001</v>
      </c>
      <c r="BV45" s="36">
        <v>251.74288999999999</v>
      </c>
      <c r="BW45" s="36">
        <v>229.05936</v>
      </c>
      <c r="BX45" s="36">
        <v>274.990523</v>
      </c>
      <c r="BY45" s="36">
        <v>356.26418000000001</v>
      </c>
      <c r="BZ45" s="36">
        <v>367.814234</v>
      </c>
      <c r="CA45" s="36">
        <v>358.330083</v>
      </c>
      <c r="CB45" s="36">
        <v>240.43814699999999</v>
      </c>
      <c r="CC45" s="36">
        <v>201.20062200000001</v>
      </c>
      <c r="CD45" s="36">
        <v>194.18025499999999</v>
      </c>
      <c r="CE45" s="36">
        <v>205.07911100000001</v>
      </c>
      <c r="CF45" s="36">
        <v>187.937926</v>
      </c>
      <c r="CG45" s="36">
        <v>136.290156</v>
      </c>
      <c r="CH45" s="36">
        <v>129.35889399999999</v>
      </c>
      <c r="CI45" s="36">
        <v>142.39566300000001</v>
      </c>
      <c r="CJ45" s="36">
        <v>158.15981400000001</v>
      </c>
      <c r="CK45" s="36">
        <v>136.86108999999999</v>
      </c>
      <c r="CL45" s="36">
        <v>103.882834</v>
      </c>
      <c r="CM45" s="36">
        <v>77.626709000000005</v>
      </c>
      <c r="CN45" s="36">
        <v>208.00847899999999</v>
      </c>
      <c r="CO45" s="36">
        <v>224.80094299999999</v>
      </c>
      <c r="CP45" s="36">
        <v>91.885912000000005</v>
      </c>
      <c r="CQ45" s="36">
        <v>225.66844385498899</v>
      </c>
      <c r="CR45" s="36">
        <v>347.23473657187498</v>
      </c>
      <c r="CS45" s="36">
        <v>233.46674400000001</v>
      </c>
      <c r="CT45" s="36">
        <v>131.046269</v>
      </c>
      <c r="CU45" s="36">
        <v>124.978678</v>
      </c>
      <c r="CV45" s="36">
        <v>165.73201599999999</v>
      </c>
      <c r="CW45" s="36">
        <v>169.53163799999999</v>
      </c>
      <c r="CX45" s="36">
        <v>109.603266</v>
      </c>
      <c r="CY45" s="36">
        <v>117.95568</v>
      </c>
      <c r="CZ45" s="36">
        <v>146.15136899999999</v>
      </c>
      <c r="DA45" s="36">
        <v>191.45285899999999</v>
      </c>
      <c r="DB45" s="36">
        <v>126.476215</v>
      </c>
      <c r="DC45" s="36">
        <v>92.861218999999906</v>
      </c>
      <c r="DD45" s="36">
        <v>119.72319400000001</v>
      </c>
      <c r="DE45" s="36">
        <v>101.719335</v>
      </c>
      <c r="DF45" s="36">
        <v>48.255343000000003</v>
      </c>
      <c r="DG45" s="36">
        <v>93.392373000000006</v>
      </c>
      <c r="DH45" s="36">
        <v>116.642914</v>
      </c>
      <c r="DI45" s="36">
        <v>118.67577799999999</v>
      </c>
      <c r="DJ45" s="36">
        <v>198.65110100000001</v>
      </c>
      <c r="DK45" s="36">
        <v>114.155016</v>
      </c>
      <c r="DL45" s="36">
        <v>126.168829</v>
      </c>
      <c r="DM45" s="36">
        <v>120.199816</v>
      </c>
      <c r="DN45" s="50">
        <v>120.319907</v>
      </c>
      <c r="DO45" s="50">
        <v>160.66186200000001</v>
      </c>
      <c r="DP45" s="50">
        <v>195.97440900000001</v>
      </c>
      <c r="DQ45" s="50">
        <v>190.57937200000001</v>
      </c>
      <c r="DR45" s="50">
        <v>198.34659099999999</v>
      </c>
      <c r="DS45" s="50">
        <v>137.16218499999999</v>
      </c>
      <c r="DT45" s="50">
        <v>193.218219</v>
      </c>
      <c r="DU45" s="50">
        <v>197.067363</v>
      </c>
      <c r="DV45" s="50">
        <v>108.914631</v>
      </c>
      <c r="DW45" s="50">
        <v>163.484658</v>
      </c>
      <c r="DX45" s="50">
        <v>125.430286</v>
      </c>
      <c r="DY45" s="50">
        <v>150.142754</v>
      </c>
      <c r="DZ45" s="50">
        <v>78.472284000000002</v>
      </c>
      <c r="EA45" s="50">
        <v>71.338002000000003</v>
      </c>
      <c r="EB45" s="50">
        <v>87.091648000000006</v>
      </c>
      <c r="EC45" s="50">
        <v>163.723679</v>
      </c>
      <c r="ED45" s="50">
        <v>73.649034</v>
      </c>
      <c r="EE45" s="50">
        <v>76.384495999999999</v>
      </c>
      <c r="EF45" s="50">
        <v>131.043013</v>
      </c>
      <c r="EG45" s="50">
        <v>93.484607000000096</v>
      </c>
      <c r="EH45" s="50">
        <v>95.503791000000007</v>
      </c>
      <c r="EI45" s="50">
        <v>123.9123</v>
      </c>
      <c r="EJ45" s="50">
        <v>61.634047000000102</v>
      </c>
      <c r="EK45" s="50">
        <v>90.105238999999997</v>
      </c>
      <c r="EL45" s="50">
        <v>87.007282999999902</v>
      </c>
      <c r="EM45" s="50">
        <v>116.889781</v>
      </c>
      <c r="EN45" s="50">
        <v>119.339007</v>
      </c>
      <c r="EO45" s="50">
        <v>114.91368199999999</v>
      </c>
      <c r="EP45" s="50"/>
      <c r="EQ45" s="50"/>
      <c r="ER45" s="50"/>
      <c r="ES45" s="50"/>
      <c r="ET45" s="50"/>
      <c r="EU45" s="50"/>
      <c r="EV45" s="50"/>
      <c r="EW45" s="50"/>
      <c r="EX45" s="50"/>
      <c r="EY45" s="50"/>
      <c r="EZ45" s="50"/>
      <c r="FA45" s="50"/>
      <c r="FB45" s="50"/>
      <c r="FC45" s="50"/>
      <c r="FD45" s="50"/>
      <c r="FE45" s="50"/>
      <c r="FF45" s="50"/>
      <c r="FG45" s="50"/>
      <c r="FH45" s="50"/>
      <c r="FI45" s="50"/>
      <c r="FJ45" s="50"/>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c r="IK45" s="56"/>
      <c r="IL45" s="56"/>
      <c r="IM45" s="56"/>
      <c r="IN45" s="56"/>
      <c r="IO45" s="56"/>
      <c r="IP45" s="56"/>
      <c r="IQ45" s="56"/>
      <c r="IR45" s="56"/>
      <c r="IS45" s="56"/>
      <c r="IT45" s="56"/>
      <c r="IU45" s="56"/>
      <c r="IV45" s="56"/>
      <c r="IW45" s="56"/>
      <c r="IX45" s="56"/>
      <c r="IY45" s="56"/>
      <c r="IZ45" s="56"/>
      <c r="JA45" s="56"/>
      <c r="JB45" s="56"/>
      <c r="JC45" s="56"/>
      <c r="JD45" s="56"/>
      <c r="JE45" s="56"/>
      <c r="JF45" s="56"/>
      <c r="JG45" s="56"/>
      <c r="JH45" s="56"/>
      <c r="JI45" s="56"/>
      <c r="JJ45" s="56"/>
      <c r="JK45" s="56"/>
      <c r="JL45" s="56"/>
      <c r="JM45" s="56"/>
      <c r="JN45" s="56"/>
      <c r="JO45" s="56"/>
      <c r="JP45" s="56"/>
      <c r="JQ45" s="56"/>
      <c r="JR45" s="56"/>
      <c r="JS45" s="56"/>
      <c r="JT45" s="56"/>
      <c r="JU45" s="56"/>
      <c r="JV45" s="56"/>
      <c r="JW45" s="56"/>
      <c r="JX45" s="56"/>
      <c r="JY45" s="56"/>
      <c r="JZ45" s="56"/>
      <c r="KA45" s="56"/>
      <c r="KB45" s="56"/>
      <c r="KC45" s="56"/>
      <c r="KD45" s="56"/>
      <c r="KE45" s="56"/>
      <c r="KF45" s="56"/>
      <c r="KG45" s="56"/>
      <c r="KH45" s="56"/>
      <c r="KI45" s="56"/>
      <c r="KJ45" s="56"/>
      <c r="KK45" s="56"/>
      <c r="KL45" s="56"/>
      <c r="KM45" s="56"/>
      <c r="KN45" s="56"/>
      <c r="KO45" s="56"/>
      <c r="KP45" s="56"/>
      <c r="KQ45" s="56"/>
      <c r="KR45" s="56"/>
      <c r="KS45" s="56"/>
      <c r="KT45" s="56"/>
      <c r="KU45" s="56"/>
      <c r="KV45" s="56"/>
      <c r="KW45" s="56"/>
      <c r="KX45" s="56"/>
      <c r="KY45" s="56"/>
      <c r="KZ45" s="56"/>
      <c r="LA45" s="56"/>
      <c r="LB45" s="56"/>
      <c r="LC45" s="56"/>
      <c r="LD45" s="56"/>
      <c r="LE45" s="56"/>
      <c r="LF45" s="56"/>
      <c r="LG45" s="56"/>
      <c r="LH45" s="56"/>
      <c r="LI45" s="56"/>
      <c r="LJ45" s="56"/>
      <c r="LK45" s="56"/>
      <c r="LL45" s="56"/>
      <c r="LM45" s="56"/>
      <c r="LN45" s="56"/>
      <c r="LO45" s="56"/>
      <c r="LP45" s="56"/>
      <c r="LQ45" s="56"/>
      <c r="LR45" s="56"/>
      <c r="LS45" s="56"/>
      <c r="LT45" s="56"/>
      <c r="LU45" s="56"/>
      <c r="LV45" s="56"/>
      <c r="LW45" s="56"/>
      <c r="LX45" s="56"/>
      <c r="LY45" s="56"/>
      <c r="LZ45" s="56"/>
      <c r="MA45" s="56"/>
      <c r="MB45" s="56"/>
      <c r="MC45" s="56"/>
      <c r="MD45" s="56"/>
      <c r="ME45" s="56"/>
      <c r="MF45" s="56"/>
      <c r="MG45" s="56"/>
      <c r="MH45" s="56"/>
      <c r="MI45" s="56"/>
      <c r="MJ45" s="56"/>
      <c r="MK45" s="56"/>
      <c r="ML45" s="56"/>
      <c r="MM45" s="56"/>
      <c r="MN45" s="56"/>
      <c r="MO45" s="56"/>
      <c r="MP45" s="56"/>
      <c r="MQ45" s="56"/>
      <c r="MR45" s="56"/>
      <c r="MS45" s="56"/>
      <c r="MT45" s="56"/>
      <c r="MU45" s="56"/>
      <c r="MV45" s="56"/>
      <c r="MW45" s="56"/>
      <c r="MX45" s="56"/>
      <c r="MY45" s="56"/>
      <c r="MZ45" s="56"/>
      <c r="NA45" s="56"/>
      <c r="NB45" s="56"/>
      <c r="NC45" s="56"/>
      <c r="ND45" s="56"/>
      <c r="NE45" s="56"/>
      <c r="NF45" s="56"/>
      <c r="NG45" s="56"/>
      <c r="NH45" s="56"/>
      <c r="NI45" s="56"/>
      <c r="NJ45" s="56"/>
      <c r="NK45" s="56"/>
      <c r="NL45" s="56"/>
      <c r="NM45" s="56"/>
      <c r="NN45" s="56"/>
      <c r="NO45" s="56"/>
      <c r="NP45" s="56"/>
      <c r="NQ45" s="56"/>
      <c r="NR45" s="56"/>
      <c r="NS45" s="56"/>
      <c r="NT45" s="56"/>
      <c r="NU45" s="56"/>
      <c r="NV45" s="56"/>
      <c r="NW45" s="56"/>
      <c r="NX45" s="56"/>
      <c r="NY45" s="56"/>
      <c r="NZ45" s="56"/>
      <c r="OA45" s="56"/>
      <c r="OB45" s="56"/>
      <c r="OC45" s="56"/>
      <c r="OD45" s="56"/>
      <c r="OE45" s="56"/>
      <c r="OF45" s="56"/>
      <c r="OG45" s="56"/>
      <c r="OH45" s="56"/>
      <c r="OI45" s="56"/>
      <c r="OJ45" s="56"/>
      <c r="OK45" s="56"/>
      <c r="OL45" s="56"/>
      <c r="OM45" s="56"/>
      <c r="ON45" s="56"/>
      <c r="OO45" s="56"/>
      <c r="OP45" s="56"/>
      <c r="OQ45" s="56"/>
      <c r="OR45" s="56"/>
      <c r="OS45" s="56"/>
      <c r="OT45" s="56"/>
      <c r="OU45" s="56"/>
      <c r="OV45" s="56"/>
      <c r="OW45" s="56"/>
      <c r="OX45" s="56"/>
      <c r="OY45" s="56"/>
      <c r="OZ45" s="56"/>
      <c r="PA45" s="56"/>
      <c r="PB45" s="56"/>
      <c r="PC45" s="56"/>
      <c r="PD45" s="56"/>
      <c r="PE45" s="56"/>
      <c r="PF45" s="56"/>
      <c r="PG45" s="56"/>
      <c r="PH45" s="56"/>
      <c r="PI45" s="56"/>
      <c r="PJ45" s="56"/>
      <c r="PK45" s="56"/>
      <c r="PL45" s="56"/>
      <c r="PM45" s="56"/>
      <c r="PN45" s="56"/>
      <c r="PO45" s="56"/>
      <c r="PP45" s="56"/>
      <c r="PQ45" s="56"/>
      <c r="PR45" s="56"/>
      <c r="PS45" s="56"/>
      <c r="PT45" s="56"/>
      <c r="PU45" s="56"/>
      <c r="PV45" s="56"/>
      <c r="PW45" s="56"/>
      <c r="PX45" s="56"/>
      <c r="PY45" s="56"/>
      <c r="PZ45" s="56"/>
      <c r="QA45" s="56"/>
      <c r="QB45" s="56"/>
      <c r="QC45" s="56"/>
      <c r="QD45" s="56"/>
      <c r="QE45" s="56"/>
      <c r="QF45" s="56"/>
      <c r="QG45" s="56"/>
      <c r="QH45" s="56"/>
      <c r="QI45" s="56"/>
      <c r="QJ45" s="56"/>
      <c r="QK45" s="56"/>
      <c r="QL45" s="56"/>
      <c r="QM45" s="56"/>
      <c r="QN45" s="56"/>
      <c r="QO45" s="56"/>
      <c r="QP45" s="56"/>
      <c r="QQ45" s="56"/>
      <c r="QR45" s="56"/>
      <c r="QS45" s="56"/>
      <c r="QT45" s="56"/>
      <c r="QU45" s="56"/>
      <c r="QV45" s="56"/>
      <c r="QW45" s="56"/>
      <c r="QX45" s="56"/>
      <c r="QY45" s="56"/>
    </row>
    <row r="46" spans="2:467" ht="19.5" customHeight="1">
      <c r="B46" s="23" t="s">
        <v>136</v>
      </c>
      <c r="F46" s="35" t="s">
        <v>264</v>
      </c>
      <c r="G46" s="36">
        <v>110.981202</v>
      </c>
      <c r="H46" s="36">
        <v>115.13148</v>
      </c>
      <c r="I46" s="36">
        <v>105.567016</v>
      </c>
      <c r="J46" s="36">
        <v>171.936959</v>
      </c>
      <c r="K46" s="36">
        <v>305.21701000000002</v>
      </c>
      <c r="L46" s="36">
        <v>247.58111299999999</v>
      </c>
      <c r="M46" s="36">
        <v>179.464674</v>
      </c>
      <c r="N46" s="36">
        <v>213.82451900000001</v>
      </c>
      <c r="O46" s="36">
        <v>244.60958099999999</v>
      </c>
      <c r="P46" s="36">
        <v>205.006922</v>
      </c>
      <c r="Q46" s="36">
        <v>247.56125700000001</v>
      </c>
      <c r="R46" s="36">
        <v>273.25735500000002</v>
      </c>
      <c r="S46" s="36">
        <v>288.21443699999998</v>
      </c>
      <c r="T46" s="36">
        <v>242.23435799999999</v>
      </c>
      <c r="U46" s="36">
        <v>266.93835200000001</v>
      </c>
      <c r="V46" s="36">
        <v>254.10905399999999</v>
      </c>
      <c r="W46" s="36">
        <v>281.71964200000002</v>
      </c>
      <c r="X46" s="36">
        <v>243.84925899999999</v>
      </c>
      <c r="Y46" s="36">
        <v>284.12033400000001</v>
      </c>
      <c r="Z46" s="36">
        <v>271.22607699999998</v>
      </c>
      <c r="AA46" s="36">
        <v>344.14165800000001</v>
      </c>
      <c r="AB46" s="36">
        <v>301.42591800000002</v>
      </c>
      <c r="AC46" s="36">
        <v>375.58527700000002</v>
      </c>
      <c r="AD46" s="36">
        <v>339.47611899999998</v>
      </c>
      <c r="AE46" s="36">
        <v>332.76028000000002</v>
      </c>
      <c r="AF46" s="36">
        <v>324.550455</v>
      </c>
      <c r="AG46" s="36">
        <v>349.85661599999997</v>
      </c>
      <c r="AH46" s="36">
        <v>382.577338</v>
      </c>
      <c r="AI46" s="36">
        <v>426.833887</v>
      </c>
      <c r="AJ46" s="36">
        <v>377.49550099999999</v>
      </c>
      <c r="AK46" s="36">
        <v>380.01952999999997</v>
      </c>
      <c r="AL46" s="36">
        <v>435.74019199999998</v>
      </c>
      <c r="AM46" s="36">
        <v>437.985073</v>
      </c>
      <c r="AN46" s="36">
        <v>344.82664799999998</v>
      </c>
      <c r="AO46" s="36">
        <v>385.02466500000003</v>
      </c>
      <c r="AP46" s="36">
        <v>383.37712399999998</v>
      </c>
      <c r="AQ46" s="36">
        <v>354.11909700000001</v>
      </c>
      <c r="AR46" s="36">
        <v>302.03234700000002</v>
      </c>
      <c r="AS46" s="36">
        <v>376.66069399999998</v>
      </c>
      <c r="AT46" s="36">
        <v>425.30414400000001</v>
      </c>
      <c r="AU46" s="36">
        <v>543.27450799999997</v>
      </c>
      <c r="AV46" s="36">
        <v>604.20043599999997</v>
      </c>
      <c r="AW46" s="36">
        <v>621.62152400000002</v>
      </c>
      <c r="AX46" s="36">
        <v>677.48825299999999</v>
      </c>
      <c r="AY46" s="36">
        <v>741.50035500000001</v>
      </c>
      <c r="AZ46" s="36">
        <v>630.38685699999996</v>
      </c>
      <c r="BA46" s="36">
        <v>774.556555</v>
      </c>
      <c r="BB46" s="36">
        <v>765.318262</v>
      </c>
      <c r="BC46" s="36">
        <v>591.79739400000005</v>
      </c>
      <c r="BD46" s="36">
        <v>480.83016500000002</v>
      </c>
      <c r="BE46" s="36">
        <v>685.77525100000003</v>
      </c>
      <c r="BF46" s="36">
        <v>669.84647600000005</v>
      </c>
      <c r="BG46" s="36">
        <v>638.33809699999995</v>
      </c>
      <c r="BH46" s="36">
        <v>613.14212599999996</v>
      </c>
      <c r="BI46" s="36">
        <v>629.49090899999999</v>
      </c>
      <c r="BJ46" s="36">
        <v>532.97313299999996</v>
      </c>
      <c r="BK46" s="36">
        <v>491.090101</v>
      </c>
      <c r="BL46" s="36">
        <v>520.72409000000005</v>
      </c>
      <c r="BM46" s="36">
        <v>700.81198300000005</v>
      </c>
      <c r="BN46" s="36">
        <v>869.19122900000002</v>
      </c>
      <c r="BO46" s="36">
        <v>759.40263800000002</v>
      </c>
      <c r="BP46" s="36">
        <v>869.25649399999998</v>
      </c>
      <c r="BQ46" s="36">
        <v>965.97170600000004</v>
      </c>
      <c r="BR46" s="36">
        <v>1099.17254</v>
      </c>
      <c r="BS46" s="36">
        <v>1060.1144899999999</v>
      </c>
      <c r="BT46" s="36">
        <v>1290.37084</v>
      </c>
      <c r="BU46" s="36">
        <v>1362.42263</v>
      </c>
      <c r="BV46" s="36">
        <v>1396.07752</v>
      </c>
      <c r="BW46" s="36">
        <v>1275.1832099999999</v>
      </c>
      <c r="BX46" s="36">
        <v>1188.31231</v>
      </c>
      <c r="BY46" s="36">
        <v>1172.8999799999999</v>
      </c>
      <c r="BZ46" s="36">
        <v>1442.5713000000001</v>
      </c>
      <c r="CA46" s="36">
        <v>1540.8461500000001</v>
      </c>
      <c r="CB46" s="36">
        <v>1697.92292</v>
      </c>
      <c r="CC46" s="36">
        <v>2189.8929800000001</v>
      </c>
      <c r="CD46" s="36">
        <v>3814.60032</v>
      </c>
      <c r="CE46" s="36">
        <v>2483.2988570000002</v>
      </c>
      <c r="CF46" s="36">
        <v>1590.948664</v>
      </c>
      <c r="CG46" s="36">
        <v>1713.0694000000001</v>
      </c>
      <c r="CH46" s="36">
        <v>1839.998609</v>
      </c>
      <c r="CI46" s="36">
        <v>2219.2692040000002</v>
      </c>
      <c r="CJ46" s="36">
        <v>2016.3267840000001</v>
      </c>
      <c r="CK46" s="36">
        <v>2860.8241513493599</v>
      </c>
      <c r="CL46" s="36">
        <v>2480.1595779999998</v>
      </c>
      <c r="CM46" s="36">
        <v>2463.4258009999999</v>
      </c>
      <c r="CN46" s="36">
        <v>2632.7299720000001</v>
      </c>
      <c r="CO46" s="36">
        <v>2951.0446910000001</v>
      </c>
      <c r="CP46" s="36">
        <v>3036.3032349999999</v>
      </c>
      <c r="CQ46" s="36">
        <v>2818.3593620000001</v>
      </c>
      <c r="CR46" s="36">
        <v>3143.7583730000001</v>
      </c>
      <c r="CS46" s="36">
        <v>4061.2278569999999</v>
      </c>
      <c r="CT46" s="36">
        <v>3392.5765580000002</v>
      </c>
      <c r="CU46" s="36">
        <v>3357.3907909999998</v>
      </c>
      <c r="CV46" s="36">
        <v>3459.423573</v>
      </c>
      <c r="CW46" s="36">
        <v>3988.860083</v>
      </c>
      <c r="CX46" s="36">
        <v>3796.0557389999999</v>
      </c>
      <c r="CY46" s="36">
        <v>4292.5695519999999</v>
      </c>
      <c r="CZ46" s="36">
        <v>4227.2114819999997</v>
      </c>
      <c r="DA46" s="36">
        <v>4523.8161289999998</v>
      </c>
      <c r="DB46" s="36">
        <v>4699.2914410000003</v>
      </c>
      <c r="DC46" s="36">
        <v>4554.7254620000003</v>
      </c>
      <c r="DD46" s="36">
        <v>3116.8791150000002</v>
      </c>
      <c r="DE46" s="36">
        <v>4240.9717110000001</v>
      </c>
      <c r="DF46" s="36">
        <v>4533.7112539999998</v>
      </c>
      <c r="DG46" s="36">
        <v>4361.8119610000003</v>
      </c>
      <c r="DH46" s="36">
        <v>3439.0851889999999</v>
      </c>
      <c r="DI46" s="36">
        <v>4599.9348170000003</v>
      </c>
      <c r="DJ46" s="36">
        <v>5510.8112369999999</v>
      </c>
      <c r="DK46" s="36">
        <v>5741.7597009999999</v>
      </c>
      <c r="DL46" s="36">
        <v>6455.3356409999997</v>
      </c>
      <c r="DM46" s="36">
        <v>6483.0395019999996</v>
      </c>
      <c r="DN46" s="50">
        <v>6938.1295810000001</v>
      </c>
      <c r="DO46" s="50">
        <v>8461.7688569999991</v>
      </c>
      <c r="DP46" s="50">
        <v>9023.6277549999995</v>
      </c>
      <c r="DQ46" s="50">
        <v>12022.543293999999</v>
      </c>
      <c r="DR46" s="50">
        <v>13787.724625999999</v>
      </c>
      <c r="DS46" s="50">
        <v>12914.52714</v>
      </c>
      <c r="DT46" s="50">
        <v>11002.425819</v>
      </c>
      <c r="DU46" s="50">
        <v>12683.44448</v>
      </c>
      <c r="DV46" s="50">
        <v>12052.541934000001</v>
      </c>
      <c r="DW46" s="50">
        <v>12560.938178</v>
      </c>
      <c r="DX46" s="50">
        <v>10227.660286</v>
      </c>
      <c r="DY46" s="50">
        <v>6046.6359549999997</v>
      </c>
      <c r="DZ46" s="50">
        <v>7374.108354</v>
      </c>
      <c r="EA46" s="50">
        <v>8344.2660300000007</v>
      </c>
      <c r="EB46" s="50">
        <v>8712.1582139999991</v>
      </c>
      <c r="EC46" s="50">
        <v>14171.678356</v>
      </c>
      <c r="ED46" s="50">
        <v>18582.733706999999</v>
      </c>
      <c r="EE46" s="50">
        <v>17978.859841000001</v>
      </c>
      <c r="EF46" s="50">
        <v>19838.170526000002</v>
      </c>
      <c r="EG46" s="50">
        <v>25413.831837000002</v>
      </c>
      <c r="EH46" s="50">
        <v>27112.247027000001</v>
      </c>
      <c r="EI46" s="50">
        <v>22554.593658000002</v>
      </c>
      <c r="EJ46" s="50">
        <v>17156.579779</v>
      </c>
      <c r="EK46" s="50">
        <v>16768.879646000001</v>
      </c>
      <c r="EL46" s="50">
        <v>17841.791315999999</v>
      </c>
      <c r="EM46" s="50">
        <v>18124.081553</v>
      </c>
      <c r="EN46" s="50">
        <v>15853.342857</v>
      </c>
      <c r="EO46" s="50">
        <v>15915.569178</v>
      </c>
      <c r="EP46" s="50"/>
      <c r="EQ46" s="50"/>
      <c r="ER46" s="50"/>
      <c r="ES46" s="50"/>
      <c r="ET46" s="50"/>
      <c r="EU46" s="50"/>
      <c r="EV46" s="50"/>
      <c r="EW46" s="50"/>
      <c r="EX46" s="50"/>
      <c r="EY46" s="50"/>
      <c r="EZ46" s="50"/>
      <c r="FA46" s="50"/>
      <c r="FB46" s="50"/>
      <c r="FC46" s="50"/>
      <c r="FD46" s="50"/>
      <c r="FE46" s="50"/>
      <c r="FF46" s="50"/>
      <c r="FG46" s="50"/>
      <c r="FH46" s="50"/>
      <c r="FI46" s="50"/>
      <c r="FJ46" s="50"/>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c r="IK46" s="56"/>
      <c r="IL46" s="56"/>
      <c r="IM46" s="56"/>
      <c r="IN46" s="56"/>
      <c r="IO46" s="56"/>
      <c r="IP46" s="56"/>
      <c r="IQ46" s="56"/>
      <c r="IR46" s="56"/>
      <c r="IS46" s="56"/>
      <c r="IT46" s="56"/>
      <c r="IU46" s="56"/>
      <c r="IV46" s="56"/>
      <c r="IW46" s="56"/>
      <c r="IX46" s="56"/>
      <c r="IY46" s="56"/>
      <c r="IZ46" s="56"/>
      <c r="JA46" s="56"/>
      <c r="JB46" s="56"/>
      <c r="JC46" s="56"/>
      <c r="JD46" s="56"/>
      <c r="JE46" s="56"/>
      <c r="JF46" s="56"/>
      <c r="JG46" s="56"/>
      <c r="JH46" s="56"/>
      <c r="JI46" s="56"/>
      <c r="JJ46" s="56"/>
      <c r="JK46" s="56"/>
      <c r="JL46" s="56"/>
      <c r="JM46" s="56"/>
      <c r="JN46" s="56"/>
      <c r="JO46" s="56"/>
      <c r="JP46" s="56"/>
      <c r="JQ46" s="56"/>
      <c r="JR46" s="56"/>
      <c r="JS46" s="56"/>
      <c r="JT46" s="56"/>
      <c r="JU46" s="56"/>
      <c r="JV46" s="56"/>
      <c r="JW46" s="56"/>
      <c r="JX46" s="56"/>
      <c r="JY46" s="56"/>
      <c r="JZ46" s="56"/>
      <c r="KA46" s="56"/>
      <c r="KB46" s="56"/>
      <c r="KC46" s="56"/>
      <c r="KD46" s="56"/>
      <c r="KE46" s="56"/>
      <c r="KF46" s="56"/>
      <c r="KG46" s="56"/>
      <c r="KH46" s="56"/>
      <c r="KI46" s="56"/>
      <c r="KJ46" s="56"/>
      <c r="KK46" s="56"/>
      <c r="KL46" s="56"/>
      <c r="KM46" s="56"/>
      <c r="KN46" s="56"/>
      <c r="KO46" s="56"/>
      <c r="KP46" s="56"/>
      <c r="KQ46" s="56"/>
      <c r="KR46" s="56"/>
      <c r="KS46" s="56"/>
      <c r="KT46" s="56"/>
      <c r="KU46" s="56"/>
      <c r="KV46" s="56"/>
      <c r="KW46" s="56"/>
      <c r="KX46" s="56"/>
      <c r="KY46" s="56"/>
      <c r="KZ46" s="56"/>
      <c r="LA46" s="56"/>
      <c r="LB46" s="56"/>
      <c r="LC46" s="56"/>
      <c r="LD46" s="56"/>
      <c r="LE46" s="56"/>
      <c r="LF46" s="56"/>
      <c r="LG46" s="56"/>
      <c r="LH46" s="56"/>
      <c r="LI46" s="56"/>
      <c r="LJ46" s="56"/>
      <c r="LK46" s="56"/>
      <c r="LL46" s="56"/>
      <c r="LM46" s="56"/>
      <c r="LN46" s="56"/>
      <c r="LO46" s="56"/>
      <c r="LP46" s="56"/>
      <c r="LQ46" s="56"/>
      <c r="LR46" s="56"/>
      <c r="LS46" s="56"/>
      <c r="LT46" s="56"/>
      <c r="LU46" s="56"/>
      <c r="LV46" s="56"/>
      <c r="LW46" s="56"/>
      <c r="LX46" s="56"/>
      <c r="LY46" s="56"/>
      <c r="LZ46" s="56"/>
      <c r="MA46" s="56"/>
      <c r="MB46" s="56"/>
      <c r="MC46" s="56"/>
      <c r="MD46" s="56"/>
      <c r="ME46" s="56"/>
      <c r="MF46" s="56"/>
      <c r="MG46" s="56"/>
      <c r="MH46" s="56"/>
      <c r="MI46" s="56"/>
      <c r="MJ46" s="56"/>
      <c r="MK46" s="56"/>
      <c r="ML46" s="56"/>
      <c r="MM46" s="56"/>
      <c r="MN46" s="56"/>
      <c r="MO46" s="56"/>
      <c r="MP46" s="56"/>
      <c r="MQ46" s="56"/>
      <c r="MR46" s="56"/>
      <c r="MS46" s="56"/>
      <c r="MT46" s="56"/>
      <c r="MU46" s="56"/>
      <c r="MV46" s="56"/>
      <c r="MW46" s="56"/>
      <c r="MX46" s="56"/>
      <c r="MY46" s="56"/>
      <c r="MZ46" s="56"/>
      <c r="NA46" s="56"/>
      <c r="NB46" s="56"/>
      <c r="NC46" s="56"/>
      <c r="ND46" s="56"/>
      <c r="NE46" s="56"/>
      <c r="NF46" s="56"/>
      <c r="NG46" s="56"/>
      <c r="NH46" s="56"/>
      <c r="NI46" s="56"/>
      <c r="NJ46" s="56"/>
      <c r="NK46" s="56"/>
      <c r="NL46" s="56"/>
      <c r="NM46" s="56"/>
      <c r="NN46" s="56"/>
      <c r="NO46" s="56"/>
      <c r="NP46" s="56"/>
      <c r="NQ46" s="56"/>
      <c r="NR46" s="56"/>
      <c r="NS46" s="56"/>
      <c r="NT46" s="56"/>
      <c r="NU46" s="56"/>
      <c r="NV46" s="56"/>
      <c r="NW46" s="56"/>
      <c r="NX46" s="56"/>
      <c r="NY46" s="56"/>
      <c r="NZ46" s="56"/>
      <c r="OA46" s="56"/>
      <c r="OB46" s="56"/>
      <c r="OC46" s="56"/>
      <c r="OD46" s="56"/>
      <c r="OE46" s="56"/>
      <c r="OF46" s="56"/>
      <c r="OG46" s="56"/>
      <c r="OH46" s="56"/>
      <c r="OI46" s="56"/>
      <c r="OJ46" s="56"/>
      <c r="OK46" s="56"/>
      <c r="OL46" s="56"/>
      <c r="OM46" s="56"/>
      <c r="ON46" s="56"/>
      <c r="OO46" s="56"/>
      <c r="OP46" s="56"/>
      <c r="OQ46" s="56"/>
      <c r="OR46" s="56"/>
      <c r="OS46" s="56"/>
      <c r="OT46" s="56"/>
      <c r="OU46" s="56"/>
      <c r="OV46" s="56"/>
      <c r="OW46" s="56"/>
      <c r="OX46" s="56"/>
      <c r="OY46" s="56"/>
      <c r="OZ46" s="56"/>
      <c r="PA46" s="56"/>
      <c r="PB46" s="56"/>
      <c r="PC46" s="56"/>
      <c r="PD46" s="56"/>
      <c r="PE46" s="56"/>
      <c r="PF46" s="56"/>
      <c r="PG46" s="56"/>
      <c r="PH46" s="56"/>
      <c r="PI46" s="56"/>
      <c r="PJ46" s="56"/>
      <c r="PK46" s="56"/>
      <c r="PL46" s="56"/>
      <c r="PM46" s="56"/>
      <c r="PN46" s="56"/>
      <c r="PO46" s="56"/>
      <c r="PP46" s="56"/>
      <c r="PQ46" s="56"/>
      <c r="PR46" s="56"/>
      <c r="PS46" s="56"/>
      <c r="PT46" s="56"/>
      <c r="PU46" s="56"/>
      <c r="PV46" s="56"/>
      <c r="PW46" s="56"/>
      <c r="PX46" s="56"/>
      <c r="PY46" s="56"/>
      <c r="PZ46" s="56"/>
      <c r="QA46" s="56"/>
      <c r="QB46" s="56"/>
      <c r="QC46" s="56"/>
      <c r="QD46" s="56"/>
      <c r="QE46" s="56"/>
      <c r="QF46" s="56"/>
      <c r="QG46" s="56"/>
      <c r="QH46" s="56"/>
      <c r="QI46" s="56"/>
      <c r="QJ46" s="56"/>
      <c r="QK46" s="56"/>
      <c r="QL46" s="56"/>
      <c r="QM46" s="56"/>
      <c r="QN46" s="56"/>
      <c r="QO46" s="56"/>
      <c r="QP46" s="56"/>
      <c r="QQ46" s="56"/>
      <c r="QR46" s="56"/>
      <c r="QS46" s="56"/>
      <c r="QT46" s="56"/>
      <c r="QU46" s="56"/>
      <c r="QV46" s="56"/>
      <c r="QW46" s="56"/>
      <c r="QX46" s="56"/>
      <c r="QY46" s="56"/>
    </row>
    <row r="47" spans="2:467" ht="27.75" customHeight="1">
      <c r="B47" t="s">
        <v>136</v>
      </c>
      <c r="C47" s="23" t="s">
        <v>257</v>
      </c>
      <c r="F47" s="26" t="s">
        <v>692</v>
      </c>
      <c r="G47" s="50">
        <f>G48-SUM(G40:G46)</f>
        <v>182.99651699999959</v>
      </c>
      <c r="H47" s="50">
        <f t="shared" ref="H47:BS47" si="10">H48-SUM(H40:H46)</f>
        <v>245.36688300000014</v>
      </c>
      <c r="I47" s="50">
        <f t="shared" si="10"/>
        <v>172.60647000000017</v>
      </c>
      <c r="J47" s="50">
        <f t="shared" si="10"/>
        <v>362.41928699999971</v>
      </c>
      <c r="K47" s="50">
        <f t="shared" si="10"/>
        <v>263.75024500000018</v>
      </c>
      <c r="L47" s="50">
        <f t="shared" si="10"/>
        <v>275.70909099999972</v>
      </c>
      <c r="M47" s="50">
        <f t="shared" si="10"/>
        <v>221.3911720000001</v>
      </c>
      <c r="N47" s="50">
        <f t="shared" si="10"/>
        <v>257.78872700000011</v>
      </c>
      <c r="O47" s="50">
        <f t="shared" si="10"/>
        <v>172.23465499999975</v>
      </c>
      <c r="P47" s="50">
        <f t="shared" si="10"/>
        <v>213.14324800000031</v>
      </c>
      <c r="Q47" s="50">
        <f t="shared" si="10"/>
        <v>226.35485200000039</v>
      </c>
      <c r="R47" s="50">
        <f t="shared" si="10"/>
        <v>180.71914399999923</v>
      </c>
      <c r="S47" s="50">
        <f t="shared" si="10"/>
        <v>183.45685400000048</v>
      </c>
      <c r="T47" s="50">
        <f t="shared" si="10"/>
        <v>184.50991499999964</v>
      </c>
      <c r="U47" s="50">
        <f t="shared" si="10"/>
        <v>209.52754800000002</v>
      </c>
      <c r="V47" s="50">
        <f t="shared" si="10"/>
        <v>233.56852800000024</v>
      </c>
      <c r="W47" s="50">
        <f t="shared" si="10"/>
        <v>150.51207999999997</v>
      </c>
      <c r="X47" s="50">
        <f t="shared" si="10"/>
        <v>190.73333600000024</v>
      </c>
      <c r="Y47" s="50">
        <f t="shared" si="10"/>
        <v>188.12989300000027</v>
      </c>
      <c r="Z47" s="50">
        <f t="shared" si="10"/>
        <v>202.0641770000002</v>
      </c>
      <c r="AA47" s="50">
        <f t="shared" si="10"/>
        <v>174.89795899999945</v>
      </c>
      <c r="AB47" s="50">
        <f t="shared" si="10"/>
        <v>183.1878770000003</v>
      </c>
      <c r="AC47" s="50">
        <f t="shared" si="10"/>
        <v>194.68959399999994</v>
      </c>
      <c r="AD47" s="50">
        <f t="shared" si="10"/>
        <v>201.23166300000048</v>
      </c>
      <c r="AE47" s="50">
        <f t="shared" si="10"/>
        <v>269.19601000000011</v>
      </c>
      <c r="AF47" s="50">
        <f t="shared" si="10"/>
        <v>227.72686899999962</v>
      </c>
      <c r="AG47" s="50">
        <f t="shared" si="10"/>
        <v>185.24707500000022</v>
      </c>
      <c r="AH47" s="50">
        <f t="shared" si="10"/>
        <v>211.36521599999969</v>
      </c>
      <c r="AI47" s="50">
        <f t="shared" si="10"/>
        <v>220.24704700000029</v>
      </c>
      <c r="AJ47" s="50">
        <f t="shared" si="10"/>
        <v>223.74234099999967</v>
      </c>
      <c r="AK47" s="50">
        <f t="shared" si="10"/>
        <v>196.10408600000028</v>
      </c>
      <c r="AL47" s="50">
        <f t="shared" si="10"/>
        <v>235.67451299999993</v>
      </c>
      <c r="AM47" s="50">
        <f t="shared" si="10"/>
        <v>213.69313400000101</v>
      </c>
      <c r="AN47" s="50">
        <f t="shared" si="10"/>
        <v>177.68203499999981</v>
      </c>
      <c r="AO47" s="50">
        <f t="shared" si="10"/>
        <v>135.70000400000072</v>
      </c>
      <c r="AP47" s="50">
        <f t="shared" si="10"/>
        <v>204.11143900000025</v>
      </c>
      <c r="AQ47" s="50">
        <f t="shared" si="10"/>
        <v>201.32247800000005</v>
      </c>
      <c r="AR47" s="50">
        <f t="shared" si="10"/>
        <v>162.27366400000074</v>
      </c>
      <c r="AS47" s="50">
        <f t="shared" si="10"/>
        <v>221.04933900000015</v>
      </c>
      <c r="AT47" s="50">
        <f t="shared" si="10"/>
        <v>274.74857399999928</v>
      </c>
      <c r="AU47" s="50">
        <f t="shared" si="10"/>
        <v>261.89190299999973</v>
      </c>
      <c r="AV47" s="50">
        <f t="shared" si="10"/>
        <v>289.20005700000002</v>
      </c>
      <c r="AW47" s="50">
        <f t="shared" si="10"/>
        <v>343.2190529999998</v>
      </c>
      <c r="AX47" s="50">
        <f t="shared" si="10"/>
        <v>385.69762600000013</v>
      </c>
      <c r="AY47" s="50">
        <f t="shared" si="10"/>
        <v>347.36958099999993</v>
      </c>
      <c r="AZ47" s="50">
        <f t="shared" si="10"/>
        <v>334.88993100000062</v>
      </c>
      <c r="BA47" s="50">
        <f t="shared" si="10"/>
        <v>343.56576799999948</v>
      </c>
      <c r="BB47" s="50">
        <f t="shared" si="10"/>
        <v>276.37087999999949</v>
      </c>
      <c r="BC47" s="50">
        <f t="shared" si="10"/>
        <v>257.98190299999987</v>
      </c>
      <c r="BD47" s="50">
        <f t="shared" si="10"/>
        <v>264.69500199999948</v>
      </c>
      <c r="BE47" s="50">
        <f t="shared" si="10"/>
        <v>347.52310099999977</v>
      </c>
      <c r="BF47" s="50">
        <f t="shared" si="10"/>
        <v>295.51852800000142</v>
      </c>
      <c r="BG47" s="50">
        <f t="shared" si="10"/>
        <v>338.51275999999962</v>
      </c>
      <c r="BH47" s="50">
        <f t="shared" si="10"/>
        <v>267.9381540000004</v>
      </c>
      <c r="BI47" s="50">
        <f t="shared" si="10"/>
        <v>261.43662800000038</v>
      </c>
      <c r="BJ47" s="50">
        <f t="shared" si="10"/>
        <v>283.58837399999993</v>
      </c>
      <c r="BK47" s="50">
        <f t="shared" si="10"/>
        <v>273.05211299999974</v>
      </c>
      <c r="BL47" s="50">
        <f t="shared" si="10"/>
        <v>328.01521300000059</v>
      </c>
      <c r="BM47" s="50">
        <f t="shared" si="10"/>
        <v>388.01567700000123</v>
      </c>
      <c r="BN47" s="50">
        <f t="shared" si="10"/>
        <v>338.74891699999989</v>
      </c>
      <c r="BO47" s="50">
        <f t="shared" si="10"/>
        <v>385.89226349</v>
      </c>
      <c r="BP47" s="50">
        <f t="shared" si="10"/>
        <v>408.84938000000147</v>
      </c>
      <c r="BQ47" s="50">
        <f t="shared" si="10"/>
        <v>483.35776699999769</v>
      </c>
      <c r="BR47" s="50">
        <f t="shared" si="10"/>
        <v>479.30013400000098</v>
      </c>
      <c r="BS47" s="50">
        <f t="shared" si="10"/>
        <v>469.32680299999993</v>
      </c>
      <c r="BT47" s="50">
        <f t="shared" ref="BT47:ED47" si="11">BT48-SUM(BT40:BT46)</f>
        <v>500.00902700000006</v>
      </c>
      <c r="BU47" s="50">
        <f t="shared" si="11"/>
        <v>497.76887399999941</v>
      </c>
      <c r="BV47" s="50">
        <f t="shared" si="11"/>
        <v>508.56238199999825</v>
      </c>
      <c r="BW47" s="50">
        <f t="shared" si="11"/>
        <v>480.43269599999985</v>
      </c>
      <c r="BX47" s="50">
        <f t="shared" si="11"/>
        <v>548.12941099999989</v>
      </c>
      <c r="BY47" s="50">
        <f t="shared" si="11"/>
        <v>651.73582599999827</v>
      </c>
      <c r="BZ47" s="50">
        <f t="shared" si="11"/>
        <v>629.92037899999923</v>
      </c>
      <c r="CA47" s="50">
        <f t="shared" si="11"/>
        <v>608.52192500000092</v>
      </c>
      <c r="CB47" s="50">
        <f t="shared" si="11"/>
        <v>629.83604699999705</v>
      </c>
      <c r="CC47" s="50">
        <f t="shared" si="11"/>
        <v>679.5507260000013</v>
      </c>
      <c r="CD47" s="50">
        <f t="shared" si="11"/>
        <v>759.34101200000077</v>
      </c>
      <c r="CE47" s="50">
        <f t="shared" si="11"/>
        <v>690.59128456259714</v>
      </c>
      <c r="CF47" s="50">
        <f t="shared" si="11"/>
        <v>649.63354381699719</v>
      </c>
      <c r="CG47" s="50">
        <f t="shared" si="11"/>
        <v>574.99340300100084</v>
      </c>
      <c r="CH47" s="50">
        <f t="shared" si="11"/>
        <v>584.20572193089902</v>
      </c>
      <c r="CI47" s="50">
        <f t="shared" si="11"/>
        <v>517.10937595110045</v>
      </c>
      <c r="CJ47" s="50">
        <f t="shared" si="11"/>
        <v>507.2085917639015</v>
      </c>
      <c r="CK47" s="50">
        <f t="shared" si="11"/>
        <v>554.49676447893944</v>
      </c>
      <c r="CL47" s="50">
        <f t="shared" si="11"/>
        <v>610.90070779999951</v>
      </c>
      <c r="CM47" s="50">
        <f t="shared" si="11"/>
        <v>613.89651400000002</v>
      </c>
      <c r="CN47" s="50">
        <f t="shared" si="11"/>
        <v>527.10637399999905</v>
      </c>
      <c r="CO47" s="50">
        <f t="shared" si="11"/>
        <v>648.26526800000283</v>
      </c>
      <c r="CP47" s="50">
        <f t="shared" si="11"/>
        <v>616.66913600000044</v>
      </c>
      <c r="CQ47" s="50">
        <f t="shared" si="11"/>
        <v>573.08740895500887</v>
      </c>
      <c r="CR47" s="50">
        <f t="shared" si="11"/>
        <v>665.19532480812995</v>
      </c>
      <c r="CS47" s="50">
        <f t="shared" si="11"/>
        <v>681.27489907999916</v>
      </c>
      <c r="CT47" s="50">
        <f t="shared" si="11"/>
        <v>741.86352075000104</v>
      </c>
      <c r="CU47" s="50">
        <f t="shared" si="11"/>
        <v>651.01502299999993</v>
      </c>
      <c r="CV47" s="50">
        <f t="shared" si="11"/>
        <v>627.74707500000113</v>
      </c>
      <c r="CW47" s="50">
        <f t="shared" si="11"/>
        <v>685.03017707000254</v>
      </c>
      <c r="CX47" s="50">
        <f t="shared" si="11"/>
        <v>570.19893910999963</v>
      </c>
      <c r="CY47" s="50">
        <f t="shared" si="11"/>
        <v>623.70732403090005</v>
      </c>
      <c r="CZ47" s="50">
        <f t="shared" si="11"/>
        <v>577.17813033999846</v>
      </c>
      <c r="DA47" s="50">
        <f t="shared" si="11"/>
        <v>580.22214493000138</v>
      </c>
      <c r="DB47" s="50">
        <f t="shared" si="11"/>
        <v>581.35338123999827</v>
      </c>
      <c r="DC47" s="50">
        <f t="shared" si="11"/>
        <v>517.15807223999946</v>
      </c>
      <c r="DD47" s="50">
        <f t="shared" si="11"/>
        <v>550.61006085680128</v>
      </c>
      <c r="DE47" s="50">
        <f t="shared" si="11"/>
        <v>573.08702164500028</v>
      </c>
      <c r="DF47" s="50">
        <f t="shared" si="11"/>
        <v>644.01534650040048</v>
      </c>
      <c r="DG47" s="50">
        <f t="shared" si="11"/>
        <v>545.66175291000218</v>
      </c>
      <c r="DH47" s="50">
        <f t="shared" si="11"/>
        <v>559.27168340000026</v>
      </c>
      <c r="DI47" s="50">
        <f t="shared" si="11"/>
        <v>474.41679473999829</v>
      </c>
      <c r="DJ47" s="50">
        <f t="shared" si="11"/>
        <v>591.52754362000269</v>
      </c>
      <c r="DK47" s="50">
        <f t="shared" si="11"/>
        <v>540.61054748999959</v>
      </c>
      <c r="DL47" s="50">
        <f t="shared" si="11"/>
        <v>514.05572500000198</v>
      </c>
      <c r="DM47" s="50">
        <f t="shared" si="11"/>
        <v>479.70812835499964</v>
      </c>
      <c r="DN47" s="50">
        <f t="shared" si="11"/>
        <v>582.08182017500076</v>
      </c>
      <c r="DO47" s="50">
        <f t="shared" si="11"/>
        <v>549.47844006500236</v>
      </c>
      <c r="DP47" s="50">
        <f t="shared" si="11"/>
        <v>633.81455940500018</v>
      </c>
      <c r="DQ47" s="50">
        <f t="shared" si="11"/>
        <v>651.87062349999906</v>
      </c>
      <c r="DR47" s="50">
        <f t="shared" si="11"/>
        <v>656.21933849999914</v>
      </c>
      <c r="DS47" s="50">
        <f t="shared" si="11"/>
        <v>605.08862808000049</v>
      </c>
      <c r="DT47" s="50">
        <f t="shared" si="11"/>
        <v>641.0397269999994</v>
      </c>
      <c r="DU47" s="50">
        <f t="shared" si="11"/>
        <v>534.68875000000116</v>
      </c>
      <c r="DV47" s="50">
        <f t="shared" si="11"/>
        <v>546.66484999999739</v>
      </c>
      <c r="DW47" s="50">
        <f t="shared" si="11"/>
        <v>566.85124300000098</v>
      </c>
      <c r="DX47" s="50">
        <f t="shared" si="11"/>
        <v>512.47424899999532</v>
      </c>
      <c r="DY47" s="50">
        <f t="shared" si="11"/>
        <v>549.49521342000298</v>
      </c>
      <c r="DZ47" s="50">
        <f t="shared" si="11"/>
        <v>533.31565273999877</v>
      </c>
      <c r="EA47" s="50">
        <f t="shared" si="11"/>
        <v>646.94559145999665</v>
      </c>
      <c r="EB47" s="50">
        <f t="shared" si="11"/>
        <v>636.41864601999987</v>
      </c>
      <c r="EC47" s="50">
        <f t="shared" si="11"/>
        <v>698.57981652999297</v>
      </c>
      <c r="ED47" s="50">
        <f t="shared" si="11"/>
        <v>776.83952167999814</v>
      </c>
      <c r="EE47" s="50"/>
      <c r="EF47" s="50">
        <f t="shared" ref="EF47:EO47" si="12">EF48-SUM(EF40:EF46)</f>
        <v>1199.9110458899959</v>
      </c>
      <c r="EG47" s="50">
        <f t="shared" si="12"/>
        <v>1023.8372584999888</v>
      </c>
      <c r="EH47" s="50">
        <f t="shared" si="12"/>
        <v>1004.5397935000074</v>
      </c>
      <c r="EI47" s="50">
        <f t="shared" si="12"/>
        <v>964.53063649999967</v>
      </c>
      <c r="EJ47" s="50">
        <f t="shared" si="12"/>
        <v>895.82617750000645</v>
      </c>
      <c r="EK47" s="50">
        <f t="shared" si="12"/>
        <v>1029.1585738415961</v>
      </c>
      <c r="EL47" s="50">
        <f t="shared" si="12"/>
        <v>1322.6560072799984</v>
      </c>
      <c r="EM47" s="50">
        <f t="shared" si="12"/>
        <v>1355.8163303999972</v>
      </c>
      <c r="EN47" s="50">
        <f t="shared" si="12"/>
        <v>1253.9971819000057</v>
      </c>
      <c r="EO47" s="50">
        <f t="shared" si="12"/>
        <v>1239.4652213000008</v>
      </c>
      <c r="EP47" s="50"/>
      <c r="EQ47" s="50"/>
      <c r="ER47" s="50"/>
      <c r="ES47" s="50"/>
      <c r="ET47" s="50"/>
      <c r="EU47" s="50"/>
      <c r="EV47" s="50"/>
      <c r="EW47" s="50"/>
      <c r="EX47" s="50"/>
      <c r="EY47" s="50"/>
      <c r="EZ47" s="50"/>
      <c r="FA47" s="50"/>
      <c r="FB47" s="50"/>
      <c r="FC47" s="50"/>
      <c r="FD47" s="50"/>
      <c r="FE47" s="50"/>
      <c r="FF47" s="50"/>
      <c r="FG47" s="50"/>
      <c r="FH47" s="50"/>
      <c r="FI47" s="50"/>
      <c r="FJ47" s="50"/>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c r="IK47" s="56"/>
      <c r="IL47" s="56"/>
      <c r="IM47" s="56"/>
      <c r="IN47" s="56"/>
      <c r="IO47" s="56"/>
      <c r="IP47" s="56"/>
      <c r="IQ47" s="56"/>
      <c r="IR47" s="56"/>
      <c r="IS47" s="56"/>
      <c r="IT47" s="56"/>
      <c r="IU47" s="56"/>
      <c r="IV47" s="56"/>
      <c r="IW47" s="56"/>
      <c r="IX47" s="56"/>
      <c r="IY47" s="56"/>
      <c r="IZ47" s="56"/>
      <c r="JA47" s="56"/>
      <c r="JB47" s="56"/>
      <c r="JC47" s="56"/>
      <c r="JD47" s="56"/>
      <c r="JE47" s="56"/>
      <c r="JF47" s="56"/>
      <c r="JG47" s="56"/>
      <c r="JH47" s="56"/>
      <c r="JI47" s="56"/>
      <c r="JJ47" s="56"/>
      <c r="JK47" s="56"/>
      <c r="JL47" s="56"/>
      <c r="JM47" s="56"/>
      <c r="JN47" s="56"/>
      <c r="JO47" s="56"/>
      <c r="JP47" s="56"/>
      <c r="JQ47" s="56"/>
      <c r="JR47" s="56"/>
      <c r="JS47" s="56"/>
      <c r="JT47" s="56"/>
      <c r="JU47" s="56"/>
      <c r="JV47" s="56"/>
      <c r="JW47" s="56"/>
      <c r="JX47" s="56"/>
      <c r="JY47" s="56"/>
      <c r="JZ47" s="56"/>
      <c r="KA47" s="56"/>
      <c r="KB47" s="56"/>
      <c r="KC47" s="56"/>
      <c r="KD47" s="56"/>
      <c r="KE47" s="56"/>
      <c r="KF47" s="56"/>
      <c r="KG47" s="56"/>
      <c r="KH47" s="56"/>
      <c r="KI47" s="56"/>
      <c r="KJ47" s="56"/>
      <c r="KK47" s="56"/>
      <c r="KL47" s="56"/>
      <c r="KM47" s="56"/>
      <c r="KN47" s="56"/>
      <c r="KO47" s="56"/>
      <c r="KP47" s="56"/>
      <c r="KQ47" s="56"/>
      <c r="KR47" s="56"/>
      <c r="KS47" s="56"/>
      <c r="KT47" s="56"/>
      <c r="KU47" s="56"/>
      <c r="KV47" s="56"/>
      <c r="KW47" s="56"/>
      <c r="KX47" s="56"/>
      <c r="KY47" s="56"/>
      <c r="KZ47" s="56"/>
      <c r="LA47" s="56"/>
      <c r="LB47" s="56"/>
      <c r="LC47" s="56"/>
      <c r="LD47" s="56"/>
      <c r="LE47" s="56"/>
      <c r="LF47" s="56"/>
      <c r="LG47" s="56"/>
      <c r="LH47" s="56"/>
      <c r="LI47" s="56"/>
      <c r="LJ47" s="56"/>
      <c r="LK47" s="56"/>
      <c r="LL47" s="56"/>
      <c r="LM47" s="56"/>
      <c r="LN47" s="56"/>
      <c r="LO47" s="56"/>
      <c r="LP47" s="56"/>
      <c r="LQ47" s="56"/>
      <c r="LR47" s="56"/>
      <c r="LS47" s="56"/>
      <c r="LT47" s="56"/>
      <c r="LU47" s="56"/>
      <c r="LV47" s="56"/>
      <c r="LW47" s="56"/>
      <c r="LX47" s="56"/>
      <c r="LY47" s="56"/>
      <c r="LZ47" s="56"/>
      <c r="MA47" s="56"/>
      <c r="MB47" s="56"/>
      <c r="MC47" s="56"/>
      <c r="MD47" s="56"/>
      <c r="ME47" s="56"/>
      <c r="MF47" s="56"/>
      <c r="MG47" s="56"/>
      <c r="MH47" s="56"/>
      <c r="MI47" s="56"/>
      <c r="MJ47" s="56"/>
      <c r="MK47" s="56"/>
      <c r="ML47" s="56"/>
      <c r="MM47" s="56"/>
      <c r="MN47" s="56"/>
      <c r="MO47" s="56"/>
      <c r="MP47" s="56"/>
      <c r="MQ47" s="56"/>
      <c r="MR47" s="56"/>
      <c r="MS47" s="56"/>
      <c r="MT47" s="56"/>
      <c r="MU47" s="56"/>
      <c r="MV47" s="56"/>
      <c r="MW47" s="56"/>
      <c r="MX47" s="56"/>
      <c r="MY47" s="56"/>
      <c r="MZ47" s="56"/>
      <c r="NA47" s="56"/>
      <c r="NB47" s="56"/>
      <c r="NC47" s="56"/>
      <c r="ND47" s="56"/>
      <c r="NE47" s="56"/>
      <c r="NF47" s="56"/>
      <c r="NG47" s="56"/>
      <c r="NH47" s="56"/>
      <c r="NI47" s="56"/>
      <c r="NJ47" s="56"/>
      <c r="NK47" s="56"/>
      <c r="NL47" s="56"/>
      <c r="NM47" s="56"/>
      <c r="NN47" s="56"/>
      <c r="NO47" s="56"/>
      <c r="NP47" s="56"/>
      <c r="NQ47" s="56"/>
      <c r="NR47" s="56"/>
      <c r="NS47" s="56"/>
      <c r="NT47" s="56"/>
      <c r="NU47" s="56"/>
      <c r="NV47" s="56"/>
      <c r="NW47" s="56"/>
      <c r="NX47" s="56"/>
      <c r="NY47" s="56"/>
      <c r="NZ47" s="56"/>
      <c r="OA47" s="56"/>
      <c r="OB47" s="56"/>
      <c r="OC47" s="56"/>
      <c r="OD47" s="56"/>
      <c r="OE47" s="56"/>
      <c r="OF47" s="56"/>
      <c r="OG47" s="56"/>
      <c r="OH47" s="56"/>
      <c r="OI47" s="56"/>
      <c r="OJ47" s="56"/>
      <c r="OK47" s="56"/>
      <c r="OL47" s="56"/>
      <c r="OM47" s="56"/>
      <c r="ON47" s="56"/>
      <c r="OO47" s="56"/>
      <c r="OP47" s="56"/>
      <c r="OQ47" s="56"/>
      <c r="OR47" s="56"/>
      <c r="OS47" s="56"/>
      <c r="OT47" s="56"/>
      <c r="OU47" s="56"/>
      <c r="OV47" s="56"/>
      <c r="OW47" s="56"/>
      <c r="OX47" s="56"/>
      <c r="OY47" s="56"/>
      <c r="OZ47" s="56"/>
      <c r="PA47" s="56"/>
      <c r="PB47" s="56"/>
      <c r="PC47" s="56"/>
      <c r="PD47" s="56"/>
      <c r="PE47" s="56"/>
      <c r="PF47" s="56"/>
      <c r="PG47" s="56"/>
      <c r="PH47" s="56"/>
      <c r="PI47" s="56"/>
      <c r="PJ47" s="56"/>
      <c r="PK47" s="56"/>
      <c r="PL47" s="56"/>
      <c r="PM47" s="56"/>
      <c r="PN47" s="56"/>
      <c r="PO47" s="56"/>
      <c r="PP47" s="56"/>
      <c r="PQ47" s="56"/>
      <c r="PR47" s="56"/>
      <c r="PS47" s="56"/>
      <c r="PT47" s="56"/>
      <c r="PU47" s="56"/>
      <c r="PV47" s="56"/>
      <c r="PW47" s="56"/>
      <c r="PX47" s="56"/>
      <c r="PY47" s="56"/>
      <c r="PZ47" s="56"/>
      <c r="QA47" s="56"/>
      <c r="QB47" s="56"/>
      <c r="QC47" s="56"/>
      <c r="QD47" s="56"/>
      <c r="QE47" s="56"/>
      <c r="QF47" s="56"/>
      <c r="QG47" s="56"/>
      <c r="QH47" s="56"/>
      <c r="QI47" s="56"/>
      <c r="QJ47" s="56"/>
      <c r="QK47" s="56"/>
      <c r="QL47" s="56"/>
      <c r="QM47" s="56"/>
      <c r="QN47" s="56"/>
      <c r="QO47" s="56"/>
      <c r="QP47" s="56"/>
      <c r="QQ47" s="56"/>
      <c r="QR47" s="56"/>
      <c r="QS47" s="56"/>
      <c r="QT47" s="56"/>
      <c r="QU47" s="56"/>
      <c r="QV47" s="56"/>
      <c r="QW47" s="56"/>
      <c r="QX47" s="56"/>
      <c r="QY47" s="56"/>
    </row>
    <row r="48" spans="2:467" ht="27.75" customHeight="1">
      <c r="B48" s="23" t="s">
        <v>136</v>
      </c>
      <c r="F48" s="26" t="s">
        <v>267</v>
      </c>
      <c r="G48" s="36">
        <v>2263.3087959999998</v>
      </c>
      <c r="H48" s="36">
        <v>2366.172677</v>
      </c>
      <c r="I48" s="36">
        <v>2460.212235</v>
      </c>
      <c r="J48" s="36">
        <v>2886.3587819999998</v>
      </c>
      <c r="K48" s="36">
        <v>2928.5312260000001</v>
      </c>
      <c r="L48" s="36">
        <v>2755.971849</v>
      </c>
      <c r="M48" s="36">
        <v>2676.4644060000001</v>
      </c>
      <c r="N48" s="36">
        <v>2815.2938549999999</v>
      </c>
      <c r="O48" s="36">
        <v>2734.6643060000001</v>
      </c>
      <c r="P48" s="36">
        <v>2891.3941620000001</v>
      </c>
      <c r="Q48" s="36">
        <v>3005.5935260000001</v>
      </c>
      <c r="R48" s="36">
        <v>3126.6376869999999</v>
      </c>
      <c r="S48" s="36">
        <v>3050.7959850000002</v>
      </c>
      <c r="T48" s="36">
        <v>3046.0178609999998</v>
      </c>
      <c r="U48" s="36">
        <v>2970.215256</v>
      </c>
      <c r="V48" s="36">
        <v>3105.6413790000001</v>
      </c>
      <c r="W48" s="36">
        <v>2602.076039</v>
      </c>
      <c r="X48" s="36">
        <v>2636.7997820000001</v>
      </c>
      <c r="Y48" s="36">
        <v>2820.6096950000001</v>
      </c>
      <c r="Z48" s="36">
        <v>2788.6171760000002</v>
      </c>
      <c r="AA48" s="36">
        <v>2868.5696859999998</v>
      </c>
      <c r="AB48" s="36">
        <v>2957.8934629999999</v>
      </c>
      <c r="AC48" s="36">
        <v>3178.88436</v>
      </c>
      <c r="AD48" s="36">
        <v>3153.43001</v>
      </c>
      <c r="AE48" s="36">
        <v>3225.8599760000002</v>
      </c>
      <c r="AF48" s="36">
        <v>3278.5917570000001</v>
      </c>
      <c r="AG48" s="36">
        <v>3195.0501939999999</v>
      </c>
      <c r="AH48" s="36">
        <v>3555.1938930000001</v>
      </c>
      <c r="AI48" s="36">
        <v>3601.4371120000001</v>
      </c>
      <c r="AJ48" s="36">
        <v>3604.8049569999998</v>
      </c>
      <c r="AK48" s="36">
        <v>3917.9069760000002</v>
      </c>
      <c r="AL48" s="36">
        <v>4135.1608889999998</v>
      </c>
      <c r="AM48" s="36">
        <v>3771.4186220000001</v>
      </c>
      <c r="AN48" s="36">
        <v>3869.8670830000001</v>
      </c>
      <c r="AO48" s="36">
        <v>3965.0455910000001</v>
      </c>
      <c r="AP48" s="36">
        <v>3749.2024099999999</v>
      </c>
      <c r="AQ48" s="36">
        <v>3451.9332519999998</v>
      </c>
      <c r="AR48" s="36">
        <v>3275.8645590000001</v>
      </c>
      <c r="AS48" s="36">
        <v>3856.7969520000001</v>
      </c>
      <c r="AT48" s="36">
        <v>4236.9409159999996</v>
      </c>
      <c r="AU48" s="36">
        <v>4921.272669</v>
      </c>
      <c r="AV48" s="36">
        <v>5446.1494640000001</v>
      </c>
      <c r="AW48" s="36">
        <v>6212.2940079999998</v>
      </c>
      <c r="AX48" s="36">
        <v>6902.2802490000004</v>
      </c>
      <c r="AY48" s="36">
        <v>6020.4920789999996</v>
      </c>
      <c r="AZ48" s="36">
        <v>6587.0458850000005</v>
      </c>
      <c r="BA48" s="36">
        <v>6989.2064360000004</v>
      </c>
      <c r="BB48" s="36">
        <v>6312.7484139999997</v>
      </c>
      <c r="BC48" s="36">
        <v>6191.70885</v>
      </c>
      <c r="BD48" s="36">
        <v>6010.4933099999998</v>
      </c>
      <c r="BE48" s="36">
        <v>6614.3761480000003</v>
      </c>
      <c r="BF48" s="36">
        <v>6262.2221520000003</v>
      </c>
      <c r="BG48" s="36">
        <v>6075.8253919999997</v>
      </c>
      <c r="BH48" s="36">
        <v>5300.2375140000004</v>
      </c>
      <c r="BI48" s="36">
        <v>5437.5158449999999</v>
      </c>
      <c r="BJ48" s="36">
        <v>4952.5765430000001</v>
      </c>
      <c r="BK48" s="36">
        <v>4772.8706599999996</v>
      </c>
      <c r="BL48" s="36">
        <v>5694.4139670000004</v>
      </c>
      <c r="BM48" s="36">
        <v>6862.1440970000003</v>
      </c>
      <c r="BN48" s="36">
        <v>6937.7717309999998</v>
      </c>
      <c r="BO48" s="36">
        <v>7008.0674684899996</v>
      </c>
      <c r="BP48" s="36">
        <v>9033.6369930000001</v>
      </c>
      <c r="BQ48" s="36">
        <v>10059.639493999999</v>
      </c>
      <c r="BR48" s="36">
        <v>10069.283034</v>
      </c>
      <c r="BS48" s="36">
        <v>9739.506727</v>
      </c>
      <c r="BT48" s="36">
        <v>9603.7231150000007</v>
      </c>
      <c r="BU48" s="36">
        <v>10597.058873</v>
      </c>
      <c r="BV48" s="36">
        <v>9959.0901529999992</v>
      </c>
      <c r="BW48" s="36">
        <v>9555.3451050000003</v>
      </c>
      <c r="BX48" s="36">
        <v>9443.3837469999999</v>
      </c>
      <c r="BY48" s="36">
        <v>9786.4706829999996</v>
      </c>
      <c r="BZ48" s="36">
        <v>10398.899629</v>
      </c>
      <c r="CA48" s="36">
        <v>10410.430683</v>
      </c>
      <c r="CB48" s="36">
        <v>15183.710507</v>
      </c>
      <c r="CC48" s="36">
        <v>20800.497037000001</v>
      </c>
      <c r="CD48" s="36">
        <v>25505.294576</v>
      </c>
      <c r="CE48" s="36">
        <v>17875.694761562601</v>
      </c>
      <c r="CF48" s="36">
        <v>13977.300051816999</v>
      </c>
      <c r="CG48" s="36">
        <v>13660.482168001001</v>
      </c>
      <c r="CH48" s="36">
        <v>13439.3582449309</v>
      </c>
      <c r="CI48" s="36">
        <v>12787.6601089511</v>
      </c>
      <c r="CJ48" s="36">
        <v>17737.266471763902</v>
      </c>
      <c r="CK48" s="36">
        <v>19250.1612418283</v>
      </c>
      <c r="CL48" s="36">
        <v>17606.838211800001</v>
      </c>
      <c r="CM48" s="36">
        <v>14465.952252999999</v>
      </c>
      <c r="CN48" s="36">
        <v>18640.016425000002</v>
      </c>
      <c r="CO48" s="36">
        <v>20314.457665999998</v>
      </c>
      <c r="CP48" s="36">
        <v>20596.145410000001</v>
      </c>
      <c r="CQ48" s="36">
        <v>17247.995979809999</v>
      </c>
      <c r="CR48" s="36">
        <v>18028.824965380001</v>
      </c>
      <c r="CS48" s="36">
        <v>18522.711679079999</v>
      </c>
      <c r="CT48" s="36">
        <v>17377.73536775</v>
      </c>
      <c r="CU48" s="36">
        <v>15161.719623999999</v>
      </c>
      <c r="CV48" s="36">
        <v>16740.377842000002</v>
      </c>
      <c r="CW48" s="36">
        <v>18242.205498070001</v>
      </c>
      <c r="CX48" s="36">
        <v>18115.406941109999</v>
      </c>
      <c r="CY48" s="36">
        <v>18077.0018240309</v>
      </c>
      <c r="CZ48" s="36">
        <v>17208.81033534</v>
      </c>
      <c r="DA48" s="36">
        <v>17621.52412093</v>
      </c>
      <c r="DB48" s="36">
        <v>18142.410831239999</v>
      </c>
      <c r="DC48" s="36">
        <v>16757.745552240001</v>
      </c>
      <c r="DD48" s="36">
        <v>14478.095884856801</v>
      </c>
      <c r="DE48" s="36">
        <v>16245.990309645</v>
      </c>
      <c r="DF48" s="36">
        <v>15600.336191500401</v>
      </c>
      <c r="DG48" s="36">
        <v>14038.712438910001</v>
      </c>
      <c r="DH48" s="36">
        <v>13905.633118399999</v>
      </c>
      <c r="DI48" s="36">
        <v>16034.818749739999</v>
      </c>
      <c r="DJ48" s="36">
        <v>24481.650425619999</v>
      </c>
      <c r="DK48" s="36">
        <v>22815.712859489999</v>
      </c>
      <c r="DL48" s="36">
        <v>21995.581879000001</v>
      </c>
      <c r="DM48" s="36">
        <v>22962.191837355</v>
      </c>
      <c r="DN48" s="50">
        <v>23961.341008175001</v>
      </c>
      <c r="DO48" s="50">
        <v>26813.073473065</v>
      </c>
      <c r="DP48" s="50">
        <v>28146.725557405</v>
      </c>
      <c r="DQ48" s="50">
        <v>32378.2495265</v>
      </c>
      <c r="DR48" s="50">
        <v>35559.432979500001</v>
      </c>
      <c r="DS48" s="50">
        <v>32602.27584808</v>
      </c>
      <c r="DT48" s="50">
        <v>32176.758185999999</v>
      </c>
      <c r="DU48" s="50">
        <v>32164.692298000002</v>
      </c>
      <c r="DV48" s="50">
        <v>30085.590177999999</v>
      </c>
      <c r="DW48" s="50">
        <v>29019.082917</v>
      </c>
      <c r="DX48" s="50">
        <v>24262.730152</v>
      </c>
      <c r="DY48" s="50">
        <v>17884.264305420002</v>
      </c>
      <c r="DZ48" s="50">
        <v>19204.634193739999</v>
      </c>
      <c r="EA48" s="50">
        <v>21052.938622459998</v>
      </c>
      <c r="EB48" s="50">
        <v>23087.375563019999</v>
      </c>
      <c r="EC48" s="50">
        <v>35883.94303753</v>
      </c>
      <c r="ED48" s="50">
        <v>48380.282824679998</v>
      </c>
      <c r="EE48" s="50">
        <v>51786.21803032</v>
      </c>
      <c r="EF48" s="50">
        <v>68005.154032890001</v>
      </c>
      <c r="EG48" s="50">
        <v>65609.576119499994</v>
      </c>
      <c r="EH48" s="50">
        <v>68070.571192500007</v>
      </c>
      <c r="EI48" s="50">
        <v>56382.284135499998</v>
      </c>
      <c r="EJ48" s="50">
        <v>48648.548263500001</v>
      </c>
      <c r="EK48" s="50">
        <v>43311.298075841602</v>
      </c>
      <c r="EL48" s="50">
        <v>48220.57337328</v>
      </c>
      <c r="EM48" s="50">
        <v>46311.288242399998</v>
      </c>
      <c r="EN48" s="50">
        <v>42310.421486899999</v>
      </c>
      <c r="EO48" s="50">
        <v>41089.341910299998</v>
      </c>
      <c r="EP48" s="50"/>
      <c r="EQ48" s="50"/>
      <c r="ER48" s="50"/>
      <c r="ES48" s="50"/>
      <c r="ET48" s="50"/>
      <c r="EU48" s="50"/>
      <c r="EV48" s="50"/>
      <c r="EW48" s="50"/>
      <c r="EX48" s="50"/>
      <c r="EY48" s="50"/>
      <c r="EZ48" s="50"/>
      <c r="FA48" s="50"/>
      <c r="FB48" s="50"/>
      <c r="FC48" s="50"/>
      <c r="FD48" s="50"/>
      <c r="FE48" s="50"/>
      <c r="FF48" s="50"/>
      <c r="FG48" s="50"/>
      <c r="FH48" s="50"/>
      <c r="FI48" s="50"/>
      <c r="FJ48" s="50"/>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c r="IK48" s="56"/>
      <c r="IL48" s="56"/>
      <c r="IM48" s="56"/>
      <c r="IN48" s="56"/>
      <c r="IO48" s="56"/>
      <c r="IP48" s="56"/>
      <c r="IQ48" s="56"/>
      <c r="IR48" s="56"/>
      <c r="IS48" s="56"/>
      <c r="IT48" s="56"/>
      <c r="IU48" s="56"/>
      <c r="IV48" s="56"/>
      <c r="IW48" s="56"/>
      <c r="IX48" s="56"/>
      <c r="IY48" s="56"/>
      <c r="IZ48" s="56"/>
      <c r="JA48" s="56"/>
      <c r="JB48" s="56"/>
      <c r="JC48" s="56"/>
      <c r="JD48" s="56"/>
      <c r="JE48" s="56"/>
      <c r="JF48" s="56"/>
      <c r="JG48" s="56"/>
      <c r="JH48" s="56"/>
      <c r="JI48" s="56"/>
      <c r="JJ48" s="56"/>
      <c r="JK48" s="56"/>
      <c r="JL48" s="56"/>
      <c r="JM48" s="56"/>
      <c r="JN48" s="56"/>
      <c r="JO48" s="56"/>
      <c r="JP48" s="56"/>
      <c r="JQ48" s="56"/>
      <c r="JR48" s="56"/>
      <c r="JS48" s="56"/>
      <c r="JT48" s="56"/>
      <c r="JU48" s="56"/>
      <c r="JV48" s="56"/>
      <c r="JW48" s="56"/>
      <c r="JX48" s="56"/>
      <c r="JY48" s="56"/>
      <c r="JZ48" s="56"/>
      <c r="KA48" s="56"/>
      <c r="KB48" s="56"/>
      <c r="KC48" s="56"/>
      <c r="KD48" s="56"/>
      <c r="KE48" s="56"/>
      <c r="KF48" s="56"/>
      <c r="KG48" s="56"/>
      <c r="KH48" s="56"/>
      <c r="KI48" s="56"/>
      <c r="KJ48" s="56"/>
      <c r="KK48" s="56"/>
      <c r="KL48" s="56"/>
      <c r="KM48" s="56"/>
      <c r="KN48" s="56"/>
      <c r="KO48" s="56"/>
      <c r="KP48" s="56"/>
      <c r="KQ48" s="56"/>
      <c r="KR48" s="56"/>
      <c r="KS48" s="56"/>
      <c r="KT48" s="56"/>
      <c r="KU48" s="56"/>
      <c r="KV48" s="56"/>
      <c r="KW48" s="56"/>
      <c r="KX48" s="56"/>
      <c r="KY48" s="56"/>
      <c r="KZ48" s="56"/>
      <c r="LA48" s="56"/>
      <c r="LB48" s="56"/>
      <c r="LC48" s="56"/>
      <c r="LD48" s="56"/>
      <c r="LE48" s="56"/>
      <c r="LF48" s="56"/>
      <c r="LG48" s="56"/>
      <c r="LH48" s="56"/>
      <c r="LI48" s="56"/>
      <c r="LJ48" s="56"/>
      <c r="LK48" s="56"/>
      <c r="LL48" s="56"/>
      <c r="LM48" s="56"/>
      <c r="LN48" s="56"/>
      <c r="LO48" s="56"/>
      <c r="LP48" s="56"/>
      <c r="LQ48" s="56"/>
      <c r="LR48" s="56"/>
      <c r="LS48" s="56"/>
      <c r="LT48" s="56"/>
      <c r="LU48" s="56"/>
      <c r="LV48" s="56"/>
      <c r="LW48" s="56"/>
      <c r="LX48" s="56"/>
      <c r="LY48" s="56"/>
      <c r="LZ48" s="56"/>
      <c r="MA48" s="56"/>
      <c r="MB48" s="56"/>
      <c r="MC48" s="56"/>
      <c r="MD48" s="56"/>
      <c r="ME48" s="56"/>
      <c r="MF48" s="56"/>
      <c r="MG48" s="56"/>
      <c r="MH48" s="56"/>
      <c r="MI48" s="56"/>
      <c r="MJ48" s="56"/>
      <c r="MK48" s="56"/>
      <c r="ML48" s="56"/>
      <c r="MM48" s="56"/>
      <c r="MN48" s="56"/>
      <c r="MO48" s="56"/>
      <c r="MP48" s="56"/>
      <c r="MQ48" s="56"/>
      <c r="MR48" s="56"/>
      <c r="MS48" s="56"/>
      <c r="MT48" s="56"/>
      <c r="MU48" s="56"/>
      <c r="MV48" s="56"/>
      <c r="MW48" s="56"/>
      <c r="MX48" s="56"/>
      <c r="MY48" s="56"/>
      <c r="MZ48" s="56"/>
      <c r="NA48" s="56"/>
      <c r="NB48" s="56"/>
      <c r="NC48" s="56"/>
      <c r="ND48" s="56"/>
      <c r="NE48" s="56"/>
      <c r="NF48" s="56"/>
      <c r="NG48" s="56"/>
      <c r="NH48" s="56"/>
      <c r="NI48" s="56"/>
      <c r="NJ48" s="56"/>
      <c r="NK48" s="56"/>
      <c r="NL48" s="56"/>
      <c r="NM48" s="56"/>
      <c r="NN48" s="56"/>
      <c r="NO48" s="56"/>
      <c r="NP48" s="56"/>
      <c r="NQ48" s="56"/>
      <c r="NR48" s="56"/>
      <c r="NS48" s="56"/>
      <c r="NT48" s="56"/>
      <c r="NU48" s="56"/>
      <c r="NV48" s="56"/>
      <c r="NW48" s="56"/>
      <c r="NX48" s="56"/>
      <c r="NY48" s="56"/>
      <c r="NZ48" s="56"/>
      <c r="OA48" s="56"/>
      <c r="OB48" s="56"/>
      <c r="OC48" s="56"/>
      <c r="OD48" s="56"/>
      <c r="OE48" s="56"/>
      <c r="OF48" s="56"/>
      <c r="OG48" s="56"/>
      <c r="OH48" s="56"/>
      <c r="OI48" s="56"/>
      <c r="OJ48" s="56"/>
      <c r="OK48" s="56"/>
      <c r="OL48" s="56"/>
      <c r="OM48" s="56"/>
      <c r="ON48" s="56"/>
      <c r="OO48" s="56"/>
      <c r="OP48" s="56"/>
      <c r="OQ48" s="56"/>
      <c r="OR48" s="56"/>
      <c r="OS48" s="56"/>
      <c r="OT48" s="56"/>
      <c r="OU48" s="56"/>
      <c r="OV48" s="56"/>
      <c r="OW48" s="56"/>
      <c r="OX48" s="56"/>
      <c r="OY48" s="56"/>
      <c r="OZ48" s="56"/>
      <c r="PA48" s="56"/>
      <c r="PB48" s="56"/>
      <c r="PC48" s="56"/>
      <c r="PD48" s="56"/>
      <c r="PE48" s="56"/>
      <c r="PF48" s="56"/>
      <c r="PG48" s="56"/>
      <c r="PH48" s="56"/>
      <c r="PI48" s="56"/>
      <c r="PJ48" s="56"/>
      <c r="PK48" s="56"/>
      <c r="PL48" s="56"/>
      <c r="PM48" s="56"/>
      <c r="PN48" s="56"/>
      <c r="PO48" s="56"/>
      <c r="PP48" s="56"/>
      <c r="PQ48" s="56"/>
      <c r="PR48" s="56"/>
      <c r="PS48" s="56"/>
      <c r="PT48" s="56"/>
      <c r="PU48" s="56"/>
      <c r="PV48" s="56"/>
      <c r="PW48" s="56"/>
      <c r="PX48" s="56"/>
      <c r="PY48" s="56"/>
      <c r="PZ48" s="56"/>
      <c r="QA48" s="56"/>
      <c r="QB48" s="56"/>
      <c r="QC48" s="56"/>
      <c r="QD48" s="56"/>
      <c r="QE48" s="56"/>
      <c r="QF48" s="56"/>
      <c r="QG48" s="56"/>
      <c r="QH48" s="56"/>
      <c r="QI48" s="56"/>
      <c r="QJ48" s="56"/>
      <c r="QK48" s="56"/>
      <c r="QL48" s="56"/>
      <c r="QM48" s="56"/>
      <c r="QN48" s="56"/>
      <c r="QO48" s="56"/>
      <c r="QP48" s="56"/>
      <c r="QQ48" s="56"/>
      <c r="QR48" s="56"/>
      <c r="QS48" s="56"/>
      <c r="QT48" s="56"/>
      <c r="QU48" s="56"/>
      <c r="QV48" s="56"/>
      <c r="QW48" s="56"/>
      <c r="QX48" s="56"/>
      <c r="QY48" s="56"/>
    </row>
    <row r="49" spans="2:467" ht="28.25" customHeight="1">
      <c r="B49" s="23" t="s">
        <v>136</v>
      </c>
      <c r="F49" s="33" t="s">
        <v>236</v>
      </c>
      <c r="G49" s="36">
        <v>6171.5591690000001</v>
      </c>
      <c r="H49" s="36">
        <v>6408.8678410000002</v>
      </c>
      <c r="I49" s="36">
        <v>6729.9031649999997</v>
      </c>
      <c r="J49" s="36">
        <v>7471.5311739999997</v>
      </c>
      <c r="K49" s="36">
        <v>7239.0243870000004</v>
      </c>
      <c r="L49" s="36">
        <v>6988.4292310000001</v>
      </c>
      <c r="M49" s="36">
        <v>7053.1355890000004</v>
      </c>
      <c r="N49" s="36">
        <v>7087.2064920000003</v>
      </c>
      <c r="O49" s="36">
        <v>7020.0487199999998</v>
      </c>
      <c r="P49" s="36">
        <v>7310.8435019999997</v>
      </c>
      <c r="Q49" s="36">
        <v>7648.4888419999997</v>
      </c>
      <c r="R49" s="36">
        <v>7987.0571583000001</v>
      </c>
      <c r="S49" s="36">
        <v>7376.4837281</v>
      </c>
      <c r="T49" s="36">
        <v>7402.2015015999996</v>
      </c>
      <c r="U49" s="36">
        <v>7904.3382330000004</v>
      </c>
      <c r="V49" s="36">
        <v>7806.5732559999997</v>
      </c>
      <c r="W49" s="36">
        <v>7268.9505859999999</v>
      </c>
      <c r="X49" s="36">
        <v>7331.1595749999997</v>
      </c>
      <c r="Y49" s="36">
        <v>7188.0432668000003</v>
      </c>
      <c r="Z49" s="36">
        <v>7447.9029360000004</v>
      </c>
      <c r="AA49" s="36">
        <v>7926.2791429999997</v>
      </c>
      <c r="AB49" s="36">
        <v>8217.5964929999991</v>
      </c>
      <c r="AC49" s="36">
        <v>8722.6482250000008</v>
      </c>
      <c r="AD49" s="36">
        <v>8570.0508370000007</v>
      </c>
      <c r="AE49" s="36">
        <v>8562.1430679999994</v>
      </c>
      <c r="AF49" s="36">
        <v>8667.2013879999995</v>
      </c>
      <c r="AG49" s="36">
        <v>8296.2500089999994</v>
      </c>
      <c r="AH49" s="36">
        <v>8513.7848080000003</v>
      </c>
      <c r="AI49" s="36">
        <v>8524.1864248000002</v>
      </c>
      <c r="AJ49" s="36">
        <v>8917.1849144999996</v>
      </c>
      <c r="AK49" s="36">
        <v>9322.5529791999998</v>
      </c>
      <c r="AL49" s="36">
        <v>10189.3668229</v>
      </c>
      <c r="AM49" s="36">
        <v>9758.4526616000003</v>
      </c>
      <c r="AN49" s="36">
        <v>10726.770013200001</v>
      </c>
      <c r="AO49" s="36">
        <v>10873.8030315</v>
      </c>
      <c r="AP49" s="36">
        <v>10377.4012207</v>
      </c>
      <c r="AQ49" s="36">
        <v>8823.0724895999992</v>
      </c>
      <c r="AR49" s="36">
        <v>8729.5815935999999</v>
      </c>
      <c r="AS49" s="36">
        <v>9525.9490007999993</v>
      </c>
      <c r="AT49" s="36">
        <v>10405.6236978</v>
      </c>
      <c r="AU49" s="36">
        <v>11291.2907065</v>
      </c>
      <c r="AV49" s="36">
        <v>12745.497835300001</v>
      </c>
      <c r="AW49" s="36">
        <v>13282.873044</v>
      </c>
      <c r="AX49" s="36">
        <v>14627.988395099999</v>
      </c>
      <c r="AY49" s="36">
        <v>13481.6139601547</v>
      </c>
      <c r="AZ49" s="36">
        <v>14693.809745950601</v>
      </c>
      <c r="BA49" s="36">
        <v>14743.789944297299</v>
      </c>
      <c r="BB49" s="36">
        <v>13787.5277190958</v>
      </c>
      <c r="BC49" s="36">
        <v>13390.426677744599</v>
      </c>
      <c r="BD49" s="36">
        <v>13404.1608433276</v>
      </c>
      <c r="BE49" s="36">
        <v>13924.461965214199</v>
      </c>
      <c r="BF49" s="36">
        <v>13768.087519184301</v>
      </c>
      <c r="BG49" s="36">
        <v>13557.306406142599</v>
      </c>
      <c r="BH49" s="36">
        <v>12664.093898794201</v>
      </c>
      <c r="BI49" s="36">
        <v>12550.726899553199</v>
      </c>
      <c r="BJ49" s="36">
        <v>12439.2926637982</v>
      </c>
      <c r="BK49" s="36">
        <v>11915.965615601101</v>
      </c>
      <c r="BL49" s="36">
        <v>14074.677037106399</v>
      </c>
      <c r="BM49" s="36">
        <v>15240.86863094</v>
      </c>
      <c r="BN49" s="36">
        <v>15789.5789885583</v>
      </c>
      <c r="BO49" s="36">
        <v>15356.2136350702</v>
      </c>
      <c r="BP49" s="36">
        <v>19534.7351775727</v>
      </c>
      <c r="BQ49" s="36">
        <v>20289.100371229601</v>
      </c>
      <c r="BR49" s="36">
        <v>22192.896942492898</v>
      </c>
      <c r="BS49" s="36">
        <v>21833.581926357801</v>
      </c>
      <c r="BT49" s="36">
        <v>24759.097628750798</v>
      </c>
      <c r="BU49" s="36">
        <v>25897.7258696717</v>
      </c>
      <c r="BV49" s="36">
        <v>26088.673814490099</v>
      </c>
      <c r="BW49" s="36">
        <v>25245.000260846598</v>
      </c>
      <c r="BX49" s="36">
        <v>26492.239117588499</v>
      </c>
      <c r="BY49" s="36">
        <v>26692.078737241602</v>
      </c>
      <c r="BZ49" s="36">
        <v>27348.216631556301</v>
      </c>
      <c r="CA49" s="36">
        <v>27145.684448942699</v>
      </c>
      <c r="CB49" s="36">
        <v>34485.194664108203</v>
      </c>
      <c r="CC49" s="36">
        <v>44142.199424193699</v>
      </c>
      <c r="CD49" s="36">
        <v>47906.779873000203</v>
      </c>
      <c r="CE49" s="36">
        <v>39148.170930961402</v>
      </c>
      <c r="CF49" s="36">
        <v>31299.417285478201</v>
      </c>
      <c r="CG49" s="36">
        <v>30896.472676017202</v>
      </c>
      <c r="CH49" s="36">
        <v>31454.764607188801</v>
      </c>
      <c r="CI49" s="36">
        <v>31875.717901168598</v>
      </c>
      <c r="CJ49" s="36">
        <v>45059.666943686199</v>
      </c>
      <c r="CK49" s="36">
        <v>45772.6477974831</v>
      </c>
      <c r="CL49" s="36">
        <v>45240.997347181998</v>
      </c>
      <c r="CM49" s="36">
        <v>41347.9192470743</v>
      </c>
      <c r="CN49" s="36">
        <v>48400.149304603598</v>
      </c>
      <c r="CO49" s="36">
        <v>52789.282780051297</v>
      </c>
      <c r="CP49" s="36">
        <v>51739.264978707302</v>
      </c>
      <c r="CQ49" s="36">
        <v>42225.0934313904</v>
      </c>
      <c r="CR49" s="36">
        <v>47973.328332349702</v>
      </c>
      <c r="CS49" s="36">
        <v>44288.716098047</v>
      </c>
      <c r="CT49" s="36">
        <v>44053.151134763597</v>
      </c>
      <c r="CU49" s="36">
        <v>42053.031441076797</v>
      </c>
      <c r="CV49" s="36">
        <v>46937.920303621097</v>
      </c>
      <c r="CW49" s="36">
        <v>49561.930607323702</v>
      </c>
      <c r="CX49" s="36">
        <v>51264.948167631999</v>
      </c>
      <c r="CY49" s="36">
        <v>50228.422929530403</v>
      </c>
      <c r="CZ49" s="36">
        <v>47113.725923890197</v>
      </c>
      <c r="DA49" s="36">
        <v>46171.435070620901</v>
      </c>
      <c r="DB49" s="36">
        <v>46834.767113816699</v>
      </c>
      <c r="DC49" s="36">
        <v>42850.019643062202</v>
      </c>
      <c r="DD49" s="36">
        <v>39334.101277735397</v>
      </c>
      <c r="DE49" s="36">
        <v>43706.189433164604</v>
      </c>
      <c r="DF49" s="36">
        <v>40371.120136304402</v>
      </c>
      <c r="DG49" s="36">
        <v>36943.834459167098</v>
      </c>
      <c r="DH49" s="36">
        <v>40547.299762614202</v>
      </c>
      <c r="DI49" s="36">
        <v>43727.891008938801</v>
      </c>
      <c r="DJ49" s="36">
        <v>55393.883489198102</v>
      </c>
      <c r="DK49" s="36">
        <v>53876.892062183098</v>
      </c>
      <c r="DL49" s="36">
        <v>52316.698480567196</v>
      </c>
      <c r="DM49" s="36">
        <v>53105.720091586198</v>
      </c>
      <c r="DN49" s="50">
        <v>55114.949142478901</v>
      </c>
      <c r="DO49" s="50">
        <v>58640.793989897204</v>
      </c>
      <c r="DP49" s="50">
        <v>61668.648456508701</v>
      </c>
      <c r="DQ49" s="50">
        <v>65765.270857239302</v>
      </c>
      <c r="DR49" s="50">
        <v>69937.928917415396</v>
      </c>
      <c r="DS49" s="50">
        <v>68131.028180227193</v>
      </c>
      <c r="DT49" s="50">
        <v>76237.138027518595</v>
      </c>
      <c r="DU49" s="50">
        <v>78652.836380545501</v>
      </c>
      <c r="DV49" s="50">
        <v>72327.805910091905</v>
      </c>
      <c r="DW49" s="50">
        <v>68642.337003476307</v>
      </c>
      <c r="DX49" s="50">
        <v>69866.072054497199</v>
      </c>
      <c r="DY49" s="50">
        <v>65816.454305564199</v>
      </c>
      <c r="DZ49" s="50">
        <v>73907.802161567306</v>
      </c>
      <c r="EA49" s="50">
        <v>78086.884887955894</v>
      </c>
      <c r="EB49" s="50">
        <v>90682.818768231693</v>
      </c>
      <c r="EC49" s="50">
        <v>96182.495282762204</v>
      </c>
      <c r="ED49" s="50">
        <v>94940.023274316598</v>
      </c>
      <c r="EE49" s="50">
        <v>103135.30452967</v>
      </c>
      <c r="EF49" s="50">
        <v>127393.228939616</v>
      </c>
      <c r="EG49" s="50">
        <v>118475.56549975699</v>
      </c>
      <c r="EH49" s="50">
        <v>123942.07267048801</v>
      </c>
      <c r="EI49" s="50">
        <v>114937.48944265601</v>
      </c>
      <c r="EJ49" s="50">
        <v>108845.289731953</v>
      </c>
      <c r="EK49" s="50">
        <v>101736.926385835</v>
      </c>
      <c r="EL49" s="50">
        <v>110985.409518802</v>
      </c>
      <c r="EM49" s="50">
        <v>102646.74792051299</v>
      </c>
      <c r="EN49" s="50">
        <v>99478.789485134897</v>
      </c>
      <c r="EO49" s="50">
        <v>93503.901945703095</v>
      </c>
      <c r="EP49" s="50"/>
      <c r="EQ49" s="50"/>
      <c r="ER49" s="50"/>
      <c r="ES49" s="50"/>
      <c r="ET49" s="50"/>
      <c r="EU49" s="50"/>
      <c r="EV49" s="50"/>
      <c r="EW49" s="50"/>
      <c r="EX49" s="50"/>
      <c r="EY49" s="50"/>
      <c r="EZ49" s="50"/>
      <c r="FA49" s="50"/>
      <c r="FB49" s="50"/>
      <c r="FC49" s="50"/>
      <c r="FD49" s="50"/>
      <c r="FE49" s="50"/>
      <c r="FF49" s="50"/>
      <c r="FG49" s="50"/>
      <c r="FH49" s="50"/>
      <c r="FI49" s="50"/>
      <c r="FJ49" s="50"/>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c r="IN49" s="56"/>
      <c r="IO49" s="56"/>
      <c r="IP49" s="56"/>
      <c r="IQ49" s="56"/>
      <c r="IR49" s="56"/>
      <c r="IS49" s="56"/>
      <c r="IT49" s="56"/>
      <c r="IU49" s="56"/>
      <c r="IV49" s="56"/>
      <c r="IW49" s="56"/>
      <c r="IX49" s="56"/>
      <c r="IY49" s="56"/>
      <c r="IZ49" s="56"/>
      <c r="JA49" s="56"/>
      <c r="JB49" s="56"/>
      <c r="JC49" s="56"/>
      <c r="JD49" s="56"/>
      <c r="JE49" s="56"/>
      <c r="JF49" s="56"/>
      <c r="JG49" s="56"/>
      <c r="JH49" s="56"/>
      <c r="JI49" s="56"/>
      <c r="JJ49" s="56"/>
      <c r="JK49" s="56"/>
      <c r="JL49" s="56"/>
      <c r="JM49" s="56"/>
      <c r="JN49" s="56"/>
      <c r="JO49" s="56"/>
      <c r="JP49" s="56"/>
      <c r="JQ49" s="56"/>
      <c r="JR49" s="56"/>
      <c r="JS49" s="56"/>
      <c r="JT49" s="56"/>
      <c r="JU49" s="56"/>
      <c r="JV49" s="56"/>
      <c r="JW49" s="56"/>
      <c r="JX49" s="56"/>
      <c r="JY49" s="56"/>
      <c r="JZ49" s="56"/>
      <c r="KA49" s="56"/>
      <c r="KB49" s="56"/>
      <c r="KC49" s="56"/>
      <c r="KD49" s="56"/>
      <c r="KE49" s="56"/>
      <c r="KF49" s="56"/>
      <c r="KG49" s="56"/>
      <c r="KH49" s="56"/>
      <c r="KI49" s="56"/>
      <c r="KJ49" s="56"/>
      <c r="KK49" s="56"/>
      <c r="KL49" s="56"/>
      <c r="KM49" s="56"/>
      <c r="KN49" s="56"/>
      <c r="KO49" s="56"/>
      <c r="KP49" s="56"/>
      <c r="KQ49" s="56"/>
      <c r="KR49" s="56"/>
      <c r="KS49" s="56"/>
      <c r="KT49" s="56"/>
      <c r="KU49" s="56"/>
      <c r="KV49" s="56"/>
      <c r="KW49" s="56"/>
      <c r="KX49" s="56"/>
      <c r="KY49" s="56"/>
      <c r="KZ49" s="56"/>
      <c r="LA49" s="56"/>
      <c r="LB49" s="56"/>
      <c r="LC49" s="56"/>
      <c r="LD49" s="56"/>
      <c r="LE49" s="56"/>
      <c r="LF49" s="56"/>
      <c r="LG49" s="56"/>
      <c r="LH49" s="56"/>
      <c r="LI49" s="56"/>
      <c r="LJ49" s="56"/>
      <c r="LK49" s="56"/>
      <c r="LL49" s="56"/>
      <c r="LM49" s="56"/>
      <c r="LN49" s="56"/>
      <c r="LO49" s="56"/>
      <c r="LP49" s="56"/>
      <c r="LQ49" s="56"/>
      <c r="LR49" s="56"/>
      <c r="LS49" s="56"/>
      <c r="LT49" s="56"/>
      <c r="LU49" s="56"/>
      <c r="LV49" s="56"/>
      <c r="LW49" s="56"/>
      <c r="LX49" s="56"/>
      <c r="LY49" s="56"/>
      <c r="LZ49" s="56"/>
      <c r="MA49" s="56"/>
      <c r="MB49" s="56"/>
      <c r="MC49" s="56"/>
      <c r="MD49" s="56"/>
      <c r="ME49" s="56"/>
      <c r="MF49" s="56"/>
      <c r="MG49" s="56"/>
      <c r="MH49" s="56"/>
      <c r="MI49" s="56"/>
      <c r="MJ49" s="56"/>
      <c r="MK49" s="56"/>
      <c r="ML49" s="56"/>
      <c r="MM49" s="56"/>
      <c r="MN49" s="56"/>
      <c r="MO49" s="56"/>
      <c r="MP49" s="56"/>
      <c r="MQ49" s="56"/>
      <c r="MR49" s="56"/>
      <c r="MS49" s="56"/>
      <c r="MT49" s="56"/>
      <c r="MU49" s="56"/>
      <c r="MV49" s="56"/>
      <c r="MW49" s="56"/>
      <c r="MX49" s="56"/>
      <c r="MY49" s="56"/>
      <c r="MZ49" s="56"/>
      <c r="NA49" s="56"/>
      <c r="NB49" s="56"/>
      <c r="NC49" s="56"/>
      <c r="ND49" s="56"/>
      <c r="NE49" s="56"/>
      <c r="NF49" s="56"/>
      <c r="NG49" s="56"/>
      <c r="NH49" s="56"/>
      <c r="NI49" s="56"/>
      <c r="NJ49" s="56"/>
      <c r="NK49" s="56"/>
      <c r="NL49" s="56"/>
      <c r="NM49" s="56"/>
      <c r="NN49" s="56"/>
      <c r="NO49" s="56"/>
      <c r="NP49" s="56"/>
      <c r="NQ49" s="56"/>
      <c r="NR49" s="56"/>
      <c r="NS49" s="56"/>
      <c r="NT49" s="56"/>
      <c r="NU49" s="56"/>
      <c r="NV49" s="56"/>
      <c r="NW49" s="56"/>
      <c r="NX49" s="56"/>
      <c r="NY49" s="56"/>
      <c r="NZ49" s="56"/>
      <c r="OA49" s="56"/>
      <c r="OB49" s="56"/>
      <c r="OC49" s="56"/>
      <c r="OD49" s="56"/>
      <c r="OE49" s="56"/>
      <c r="OF49" s="56"/>
      <c r="OG49" s="56"/>
      <c r="OH49" s="56"/>
      <c r="OI49" s="56"/>
      <c r="OJ49" s="56"/>
      <c r="OK49" s="56"/>
      <c r="OL49" s="56"/>
      <c r="OM49" s="56"/>
      <c r="ON49" s="56"/>
      <c r="OO49" s="56"/>
      <c r="OP49" s="56"/>
      <c r="OQ49" s="56"/>
      <c r="OR49" s="56"/>
      <c r="OS49" s="56"/>
      <c r="OT49" s="56"/>
      <c r="OU49" s="56"/>
      <c r="OV49" s="56"/>
      <c r="OW49" s="56"/>
      <c r="OX49" s="56"/>
      <c r="OY49" s="56"/>
      <c r="OZ49" s="56"/>
      <c r="PA49" s="56"/>
      <c r="PB49" s="56"/>
      <c r="PC49" s="56"/>
      <c r="PD49" s="56"/>
      <c r="PE49" s="56"/>
      <c r="PF49" s="56"/>
      <c r="PG49" s="56"/>
      <c r="PH49" s="56"/>
      <c r="PI49" s="56"/>
      <c r="PJ49" s="56"/>
      <c r="PK49" s="56"/>
      <c r="PL49" s="56"/>
      <c r="PM49" s="56"/>
      <c r="PN49" s="56"/>
      <c r="PO49" s="56"/>
      <c r="PP49" s="56"/>
      <c r="PQ49" s="56"/>
      <c r="PR49" s="56"/>
      <c r="PS49" s="56"/>
      <c r="PT49" s="56"/>
      <c r="PU49" s="56"/>
      <c r="PV49" s="56"/>
      <c r="PW49" s="56"/>
      <c r="PX49" s="56"/>
      <c r="PY49" s="56"/>
      <c r="PZ49" s="56"/>
      <c r="QA49" s="56"/>
      <c r="QB49" s="56"/>
      <c r="QC49" s="56"/>
      <c r="QD49" s="56"/>
      <c r="QE49" s="56"/>
      <c r="QF49" s="56"/>
      <c r="QG49" s="56"/>
      <c r="QH49" s="56"/>
      <c r="QI49" s="56"/>
      <c r="QJ49" s="56"/>
      <c r="QK49" s="56"/>
      <c r="QL49" s="56"/>
      <c r="QM49" s="56"/>
      <c r="QN49" s="56"/>
      <c r="QO49" s="56"/>
      <c r="QP49" s="56"/>
      <c r="QQ49" s="56"/>
      <c r="QR49" s="56"/>
      <c r="QS49" s="56"/>
      <c r="QT49" s="56"/>
      <c r="QU49" s="56"/>
      <c r="QV49" s="56"/>
      <c r="QW49" s="56"/>
      <c r="QX49" s="56"/>
      <c r="QY49" s="56"/>
    </row>
    <row r="50" spans="2:467" ht="28.25" customHeight="1">
      <c r="B50" s="23" t="s">
        <v>136</v>
      </c>
      <c r="F50" s="33" t="s">
        <v>693</v>
      </c>
      <c r="G50" s="36">
        <v>12181</v>
      </c>
      <c r="H50" s="36">
        <v>12530</v>
      </c>
      <c r="I50" s="36">
        <v>12638</v>
      </c>
      <c r="J50" s="36">
        <v>13515</v>
      </c>
      <c r="K50" s="36">
        <v>12867</v>
      </c>
      <c r="L50" s="36">
        <v>13665</v>
      </c>
      <c r="M50" s="36">
        <v>13825</v>
      </c>
      <c r="N50" s="36">
        <v>14129</v>
      </c>
      <c r="O50" s="36">
        <v>13266</v>
      </c>
      <c r="P50" s="36">
        <v>14317</v>
      </c>
      <c r="Q50" s="36">
        <v>14854</v>
      </c>
      <c r="R50" s="36">
        <v>16053</v>
      </c>
      <c r="S50" s="36">
        <v>14539</v>
      </c>
      <c r="T50" s="36">
        <v>15341</v>
      </c>
      <c r="U50" s="36">
        <v>16147</v>
      </c>
      <c r="V50" s="36">
        <v>16818</v>
      </c>
      <c r="W50" s="36">
        <v>15260</v>
      </c>
      <c r="X50" s="36">
        <v>16289</v>
      </c>
      <c r="Y50" s="36">
        <v>16108</v>
      </c>
      <c r="Z50" s="36">
        <v>17129</v>
      </c>
      <c r="AA50" s="36">
        <v>16306</v>
      </c>
      <c r="AB50" s="36">
        <v>17648</v>
      </c>
      <c r="AC50" s="36">
        <v>18737</v>
      </c>
      <c r="AD50" s="36">
        <v>19212</v>
      </c>
      <c r="AE50" s="36">
        <v>18845</v>
      </c>
      <c r="AF50" s="36">
        <v>19515</v>
      </c>
      <c r="AG50" s="36">
        <v>19054</v>
      </c>
      <c r="AH50" s="36">
        <v>19860</v>
      </c>
      <c r="AI50" s="36">
        <v>19138</v>
      </c>
      <c r="AJ50" s="36">
        <v>23005</v>
      </c>
      <c r="AK50" s="36">
        <v>22206</v>
      </c>
      <c r="AL50" s="36">
        <v>23187</v>
      </c>
      <c r="AM50" s="36">
        <v>20412</v>
      </c>
      <c r="AN50" s="36">
        <v>22778</v>
      </c>
      <c r="AO50" s="36">
        <v>22850</v>
      </c>
      <c r="AP50" s="36">
        <v>22877</v>
      </c>
      <c r="AQ50" s="36">
        <v>19854</v>
      </c>
      <c r="AR50" s="36">
        <v>20055</v>
      </c>
      <c r="AS50" s="36">
        <v>22001</v>
      </c>
      <c r="AT50" s="36">
        <v>24913</v>
      </c>
      <c r="AU50" s="36">
        <v>23958</v>
      </c>
      <c r="AV50" s="36">
        <v>26813</v>
      </c>
      <c r="AW50" s="36">
        <v>28601</v>
      </c>
      <c r="AX50" s="36">
        <v>31325</v>
      </c>
      <c r="AY50" s="36">
        <v>28595</v>
      </c>
      <c r="AZ50" s="36">
        <v>31680</v>
      </c>
      <c r="BA50" s="36">
        <v>31730</v>
      </c>
      <c r="BB50" s="36">
        <v>31139</v>
      </c>
      <c r="BC50" s="36">
        <v>28646</v>
      </c>
      <c r="BD50" s="36">
        <v>29552</v>
      </c>
      <c r="BE50" s="36">
        <v>30434</v>
      </c>
      <c r="BF50" s="36">
        <v>30988</v>
      </c>
      <c r="BG50" s="36">
        <v>27929</v>
      </c>
      <c r="BH50" s="36">
        <v>26544</v>
      </c>
      <c r="BI50" s="36">
        <v>26734</v>
      </c>
      <c r="BJ50" s="36">
        <v>27092</v>
      </c>
      <c r="BK50" s="36">
        <v>25478</v>
      </c>
      <c r="BL50" s="36">
        <v>30114</v>
      </c>
      <c r="BM50" s="36">
        <v>31194</v>
      </c>
      <c r="BN50" s="36">
        <v>31732</v>
      </c>
      <c r="BO50" s="36">
        <v>29379</v>
      </c>
      <c r="BP50" s="36">
        <v>35506</v>
      </c>
      <c r="BQ50" s="36">
        <v>36288</v>
      </c>
      <c r="BR50" s="36">
        <v>39013</v>
      </c>
      <c r="BS50" s="36">
        <v>36678</v>
      </c>
      <c r="BT50" s="36">
        <v>42065</v>
      </c>
      <c r="BU50" s="36">
        <v>43032</v>
      </c>
      <c r="BV50" s="36">
        <v>43567</v>
      </c>
      <c r="BW50" s="36">
        <v>40086</v>
      </c>
      <c r="BX50" s="36">
        <v>42936</v>
      </c>
      <c r="BY50" s="36">
        <v>43013</v>
      </c>
      <c r="BZ50" s="36">
        <v>43716</v>
      </c>
      <c r="CA50" s="36">
        <v>42926</v>
      </c>
      <c r="CB50" s="36">
        <v>53270</v>
      </c>
      <c r="CC50" s="36">
        <v>61331</v>
      </c>
      <c r="CD50" s="36">
        <v>66845</v>
      </c>
      <c r="CE50" s="36">
        <v>55838</v>
      </c>
      <c r="CF50" s="36">
        <v>47608</v>
      </c>
      <c r="CG50" s="36">
        <v>46735</v>
      </c>
      <c r="CH50" s="36">
        <v>47046</v>
      </c>
      <c r="CI50" s="36">
        <v>46504</v>
      </c>
      <c r="CJ50" s="36">
        <v>61524</v>
      </c>
      <c r="CK50" s="36">
        <v>62598</v>
      </c>
      <c r="CL50" s="36">
        <v>61778</v>
      </c>
      <c r="CM50" s="36">
        <v>56809</v>
      </c>
      <c r="CN50" s="36">
        <v>65836</v>
      </c>
      <c r="CO50" s="36">
        <v>70586</v>
      </c>
      <c r="CP50" s="36">
        <v>69991</v>
      </c>
      <c r="CQ50" s="36">
        <v>58704</v>
      </c>
      <c r="CR50" s="36">
        <v>66466</v>
      </c>
      <c r="CS50" s="36">
        <v>62398</v>
      </c>
      <c r="CT50" s="36">
        <v>62110</v>
      </c>
      <c r="CU50" s="36">
        <v>58638</v>
      </c>
      <c r="CV50" s="36">
        <v>65734</v>
      </c>
      <c r="CW50" s="36">
        <v>68763</v>
      </c>
      <c r="CX50" s="36">
        <v>70321</v>
      </c>
      <c r="CY50" s="36">
        <v>68504</v>
      </c>
      <c r="CZ50" s="36">
        <v>66232</v>
      </c>
      <c r="DA50" s="36">
        <v>65443</v>
      </c>
      <c r="DB50" s="36">
        <v>66537</v>
      </c>
      <c r="DC50" s="36">
        <v>62517</v>
      </c>
      <c r="DD50" s="36">
        <v>60967</v>
      </c>
      <c r="DE50" s="36">
        <v>64878</v>
      </c>
      <c r="DF50" s="36">
        <v>61884</v>
      </c>
      <c r="DG50" s="36">
        <v>56371</v>
      </c>
      <c r="DH50" s="36">
        <v>60896</v>
      </c>
      <c r="DI50" s="36">
        <v>64389</v>
      </c>
      <c r="DJ50" s="36">
        <v>77368</v>
      </c>
      <c r="DK50" s="36">
        <v>74642</v>
      </c>
      <c r="DL50" s="36">
        <v>75007</v>
      </c>
      <c r="DM50" s="36">
        <v>75707</v>
      </c>
      <c r="DN50" s="50">
        <v>76607</v>
      </c>
      <c r="DO50" s="50">
        <v>78405</v>
      </c>
      <c r="DP50" s="50">
        <v>84623</v>
      </c>
      <c r="DQ50" s="50">
        <v>89069</v>
      </c>
      <c r="DR50" s="50">
        <v>93516</v>
      </c>
      <c r="DS50" s="50">
        <v>90435</v>
      </c>
      <c r="DT50" s="50">
        <v>100489</v>
      </c>
      <c r="DU50" s="50">
        <v>102364</v>
      </c>
      <c r="DV50" s="50">
        <v>97469</v>
      </c>
      <c r="DW50" s="50">
        <v>91683</v>
      </c>
      <c r="DX50" s="50">
        <v>91533</v>
      </c>
      <c r="DY50" s="50">
        <v>84980</v>
      </c>
      <c r="DZ50" s="50">
        <v>95758</v>
      </c>
      <c r="EA50" s="50">
        <v>99831</v>
      </c>
      <c r="EB50" s="50">
        <v>115411</v>
      </c>
      <c r="EC50" s="50">
        <v>121348</v>
      </c>
      <c r="ED50" s="50">
        <v>122177</v>
      </c>
      <c r="EE50" s="50">
        <v>131285</v>
      </c>
      <c r="EF50" s="50">
        <v>157520</v>
      </c>
      <c r="EG50" s="50">
        <v>150604</v>
      </c>
      <c r="EH50" s="50">
        <v>155783</v>
      </c>
      <c r="EI50" s="50">
        <v>144568</v>
      </c>
      <c r="EJ50" s="50">
        <v>139936</v>
      </c>
      <c r="EK50" s="50">
        <v>133830</v>
      </c>
      <c r="EL50" s="50">
        <v>141072</v>
      </c>
      <c r="EM50" s="50">
        <v>130949</v>
      </c>
      <c r="EN50" s="50">
        <v>129560</v>
      </c>
      <c r="EO50" s="50">
        <v>125128</v>
      </c>
      <c r="EP50" s="50"/>
      <c r="EQ50" s="50"/>
      <c r="ER50" s="50"/>
      <c r="ES50" s="50"/>
      <c r="ET50" s="50"/>
      <c r="EU50" s="50"/>
      <c r="EV50" s="50"/>
      <c r="EW50" s="50"/>
      <c r="EX50" s="50"/>
      <c r="EY50" s="50"/>
      <c r="EZ50" s="50"/>
      <c r="FA50" s="50"/>
      <c r="FB50" s="50"/>
      <c r="FC50" s="50"/>
      <c r="FD50" s="50"/>
      <c r="FE50" s="50"/>
      <c r="FF50" s="50"/>
      <c r="FG50" s="50"/>
      <c r="FH50" s="50"/>
      <c r="FI50" s="50"/>
      <c r="FJ50" s="50"/>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c r="IK50" s="56"/>
      <c r="IL50" s="56"/>
      <c r="IM50" s="56"/>
      <c r="IN50" s="56"/>
      <c r="IO50" s="56"/>
      <c r="IP50" s="56"/>
      <c r="IQ50" s="56"/>
      <c r="IR50" s="56"/>
      <c r="IS50" s="56"/>
      <c r="IT50" s="56"/>
      <c r="IU50" s="56"/>
      <c r="IV50" s="56"/>
      <c r="IW50" s="56"/>
      <c r="IX50" s="56"/>
      <c r="IY50" s="56"/>
      <c r="IZ50" s="56"/>
      <c r="JA50" s="56"/>
      <c r="JB50" s="56"/>
      <c r="JC50" s="56"/>
      <c r="JD50" s="56"/>
      <c r="JE50" s="56"/>
      <c r="JF50" s="56"/>
      <c r="JG50" s="56"/>
      <c r="JH50" s="56"/>
      <c r="JI50" s="56"/>
      <c r="JJ50" s="56"/>
      <c r="JK50" s="56"/>
      <c r="JL50" s="56"/>
      <c r="JM50" s="56"/>
      <c r="JN50" s="56"/>
      <c r="JO50" s="56"/>
      <c r="JP50" s="56"/>
      <c r="JQ50" s="56"/>
      <c r="JR50" s="56"/>
      <c r="JS50" s="56"/>
      <c r="JT50" s="56"/>
      <c r="JU50" s="56"/>
      <c r="JV50" s="56"/>
      <c r="JW50" s="56"/>
      <c r="JX50" s="56"/>
      <c r="JY50" s="56"/>
      <c r="JZ50" s="56"/>
      <c r="KA50" s="56"/>
      <c r="KB50" s="56"/>
      <c r="KC50" s="56"/>
      <c r="KD50" s="56"/>
      <c r="KE50" s="56"/>
      <c r="KF50" s="56"/>
      <c r="KG50" s="56"/>
      <c r="KH50" s="56"/>
      <c r="KI50" s="56"/>
      <c r="KJ50" s="56"/>
      <c r="KK50" s="56"/>
      <c r="KL50" s="56"/>
      <c r="KM50" s="56"/>
      <c r="KN50" s="56"/>
      <c r="KO50" s="56"/>
      <c r="KP50" s="56"/>
      <c r="KQ50" s="56"/>
      <c r="KR50" s="56"/>
      <c r="KS50" s="56"/>
      <c r="KT50" s="56"/>
      <c r="KU50" s="56"/>
      <c r="KV50" s="56"/>
      <c r="KW50" s="56"/>
      <c r="KX50" s="56"/>
      <c r="KY50" s="56"/>
      <c r="KZ50" s="56"/>
      <c r="LA50" s="56"/>
      <c r="LB50" s="56"/>
      <c r="LC50" s="56"/>
      <c r="LD50" s="56"/>
      <c r="LE50" s="56"/>
      <c r="LF50" s="56"/>
      <c r="LG50" s="56"/>
      <c r="LH50" s="56"/>
      <c r="LI50" s="56"/>
      <c r="LJ50" s="56"/>
      <c r="LK50" s="56"/>
      <c r="LL50" s="56"/>
      <c r="LM50" s="56"/>
      <c r="LN50" s="56"/>
      <c r="LO50" s="56"/>
      <c r="LP50" s="56"/>
      <c r="LQ50" s="56"/>
      <c r="LR50" s="56"/>
      <c r="LS50" s="56"/>
      <c r="LT50" s="56"/>
      <c r="LU50" s="56"/>
      <c r="LV50" s="56"/>
      <c r="LW50" s="56"/>
      <c r="LX50" s="56"/>
      <c r="LY50" s="56"/>
      <c r="LZ50" s="56"/>
      <c r="MA50" s="56"/>
      <c r="MB50" s="56"/>
      <c r="MC50" s="56"/>
      <c r="MD50" s="56"/>
      <c r="ME50" s="56"/>
      <c r="MF50" s="56"/>
      <c r="MG50" s="56"/>
      <c r="MH50" s="56"/>
      <c r="MI50" s="56"/>
      <c r="MJ50" s="56"/>
      <c r="MK50" s="56"/>
      <c r="ML50" s="56"/>
      <c r="MM50" s="56"/>
      <c r="MN50" s="56"/>
      <c r="MO50" s="56"/>
      <c r="MP50" s="56"/>
      <c r="MQ50" s="56"/>
      <c r="MR50" s="56"/>
      <c r="MS50" s="56"/>
      <c r="MT50" s="56"/>
      <c r="MU50" s="56"/>
      <c r="MV50" s="56"/>
      <c r="MW50" s="56"/>
      <c r="MX50" s="56"/>
      <c r="MY50" s="56"/>
      <c r="MZ50" s="56"/>
      <c r="NA50" s="56"/>
      <c r="NB50" s="56"/>
      <c r="NC50" s="56"/>
      <c r="ND50" s="56"/>
      <c r="NE50" s="56"/>
      <c r="NF50" s="56"/>
      <c r="NG50" s="56"/>
      <c r="NH50" s="56"/>
      <c r="NI50" s="56"/>
      <c r="NJ50" s="56"/>
      <c r="NK50" s="56"/>
      <c r="NL50" s="56"/>
      <c r="NM50" s="56"/>
      <c r="NN50" s="56"/>
      <c r="NO50" s="56"/>
      <c r="NP50" s="56"/>
      <c r="NQ50" s="56"/>
      <c r="NR50" s="56"/>
      <c r="NS50" s="56"/>
      <c r="NT50" s="56"/>
      <c r="NU50" s="56"/>
      <c r="NV50" s="56"/>
      <c r="NW50" s="56"/>
      <c r="NX50" s="56"/>
      <c r="NY50" s="56"/>
      <c r="NZ50" s="56"/>
      <c r="OA50" s="56"/>
      <c r="OB50" s="56"/>
      <c r="OC50" s="56"/>
      <c r="OD50" s="56"/>
      <c r="OE50" s="56"/>
      <c r="OF50" s="56"/>
      <c r="OG50" s="56"/>
      <c r="OH50" s="56"/>
      <c r="OI50" s="56"/>
      <c r="OJ50" s="56"/>
      <c r="OK50" s="56"/>
      <c r="OL50" s="56"/>
      <c r="OM50" s="56"/>
      <c r="ON50" s="56"/>
      <c r="OO50" s="56"/>
      <c r="OP50" s="56"/>
      <c r="OQ50" s="56"/>
      <c r="OR50" s="56"/>
      <c r="OS50" s="56"/>
      <c r="OT50" s="56"/>
      <c r="OU50" s="56"/>
      <c r="OV50" s="56"/>
      <c r="OW50" s="56"/>
      <c r="OX50" s="56"/>
      <c r="OY50" s="56"/>
      <c r="OZ50" s="56"/>
      <c r="PA50" s="56"/>
      <c r="PB50" s="56"/>
      <c r="PC50" s="56"/>
      <c r="PD50" s="56"/>
      <c r="PE50" s="56"/>
      <c r="PF50" s="56"/>
      <c r="PG50" s="56"/>
      <c r="PH50" s="56"/>
      <c r="PI50" s="56"/>
      <c r="PJ50" s="56"/>
      <c r="PK50" s="56"/>
      <c r="PL50" s="56"/>
      <c r="PM50" s="56"/>
      <c r="PN50" s="56"/>
      <c r="PO50" s="56"/>
      <c r="PP50" s="56"/>
      <c r="PQ50" s="56"/>
      <c r="PR50" s="56"/>
      <c r="PS50" s="56"/>
      <c r="PT50" s="56"/>
      <c r="PU50" s="56"/>
      <c r="PV50" s="56"/>
      <c r="PW50" s="56"/>
      <c r="PX50" s="56"/>
      <c r="PY50" s="56"/>
      <c r="PZ50" s="56"/>
      <c r="QA50" s="56"/>
      <c r="QB50" s="56"/>
      <c r="QC50" s="56"/>
      <c r="QD50" s="56"/>
      <c r="QE50" s="56"/>
      <c r="QF50" s="56"/>
      <c r="QG50" s="56"/>
      <c r="QH50" s="56"/>
      <c r="QI50" s="56"/>
      <c r="QJ50" s="56"/>
      <c r="QK50" s="56"/>
      <c r="QL50" s="56"/>
      <c r="QM50" s="56"/>
      <c r="QN50" s="56"/>
      <c r="QO50" s="56"/>
      <c r="QP50" s="56"/>
      <c r="QQ50" s="56"/>
      <c r="QR50" s="56"/>
      <c r="QS50" s="56"/>
      <c r="QT50" s="56"/>
      <c r="QU50" s="56"/>
      <c r="QV50" s="56"/>
      <c r="QW50" s="56"/>
      <c r="QX50" s="56"/>
      <c r="QY50" s="56"/>
    </row>
    <row r="51" spans="2:467" ht="28.25" customHeight="1">
      <c r="B51" s="23" t="s">
        <v>136</v>
      </c>
      <c r="F51" s="33" t="s">
        <v>694</v>
      </c>
      <c r="G51" s="36">
        <v>15388</v>
      </c>
      <c r="H51" s="36">
        <v>15721</v>
      </c>
      <c r="I51" s="36">
        <v>15914</v>
      </c>
      <c r="J51" s="36">
        <v>17128</v>
      </c>
      <c r="K51" s="36">
        <v>16494</v>
      </c>
      <c r="L51" s="36">
        <v>17035</v>
      </c>
      <c r="M51" s="36">
        <v>17214</v>
      </c>
      <c r="N51" s="36">
        <v>18102</v>
      </c>
      <c r="O51" s="36">
        <v>17239</v>
      </c>
      <c r="P51" s="36">
        <v>17956</v>
      </c>
      <c r="Q51" s="36">
        <v>18748</v>
      </c>
      <c r="R51" s="36">
        <v>20434</v>
      </c>
      <c r="S51" s="36">
        <v>19134</v>
      </c>
      <c r="T51" s="36">
        <v>19600</v>
      </c>
      <c r="U51" s="36">
        <v>20655</v>
      </c>
      <c r="V51" s="36">
        <v>21965</v>
      </c>
      <c r="W51" s="36">
        <v>20286</v>
      </c>
      <c r="X51" s="36">
        <v>20955</v>
      </c>
      <c r="Y51" s="36">
        <v>20912</v>
      </c>
      <c r="Z51" s="36">
        <v>22604</v>
      </c>
      <c r="AA51" s="36">
        <v>22002</v>
      </c>
      <c r="AB51" s="36">
        <v>23093</v>
      </c>
      <c r="AC51" s="36">
        <v>24349</v>
      </c>
      <c r="AD51" s="36">
        <v>25214</v>
      </c>
      <c r="AE51" s="36">
        <v>25062</v>
      </c>
      <c r="AF51" s="36">
        <v>25298</v>
      </c>
      <c r="AG51" s="36">
        <v>25102</v>
      </c>
      <c r="AH51" s="36">
        <v>26499</v>
      </c>
      <c r="AI51" s="36">
        <v>25643</v>
      </c>
      <c r="AJ51" s="36">
        <v>29232</v>
      </c>
      <c r="AK51" s="36">
        <v>28821</v>
      </c>
      <c r="AL51" s="36">
        <v>29988</v>
      </c>
      <c r="AM51" s="36">
        <v>27100</v>
      </c>
      <c r="AN51" s="36">
        <v>29332</v>
      </c>
      <c r="AO51" s="36">
        <v>29709</v>
      </c>
      <c r="AP51" s="36">
        <v>30057</v>
      </c>
      <c r="AQ51" s="36">
        <v>26891</v>
      </c>
      <c r="AR51" s="36">
        <v>27101</v>
      </c>
      <c r="AS51" s="36">
        <v>29281</v>
      </c>
      <c r="AT51" s="36">
        <v>32604</v>
      </c>
      <c r="AU51" s="36">
        <v>31885</v>
      </c>
      <c r="AV51" s="36">
        <v>34724</v>
      </c>
      <c r="AW51" s="36">
        <v>38528</v>
      </c>
      <c r="AX51" s="36">
        <v>40257</v>
      </c>
      <c r="AY51" s="36">
        <v>37533</v>
      </c>
      <c r="AZ51" s="36">
        <v>40388</v>
      </c>
      <c r="BA51" s="36">
        <v>40672</v>
      </c>
      <c r="BB51" s="36">
        <v>39912</v>
      </c>
      <c r="BC51" s="36">
        <v>37753</v>
      </c>
      <c r="BD51" s="36">
        <v>38449</v>
      </c>
      <c r="BE51" s="36">
        <v>39521</v>
      </c>
      <c r="BF51" s="36">
        <v>40841</v>
      </c>
      <c r="BG51" s="36">
        <v>37489</v>
      </c>
      <c r="BH51" s="36">
        <v>35199</v>
      </c>
      <c r="BI51" s="36">
        <v>36085</v>
      </c>
      <c r="BJ51" s="36">
        <v>37293</v>
      </c>
      <c r="BK51" s="36">
        <v>35237</v>
      </c>
      <c r="BL51" s="36">
        <v>39684</v>
      </c>
      <c r="BM51" s="36">
        <v>41067</v>
      </c>
      <c r="BN51" s="36">
        <v>42093</v>
      </c>
      <c r="BO51" s="36">
        <v>40501</v>
      </c>
      <c r="BP51" s="36">
        <v>44995</v>
      </c>
      <c r="BQ51" s="36">
        <v>46654</v>
      </c>
      <c r="BR51" s="36">
        <v>50440</v>
      </c>
      <c r="BS51" s="36">
        <v>48557</v>
      </c>
      <c r="BT51" s="36">
        <v>52802</v>
      </c>
      <c r="BU51" s="36">
        <v>54609</v>
      </c>
      <c r="BV51" s="36">
        <v>56499</v>
      </c>
      <c r="BW51" s="36">
        <v>53622</v>
      </c>
      <c r="BX51" s="36">
        <v>55073</v>
      </c>
      <c r="BY51" s="36">
        <v>55747</v>
      </c>
      <c r="BZ51" s="36">
        <v>57735</v>
      </c>
      <c r="CA51" s="36">
        <v>57783</v>
      </c>
      <c r="CB51" s="36">
        <v>66417</v>
      </c>
      <c r="CC51" s="36">
        <v>75386</v>
      </c>
      <c r="CD51" s="36">
        <v>82634</v>
      </c>
      <c r="CE51" s="36">
        <v>71558</v>
      </c>
      <c r="CF51" s="36">
        <v>60692</v>
      </c>
      <c r="CG51" s="36">
        <v>60191</v>
      </c>
      <c r="CH51" s="36">
        <v>61860</v>
      </c>
      <c r="CI51" s="36">
        <v>61552</v>
      </c>
      <c r="CJ51" s="36">
        <v>74604</v>
      </c>
      <c r="CK51" s="36">
        <v>76466</v>
      </c>
      <c r="CL51" s="36">
        <v>76780</v>
      </c>
      <c r="CM51" s="36">
        <v>71673</v>
      </c>
      <c r="CN51" s="36">
        <v>79181</v>
      </c>
      <c r="CO51" s="36">
        <v>84296</v>
      </c>
      <c r="CP51" s="36">
        <v>84841</v>
      </c>
      <c r="CQ51" s="36">
        <v>73703</v>
      </c>
      <c r="CR51" s="36">
        <v>79716</v>
      </c>
      <c r="CS51" s="36">
        <v>76056</v>
      </c>
      <c r="CT51" s="36">
        <v>77247</v>
      </c>
      <c r="CU51" s="36">
        <v>74315</v>
      </c>
      <c r="CV51" s="36">
        <v>79476</v>
      </c>
      <c r="CW51" s="36">
        <v>83585</v>
      </c>
      <c r="CX51" s="36">
        <v>86787</v>
      </c>
      <c r="CY51" s="36">
        <v>85549</v>
      </c>
      <c r="CZ51" s="36">
        <v>81340</v>
      </c>
      <c r="DA51" s="36">
        <v>81662</v>
      </c>
      <c r="DB51" s="36">
        <v>84777</v>
      </c>
      <c r="DC51" s="36">
        <v>82019</v>
      </c>
      <c r="DD51" s="36">
        <v>77449</v>
      </c>
      <c r="DE51" s="36">
        <v>82733</v>
      </c>
      <c r="DF51" s="36">
        <v>81673</v>
      </c>
      <c r="DG51" s="36">
        <v>77003</v>
      </c>
      <c r="DH51" s="36">
        <v>78216</v>
      </c>
      <c r="DI51" s="36">
        <v>83610</v>
      </c>
      <c r="DJ51" s="36">
        <v>98167</v>
      </c>
      <c r="DK51" s="36">
        <v>96998</v>
      </c>
      <c r="DL51" s="36">
        <v>94843</v>
      </c>
      <c r="DM51" s="36">
        <v>96430</v>
      </c>
      <c r="DN51" s="50">
        <v>98557</v>
      </c>
      <c r="DO51" s="50">
        <v>102667</v>
      </c>
      <c r="DP51" s="50">
        <v>105645</v>
      </c>
      <c r="DQ51" s="50">
        <v>111938</v>
      </c>
      <c r="DR51" s="50">
        <v>118144</v>
      </c>
      <c r="DS51" s="50">
        <v>116831</v>
      </c>
      <c r="DT51" s="50">
        <v>123553</v>
      </c>
      <c r="DU51" s="50">
        <v>127754</v>
      </c>
      <c r="DV51" s="50">
        <v>124561</v>
      </c>
      <c r="DW51" s="50">
        <v>116090</v>
      </c>
      <c r="DX51" s="50">
        <v>107724</v>
      </c>
      <c r="DY51" s="50">
        <v>100681</v>
      </c>
      <c r="DZ51" s="50">
        <v>112733</v>
      </c>
      <c r="EA51" s="50">
        <v>116171</v>
      </c>
      <c r="EB51" s="50">
        <v>130478</v>
      </c>
      <c r="EC51" s="50">
        <v>136005</v>
      </c>
      <c r="ED51" s="50">
        <v>137150</v>
      </c>
      <c r="EE51" s="50">
        <v>147378</v>
      </c>
      <c r="EF51" s="50">
        <v>174437</v>
      </c>
      <c r="EG51" s="50">
        <v>170760</v>
      </c>
      <c r="EH51" s="50">
        <v>179560</v>
      </c>
      <c r="EI51" s="50">
        <v>171654</v>
      </c>
      <c r="EJ51" s="50">
        <v>166100</v>
      </c>
      <c r="EK51" s="50">
        <v>164622</v>
      </c>
      <c r="EL51" s="50">
        <v>172383</v>
      </c>
      <c r="EM51" s="50">
        <v>163409</v>
      </c>
      <c r="EN51" s="50">
        <v>159028</v>
      </c>
      <c r="EO51" s="50">
        <v>155165</v>
      </c>
      <c r="EP51" s="50"/>
      <c r="EQ51" s="50"/>
      <c r="ER51" s="50"/>
      <c r="ES51" s="50"/>
      <c r="ET51" s="50"/>
      <c r="EU51" s="50"/>
      <c r="EV51" s="50"/>
      <c r="EW51" s="50"/>
      <c r="EX51" s="50"/>
      <c r="EY51" s="50"/>
      <c r="EZ51" s="50"/>
      <c r="FA51" s="50"/>
      <c r="FB51" s="50"/>
      <c r="FC51" s="50"/>
      <c r="FD51" s="50"/>
      <c r="FE51" s="50"/>
      <c r="FF51" s="50"/>
      <c r="FG51" s="50"/>
      <c r="FH51" s="50"/>
      <c r="FI51" s="50"/>
      <c r="FJ51" s="50"/>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c r="IK51" s="56"/>
      <c r="IL51" s="56"/>
      <c r="IM51" s="56"/>
      <c r="IN51" s="56"/>
      <c r="IO51" s="56"/>
      <c r="IP51" s="56"/>
      <c r="IQ51" s="56"/>
      <c r="IR51" s="56"/>
      <c r="IS51" s="56"/>
      <c r="IT51" s="56"/>
      <c r="IU51" s="56"/>
      <c r="IV51" s="56"/>
      <c r="IW51" s="56"/>
      <c r="IX51" s="56"/>
      <c r="IY51" s="56"/>
      <c r="IZ51" s="56"/>
      <c r="JA51" s="56"/>
      <c r="JB51" s="56"/>
      <c r="JC51" s="56"/>
      <c r="JD51" s="56"/>
      <c r="JE51" s="56"/>
      <c r="JF51" s="56"/>
      <c r="JG51" s="56"/>
      <c r="JH51" s="56"/>
      <c r="JI51" s="56"/>
      <c r="JJ51" s="56"/>
      <c r="JK51" s="56"/>
      <c r="JL51" s="56"/>
      <c r="JM51" s="56"/>
      <c r="JN51" s="56"/>
      <c r="JO51" s="56"/>
      <c r="JP51" s="56"/>
      <c r="JQ51" s="56"/>
      <c r="JR51" s="56"/>
      <c r="JS51" s="56"/>
      <c r="JT51" s="56"/>
      <c r="JU51" s="56"/>
      <c r="JV51" s="56"/>
      <c r="JW51" s="56"/>
      <c r="JX51" s="56"/>
      <c r="JY51" s="56"/>
      <c r="JZ51" s="56"/>
      <c r="KA51" s="56"/>
      <c r="KB51" s="56"/>
      <c r="KC51" s="56"/>
      <c r="KD51" s="56"/>
      <c r="KE51" s="56"/>
      <c r="KF51" s="56"/>
      <c r="KG51" s="56"/>
      <c r="KH51" s="56"/>
      <c r="KI51" s="56"/>
      <c r="KJ51" s="56"/>
      <c r="KK51" s="56"/>
      <c r="KL51" s="56"/>
      <c r="KM51" s="56"/>
      <c r="KN51" s="56"/>
      <c r="KO51" s="56"/>
      <c r="KP51" s="56"/>
      <c r="KQ51" s="56"/>
      <c r="KR51" s="56"/>
      <c r="KS51" s="56"/>
      <c r="KT51" s="56"/>
      <c r="KU51" s="56"/>
      <c r="KV51" s="56"/>
      <c r="KW51" s="56"/>
      <c r="KX51" s="56"/>
      <c r="KY51" s="56"/>
      <c r="KZ51" s="56"/>
      <c r="LA51" s="56"/>
      <c r="LB51" s="56"/>
      <c r="LC51" s="56"/>
      <c r="LD51" s="56"/>
      <c r="LE51" s="56"/>
      <c r="LF51" s="56"/>
      <c r="LG51" s="56"/>
      <c r="LH51" s="56"/>
      <c r="LI51" s="56"/>
      <c r="LJ51" s="56"/>
      <c r="LK51" s="56"/>
      <c r="LL51" s="56"/>
      <c r="LM51" s="56"/>
      <c r="LN51" s="56"/>
      <c r="LO51" s="56"/>
      <c r="LP51" s="56"/>
      <c r="LQ51" s="56"/>
      <c r="LR51" s="56"/>
      <c r="LS51" s="56"/>
      <c r="LT51" s="56"/>
      <c r="LU51" s="56"/>
      <c r="LV51" s="56"/>
      <c r="LW51" s="56"/>
      <c r="LX51" s="56"/>
      <c r="LY51" s="56"/>
      <c r="LZ51" s="56"/>
      <c r="MA51" s="56"/>
      <c r="MB51" s="56"/>
      <c r="MC51" s="56"/>
      <c r="MD51" s="56"/>
      <c r="ME51" s="56"/>
      <c r="MF51" s="56"/>
      <c r="MG51" s="56"/>
      <c r="MH51" s="56"/>
      <c r="MI51" s="56"/>
      <c r="MJ51" s="56"/>
      <c r="MK51" s="56"/>
      <c r="ML51" s="56"/>
      <c r="MM51" s="56"/>
      <c r="MN51" s="56"/>
      <c r="MO51" s="56"/>
      <c r="MP51" s="56"/>
      <c r="MQ51" s="56"/>
      <c r="MR51" s="56"/>
      <c r="MS51" s="56"/>
      <c r="MT51" s="56"/>
      <c r="MU51" s="56"/>
      <c r="MV51" s="56"/>
      <c r="MW51" s="56"/>
      <c r="MX51" s="56"/>
      <c r="MY51" s="56"/>
      <c r="MZ51" s="56"/>
      <c r="NA51" s="56"/>
      <c r="NB51" s="56"/>
      <c r="NC51" s="56"/>
      <c r="ND51" s="56"/>
      <c r="NE51" s="56"/>
      <c r="NF51" s="56"/>
      <c r="NG51" s="56"/>
      <c r="NH51" s="56"/>
      <c r="NI51" s="56"/>
      <c r="NJ51" s="56"/>
      <c r="NK51" s="56"/>
      <c r="NL51" s="56"/>
      <c r="NM51" s="56"/>
      <c r="NN51" s="56"/>
      <c r="NO51" s="56"/>
      <c r="NP51" s="56"/>
      <c r="NQ51" s="56"/>
      <c r="NR51" s="56"/>
      <c r="NS51" s="56"/>
      <c r="NT51" s="56"/>
      <c r="NU51" s="56"/>
      <c r="NV51" s="56"/>
      <c r="NW51" s="56"/>
      <c r="NX51" s="56"/>
      <c r="NY51" s="56"/>
      <c r="NZ51" s="56"/>
      <c r="OA51" s="56"/>
      <c r="OB51" s="56"/>
      <c r="OC51" s="56"/>
      <c r="OD51" s="56"/>
      <c r="OE51" s="56"/>
      <c r="OF51" s="56"/>
      <c r="OG51" s="56"/>
      <c r="OH51" s="56"/>
      <c r="OI51" s="56"/>
      <c r="OJ51" s="56"/>
      <c r="OK51" s="56"/>
      <c r="OL51" s="56"/>
      <c r="OM51" s="56"/>
      <c r="ON51" s="56"/>
      <c r="OO51" s="56"/>
      <c r="OP51" s="56"/>
      <c r="OQ51" s="56"/>
      <c r="OR51" s="56"/>
      <c r="OS51" s="56"/>
      <c r="OT51" s="56"/>
      <c r="OU51" s="56"/>
      <c r="OV51" s="56"/>
      <c r="OW51" s="56"/>
      <c r="OX51" s="56"/>
      <c r="OY51" s="56"/>
      <c r="OZ51" s="56"/>
      <c r="PA51" s="56"/>
      <c r="PB51" s="56"/>
      <c r="PC51" s="56"/>
      <c r="PD51" s="56"/>
      <c r="PE51" s="56"/>
      <c r="PF51" s="56"/>
      <c r="PG51" s="56"/>
      <c r="PH51" s="56"/>
      <c r="PI51" s="56"/>
      <c r="PJ51" s="56"/>
      <c r="PK51" s="56"/>
      <c r="PL51" s="56"/>
      <c r="PM51" s="56"/>
      <c r="PN51" s="56"/>
      <c r="PO51" s="56"/>
      <c r="PP51" s="56"/>
      <c r="PQ51" s="56"/>
      <c r="PR51" s="56"/>
      <c r="PS51" s="56"/>
      <c r="PT51" s="56"/>
      <c r="PU51" s="56"/>
      <c r="PV51" s="56"/>
      <c r="PW51" s="56"/>
      <c r="PX51" s="56"/>
      <c r="PY51" s="56"/>
      <c r="PZ51" s="56"/>
      <c r="QA51" s="56"/>
      <c r="QB51" s="56"/>
      <c r="QC51" s="56"/>
      <c r="QD51" s="56"/>
      <c r="QE51" s="56"/>
      <c r="QF51" s="56"/>
      <c r="QG51" s="56"/>
      <c r="QH51" s="56"/>
      <c r="QI51" s="56"/>
      <c r="QJ51" s="56"/>
      <c r="QK51" s="56"/>
      <c r="QL51" s="56"/>
      <c r="QM51" s="56"/>
      <c r="QN51" s="56"/>
      <c r="QO51" s="56"/>
      <c r="QP51" s="56"/>
      <c r="QQ51" s="56"/>
      <c r="QR51" s="56"/>
      <c r="QS51" s="56"/>
      <c r="QT51" s="56"/>
      <c r="QU51" s="56"/>
      <c r="QV51" s="56"/>
      <c r="QW51" s="56"/>
      <c r="QX51" s="56"/>
      <c r="QY51" s="56"/>
    </row>
    <row r="52" spans="2:467" ht="10.25" customHeight="1">
      <c r="B52" t="s">
        <v>136</v>
      </c>
      <c r="F52" s="37"/>
      <c r="G52" s="37"/>
      <c r="H52" s="38"/>
      <c r="I52" s="38"/>
      <c r="J52" s="38"/>
      <c r="K52" s="38"/>
      <c r="L52" s="38"/>
      <c r="M52" s="38"/>
      <c r="N52" s="38"/>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c r="IJ52" s="39"/>
      <c r="IK52" s="39"/>
      <c r="IL52" s="39"/>
      <c r="IM52" s="39"/>
      <c r="IN52" s="39"/>
      <c r="IO52" s="39"/>
      <c r="IP52" s="39"/>
      <c r="IQ52" s="39"/>
      <c r="IR52" s="39"/>
      <c r="IS52" s="39"/>
      <c r="IT52" s="39"/>
      <c r="IU52" s="39"/>
      <c r="IV52" s="39"/>
      <c r="IW52" s="39"/>
      <c r="IX52" s="39"/>
      <c r="IY52" s="39"/>
      <c r="IZ52" s="39"/>
      <c r="JA52" s="39"/>
      <c r="JB52" s="39"/>
      <c r="JC52" s="39"/>
      <c r="JD52" s="39"/>
      <c r="JE52" s="39"/>
      <c r="JF52" s="39"/>
      <c r="JG52" s="39"/>
      <c r="JH52" s="39"/>
      <c r="JI52" s="39"/>
      <c r="JJ52" s="39"/>
      <c r="JK52" s="39"/>
      <c r="JL52" s="39"/>
      <c r="JM52" s="39"/>
      <c r="JN52" s="39"/>
      <c r="JO52" s="39"/>
      <c r="JP52" s="39"/>
      <c r="JQ52" s="39"/>
      <c r="JR52" s="39"/>
      <c r="JS52" s="39"/>
      <c r="JT52" s="39"/>
      <c r="JU52" s="39"/>
      <c r="JV52" s="39"/>
      <c r="JW52" s="39"/>
      <c r="JX52" s="39"/>
      <c r="JY52" s="39"/>
      <c r="JZ52" s="39"/>
      <c r="KA52" s="39"/>
      <c r="KB52" s="39"/>
      <c r="KC52" s="39"/>
      <c r="KD52" s="39"/>
      <c r="KE52" s="39"/>
      <c r="KF52" s="39"/>
      <c r="KG52" s="39"/>
      <c r="KH52" s="39"/>
      <c r="KI52" s="39"/>
      <c r="KJ52" s="39"/>
      <c r="KK52" s="39"/>
      <c r="KL52" s="39"/>
      <c r="KM52" s="39"/>
      <c r="KN52" s="39"/>
      <c r="KO52" s="39"/>
      <c r="KP52" s="39"/>
      <c r="KQ52" s="39"/>
      <c r="KR52" s="39"/>
      <c r="KS52" s="39"/>
      <c r="KT52" s="39"/>
      <c r="KU52" s="39"/>
      <c r="KV52" s="39"/>
      <c r="KW52" s="39"/>
      <c r="KX52" s="39"/>
      <c r="KY52" s="39"/>
      <c r="KZ52" s="39"/>
      <c r="LA52" s="39"/>
      <c r="LB52" s="39"/>
      <c r="LC52" s="39"/>
      <c r="LD52" s="39"/>
      <c r="LE52" s="39"/>
      <c r="LF52" s="39"/>
      <c r="LG52" s="39"/>
      <c r="LH52" s="39"/>
      <c r="LI52" s="39"/>
      <c r="LJ52" s="39"/>
      <c r="LK52" s="39"/>
      <c r="LL52" s="39"/>
      <c r="LM52" s="39"/>
      <c r="LN52" s="39"/>
      <c r="LO52" s="39"/>
      <c r="LP52" s="39"/>
      <c r="LQ52" s="39"/>
      <c r="LR52" s="39"/>
      <c r="LS52" s="39"/>
      <c r="LT52" s="39"/>
      <c r="LU52" s="39"/>
      <c r="LV52" s="39"/>
      <c r="LW52" s="39"/>
      <c r="LX52" s="39"/>
      <c r="LY52" s="39"/>
      <c r="LZ52" s="39"/>
      <c r="MA52" s="39"/>
      <c r="MB52" s="39"/>
      <c r="MC52" s="39"/>
      <c r="MD52" s="39"/>
      <c r="ME52" s="39"/>
      <c r="MF52" s="39"/>
      <c r="MG52" s="39"/>
      <c r="MH52" s="39"/>
      <c r="MI52" s="39"/>
      <c r="MJ52" s="39"/>
      <c r="MK52" s="39"/>
      <c r="ML52" s="39"/>
      <c r="MM52" s="39"/>
      <c r="MN52" s="39"/>
      <c r="MO52" s="39"/>
      <c r="MP52" s="39"/>
      <c r="MQ52" s="39"/>
      <c r="MR52" s="39"/>
      <c r="MS52" s="39"/>
      <c r="MT52" s="39"/>
      <c r="MU52" s="39"/>
      <c r="MV52" s="39"/>
      <c r="MW52" s="39"/>
      <c r="MX52" s="39"/>
      <c r="MY52" s="39"/>
      <c r="MZ52" s="39"/>
      <c r="NA52" s="39"/>
      <c r="NB52" s="39"/>
      <c r="NC52" s="39"/>
      <c r="ND52" s="39"/>
      <c r="NE52" s="39"/>
      <c r="NF52" s="39"/>
      <c r="NG52" s="39"/>
      <c r="NH52" s="39"/>
      <c r="NI52" s="39"/>
      <c r="NJ52" s="39"/>
      <c r="NK52" s="39"/>
      <c r="NL52" s="39"/>
      <c r="NM52" s="39"/>
      <c r="NN52" s="39"/>
      <c r="NO52" s="39"/>
      <c r="NP52" s="39"/>
      <c r="NQ52" s="39"/>
      <c r="NR52" s="39"/>
      <c r="NS52" s="39"/>
      <c r="NT52" s="39"/>
      <c r="NU52" s="39"/>
      <c r="NV52" s="39"/>
      <c r="NW52" s="39"/>
      <c r="NX52" s="39"/>
      <c r="NY52" s="39"/>
      <c r="NZ52" s="39"/>
      <c r="OA52" s="39"/>
      <c r="OB52" s="39"/>
      <c r="OC52" s="39"/>
      <c r="OD52" s="39"/>
      <c r="OE52" s="39"/>
      <c r="OF52" s="39"/>
      <c r="OG52" s="39"/>
      <c r="OH52" s="39"/>
      <c r="OI52" s="39"/>
      <c r="OJ52" s="39"/>
      <c r="OK52" s="39"/>
      <c r="OL52" s="39"/>
      <c r="OM52" s="39"/>
      <c r="ON52" s="39"/>
      <c r="OO52" s="39"/>
      <c r="OP52" s="39"/>
      <c r="OQ52" s="39"/>
      <c r="OR52" s="39"/>
      <c r="OS52" s="39"/>
      <c r="OT52" s="39"/>
      <c r="OU52" s="39"/>
      <c r="OV52" s="39"/>
      <c r="OW52" s="39"/>
      <c r="OX52" s="39"/>
      <c r="OY52" s="39"/>
      <c r="OZ52" s="39"/>
      <c r="PA52" s="39"/>
      <c r="PB52" s="39"/>
      <c r="PC52" s="39"/>
      <c r="PD52" s="39"/>
      <c r="PE52" s="39"/>
      <c r="PF52" s="39"/>
      <c r="PG52" s="39"/>
      <c r="PH52" s="39"/>
      <c r="PI52" s="39"/>
      <c r="PJ52" s="39"/>
      <c r="PK52" s="39"/>
      <c r="PL52" s="39"/>
      <c r="PM52" s="39"/>
      <c r="PN52" s="39"/>
      <c r="PO52" s="39"/>
      <c r="PP52" s="39"/>
      <c r="PQ52" s="39"/>
      <c r="PR52" s="39"/>
      <c r="PS52" s="39"/>
      <c r="PT52" s="39"/>
      <c r="PU52" s="39"/>
      <c r="PV52" s="39"/>
      <c r="PW52" s="39"/>
      <c r="PX52" s="39"/>
      <c r="PY52" s="39"/>
      <c r="PZ52" s="39"/>
      <c r="QA52" s="39"/>
      <c r="QB52" s="39"/>
      <c r="QC52" s="39"/>
      <c r="QD52" s="39"/>
      <c r="QE52" s="39"/>
      <c r="QF52" s="39"/>
      <c r="QG52" s="39"/>
      <c r="QH52" s="39"/>
      <c r="QI52" s="39"/>
      <c r="QJ52" s="39"/>
      <c r="QK52" s="39"/>
      <c r="QL52" s="39"/>
      <c r="QM52" s="39"/>
      <c r="QN52" s="39"/>
      <c r="QO52" s="39"/>
      <c r="QP52" s="39"/>
      <c r="QQ52" s="39"/>
      <c r="QR52" s="39"/>
      <c r="QS52" s="39"/>
      <c r="QT52" s="39"/>
      <c r="QU52" s="39"/>
      <c r="QV52" s="39"/>
      <c r="QW52" s="39"/>
      <c r="QX52" s="39"/>
      <c r="QY52" s="39"/>
    </row>
    <row r="53" spans="2:467" ht="10.25" customHeight="1">
      <c r="B53" t="s">
        <v>136</v>
      </c>
      <c r="EH53" s="23" t="s">
        <v>136</v>
      </c>
    </row>
    <row r="54" spans="2:467" ht="18" customHeight="1">
      <c r="B54" t="s">
        <v>136</v>
      </c>
      <c r="F54" s="24" t="s">
        <v>695</v>
      </c>
      <c r="DE54" s="50"/>
    </row>
    <row r="55" spans="2:467" ht="18" customHeight="1">
      <c r="B55" t="s">
        <v>136</v>
      </c>
      <c r="F55" s="40" t="s">
        <v>696</v>
      </c>
      <c r="DE55" s="50"/>
    </row>
    <row r="56" spans="2:467" ht="18" customHeight="1">
      <c r="B56" t="s">
        <v>136</v>
      </c>
      <c r="F56" s="40" t="s">
        <v>272</v>
      </c>
    </row>
    <row r="57" spans="2:467" ht="18" customHeight="1">
      <c r="B57" t="s">
        <v>136</v>
      </c>
      <c r="F57" s="40" t="s">
        <v>273</v>
      </c>
    </row>
    <row r="58" spans="2:467" ht="18" customHeight="1">
      <c r="B58" t="s">
        <v>136</v>
      </c>
      <c r="F58" s="40" t="s">
        <v>697</v>
      </c>
    </row>
    <row r="59" spans="2:467" ht="18" customHeight="1">
      <c r="B59" t="s">
        <v>136</v>
      </c>
      <c r="F59" s="40" t="s">
        <v>698</v>
      </c>
    </row>
    <row r="60" spans="2:467" ht="18" customHeight="1">
      <c r="B60" t="s">
        <v>136</v>
      </c>
      <c r="F60" s="40" t="s">
        <v>699</v>
      </c>
    </row>
    <row r="61" spans="2:467" ht="18" customHeight="1">
      <c r="B61" t="s">
        <v>136</v>
      </c>
      <c r="F61" s="41" t="s">
        <v>700</v>
      </c>
    </row>
    <row r="62" spans="2:467" ht="18" customHeight="1">
      <c r="B62" t="s">
        <v>136</v>
      </c>
      <c r="F62" s="40" t="s">
        <v>701</v>
      </c>
      <c r="EH62" s="23" t="s">
        <v>136</v>
      </c>
    </row>
    <row r="63" spans="2:467" ht="18" customHeight="1">
      <c r="B63" t="s">
        <v>136</v>
      </c>
      <c r="F63" s="24" t="s">
        <v>661</v>
      </c>
    </row>
    <row r="64" spans="2:467" ht="18" customHeight="1">
      <c r="F64" s="24" t="s">
        <v>308</v>
      </c>
    </row>
    <row r="65" spans="6:14" ht="18" customHeight="1">
      <c r="F65" s="23"/>
    </row>
    <row r="67" spans="6:14" ht="18" customHeight="1">
      <c r="F67" s="23"/>
      <c r="H67" s="24"/>
      <c r="I67" s="24"/>
      <c r="J67" s="24"/>
      <c r="K67" s="24"/>
      <c r="L67" s="24"/>
      <c r="M67" s="24"/>
      <c r="N67" s="24"/>
    </row>
    <row r="70" spans="6:14" ht="18" customHeight="1">
      <c r="F70" s="23"/>
    </row>
    <row r="71" spans="6:14" ht="18" customHeight="1">
      <c r="F71" s="23"/>
    </row>
  </sheetData>
  <hyperlinks>
    <hyperlink ref="H1" location="Contents!A1" display="Back to Table of Contents" xr:uid="{00000000-0004-0000-1500-000000000000}"/>
  </hyperlinks>
  <pageMargins left="0" right="0" top="0" bottom="0" header="0" footer="0"/>
  <pageSetup paperSize="9" scale="10" fitToHeight="0"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QB32"/>
  <sheetViews>
    <sheetView zoomScale="80" zoomScaleNormal="80" workbookViewId="0">
      <pane xSplit="6" ySplit="7" topLeftCell="EJ8"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453125" customWidth="1"/>
    <col min="7" max="126" width="14.453125" customWidth="1"/>
    <col min="127" max="127" width="14.54296875" customWidth="1"/>
    <col min="128" max="165" width="14.453125" customWidth="1"/>
  </cols>
  <sheetData>
    <row r="1" spans="1:444" ht="57" customHeight="1">
      <c r="A1" s="22" t="s">
        <v>134</v>
      </c>
      <c r="G1" s="25"/>
      <c r="H1" s="107"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444" ht="18" customHeight="1">
      <c r="A2" s="92" t="s">
        <v>135</v>
      </c>
      <c r="B2" s="112"/>
      <c r="C2" s="112"/>
      <c r="D2" s="112"/>
      <c r="E2" s="112"/>
      <c r="F2" s="112"/>
      <c r="G2" s="88"/>
      <c r="H2" s="112"/>
      <c r="I2" s="112"/>
      <c r="J2" s="112"/>
      <c r="K2" s="112"/>
      <c r="L2" s="112"/>
      <c r="M2" s="112"/>
      <c r="N2" s="112"/>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112"/>
      <c r="DQ2" s="112"/>
      <c r="DR2" s="112"/>
      <c r="DS2" s="112"/>
      <c r="DT2" s="112"/>
      <c r="DU2" s="112"/>
      <c r="DV2" s="112"/>
      <c r="DW2" s="112"/>
      <c r="DX2" s="112"/>
      <c r="DY2" s="112"/>
      <c r="DZ2" s="112"/>
      <c r="EA2" s="112"/>
      <c r="EB2" s="112"/>
      <c r="EC2" s="112"/>
      <c r="ED2" s="112"/>
      <c r="EE2" s="112"/>
      <c r="EF2" s="112"/>
      <c r="EG2" s="112"/>
      <c r="EH2" s="112"/>
    </row>
    <row r="3" spans="1:444" ht="18" customHeight="1">
      <c r="A3" s="112"/>
      <c r="B3" s="87" t="s">
        <v>136</v>
      </c>
      <c r="C3" s="112"/>
      <c r="D3" s="112"/>
      <c r="E3" s="112"/>
      <c r="F3" s="90"/>
      <c r="G3" s="88">
        <v>1990</v>
      </c>
      <c r="H3" s="88">
        <f t="shared" ref="H3:BS3" si="0">IF(G4=12,G3+1,G3)</f>
        <v>1990</v>
      </c>
      <c r="I3" s="88">
        <f t="shared" si="0"/>
        <v>1990</v>
      </c>
      <c r="J3" s="88">
        <f t="shared" si="0"/>
        <v>1990</v>
      </c>
      <c r="K3" s="88">
        <f t="shared" si="0"/>
        <v>1991</v>
      </c>
      <c r="L3" s="88">
        <f t="shared" si="0"/>
        <v>1991</v>
      </c>
      <c r="M3" s="88">
        <f t="shared" si="0"/>
        <v>1991</v>
      </c>
      <c r="N3" s="88">
        <f t="shared" si="0"/>
        <v>1991</v>
      </c>
      <c r="O3" s="88">
        <f t="shared" si="0"/>
        <v>1992</v>
      </c>
      <c r="P3" s="88">
        <f t="shared" si="0"/>
        <v>1992</v>
      </c>
      <c r="Q3" s="88">
        <f t="shared" si="0"/>
        <v>1992</v>
      </c>
      <c r="R3" s="88">
        <f t="shared" si="0"/>
        <v>1992</v>
      </c>
      <c r="S3" s="88">
        <f t="shared" si="0"/>
        <v>1993</v>
      </c>
      <c r="T3" s="88">
        <f t="shared" si="0"/>
        <v>1993</v>
      </c>
      <c r="U3" s="88">
        <f t="shared" si="0"/>
        <v>1993</v>
      </c>
      <c r="V3" s="88">
        <f t="shared" si="0"/>
        <v>1993</v>
      </c>
      <c r="W3" s="88">
        <f t="shared" si="0"/>
        <v>1994</v>
      </c>
      <c r="X3" s="88">
        <f t="shared" si="0"/>
        <v>1994</v>
      </c>
      <c r="Y3" s="88">
        <f t="shared" si="0"/>
        <v>1994</v>
      </c>
      <c r="Z3" s="88">
        <f t="shared" si="0"/>
        <v>1994</v>
      </c>
      <c r="AA3" s="88">
        <f t="shared" si="0"/>
        <v>1995</v>
      </c>
      <c r="AB3" s="88">
        <f t="shared" si="0"/>
        <v>1995</v>
      </c>
      <c r="AC3" s="88">
        <f t="shared" si="0"/>
        <v>1995</v>
      </c>
      <c r="AD3" s="88">
        <f t="shared" si="0"/>
        <v>1995</v>
      </c>
      <c r="AE3" s="88">
        <f t="shared" si="0"/>
        <v>1996</v>
      </c>
      <c r="AF3" s="88">
        <f t="shared" si="0"/>
        <v>1996</v>
      </c>
      <c r="AG3" s="88">
        <f t="shared" si="0"/>
        <v>1996</v>
      </c>
      <c r="AH3" s="88">
        <f t="shared" si="0"/>
        <v>1996</v>
      </c>
      <c r="AI3" s="88">
        <f t="shared" si="0"/>
        <v>1997</v>
      </c>
      <c r="AJ3" s="88">
        <f t="shared" si="0"/>
        <v>1997</v>
      </c>
      <c r="AK3" s="88">
        <f t="shared" si="0"/>
        <v>1997</v>
      </c>
      <c r="AL3" s="88">
        <f t="shared" si="0"/>
        <v>1997</v>
      </c>
      <c r="AM3" s="88">
        <f t="shared" si="0"/>
        <v>1998</v>
      </c>
      <c r="AN3" s="88">
        <f t="shared" si="0"/>
        <v>1998</v>
      </c>
      <c r="AO3" s="88">
        <f t="shared" si="0"/>
        <v>1998</v>
      </c>
      <c r="AP3" s="88">
        <f t="shared" si="0"/>
        <v>1998</v>
      </c>
      <c r="AQ3" s="88">
        <f t="shared" si="0"/>
        <v>1999</v>
      </c>
      <c r="AR3" s="88">
        <f t="shared" si="0"/>
        <v>1999</v>
      </c>
      <c r="AS3" s="88">
        <f t="shared" si="0"/>
        <v>1999</v>
      </c>
      <c r="AT3" s="88">
        <f t="shared" si="0"/>
        <v>1999</v>
      </c>
      <c r="AU3" s="88">
        <f t="shared" si="0"/>
        <v>2000</v>
      </c>
      <c r="AV3" s="88">
        <f t="shared" si="0"/>
        <v>2000</v>
      </c>
      <c r="AW3" s="88">
        <f t="shared" si="0"/>
        <v>2000</v>
      </c>
      <c r="AX3" s="88">
        <f t="shared" si="0"/>
        <v>2000</v>
      </c>
      <c r="AY3" s="88">
        <f t="shared" si="0"/>
        <v>2001</v>
      </c>
      <c r="AZ3" s="88">
        <f t="shared" si="0"/>
        <v>2001</v>
      </c>
      <c r="BA3" s="88">
        <f t="shared" si="0"/>
        <v>2001</v>
      </c>
      <c r="BB3" s="88">
        <f t="shared" si="0"/>
        <v>2001</v>
      </c>
      <c r="BC3" s="88">
        <f t="shared" si="0"/>
        <v>2002</v>
      </c>
      <c r="BD3" s="88">
        <f t="shared" si="0"/>
        <v>2002</v>
      </c>
      <c r="BE3" s="88">
        <f t="shared" si="0"/>
        <v>2002</v>
      </c>
      <c r="BF3" s="88">
        <f t="shared" si="0"/>
        <v>2002</v>
      </c>
      <c r="BG3" s="88">
        <f t="shared" si="0"/>
        <v>2003</v>
      </c>
      <c r="BH3" s="88">
        <f t="shared" si="0"/>
        <v>2003</v>
      </c>
      <c r="BI3" s="88">
        <f t="shared" si="0"/>
        <v>2003</v>
      </c>
      <c r="BJ3" s="88">
        <f t="shared" si="0"/>
        <v>2003</v>
      </c>
      <c r="BK3" s="88">
        <f t="shared" si="0"/>
        <v>2004</v>
      </c>
      <c r="BL3" s="88">
        <f t="shared" si="0"/>
        <v>2004</v>
      </c>
      <c r="BM3" s="88">
        <f t="shared" si="0"/>
        <v>2004</v>
      </c>
      <c r="BN3" s="88">
        <f t="shared" si="0"/>
        <v>2004</v>
      </c>
      <c r="BO3" s="88">
        <f t="shared" si="0"/>
        <v>2005</v>
      </c>
      <c r="BP3" s="88">
        <f t="shared" si="0"/>
        <v>2005</v>
      </c>
      <c r="BQ3" s="88">
        <f t="shared" si="0"/>
        <v>2005</v>
      </c>
      <c r="BR3" s="88">
        <f t="shared" si="0"/>
        <v>2005</v>
      </c>
      <c r="BS3" s="88">
        <f t="shared" si="0"/>
        <v>2006</v>
      </c>
      <c r="BT3" s="88">
        <f t="shared" ref="BT3:EE3" si="1">IF(BS4=12,BS3+1,BS3)</f>
        <v>2006</v>
      </c>
      <c r="BU3" s="88">
        <f t="shared" si="1"/>
        <v>2006</v>
      </c>
      <c r="BV3" s="88">
        <f t="shared" si="1"/>
        <v>2006</v>
      </c>
      <c r="BW3" s="88">
        <f t="shared" si="1"/>
        <v>2007</v>
      </c>
      <c r="BX3" s="88">
        <f t="shared" si="1"/>
        <v>2007</v>
      </c>
      <c r="BY3" s="88">
        <f t="shared" si="1"/>
        <v>2007</v>
      </c>
      <c r="BZ3" s="88">
        <f t="shared" si="1"/>
        <v>2007</v>
      </c>
      <c r="CA3" s="88">
        <f t="shared" si="1"/>
        <v>2008</v>
      </c>
      <c r="CB3" s="88">
        <f t="shared" si="1"/>
        <v>2008</v>
      </c>
      <c r="CC3" s="88">
        <f t="shared" si="1"/>
        <v>2008</v>
      </c>
      <c r="CD3" s="88">
        <f t="shared" si="1"/>
        <v>2008</v>
      </c>
      <c r="CE3" s="88">
        <f t="shared" si="1"/>
        <v>2009</v>
      </c>
      <c r="CF3" s="88">
        <f t="shared" si="1"/>
        <v>2009</v>
      </c>
      <c r="CG3" s="88">
        <f t="shared" si="1"/>
        <v>2009</v>
      </c>
      <c r="CH3" s="88">
        <f t="shared" si="1"/>
        <v>2009</v>
      </c>
      <c r="CI3" s="88">
        <f t="shared" si="1"/>
        <v>2010</v>
      </c>
      <c r="CJ3" s="88">
        <f t="shared" si="1"/>
        <v>2010</v>
      </c>
      <c r="CK3" s="88">
        <f t="shared" si="1"/>
        <v>2010</v>
      </c>
      <c r="CL3" s="88">
        <f t="shared" si="1"/>
        <v>2010</v>
      </c>
      <c r="CM3" s="88">
        <f t="shared" si="1"/>
        <v>2011</v>
      </c>
      <c r="CN3" s="88">
        <f t="shared" si="1"/>
        <v>2011</v>
      </c>
      <c r="CO3" s="88">
        <f t="shared" si="1"/>
        <v>2011</v>
      </c>
      <c r="CP3" s="88">
        <f t="shared" si="1"/>
        <v>2011</v>
      </c>
      <c r="CQ3" s="88">
        <f t="shared" si="1"/>
        <v>2012</v>
      </c>
      <c r="CR3" s="88">
        <f t="shared" si="1"/>
        <v>2012</v>
      </c>
      <c r="CS3" s="88">
        <f t="shared" si="1"/>
        <v>2012</v>
      </c>
      <c r="CT3" s="88">
        <f t="shared" si="1"/>
        <v>2012</v>
      </c>
      <c r="CU3" s="88">
        <f t="shared" si="1"/>
        <v>2013</v>
      </c>
      <c r="CV3" s="88">
        <f t="shared" si="1"/>
        <v>2013</v>
      </c>
      <c r="CW3" s="88">
        <f t="shared" si="1"/>
        <v>2013</v>
      </c>
      <c r="CX3" s="88">
        <f t="shared" si="1"/>
        <v>2013</v>
      </c>
      <c r="CY3" s="88">
        <f t="shared" si="1"/>
        <v>2014</v>
      </c>
      <c r="CZ3" s="88">
        <f t="shared" si="1"/>
        <v>2014</v>
      </c>
      <c r="DA3" s="88">
        <f t="shared" si="1"/>
        <v>2014</v>
      </c>
      <c r="DB3" s="88">
        <f t="shared" si="1"/>
        <v>2014</v>
      </c>
      <c r="DC3" s="88">
        <f t="shared" si="1"/>
        <v>2015</v>
      </c>
      <c r="DD3" s="88">
        <f t="shared" si="1"/>
        <v>2015</v>
      </c>
      <c r="DE3" s="88">
        <f t="shared" si="1"/>
        <v>2015</v>
      </c>
      <c r="DF3" s="88">
        <f t="shared" si="1"/>
        <v>2015</v>
      </c>
      <c r="DG3" s="88">
        <f t="shared" si="1"/>
        <v>2016</v>
      </c>
      <c r="DH3" s="88">
        <f t="shared" si="1"/>
        <v>2016</v>
      </c>
      <c r="DI3" s="88">
        <f t="shared" si="1"/>
        <v>2016</v>
      </c>
      <c r="DJ3" s="88">
        <f t="shared" si="1"/>
        <v>2016</v>
      </c>
      <c r="DK3" s="88">
        <f t="shared" si="1"/>
        <v>2017</v>
      </c>
      <c r="DL3" s="88">
        <f t="shared" si="1"/>
        <v>2017</v>
      </c>
      <c r="DM3" s="88">
        <f t="shared" si="1"/>
        <v>2017</v>
      </c>
      <c r="DN3" s="88">
        <f t="shared" si="1"/>
        <v>2017</v>
      </c>
      <c r="DO3" s="88">
        <f t="shared" si="1"/>
        <v>2018</v>
      </c>
      <c r="DP3" s="88">
        <f t="shared" si="1"/>
        <v>2018</v>
      </c>
      <c r="DQ3" s="88">
        <f t="shared" si="1"/>
        <v>2018</v>
      </c>
      <c r="DR3" s="88">
        <f t="shared" si="1"/>
        <v>2018</v>
      </c>
      <c r="DS3" s="88">
        <f t="shared" si="1"/>
        <v>2019</v>
      </c>
      <c r="DT3" s="88">
        <f t="shared" si="1"/>
        <v>2019</v>
      </c>
      <c r="DU3" s="88">
        <f t="shared" si="1"/>
        <v>2019</v>
      </c>
      <c r="DV3" s="88">
        <f t="shared" si="1"/>
        <v>2019</v>
      </c>
      <c r="DW3" s="88">
        <f t="shared" si="1"/>
        <v>2020</v>
      </c>
      <c r="DX3" s="88">
        <f t="shared" si="1"/>
        <v>2020</v>
      </c>
      <c r="DY3" s="88">
        <f t="shared" si="1"/>
        <v>2020</v>
      </c>
      <c r="DZ3" s="88">
        <f t="shared" si="1"/>
        <v>2020</v>
      </c>
      <c r="EA3" s="88">
        <f t="shared" si="1"/>
        <v>2021</v>
      </c>
      <c r="EB3" s="88">
        <f t="shared" si="1"/>
        <v>2021</v>
      </c>
      <c r="EC3" s="88">
        <f t="shared" si="1"/>
        <v>2021</v>
      </c>
      <c r="ED3" s="88">
        <f t="shared" si="1"/>
        <v>2021</v>
      </c>
      <c r="EE3" s="88">
        <f t="shared" si="1"/>
        <v>2022</v>
      </c>
      <c r="EF3" s="88">
        <f t="shared" ref="EF3:EG3" si="2">IF(EE4=12,EE3+1,EE3)</f>
        <v>2022</v>
      </c>
      <c r="EG3" s="88">
        <f t="shared" si="2"/>
        <v>2022</v>
      </c>
      <c r="EH3" s="88"/>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row>
    <row r="4" spans="1:444" ht="18" customHeight="1">
      <c r="A4" s="112"/>
      <c r="B4" s="87" t="s">
        <v>136</v>
      </c>
      <c r="C4" s="112"/>
      <c r="D4" s="112"/>
      <c r="E4" s="112"/>
      <c r="F4" s="90"/>
      <c r="G4" s="88">
        <v>3</v>
      </c>
      <c r="H4" s="88">
        <f t="shared" ref="H4:BS4" si="3">IF(G4=12,3,G4+3)</f>
        <v>6</v>
      </c>
      <c r="I4" s="88">
        <f t="shared" si="3"/>
        <v>9</v>
      </c>
      <c r="J4" s="88">
        <f t="shared" si="3"/>
        <v>12</v>
      </c>
      <c r="K4" s="88">
        <f t="shared" si="3"/>
        <v>3</v>
      </c>
      <c r="L4" s="88">
        <f t="shared" si="3"/>
        <v>6</v>
      </c>
      <c r="M4" s="88">
        <f t="shared" si="3"/>
        <v>9</v>
      </c>
      <c r="N4" s="88">
        <f t="shared" si="3"/>
        <v>12</v>
      </c>
      <c r="O4" s="88">
        <f t="shared" si="3"/>
        <v>3</v>
      </c>
      <c r="P4" s="88">
        <f t="shared" si="3"/>
        <v>6</v>
      </c>
      <c r="Q4" s="88">
        <f t="shared" si="3"/>
        <v>9</v>
      </c>
      <c r="R4" s="88">
        <f t="shared" si="3"/>
        <v>12</v>
      </c>
      <c r="S4" s="88">
        <f t="shared" si="3"/>
        <v>3</v>
      </c>
      <c r="T4" s="88">
        <f t="shared" si="3"/>
        <v>6</v>
      </c>
      <c r="U4" s="88">
        <f t="shared" si="3"/>
        <v>9</v>
      </c>
      <c r="V4" s="88">
        <f t="shared" si="3"/>
        <v>12</v>
      </c>
      <c r="W4" s="88">
        <f t="shared" si="3"/>
        <v>3</v>
      </c>
      <c r="X4" s="88">
        <f t="shared" si="3"/>
        <v>6</v>
      </c>
      <c r="Y4" s="88">
        <f t="shared" si="3"/>
        <v>9</v>
      </c>
      <c r="Z4" s="88">
        <f t="shared" si="3"/>
        <v>12</v>
      </c>
      <c r="AA4" s="88">
        <f t="shared" si="3"/>
        <v>3</v>
      </c>
      <c r="AB4" s="88">
        <f t="shared" si="3"/>
        <v>6</v>
      </c>
      <c r="AC4" s="88">
        <f t="shared" si="3"/>
        <v>9</v>
      </c>
      <c r="AD4" s="88">
        <f t="shared" si="3"/>
        <v>12</v>
      </c>
      <c r="AE4" s="88">
        <f t="shared" si="3"/>
        <v>3</v>
      </c>
      <c r="AF4" s="88">
        <f t="shared" si="3"/>
        <v>6</v>
      </c>
      <c r="AG4" s="88">
        <f t="shared" si="3"/>
        <v>9</v>
      </c>
      <c r="AH4" s="88">
        <f t="shared" si="3"/>
        <v>12</v>
      </c>
      <c r="AI4" s="88">
        <f t="shared" si="3"/>
        <v>3</v>
      </c>
      <c r="AJ4" s="88">
        <f t="shared" si="3"/>
        <v>6</v>
      </c>
      <c r="AK4" s="88">
        <f t="shared" si="3"/>
        <v>9</v>
      </c>
      <c r="AL4" s="88">
        <f t="shared" si="3"/>
        <v>12</v>
      </c>
      <c r="AM4" s="88">
        <f t="shared" si="3"/>
        <v>3</v>
      </c>
      <c r="AN4" s="88">
        <f t="shared" si="3"/>
        <v>6</v>
      </c>
      <c r="AO4" s="88">
        <f t="shared" si="3"/>
        <v>9</v>
      </c>
      <c r="AP4" s="88">
        <f t="shared" si="3"/>
        <v>12</v>
      </c>
      <c r="AQ4" s="88">
        <f t="shared" si="3"/>
        <v>3</v>
      </c>
      <c r="AR4" s="88">
        <f t="shared" si="3"/>
        <v>6</v>
      </c>
      <c r="AS4" s="88">
        <f t="shared" si="3"/>
        <v>9</v>
      </c>
      <c r="AT4" s="88">
        <f t="shared" si="3"/>
        <v>12</v>
      </c>
      <c r="AU4" s="88">
        <f t="shared" si="3"/>
        <v>3</v>
      </c>
      <c r="AV4" s="88">
        <f t="shared" si="3"/>
        <v>6</v>
      </c>
      <c r="AW4" s="88">
        <f t="shared" si="3"/>
        <v>9</v>
      </c>
      <c r="AX4" s="88">
        <f t="shared" si="3"/>
        <v>12</v>
      </c>
      <c r="AY4" s="88">
        <f t="shared" si="3"/>
        <v>3</v>
      </c>
      <c r="AZ4" s="88">
        <f t="shared" si="3"/>
        <v>6</v>
      </c>
      <c r="BA4" s="88">
        <f t="shared" si="3"/>
        <v>9</v>
      </c>
      <c r="BB4" s="88">
        <f t="shared" si="3"/>
        <v>12</v>
      </c>
      <c r="BC4" s="88">
        <f t="shared" si="3"/>
        <v>3</v>
      </c>
      <c r="BD4" s="88">
        <f t="shared" si="3"/>
        <v>6</v>
      </c>
      <c r="BE4" s="88">
        <f t="shared" si="3"/>
        <v>9</v>
      </c>
      <c r="BF4" s="88">
        <f t="shared" si="3"/>
        <v>12</v>
      </c>
      <c r="BG4" s="88">
        <f t="shared" si="3"/>
        <v>3</v>
      </c>
      <c r="BH4" s="88">
        <f t="shared" si="3"/>
        <v>6</v>
      </c>
      <c r="BI4" s="88">
        <f t="shared" si="3"/>
        <v>9</v>
      </c>
      <c r="BJ4" s="88">
        <f t="shared" si="3"/>
        <v>12</v>
      </c>
      <c r="BK4" s="88">
        <f t="shared" si="3"/>
        <v>3</v>
      </c>
      <c r="BL4" s="88">
        <f t="shared" si="3"/>
        <v>6</v>
      </c>
      <c r="BM4" s="88">
        <f t="shared" si="3"/>
        <v>9</v>
      </c>
      <c r="BN4" s="88">
        <f t="shared" si="3"/>
        <v>12</v>
      </c>
      <c r="BO4" s="88">
        <f t="shared" si="3"/>
        <v>3</v>
      </c>
      <c r="BP4" s="88">
        <f t="shared" si="3"/>
        <v>6</v>
      </c>
      <c r="BQ4" s="88">
        <f t="shared" si="3"/>
        <v>9</v>
      </c>
      <c r="BR4" s="88">
        <f t="shared" si="3"/>
        <v>12</v>
      </c>
      <c r="BS4" s="88">
        <f t="shared" si="3"/>
        <v>3</v>
      </c>
      <c r="BT4" s="88">
        <f t="shared" ref="BT4:EE4" si="4">IF(BS4=12,3,BS4+3)</f>
        <v>6</v>
      </c>
      <c r="BU4" s="88">
        <f t="shared" si="4"/>
        <v>9</v>
      </c>
      <c r="BV4" s="88">
        <f t="shared" si="4"/>
        <v>12</v>
      </c>
      <c r="BW4" s="88">
        <f t="shared" si="4"/>
        <v>3</v>
      </c>
      <c r="BX4" s="88">
        <f t="shared" si="4"/>
        <v>6</v>
      </c>
      <c r="BY4" s="88">
        <f t="shared" si="4"/>
        <v>9</v>
      </c>
      <c r="BZ4" s="88">
        <f t="shared" si="4"/>
        <v>12</v>
      </c>
      <c r="CA4" s="88">
        <f t="shared" si="4"/>
        <v>3</v>
      </c>
      <c r="CB4" s="88">
        <f t="shared" si="4"/>
        <v>6</v>
      </c>
      <c r="CC4" s="88">
        <f t="shared" si="4"/>
        <v>9</v>
      </c>
      <c r="CD4" s="88">
        <f t="shared" si="4"/>
        <v>12</v>
      </c>
      <c r="CE4" s="88">
        <f t="shared" si="4"/>
        <v>3</v>
      </c>
      <c r="CF4" s="88">
        <f t="shared" si="4"/>
        <v>6</v>
      </c>
      <c r="CG4" s="88">
        <f t="shared" si="4"/>
        <v>9</v>
      </c>
      <c r="CH4" s="88">
        <f t="shared" si="4"/>
        <v>12</v>
      </c>
      <c r="CI4" s="88">
        <f t="shared" si="4"/>
        <v>3</v>
      </c>
      <c r="CJ4" s="88">
        <f t="shared" si="4"/>
        <v>6</v>
      </c>
      <c r="CK4" s="88">
        <f t="shared" si="4"/>
        <v>9</v>
      </c>
      <c r="CL4" s="88">
        <f t="shared" si="4"/>
        <v>12</v>
      </c>
      <c r="CM4" s="88">
        <f t="shared" si="4"/>
        <v>3</v>
      </c>
      <c r="CN4" s="88">
        <f t="shared" si="4"/>
        <v>6</v>
      </c>
      <c r="CO4" s="88">
        <f t="shared" si="4"/>
        <v>9</v>
      </c>
      <c r="CP4" s="88">
        <f t="shared" si="4"/>
        <v>12</v>
      </c>
      <c r="CQ4" s="88">
        <f t="shared" si="4"/>
        <v>3</v>
      </c>
      <c r="CR4" s="88">
        <f t="shared" si="4"/>
        <v>6</v>
      </c>
      <c r="CS4" s="88">
        <f t="shared" si="4"/>
        <v>9</v>
      </c>
      <c r="CT4" s="88">
        <f t="shared" si="4"/>
        <v>12</v>
      </c>
      <c r="CU4" s="88">
        <f t="shared" si="4"/>
        <v>3</v>
      </c>
      <c r="CV4" s="88">
        <f t="shared" si="4"/>
        <v>6</v>
      </c>
      <c r="CW4" s="88">
        <f t="shared" si="4"/>
        <v>9</v>
      </c>
      <c r="CX4" s="88">
        <f t="shared" si="4"/>
        <v>12</v>
      </c>
      <c r="CY4" s="88">
        <f t="shared" si="4"/>
        <v>3</v>
      </c>
      <c r="CZ4" s="88">
        <f t="shared" si="4"/>
        <v>6</v>
      </c>
      <c r="DA4" s="88">
        <f t="shared" si="4"/>
        <v>9</v>
      </c>
      <c r="DB4" s="88">
        <f t="shared" si="4"/>
        <v>12</v>
      </c>
      <c r="DC4" s="88">
        <f t="shared" si="4"/>
        <v>3</v>
      </c>
      <c r="DD4" s="88">
        <f t="shared" si="4"/>
        <v>6</v>
      </c>
      <c r="DE4" s="88">
        <f t="shared" si="4"/>
        <v>9</v>
      </c>
      <c r="DF4" s="88">
        <f t="shared" si="4"/>
        <v>12</v>
      </c>
      <c r="DG4" s="88">
        <f t="shared" si="4"/>
        <v>3</v>
      </c>
      <c r="DH4" s="88">
        <f t="shared" si="4"/>
        <v>6</v>
      </c>
      <c r="DI4" s="88">
        <f t="shared" si="4"/>
        <v>9</v>
      </c>
      <c r="DJ4" s="88">
        <f t="shared" si="4"/>
        <v>12</v>
      </c>
      <c r="DK4" s="88">
        <f t="shared" si="4"/>
        <v>3</v>
      </c>
      <c r="DL4" s="88">
        <f t="shared" si="4"/>
        <v>6</v>
      </c>
      <c r="DM4" s="88">
        <f t="shared" si="4"/>
        <v>9</v>
      </c>
      <c r="DN4" s="88">
        <f t="shared" si="4"/>
        <v>12</v>
      </c>
      <c r="DO4" s="88">
        <f t="shared" si="4"/>
        <v>3</v>
      </c>
      <c r="DP4" s="88">
        <f t="shared" si="4"/>
        <v>6</v>
      </c>
      <c r="DQ4" s="88">
        <f t="shared" si="4"/>
        <v>9</v>
      </c>
      <c r="DR4" s="88">
        <f t="shared" si="4"/>
        <v>12</v>
      </c>
      <c r="DS4" s="88">
        <f t="shared" si="4"/>
        <v>3</v>
      </c>
      <c r="DT4" s="88">
        <f t="shared" si="4"/>
        <v>6</v>
      </c>
      <c r="DU4" s="88">
        <f t="shared" si="4"/>
        <v>9</v>
      </c>
      <c r="DV4" s="88">
        <f t="shared" si="4"/>
        <v>12</v>
      </c>
      <c r="DW4" s="88">
        <f t="shared" si="4"/>
        <v>3</v>
      </c>
      <c r="DX4" s="88">
        <f t="shared" si="4"/>
        <v>6</v>
      </c>
      <c r="DY4" s="88">
        <f t="shared" si="4"/>
        <v>9</v>
      </c>
      <c r="DZ4" s="88">
        <f t="shared" si="4"/>
        <v>12</v>
      </c>
      <c r="EA4" s="88">
        <f t="shared" si="4"/>
        <v>3</v>
      </c>
      <c r="EB4" s="88">
        <f t="shared" si="4"/>
        <v>6</v>
      </c>
      <c r="EC4" s="88">
        <f t="shared" si="4"/>
        <v>9</v>
      </c>
      <c r="ED4" s="88">
        <f t="shared" si="4"/>
        <v>12</v>
      </c>
      <c r="EE4" s="88">
        <f t="shared" si="4"/>
        <v>3</v>
      </c>
      <c r="EF4" s="88">
        <f t="shared" ref="EF4:EG4" si="5">IF(EE4=12,3,EE4+3)</f>
        <v>6</v>
      </c>
      <c r="EG4" s="88">
        <f t="shared" si="5"/>
        <v>9</v>
      </c>
      <c r="EH4" s="88"/>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row>
    <row r="5" spans="1:444" ht="18" customHeight="1">
      <c r="B5" t="s">
        <v>136</v>
      </c>
      <c r="F5" s="26"/>
      <c r="G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row>
    <row r="6" spans="1:444" ht="82.5" customHeight="1">
      <c r="B6" t="s">
        <v>136</v>
      </c>
      <c r="D6" s="23" t="s">
        <v>136</v>
      </c>
      <c r="F6" s="28" t="s">
        <v>21</v>
      </c>
      <c r="G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row>
    <row r="7" spans="1:444" ht="34.25" customHeight="1">
      <c r="B7" t="s">
        <v>136</v>
      </c>
      <c r="D7" s="23" t="s">
        <v>136</v>
      </c>
      <c r="F7" s="30"/>
      <c r="G7" s="93" t="s">
        <v>435</v>
      </c>
      <c r="H7" s="93" t="s">
        <v>436</v>
      </c>
      <c r="I7" s="93" t="s">
        <v>437</v>
      </c>
      <c r="J7" s="93" t="s">
        <v>438</v>
      </c>
      <c r="K7" s="93" t="s">
        <v>439</v>
      </c>
      <c r="L7" s="93" t="s">
        <v>440</v>
      </c>
      <c r="M7" s="93" t="s">
        <v>441</v>
      </c>
      <c r="N7" s="93" t="s">
        <v>442</v>
      </c>
      <c r="O7" s="93" t="s">
        <v>443</v>
      </c>
      <c r="P7" s="93" t="s">
        <v>444</v>
      </c>
      <c r="Q7" s="93" t="s">
        <v>445</v>
      </c>
      <c r="R7" s="93" t="s">
        <v>446</v>
      </c>
      <c r="S7" s="93" t="s">
        <v>447</v>
      </c>
      <c r="T7" s="93" t="s">
        <v>448</v>
      </c>
      <c r="U7" s="93" t="s">
        <v>449</v>
      </c>
      <c r="V7" s="93" t="s">
        <v>450</v>
      </c>
      <c r="W7" s="93" t="s">
        <v>451</v>
      </c>
      <c r="X7" s="93" t="s">
        <v>452</v>
      </c>
      <c r="Y7" s="93" t="s">
        <v>453</v>
      </c>
      <c r="Z7" s="93" t="s">
        <v>454</v>
      </c>
      <c r="AA7" s="93" t="s">
        <v>455</v>
      </c>
      <c r="AB7" s="93" t="s">
        <v>456</v>
      </c>
      <c r="AC7" s="93" t="s">
        <v>457</v>
      </c>
      <c r="AD7" s="93" t="s">
        <v>458</v>
      </c>
      <c r="AE7" s="93" t="s">
        <v>459</v>
      </c>
      <c r="AF7" s="93" t="s">
        <v>460</v>
      </c>
      <c r="AG7" s="93" t="s">
        <v>461</v>
      </c>
      <c r="AH7" s="93" t="s">
        <v>462</v>
      </c>
      <c r="AI7" s="93" t="s">
        <v>463</v>
      </c>
      <c r="AJ7" s="93" t="s">
        <v>464</v>
      </c>
      <c r="AK7" s="93" t="s">
        <v>465</v>
      </c>
      <c r="AL7" s="93" t="s">
        <v>466</v>
      </c>
      <c r="AM7" s="93" t="s">
        <v>467</v>
      </c>
      <c r="AN7" s="93" t="s">
        <v>468</v>
      </c>
      <c r="AO7" s="93" t="s">
        <v>469</v>
      </c>
      <c r="AP7" s="93" t="s">
        <v>470</v>
      </c>
      <c r="AQ7" s="93" t="s">
        <v>471</v>
      </c>
      <c r="AR7" s="93" t="s">
        <v>472</v>
      </c>
      <c r="AS7" s="93" t="s">
        <v>473</v>
      </c>
      <c r="AT7" s="93" t="s">
        <v>474</v>
      </c>
      <c r="AU7" s="93" t="s">
        <v>475</v>
      </c>
      <c r="AV7" s="93" t="s">
        <v>476</v>
      </c>
      <c r="AW7" s="93" t="s">
        <v>477</v>
      </c>
      <c r="AX7" s="93" t="s">
        <v>478</v>
      </c>
      <c r="AY7" s="93" t="s">
        <v>479</v>
      </c>
      <c r="AZ7" s="93" t="s">
        <v>480</v>
      </c>
      <c r="BA7" s="93" t="s">
        <v>481</v>
      </c>
      <c r="BB7" s="93" t="s">
        <v>482</v>
      </c>
      <c r="BC7" s="93" t="s">
        <v>483</v>
      </c>
      <c r="BD7" s="93" t="s">
        <v>484</v>
      </c>
      <c r="BE7" s="93" t="s">
        <v>485</v>
      </c>
      <c r="BF7" s="93" t="s">
        <v>486</v>
      </c>
      <c r="BG7" s="93" t="s">
        <v>487</v>
      </c>
      <c r="BH7" s="93" t="s">
        <v>488</v>
      </c>
      <c r="BI7" s="93" t="s">
        <v>489</v>
      </c>
      <c r="BJ7" s="93" t="s">
        <v>490</v>
      </c>
      <c r="BK7" s="93" t="s">
        <v>491</v>
      </c>
      <c r="BL7" s="93" t="s">
        <v>492</v>
      </c>
      <c r="BM7" s="93" t="s">
        <v>493</v>
      </c>
      <c r="BN7" s="93" t="s">
        <v>494</v>
      </c>
      <c r="BO7" s="93" t="s">
        <v>495</v>
      </c>
      <c r="BP7" s="93" t="s">
        <v>496</v>
      </c>
      <c r="BQ7" s="93" t="s">
        <v>497</v>
      </c>
      <c r="BR7" s="93" t="s">
        <v>498</v>
      </c>
      <c r="BS7" s="93" t="s">
        <v>499</v>
      </c>
      <c r="BT7" s="93" t="s">
        <v>500</v>
      </c>
      <c r="BU7" s="93" t="s">
        <v>501</v>
      </c>
      <c r="BV7" s="93" t="s">
        <v>502</v>
      </c>
      <c r="BW7" s="93" t="s">
        <v>503</v>
      </c>
      <c r="BX7" s="93" t="s">
        <v>504</v>
      </c>
      <c r="BY7" s="93" t="s">
        <v>505</v>
      </c>
      <c r="BZ7" s="93" t="s">
        <v>506</v>
      </c>
      <c r="CA7" s="93" t="s">
        <v>507</v>
      </c>
      <c r="CB7" s="93" t="s">
        <v>508</v>
      </c>
      <c r="CC7" s="93" t="s">
        <v>509</v>
      </c>
      <c r="CD7" s="93" t="s">
        <v>510</v>
      </c>
      <c r="CE7" s="93" t="s">
        <v>511</v>
      </c>
      <c r="CF7" s="93" t="s">
        <v>512</v>
      </c>
      <c r="CG7" s="93" t="s">
        <v>513</v>
      </c>
      <c r="CH7" s="93" t="s">
        <v>514</v>
      </c>
      <c r="CI7" s="93" t="s">
        <v>515</v>
      </c>
      <c r="CJ7" s="93" t="s">
        <v>516</v>
      </c>
      <c r="CK7" s="93" t="s">
        <v>517</v>
      </c>
      <c r="CL7" s="93" t="s">
        <v>518</v>
      </c>
      <c r="CM7" s="93" t="s">
        <v>519</v>
      </c>
      <c r="CN7" s="93" t="s">
        <v>520</v>
      </c>
      <c r="CO7" s="93" t="s">
        <v>521</v>
      </c>
      <c r="CP7" s="93" t="s">
        <v>522</v>
      </c>
      <c r="CQ7" s="93" t="s">
        <v>523</v>
      </c>
      <c r="CR7" s="93" t="s">
        <v>524</v>
      </c>
      <c r="CS7" s="93" t="s">
        <v>525</v>
      </c>
      <c r="CT7" s="93" t="s">
        <v>526</v>
      </c>
      <c r="CU7" s="93" t="s">
        <v>527</v>
      </c>
      <c r="CV7" s="93" t="s">
        <v>528</v>
      </c>
      <c r="CW7" s="93" t="s">
        <v>529</v>
      </c>
      <c r="CX7" s="93" t="s">
        <v>530</v>
      </c>
      <c r="CY7" s="93" t="s">
        <v>531</v>
      </c>
      <c r="CZ7" s="93" t="s">
        <v>532</v>
      </c>
      <c r="DA7" s="93" t="s">
        <v>533</v>
      </c>
      <c r="DB7" s="93" t="s">
        <v>534</v>
      </c>
      <c r="DC7" s="93" t="s">
        <v>535</v>
      </c>
      <c r="DD7" s="93" t="s">
        <v>536</v>
      </c>
      <c r="DE7" s="93" t="s">
        <v>537</v>
      </c>
      <c r="DF7" s="93" t="s">
        <v>538</v>
      </c>
      <c r="DG7" s="93" t="s">
        <v>539</v>
      </c>
      <c r="DH7" s="93" t="s">
        <v>540</v>
      </c>
      <c r="DI7" s="93" t="s">
        <v>541</v>
      </c>
      <c r="DJ7" s="93" t="s">
        <v>542</v>
      </c>
      <c r="DK7" s="93" t="s">
        <v>543</v>
      </c>
      <c r="DL7" s="93" t="s">
        <v>544</v>
      </c>
      <c r="DM7" s="93" t="s">
        <v>545</v>
      </c>
      <c r="DN7" s="93" t="s">
        <v>546</v>
      </c>
      <c r="DO7" s="93" t="s">
        <v>547</v>
      </c>
      <c r="DP7" s="93" t="s">
        <v>548</v>
      </c>
      <c r="DQ7" s="93" t="s">
        <v>549</v>
      </c>
      <c r="DR7" s="93" t="s">
        <v>550</v>
      </c>
      <c r="DS7" s="93" t="s">
        <v>551</v>
      </c>
      <c r="DT7" s="93" t="s">
        <v>552</v>
      </c>
      <c r="DU7" s="93" t="s">
        <v>553</v>
      </c>
      <c r="DV7" s="93" t="s">
        <v>554</v>
      </c>
      <c r="DW7" s="93" t="s">
        <v>555</v>
      </c>
      <c r="DX7" s="93" t="s">
        <v>556</v>
      </c>
      <c r="DY7" s="93" t="s">
        <v>557</v>
      </c>
      <c r="DZ7" s="93" t="s">
        <v>558</v>
      </c>
      <c r="EA7" s="93" t="s">
        <v>559</v>
      </c>
      <c r="EB7" s="93" t="s">
        <v>560</v>
      </c>
      <c r="EC7" s="93" t="s">
        <v>561</v>
      </c>
      <c r="ED7" s="93" t="s">
        <v>562</v>
      </c>
      <c r="EE7" s="93" t="s">
        <v>563</v>
      </c>
      <c r="EF7" s="93" t="s">
        <v>564</v>
      </c>
      <c r="EG7" s="93" t="s">
        <v>565</v>
      </c>
      <c r="EH7" s="93" t="s">
        <v>566</v>
      </c>
      <c r="EI7" s="93" t="s">
        <v>567</v>
      </c>
      <c r="EJ7" s="93" t="s">
        <v>568</v>
      </c>
      <c r="EK7" s="93" t="s">
        <v>569</v>
      </c>
      <c r="EL7" s="93" t="s">
        <v>570</v>
      </c>
      <c r="EM7" s="93" t="s">
        <v>571</v>
      </c>
      <c r="EN7" s="93" t="s">
        <v>572</v>
      </c>
      <c r="EO7" s="93" t="s">
        <v>573</v>
      </c>
      <c r="EP7" s="93"/>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c r="MI7" s="55"/>
      <c r="MJ7" s="55"/>
      <c r="MK7" s="55"/>
      <c r="ML7" s="55"/>
      <c r="MM7" s="55"/>
      <c r="MN7" s="55"/>
      <c r="MO7" s="55"/>
      <c r="MP7" s="55"/>
      <c r="MQ7" s="55"/>
      <c r="MR7" s="55"/>
      <c r="MS7" s="55"/>
      <c r="MT7" s="55"/>
      <c r="MU7" s="55"/>
      <c r="MV7" s="55"/>
      <c r="MW7" s="55"/>
      <c r="MX7" s="55"/>
      <c r="MY7" s="55"/>
      <c r="MZ7" s="55"/>
      <c r="NA7" s="55"/>
      <c r="NB7" s="55"/>
      <c r="NC7" s="55"/>
      <c r="ND7" s="55"/>
      <c r="NE7" s="55"/>
      <c r="NF7" s="55"/>
      <c r="NG7" s="55"/>
      <c r="NH7" s="55"/>
      <c r="NI7" s="55"/>
      <c r="NJ7" s="55"/>
      <c r="NK7" s="55"/>
      <c r="NL7" s="55"/>
      <c r="NM7" s="55"/>
      <c r="NN7" s="55"/>
      <c r="NO7" s="55"/>
      <c r="NP7" s="55"/>
      <c r="NQ7" s="55"/>
      <c r="NR7" s="55"/>
      <c r="NS7" s="55"/>
      <c r="NT7" s="55"/>
      <c r="NU7" s="55"/>
      <c r="NV7" s="55"/>
      <c r="NW7" s="55"/>
      <c r="NX7" s="55"/>
      <c r="NY7" s="55"/>
      <c r="NZ7" s="55"/>
      <c r="OA7" s="55"/>
      <c r="OB7" s="55"/>
      <c r="OC7" s="55"/>
      <c r="OD7" s="55"/>
      <c r="OE7" s="55"/>
      <c r="OF7" s="55"/>
      <c r="OG7" s="55"/>
      <c r="OH7" s="55"/>
      <c r="OI7" s="55"/>
      <c r="OJ7" s="55"/>
      <c r="OK7" s="55"/>
      <c r="OL7" s="55"/>
      <c r="OM7" s="55"/>
      <c r="ON7" s="55"/>
      <c r="OO7" s="55"/>
      <c r="OP7" s="55"/>
      <c r="OQ7" s="55"/>
      <c r="OR7" s="55"/>
      <c r="OS7" s="55"/>
      <c r="OT7" s="55"/>
      <c r="OU7" s="55"/>
      <c r="OV7" s="55"/>
      <c r="OW7" s="55"/>
      <c r="OX7" s="55"/>
      <c r="OY7" s="55"/>
      <c r="OZ7" s="55"/>
      <c r="PA7" s="55"/>
      <c r="PB7" s="55"/>
      <c r="PC7" s="55"/>
      <c r="PD7" s="55"/>
      <c r="PE7" s="55"/>
      <c r="PF7" s="55"/>
      <c r="PG7" s="55"/>
      <c r="PH7" s="55"/>
      <c r="PI7" s="55"/>
      <c r="PJ7" s="55"/>
      <c r="PK7" s="55"/>
      <c r="PL7" s="55"/>
      <c r="PM7" s="55"/>
      <c r="PN7" s="55"/>
      <c r="PO7" s="55"/>
      <c r="PP7" s="55"/>
      <c r="PQ7" s="55"/>
      <c r="PR7" s="55"/>
      <c r="PS7" s="55"/>
      <c r="PT7" s="55"/>
      <c r="PU7" s="55"/>
      <c r="PV7" s="55"/>
      <c r="PW7" s="55"/>
      <c r="PX7" s="55"/>
      <c r="PY7" s="55"/>
      <c r="PZ7" s="55"/>
      <c r="QA7" s="55"/>
      <c r="QB7" s="55"/>
    </row>
    <row r="8" spans="1:444" ht="28.25" customHeight="1">
      <c r="B8" s="23" t="s">
        <v>136</v>
      </c>
      <c r="C8" s="114"/>
      <c r="F8" s="26" t="s">
        <v>173</v>
      </c>
      <c r="G8" s="36">
        <v>26.263477585348301</v>
      </c>
      <c r="H8" s="36">
        <v>26.5401957639275</v>
      </c>
      <c r="I8" s="36">
        <v>25.6816659065728</v>
      </c>
      <c r="J8" s="36">
        <v>25.9900568303702</v>
      </c>
      <c r="K8" s="36">
        <v>24.905653887257099</v>
      </c>
      <c r="L8" s="36">
        <v>24.4919268729384</v>
      </c>
      <c r="M8" s="36">
        <v>23.4951182139019</v>
      </c>
      <c r="N8" s="36">
        <v>23.609625904657499</v>
      </c>
      <c r="O8" s="36">
        <v>23.545901432176802</v>
      </c>
      <c r="P8" s="36">
        <v>23.037211633416799</v>
      </c>
      <c r="Q8" s="36">
        <v>24.380925781183802</v>
      </c>
      <c r="R8" s="36">
        <v>24.519212198927999</v>
      </c>
      <c r="S8" s="36">
        <v>24.314463133814399</v>
      </c>
      <c r="T8" s="36">
        <v>23.622051074152601</v>
      </c>
      <c r="U8" s="36">
        <v>24.7994818214665</v>
      </c>
      <c r="V8" s="36">
        <v>23.3068337816755</v>
      </c>
      <c r="W8" s="36">
        <v>21.950782640415198</v>
      </c>
      <c r="X8" s="36">
        <v>21.498626559669798</v>
      </c>
      <c r="Y8" s="36">
        <v>22.225061728142801</v>
      </c>
      <c r="Z8" s="36">
        <v>22.840727911529601</v>
      </c>
      <c r="AA8" s="36">
        <v>24.077875144847098</v>
      </c>
      <c r="AB8" s="36">
        <v>25.660607908967801</v>
      </c>
      <c r="AC8" s="36">
        <v>25.199492584027801</v>
      </c>
      <c r="AD8" s="36">
        <v>24.960618655387201</v>
      </c>
      <c r="AE8" s="36">
        <v>24.513948699867701</v>
      </c>
      <c r="AF8" s="36">
        <v>23.783354135301401</v>
      </c>
      <c r="AG8" s="36">
        <v>22.921636220953499</v>
      </c>
      <c r="AH8" s="36">
        <v>22.387592148787402</v>
      </c>
      <c r="AI8" s="36">
        <v>22.987544158640699</v>
      </c>
      <c r="AJ8" s="36">
        <v>23.097431922587401</v>
      </c>
      <c r="AK8" s="36">
        <v>24.2383465537687</v>
      </c>
      <c r="AL8" s="36">
        <v>24.861361545505201</v>
      </c>
      <c r="AM8" s="36">
        <v>25.194755395208801</v>
      </c>
      <c r="AN8" s="36">
        <v>26.152174846371398</v>
      </c>
      <c r="AO8" s="36">
        <v>26.440758322804601</v>
      </c>
      <c r="AP8" s="36">
        <v>25.466127317373601</v>
      </c>
      <c r="AQ8" s="36">
        <v>24.222303319371701</v>
      </c>
      <c r="AR8" s="36">
        <v>22.718519987229602</v>
      </c>
      <c r="AS8" s="36">
        <v>23.3583328334988</v>
      </c>
      <c r="AT8" s="36">
        <v>25.6866759024259</v>
      </c>
      <c r="AU8" s="36">
        <v>26.698610752913499</v>
      </c>
      <c r="AV8" s="36">
        <v>28.4869774489087</v>
      </c>
      <c r="AW8" s="36">
        <v>29.324923157598601</v>
      </c>
      <c r="AX8" s="36">
        <v>32.012053017506503</v>
      </c>
      <c r="AY8" s="36">
        <v>31.088185542247</v>
      </c>
      <c r="AZ8" s="36">
        <v>31.3063890805734</v>
      </c>
      <c r="BA8" s="36">
        <v>30.269211115386302</v>
      </c>
      <c r="BB8" s="36">
        <v>29.865103730793699</v>
      </c>
      <c r="BC8" s="36">
        <v>29.859067389997701</v>
      </c>
      <c r="BD8" s="36">
        <v>29.011969427254002</v>
      </c>
      <c r="BE8" s="36">
        <v>28.967911846027199</v>
      </c>
      <c r="BF8" s="36">
        <v>28.314440237774502</v>
      </c>
      <c r="BG8" s="36">
        <v>26.689260131869901</v>
      </c>
      <c r="BH8" s="36">
        <v>25.300585714983601</v>
      </c>
      <c r="BI8" s="36">
        <v>24.8460393675959</v>
      </c>
      <c r="BJ8" s="36">
        <v>24.485589857741999</v>
      </c>
      <c r="BK8" s="36">
        <v>25.520547343616698</v>
      </c>
      <c r="BL8" s="36">
        <v>29.508488795537001</v>
      </c>
      <c r="BM8" s="36">
        <v>30.4205461392086</v>
      </c>
      <c r="BN8" s="36">
        <v>29.822152518070499</v>
      </c>
      <c r="BO8" s="36">
        <v>30.063034378090698</v>
      </c>
      <c r="BP8" s="36">
        <v>35.708034607812998</v>
      </c>
      <c r="BQ8" s="36">
        <v>36.369472695476396</v>
      </c>
      <c r="BR8" s="36">
        <v>39.570466455906498</v>
      </c>
      <c r="BS8" s="36">
        <v>44.206897612946797</v>
      </c>
      <c r="BT8" s="36">
        <v>50.498641124861102</v>
      </c>
      <c r="BU8" s="36">
        <v>51.323110276086098</v>
      </c>
      <c r="BV8" s="36">
        <v>50.859225951555302</v>
      </c>
      <c r="BW8" s="36">
        <v>50.659190233674103</v>
      </c>
      <c r="BX8" s="36">
        <v>50.012675557207203</v>
      </c>
      <c r="BY8" s="36">
        <v>50.558341934234797</v>
      </c>
      <c r="BZ8" s="36">
        <v>50.726906220513499</v>
      </c>
      <c r="CA8" s="36">
        <v>52.935205455565999</v>
      </c>
      <c r="CB8" s="36">
        <v>56.488259563904698</v>
      </c>
      <c r="CC8" s="36">
        <v>63.354742923222098</v>
      </c>
      <c r="CD8" s="36">
        <v>70.1359620436331</v>
      </c>
      <c r="CE8" s="36">
        <v>65.311653443889995</v>
      </c>
      <c r="CF8" s="36">
        <v>52.469521269787101</v>
      </c>
      <c r="CG8" s="36">
        <v>51.579862770402798</v>
      </c>
      <c r="CH8" s="36">
        <v>51.388350394357197</v>
      </c>
      <c r="CI8" s="36">
        <v>56.891925207870997</v>
      </c>
      <c r="CJ8" s="36">
        <v>75.190020334916696</v>
      </c>
      <c r="CK8" s="36">
        <v>79.130996770375006</v>
      </c>
      <c r="CL8" s="36">
        <v>74.274309218886103</v>
      </c>
      <c r="CM8" s="36">
        <v>84.824678214433007</v>
      </c>
      <c r="CN8" s="36">
        <v>87.073044064722197</v>
      </c>
      <c r="CO8" s="36">
        <v>87.271259739688404</v>
      </c>
      <c r="CP8" s="36">
        <v>79.350787915620401</v>
      </c>
      <c r="CQ8" s="36">
        <v>73.625492404073796</v>
      </c>
      <c r="CR8" s="36">
        <v>75.991370914291906</v>
      </c>
      <c r="CS8" s="36">
        <v>67.1200393849509</v>
      </c>
      <c r="CT8" s="36">
        <v>65.557969417571897</v>
      </c>
      <c r="CU8" s="36">
        <v>72.508796898025807</v>
      </c>
      <c r="CV8" s="36">
        <v>69.036204600907197</v>
      </c>
      <c r="CW8" s="36">
        <v>73.245417005417906</v>
      </c>
      <c r="CX8" s="36">
        <v>73.116678014712207</v>
      </c>
      <c r="CY8" s="36">
        <v>72.256241980698107</v>
      </c>
      <c r="CZ8" s="36">
        <v>62.397811882279903</v>
      </c>
      <c r="DA8" s="36">
        <v>57.180378920238802</v>
      </c>
      <c r="DB8" s="36">
        <v>53.365769744697502</v>
      </c>
      <c r="DC8" s="36">
        <v>52.789808029237697</v>
      </c>
      <c r="DD8" s="36">
        <v>51.318303514205397</v>
      </c>
      <c r="DE8" s="36">
        <v>49.7381507731114</v>
      </c>
      <c r="DF8" s="36">
        <v>46.294188279250697</v>
      </c>
      <c r="DG8" s="36">
        <v>45.772489437624102</v>
      </c>
      <c r="DH8" s="36">
        <v>49.642508470568004</v>
      </c>
      <c r="DI8" s="36">
        <v>51.0503898487651</v>
      </c>
      <c r="DJ8" s="36">
        <v>56.117890137604803</v>
      </c>
      <c r="DK8" s="36">
        <v>62.925855223427398</v>
      </c>
      <c r="DL8" s="36">
        <v>54.743065220623897</v>
      </c>
      <c r="DM8" s="36">
        <v>55.404062743764399</v>
      </c>
      <c r="DN8" s="36">
        <v>54.895039625411897</v>
      </c>
      <c r="DO8" s="36">
        <v>58.282076876113202</v>
      </c>
      <c r="DP8" s="36">
        <v>57.100519592992903</v>
      </c>
      <c r="DQ8" s="36">
        <v>59.299766509295402</v>
      </c>
      <c r="DR8" s="36">
        <v>62.484136953195303</v>
      </c>
      <c r="DS8" s="36">
        <v>69.462404690577301</v>
      </c>
      <c r="DT8" s="36">
        <v>78.347683562025097</v>
      </c>
      <c r="DU8" s="36">
        <v>81.511867069614695</v>
      </c>
      <c r="DV8" s="36">
        <v>74.935314414935903</v>
      </c>
      <c r="DW8" s="36">
        <v>79.888159191912607</v>
      </c>
      <c r="DX8" s="36">
        <v>78.286544855520503</v>
      </c>
      <c r="DY8" s="36">
        <v>90.057286062200205</v>
      </c>
      <c r="DZ8" s="36">
        <v>99.634555512415901</v>
      </c>
      <c r="EA8" s="36">
        <v>115.295250343524</v>
      </c>
      <c r="EB8" s="68">
        <v>133.11558797255699</v>
      </c>
      <c r="EC8" s="68">
        <v>118.691653408599</v>
      </c>
      <c r="ED8" s="68">
        <v>86.793865724112294</v>
      </c>
      <c r="EE8" s="68">
        <v>102.259616352862</v>
      </c>
      <c r="EF8" s="68">
        <v>108.852227026337</v>
      </c>
      <c r="EG8" s="68">
        <v>94.147543795399898</v>
      </c>
      <c r="EH8" s="68">
        <v>94.808749183208306</v>
      </c>
      <c r="EI8" s="115">
        <v>105.948833897399</v>
      </c>
      <c r="EJ8" s="115">
        <v>103.281909663889</v>
      </c>
      <c r="EK8" s="115">
        <v>104.375009544051</v>
      </c>
      <c r="EL8" s="115">
        <v>112.993285492437</v>
      </c>
      <c r="EM8" s="115">
        <v>113.161218969998</v>
      </c>
      <c r="EN8" s="115">
        <v>105.31736992838201</v>
      </c>
      <c r="EO8" s="115">
        <v>99.925998527731494</v>
      </c>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68"/>
      <c r="IT8" s="68"/>
      <c r="IU8" s="68"/>
      <c r="IV8" s="68"/>
      <c r="IW8" s="68"/>
      <c r="IX8" s="68"/>
      <c r="IY8" s="68"/>
      <c r="IZ8" s="68"/>
      <c r="JA8" s="68"/>
      <c r="JB8" s="68"/>
      <c r="JC8" s="68"/>
      <c r="JD8" s="68"/>
      <c r="JE8" s="68"/>
      <c r="JF8" s="68"/>
      <c r="JG8" s="68"/>
      <c r="JH8" s="68"/>
      <c r="JI8" s="68"/>
      <c r="JJ8" s="68"/>
      <c r="JK8" s="68"/>
      <c r="JL8" s="68"/>
      <c r="JM8" s="68"/>
      <c r="JN8" s="68"/>
      <c r="JO8" s="68"/>
      <c r="JP8" s="68"/>
      <c r="JQ8" s="68"/>
      <c r="JR8" s="68"/>
      <c r="JS8" s="68"/>
      <c r="JT8" s="68"/>
      <c r="JU8" s="68"/>
      <c r="JV8" s="68"/>
      <c r="JW8" s="68"/>
      <c r="JX8" s="68"/>
      <c r="JY8" s="68"/>
      <c r="JZ8" s="68"/>
      <c r="KA8" s="68"/>
      <c r="KB8" s="68"/>
      <c r="KC8" s="68"/>
      <c r="KD8" s="68"/>
      <c r="KE8" s="68"/>
      <c r="KF8" s="68"/>
      <c r="KG8" s="68"/>
      <c r="KH8" s="68"/>
      <c r="KI8" s="68"/>
      <c r="KJ8" s="68"/>
      <c r="KK8" s="68"/>
      <c r="KL8" s="68"/>
      <c r="KM8" s="68"/>
      <c r="KN8" s="68"/>
      <c r="KO8" s="68"/>
      <c r="KP8" s="68"/>
      <c r="KQ8" s="68"/>
      <c r="KR8" s="68"/>
      <c r="KS8" s="68"/>
      <c r="KT8" s="68"/>
      <c r="KU8" s="68"/>
      <c r="KV8" s="68"/>
      <c r="KW8" s="68"/>
      <c r="KX8" s="68"/>
      <c r="KY8" s="68"/>
      <c r="KZ8" s="68"/>
      <c r="LA8" s="68"/>
      <c r="LB8" s="68"/>
      <c r="LC8" s="68"/>
      <c r="LD8" s="68"/>
      <c r="LE8" s="68"/>
      <c r="LF8" s="68"/>
      <c r="LG8" s="68"/>
      <c r="LH8" s="68"/>
      <c r="LI8" s="68"/>
      <c r="LJ8" s="68"/>
      <c r="LK8" s="68"/>
      <c r="LL8" s="68"/>
      <c r="LM8" s="68"/>
      <c r="LN8" s="68"/>
      <c r="LO8" s="68"/>
      <c r="LP8" s="68"/>
      <c r="LQ8" s="68"/>
      <c r="LR8" s="68"/>
      <c r="LS8" s="68"/>
      <c r="LT8" s="68"/>
      <c r="LU8" s="68"/>
      <c r="LV8" s="68"/>
      <c r="LW8" s="68"/>
      <c r="LX8" s="68"/>
      <c r="LY8" s="68"/>
      <c r="LZ8" s="68"/>
      <c r="MA8" s="68"/>
      <c r="MB8" s="68"/>
      <c r="MC8" s="68"/>
      <c r="MD8" s="68"/>
      <c r="ME8" s="68"/>
      <c r="MF8" s="68"/>
      <c r="MG8" s="68"/>
      <c r="MH8" s="68"/>
      <c r="MI8" s="68"/>
      <c r="MJ8" s="68"/>
      <c r="MK8" s="68"/>
      <c r="ML8" s="68"/>
      <c r="MM8" s="68"/>
      <c r="MN8" s="68"/>
      <c r="MO8" s="68"/>
      <c r="MP8" s="68"/>
      <c r="MQ8" s="68"/>
      <c r="MR8" s="68"/>
      <c r="MS8" s="68"/>
      <c r="MT8" s="68"/>
      <c r="MU8" s="68"/>
      <c r="MV8" s="68"/>
      <c r="MW8" s="68"/>
      <c r="MX8" s="68"/>
      <c r="MY8" s="68"/>
      <c r="MZ8" s="68"/>
      <c r="NA8" s="68"/>
      <c r="NB8" s="68"/>
      <c r="NC8" s="68"/>
      <c r="ND8" s="68"/>
      <c r="NE8" s="68"/>
      <c r="NF8" s="68"/>
      <c r="NG8" s="68"/>
      <c r="NH8" s="68"/>
      <c r="NI8" s="68"/>
      <c r="NJ8" s="68"/>
      <c r="NK8" s="68"/>
      <c r="NL8" s="68"/>
      <c r="NM8" s="68"/>
      <c r="NN8" s="68"/>
      <c r="NO8" s="68"/>
      <c r="NP8" s="68"/>
      <c r="NQ8" s="68"/>
      <c r="NR8" s="68"/>
      <c r="NS8" s="68"/>
      <c r="NT8" s="68"/>
      <c r="NU8" s="68"/>
      <c r="NV8" s="68"/>
      <c r="NW8" s="68"/>
      <c r="NX8" s="68"/>
      <c r="NY8" s="68"/>
      <c r="NZ8" s="68"/>
      <c r="OA8" s="68"/>
      <c r="OB8" s="68"/>
      <c r="OC8" s="68"/>
      <c r="OD8" s="68"/>
      <c r="OE8" s="68"/>
      <c r="OF8" s="68"/>
      <c r="OG8" s="68"/>
      <c r="OH8" s="68"/>
      <c r="OI8" s="68"/>
      <c r="OJ8" s="68"/>
      <c r="OK8" s="68"/>
      <c r="OL8" s="68"/>
      <c r="OM8" s="68"/>
      <c r="ON8" s="68"/>
      <c r="OO8" s="68"/>
      <c r="OP8" s="68"/>
      <c r="OQ8" s="68"/>
      <c r="OR8" s="68"/>
      <c r="OS8" s="68"/>
      <c r="OT8" s="68"/>
      <c r="OU8" s="68"/>
      <c r="OV8" s="68"/>
      <c r="OW8" s="68"/>
      <c r="OX8" s="68"/>
      <c r="OY8" s="68"/>
      <c r="OZ8" s="68"/>
      <c r="PA8" s="68"/>
      <c r="PB8" s="68"/>
      <c r="PC8" s="68"/>
      <c r="PD8" s="68"/>
      <c r="PE8" s="68"/>
      <c r="PF8" s="68"/>
      <c r="PG8" s="68"/>
      <c r="PH8" s="68"/>
      <c r="PI8" s="68"/>
      <c r="PJ8" s="68"/>
      <c r="PK8" s="68"/>
      <c r="PL8" s="68"/>
      <c r="PM8" s="68"/>
      <c r="PN8" s="68"/>
      <c r="PO8" s="68"/>
      <c r="PP8" s="68"/>
      <c r="PQ8" s="68"/>
      <c r="PR8" s="68"/>
      <c r="PS8" s="68"/>
      <c r="PT8" s="68"/>
      <c r="PU8" s="68"/>
      <c r="PV8" s="68"/>
      <c r="PW8" s="68"/>
      <c r="PX8" s="68"/>
      <c r="PY8" s="68"/>
      <c r="PZ8" s="68"/>
      <c r="QA8" s="68"/>
      <c r="QB8" s="68"/>
    </row>
    <row r="9" spans="1:444" ht="28.25" customHeight="1">
      <c r="B9" s="23" t="s">
        <v>136</v>
      </c>
      <c r="C9" s="114"/>
      <c r="F9" s="26" t="s">
        <v>216</v>
      </c>
      <c r="G9" s="36">
        <v>21.306296673932799</v>
      </c>
      <c r="H9" s="36">
        <v>21.0048976540692</v>
      </c>
      <c r="I9" s="36">
        <v>21.576156770930599</v>
      </c>
      <c r="J9" s="36">
        <v>25.4262791409496</v>
      </c>
      <c r="K9" s="36">
        <v>25.113038118175901</v>
      </c>
      <c r="L9" s="36">
        <v>23.1263734492364</v>
      </c>
      <c r="M9" s="36">
        <v>22.029797698166099</v>
      </c>
      <c r="N9" s="36">
        <v>22.237252625008502</v>
      </c>
      <c r="O9" s="36">
        <v>22.333691923147502</v>
      </c>
      <c r="P9" s="36">
        <v>22.1394446895569</v>
      </c>
      <c r="Q9" s="36">
        <v>23.261215170514902</v>
      </c>
      <c r="R9" s="36">
        <v>24.1127405824964</v>
      </c>
      <c r="S9" s="36">
        <v>23.6929493104548</v>
      </c>
      <c r="T9" s="36">
        <v>22.853821828838999</v>
      </c>
      <c r="U9" s="36">
        <v>22.678543301368801</v>
      </c>
      <c r="V9" s="36">
        <v>22.0183586083423</v>
      </c>
      <c r="W9" s="36">
        <v>20.566835280076798</v>
      </c>
      <c r="X9" s="36">
        <v>20.149662774603801</v>
      </c>
      <c r="Y9" s="36">
        <v>19.922286027354001</v>
      </c>
      <c r="Z9" s="36">
        <v>19.560825083536798</v>
      </c>
      <c r="AA9" s="36">
        <v>19.968071448593498</v>
      </c>
      <c r="AB9" s="36">
        <v>21.0776055101359</v>
      </c>
      <c r="AC9" s="36">
        <v>21.7645890113189</v>
      </c>
      <c r="AD9" s="36">
        <v>21.623372412484699</v>
      </c>
      <c r="AE9" s="36">
        <v>22.0132398469093</v>
      </c>
      <c r="AF9" s="36">
        <v>21.2062139071788</v>
      </c>
      <c r="AG9" s="36">
        <v>21.422035013983098</v>
      </c>
      <c r="AH9" s="36">
        <v>22.190882745521002</v>
      </c>
      <c r="AI9" s="36">
        <v>22.874314545038398</v>
      </c>
      <c r="AJ9" s="36">
        <v>21.699553146907999</v>
      </c>
      <c r="AK9" s="36">
        <v>22.0088402298095</v>
      </c>
      <c r="AL9" s="36">
        <v>23.326783191044001</v>
      </c>
      <c r="AM9" s="36">
        <v>22.927513432779399</v>
      </c>
      <c r="AN9" s="36">
        <v>22.390776328292699</v>
      </c>
      <c r="AO9" s="36">
        <v>22.0270065864716</v>
      </c>
      <c r="AP9" s="36">
        <v>21.038541403409599</v>
      </c>
      <c r="AQ9" s="36">
        <v>20.068921801878499</v>
      </c>
      <c r="AR9" s="36">
        <v>19.175068308591399</v>
      </c>
      <c r="AS9" s="36">
        <v>20.6044867703216</v>
      </c>
      <c r="AT9" s="36">
        <v>22.000692346993802</v>
      </c>
      <c r="AU9" s="36">
        <v>23.877097593733399</v>
      </c>
      <c r="AV9" s="36">
        <v>25.781126291799001</v>
      </c>
      <c r="AW9" s="36">
        <v>27.9876356853757</v>
      </c>
      <c r="AX9" s="36">
        <v>30.578499433589201</v>
      </c>
      <c r="AY9" s="36">
        <v>28.856064960595599</v>
      </c>
      <c r="AZ9" s="36">
        <v>31.252010631065399</v>
      </c>
      <c r="BA9" s="36">
        <v>31.373259885812399</v>
      </c>
      <c r="BB9" s="36">
        <v>29.806358682451101</v>
      </c>
      <c r="BC9" s="36">
        <v>28.8579441191653</v>
      </c>
      <c r="BD9" s="36">
        <v>28.541019987724098</v>
      </c>
      <c r="BE9" s="36">
        <v>29.539563072443901</v>
      </c>
      <c r="BF9" s="36">
        <v>29.572099570339599</v>
      </c>
      <c r="BG9" s="36">
        <v>29.579111996015499</v>
      </c>
      <c r="BH9" s="36">
        <v>25.3875015536352</v>
      </c>
      <c r="BI9" s="36">
        <v>24.9519220557981</v>
      </c>
      <c r="BJ9" s="36">
        <v>23.704684388408101</v>
      </c>
      <c r="BK9" s="36">
        <v>23.926299610469201</v>
      </c>
      <c r="BL9" s="36">
        <v>29.242863732873801</v>
      </c>
      <c r="BM9" s="36">
        <v>32.669761265832001</v>
      </c>
      <c r="BN9" s="36">
        <v>33.380164664712197</v>
      </c>
      <c r="BO9" s="36">
        <v>32.922174669865797</v>
      </c>
      <c r="BP9" s="36">
        <v>42.086018009871999</v>
      </c>
      <c r="BQ9" s="36">
        <v>46.790732550806702</v>
      </c>
      <c r="BR9" s="36">
        <v>48.823950848904602</v>
      </c>
      <c r="BS9" s="36">
        <v>48.823779343180298</v>
      </c>
      <c r="BT9" s="36">
        <v>48.883918924005499</v>
      </c>
      <c r="BU9" s="36">
        <v>47.034486588396803</v>
      </c>
      <c r="BV9" s="36">
        <v>43.545664172673597</v>
      </c>
      <c r="BW9" s="36">
        <v>43.391915537266897</v>
      </c>
      <c r="BX9" s="36">
        <v>41.160904373449803</v>
      </c>
      <c r="BY9" s="36">
        <v>42.350080708954501</v>
      </c>
      <c r="BZ9" s="36">
        <v>43.884626222178902</v>
      </c>
      <c r="CA9" s="36">
        <v>47.019487410077502</v>
      </c>
      <c r="CB9" s="36">
        <v>65.165074179347499</v>
      </c>
      <c r="CC9" s="36">
        <v>87.8253952097878</v>
      </c>
      <c r="CD9" s="36">
        <v>107.518835199793</v>
      </c>
      <c r="CE9" s="36">
        <v>88.0087756416887</v>
      </c>
      <c r="CF9" s="36">
        <v>59.4703870741427</v>
      </c>
      <c r="CG9" s="36">
        <v>53.240639950694899</v>
      </c>
      <c r="CH9" s="36">
        <v>50.638163194209497</v>
      </c>
      <c r="CI9" s="36">
        <v>53.932420676847997</v>
      </c>
      <c r="CJ9" s="36">
        <v>64.367894441396103</v>
      </c>
      <c r="CK9" s="36">
        <v>68.410344093011901</v>
      </c>
      <c r="CL9" s="36">
        <v>62.963306702171202</v>
      </c>
      <c r="CM9" s="36">
        <v>67.535929042557598</v>
      </c>
      <c r="CN9" s="36">
        <v>75.430858948613505</v>
      </c>
      <c r="CO9" s="36">
        <v>78.440778788820097</v>
      </c>
      <c r="CP9" s="36">
        <v>78.206658981324793</v>
      </c>
      <c r="CQ9" s="36">
        <v>71.112111728326596</v>
      </c>
      <c r="CR9" s="36">
        <v>69.484294109946006</v>
      </c>
      <c r="CS9" s="36">
        <v>65.633063493353703</v>
      </c>
      <c r="CT9" s="36">
        <v>58.449321978567397</v>
      </c>
      <c r="CU9" s="36">
        <v>59.309783751927</v>
      </c>
      <c r="CV9" s="36">
        <v>60.625149994623598</v>
      </c>
      <c r="CW9" s="36">
        <v>62.519908659723498</v>
      </c>
      <c r="CX9" s="36">
        <v>61.046594994658101</v>
      </c>
      <c r="CY9" s="36">
        <v>63.381431628644897</v>
      </c>
      <c r="CZ9" s="36">
        <v>58.149304715469498</v>
      </c>
      <c r="DA9" s="36">
        <v>55.770272451005702</v>
      </c>
      <c r="DB9" s="36">
        <v>57.462311849274897</v>
      </c>
      <c r="DC9" s="36">
        <v>55.547813458932097</v>
      </c>
      <c r="DD9" s="36">
        <v>49.322456005336001</v>
      </c>
      <c r="DE9" s="36">
        <v>48.920441170563898</v>
      </c>
      <c r="DF9" s="36">
        <v>45.871585310620901</v>
      </c>
      <c r="DG9" s="36">
        <v>42.227441887645497</v>
      </c>
      <c r="DH9" s="36">
        <v>40.852111670571801</v>
      </c>
      <c r="DI9" s="36">
        <v>44.150444078567901</v>
      </c>
      <c r="DJ9" s="36">
        <v>63.504142578721499</v>
      </c>
      <c r="DK9" s="36">
        <v>65.541554747340896</v>
      </c>
      <c r="DL9" s="36">
        <v>64.601921891194607</v>
      </c>
      <c r="DM9" s="36">
        <v>59.490660920037897</v>
      </c>
      <c r="DN9" s="36">
        <v>64.496800091501498</v>
      </c>
      <c r="DO9" s="36">
        <v>71.473221769686404</v>
      </c>
      <c r="DP9" s="36">
        <v>74.389804617716905</v>
      </c>
      <c r="DQ9" s="36">
        <v>79.814150163838306</v>
      </c>
      <c r="DR9" s="36">
        <v>83.596351343161004</v>
      </c>
      <c r="DS9" s="36">
        <v>82.9592909233195</v>
      </c>
      <c r="DT9" s="36">
        <v>74.974194876535293</v>
      </c>
      <c r="DU9" s="36">
        <v>73.789301366001794</v>
      </c>
      <c r="DV9" s="36">
        <v>68.614878884380005</v>
      </c>
      <c r="DW9" s="36">
        <v>69.224645517755405</v>
      </c>
      <c r="DX9" s="36">
        <v>59.378100475320103</v>
      </c>
      <c r="DY9" s="36">
        <v>44.162332269171401</v>
      </c>
      <c r="DZ9" s="36">
        <v>46.146460052193</v>
      </c>
      <c r="EA9" s="36">
        <v>53.0363775354257</v>
      </c>
      <c r="EB9" s="68">
        <v>58.868954591035703</v>
      </c>
      <c r="EC9" s="68">
        <v>83.799161771187499</v>
      </c>
      <c r="ED9" s="68">
        <v>116.363013834095</v>
      </c>
      <c r="EE9" s="68">
        <v>134.28182645772</v>
      </c>
      <c r="EF9" s="68">
        <v>167.064415261693</v>
      </c>
      <c r="EG9" s="68">
        <v>173.59622595432401</v>
      </c>
      <c r="EH9" s="68">
        <v>168.62390572769101</v>
      </c>
      <c r="EI9" s="115">
        <v>146.18254473587001</v>
      </c>
      <c r="EJ9" s="115">
        <v>117.967100837541</v>
      </c>
      <c r="EK9" s="115">
        <v>110.506441258086</v>
      </c>
      <c r="EL9" s="115">
        <v>116.264643357164</v>
      </c>
      <c r="EM9" s="115">
        <v>114.715956485341</v>
      </c>
      <c r="EN9" s="115">
        <v>104.803743440327</v>
      </c>
      <c r="EO9" s="115">
        <v>102.079770532206</v>
      </c>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68"/>
      <c r="IX9" s="68"/>
      <c r="IY9" s="68"/>
      <c r="IZ9" s="68"/>
      <c r="JA9" s="68"/>
      <c r="JB9" s="68"/>
      <c r="JC9" s="68"/>
      <c r="JD9" s="68"/>
      <c r="JE9" s="68"/>
      <c r="JF9" s="68"/>
      <c r="JG9" s="68"/>
      <c r="JH9" s="68"/>
      <c r="JI9" s="68"/>
      <c r="JJ9" s="68"/>
      <c r="JK9" s="68"/>
      <c r="JL9" s="68"/>
      <c r="JM9" s="68"/>
      <c r="JN9" s="68"/>
      <c r="JO9" s="68"/>
      <c r="JP9" s="68"/>
      <c r="JQ9" s="68"/>
      <c r="JR9" s="68"/>
      <c r="JS9" s="68"/>
      <c r="JT9" s="68"/>
      <c r="JU9" s="68"/>
      <c r="JV9" s="68"/>
      <c r="JW9" s="68"/>
      <c r="JX9" s="68"/>
      <c r="JY9" s="68"/>
      <c r="JZ9" s="68"/>
      <c r="KA9" s="68"/>
      <c r="KB9" s="68"/>
      <c r="KC9" s="68"/>
      <c r="KD9" s="68"/>
      <c r="KE9" s="68"/>
      <c r="KF9" s="68"/>
      <c r="KG9" s="68"/>
      <c r="KH9" s="68"/>
      <c r="KI9" s="68"/>
      <c r="KJ9" s="68"/>
      <c r="KK9" s="68"/>
      <c r="KL9" s="68"/>
      <c r="KM9" s="68"/>
      <c r="KN9" s="68"/>
      <c r="KO9" s="68"/>
      <c r="KP9" s="68"/>
      <c r="KQ9" s="68"/>
      <c r="KR9" s="68"/>
      <c r="KS9" s="68"/>
      <c r="KT9" s="68"/>
      <c r="KU9" s="68"/>
      <c r="KV9" s="68"/>
      <c r="KW9" s="68"/>
      <c r="KX9" s="68"/>
      <c r="KY9" s="68"/>
      <c r="KZ9" s="68"/>
      <c r="LA9" s="68"/>
      <c r="LB9" s="68"/>
      <c r="LC9" s="68"/>
      <c r="LD9" s="68"/>
      <c r="LE9" s="68"/>
      <c r="LF9" s="68"/>
      <c r="LG9" s="68"/>
      <c r="LH9" s="68"/>
      <c r="LI9" s="68"/>
      <c r="LJ9" s="68"/>
      <c r="LK9" s="68"/>
      <c r="LL9" s="68"/>
      <c r="LM9" s="68"/>
      <c r="LN9" s="68"/>
      <c r="LO9" s="68"/>
      <c r="LP9" s="68"/>
      <c r="LQ9" s="68"/>
      <c r="LR9" s="68"/>
      <c r="LS9" s="68"/>
      <c r="LT9" s="68"/>
      <c r="LU9" s="68"/>
      <c r="LV9" s="68"/>
      <c r="LW9" s="68"/>
      <c r="LX9" s="68"/>
      <c r="LY9" s="68"/>
      <c r="LZ9" s="68"/>
      <c r="MA9" s="68"/>
      <c r="MB9" s="68"/>
      <c r="MC9" s="68"/>
      <c r="MD9" s="68"/>
      <c r="ME9" s="68"/>
      <c r="MF9" s="68"/>
      <c r="MG9" s="68"/>
      <c r="MH9" s="68"/>
      <c r="MI9" s="68"/>
      <c r="MJ9" s="68"/>
      <c r="MK9" s="68"/>
      <c r="ML9" s="68"/>
      <c r="MM9" s="68"/>
      <c r="MN9" s="68"/>
      <c r="MO9" s="68"/>
      <c r="MP9" s="68"/>
      <c r="MQ9" s="68"/>
      <c r="MR9" s="68"/>
      <c r="MS9" s="68"/>
      <c r="MT9" s="68"/>
      <c r="MU9" s="68"/>
      <c r="MV9" s="68"/>
      <c r="MW9" s="68"/>
      <c r="MX9" s="68"/>
      <c r="MY9" s="68"/>
      <c r="MZ9" s="68"/>
      <c r="NA9" s="68"/>
      <c r="NB9" s="68"/>
      <c r="NC9" s="68"/>
      <c r="ND9" s="68"/>
      <c r="NE9" s="68"/>
      <c r="NF9" s="68"/>
      <c r="NG9" s="68"/>
      <c r="NH9" s="68"/>
      <c r="NI9" s="68"/>
      <c r="NJ9" s="68"/>
      <c r="NK9" s="68"/>
      <c r="NL9" s="68"/>
      <c r="NM9" s="68"/>
      <c r="NN9" s="68"/>
      <c r="NO9" s="68"/>
      <c r="NP9" s="68"/>
      <c r="NQ9" s="68"/>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row>
    <row r="10" spans="1:444" ht="28.25" customHeight="1">
      <c r="B10" s="23" t="s">
        <v>136</v>
      </c>
      <c r="C10" s="114"/>
      <c r="F10" s="26" t="s">
        <v>236</v>
      </c>
      <c r="G10" s="36">
        <v>23.731897069247999</v>
      </c>
      <c r="H10" s="36">
        <v>23.7491403483066</v>
      </c>
      <c r="I10" s="36">
        <v>23.537356701499402</v>
      </c>
      <c r="J10" s="36">
        <v>25.386756139562898</v>
      </c>
      <c r="K10" s="36">
        <v>24.6516924211539</v>
      </c>
      <c r="L10" s="36">
        <v>23.558109567125499</v>
      </c>
      <c r="M10" s="36">
        <v>22.5330052693871</v>
      </c>
      <c r="N10" s="36">
        <v>22.689904188316898</v>
      </c>
      <c r="O10" s="36">
        <v>22.702392701105399</v>
      </c>
      <c r="P10" s="36">
        <v>22.334895093966701</v>
      </c>
      <c r="Q10" s="36">
        <v>23.556878164216698</v>
      </c>
      <c r="R10" s="36">
        <v>24.008053494318698</v>
      </c>
      <c r="S10" s="36">
        <v>23.7115523042395</v>
      </c>
      <c r="T10" s="36">
        <v>22.967185419502499</v>
      </c>
      <c r="U10" s="36">
        <v>23.525681005303898</v>
      </c>
      <c r="V10" s="36">
        <v>22.423922528430399</v>
      </c>
      <c r="W10" s="36">
        <v>21.046733365214202</v>
      </c>
      <c r="X10" s="36">
        <v>20.620970085168999</v>
      </c>
      <c r="Y10" s="36">
        <v>20.918882533739001</v>
      </c>
      <c r="Z10" s="36">
        <v>21.0832908427634</v>
      </c>
      <c r="AA10" s="36">
        <v>21.932669137612599</v>
      </c>
      <c r="AB10" s="36">
        <v>23.274199746237802</v>
      </c>
      <c r="AC10" s="36">
        <v>23.336476224597099</v>
      </c>
      <c r="AD10" s="36">
        <v>23.146668964243801</v>
      </c>
      <c r="AE10" s="36">
        <v>23.078306688771601</v>
      </c>
      <c r="AF10" s="36">
        <v>22.324251715499798</v>
      </c>
      <c r="AG10" s="36">
        <v>21.966598269200801</v>
      </c>
      <c r="AH10" s="36">
        <v>22.024152348895299</v>
      </c>
      <c r="AI10" s="36">
        <v>22.648895352294801</v>
      </c>
      <c r="AJ10" s="36">
        <v>22.176842529358499</v>
      </c>
      <c r="AK10" s="36">
        <v>22.916400697553101</v>
      </c>
      <c r="AL10" s="36">
        <v>23.853994119209101</v>
      </c>
      <c r="AM10" s="36">
        <v>23.856945417372099</v>
      </c>
      <c r="AN10" s="36">
        <v>24.150375930541799</v>
      </c>
      <c r="AO10" s="36">
        <v>24.1519050217433</v>
      </c>
      <c r="AP10" s="36">
        <v>23.190089807376498</v>
      </c>
      <c r="AQ10" s="36">
        <v>22.097156207535399</v>
      </c>
      <c r="AR10" s="36">
        <v>20.895612826153801</v>
      </c>
      <c r="AS10" s="36">
        <v>21.8953978836511</v>
      </c>
      <c r="AT10" s="36">
        <v>23.760556675091699</v>
      </c>
      <c r="AU10" s="36">
        <v>25.186990978435102</v>
      </c>
      <c r="AV10" s="36">
        <v>27.0386448079357</v>
      </c>
      <c r="AW10" s="36">
        <v>28.576646303031701</v>
      </c>
      <c r="AX10" s="36">
        <v>31.205128626016201</v>
      </c>
      <c r="AY10" s="36">
        <v>29.878970429406099</v>
      </c>
      <c r="AZ10" s="36">
        <v>31.200087221510799</v>
      </c>
      <c r="BA10" s="36">
        <v>30.754020474332499</v>
      </c>
      <c r="BB10" s="36">
        <v>29.756681139735701</v>
      </c>
      <c r="BC10" s="36">
        <v>29.259572966391499</v>
      </c>
      <c r="BD10" s="36">
        <v>28.689694982913601</v>
      </c>
      <c r="BE10" s="36">
        <v>29.175029069044299</v>
      </c>
      <c r="BF10" s="36">
        <v>28.8836957849051</v>
      </c>
      <c r="BG10" s="36">
        <v>28.042554481843499</v>
      </c>
      <c r="BH10" s="36">
        <v>25.313706516772001</v>
      </c>
      <c r="BI10" s="36">
        <v>24.8697681050133</v>
      </c>
      <c r="BJ10" s="36">
        <v>24.077887926476699</v>
      </c>
      <c r="BK10" s="36">
        <v>24.732584362637901</v>
      </c>
      <c r="BL10" s="36">
        <v>29.333857739068801</v>
      </c>
      <c r="BM10" s="36">
        <v>31.456375131954701</v>
      </c>
      <c r="BN10" s="36">
        <v>31.4854280153715</v>
      </c>
      <c r="BO10" s="36">
        <v>31.387688236563701</v>
      </c>
      <c r="BP10" s="36">
        <v>38.706041531457601</v>
      </c>
      <c r="BQ10" s="36">
        <v>41.293520098718801</v>
      </c>
      <c r="BR10" s="36">
        <v>43.959548534301497</v>
      </c>
      <c r="BS10" s="36">
        <v>46.472541927458302</v>
      </c>
      <c r="BT10" s="36">
        <v>49.918047404311899</v>
      </c>
      <c r="BU10" s="36">
        <v>49.517479987660501</v>
      </c>
      <c r="BV10" s="36">
        <v>47.608494246485002</v>
      </c>
      <c r="BW10" s="36">
        <v>47.433996092229897</v>
      </c>
      <c r="BX10" s="36">
        <v>46.042488172502203</v>
      </c>
      <c r="BY10" s="36">
        <v>46.877225301463902</v>
      </c>
      <c r="BZ10" s="36">
        <v>47.693683788535502</v>
      </c>
      <c r="CA10" s="36">
        <v>50.301736860435</v>
      </c>
      <c r="CB10" s="36">
        <v>60.384617323642402</v>
      </c>
      <c r="CC10" s="36">
        <v>74.224118388585396</v>
      </c>
      <c r="CD10" s="36">
        <v>86.752840841991301</v>
      </c>
      <c r="CE10" s="36">
        <v>75.533503940222701</v>
      </c>
      <c r="CF10" s="36">
        <v>55.891885220420598</v>
      </c>
      <c r="CG10" s="36">
        <v>52.504913238176798</v>
      </c>
      <c r="CH10" s="36">
        <v>51.186439404258898</v>
      </c>
      <c r="CI10" s="36">
        <v>55.687662377922997</v>
      </c>
      <c r="CJ10" s="36">
        <v>70.369516068996504</v>
      </c>
      <c r="CK10" s="36">
        <v>74.386180440626205</v>
      </c>
      <c r="CL10" s="36">
        <v>69.235390602930494</v>
      </c>
      <c r="CM10" s="36">
        <v>77.117744586164406</v>
      </c>
      <c r="CN10" s="36">
        <v>81.820989755123094</v>
      </c>
      <c r="CO10" s="36">
        <v>83.241256916100298</v>
      </c>
      <c r="CP10" s="36">
        <v>78.652156567014899</v>
      </c>
      <c r="CQ10" s="36">
        <v>72.3552812829532</v>
      </c>
      <c r="CR10" s="36">
        <v>72.995945319193893</v>
      </c>
      <c r="CS10" s="36">
        <v>66.3510990854125</v>
      </c>
      <c r="CT10" s="36">
        <v>62.277770701112303</v>
      </c>
      <c r="CU10" s="36">
        <v>66.539231361824406</v>
      </c>
      <c r="CV10" s="36">
        <v>65.061472770149507</v>
      </c>
      <c r="CW10" s="36">
        <v>68.274293756853794</v>
      </c>
      <c r="CX10" s="36">
        <v>67.584243166052502</v>
      </c>
      <c r="CY10" s="36">
        <v>68.001663151565296</v>
      </c>
      <c r="CZ10" s="36">
        <v>60.0927285949912</v>
      </c>
      <c r="DA10" s="36">
        <v>56.067692097080297</v>
      </c>
      <c r="DB10" s="36">
        <v>54.448443064118997</v>
      </c>
      <c r="DC10" s="36">
        <v>53.352188573421103</v>
      </c>
      <c r="DD10" s="36">
        <v>50.025591974941797</v>
      </c>
      <c r="DE10" s="36">
        <v>48.936449177721798</v>
      </c>
      <c r="DF10" s="36">
        <v>45.691032955900198</v>
      </c>
      <c r="DG10" s="36">
        <v>43.897004268118899</v>
      </c>
      <c r="DH10" s="36">
        <v>45.559834051510201</v>
      </c>
      <c r="DI10" s="36">
        <v>47.737564374538003</v>
      </c>
      <c r="DJ10" s="36">
        <v>58.854584998221398</v>
      </c>
      <c r="DK10" s="36">
        <v>63.523438668037997</v>
      </c>
      <c r="DL10" s="36">
        <v>58.438080267881901</v>
      </c>
      <c r="DM10" s="36">
        <v>56.664041543318199</v>
      </c>
      <c r="DN10" s="36">
        <v>58.534563564547298</v>
      </c>
      <c r="DO10" s="36">
        <v>63.4223601313046</v>
      </c>
      <c r="DP10" s="36">
        <v>63.9857264044117</v>
      </c>
      <c r="DQ10" s="36">
        <v>67.563158950498703</v>
      </c>
      <c r="DR10" s="36">
        <v>70.962009544354501</v>
      </c>
      <c r="DS10" s="36">
        <v>74.364617355028102</v>
      </c>
      <c r="DT10" s="36">
        <v>75.542385297870993</v>
      </c>
      <c r="DU10" s="36">
        <v>76.717266395448704</v>
      </c>
      <c r="DV10" s="36">
        <v>70.881178678883799</v>
      </c>
      <c r="DW10" s="36">
        <v>73.707996638552402</v>
      </c>
      <c r="DX10" s="36">
        <v>68.465985396942898</v>
      </c>
      <c r="DY10" s="36">
        <v>68.407287609973906</v>
      </c>
      <c r="DZ10" s="36">
        <v>74.480758974326307</v>
      </c>
      <c r="EA10" s="36">
        <v>86.034586460388198</v>
      </c>
      <c r="EB10" s="68">
        <v>98.258965477296698</v>
      </c>
      <c r="EC10" s="68">
        <v>102.07039685740099</v>
      </c>
      <c r="ED10" s="68">
        <v>100.430966689106</v>
      </c>
      <c r="EE10" s="68">
        <v>117.001062680402</v>
      </c>
      <c r="EF10" s="68">
        <v>135.623198772336</v>
      </c>
      <c r="EG10" s="68">
        <v>130.462325597568</v>
      </c>
      <c r="EH10" s="68">
        <v>128.58881461162801</v>
      </c>
      <c r="EI10" s="115">
        <v>124.357008701513</v>
      </c>
      <c r="EJ10" s="115">
        <v>109.954641467074</v>
      </c>
      <c r="EK10" s="115">
        <v>107.167417781795</v>
      </c>
      <c r="EL10" s="115">
        <v>114.49540877022901</v>
      </c>
      <c r="EM10" s="115">
        <v>113.868623534088</v>
      </c>
      <c r="EN10" s="115">
        <v>105.07325377014</v>
      </c>
      <c r="EO10" s="115">
        <v>100.89762217028</v>
      </c>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c r="IW10" s="68"/>
      <c r="IX10" s="68"/>
      <c r="IY10" s="68"/>
      <c r="IZ10" s="68"/>
      <c r="JA10" s="68"/>
      <c r="JB10" s="68"/>
      <c r="JC10" s="68"/>
      <c r="JD10" s="68"/>
      <c r="JE10" s="68"/>
      <c r="JF10" s="68"/>
      <c r="JG10" s="68"/>
      <c r="JH10" s="68"/>
      <c r="JI10" s="68"/>
      <c r="JJ10" s="68"/>
      <c r="JK10" s="68"/>
      <c r="JL10" s="68"/>
      <c r="JM10" s="68"/>
      <c r="JN10" s="68"/>
      <c r="JO10" s="68"/>
      <c r="JP10" s="68"/>
      <c r="JQ10" s="68"/>
      <c r="JR10" s="68"/>
      <c r="JS10" s="68"/>
      <c r="JT10" s="68"/>
      <c r="JU10" s="68"/>
      <c r="JV10" s="68"/>
      <c r="JW10" s="68"/>
      <c r="JX10" s="68"/>
      <c r="JY10" s="68"/>
      <c r="JZ10" s="68"/>
      <c r="KA10" s="68"/>
      <c r="KB10" s="68"/>
      <c r="KC10" s="68"/>
      <c r="KD10" s="68"/>
      <c r="KE10" s="68"/>
      <c r="KF10" s="68"/>
      <c r="KG10" s="68"/>
      <c r="KH10" s="68"/>
      <c r="KI10" s="68"/>
      <c r="KJ10" s="68"/>
      <c r="KK10" s="68"/>
      <c r="KL10" s="68"/>
      <c r="KM10" s="68"/>
      <c r="KN10" s="68"/>
      <c r="KO10" s="68"/>
      <c r="KP10" s="68"/>
      <c r="KQ10" s="68"/>
      <c r="KR10" s="68"/>
      <c r="KS10" s="68"/>
      <c r="KT10" s="68"/>
      <c r="KU10" s="68"/>
      <c r="KV10" s="68"/>
      <c r="KW10" s="68"/>
      <c r="KX10" s="68"/>
      <c r="KY10" s="68"/>
      <c r="KZ10" s="68"/>
      <c r="LA10" s="68"/>
      <c r="LB10" s="68"/>
      <c r="LC10" s="68"/>
      <c r="LD10" s="68"/>
      <c r="LE10" s="68"/>
      <c r="LF10" s="68"/>
      <c r="LG10" s="68"/>
      <c r="LH10" s="68"/>
      <c r="LI10" s="68"/>
      <c r="LJ10" s="68"/>
      <c r="LK10" s="68"/>
      <c r="LL10" s="68"/>
      <c r="LM10" s="68"/>
      <c r="LN10" s="68"/>
      <c r="LO10" s="68"/>
      <c r="LP10" s="68"/>
      <c r="LQ10" s="68"/>
      <c r="LR10" s="68"/>
      <c r="LS10" s="68"/>
      <c r="LT10" s="68"/>
      <c r="LU10" s="68"/>
      <c r="LV10" s="68"/>
      <c r="LW10" s="68"/>
      <c r="LX10" s="68"/>
      <c r="LY10" s="68"/>
      <c r="LZ10" s="68"/>
      <c r="MA10" s="68"/>
      <c r="MB10" s="68"/>
      <c r="MC10" s="68"/>
      <c r="MD10" s="68"/>
      <c r="ME10" s="68"/>
      <c r="MF10" s="68"/>
      <c r="MG10" s="68"/>
      <c r="MH10" s="68"/>
      <c r="MI10" s="68"/>
      <c r="MJ10" s="68"/>
      <c r="MK10" s="68"/>
      <c r="ML10" s="68"/>
      <c r="MM10" s="68"/>
      <c r="MN10" s="68"/>
      <c r="MO10" s="68"/>
      <c r="MP10" s="68"/>
      <c r="MQ10" s="68"/>
      <c r="MR10" s="68"/>
      <c r="MS10" s="68"/>
      <c r="MT10" s="68"/>
      <c r="MU10" s="68"/>
      <c r="MV10" s="68"/>
      <c r="MW10" s="68"/>
      <c r="MX10" s="68"/>
      <c r="MY10" s="68"/>
      <c r="MZ10" s="68"/>
      <c r="NA10" s="68"/>
      <c r="NB10" s="68"/>
      <c r="NC10" s="68"/>
      <c r="ND10" s="68"/>
      <c r="NE10" s="68"/>
      <c r="NF10" s="68"/>
      <c r="NG10" s="68"/>
      <c r="NH10" s="68"/>
      <c r="NI10" s="68"/>
      <c r="NJ10" s="68"/>
      <c r="NK10" s="68"/>
      <c r="NL10" s="68"/>
      <c r="NM10" s="68"/>
      <c r="NN10" s="68"/>
      <c r="NO10" s="68"/>
      <c r="NP10" s="68"/>
      <c r="NQ10" s="68"/>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row>
    <row r="11" spans="1:444" ht="10.25" customHeight="1">
      <c r="B11" t="s">
        <v>136</v>
      </c>
      <c r="F11" s="37"/>
      <c r="G11" s="37"/>
      <c r="H11" s="38"/>
      <c r="I11" s="38"/>
      <c r="J11" s="38"/>
      <c r="K11" s="38"/>
      <c r="L11" s="38"/>
      <c r="M11" s="38"/>
      <c r="N11" s="38"/>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c r="GV11" s="39"/>
      <c r="GW11" s="39"/>
      <c r="GX11" s="39"/>
      <c r="GY11" s="39"/>
      <c r="GZ11" s="39"/>
      <c r="HA11" s="39"/>
      <c r="HB11" s="39"/>
      <c r="HC11" s="39"/>
      <c r="HD11" s="39"/>
      <c r="HE11" s="39"/>
      <c r="HF11" s="39"/>
      <c r="HG11" s="39"/>
      <c r="HH11" s="39"/>
      <c r="HI11" s="39"/>
      <c r="HJ11" s="39"/>
      <c r="HK11" s="39"/>
      <c r="HL11" s="39"/>
      <c r="HM11" s="39"/>
      <c r="HN11" s="39"/>
      <c r="HO11" s="39"/>
      <c r="HP11" s="39"/>
      <c r="HQ11" s="39"/>
      <c r="HR11" s="39"/>
      <c r="HS11" s="39"/>
      <c r="HT11" s="39"/>
      <c r="HU11" s="39"/>
      <c r="HV11" s="39"/>
      <c r="HW11" s="39"/>
      <c r="HX11" s="39"/>
      <c r="HY11" s="39"/>
      <c r="HZ11" s="39"/>
      <c r="IA11" s="39"/>
      <c r="IB11" s="39"/>
      <c r="IC11" s="39"/>
      <c r="ID11" s="39"/>
      <c r="IE11" s="39"/>
      <c r="IF11" s="39"/>
      <c r="IG11" s="39"/>
      <c r="IH11" s="39"/>
      <c r="II11" s="39"/>
      <c r="IJ11" s="39"/>
      <c r="IK11" s="39"/>
      <c r="IL11" s="39"/>
      <c r="IM11" s="39"/>
      <c r="IN11" s="39"/>
      <c r="IO11" s="39"/>
      <c r="IP11" s="39"/>
      <c r="IQ11" s="39"/>
      <c r="IR11" s="39"/>
      <c r="IS11" s="39"/>
      <c r="IT11" s="39"/>
      <c r="IU11" s="39"/>
      <c r="IV11" s="39"/>
      <c r="IW11" s="39"/>
      <c r="IX11" s="39"/>
      <c r="IY11" s="39"/>
      <c r="IZ11" s="39"/>
      <c r="JA11" s="39"/>
      <c r="JB11" s="39"/>
      <c r="JC11" s="39"/>
      <c r="JD11" s="39"/>
      <c r="JE11" s="39"/>
      <c r="JF11" s="39"/>
      <c r="JG11" s="39"/>
      <c r="JH11" s="39"/>
      <c r="JI11" s="39"/>
      <c r="JJ11" s="39"/>
      <c r="JK11" s="39"/>
      <c r="JL11" s="39"/>
      <c r="JM11" s="39"/>
      <c r="JN11" s="39"/>
      <c r="JO11" s="39"/>
      <c r="JP11" s="39"/>
      <c r="JQ11" s="39"/>
      <c r="JR11" s="39"/>
      <c r="JS11" s="39"/>
      <c r="JT11" s="39"/>
      <c r="JU11" s="39"/>
      <c r="JV11" s="39"/>
      <c r="JW11" s="39"/>
      <c r="JX11" s="39"/>
      <c r="JY11" s="39"/>
      <c r="JZ11" s="39"/>
      <c r="KA11" s="39"/>
      <c r="KB11" s="39"/>
      <c r="KC11" s="39"/>
      <c r="KD11" s="39"/>
      <c r="KE11" s="39"/>
      <c r="KF11" s="39"/>
      <c r="KG11" s="39"/>
      <c r="KH11" s="39"/>
      <c r="KI11" s="39"/>
      <c r="KJ11" s="39"/>
      <c r="KK11" s="39"/>
      <c r="KL11" s="39"/>
      <c r="KM11" s="39"/>
      <c r="KN11" s="39"/>
      <c r="KO11" s="39"/>
      <c r="KP11" s="39"/>
      <c r="KQ11" s="39"/>
      <c r="KR11" s="39"/>
      <c r="KS11" s="39"/>
      <c r="KT11" s="39"/>
      <c r="KU11" s="39"/>
      <c r="KV11" s="39"/>
      <c r="KW11" s="39"/>
      <c r="KX11" s="39"/>
      <c r="KY11" s="39"/>
      <c r="KZ11" s="39"/>
      <c r="LA11" s="39"/>
      <c r="LB11" s="39"/>
      <c r="LC11" s="39"/>
      <c r="LD11" s="39"/>
      <c r="LE11" s="39"/>
      <c r="LF11" s="39"/>
      <c r="LG11" s="39"/>
      <c r="LH11" s="39"/>
      <c r="LI11" s="39"/>
      <c r="LJ11" s="39"/>
      <c r="LK11" s="39"/>
      <c r="LL11" s="39"/>
      <c r="LM11" s="39"/>
      <c r="LN11" s="39"/>
      <c r="LO11" s="39"/>
      <c r="LP11" s="39"/>
      <c r="LQ11" s="39"/>
      <c r="LR11" s="39"/>
      <c r="LS11" s="39"/>
      <c r="LT11" s="39"/>
      <c r="LU11" s="39"/>
      <c r="LV11" s="39"/>
      <c r="LW11" s="39"/>
      <c r="LX11" s="39"/>
      <c r="LY11" s="39"/>
      <c r="LZ11" s="39"/>
      <c r="MA11" s="39"/>
      <c r="MB11" s="39"/>
      <c r="MC11" s="39"/>
      <c r="MD11" s="39"/>
      <c r="ME11" s="39"/>
      <c r="MF11" s="39"/>
      <c r="MG11" s="39"/>
      <c r="MH11" s="39"/>
      <c r="MI11" s="39"/>
      <c r="MJ11" s="39"/>
      <c r="MK11" s="39"/>
      <c r="ML11" s="39"/>
      <c r="MM11" s="39"/>
      <c r="MN11" s="39"/>
      <c r="MO11" s="39"/>
      <c r="MP11" s="39"/>
      <c r="MQ11" s="39"/>
      <c r="MR11" s="39"/>
      <c r="MS11" s="39"/>
      <c r="MT11" s="39"/>
      <c r="MU11" s="39"/>
      <c r="MV11" s="39"/>
      <c r="MW11" s="39"/>
      <c r="MX11" s="39"/>
      <c r="MY11" s="39"/>
      <c r="MZ11" s="39"/>
      <c r="NA11" s="39"/>
      <c r="NB11" s="39"/>
      <c r="NC11" s="39"/>
      <c r="ND11" s="39"/>
      <c r="NE11" s="39"/>
      <c r="NF11" s="39"/>
      <c r="NG11" s="39"/>
      <c r="NH11" s="39"/>
      <c r="NI11" s="39"/>
      <c r="NJ11" s="39"/>
      <c r="NK11" s="39"/>
      <c r="NL11" s="39"/>
      <c r="NM11" s="39"/>
      <c r="NN11" s="39"/>
      <c r="NO11" s="39"/>
      <c r="NP11" s="39"/>
      <c r="NQ11" s="39"/>
      <c r="NR11" s="39"/>
      <c r="NS11" s="39"/>
      <c r="NT11" s="39"/>
      <c r="NU11" s="39"/>
      <c r="NV11" s="39"/>
      <c r="NW11" s="39"/>
      <c r="NX11" s="39"/>
      <c r="NY11" s="39"/>
      <c r="NZ11" s="39"/>
      <c r="OA11" s="39"/>
      <c r="OB11" s="39"/>
      <c r="OC11" s="39"/>
      <c r="OD11" s="39"/>
      <c r="OE11" s="39"/>
      <c r="OF11" s="39"/>
      <c r="OG11" s="39"/>
      <c r="OH11" s="39"/>
      <c r="OI11" s="39"/>
      <c r="OJ11" s="39"/>
      <c r="OK11" s="39"/>
      <c r="OL11" s="39"/>
      <c r="OM11" s="39"/>
      <c r="ON11" s="39"/>
      <c r="OO11" s="39"/>
      <c r="OP11" s="39"/>
      <c r="OQ11" s="39"/>
      <c r="OR11" s="39"/>
      <c r="OS11" s="39"/>
      <c r="OT11" s="39"/>
      <c r="OU11" s="39"/>
      <c r="OV11" s="39"/>
      <c r="OW11" s="39"/>
      <c r="OX11" s="39"/>
      <c r="OY11" s="39"/>
      <c r="OZ11" s="39"/>
      <c r="PA11" s="39"/>
      <c r="PB11" s="39"/>
      <c r="PC11" s="39"/>
      <c r="PD11" s="39"/>
      <c r="PE11" s="39"/>
      <c r="PF11" s="39"/>
      <c r="PG11" s="39"/>
      <c r="PH11" s="39"/>
      <c r="PI11" s="39"/>
      <c r="PJ11" s="39"/>
      <c r="PK11" s="39"/>
      <c r="PL11" s="39"/>
      <c r="PM11" s="39"/>
      <c r="PN11" s="39"/>
      <c r="PO11" s="39"/>
      <c r="PP11" s="39"/>
      <c r="PQ11" s="39"/>
      <c r="PR11" s="39"/>
      <c r="PS11" s="39"/>
      <c r="PT11" s="39"/>
      <c r="PU11" s="39"/>
      <c r="PV11" s="39"/>
      <c r="PW11" s="39"/>
      <c r="PX11" s="39"/>
      <c r="PY11" s="39"/>
      <c r="PZ11" s="39"/>
      <c r="QA11" s="39"/>
      <c r="QB11" s="39"/>
    </row>
    <row r="12" spans="1:444" ht="10.25" customHeight="1">
      <c r="B12" t="s">
        <v>136</v>
      </c>
      <c r="EH12" s="23" t="s">
        <v>136</v>
      </c>
    </row>
    <row r="13" spans="1:444">
      <c r="B13" t="s">
        <v>136</v>
      </c>
    </row>
    <row r="14" spans="1:444" ht="18" customHeight="1">
      <c r="B14" t="s">
        <v>136</v>
      </c>
      <c r="F14" s="57" t="s">
        <v>1457</v>
      </c>
    </row>
    <row r="15" spans="1:444" ht="18" customHeight="1">
      <c r="B15" t="s">
        <v>136</v>
      </c>
      <c r="F15" s="26" t="s">
        <v>702</v>
      </c>
    </row>
    <row r="16" spans="1:444" ht="18" customHeight="1">
      <c r="B16" t="s">
        <v>136</v>
      </c>
      <c r="F16" s="24" t="s">
        <v>703</v>
      </c>
    </row>
    <row r="17" spans="2:146">
      <c r="B17" t="s">
        <v>136</v>
      </c>
      <c r="EI17" s="110"/>
      <c r="EJ17" s="110"/>
      <c r="EK17" s="110"/>
      <c r="EL17" s="110"/>
      <c r="EM17" s="110"/>
      <c r="EN17" s="110"/>
      <c r="EO17" s="110"/>
      <c r="EP17" s="110"/>
    </row>
    <row r="18" spans="2:146">
      <c r="B18" t="s">
        <v>136</v>
      </c>
      <c r="EI18" s="110"/>
      <c r="EJ18" s="110"/>
      <c r="EK18" s="110"/>
      <c r="EL18" s="110"/>
      <c r="EM18" s="110"/>
      <c r="EN18" s="110"/>
      <c r="EO18" s="110"/>
      <c r="EP18" s="110"/>
    </row>
    <row r="19" spans="2:146" ht="18" customHeight="1">
      <c r="EH19" s="23" t="s">
        <v>136</v>
      </c>
      <c r="EI19" s="110"/>
      <c r="EJ19" s="110"/>
      <c r="EK19" s="110"/>
      <c r="EL19" s="110"/>
      <c r="EM19" s="110"/>
      <c r="EN19" s="110"/>
      <c r="EO19" s="110"/>
      <c r="EP19" s="110"/>
    </row>
    <row r="32" spans="2:146" ht="18" customHeight="1">
      <c r="F32" s="45"/>
    </row>
  </sheetData>
  <hyperlinks>
    <hyperlink ref="H1" location="Contents!A1" display="Back to Table of Contents" xr:uid="{00000000-0004-0000-1600-000000000000}"/>
  </hyperlinks>
  <pageMargins left="0" right="0" top="0" bottom="0" header="0" footer="0"/>
  <pageSetup paperSize="9" scale="10" fitToHeight="0"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QM41"/>
  <sheetViews>
    <sheetView zoomScale="80" zoomScaleNormal="80" workbookViewId="0">
      <pane xSplit="7" ySplit="7" topLeftCell="EM8"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127" width="14.453125" customWidth="1"/>
    <col min="128" max="128" width="14.54296875" customWidth="1"/>
    <col min="129" max="172" width="14.453125" customWidth="1"/>
  </cols>
  <sheetData>
    <row r="1" spans="1:455" ht="57" customHeight="1">
      <c r="A1" s="22" t="s">
        <v>134</v>
      </c>
      <c r="H1" s="107" t="str">
        <f>HYPERLINK("#'Contents'!A1", "Back to Table of Contents")</f>
        <v>Back to Table of Contents</v>
      </c>
    </row>
    <row r="2" spans="1:455" ht="18" customHeight="1">
      <c r="A2" s="92" t="s">
        <v>135</v>
      </c>
      <c r="B2" s="112"/>
      <c r="C2" s="112"/>
      <c r="D2" s="112"/>
      <c r="E2" s="112"/>
      <c r="F2" s="112"/>
      <c r="G2" s="112"/>
      <c r="H2" s="88"/>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row>
    <row r="3" spans="1:455" ht="18" customHeight="1">
      <c r="A3" s="112"/>
      <c r="B3" s="87" t="s">
        <v>136</v>
      </c>
      <c r="C3" s="112"/>
      <c r="D3" s="112"/>
      <c r="E3" s="112"/>
      <c r="F3" s="90"/>
      <c r="G3" s="112"/>
      <c r="H3" s="88">
        <v>1990</v>
      </c>
      <c r="I3" s="88">
        <f t="shared" ref="I3:BT3" si="0">IF(H4=12,H3+1,H3)</f>
        <v>1990</v>
      </c>
      <c r="J3" s="88">
        <f t="shared" si="0"/>
        <v>1990</v>
      </c>
      <c r="K3" s="88">
        <f t="shared" si="0"/>
        <v>1990</v>
      </c>
      <c r="L3" s="88">
        <f t="shared" si="0"/>
        <v>1991</v>
      </c>
      <c r="M3" s="88">
        <f t="shared" si="0"/>
        <v>1991</v>
      </c>
      <c r="N3" s="88">
        <f t="shared" si="0"/>
        <v>1991</v>
      </c>
      <c r="O3" s="88">
        <f t="shared" si="0"/>
        <v>1991</v>
      </c>
      <c r="P3" s="88">
        <f t="shared" si="0"/>
        <v>1992</v>
      </c>
      <c r="Q3" s="88">
        <f t="shared" si="0"/>
        <v>1992</v>
      </c>
      <c r="R3" s="88">
        <f t="shared" si="0"/>
        <v>1992</v>
      </c>
      <c r="S3" s="88">
        <f t="shared" si="0"/>
        <v>1992</v>
      </c>
      <c r="T3" s="88">
        <f t="shared" si="0"/>
        <v>1993</v>
      </c>
      <c r="U3" s="88">
        <f t="shared" si="0"/>
        <v>1993</v>
      </c>
      <c r="V3" s="88">
        <f t="shared" si="0"/>
        <v>1993</v>
      </c>
      <c r="W3" s="88">
        <f t="shared" si="0"/>
        <v>1993</v>
      </c>
      <c r="X3" s="88">
        <f t="shared" si="0"/>
        <v>1994</v>
      </c>
      <c r="Y3" s="88">
        <f t="shared" si="0"/>
        <v>1994</v>
      </c>
      <c r="Z3" s="88">
        <f t="shared" si="0"/>
        <v>1994</v>
      </c>
      <c r="AA3" s="88">
        <f t="shared" si="0"/>
        <v>1994</v>
      </c>
      <c r="AB3" s="88">
        <f t="shared" si="0"/>
        <v>1995</v>
      </c>
      <c r="AC3" s="88">
        <f t="shared" si="0"/>
        <v>1995</v>
      </c>
      <c r="AD3" s="88">
        <f t="shared" si="0"/>
        <v>1995</v>
      </c>
      <c r="AE3" s="88">
        <f t="shared" si="0"/>
        <v>1995</v>
      </c>
      <c r="AF3" s="88">
        <f t="shared" si="0"/>
        <v>1996</v>
      </c>
      <c r="AG3" s="88">
        <f t="shared" si="0"/>
        <v>1996</v>
      </c>
      <c r="AH3" s="88">
        <f t="shared" si="0"/>
        <v>1996</v>
      </c>
      <c r="AI3" s="88">
        <f t="shared" si="0"/>
        <v>1996</v>
      </c>
      <c r="AJ3" s="88">
        <f t="shared" si="0"/>
        <v>1997</v>
      </c>
      <c r="AK3" s="88">
        <f t="shared" si="0"/>
        <v>1997</v>
      </c>
      <c r="AL3" s="88">
        <f t="shared" si="0"/>
        <v>1997</v>
      </c>
      <c r="AM3" s="88">
        <f t="shared" si="0"/>
        <v>1997</v>
      </c>
      <c r="AN3" s="88">
        <f t="shared" si="0"/>
        <v>1998</v>
      </c>
      <c r="AO3" s="88">
        <f t="shared" si="0"/>
        <v>1998</v>
      </c>
      <c r="AP3" s="88">
        <f t="shared" si="0"/>
        <v>1998</v>
      </c>
      <c r="AQ3" s="88">
        <f t="shared" si="0"/>
        <v>1998</v>
      </c>
      <c r="AR3" s="88">
        <f t="shared" si="0"/>
        <v>1999</v>
      </c>
      <c r="AS3" s="88">
        <f t="shared" si="0"/>
        <v>1999</v>
      </c>
      <c r="AT3" s="88">
        <f t="shared" si="0"/>
        <v>1999</v>
      </c>
      <c r="AU3" s="88">
        <f t="shared" si="0"/>
        <v>1999</v>
      </c>
      <c r="AV3" s="88">
        <f t="shared" si="0"/>
        <v>2000</v>
      </c>
      <c r="AW3" s="88">
        <f t="shared" si="0"/>
        <v>2000</v>
      </c>
      <c r="AX3" s="88">
        <f t="shared" si="0"/>
        <v>2000</v>
      </c>
      <c r="AY3" s="88">
        <f t="shared" si="0"/>
        <v>2000</v>
      </c>
      <c r="AZ3" s="88">
        <f t="shared" si="0"/>
        <v>2001</v>
      </c>
      <c r="BA3" s="88">
        <f t="shared" si="0"/>
        <v>2001</v>
      </c>
      <c r="BB3" s="88">
        <f t="shared" si="0"/>
        <v>2001</v>
      </c>
      <c r="BC3" s="88">
        <f t="shared" si="0"/>
        <v>2001</v>
      </c>
      <c r="BD3" s="88">
        <f t="shared" si="0"/>
        <v>2002</v>
      </c>
      <c r="BE3" s="88">
        <f t="shared" si="0"/>
        <v>2002</v>
      </c>
      <c r="BF3" s="88">
        <f t="shared" si="0"/>
        <v>2002</v>
      </c>
      <c r="BG3" s="88">
        <f t="shared" si="0"/>
        <v>2002</v>
      </c>
      <c r="BH3" s="88">
        <f t="shared" si="0"/>
        <v>2003</v>
      </c>
      <c r="BI3" s="88">
        <f t="shared" si="0"/>
        <v>2003</v>
      </c>
      <c r="BJ3" s="88">
        <f t="shared" si="0"/>
        <v>2003</v>
      </c>
      <c r="BK3" s="88">
        <f t="shared" si="0"/>
        <v>2003</v>
      </c>
      <c r="BL3" s="88">
        <f t="shared" si="0"/>
        <v>2004</v>
      </c>
      <c r="BM3" s="88">
        <f t="shared" si="0"/>
        <v>2004</v>
      </c>
      <c r="BN3" s="88">
        <f t="shared" si="0"/>
        <v>2004</v>
      </c>
      <c r="BO3" s="88">
        <f t="shared" si="0"/>
        <v>2004</v>
      </c>
      <c r="BP3" s="88">
        <f t="shared" si="0"/>
        <v>2005</v>
      </c>
      <c r="BQ3" s="88">
        <f t="shared" si="0"/>
        <v>2005</v>
      </c>
      <c r="BR3" s="88">
        <f t="shared" si="0"/>
        <v>2005</v>
      </c>
      <c r="BS3" s="88">
        <f t="shared" si="0"/>
        <v>2005</v>
      </c>
      <c r="BT3" s="88">
        <f t="shared" si="0"/>
        <v>2006</v>
      </c>
      <c r="BU3" s="88">
        <f t="shared" ref="BU3:EF3" si="1">IF(BT4=12,BT3+1,BT3)</f>
        <v>2006</v>
      </c>
      <c r="BV3" s="88">
        <f t="shared" si="1"/>
        <v>2006</v>
      </c>
      <c r="BW3" s="88">
        <f t="shared" si="1"/>
        <v>2006</v>
      </c>
      <c r="BX3" s="88">
        <f t="shared" si="1"/>
        <v>2007</v>
      </c>
      <c r="BY3" s="88">
        <f t="shared" si="1"/>
        <v>2007</v>
      </c>
      <c r="BZ3" s="88">
        <f t="shared" si="1"/>
        <v>2007</v>
      </c>
      <c r="CA3" s="88">
        <f t="shared" si="1"/>
        <v>2007</v>
      </c>
      <c r="CB3" s="88">
        <f t="shared" si="1"/>
        <v>2008</v>
      </c>
      <c r="CC3" s="88">
        <f t="shared" si="1"/>
        <v>2008</v>
      </c>
      <c r="CD3" s="88">
        <f t="shared" si="1"/>
        <v>2008</v>
      </c>
      <c r="CE3" s="88">
        <f t="shared" si="1"/>
        <v>2008</v>
      </c>
      <c r="CF3" s="88">
        <f t="shared" si="1"/>
        <v>2009</v>
      </c>
      <c r="CG3" s="88">
        <f t="shared" si="1"/>
        <v>2009</v>
      </c>
      <c r="CH3" s="88">
        <f t="shared" si="1"/>
        <v>2009</v>
      </c>
      <c r="CI3" s="88">
        <f t="shared" si="1"/>
        <v>2009</v>
      </c>
      <c r="CJ3" s="88">
        <f t="shared" si="1"/>
        <v>2010</v>
      </c>
      <c r="CK3" s="88">
        <f t="shared" si="1"/>
        <v>2010</v>
      </c>
      <c r="CL3" s="88">
        <f t="shared" si="1"/>
        <v>2010</v>
      </c>
      <c r="CM3" s="88">
        <f t="shared" si="1"/>
        <v>2010</v>
      </c>
      <c r="CN3" s="88">
        <f t="shared" si="1"/>
        <v>2011</v>
      </c>
      <c r="CO3" s="88">
        <f t="shared" si="1"/>
        <v>2011</v>
      </c>
      <c r="CP3" s="88">
        <f t="shared" si="1"/>
        <v>2011</v>
      </c>
      <c r="CQ3" s="88">
        <f t="shared" si="1"/>
        <v>2011</v>
      </c>
      <c r="CR3" s="88">
        <f t="shared" si="1"/>
        <v>2012</v>
      </c>
      <c r="CS3" s="88">
        <f t="shared" si="1"/>
        <v>2012</v>
      </c>
      <c r="CT3" s="88">
        <f t="shared" si="1"/>
        <v>2012</v>
      </c>
      <c r="CU3" s="88">
        <f t="shared" si="1"/>
        <v>2012</v>
      </c>
      <c r="CV3" s="88">
        <f t="shared" si="1"/>
        <v>2013</v>
      </c>
      <c r="CW3" s="88">
        <f t="shared" si="1"/>
        <v>2013</v>
      </c>
      <c r="CX3" s="88">
        <f t="shared" si="1"/>
        <v>2013</v>
      </c>
      <c r="CY3" s="88">
        <f t="shared" si="1"/>
        <v>2013</v>
      </c>
      <c r="CZ3" s="88">
        <f t="shared" si="1"/>
        <v>2014</v>
      </c>
      <c r="DA3" s="88">
        <f t="shared" si="1"/>
        <v>2014</v>
      </c>
      <c r="DB3" s="88">
        <f t="shared" si="1"/>
        <v>2014</v>
      </c>
      <c r="DC3" s="88">
        <f t="shared" si="1"/>
        <v>2014</v>
      </c>
      <c r="DD3" s="88">
        <f t="shared" si="1"/>
        <v>2015</v>
      </c>
      <c r="DE3" s="88">
        <f t="shared" si="1"/>
        <v>2015</v>
      </c>
      <c r="DF3" s="88">
        <f t="shared" si="1"/>
        <v>2015</v>
      </c>
      <c r="DG3" s="88">
        <f t="shared" si="1"/>
        <v>2015</v>
      </c>
      <c r="DH3" s="88">
        <f t="shared" si="1"/>
        <v>2016</v>
      </c>
      <c r="DI3" s="88">
        <f t="shared" si="1"/>
        <v>2016</v>
      </c>
      <c r="DJ3" s="88">
        <f t="shared" si="1"/>
        <v>2016</v>
      </c>
      <c r="DK3" s="88">
        <f t="shared" si="1"/>
        <v>2016</v>
      </c>
      <c r="DL3" s="88">
        <f t="shared" si="1"/>
        <v>2017</v>
      </c>
      <c r="DM3" s="88">
        <f t="shared" si="1"/>
        <v>2017</v>
      </c>
      <c r="DN3" s="88">
        <f t="shared" si="1"/>
        <v>2017</v>
      </c>
      <c r="DO3" s="88">
        <f t="shared" si="1"/>
        <v>2017</v>
      </c>
      <c r="DP3" s="88">
        <f t="shared" si="1"/>
        <v>2018</v>
      </c>
      <c r="DQ3" s="88">
        <f t="shared" si="1"/>
        <v>2018</v>
      </c>
      <c r="DR3" s="88">
        <f t="shared" si="1"/>
        <v>2018</v>
      </c>
      <c r="DS3" s="88">
        <f t="shared" si="1"/>
        <v>2018</v>
      </c>
      <c r="DT3" s="88">
        <f t="shared" si="1"/>
        <v>2019</v>
      </c>
      <c r="DU3" s="88">
        <f t="shared" si="1"/>
        <v>2019</v>
      </c>
      <c r="DV3" s="88">
        <f t="shared" si="1"/>
        <v>2019</v>
      </c>
      <c r="DW3" s="88">
        <f t="shared" si="1"/>
        <v>2019</v>
      </c>
      <c r="DX3" s="88">
        <f t="shared" si="1"/>
        <v>2020</v>
      </c>
      <c r="DY3" s="88">
        <f t="shared" si="1"/>
        <v>2020</v>
      </c>
      <c r="DZ3" s="88">
        <f t="shared" si="1"/>
        <v>2020</v>
      </c>
      <c r="EA3" s="88">
        <f t="shared" si="1"/>
        <v>2020</v>
      </c>
      <c r="EB3" s="88">
        <f t="shared" si="1"/>
        <v>2021</v>
      </c>
      <c r="EC3" s="88">
        <f t="shared" si="1"/>
        <v>2021</v>
      </c>
      <c r="ED3" s="88">
        <f t="shared" si="1"/>
        <v>2021</v>
      </c>
      <c r="EE3" s="88">
        <f t="shared" si="1"/>
        <v>2021</v>
      </c>
      <c r="EF3" s="88">
        <f t="shared" si="1"/>
        <v>2022</v>
      </c>
      <c r="EG3" s="88">
        <f t="shared" ref="EG3:EH3" si="2">IF(EF4=12,EF3+1,EF3)</f>
        <v>2022</v>
      </c>
      <c r="EH3" s="88">
        <f t="shared" si="2"/>
        <v>2022</v>
      </c>
      <c r="EI3" s="88"/>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row>
    <row r="4" spans="1:455" ht="18" customHeight="1">
      <c r="A4" s="112"/>
      <c r="B4" s="87" t="s">
        <v>136</v>
      </c>
      <c r="C4" s="112"/>
      <c r="D4" s="112"/>
      <c r="E4" s="112"/>
      <c r="F4" s="90"/>
      <c r="G4" s="112"/>
      <c r="H4" s="88">
        <v>3</v>
      </c>
      <c r="I4" s="88">
        <f t="shared" ref="I4:BT4" si="3">IF(H4=12,3,H4+3)</f>
        <v>6</v>
      </c>
      <c r="J4" s="88">
        <f t="shared" si="3"/>
        <v>9</v>
      </c>
      <c r="K4" s="88">
        <f t="shared" si="3"/>
        <v>12</v>
      </c>
      <c r="L4" s="88">
        <f t="shared" si="3"/>
        <v>3</v>
      </c>
      <c r="M4" s="88">
        <f t="shared" si="3"/>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ref="BU4:EF4" si="4">IF(BT4=12,3,BT4+3)</f>
        <v>6</v>
      </c>
      <c r="BV4" s="88">
        <f t="shared" si="4"/>
        <v>9</v>
      </c>
      <c r="BW4" s="88">
        <f t="shared" si="4"/>
        <v>12</v>
      </c>
      <c r="BX4" s="88">
        <f t="shared" si="4"/>
        <v>3</v>
      </c>
      <c r="BY4" s="88">
        <f t="shared" si="4"/>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ref="EG4:EH4" si="5">IF(EF4=12,3,EF4+3)</f>
        <v>6</v>
      </c>
      <c r="EH4" s="88">
        <f t="shared" si="5"/>
        <v>9</v>
      </c>
      <c r="EI4" s="88"/>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row>
    <row r="5" spans="1:455" ht="18" customHeight="1">
      <c r="B5" t="s">
        <v>136</v>
      </c>
      <c r="F5" s="26"/>
      <c r="H5" s="25"/>
      <c r="DQ5" s="25"/>
      <c r="DR5" s="25"/>
    </row>
    <row r="6" spans="1:455" ht="82.5" customHeight="1">
      <c r="B6" t="s">
        <v>136</v>
      </c>
      <c r="D6" s="23" t="s">
        <v>136</v>
      </c>
      <c r="F6" s="28" t="s">
        <v>22</v>
      </c>
      <c r="G6" s="29"/>
      <c r="H6" s="25"/>
      <c r="DQ6" s="25"/>
      <c r="DR6" s="25"/>
    </row>
    <row r="7" spans="1:455" ht="34.25" customHeight="1">
      <c r="B7" t="s">
        <v>136</v>
      </c>
      <c r="D7" s="23" t="s">
        <v>136</v>
      </c>
      <c r="F7" s="30"/>
      <c r="G7" s="31" t="s">
        <v>137</v>
      </c>
      <c r="H7" s="93" t="s">
        <v>435</v>
      </c>
      <c r="I7" s="93" t="s">
        <v>436</v>
      </c>
      <c r="J7" s="93" t="s">
        <v>437</v>
      </c>
      <c r="K7" s="93" t="s">
        <v>438</v>
      </c>
      <c r="L7" s="93" t="s">
        <v>439</v>
      </c>
      <c r="M7" s="93" t="s">
        <v>440</v>
      </c>
      <c r="N7" s="93" t="s">
        <v>441</v>
      </c>
      <c r="O7" s="93" t="s">
        <v>442</v>
      </c>
      <c r="P7" s="93" t="s">
        <v>443</v>
      </c>
      <c r="Q7" s="93" t="s">
        <v>444</v>
      </c>
      <c r="R7" s="93" t="s">
        <v>445</v>
      </c>
      <c r="S7" s="93" t="s">
        <v>446</v>
      </c>
      <c r="T7" s="93" t="s">
        <v>447</v>
      </c>
      <c r="U7" s="93" t="s">
        <v>448</v>
      </c>
      <c r="V7" s="93" t="s">
        <v>449</v>
      </c>
      <c r="W7" s="93" t="s">
        <v>450</v>
      </c>
      <c r="X7" s="93" t="s">
        <v>451</v>
      </c>
      <c r="Y7" s="93" t="s">
        <v>452</v>
      </c>
      <c r="Z7" s="93" t="s">
        <v>453</v>
      </c>
      <c r="AA7" s="93" t="s">
        <v>454</v>
      </c>
      <c r="AB7" s="93" t="s">
        <v>455</v>
      </c>
      <c r="AC7" s="93" t="s">
        <v>456</v>
      </c>
      <c r="AD7" s="93" t="s">
        <v>457</v>
      </c>
      <c r="AE7" s="93" t="s">
        <v>458</v>
      </c>
      <c r="AF7" s="93" t="s">
        <v>459</v>
      </c>
      <c r="AG7" s="93" t="s">
        <v>460</v>
      </c>
      <c r="AH7" s="93" t="s">
        <v>461</v>
      </c>
      <c r="AI7" s="93" t="s">
        <v>462</v>
      </c>
      <c r="AJ7" s="93" t="s">
        <v>463</v>
      </c>
      <c r="AK7" s="93" t="s">
        <v>464</v>
      </c>
      <c r="AL7" s="93" t="s">
        <v>465</v>
      </c>
      <c r="AM7" s="93" t="s">
        <v>466</v>
      </c>
      <c r="AN7" s="93" t="s">
        <v>467</v>
      </c>
      <c r="AO7" s="93" t="s">
        <v>468</v>
      </c>
      <c r="AP7" s="93" t="s">
        <v>469</v>
      </c>
      <c r="AQ7" s="93" t="s">
        <v>470</v>
      </c>
      <c r="AR7" s="93" t="s">
        <v>471</v>
      </c>
      <c r="AS7" s="93" t="s">
        <v>472</v>
      </c>
      <c r="AT7" s="93" t="s">
        <v>473</v>
      </c>
      <c r="AU7" s="93" t="s">
        <v>474</v>
      </c>
      <c r="AV7" s="93" t="s">
        <v>475</v>
      </c>
      <c r="AW7" s="93" t="s">
        <v>476</v>
      </c>
      <c r="AX7" s="93" t="s">
        <v>477</v>
      </c>
      <c r="AY7" s="93" t="s">
        <v>478</v>
      </c>
      <c r="AZ7" s="93" t="s">
        <v>479</v>
      </c>
      <c r="BA7" s="93" t="s">
        <v>480</v>
      </c>
      <c r="BB7" s="93" t="s">
        <v>481</v>
      </c>
      <c r="BC7" s="93" t="s">
        <v>482</v>
      </c>
      <c r="BD7" s="93" t="s">
        <v>483</v>
      </c>
      <c r="BE7" s="93" t="s">
        <v>484</v>
      </c>
      <c r="BF7" s="93" t="s">
        <v>485</v>
      </c>
      <c r="BG7" s="93" t="s">
        <v>486</v>
      </c>
      <c r="BH7" s="93" t="s">
        <v>487</v>
      </c>
      <c r="BI7" s="93" t="s">
        <v>488</v>
      </c>
      <c r="BJ7" s="93" t="s">
        <v>489</v>
      </c>
      <c r="BK7" s="93" t="s">
        <v>490</v>
      </c>
      <c r="BL7" s="93" t="s">
        <v>491</v>
      </c>
      <c r="BM7" s="93" t="s">
        <v>492</v>
      </c>
      <c r="BN7" s="93" t="s">
        <v>493</v>
      </c>
      <c r="BO7" s="93" t="s">
        <v>494</v>
      </c>
      <c r="BP7" s="93" t="s">
        <v>495</v>
      </c>
      <c r="BQ7" s="93" t="s">
        <v>496</v>
      </c>
      <c r="BR7" s="93" t="s">
        <v>497</v>
      </c>
      <c r="BS7" s="93" t="s">
        <v>498</v>
      </c>
      <c r="BT7" s="93" t="s">
        <v>499</v>
      </c>
      <c r="BU7" s="93" t="s">
        <v>500</v>
      </c>
      <c r="BV7" s="93" t="s">
        <v>501</v>
      </c>
      <c r="BW7" s="93" t="s">
        <v>502</v>
      </c>
      <c r="BX7" s="93" t="s">
        <v>503</v>
      </c>
      <c r="BY7" s="93" t="s">
        <v>504</v>
      </c>
      <c r="BZ7" s="93" t="s">
        <v>505</v>
      </c>
      <c r="CA7" s="93" t="s">
        <v>506</v>
      </c>
      <c r="CB7" s="93" t="s">
        <v>507</v>
      </c>
      <c r="CC7" s="93" t="s">
        <v>508</v>
      </c>
      <c r="CD7" s="93" t="s">
        <v>509</v>
      </c>
      <c r="CE7" s="93" t="s">
        <v>510</v>
      </c>
      <c r="CF7" s="93" t="s">
        <v>511</v>
      </c>
      <c r="CG7" s="93" t="s">
        <v>512</v>
      </c>
      <c r="CH7" s="93" t="s">
        <v>513</v>
      </c>
      <c r="CI7" s="93" t="s">
        <v>514</v>
      </c>
      <c r="CJ7" s="93" t="s">
        <v>515</v>
      </c>
      <c r="CK7" s="93" t="s">
        <v>516</v>
      </c>
      <c r="CL7" s="93" t="s">
        <v>517</v>
      </c>
      <c r="CM7" s="93" t="s">
        <v>518</v>
      </c>
      <c r="CN7" s="93" t="s">
        <v>519</v>
      </c>
      <c r="CO7" s="93" t="s">
        <v>520</v>
      </c>
      <c r="CP7" s="93" t="s">
        <v>521</v>
      </c>
      <c r="CQ7" s="93" t="s">
        <v>522</v>
      </c>
      <c r="CR7" s="93" t="s">
        <v>523</v>
      </c>
      <c r="CS7" s="93" t="s">
        <v>524</v>
      </c>
      <c r="CT7" s="93" t="s">
        <v>525</v>
      </c>
      <c r="CU7" s="93" t="s">
        <v>526</v>
      </c>
      <c r="CV7" s="93" t="s">
        <v>527</v>
      </c>
      <c r="CW7" s="93" t="s">
        <v>528</v>
      </c>
      <c r="CX7" s="93" t="s">
        <v>529</v>
      </c>
      <c r="CY7" s="93" t="s">
        <v>530</v>
      </c>
      <c r="CZ7" s="93" t="s">
        <v>531</v>
      </c>
      <c r="DA7" s="93" t="s">
        <v>532</v>
      </c>
      <c r="DB7" s="93" t="s">
        <v>533</v>
      </c>
      <c r="DC7" s="93" t="s">
        <v>534</v>
      </c>
      <c r="DD7" s="93" t="s">
        <v>535</v>
      </c>
      <c r="DE7" s="93" t="s">
        <v>536</v>
      </c>
      <c r="DF7" s="93" t="s">
        <v>537</v>
      </c>
      <c r="DG7" s="93" t="s">
        <v>538</v>
      </c>
      <c r="DH7" s="93" t="s">
        <v>539</v>
      </c>
      <c r="DI7" s="93" t="s">
        <v>540</v>
      </c>
      <c r="DJ7" s="93" t="s">
        <v>541</v>
      </c>
      <c r="DK7" s="93" t="s">
        <v>542</v>
      </c>
      <c r="DL7" s="93" t="s">
        <v>543</v>
      </c>
      <c r="DM7" s="93" t="s">
        <v>544</v>
      </c>
      <c r="DN7" s="93" t="s">
        <v>545</v>
      </c>
      <c r="DO7" s="93" t="s">
        <v>546</v>
      </c>
      <c r="DP7" s="93" t="s">
        <v>547</v>
      </c>
      <c r="DQ7" s="93" t="s">
        <v>548</v>
      </c>
      <c r="DR7" s="93" t="s">
        <v>549</v>
      </c>
      <c r="DS7" s="93" t="s">
        <v>550</v>
      </c>
      <c r="DT7" s="93" t="s">
        <v>551</v>
      </c>
      <c r="DU7" s="93" t="s">
        <v>552</v>
      </c>
      <c r="DV7" s="93" t="s">
        <v>553</v>
      </c>
      <c r="DW7" s="93" t="s">
        <v>554</v>
      </c>
      <c r="DX7" s="93" t="s">
        <v>555</v>
      </c>
      <c r="DY7" s="93" t="s">
        <v>556</v>
      </c>
      <c r="DZ7" s="93" t="s">
        <v>557</v>
      </c>
      <c r="EA7" s="93" t="s">
        <v>558</v>
      </c>
      <c r="EB7" s="93" t="s">
        <v>559</v>
      </c>
      <c r="EC7" s="93" t="s">
        <v>560</v>
      </c>
      <c r="ED7" s="93" t="s">
        <v>561</v>
      </c>
      <c r="EE7" s="93" t="s">
        <v>562</v>
      </c>
      <c r="EF7" s="93" t="s">
        <v>563</v>
      </c>
      <c r="EG7" s="93" t="s">
        <v>564</v>
      </c>
      <c r="EH7" s="93" t="s">
        <v>565</v>
      </c>
      <c r="EI7" s="93" t="s">
        <v>566</v>
      </c>
      <c r="EJ7" s="93" t="s">
        <v>567</v>
      </c>
      <c r="EK7" s="93" t="s">
        <v>568</v>
      </c>
      <c r="EL7" s="93" t="s">
        <v>569</v>
      </c>
      <c r="EM7" s="93" t="s">
        <v>570</v>
      </c>
      <c r="EN7" s="93" t="s">
        <v>571</v>
      </c>
      <c r="EO7" s="93" t="s">
        <v>572</v>
      </c>
      <c r="EP7" s="93" t="s">
        <v>573</v>
      </c>
      <c r="EQ7" s="93"/>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c r="MI7" s="55"/>
      <c r="MJ7" s="55"/>
      <c r="MK7" s="55"/>
      <c r="ML7" s="55"/>
      <c r="MM7" s="55"/>
      <c r="MN7" s="55"/>
      <c r="MO7" s="55"/>
      <c r="MP7" s="55"/>
      <c r="MQ7" s="55"/>
      <c r="MR7" s="55"/>
      <c r="MS7" s="55"/>
      <c r="MT7" s="55"/>
      <c r="MU7" s="55"/>
      <c r="MV7" s="55"/>
      <c r="MW7" s="55"/>
      <c r="MX7" s="55"/>
      <c r="MY7" s="55"/>
      <c r="MZ7" s="55"/>
      <c r="NA7" s="55"/>
      <c r="NB7" s="55"/>
      <c r="NC7" s="55"/>
      <c r="ND7" s="55"/>
      <c r="NE7" s="55"/>
      <c r="NF7" s="55"/>
      <c r="NG7" s="55"/>
      <c r="NH7" s="55"/>
      <c r="NI7" s="55"/>
      <c r="NJ7" s="55"/>
      <c r="NK7" s="55"/>
      <c r="NL7" s="55"/>
      <c r="NM7" s="55"/>
      <c r="NN7" s="55"/>
      <c r="NO7" s="55"/>
      <c r="NP7" s="55"/>
      <c r="NQ7" s="55"/>
      <c r="NR7" s="55"/>
      <c r="NS7" s="55"/>
      <c r="NT7" s="55"/>
      <c r="NU7" s="55"/>
      <c r="NV7" s="55"/>
      <c r="NW7" s="55"/>
      <c r="NX7" s="55"/>
      <c r="NY7" s="55"/>
      <c r="NZ7" s="55"/>
      <c r="OA7" s="55"/>
      <c r="OB7" s="55"/>
      <c r="OC7" s="55"/>
      <c r="OD7" s="55"/>
      <c r="OE7" s="55"/>
      <c r="OF7" s="55"/>
      <c r="OG7" s="55"/>
      <c r="OH7" s="55"/>
      <c r="OI7" s="55"/>
      <c r="OJ7" s="55"/>
      <c r="OK7" s="55"/>
      <c r="OL7" s="55"/>
      <c r="OM7" s="55"/>
      <c r="ON7" s="55"/>
      <c r="OO7" s="55"/>
      <c r="OP7" s="55"/>
      <c r="OQ7" s="55"/>
      <c r="OR7" s="55"/>
      <c r="OS7" s="55"/>
      <c r="OT7" s="55"/>
      <c r="OU7" s="55"/>
      <c r="OV7" s="55"/>
      <c r="OW7" s="55"/>
      <c r="OX7" s="55"/>
      <c r="OY7" s="55"/>
      <c r="OZ7" s="55"/>
      <c r="PA7" s="55"/>
      <c r="PB7" s="55"/>
      <c r="PC7" s="55"/>
      <c r="PD7" s="55"/>
      <c r="PE7" s="55"/>
      <c r="PF7" s="55"/>
      <c r="PG7" s="55"/>
      <c r="PH7" s="55"/>
      <c r="PI7" s="55"/>
      <c r="PJ7" s="55"/>
      <c r="PK7" s="55"/>
      <c r="PL7" s="55"/>
      <c r="PM7" s="55"/>
      <c r="PN7" s="55"/>
      <c r="PO7" s="55"/>
      <c r="PP7" s="55"/>
      <c r="PQ7" s="55"/>
      <c r="PR7" s="55"/>
      <c r="PS7" s="55"/>
      <c r="PT7" s="55"/>
      <c r="PU7" s="55"/>
      <c r="PV7" s="55"/>
      <c r="PW7" s="55"/>
      <c r="PX7" s="55"/>
      <c r="PY7" s="55"/>
      <c r="PZ7" s="55"/>
      <c r="QA7" s="55"/>
      <c r="QB7" s="55"/>
      <c r="QC7" s="55"/>
      <c r="QD7" s="55"/>
      <c r="QE7" s="55"/>
      <c r="QF7" s="55"/>
      <c r="QG7" s="55"/>
      <c r="QH7" s="55"/>
      <c r="QI7" s="55"/>
      <c r="QJ7" s="55"/>
      <c r="QK7" s="55"/>
      <c r="QL7" s="55"/>
      <c r="QM7" s="55"/>
    </row>
    <row r="8" spans="1:455" ht="28.25" customHeight="1">
      <c r="A8" s="23"/>
      <c r="B8" t="s">
        <v>136</v>
      </c>
      <c r="F8" s="33" t="s">
        <v>704</v>
      </c>
      <c r="G8" s="27"/>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row>
    <row r="9" spans="1:455" ht="28.25" customHeight="1">
      <c r="A9" s="23"/>
      <c r="B9" s="23" t="s">
        <v>136</v>
      </c>
      <c r="F9" s="26" t="s">
        <v>705</v>
      </c>
      <c r="G9" s="27" t="s">
        <v>186</v>
      </c>
      <c r="H9" s="36">
        <v>597.15800000000002</v>
      </c>
      <c r="I9" s="36">
        <v>666.505</v>
      </c>
      <c r="J9" s="36">
        <v>697.99</v>
      </c>
      <c r="K9" s="36">
        <v>575.32500000000005</v>
      </c>
      <c r="L9" s="36">
        <v>511.66800000000001</v>
      </c>
      <c r="M9" s="36">
        <v>642.30700000000002</v>
      </c>
      <c r="N9" s="36">
        <v>1442.692</v>
      </c>
      <c r="O9" s="36">
        <v>867.31200000000001</v>
      </c>
      <c r="P9" s="36">
        <v>907.98099999999999</v>
      </c>
      <c r="Q9" s="36">
        <v>433.55700000000002</v>
      </c>
      <c r="R9" s="36">
        <v>641.62</v>
      </c>
      <c r="S9" s="36">
        <v>578.56100000000004</v>
      </c>
      <c r="T9" s="36">
        <v>597.68899999999996</v>
      </c>
      <c r="U9" s="36">
        <v>544.76400000000001</v>
      </c>
      <c r="V9" s="36">
        <v>633.03099999999995</v>
      </c>
      <c r="W9" s="36">
        <v>580.149</v>
      </c>
      <c r="X9" s="36">
        <v>611.36900000000003</v>
      </c>
      <c r="Y9" s="36">
        <v>685.07399999999996</v>
      </c>
      <c r="Z9" s="36">
        <v>762.47900000000004</v>
      </c>
      <c r="AA9" s="36">
        <v>646.09299999999996</v>
      </c>
      <c r="AB9" s="36">
        <v>615.06399999999996</v>
      </c>
      <c r="AC9" s="36">
        <v>729.96400000000006</v>
      </c>
      <c r="AD9" s="36">
        <v>631.87400000000002</v>
      </c>
      <c r="AE9" s="36">
        <v>736.11199999999997</v>
      </c>
      <c r="AF9" s="36">
        <v>678.76</v>
      </c>
      <c r="AG9" s="36">
        <v>702.21699999999998</v>
      </c>
      <c r="AH9" s="36">
        <v>661.24300000000005</v>
      </c>
      <c r="AI9" s="36">
        <v>646.82899999999995</v>
      </c>
      <c r="AJ9" s="36">
        <v>515.64599999999996</v>
      </c>
      <c r="AK9" s="36">
        <v>1498.569</v>
      </c>
      <c r="AL9" s="36">
        <v>751.61900000000003</v>
      </c>
      <c r="AM9" s="36">
        <v>729.76</v>
      </c>
      <c r="AN9" s="36">
        <v>653.63599999999997</v>
      </c>
      <c r="AO9" s="36">
        <v>641.67999999999995</v>
      </c>
      <c r="AP9" s="36">
        <v>899.81100000000004</v>
      </c>
      <c r="AQ9" s="36">
        <v>567.65200000000004</v>
      </c>
      <c r="AR9" s="36">
        <v>626.64099999999996</v>
      </c>
      <c r="AS9" s="36">
        <v>732.83299999999997</v>
      </c>
      <c r="AT9" s="36">
        <v>605.45699999999999</v>
      </c>
      <c r="AU9" s="36">
        <v>656.89</v>
      </c>
      <c r="AV9" s="36">
        <v>584.404</v>
      </c>
      <c r="AW9" s="36">
        <v>681.59199999999998</v>
      </c>
      <c r="AX9" s="36">
        <v>662.05100000000004</v>
      </c>
      <c r="AY9" s="36">
        <v>591.62199999999996</v>
      </c>
      <c r="AZ9" s="36">
        <v>660.66399999999999</v>
      </c>
      <c r="BA9" s="36">
        <v>683.19600000000003</v>
      </c>
      <c r="BB9" s="36">
        <v>590.83699999999999</v>
      </c>
      <c r="BC9" s="36">
        <v>591.06700000000001</v>
      </c>
      <c r="BD9" s="36">
        <v>592.87099999999998</v>
      </c>
      <c r="BE9" s="36">
        <v>656.44200000000001</v>
      </c>
      <c r="BF9" s="36">
        <v>870.173</v>
      </c>
      <c r="BG9" s="36">
        <v>870.17600000000004</v>
      </c>
      <c r="BH9" s="36">
        <v>782.476</v>
      </c>
      <c r="BI9" s="36">
        <v>695.39800000000002</v>
      </c>
      <c r="BJ9" s="36">
        <v>507.85</v>
      </c>
      <c r="BK9" s="36">
        <v>508.97699999999998</v>
      </c>
      <c r="BL9" s="36">
        <v>694.96400000000006</v>
      </c>
      <c r="BM9" s="36">
        <v>517.35299999999995</v>
      </c>
      <c r="BN9" s="36">
        <v>468.51799999999997</v>
      </c>
      <c r="BO9" s="36">
        <v>441.27199999999999</v>
      </c>
      <c r="BP9" s="36">
        <v>625.89</v>
      </c>
      <c r="BQ9" s="36">
        <v>632.77300000000002</v>
      </c>
      <c r="BR9" s="36">
        <v>720.41300000000001</v>
      </c>
      <c r="BS9" s="36">
        <v>1568.5619999999999</v>
      </c>
      <c r="BT9" s="36">
        <v>890.51800000000003</v>
      </c>
      <c r="BU9" s="36">
        <v>918.24900000000002</v>
      </c>
      <c r="BV9" s="36">
        <v>822.12900000000002</v>
      </c>
      <c r="BW9" s="36">
        <v>1001.598</v>
      </c>
      <c r="BX9" s="36">
        <v>788.61099999999999</v>
      </c>
      <c r="BY9" s="36">
        <v>817.17899999999997</v>
      </c>
      <c r="BZ9" s="36">
        <v>802.78</v>
      </c>
      <c r="CA9" s="36">
        <v>930.05399999999997</v>
      </c>
      <c r="CB9" s="36">
        <v>620.41200000000003</v>
      </c>
      <c r="CC9" s="36">
        <v>610.70699999999999</v>
      </c>
      <c r="CD9" s="36">
        <v>211.28399999999999</v>
      </c>
      <c r="CE9" s="36">
        <v>213.52199999999999</v>
      </c>
      <c r="CF9" s="36">
        <v>168.524</v>
      </c>
      <c r="CG9" s="36">
        <v>173.541</v>
      </c>
      <c r="CH9" s="36">
        <v>207.654</v>
      </c>
      <c r="CI9" s="36">
        <v>202.21199999999999</v>
      </c>
      <c r="CJ9" s="36">
        <v>314.85599999999999</v>
      </c>
      <c r="CK9" s="36">
        <v>299.63299999999998</v>
      </c>
      <c r="CL9" s="36">
        <v>333.887</v>
      </c>
      <c r="CM9" s="36">
        <v>565.28499999999997</v>
      </c>
      <c r="CN9" s="36">
        <v>156.18299999999999</v>
      </c>
      <c r="CO9" s="36">
        <v>133.185</v>
      </c>
      <c r="CP9" s="36">
        <v>259.01299999999998</v>
      </c>
      <c r="CQ9" s="36">
        <v>150.59200000000001</v>
      </c>
      <c r="CR9" s="36">
        <v>106.571</v>
      </c>
      <c r="CS9" s="36">
        <v>121.877447</v>
      </c>
      <c r="CT9" s="36">
        <v>159.85737800000001</v>
      </c>
      <c r="CU9" s="36">
        <v>72.845168000000001</v>
      </c>
      <c r="CV9" s="36">
        <v>101.874955</v>
      </c>
      <c r="CW9" s="36">
        <v>72.148837999999998</v>
      </c>
      <c r="CX9" s="36">
        <v>73.998996000000005</v>
      </c>
      <c r="CY9" s="36">
        <v>74.848850999999996</v>
      </c>
      <c r="CZ9" s="36">
        <v>220.81456800000001</v>
      </c>
      <c r="DA9" s="36">
        <v>86.149088000000006</v>
      </c>
      <c r="DB9" s="36">
        <v>194.36368400000001</v>
      </c>
      <c r="DC9" s="36">
        <v>138.59726800000001</v>
      </c>
      <c r="DD9" s="36">
        <v>78.336725999999999</v>
      </c>
      <c r="DE9" s="36">
        <v>122.913977</v>
      </c>
      <c r="DF9" s="36">
        <v>62.404093000000003</v>
      </c>
      <c r="DG9" s="36">
        <v>82.100598000000005</v>
      </c>
      <c r="DH9" s="36">
        <v>165.002083</v>
      </c>
      <c r="DI9" s="36">
        <v>59.094326000000002</v>
      </c>
      <c r="DJ9" s="36">
        <v>91.191366000000002</v>
      </c>
      <c r="DK9" s="36">
        <v>202.90757400000001</v>
      </c>
      <c r="DL9" s="36">
        <v>532.99272499999995</v>
      </c>
      <c r="DM9" s="36">
        <v>529.70512199999996</v>
      </c>
      <c r="DN9" s="36">
        <v>483.24440900000002</v>
      </c>
      <c r="DO9" s="36">
        <v>140.60128</v>
      </c>
      <c r="DP9" s="36">
        <v>324.01455800000002</v>
      </c>
      <c r="DQ9" s="36">
        <v>382.52109999999999</v>
      </c>
      <c r="DR9" s="36">
        <v>424.86200600000001</v>
      </c>
      <c r="DS9" s="36">
        <v>293.07866899999999</v>
      </c>
      <c r="DT9" s="50">
        <v>412.89828499999999</v>
      </c>
      <c r="DU9" s="50">
        <v>451.76735600000001</v>
      </c>
      <c r="DV9" s="50">
        <v>234.40114199999999</v>
      </c>
      <c r="DW9" s="50">
        <v>335.64723900000001</v>
      </c>
      <c r="DX9" s="50">
        <v>206.93063599999999</v>
      </c>
      <c r="DY9" s="50">
        <v>204.242817</v>
      </c>
      <c r="DZ9" s="50">
        <v>317.99739799999998</v>
      </c>
      <c r="EA9" s="50">
        <v>384.64931300000001</v>
      </c>
      <c r="EB9" s="50">
        <v>279.55778900000001</v>
      </c>
      <c r="EC9" s="50">
        <v>264.46154200000001</v>
      </c>
      <c r="ED9" s="50">
        <v>1490.8897899999999</v>
      </c>
      <c r="EE9" s="50">
        <v>916.49913300000003</v>
      </c>
      <c r="EF9" s="50">
        <v>791.07449599999995</v>
      </c>
      <c r="EG9" s="50">
        <v>1169.6947439999999</v>
      </c>
      <c r="EH9" s="50">
        <v>1235.5609360000001</v>
      </c>
      <c r="EI9" s="50">
        <v>836.97034499999995</v>
      </c>
      <c r="EJ9" s="50">
        <v>1094.7007349999999</v>
      </c>
      <c r="EK9" s="50">
        <v>1032.5231839999999</v>
      </c>
      <c r="EL9" s="50">
        <v>1272.370801</v>
      </c>
      <c r="EM9" s="50">
        <v>1104.694786</v>
      </c>
      <c r="EN9" s="50">
        <v>1214.828229</v>
      </c>
      <c r="EO9" s="50">
        <v>1247.165287</v>
      </c>
      <c r="EP9" s="50">
        <v>862.912778</v>
      </c>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c r="IW9" s="56"/>
      <c r="IX9" s="56"/>
      <c r="IY9" s="56"/>
      <c r="IZ9" s="56"/>
      <c r="JA9" s="56"/>
      <c r="JB9" s="56"/>
      <c r="JC9" s="56"/>
      <c r="JD9" s="56"/>
      <c r="JE9" s="56"/>
      <c r="JF9" s="56"/>
      <c r="JG9" s="56"/>
      <c r="JH9" s="56"/>
      <c r="JI9" s="56"/>
      <c r="JJ9" s="56"/>
      <c r="JK9" s="56"/>
      <c r="JL9" s="56"/>
      <c r="JM9" s="56"/>
      <c r="JN9" s="56"/>
      <c r="JO9" s="56"/>
      <c r="JP9" s="56"/>
      <c r="JQ9" s="56"/>
      <c r="JR9" s="56"/>
      <c r="JS9" s="56"/>
      <c r="JT9" s="56"/>
      <c r="JU9" s="56"/>
      <c r="JV9" s="56"/>
      <c r="JW9" s="56"/>
      <c r="JX9" s="56"/>
      <c r="JY9" s="56"/>
      <c r="JZ9" s="56"/>
      <c r="KA9" s="56"/>
      <c r="KB9" s="56"/>
      <c r="KC9" s="56"/>
      <c r="KD9" s="56"/>
      <c r="KE9" s="56"/>
      <c r="KF9" s="56"/>
      <c r="KG9" s="56"/>
      <c r="KH9" s="56"/>
      <c r="KI9" s="56"/>
      <c r="KJ9" s="56"/>
      <c r="KK9" s="56"/>
      <c r="KL9" s="56"/>
      <c r="KM9" s="56"/>
      <c r="KN9" s="56"/>
      <c r="KO9" s="56"/>
      <c r="KP9" s="56"/>
      <c r="KQ9" s="56"/>
      <c r="KR9" s="56"/>
      <c r="KS9" s="56"/>
      <c r="KT9" s="56"/>
      <c r="KU9" s="56"/>
      <c r="KV9" s="56"/>
      <c r="KW9" s="56"/>
      <c r="KX9" s="56"/>
      <c r="KY9" s="56"/>
      <c r="KZ9" s="56"/>
      <c r="LA9" s="56"/>
      <c r="LB9" s="56"/>
      <c r="LC9" s="56"/>
      <c r="LD9" s="56"/>
      <c r="LE9" s="56"/>
      <c r="LF9" s="56"/>
      <c r="LG9" s="56"/>
      <c r="LH9" s="56"/>
      <c r="LI9" s="56"/>
      <c r="LJ9" s="56"/>
      <c r="LK9" s="56"/>
      <c r="LL9" s="56"/>
      <c r="LM9" s="56"/>
      <c r="LN9" s="56"/>
      <c r="LO9" s="56"/>
      <c r="LP9" s="56"/>
      <c r="LQ9" s="56"/>
      <c r="LR9" s="56"/>
      <c r="LS9" s="56"/>
      <c r="LT9" s="56"/>
      <c r="LU9" s="56"/>
      <c r="LV9" s="56"/>
      <c r="LW9" s="56"/>
      <c r="LX9" s="56"/>
      <c r="LY9" s="56"/>
      <c r="LZ9" s="56"/>
      <c r="MA9" s="56"/>
      <c r="MB9" s="56"/>
      <c r="MC9" s="56"/>
      <c r="MD9" s="56"/>
      <c r="ME9" s="56"/>
      <c r="MF9" s="56"/>
      <c r="MG9" s="56"/>
      <c r="MH9" s="56"/>
      <c r="MI9" s="56"/>
      <c r="MJ9" s="56"/>
      <c r="MK9" s="56"/>
      <c r="ML9" s="56"/>
      <c r="MM9" s="56"/>
      <c r="MN9" s="56"/>
      <c r="MO9" s="56"/>
      <c r="MP9" s="56"/>
      <c r="MQ9" s="56"/>
      <c r="MR9" s="56"/>
      <c r="MS9" s="56"/>
      <c r="MT9" s="56"/>
      <c r="MU9" s="56"/>
      <c r="MV9" s="56"/>
      <c r="MW9" s="56"/>
      <c r="MX9" s="56"/>
      <c r="MY9" s="56"/>
      <c r="MZ9" s="56"/>
      <c r="NA9" s="56"/>
      <c r="NB9" s="56"/>
      <c r="NC9" s="56"/>
      <c r="ND9" s="56"/>
      <c r="NE9" s="56"/>
      <c r="NF9" s="56"/>
      <c r="NG9" s="56"/>
      <c r="NH9" s="56"/>
      <c r="NI9" s="56"/>
      <c r="NJ9" s="56"/>
      <c r="NK9" s="56"/>
      <c r="NL9" s="56"/>
      <c r="NM9" s="56"/>
      <c r="NN9" s="56"/>
      <c r="NO9" s="56"/>
      <c r="NP9" s="56"/>
      <c r="NQ9" s="56"/>
      <c r="NR9" s="56"/>
      <c r="NS9" s="56"/>
      <c r="NT9" s="56"/>
      <c r="NU9" s="56"/>
      <c r="NV9" s="56"/>
      <c r="NW9" s="56"/>
      <c r="NX9" s="56"/>
      <c r="NY9" s="56"/>
      <c r="NZ9" s="56"/>
      <c r="OA9" s="56"/>
      <c r="OB9" s="56"/>
      <c r="OC9" s="56"/>
      <c r="OD9" s="56"/>
      <c r="OE9" s="56"/>
      <c r="OF9" s="56"/>
      <c r="OG9" s="56"/>
      <c r="OH9" s="56"/>
      <c r="OI9" s="56"/>
      <c r="OJ9" s="56"/>
      <c r="OK9" s="56"/>
      <c r="OL9" s="56"/>
      <c r="OM9" s="56"/>
      <c r="ON9" s="56"/>
      <c r="OO9" s="56"/>
      <c r="OP9" s="56"/>
      <c r="OQ9" s="56"/>
      <c r="OR9" s="56"/>
      <c r="OS9" s="56"/>
      <c r="OT9" s="56"/>
      <c r="OU9" s="56"/>
      <c r="OV9" s="56"/>
      <c r="OW9" s="56"/>
      <c r="OX9" s="56"/>
      <c r="OY9" s="56"/>
      <c r="OZ9" s="56"/>
      <c r="PA9" s="56"/>
      <c r="PB9" s="56"/>
      <c r="PC9" s="56"/>
      <c r="PD9" s="56"/>
      <c r="PE9" s="56"/>
      <c r="PF9" s="56"/>
      <c r="PG9" s="56"/>
      <c r="PH9" s="56"/>
      <c r="PI9" s="56"/>
      <c r="PJ9" s="56"/>
      <c r="PK9" s="56"/>
      <c r="PL9" s="56"/>
      <c r="PM9" s="56"/>
      <c r="PN9" s="56"/>
      <c r="PO9" s="56"/>
      <c r="PP9" s="56"/>
      <c r="PQ9" s="56"/>
      <c r="PR9" s="56"/>
      <c r="PS9" s="56"/>
      <c r="PT9" s="56"/>
      <c r="PU9" s="56"/>
      <c r="PV9" s="56"/>
      <c r="PW9" s="56"/>
      <c r="PX9" s="56"/>
      <c r="PY9" s="56"/>
      <c r="PZ9" s="56"/>
      <c r="QA9" s="56"/>
      <c r="QB9" s="56"/>
      <c r="QC9" s="56"/>
      <c r="QD9" s="56"/>
      <c r="QE9" s="56"/>
      <c r="QF9" s="56"/>
      <c r="QG9" s="56"/>
      <c r="QH9" s="56"/>
      <c r="QI9" s="56"/>
      <c r="QJ9" s="56"/>
      <c r="QK9" s="56"/>
      <c r="QL9" s="56"/>
      <c r="QM9" s="56"/>
    </row>
    <row r="10" spans="1:455" ht="28.25" customHeight="1">
      <c r="A10" s="23"/>
      <c r="B10" s="23" t="s">
        <v>136</v>
      </c>
      <c r="F10" s="26" t="s">
        <v>626</v>
      </c>
      <c r="G10" s="27" t="s">
        <v>176</v>
      </c>
      <c r="H10" s="36">
        <v>677.94500000000005</v>
      </c>
      <c r="I10" s="36">
        <v>645.74900000000002</v>
      </c>
      <c r="J10" s="36">
        <v>691.54899999999998</v>
      </c>
      <c r="K10" s="36">
        <v>743.61</v>
      </c>
      <c r="L10" s="36">
        <v>527.72</v>
      </c>
      <c r="M10" s="36">
        <v>730.61599999999999</v>
      </c>
      <c r="N10" s="36">
        <v>1017.956</v>
      </c>
      <c r="O10" s="36">
        <v>669.10599999999999</v>
      </c>
      <c r="P10" s="36">
        <v>827.16300000000001</v>
      </c>
      <c r="Q10" s="36">
        <v>965.64200000000005</v>
      </c>
      <c r="R10" s="36">
        <v>1085.2360000000001</v>
      </c>
      <c r="S10" s="36">
        <v>595.53300000000002</v>
      </c>
      <c r="T10" s="36">
        <v>680.63</v>
      </c>
      <c r="U10" s="36">
        <v>945.601</v>
      </c>
      <c r="V10" s="36">
        <v>860.84500000000003</v>
      </c>
      <c r="W10" s="36">
        <v>998.98</v>
      </c>
      <c r="X10" s="36">
        <v>817.72299999999996</v>
      </c>
      <c r="Y10" s="36">
        <v>1059.5429999999999</v>
      </c>
      <c r="Z10" s="36">
        <v>1034.165</v>
      </c>
      <c r="AA10" s="36">
        <v>1088.5519999999999</v>
      </c>
      <c r="AB10" s="36">
        <v>867.65200000000004</v>
      </c>
      <c r="AC10" s="36">
        <v>1117.0329999999999</v>
      </c>
      <c r="AD10" s="36">
        <v>841.39300000000003</v>
      </c>
      <c r="AE10" s="36">
        <v>1370.7090000000001</v>
      </c>
      <c r="AF10" s="36">
        <v>1000.465</v>
      </c>
      <c r="AG10" s="36">
        <v>713.84299999999996</v>
      </c>
      <c r="AH10" s="36">
        <v>1137.5250000000001</v>
      </c>
      <c r="AI10" s="36">
        <v>1229.335</v>
      </c>
      <c r="AJ10" s="36">
        <v>748.59</v>
      </c>
      <c r="AK10" s="36">
        <v>1666.0719999999999</v>
      </c>
      <c r="AL10" s="36">
        <v>1664.646</v>
      </c>
      <c r="AM10" s="36">
        <v>1479.5429999999999</v>
      </c>
      <c r="AN10" s="36">
        <v>1080.665</v>
      </c>
      <c r="AO10" s="36">
        <v>1126.319</v>
      </c>
      <c r="AP10" s="36">
        <v>1355.74</v>
      </c>
      <c r="AQ10" s="36">
        <v>1364.0319999999999</v>
      </c>
      <c r="AR10" s="36">
        <v>690.06</v>
      </c>
      <c r="AS10" s="36">
        <v>1019.169</v>
      </c>
      <c r="AT10" s="36">
        <v>1086.9780000000001</v>
      </c>
      <c r="AU10" s="36">
        <v>1486.316</v>
      </c>
      <c r="AV10" s="36">
        <v>780.32799999999997</v>
      </c>
      <c r="AW10" s="36">
        <v>1106.068</v>
      </c>
      <c r="AX10" s="36">
        <v>1294.258</v>
      </c>
      <c r="AY10" s="36">
        <v>1246.3430000000001</v>
      </c>
      <c r="AZ10" s="36">
        <v>948.65499999999997</v>
      </c>
      <c r="BA10" s="36">
        <v>1168.874</v>
      </c>
      <c r="BB10" s="36">
        <v>995.66499999999996</v>
      </c>
      <c r="BC10" s="36">
        <v>1123.433</v>
      </c>
      <c r="BD10" s="36">
        <v>701.81700000000001</v>
      </c>
      <c r="BE10" s="36">
        <v>1058.7</v>
      </c>
      <c r="BF10" s="36">
        <v>1542.8009999999999</v>
      </c>
      <c r="BG10" s="36">
        <v>1304.029</v>
      </c>
      <c r="BH10" s="36">
        <v>748.64200000000005</v>
      </c>
      <c r="BI10" s="36">
        <v>1071.989</v>
      </c>
      <c r="BJ10" s="36">
        <v>1518.6320000000001</v>
      </c>
      <c r="BK10" s="36">
        <v>1576.6590000000001</v>
      </c>
      <c r="BL10" s="36">
        <v>921.60900000000004</v>
      </c>
      <c r="BM10" s="36">
        <v>1400.5139999999999</v>
      </c>
      <c r="BN10" s="36">
        <v>1329.7919999999999</v>
      </c>
      <c r="BO10" s="36">
        <v>1181.5309999999999</v>
      </c>
      <c r="BP10" s="36">
        <v>998.80399999999997</v>
      </c>
      <c r="BQ10" s="36">
        <v>1137.6469999999999</v>
      </c>
      <c r="BR10" s="36">
        <v>1365.421</v>
      </c>
      <c r="BS10" s="36">
        <v>1453.126</v>
      </c>
      <c r="BT10" s="36">
        <v>740.44899999999996</v>
      </c>
      <c r="BU10" s="36">
        <v>1466.6389999999999</v>
      </c>
      <c r="BV10" s="36">
        <v>1264.73</v>
      </c>
      <c r="BW10" s="36">
        <v>1683.239</v>
      </c>
      <c r="BX10" s="36">
        <v>756.96699999999998</v>
      </c>
      <c r="BY10" s="36">
        <v>1017.171</v>
      </c>
      <c r="BZ10" s="36">
        <v>1098.4770000000001</v>
      </c>
      <c r="CA10" s="36">
        <v>1344.645</v>
      </c>
      <c r="CB10" s="36">
        <v>1073.731</v>
      </c>
      <c r="CC10" s="36">
        <v>884.02599999999995</v>
      </c>
      <c r="CD10" s="36">
        <v>1129.943</v>
      </c>
      <c r="CE10" s="36">
        <v>1561.125</v>
      </c>
      <c r="CF10" s="36">
        <v>549.60699999999997</v>
      </c>
      <c r="CG10" s="36">
        <v>358.14600000000002</v>
      </c>
      <c r="CH10" s="36">
        <v>1268</v>
      </c>
      <c r="CI10" s="36">
        <v>1674.17</v>
      </c>
      <c r="CJ10" s="36">
        <v>1008.355</v>
      </c>
      <c r="CK10" s="36">
        <v>1143.4380000000001</v>
      </c>
      <c r="CL10" s="36">
        <v>1476.154</v>
      </c>
      <c r="CM10" s="36">
        <v>1860.3009999999999</v>
      </c>
      <c r="CN10" s="36">
        <v>817.98400000000004</v>
      </c>
      <c r="CO10" s="36">
        <v>1288.008</v>
      </c>
      <c r="CP10" s="36">
        <v>1555.4680000000001</v>
      </c>
      <c r="CQ10" s="36">
        <v>1314.2070000000001</v>
      </c>
      <c r="CR10" s="36">
        <v>841.29499999999996</v>
      </c>
      <c r="CS10" s="36">
        <v>844.39161999999999</v>
      </c>
      <c r="CT10" s="36">
        <v>1324.87735</v>
      </c>
      <c r="CU10" s="36">
        <v>1003.77765</v>
      </c>
      <c r="CV10" s="36">
        <v>734.54931999999997</v>
      </c>
      <c r="CW10" s="36">
        <v>1117.8356699999999</v>
      </c>
      <c r="CX10" s="36">
        <v>1108.0821000000001</v>
      </c>
      <c r="CY10" s="36">
        <v>1122.50263</v>
      </c>
      <c r="CZ10" s="36">
        <v>434.27159999999998</v>
      </c>
      <c r="DA10" s="36">
        <v>619.42229899999995</v>
      </c>
      <c r="DB10" s="36">
        <v>947.01049999999998</v>
      </c>
      <c r="DC10" s="36">
        <v>1004.224962</v>
      </c>
      <c r="DD10" s="36">
        <v>442.44337000000002</v>
      </c>
      <c r="DE10" s="36">
        <v>673.96099000000004</v>
      </c>
      <c r="DF10" s="36">
        <v>722.87540300000001</v>
      </c>
      <c r="DG10" s="36">
        <v>954.32965000000002</v>
      </c>
      <c r="DH10" s="36">
        <v>311.32328999999999</v>
      </c>
      <c r="DI10" s="36">
        <v>142.90072799999999</v>
      </c>
      <c r="DJ10" s="36">
        <v>112.35426</v>
      </c>
      <c r="DK10" s="36">
        <v>249.810148</v>
      </c>
      <c r="DL10" s="36">
        <v>1.374593</v>
      </c>
      <c r="DM10" s="36">
        <v>25.50095</v>
      </c>
      <c r="DN10" s="36">
        <v>143.52542800000001</v>
      </c>
      <c r="DO10" s="36">
        <v>174.05338399999999</v>
      </c>
      <c r="DP10" s="36">
        <v>142.46395000000001</v>
      </c>
      <c r="DQ10" s="36">
        <v>154.35291000000001</v>
      </c>
      <c r="DR10" s="36">
        <v>271.38945000000001</v>
      </c>
      <c r="DS10" s="36">
        <v>156.33163300000001</v>
      </c>
      <c r="DT10" s="50">
        <v>162.511898</v>
      </c>
      <c r="DU10" s="50">
        <v>170.36150000000001</v>
      </c>
      <c r="DV10" s="50">
        <v>173.19211100000001</v>
      </c>
      <c r="DW10" s="50">
        <v>309.13927000000001</v>
      </c>
      <c r="DX10" s="50">
        <v>144.1165</v>
      </c>
      <c r="DY10" s="50">
        <v>284.43450000000001</v>
      </c>
      <c r="DZ10" s="50">
        <v>175.595731</v>
      </c>
      <c r="EA10" s="50">
        <v>284.27974999999998</v>
      </c>
      <c r="EB10" s="50">
        <v>141.7175</v>
      </c>
      <c r="EC10" s="50">
        <v>297.25434000000001</v>
      </c>
      <c r="ED10" s="50">
        <v>143.13414</v>
      </c>
      <c r="EE10" s="50">
        <v>281.82725799999997</v>
      </c>
      <c r="EF10" s="50">
        <v>316.39758</v>
      </c>
      <c r="EG10" s="50">
        <v>281.887</v>
      </c>
      <c r="EH10" s="50">
        <v>286.98939000000001</v>
      </c>
      <c r="EI10" s="50">
        <v>151.61199999999999</v>
      </c>
      <c r="EJ10" s="50">
        <v>142.19101000000001</v>
      </c>
      <c r="EK10" s="50">
        <v>283.65656999999999</v>
      </c>
      <c r="EL10" s="50">
        <v>278.32276999999999</v>
      </c>
      <c r="EM10" s="50">
        <v>288.73334999999997</v>
      </c>
      <c r="EN10" s="50">
        <v>288.10797000000002</v>
      </c>
      <c r="EO10" s="50">
        <v>143.23145</v>
      </c>
      <c r="EP10" s="50">
        <v>285.75673999999998</v>
      </c>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56"/>
      <c r="NX10" s="56"/>
      <c r="NY10" s="56"/>
      <c r="NZ10" s="56"/>
      <c r="OA10" s="56"/>
      <c r="OB10" s="56"/>
      <c r="OC10" s="56"/>
      <c r="OD10" s="56"/>
      <c r="OE10" s="56"/>
      <c r="OF10" s="56"/>
      <c r="OG10" s="56"/>
      <c r="OH10" s="56"/>
      <c r="OI10" s="56"/>
      <c r="OJ10" s="56"/>
      <c r="OK10" s="56"/>
      <c r="OL10" s="56"/>
      <c r="OM10" s="56"/>
      <c r="ON10" s="56"/>
      <c r="OO10" s="56"/>
      <c r="OP10" s="56"/>
      <c r="OQ10" s="56"/>
      <c r="OR10" s="56"/>
      <c r="OS10" s="56"/>
      <c r="OT10" s="56"/>
      <c r="OU10" s="56"/>
      <c r="OV10" s="56"/>
      <c r="OW10" s="56"/>
      <c r="OX10" s="56"/>
      <c r="OY10" s="56"/>
      <c r="OZ10" s="56"/>
      <c r="PA10" s="56"/>
      <c r="PB10" s="56"/>
      <c r="PC10" s="56"/>
      <c r="PD10" s="56"/>
      <c r="PE10" s="56"/>
      <c r="PF10" s="56"/>
      <c r="PG10" s="56"/>
      <c r="PH10" s="56"/>
      <c r="PI10" s="56"/>
      <c r="PJ10" s="56"/>
      <c r="PK10" s="56"/>
      <c r="PL10" s="56"/>
      <c r="PM10" s="56"/>
      <c r="PN10" s="56"/>
      <c r="PO10" s="56"/>
      <c r="PP10" s="56"/>
      <c r="PQ10" s="56"/>
      <c r="PR10" s="56"/>
      <c r="PS10" s="56"/>
      <c r="PT10" s="56"/>
      <c r="PU10" s="56"/>
      <c r="PV10" s="56"/>
      <c r="PW10" s="56"/>
      <c r="PX10" s="56"/>
      <c r="PY10" s="56"/>
      <c r="PZ10" s="56"/>
      <c r="QA10" s="56"/>
      <c r="QB10" s="56"/>
      <c r="QC10" s="56"/>
      <c r="QD10" s="56"/>
      <c r="QE10" s="56"/>
      <c r="QF10" s="56"/>
      <c r="QG10" s="56"/>
      <c r="QH10" s="56"/>
      <c r="QI10" s="56"/>
      <c r="QJ10" s="56"/>
      <c r="QK10" s="56"/>
      <c r="QL10" s="56"/>
      <c r="QM10" s="56"/>
    </row>
    <row r="11" spans="1:455" ht="28.25" customHeight="1">
      <c r="A11" s="23"/>
      <c r="B11" s="23" t="s">
        <v>136</v>
      </c>
      <c r="F11" s="26" t="s">
        <v>410</v>
      </c>
      <c r="G11" s="27" t="s">
        <v>176</v>
      </c>
      <c r="H11" s="36">
        <v>176.41399999999999</v>
      </c>
      <c r="I11" s="36">
        <v>185.41</v>
      </c>
      <c r="J11" s="36">
        <v>143.56299999999999</v>
      </c>
      <c r="K11" s="36">
        <v>192.82300000000001</v>
      </c>
      <c r="L11" s="36">
        <v>267.02499999999998</v>
      </c>
      <c r="M11" s="36">
        <v>238.18100000000001</v>
      </c>
      <c r="N11" s="36">
        <v>186.31800000000001</v>
      </c>
      <c r="O11" s="36">
        <v>170.422</v>
      </c>
      <c r="P11" s="36">
        <v>240.214</v>
      </c>
      <c r="Q11" s="36">
        <v>205.35900000000001</v>
      </c>
      <c r="R11" s="36">
        <v>281</v>
      </c>
      <c r="S11" s="36">
        <v>172.464</v>
      </c>
      <c r="T11" s="36">
        <v>206.75899999999999</v>
      </c>
      <c r="U11" s="36">
        <v>186.827</v>
      </c>
      <c r="V11" s="36">
        <v>226.07499999999999</v>
      </c>
      <c r="W11" s="36">
        <v>188.69399999999999</v>
      </c>
      <c r="X11" s="36">
        <v>243.655</v>
      </c>
      <c r="Y11" s="36">
        <v>228.69</v>
      </c>
      <c r="Z11" s="36">
        <v>549.07500000000005</v>
      </c>
      <c r="AA11" s="36">
        <v>292.51299999999998</v>
      </c>
      <c r="AB11" s="36">
        <v>284.99200000000002</v>
      </c>
      <c r="AC11" s="36">
        <v>263.33800000000002</v>
      </c>
      <c r="AD11" s="36">
        <v>321.97000000000003</v>
      </c>
      <c r="AE11" s="36">
        <v>307.29899999999998</v>
      </c>
      <c r="AF11" s="36">
        <v>333.55900000000003</v>
      </c>
      <c r="AG11" s="36">
        <v>375.79599999999999</v>
      </c>
      <c r="AH11" s="36">
        <v>275.32299999999998</v>
      </c>
      <c r="AI11" s="36">
        <v>237.43299999999999</v>
      </c>
      <c r="AJ11" s="36">
        <v>303.5</v>
      </c>
      <c r="AK11" s="36">
        <v>356.21800000000002</v>
      </c>
      <c r="AL11" s="36">
        <v>340.39800000000002</v>
      </c>
      <c r="AM11" s="36">
        <v>334.83</v>
      </c>
      <c r="AN11" s="36">
        <v>328.315</v>
      </c>
      <c r="AO11" s="36">
        <v>293.70699999999999</v>
      </c>
      <c r="AP11" s="36">
        <v>324.70999999999998</v>
      </c>
      <c r="AQ11" s="36">
        <v>306.32900000000001</v>
      </c>
      <c r="AR11" s="36">
        <v>299.15199999999999</v>
      </c>
      <c r="AS11" s="36">
        <v>342.78</v>
      </c>
      <c r="AT11" s="36">
        <v>353.27</v>
      </c>
      <c r="AU11" s="36">
        <v>344.53199999999998</v>
      </c>
      <c r="AV11" s="36">
        <v>366.726</v>
      </c>
      <c r="AW11" s="36">
        <v>297.75799999999998</v>
      </c>
      <c r="AX11" s="36">
        <v>287.28199999999998</v>
      </c>
      <c r="AY11" s="36">
        <v>264.53800000000001</v>
      </c>
      <c r="AZ11" s="36">
        <v>273.62099999999998</v>
      </c>
      <c r="BA11" s="36">
        <v>284.94600000000003</v>
      </c>
      <c r="BB11" s="36">
        <v>406.49099999999999</v>
      </c>
      <c r="BC11" s="36">
        <v>444.79199999999997</v>
      </c>
      <c r="BD11" s="36">
        <v>427.99900000000002</v>
      </c>
      <c r="BE11" s="36">
        <v>409.26100000000002</v>
      </c>
      <c r="BF11" s="36">
        <v>415.11</v>
      </c>
      <c r="BG11" s="36">
        <v>408.59800000000001</v>
      </c>
      <c r="BH11" s="36">
        <v>455.3</v>
      </c>
      <c r="BI11" s="36">
        <v>519.36500000000001</v>
      </c>
      <c r="BJ11" s="36">
        <v>526.24599999999998</v>
      </c>
      <c r="BK11" s="36">
        <v>518.59528999999998</v>
      </c>
      <c r="BL11" s="36">
        <v>524.37086999999997</v>
      </c>
      <c r="BM11" s="36">
        <v>460.80964999999998</v>
      </c>
      <c r="BN11" s="36">
        <v>544.77062999999998</v>
      </c>
      <c r="BO11" s="36">
        <v>693.12756000000002</v>
      </c>
      <c r="BP11" s="36">
        <v>630.38414999999998</v>
      </c>
      <c r="BQ11" s="36">
        <v>617.14140999999995</v>
      </c>
      <c r="BR11" s="36">
        <v>664.55539999999996</v>
      </c>
      <c r="BS11" s="36">
        <v>633.21706000000097</v>
      </c>
      <c r="BT11" s="36">
        <v>630.97242000000006</v>
      </c>
      <c r="BU11" s="36">
        <v>586.08082999999999</v>
      </c>
      <c r="BV11" s="36">
        <v>513.64340800000002</v>
      </c>
      <c r="BW11" s="36">
        <v>624.57668799999999</v>
      </c>
      <c r="BX11" s="36">
        <v>848.05973599999902</v>
      </c>
      <c r="BY11" s="36">
        <v>687.21376499999997</v>
      </c>
      <c r="BZ11" s="36">
        <v>585.75553200000002</v>
      </c>
      <c r="CA11" s="36">
        <v>549.41848700000105</v>
      </c>
      <c r="CB11" s="36">
        <v>604.32054100000096</v>
      </c>
      <c r="CC11" s="36">
        <v>626.65950400000099</v>
      </c>
      <c r="CD11" s="36">
        <v>873.13773400000105</v>
      </c>
      <c r="CE11" s="36">
        <v>879.66761199999996</v>
      </c>
      <c r="CF11" s="36">
        <v>577.16726800000094</v>
      </c>
      <c r="CG11" s="36">
        <v>437.15994000000001</v>
      </c>
      <c r="CH11" s="36">
        <v>635.48610399999995</v>
      </c>
      <c r="CI11" s="36">
        <v>538.330467</v>
      </c>
      <c r="CJ11" s="36">
        <v>643.06070599999998</v>
      </c>
      <c r="CK11" s="36">
        <v>666.57329900000002</v>
      </c>
      <c r="CL11" s="36">
        <v>744.80812400000002</v>
      </c>
      <c r="CM11" s="36">
        <v>674.57582700000103</v>
      </c>
      <c r="CN11" s="36">
        <v>595.573711</v>
      </c>
      <c r="CO11" s="36">
        <v>645.70692699999995</v>
      </c>
      <c r="CP11" s="36">
        <v>608.15162599999996</v>
      </c>
      <c r="CQ11" s="36">
        <v>604.56341699999996</v>
      </c>
      <c r="CR11" s="36">
        <v>739.54465700000003</v>
      </c>
      <c r="CS11" s="36">
        <v>814.17074500000103</v>
      </c>
      <c r="CT11" s="36">
        <v>837.83645600000102</v>
      </c>
      <c r="CU11" s="36">
        <v>763.02793600000098</v>
      </c>
      <c r="CV11" s="36">
        <v>607.67055900000003</v>
      </c>
      <c r="CW11" s="36">
        <v>709.80864099999997</v>
      </c>
      <c r="CX11" s="36">
        <v>584.458979</v>
      </c>
      <c r="CY11" s="36">
        <v>503.36116600000003</v>
      </c>
      <c r="CZ11" s="36">
        <v>754.03481099999999</v>
      </c>
      <c r="DA11" s="36">
        <v>881.851721</v>
      </c>
      <c r="DB11" s="36">
        <v>777.14999700000101</v>
      </c>
      <c r="DC11" s="36">
        <v>676.89061500000003</v>
      </c>
      <c r="DD11" s="36">
        <v>681.55848300000002</v>
      </c>
      <c r="DE11" s="36">
        <v>875.53187800000001</v>
      </c>
      <c r="DF11" s="36">
        <v>811.77856780000002</v>
      </c>
      <c r="DG11" s="36">
        <v>570.71597480000003</v>
      </c>
      <c r="DH11" s="36">
        <v>525.43532010000001</v>
      </c>
      <c r="DI11" s="36">
        <v>414.61809069999998</v>
      </c>
      <c r="DJ11" s="36">
        <v>478.4402316</v>
      </c>
      <c r="DK11" s="36">
        <v>527.54710120000004</v>
      </c>
      <c r="DL11" s="36">
        <v>551.55132119999996</v>
      </c>
      <c r="DM11" s="36">
        <v>549.54709319999995</v>
      </c>
      <c r="DN11" s="36">
        <v>588.86358910000001</v>
      </c>
      <c r="DO11" s="36">
        <v>577.84433100000001</v>
      </c>
      <c r="DP11" s="36">
        <v>688.75645360999999</v>
      </c>
      <c r="DQ11" s="36">
        <v>673.49235805000103</v>
      </c>
      <c r="DR11" s="36">
        <v>517.12392855999997</v>
      </c>
      <c r="DS11" s="36">
        <v>519.31670183999995</v>
      </c>
      <c r="DT11" s="50">
        <v>542.60800208999899</v>
      </c>
      <c r="DU11" s="50">
        <v>456.52369594999999</v>
      </c>
      <c r="DV11" s="50">
        <v>438.94939741000002</v>
      </c>
      <c r="DW11" s="50">
        <v>422.23383722</v>
      </c>
      <c r="DX11" s="50">
        <v>468.941249919999</v>
      </c>
      <c r="DY11" s="50">
        <v>432.20795112000002</v>
      </c>
      <c r="DZ11" s="50">
        <v>486.32534350999998</v>
      </c>
      <c r="EA11" s="50">
        <v>450.93941211999999</v>
      </c>
      <c r="EB11" s="50">
        <v>501.73492814999997</v>
      </c>
      <c r="EC11" s="50">
        <v>462.49869192000102</v>
      </c>
      <c r="ED11" s="50">
        <v>580.35420435000003</v>
      </c>
      <c r="EE11" s="50">
        <v>701.10604656999999</v>
      </c>
      <c r="EF11" s="50">
        <v>667.30723318000003</v>
      </c>
      <c r="EG11" s="50">
        <v>569.431693</v>
      </c>
      <c r="EH11" s="50">
        <v>548.58570761999999</v>
      </c>
      <c r="EI11" s="50">
        <v>499.24871672</v>
      </c>
      <c r="EJ11" s="50">
        <v>487.60078446000102</v>
      </c>
      <c r="EK11" s="50">
        <v>531.23138024000002</v>
      </c>
      <c r="EL11" s="50">
        <v>642.48034713000004</v>
      </c>
      <c r="EM11" s="50">
        <v>762.59004577000098</v>
      </c>
      <c r="EN11" s="50">
        <v>860.94982875000005</v>
      </c>
      <c r="EO11" s="50">
        <v>789.41795088000003</v>
      </c>
      <c r="EP11" s="50">
        <v>867.60907438000004</v>
      </c>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OY11" s="56"/>
      <c r="OZ11" s="56"/>
      <c r="PA11" s="56"/>
      <c r="PB11" s="56"/>
      <c r="PC11" s="56"/>
      <c r="PD11" s="56"/>
      <c r="PE11" s="56"/>
      <c r="PF11" s="56"/>
      <c r="PG11" s="56"/>
      <c r="PH11" s="56"/>
      <c r="PI11" s="56"/>
      <c r="PJ11" s="56"/>
      <c r="PK11" s="56"/>
      <c r="PL11" s="56"/>
      <c r="PM11" s="56"/>
      <c r="PN11" s="56"/>
      <c r="PO11" s="56"/>
      <c r="PP11" s="56"/>
      <c r="PQ11" s="56"/>
      <c r="PR11" s="56"/>
      <c r="PS11" s="56"/>
      <c r="PT11" s="56"/>
      <c r="PU11" s="56"/>
      <c r="PV11" s="56"/>
      <c r="PW11" s="56"/>
      <c r="PX11" s="56"/>
      <c r="PY11" s="56"/>
      <c r="PZ11" s="56"/>
      <c r="QA11" s="56"/>
      <c r="QB11" s="56"/>
      <c r="QC11" s="56"/>
      <c r="QD11" s="56"/>
      <c r="QE11" s="56"/>
      <c r="QF11" s="56"/>
      <c r="QG11" s="56"/>
      <c r="QH11" s="56"/>
      <c r="QI11" s="56"/>
      <c r="QJ11" s="56"/>
      <c r="QK11" s="56"/>
      <c r="QL11" s="56"/>
      <c r="QM11" s="56"/>
    </row>
    <row r="12" spans="1:455" ht="28.25" customHeight="1">
      <c r="A12" s="23"/>
      <c r="B12" s="23" t="s">
        <v>136</v>
      </c>
      <c r="F12" s="26" t="s">
        <v>287</v>
      </c>
      <c r="G12" s="27" t="s">
        <v>176</v>
      </c>
      <c r="H12" s="36">
        <v>9.0090000000000003</v>
      </c>
      <c r="I12" s="36">
        <v>7.9409999999999998</v>
      </c>
      <c r="J12" s="36">
        <v>6.9139999999999997</v>
      </c>
      <c r="K12" s="36">
        <v>7.5090000000000003</v>
      </c>
      <c r="L12" s="36">
        <v>9.6980000000000004</v>
      </c>
      <c r="M12" s="36">
        <v>7.1760000000000002</v>
      </c>
      <c r="N12" s="36">
        <v>6.1289999999999996</v>
      </c>
      <c r="O12" s="36">
        <v>8.5920000000000005</v>
      </c>
      <c r="P12" s="36">
        <v>7.8630000000000004</v>
      </c>
      <c r="Q12" s="36">
        <v>6.9909999999999997</v>
      </c>
      <c r="R12" s="36">
        <v>12.590999999999999</v>
      </c>
      <c r="S12" s="36">
        <v>10.737</v>
      </c>
      <c r="T12" s="36">
        <v>13.628</v>
      </c>
      <c r="U12" s="36">
        <v>13.471</v>
      </c>
      <c r="V12" s="36">
        <v>10.614000000000001</v>
      </c>
      <c r="W12" s="36">
        <v>19.315999999999999</v>
      </c>
      <c r="X12" s="36">
        <v>11.273</v>
      </c>
      <c r="Y12" s="36">
        <v>18.997</v>
      </c>
      <c r="Z12" s="36">
        <v>17.114000000000001</v>
      </c>
      <c r="AA12" s="36">
        <v>9.8719999999999999</v>
      </c>
      <c r="AB12" s="36">
        <v>24.85</v>
      </c>
      <c r="AC12" s="36">
        <v>9.0259999999999998</v>
      </c>
      <c r="AD12" s="36">
        <v>7.7889999999999997</v>
      </c>
      <c r="AE12" s="36">
        <v>20.818000000000001</v>
      </c>
      <c r="AF12" s="36">
        <v>13.394</v>
      </c>
      <c r="AG12" s="36">
        <v>15.000999999999999</v>
      </c>
      <c r="AH12" s="36">
        <v>16.158999999999999</v>
      </c>
      <c r="AI12" s="36">
        <v>30.6</v>
      </c>
      <c r="AJ12" s="36">
        <v>12.786</v>
      </c>
      <c r="AK12" s="36">
        <v>20.414999999999999</v>
      </c>
      <c r="AL12" s="36">
        <v>14.21</v>
      </c>
      <c r="AM12" s="36">
        <v>15.677</v>
      </c>
      <c r="AN12" s="36">
        <v>35.512999999999998</v>
      </c>
      <c r="AO12" s="36">
        <v>13.464</v>
      </c>
      <c r="AP12" s="36">
        <v>13.448</v>
      </c>
      <c r="AQ12" s="36">
        <v>14.513</v>
      </c>
      <c r="AR12" s="36">
        <v>14.635999999999999</v>
      </c>
      <c r="AS12" s="36">
        <v>14.106</v>
      </c>
      <c r="AT12" s="36">
        <v>12.913</v>
      </c>
      <c r="AU12" s="36">
        <v>12.648999999999999</v>
      </c>
      <c r="AV12" s="36">
        <v>10.222</v>
      </c>
      <c r="AW12" s="36">
        <v>11.563000000000001</v>
      </c>
      <c r="AX12" s="36">
        <v>11.506</v>
      </c>
      <c r="AY12" s="36">
        <v>11.451000000000001</v>
      </c>
      <c r="AZ12" s="36">
        <v>10.839</v>
      </c>
      <c r="BA12" s="36">
        <v>12.484</v>
      </c>
      <c r="BB12" s="36">
        <v>11.47</v>
      </c>
      <c r="BC12" s="36">
        <v>11.387</v>
      </c>
      <c r="BD12" s="36">
        <v>11.836</v>
      </c>
      <c r="BE12" s="36">
        <v>11.246</v>
      </c>
      <c r="BF12" s="36">
        <v>14.42</v>
      </c>
      <c r="BG12" s="36">
        <v>12.178000000000001</v>
      </c>
      <c r="BH12" s="36">
        <v>11.917999999999999</v>
      </c>
      <c r="BI12" s="36">
        <v>12.263999999999999</v>
      </c>
      <c r="BJ12" s="36">
        <v>14.656000000000001</v>
      </c>
      <c r="BK12" s="36">
        <v>13.163</v>
      </c>
      <c r="BL12" s="36">
        <v>14.443</v>
      </c>
      <c r="BM12" s="36">
        <v>14.247</v>
      </c>
      <c r="BN12" s="36">
        <v>12.912000000000001</v>
      </c>
      <c r="BO12" s="36">
        <v>15.324999999999999</v>
      </c>
      <c r="BP12" s="36">
        <v>16.443000000000001</v>
      </c>
      <c r="BQ12" s="36">
        <v>15.272</v>
      </c>
      <c r="BR12" s="36">
        <v>14.365</v>
      </c>
      <c r="BS12" s="36">
        <v>15.760999999999999</v>
      </c>
      <c r="BT12" s="36">
        <v>12.193</v>
      </c>
      <c r="BU12" s="36">
        <v>14.701000000000001</v>
      </c>
      <c r="BV12" s="36">
        <v>38.369</v>
      </c>
      <c r="BW12" s="36">
        <v>17.157</v>
      </c>
      <c r="BX12" s="36">
        <v>13.558</v>
      </c>
      <c r="BY12" s="36">
        <v>17.47</v>
      </c>
      <c r="BZ12" s="36">
        <v>16.975999999999999</v>
      </c>
      <c r="CA12" s="36">
        <v>17.738</v>
      </c>
      <c r="CB12" s="36">
        <v>37.555</v>
      </c>
      <c r="CC12" s="36">
        <v>24.29</v>
      </c>
      <c r="CD12" s="36">
        <v>20.361999999999998</v>
      </c>
      <c r="CE12" s="36">
        <v>18.588000000000001</v>
      </c>
      <c r="CF12" s="36">
        <v>8.7420000000000009</v>
      </c>
      <c r="CG12" s="36">
        <v>6.3209999999999997</v>
      </c>
      <c r="CH12" s="36">
        <v>12.035</v>
      </c>
      <c r="CI12" s="36">
        <v>15.118</v>
      </c>
      <c r="CJ12" s="36">
        <v>18.382999999999999</v>
      </c>
      <c r="CK12" s="36">
        <v>25.007000000000001</v>
      </c>
      <c r="CL12" s="36">
        <v>25.343</v>
      </c>
      <c r="CM12" s="36">
        <v>18.023</v>
      </c>
      <c r="CN12" s="36">
        <v>11.86</v>
      </c>
      <c r="CO12" s="36">
        <v>13.619</v>
      </c>
      <c r="CP12" s="36">
        <v>14.936999999999999</v>
      </c>
      <c r="CQ12" s="36">
        <v>13.83</v>
      </c>
      <c r="CR12" s="36">
        <v>22.905000000000001</v>
      </c>
      <c r="CS12" s="36">
        <v>13.720129999999999</v>
      </c>
      <c r="CT12" s="36">
        <v>15.475467</v>
      </c>
      <c r="CU12" s="36">
        <v>21.714699</v>
      </c>
      <c r="CV12" s="36">
        <v>9.0731079999999995</v>
      </c>
      <c r="CW12" s="36">
        <v>9.7292470000000009</v>
      </c>
      <c r="CX12" s="36">
        <v>9.1931189999999994</v>
      </c>
      <c r="CY12" s="36">
        <v>7.470205</v>
      </c>
      <c r="CZ12" s="36">
        <v>10.270306</v>
      </c>
      <c r="DA12" s="36">
        <v>10.92841</v>
      </c>
      <c r="DB12" s="36">
        <v>10.462783999999999</v>
      </c>
      <c r="DC12" s="36">
        <v>11.422236</v>
      </c>
      <c r="DD12" s="36">
        <v>11.509598</v>
      </c>
      <c r="DE12" s="36">
        <v>8.2763100000000005</v>
      </c>
      <c r="DF12" s="36">
        <v>7.5845900000000004</v>
      </c>
      <c r="DG12" s="36">
        <v>9.0099549999999997</v>
      </c>
      <c r="DH12" s="36">
        <v>8.7121250000000003</v>
      </c>
      <c r="DI12" s="36">
        <v>6.8872229999999997</v>
      </c>
      <c r="DJ12" s="36">
        <v>8.7115449999999992</v>
      </c>
      <c r="DK12" s="36">
        <v>8.1717469999999999</v>
      </c>
      <c r="DL12" s="36">
        <v>8.6904380000000003</v>
      </c>
      <c r="DM12" s="36">
        <v>8.0093859999999992</v>
      </c>
      <c r="DN12" s="36">
        <v>9.0953949999999999</v>
      </c>
      <c r="DO12" s="36">
        <v>11.224930000000001</v>
      </c>
      <c r="DP12" s="36">
        <v>13.287832999999999</v>
      </c>
      <c r="DQ12" s="36">
        <v>15.447393</v>
      </c>
      <c r="DR12" s="36">
        <v>13.303876000000001</v>
      </c>
      <c r="DS12" s="36">
        <v>17.967545999999999</v>
      </c>
      <c r="DT12" s="50">
        <v>13.407837000000001</v>
      </c>
      <c r="DU12" s="50">
        <v>14.939809</v>
      </c>
      <c r="DV12" s="50">
        <v>12.987956000000001</v>
      </c>
      <c r="DW12" s="50">
        <v>12.405638</v>
      </c>
      <c r="DX12" s="50">
        <v>16.222958999999999</v>
      </c>
      <c r="DY12" s="50">
        <v>15.58634</v>
      </c>
      <c r="DZ12" s="50">
        <v>13.911318</v>
      </c>
      <c r="EA12" s="50">
        <v>11.769439</v>
      </c>
      <c r="EB12" s="50">
        <v>7.9349910000000001</v>
      </c>
      <c r="EC12" s="50">
        <v>16.871777999999999</v>
      </c>
      <c r="ED12" s="50">
        <v>9.2261019999999991</v>
      </c>
      <c r="EE12" s="50">
        <v>21.770728999999999</v>
      </c>
      <c r="EF12" s="50">
        <v>15.288681</v>
      </c>
      <c r="EG12" s="50">
        <v>23.476616</v>
      </c>
      <c r="EH12" s="50">
        <v>15.409596000000001</v>
      </c>
      <c r="EI12" s="50">
        <v>15.653675</v>
      </c>
      <c r="EJ12" s="50">
        <v>10.19861</v>
      </c>
      <c r="EK12" s="50">
        <v>11.419598000000001</v>
      </c>
      <c r="EL12" s="50">
        <v>12.862232000000001</v>
      </c>
      <c r="EM12" s="50">
        <v>8.6649609999999999</v>
      </c>
      <c r="EN12" s="50">
        <v>8.1758679999999995</v>
      </c>
      <c r="EO12" s="50">
        <v>10.715273</v>
      </c>
      <c r="EP12" s="50">
        <v>8.7921650000000007</v>
      </c>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OY12" s="56"/>
      <c r="OZ12" s="56"/>
      <c r="PA12" s="56"/>
      <c r="PB12" s="56"/>
      <c r="PC12" s="56"/>
      <c r="PD12" s="56"/>
      <c r="PE12" s="56"/>
      <c r="PF12" s="56"/>
      <c r="PG12" s="56"/>
      <c r="PH12" s="56"/>
      <c r="PI12" s="56"/>
      <c r="PJ12" s="56"/>
      <c r="PK12" s="56"/>
      <c r="PL12" s="56"/>
      <c r="PM12" s="56"/>
      <c r="PN12" s="56"/>
      <c r="PO12" s="56"/>
      <c r="PP12" s="56"/>
      <c r="PQ12" s="56"/>
      <c r="PR12" s="56"/>
      <c r="PS12" s="56"/>
      <c r="PT12" s="56"/>
      <c r="PU12" s="56"/>
      <c r="PV12" s="56"/>
      <c r="PW12" s="56"/>
      <c r="PX12" s="56"/>
      <c r="PY12" s="56"/>
      <c r="PZ12" s="56"/>
      <c r="QA12" s="56"/>
      <c r="QB12" s="56"/>
      <c r="QC12" s="56"/>
      <c r="QD12" s="56"/>
      <c r="QE12" s="56"/>
      <c r="QF12" s="56"/>
      <c r="QG12" s="56"/>
      <c r="QH12" s="56"/>
      <c r="QI12" s="56"/>
      <c r="QJ12" s="56"/>
      <c r="QK12" s="56"/>
      <c r="QL12" s="56"/>
      <c r="QM12" s="56"/>
    </row>
    <row r="13" spans="1:455" ht="28.25" customHeight="1">
      <c r="B13" t="s">
        <v>136</v>
      </c>
      <c r="F13" s="26" t="s">
        <v>290</v>
      </c>
      <c r="G13" s="27"/>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50"/>
      <c r="DU13" s="50"/>
      <c r="DW13" s="50"/>
      <c r="DX13" s="50"/>
      <c r="DY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56"/>
      <c r="NV13" s="56"/>
      <c r="NW13" s="56"/>
      <c r="NX13" s="56"/>
      <c r="NY13" s="56"/>
      <c r="NZ13" s="56"/>
      <c r="OA13" s="56"/>
      <c r="OB13" s="56"/>
      <c r="OC13" s="56"/>
      <c r="OD13" s="56"/>
      <c r="OE13" s="56"/>
      <c r="OF13" s="56"/>
      <c r="OG13" s="56"/>
      <c r="OH13" s="56"/>
      <c r="OI13" s="56"/>
      <c r="OJ13" s="56"/>
      <c r="OK13" s="56"/>
      <c r="OL13" s="56"/>
      <c r="OM13" s="56"/>
      <c r="ON13" s="56"/>
      <c r="OO13" s="56"/>
      <c r="OP13" s="56"/>
      <c r="OQ13" s="56"/>
      <c r="OR13" s="56"/>
      <c r="OS13" s="56"/>
      <c r="OT13" s="56"/>
      <c r="OU13" s="56"/>
      <c r="OV13" s="56"/>
      <c r="OW13" s="56"/>
      <c r="OX13" s="56"/>
      <c r="OY13" s="56"/>
      <c r="OZ13" s="56"/>
      <c r="PA13" s="56"/>
      <c r="PB13" s="56"/>
      <c r="PC13" s="56"/>
      <c r="PD13" s="56"/>
      <c r="PE13" s="56"/>
      <c r="PF13" s="56"/>
      <c r="PG13" s="56"/>
      <c r="PH13" s="56"/>
      <c r="PI13" s="56"/>
      <c r="PJ13" s="56"/>
      <c r="PK13" s="56"/>
      <c r="PL13" s="56"/>
      <c r="PM13" s="56"/>
      <c r="PN13" s="56"/>
      <c r="PO13" s="56"/>
      <c r="PP13" s="56"/>
      <c r="PQ13" s="56"/>
      <c r="PR13" s="56"/>
      <c r="PS13" s="56"/>
      <c r="PT13" s="56"/>
      <c r="PU13" s="56"/>
      <c r="PV13" s="56"/>
      <c r="PW13" s="56"/>
      <c r="PX13" s="56"/>
      <c r="PY13" s="56"/>
      <c r="PZ13" s="56"/>
      <c r="QA13" s="56"/>
      <c r="QB13" s="56"/>
      <c r="QC13" s="56"/>
      <c r="QD13" s="56"/>
      <c r="QE13" s="56"/>
      <c r="QF13" s="56"/>
      <c r="QG13" s="56"/>
      <c r="QH13" s="56"/>
      <c r="QI13" s="56"/>
      <c r="QJ13" s="56"/>
      <c r="QK13" s="56"/>
      <c r="QL13" s="56"/>
      <c r="QM13" s="56"/>
    </row>
    <row r="14" spans="1:455" ht="19.5" customHeight="1">
      <c r="A14" s="23"/>
      <c r="B14" s="23" t="s">
        <v>136</v>
      </c>
      <c r="F14" s="47" t="s">
        <v>677</v>
      </c>
      <c r="G14" s="27" t="s">
        <v>218</v>
      </c>
      <c r="H14" s="36">
        <v>2597.4332909999998</v>
      </c>
      <c r="I14" s="36">
        <v>3270.1302660000001</v>
      </c>
      <c r="J14" s="36">
        <v>2634.4755620000001</v>
      </c>
      <c r="K14" s="36">
        <v>3380.8590199999999</v>
      </c>
      <c r="L14" s="36">
        <v>3574.2979700000001</v>
      </c>
      <c r="M14" s="36">
        <v>3799.12916</v>
      </c>
      <c r="N14" s="36">
        <v>3621.572576</v>
      </c>
      <c r="O14" s="36">
        <v>4198.09573</v>
      </c>
      <c r="P14" s="36">
        <v>4062.4044600000002</v>
      </c>
      <c r="Q14" s="36">
        <v>3449.6189399999998</v>
      </c>
      <c r="R14" s="36">
        <v>5329.1063700000004</v>
      </c>
      <c r="S14" s="36">
        <v>4231.2061700000004</v>
      </c>
      <c r="T14" s="36">
        <v>4934.3919699999997</v>
      </c>
      <c r="U14" s="36">
        <v>4926.4375200000004</v>
      </c>
      <c r="V14" s="36">
        <v>5280.0627800000002</v>
      </c>
      <c r="W14" s="36">
        <v>5548.0985000000001</v>
      </c>
      <c r="X14" s="36">
        <v>4637.5423000000001</v>
      </c>
      <c r="Y14" s="36">
        <v>4829.9302299999999</v>
      </c>
      <c r="Z14" s="36">
        <v>5504.3930399999999</v>
      </c>
      <c r="AA14" s="36">
        <v>4059.8042700000001</v>
      </c>
      <c r="AB14" s="36">
        <v>5465.45532</v>
      </c>
      <c r="AC14" s="36">
        <v>5609.4021000000002</v>
      </c>
      <c r="AD14" s="36">
        <v>5519.9952000000003</v>
      </c>
      <c r="AE14" s="36">
        <v>5631.13634</v>
      </c>
      <c r="AF14" s="36">
        <v>6289.6383900000001</v>
      </c>
      <c r="AG14" s="36">
        <v>6262.0907999999999</v>
      </c>
      <c r="AH14" s="36">
        <v>4957.1988199999996</v>
      </c>
      <c r="AI14" s="36">
        <v>6862.1584899999998</v>
      </c>
      <c r="AJ14" s="36">
        <v>6431.9681200000005</v>
      </c>
      <c r="AK14" s="36">
        <v>6516.7300500000001</v>
      </c>
      <c r="AL14" s="36">
        <v>6322.1593400000002</v>
      </c>
      <c r="AM14" s="36">
        <v>6138.2819300000001</v>
      </c>
      <c r="AN14" s="36">
        <v>6784.7091899999996</v>
      </c>
      <c r="AO14" s="36">
        <v>5771.4280500000004</v>
      </c>
      <c r="AP14" s="36">
        <v>6996.7326300000004</v>
      </c>
      <c r="AQ14" s="36">
        <v>7695.5613700000004</v>
      </c>
      <c r="AR14" s="36">
        <v>7638.0580200000004</v>
      </c>
      <c r="AS14" s="36">
        <v>7399.10941</v>
      </c>
      <c r="AT14" s="36">
        <v>7437.8495700000003</v>
      </c>
      <c r="AU14" s="36">
        <v>7353.7088199999998</v>
      </c>
      <c r="AV14" s="36">
        <v>5308.6466700000001</v>
      </c>
      <c r="AW14" s="36">
        <v>6835.5811100000001</v>
      </c>
      <c r="AX14" s="36">
        <v>6064.9384600000003</v>
      </c>
      <c r="AY14" s="36">
        <v>6756.2923899999996</v>
      </c>
      <c r="AZ14" s="36">
        <v>7379.5742799999998</v>
      </c>
      <c r="BA14" s="36">
        <v>6288.4452600000004</v>
      </c>
      <c r="BB14" s="36">
        <v>6896.7955400000001</v>
      </c>
      <c r="BC14" s="36">
        <v>7144.0773099999997</v>
      </c>
      <c r="BD14" s="36">
        <v>6907.03269</v>
      </c>
      <c r="BE14" s="36">
        <v>6360.2788799999998</v>
      </c>
      <c r="BF14" s="36">
        <v>6440.5512099999996</v>
      </c>
      <c r="BG14" s="36">
        <v>7424.3040199999996</v>
      </c>
      <c r="BH14" s="36">
        <v>7122.3918999999996</v>
      </c>
      <c r="BI14" s="36">
        <v>6971.4098999999997</v>
      </c>
      <c r="BJ14" s="36">
        <v>5569.5522000000001</v>
      </c>
      <c r="BK14" s="36">
        <v>5583.5010000000002</v>
      </c>
      <c r="BL14" s="36">
        <v>6274.4211400000004</v>
      </c>
      <c r="BM14" s="36">
        <v>6071.9865099999997</v>
      </c>
      <c r="BN14" s="36">
        <v>6160.0779300000004</v>
      </c>
      <c r="BO14" s="36">
        <v>7129.7830599999998</v>
      </c>
      <c r="BP14" s="36">
        <v>6502.3735200000001</v>
      </c>
      <c r="BQ14" s="36">
        <v>6263.3272800000004</v>
      </c>
      <c r="BR14" s="36">
        <v>5741.1181699999997</v>
      </c>
      <c r="BS14" s="36">
        <v>5989.96875</v>
      </c>
      <c r="BT14" s="36">
        <v>6680.7960300000004</v>
      </c>
      <c r="BU14" s="36">
        <v>6005.9416199999996</v>
      </c>
      <c r="BV14" s="36">
        <v>5920.8075500000004</v>
      </c>
      <c r="BW14" s="36">
        <v>6230.3666999999996</v>
      </c>
      <c r="BX14" s="36">
        <v>6600.2864300000001</v>
      </c>
      <c r="BY14" s="36">
        <v>6593.5932300000004</v>
      </c>
      <c r="BZ14" s="36">
        <v>6965.4778399999996</v>
      </c>
      <c r="CA14" s="36">
        <v>7140.6877199999999</v>
      </c>
      <c r="CB14" s="36">
        <v>6381.8846899999999</v>
      </c>
      <c r="CC14" s="36">
        <v>5735.37536</v>
      </c>
      <c r="CD14" s="36">
        <v>6296.4078099999997</v>
      </c>
      <c r="CE14" s="36">
        <v>6100.4926500000001</v>
      </c>
      <c r="CF14" s="36">
        <v>5571.1796549999999</v>
      </c>
      <c r="CG14" s="36">
        <v>6334.0752839999996</v>
      </c>
      <c r="CH14" s="36">
        <v>6498.648279</v>
      </c>
      <c r="CI14" s="36">
        <v>6665.4778159999996</v>
      </c>
      <c r="CJ14" s="36">
        <v>6852.0894340000004</v>
      </c>
      <c r="CK14" s="36">
        <v>7268.1235740000002</v>
      </c>
      <c r="CL14" s="36">
        <v>7684.376604</v>
      </c>
      <c r="CM14" s="36">
        <v>7948.6869100000004</v>
      </c>
      <c r="CN14" s="36">
        <v>8059.7631515399999</v>
      </c>
      <c r="CO14" s="36">
        <v>8072.7033490000003</v>
      </c>
      <c r="CP14" s="36">
        <v>7183.7928169999996</v>
      </c>
      <c r="CQ14" s="36">
        <v>7268.7346299999999</v>
      </c>
      <c r="CR14" s="36">
        <v>7832.2045220999998</v>
      </c>
      <c r="CS14" s="36">
        <v>7209.8616152430004</v>
      </c>
      <c r="CT14" s="36">
        <v>8552.7343330299991</v>
      </c>
      <c r="CU14" s="36">
        <v>7551.1675740000001</v>
      </c>
      <c r="CV14" s="36">
        <v>7084.8435980000004</v>
      </c>
      <c r="CW14" s="36">
        <v>6777.3937960000003</v>
      </c>
      <c r="CX14" s="36">
        <v>6909.90751</v>
      </c>
      <c r="CY14" s="36">
        <v>7427.3463430000002</v>
      </c>
      <c r="CZ14" s="36">
        <v>7338.9918649800002</v>
      </c>
      <c r="DA14" s="36">
        <v>6633.7670829999997</v>
      </c>
      <c r="DB14" s="36">
        <v>7299.6943339199997</v>
      </c>
      <c r="DC14" s="36">
        <v>6161.4208842500002</v>
      </c>
      <c r="DD14" s="36">
        <v>6091.337896</v>
      </c>
      <c r="DE14" s="36">
        <v>5169.23768716</v>
      </c>
      <c r="DF14" s="36">
        <v>4065.5528472599999</v>
      </c>
      <c r="DG14" s="36">
        <v>4976.7993080799997</v>
      </c>
      <c r="DH14" s="36">
        <v>5009.6176122160005</v>
      </c>
      <c r="DI14" s="36">
        <v>5798.0755536999995</v>
      </c>
      <c r="DJ14" s="36">
        <v>5372.4997629999998</v>
      </c>
      <c r="DK14" s="36">
        <v>5004.6104586000001</v>
      </c>
      <c r="DL14" s="36">
        <v>4892.3711450000001</v>
      </c>
      <c r="DM14" s="36">
        <v>5083.290274</v>
      </c>
      <c r="DN14" s="36">
        <v>5484.4163580000004</v>
      </c>
      <c r="DO14" s="36">
        <v>5571.5618269799998</v>
      </c>
      <c r="DP14" s="36">
        <v>5485.9588388000002</v>
      </c>
      <c r="DQ14" s="36">
        <v>5875.6334889999998</v>
      </c>
      <c r="DR14" s="36">
        <v>5473.2223011899996</v>
      </c>
      <c r="DS14" s="36">
        <v>5881.1856727799995</v>
      </c>
      <c r="DT14" s="50">
        <v>5478.2819380000001</v>
      </c>
      <c r="DU14" s="50">
        <v>4928.0820110000004</v>
      </c>
      <c r="DV14" s="50">
        <v>4649.3901589999996</v>
      </c>
      <c r="DW14" s="50">
        <v>5698.1463120500002</v>
      </c>
      <c r="DX14" s="50">
        <v>5242.3698918</v>
      </c>
      <c r="DY14" s="50">
        <v>2813.4386746989999</v>
      </c>
      <c r="DZ14" s="50">
        <v>2857.2678321200001</v>
      </c>
      <c r="EA14" s="50">
        <v>4130.5626211299996</v>
      </c>
      <c r="EB14" s="50">
        <v>3952.2453609999998</v>
      </c>
      <c r="EC14" s="50">
        <v>3379.2119265000001</v>
      </c>
      <c r="ED14" s="50">
        <v>2764.9220005930001</v>
      </c>
      <c r="EE14" s="50">
        <v>2621.05361077</v>
      </c>
      <c r="EF14" s="50">
        <v>2676.52651698</v>
      </c>
      <c r="EG14" s="50">
        <v>2389.6473596000001</v>
      </c>
      <c r="EH14" s="50">
        <v>2730.6734809999998</v>
      </c>
      <c r="EI14" s="50">
        <v>2672.4257749499998</v>
      </c>
      <c r="EJ14" s="50">
        <v>2320.0001422700002</v>
      </c>
      <c r="EK14" s="50">
        <v>2107.2063076999998</v>
      </c>
      <c r="EL14" s="50">
        <v>2300.8398560999999</v>
      </c>
      <c r="EM14" s="50">
        <v>2697.49772257</v>
      </c>
      <c r="EN14" s="50">
        <v>2164.8547187939998</v>
      </c>
      <c r="EO14" s="50">
        <v>2621.3301989199999</v>
      </c>
      <c r="EP14" s="50">
        <v>2069.8065408590001</v>
      </c>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c r="LA14" s="56"/>
      <c r="LB14" s="56"/>
      <c r="LC14" s="56"/>
      <c r="LD14" s="56"/>
      <c r="LE14" s="56"/>
      <c r="LF14" s="56"/>
      <c r="LG14" s="56"/>
      <c r="LH14" s="56"/>
      <c r="LI14" s="56"/>
      <c r="LJ14" s="56"/>
      <c r="LK14" s="56"/>
      <c r="LL14" s="56"/>
      <c r="LM14" s="56"/>
      <c r="LN14" s="56"/>
      <c r="LO14" s="56"/>
      <c r="LP14" s="56"/>
      <c r="LQ14" s="56"/>
      <c r="LR14" s="56"/>
      <c r="LS14" s="56"/>
      <c r="LT14" s="56"/>
      <c r="LU14" s="56"/>
      <c r="LV14" s="56"/>
      <c r="LW14" s="56"/>
      <c r="LX14" s="56"/>
      <c r="LY14" s="56"/>
      <c r="LZ14" s="56"/>
      <c r="MA14" s="56"/>
      <c r="MB14" s="56"/>
      <c r="MC14" s="56"/>
      <c r="MD14" s="56"/>
      <c r="ME14" s="56"/>
      <c r="MF14" s="56"/>
      <c r="MG14" s="56"/>
      <c r="MH14" s="56"/>
      <c r="MI14" s="56"/>
      <c r="MJ14" s="56"/>
      <c r="MK14" s="56"/>
      <c r="ML14" s="56"/>
      <c r="MM14" s="56"/>
      <c r="MN14" s="56"/>
      <c r="MO14" s="56"/>
      <c r="MP14" s="56"/>
      <c r="MQ14" s="56"/>
      <c r="MR14" s="56"/>
      <c r="MS14" s="56"/>
      <c r="MT14" s="56"/>
      <c r="MU14" s="56"/>
      <c r="MV14" s="56"/>
      <c r="MW14" s="56"/>
      <c r="MX14" s="56"/>
      <c r="MY14" s="56"/>
      <c r="MZ14" s="56"/>
      <c r="NA14" s="56"/>
      <c r="NB14" s="56"/>
      <c r="NC14" s="56"/>
      <c r="ND14" s="56"/>
      <c r="NE14" s="56"/>
      <c r="NF14" s="56"/>
      <c r="NG14" s="56"/>
      <c r="NH14" s="56"/>
      <c r="NI14" s="56"/>
      <c r="NJ14" s="56"/>
      <c r="NK14" s="56"/>
      <c r="NL14" s="56"/>
      <c r="NM14" s="56"/>
      <c r="NN14" s="56"/>
      <c r="NO14" s="56"/>
      <c r="NP14" s="56"/>
      <c r="NQ14" s="56"/>
      <c r="NR14" s="56"/>
      <c r="NS14" s="56"/>
      <c r="NT14" s="56"/>
      <c r="NU14" s="56"/>
      <c r="NV14" s="56"/>
      <c r="NW14" s="56"/>
      <c r="NX14" s="56"/>
      <c r="NY14" s="56"/>
      <c r="NZ14" s="56"/>
      <c r="OA14" s="56"/>
      <c r="OB14" s="56"/>
      <c r="OC14" s="56"/>
      <c r="OD14" s="56"/>
      <c r="OE14" s="56"/>
      <c r="OF14" s="56"/>
      <c r="OG14" s="56"/>
      <c r="OH14" s="56"/>
      <c r="OI14" s="56"/>
      <c r="OJ14" s="56"/>
      <c r="OK14" s="56"/>
      <c r="OL14" s="56"/>
      <c r="OM14" s="56"/>
      <c r="ON14" s="56"/>
      <c r="OO14" s="56"/>
      <c r="OP14" s="56"/>
      <c r="OQ14" s="56"/>
      <c r="OR14" s="56"/>
      <c r="OS14" s="56"/>
      <c r="OT14" s="56"/>
      <c r="OU14" s="56"/>
      <c r="OV14" s="56"/>
      <c r="OW14" s="56"/>
      <c r="OX14" s="56"/>
      <c r="OY14" s="56"/>
      <c r="OZ14" s="56"/>
      <c r="PA14" s="56"/>
      <c r="PB14" s="56"/>
      <c r="PC14" s="56"/>
      <c r="PD14" s="56"/>
      <c r="PE14" s="56"/>
      <c r="PF14" s="56"/>
      <c r="PG14" s="56"/>
      <c r="PH14" s="56"/>
      <c r="PI14" s="56"/>
      <c r="PJ14" s="56"/>
      <c r="PK14" s="56"/>
      <c r="PL14" s="56"/>
      <c r="PM14" s="56"/>
      <c r="PN14" s="56"/>
      <c r="PO14" s="56"/>
      <c r="PP14" s="56"/>
      <c r="PQ14" s="56"/>
      <c r="PR14" s="56"/>
      <c r="PS14" s="56"/>
      <c r="PT14" s="56"/>
      <c r="PU14" s="56"/>
      <c r="PV14" s="56"/>
      <c r="PW14" s="56"/>
      <c r="PX14" s="56"/>
      <c r="PY14" s="56"/>
      <c r="PZ14" s="56"/>
      <c r="QA14" s="56"/>
      <c r="QB14" s="56"/>
      <c r="QC14" s="56"/>
      <c r="QD14" s="56"/>
      <c r="QE14" s="56"/>
      <c r="QF14" s="56"/>
      <c r="QG14" s="56"/>
      <c r="QH14" s="56"/>
      <c r="QI14" s="56"/>
      <c r="QJ14" s="56"/>
      <c r="QK14" s="56"/>
      <c r="QL14" s="56"/>
      <c r="QM14" s="56"/>
    </row>
    <row r="15" spans="1:455" ht="19.5" customHeight="1">
      <c r="A15" s="23"/>
      <c r="B15" s="23" t="s">
        <v>136</v>
      </c>
      <c r="F15" s="47" t="s">
        <v>678</v>
      </c>
      <c r="G15" s="27" t="s">
        <v>218</v>
      </c>
      <c r="H15" s="36">
        <v>809.19241099999999</v>
      </c>
      <c r="I15" s="36">
        <v>616.64452300000005</v>
      </c>
      <c r="J15" s="36">
        <v>601.29510000000005</v>
      </c>
      <c r="K15" s="36">
        <v>603.32481900000005</v>
      </c>
      <c r="L15" s="36">
        <v>365.17276299999997</v>
      </c>
      <c r="M15" s="36">
        <v>249.59882099999999</v>
      </c>
      <c r="N15" s="36">
        <v>328.23661700000002</v>
      </c>
      <c r="O15" s="36">
        <v>313.73050599999999</v>
      </c>
      <c r="P15" s="36">
        <v>810.99595099999999</v>
      </c>
      <c r="Q15" s="36">
        <v>692.59154799999999</v>
      </c>
      <c r="R15" s="36">
        <v>859.61305300000004</v>
      </c>
      <c r="S15" s="36">
        <v>1125.5403530000001</v>
      </c>
      <c r="T15" s="36">
        <v>1052.8301309999999</v>
      </c>
      <c r="U15" s="36">
        <v>901.91670199999999</v>
      </c>
      <c r="V15" s="36">
        <v>695.24721099999999</v>
      </c>
      <c r="W15" s="36">
        <v>572.76815999999997</v>
      </c>
      <c r="X15" s="36">
        <v>847.62120300000004</v>
      </c>
      <c r="Y15" s="36">
        <v>941.51168900000005</v>
      </c>
      <c r="Z15" s="36">
        <v>930.870812</v>
      </c>
      <c r="AA15" s="36">
        <v>957.82811500000003</v>
      </c>
      <c r="AB15" s="36">
        <v>862.65118199999995</v>
      </c>
      <c r="AC15" s="36">
        <v>728.08081900000002</v>
      </c>
      <c r="AD15" s="36">
        <v>946.96019200000001</v>
      </c>
      <c r="AE15" s="36">
        <v>821.44850599999995</v>
      </c>
      <c r="AF15" s="36">
        <v>693.84737399999995</v>
      </c>
      <c r="AG15" s="36">
        <v>1059.68742</v>
      </c>
      <c r="AH15" s="36">
        <v>1135.3588500000001</v>
      </c>
      <c r="AI15" s="36">
        <v>1192.03124</v>
      </c>
      <c r="AJ15" s="36">
        <v>995.44688299999996</v>
      </c>
      <c r="AK15" s="36">
        <v>962.69916599999999</v>
      </c>
      <c r="AL15" s="36">
        <v>988.05991200000005</v>
      </c>
      <c r="AM15" s="36">
        <v>586.89877300000001</v>
      </c>
      <c r="AN15" s="36">
        <v>791.36235399999998</v>
      </c>
      <c r="AO15" s="36">
        <v>896.31681500000002</v>
      </c>
      <c r="AP15" s="36">
        <v>797.55421000000001</v>
      </c>
      <c r="AQ15" s="36">
        <v>991.53242399999999</v>
      </c>
      <c r="AR15" s="36">
        <v>1226.1979100000001</v>
      </c>
      <c r="AS15" s="36">
        <v>1113.7675429999999</v>
      </c>
      <c r="AT15" s="36">
        <v>964.32152699999995</v>
      </c>
      <c r="AU15" s="36">
        <v>1186.3586290000001</v>
      </c>
      <c r="AV15" s="36">
        <v>1083.4655299999999</v>
      </c>
      <c r="AW15" s="36">
        <v>1398.242203</v>
      </c>
      <c r="AX15" s="36">
        <v>1487.0721149999999</v>
      </c>
      <c r="AY15" s="36">
        <v>926.52796999999998</v>
      </c>
      <c r="AZ15" s="36">
        <v>957.80554800000004</v>
      </c>
      <c r="BA15" s="36">
        <v>1409.3160210000001</v>
      </c>
      <c r="BB15" s="36">
        <v>1040.4860430000001</v>
      </c>
      <c r="BC15" s="36">
        <v>1327.074302</v>
      </c>
      <c r="BD15" s="36">
        <v>1239.323621</v>
      </c>
      <c r="BE15" s="36">
        <v>1047.861177</v>
      </c>
      <c r="BF15" s="36">
        <v>747.282962</v>
      </c>
      <c r="BG15" s="36">
        <v>1534.625659</v>
      </c>
      <c r="BH15" s="36">
        <v>1491.3355710000001</v>
      </c>
      <c r="BI15" s="36">
        <v>1724.067037</v>
      </c>
      <c r="BJ15" s="36">
        <v>2288.839442</v>
      </c>
      <c r="BK15" s="36">
        <v>2522.4798390000001</v>
      </c>
      <c r="BL15" s="36">
        <v>2689.0798140000002</v>
      </c>
      <c r="BM15" s="36">
        <v>3041.2004000000002</v>
      </c>
      <c r="BN15" s="36">
        <v>2636.9498100000001</v>
      </c>
      <c r="BO15" s="36">
        <v>2725.8712479999999</v>
      </c>
      <c r="BP15" s="36">
        <v>2537.4959239999998</v>
      </c>
      <c r="BQ15" s="36">
        <v>3287.9426840000001</v>
      </c>
      <c r="BR15" s="36">
        <v>2831.477601</v>
      </c>
      <c r="BS15" s="36">
        <v>3562.7663750000002</v>
      </c>
      <c r="BT15" s="36">
        <v>3628.2281349999998</v>
      </c>
      <c r="BU15" s="36">
        <v>4149.8200619999998</v>
      </c>
      <c r="BV15" s="36">
        <v>3162.8399899999999</v>
      </c>
      <c r="BW15" s="36">
        <v>3471.6349329999998</v>
      </c>
      <c r="BX15" s="36">
        <v>3281.044496</v>
      </c>
      <c r="BY15" s="36">
        <v>4102.6128589999998</v>
      </c>
      <c r="BZ15" s="36">
        <v>3630.116176</v>
      </c>
      <c r="CA15" s="36">
        <v>4082.5074930000001</v>
      </c>
      <c r="CB15" s="36">
        <v>5062.2344590000002</v>
      </c>
      <c r="CC15" s="36">
        <v>5206.7534699999997</v>
      </c>
      <c r="CD15" s="36">
        <v>4513.1393600000001</v>
      </c>
      <c r="CE15" s="36">
        <v>5463.6838779999998</v>
      </c>
      <c r="CF15" s="36">
        <v>4939.8632879999996</v>
      </c>
      <c r="CG15" s="36">
        <v>4780.1364089999997</v>
      </c>
      <c r="CH15" s="36">
        <v>5153.9887859999999</v>
      </c>
      <c r="CI15" s="36">
        <v>5577.1947469999996</v>
      </c>
      <c r="CJ15" s="36">
        <v>4494.3766070000001</v>
      </c>
      <c r="CK15" s="36">
        <v>4741.0064899999998</v>
      </c>
      <c r="CL15" s="36">
        <v>4316.5801780000002</v>
      </c>
      <c r="CM15" s="36">
        <v>4909.1794389999995</v>
      </c>
      <c r="CN15" s="36">
        <v>4317.1957089999996</v>
      </c>
      <c r="CO15" s="36">
        <v>5218.9510049999999</v>
      </c>
      <c r="CP15" s="36">
        <v>5645.5895209999999</v>
      </c>
      <c r="CQ15" s="36">
        <v>6179.7443839999996</v>
      </c>
      <c r="CR15" s="36">
        <v>5080.8017995</v>
      </c>
      <c r="CS15" s="36">
        <v>5287.7721445958996</v>
      </c>
      <c r="CT15" s="36">
        <v>5152.7404875967204</v>
      </c>
      <c r="CU15" s="36">
        <v>6234.7299650295799</v>
      </c>
      <c r="CV15" s="36">
        <v>5535.4760442073903</v>
      </c>
      <c r="CW15" s="36">
        <v>6736.0338161669997</v>
      </c>
      <c r="CX15" s="36">
        <v>5786.8443435404697</v>
      </c>
      <c r="CY15" s="36">
        <v>6479.34736653858</v>
      </c>
      <c r="CZ15" s="36">
        <v>5571.0091989114699</v>
      </c>
      <c r="DA15" s="36">
        <v>7094.75746151364</v>
      </c>
      <c r="DB15" s="36">
        <v>6227.6810525720002</v>
      </c>
      <c r="DC15" s="36">
        <v>7019.5416381929099</v>
      </c>
      <c r="DD15" s="36">
        <v>7320.7154684828702</v>
      </c>
      <c r="DE15" s="36">
        <v>8678.2816977593993</v>
      </c>
      <c r="DF15" s="36">
        <v>8766.3135068788997</v>
      </c>
      <c r="DG15" s="36">
        <v>8861.9865931110999</v>
      </c>
      <c r="DH15" s="36">
        <v>7954.0648658149503</v>
      </c>
      <c r="DI15" s="36">
        <v>8825.1852126075992</v>
      </c>
      <c r="DJ15" s="36">
        <v>8404.23737537343</v>
      </c>
      <c r="DK15" s="36">
        <v>8881.5018620891296</v>
      </c>
      <c r="DL15" s="36">
        <v>9750.5939350227</v>
      </c>
      <c r="DM15" s="36">
        <v>8719.5084977250808</v>
      </c>
      <c r="DN15" s="36">
        <v>9201.3618223443009</v>
      </c>
      <c r="DO15" s="36">
        <v>9210.0276674756005</v>
      </c>
      <c r="DP15" s="36">
        <v>9559.6266302549993</v>
      </c>
      <c r="DQ15" s="36">
        <v>9447.3020681202997</v>
      </c>
      <c r="DR15" s="36">
        <v>9060.4425882606993</v>
      </c>
      <c r="DS15" s="36">
        <v>10053.874226673801</v>
      </c>
      <c r="DT15" s="50">
        <v>9089.1896659173999</v>
      </c>
      <c r="DU15" s="50">
        <v>9208.1070780069003</v>
      </c>
      <c r="DV15" s="50">
        <v>10041.598386490001</v>
      </c>
      <c r="DW15" s="50">
        <v>9607.9026476224008</v>
      </c>
      <c r="DX15" s="50">
        <v>8996.1685832622006</v>
      </c>
      <c r="DY15" s="50">
        <v>8518.0079350135202</v>
      </c>
      <c r="DZ15" s="50">
        <v>9527.2994524013993</v>
      </c>
      <c r="EA15" s="50">
        <v>8584.6486556330601</v>
      </c>
      <c r="EB15" s="50">
        <v>9358.0920234449004</v>
      </c>
      <c r="EC15" s="50">
        <v>10095.079957636901</v>
      </c>
      <c r="ED15" s="50">
        <v>9843.9726422006006</v>
      </c>
      <c r="EE15" s="50">
        <v>11351.1584632591</v>
      </c>
      <c r="EF15" s="50">
        <v>10392.1394763592</v>
      </c>
      <c r="EG15" s="50">
        <v>11548.2096869752</v>
      </c>
      <c r="EH15" s="50">
        <v>12289.507979845601</v>
      </c>
      <c r="EI15" s="50">
        <v>11924.898671124</v>
      </c>
      <c r="EJ15" s="50">
        <v>12206.4302160384</v>
      </c>
      <c r="EK15" s="50">
        <v>13247.206849866399</v>
      </c>
      <c r="EL15" s="50">
        <v>13003.2538490849</v>
      </c>
      <c r="EM15" s="50">
        <v>12790.212786505101</v>
      </c>
      <c r="EN15" s="50">
        <v>12601.2477154095</v>
      </c>
      <c r="EO15" s="50">
        <v>13030.4652293037</v>
      </c>
      <c r="EP15" s="50">
        <v>13289.442900669001</v>
      </c>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c r="MI15" s="56"/>
      <c r="MJ15" s="56"/>
      <c r="MK15" s="56"/>
      <c r="ML15" s="56"/>
      <c r="MM15" s="56"/>
      <c r="MN15" s="56"/>
      <c r="MO15" s="56"/>
      <c r="MP15" s="56"/>
      <c r="MQ15" s="56"/>
      <c r="MR15" s="56"/>
      <c r="MS15" s="56"/>
      <c r="MT15" s="56"/>
      <c r="MU15" s="56"/>
      <c r="MV15" s="56"/>
      <c r="MW15" s="56"/>
      <c r="MX15" s="56"/>
      <c r="MY15" s="56"/>
      <c r="MZ15" s="56"/>
      <c r="NA15" s="56"/>
      <c r="NB15" s="56"/>
      <c r="NC15" s="56"/>
      <c r="ND15" s="56"/>
      <c r="NE15" s="56"/>
      <c r="NF15" s="56"/>
      <c r="NG15" s="56"/>
      <c r="NH15" s="56"/>
      <c r="NI15" s="56"/>
      <c r="NJ15" s="56"/>
      <c r="NK15" s="56"/>
      <c r="NL15" s="56"/>
      <c r="NM15" s="56"/>
      <c r="NN15" s="56"/>
      <c r="NO15" s="56"/>
      <c r="NP15" s="56"/>
      <c r="NQ15" s="56"/>
      <c r="NR15" s="56"/>
      <c r="NS15" s="56"/>
      <c r="NT15" s="56"/>
      <c r="NU15" s="56"/>
      <c r="NV15" s="56"/>
      <c r="NW15" s="56"/>
      <c r="NX15" s="56"/>
      <c r="NY15" s="56"/>
      <c r="NZ15" s="56"/>
      <c r="OA15" s="56"/>
      <c r="OB15" s="56"/>
      <c r="OC15" s="56"/>
      <c r="OD15" s="56"/>
      <c r="OE15" s="56"/>
      <c r="OF15" s="56"/>
      <c r="OG15" s="56"/>
      <c r="OH15" s="56"/>
      <c r="OI15" s="56"/>
      <c r="OJ15" s="56"/>
      <c r="OK15" s="56"/>
      <c r="OL15" s="56"/>
      <c r="OM15" s="56"/>
      <c r="ON15" s="56"/>
      <c r="OO15" s="56"/>
      <c r="OP15" s="56"/>
      <c r="OQ15" s="56"/>
      <c r="OR15" s="56"/>
      <c r="OS15" s="56"/>
      <c r="OT15" s="56"/>
      <c r="OU15" s="56"/>
      <c r="OV15" s="56"/>
      <c r="OW15" s="56"/>
      <c r="OX15" s="56"/>
      <c r="OY15" s="56"/>
      <c r="OZ15" s="56"/>
      <c r="PA15" s="56"/>
      <c r="PB15" s="56"/>
      <c r="PC15" s="56"/>
      <c r="PD15" s="56"/>
      <c r="PE15" s="56"/>
      <c r="PF15" s="56"/>
      <c r="PG15" s="56"/>
      <c r="PH15" s="56"/>
      <c r="PI15" s="56"/>
      <c r="PJ15" s="56"/>
      <c r="PK15" s="56"/>
      <c r="PL15" s="56"/>
      <c r="PM15" s="56"/>
      <c r="PN15" s="56"/>
      <c r="PO15" s="56"/>
      <c r="PP15" s="56"/>
      <c r="PQ15" s="56"/>
      <c r="PR15" s="56"/>
      <c r="PS15" s="56"/>
      <c r="PT15" s="56"/>
      <c r="PU15" s="56"/>
      <c r="PV15" s="56"/>
      <c r="PW15" s="56"/>
      <c r="PX15" s="56"/>
      <c r="PY15" s="56"/>
      <c r="PZ15" s="56"/>
      <c r="QA15" s="56"/>
      <c r="QB15" s="56"/>
      <c r="QC15" s="56"/>
      <c r="QD15" s="56"/>
      <c r="QE15" s="56"/>
      <c r="QF15" s="56"/>
      <c r="QG15" s="56"/>
      <c r="QH15" s="56"/>
      <c r="QI15" s="56"/>
      <c r="QJ15" s="56"/>
      <c r="QK15" s="56"/>
      <c r="QL15" s="56"/>
      <c r="QM15" s="56"/>
    </row>
    <row r="16" spans="1:455" ht="19.5" customHeight="1">
      <c r="A16" s="23"/>
      <c r="B16" s="23" t="s">
        <v>136</v>
      </c>
      <c r="F16" s="35" t="s">
        <v>315</v>
      </c>
      <c r="G16" s="27" t="s">
        <v>176</v>
      </c>
      <c r="H16" s="36">
        <v>9.9999999999999995E-7</v>
      </c>
      <c r="I16" s="36">
        <v>1.27E-4</v>
      </c>
      <c r="J16" s="36">
        <v>2.0900000000000001E-4</v>
      </c>
      <c r="K16" s="36">
        <v>1.9000000000000001E-4</v>
      </c>
      <c r="L16" s="36">
        <v>0</v>
      </c>
      <c r="M16" s="36">
        <v>7.6800000000000002E-4</v>
      </c>
      <c r="N16" s="36">
        <v>9.9999999999999995E-7</v>
      </c>
      <c r="O16" s="36">
        <v>0</v>
      </c>
      <c r="P16" s="36">
        <v>2.7799999999999998E-4</v>
      </c>
      <c r="Q16" s="36">
        <v>0</v>
      </c>
      <c r="R16" s="36">
        <v>3.5500000000000001E-4</v>
      </c>
      <c r="S16" s="36">
        <v>7.1699999999999997E-4</v>
      </c>
      <c r="T16" s="36">
        <v>2.5900000000000001E-4</v>
      </c>
      <c r="U16" s="36">
        <v>1.36E-4</v>
      </c>
      <c r="V16" s="36">
        <v>0</v>
      </c>
      <c r="W16" s="36">
        <v>0</v>
      </c>
      <c r="X16" s="36">
        <v>5.3999999999999998E-5</v>
      </c>
      <c r="Y16" s="36">
        <v>2.1999999999999999E-5</v>
      </c>
      <c r="Z16" s="36">
        <v>3.0000000000000001E-6</v>
      </c>
      <c r="AA16" s="36">
        <v>0</v>
      </c>
      <c r="AB16" s="36">
        <v>0</v>
      </c>
      <c r="AC16" s="36">
        <v>4.6999999999999997E-5</v>
      </c>
      <c r="AD16" s="36">
        <v>6.3000000000000003E-4</v>
      </c>
      <c r="AE16" s="36">
        <v>0</v>
      </c>
      <c r="AF16" s="36">
        <v>2.41E-4</v>
      </c>
      <c r="AG16" s="36">
        <v>0</v>
      </c>
      <c r="AH16" s="36">
        <v>0</v>
      </c>
      <c r="AI16" s="36">
        <v>0</v>
      </c>
      <c r="AJ16" s="36">
        <v>0</v>
      </c>
      <c r="AK16" s="36">
        <v>0</v>
      </c>
      <c r="AL16" s="36">
        <v>3.5E-4</v>
      </c>
      <c r="AM16" s="36">
        <v>0</v>
      </c>
      <c r="AN16" s="36">
        <v>0</v>
      </c>
      <c r="AO16" s="36">
        <v>1.0000000000000001E-5</v>
      </c>
      <c r="AP16" s="36">
        <v>2.0950000000000001E-3</v>
      </c>
      <c r="AQ16" s="36">
        <v>9.7E-5</v>
      </c>
      <c r="AR16" s="36">
        <v>0</v>
      </c>
      <c r="AS16" s="36">
        <v>6.7000000000000002E-5</v>
      </c>
      <c r="AT16" s="36">
        <v>3.9999999999999998E-6</v>
      </c>
      <c r="AU16" s="36">
        <v>9.9999999999999995E-7</v>
      </c>
      <c r="AV16" s="36">
        <v>0</v>
      </c>
      <c r="AW16" s="36">
        <v>3.4699999999999998E-4</v>
      </c>
      <c r="AX16" s="36">
        <v>2.8499999999999999E-4</v>
      </c>
      <c r="AY16" s="36">
        <v>5.1599999999999997E-4</v>
      </c>
      <c r="AZ16" s="36">
        <v>1.95E-4</v>
      </c>
      <c r="BA16" s="36">
        <v>1.0900000000000001E-4</v>
      </c>
      <c r="BB16" s="36">
        <v>1.7699999999999999E-4</v>
      </c>
      <c r="BC16" s="36">
        <v>5.1800000000000001E-4</v>
      </c>
      <c r="BD16" s="36">
        <v>1.6899999999999999E-4</v>
      </c>
      <c r="BE16" s="36">
        <v>4.2299999999999998E-4</v>
      </c>
      <c r="BF16" s="36">
        <v>1.3799999999999999E-4</v>
      </c>
      <c r="BG16" s="36">
        <v>4.4250999999999999E-2</v>
      </c>
      <c r="BH16" s="36">
        <v>2.4899999999999998E-4</v>
      </c>
      <c r="BI16" s="36">
        <v>3.323E-3</v>
      </c>
      <c r="BJ16" s="36">
        <v>9.7680000000000006E-3</v>
      </c>
      <c r="BK16" s="36">
        <v>4.4010000000000004E-3</v>
      </c>
      <c r="BL16" s="36">
        <v>2.016E-3</v>
      </c>
      <c r="BM16" s="36">
        <v>2.4000000000000001E-4</v>
      </c>
      <c r="BN16" s="36">
        <v>6.2E-4</v>
      </c>
      <c r="BO16" s="36">
        <v>2.42E-4</v>
      </c>
      <c r="BP16" s="36">
        <v>9.6000000000000002E-5</v>
      </c>
      <c r="BQ16" s="36">
        <v>1.56E-4</v>
      </c>
      <c r="BR16" s="36">
        <v>4.5890000000000002E-3</v>
      </c>
      <c r="BS16" s="36">
        <v>1.2885000000000001E-2</v>
      </c>
      <c r="BT16" s="36">
        <v>165.587985</v>
      </c>
      <c r="BU16" s="36">
        <v>786.95967800000005</v>
      </c>
      <c r="BV16" s="36">
        <v>1025.0737200000001</v>
      </c>
      <c r="BW16" s="36">
        <v>990.51189699999998</v>
      </c>
      <c r="BX16" s="36">
        <v>1095.4605340000001</v>
      </c>
      <c r="BY16" s="36">
        <v>1157.047761</v>
      </c>
      <c r="BZ16" s="36">
        <v>1158.301974</v>
      </c>
      <c r="CA16" s="36">
        <v>637.09767699999998</v>
      </c>
      <c r="CB16" s="36">
        <v>1212.3884210000001</v>
      </c>
      <c r="CC16" s="36">
        <v>1024.0051599999999</v>
      </c>
      <c r="CD16" s="36">
        <v>1294.7701500000001</v>
      </c>
      <c r="CE16" s="36">
        <v>1125.685892</v>
      </c>
      <c r="CF16" s="36">
        <v>1190.719689</v>
      </c>
      <c r="CG16" s="36">
        <v>1140.54276</v>
      </c>
      <c r="CH16" s="36">
        <v>1282.3781650000001</v>
      </c>
      <c r="CI16" s="36">
        <v>1069.1749540000001</v>
      </c>
      <c r="CJ16" s="36">
        <v>1025.0692160000001</v>
      </c>
      <c r="CK16" s="36">
        <v>772.78112799999997</v>
      </c>
      <c r="CL16" s="36">
        <v>1260.8097809999999</v>
      </c>
      <c r="CM16" s="36">
        <v>1218.4394299999999</v>
      </c>
      <c r="CN16" s="36">
        <v>1178.901668</v>
      </c>
      <c r="CO16" s="36">
        <v>1140.459347</v>
      </c>
      <c r="CP16" s="36">
        <v>1226.3125950000001</v>
      </c>
      <c r="CQ16" s="36">
        <v>1088.812731</v>
      </c>
      <c r="CR16" s="36">
        <v>1143.5128004999999</v>
      </c>
      <c r="CS16" s="36">
        <v>814.328664</v>
      </c>
      <c r="CT16" s="36">
        <v>1108.0905719</v>
      </c>
      <c r="CU16" s="36">
        <v>1221.3974840000001</v>
      </c>
      <c r="CV16" s="36">
        <v>1205.795001</v>
      </c>
      <c r="CW16" s="36">
        <v>1256.441382</v>
      </c>
      <c r="CX16" s="36">
        <v>1355.9327559000001</v>
      </c>
      <c r="CY16" s="36">
        <v>1160.1325099999999</v>
      </c>
      <c r="CZ16" s="36">
        <v>1273.0220168799999</v>
      </c>
      <c r="DA16" s="36">
        <v>1312.3674049639999</v>
      </c>
      <c r="DB16" s="36">
        <v>1264.8131453579999</v>
      </c>
      <c r="DC16" s="36">
        <v>785.74807985699999</v>
      </c>
      <c r="DD16" s="36">
        <v>1294.35499925</v>
      </c>
      <c r="DE16" s="36">
        <v>1341.132286214</v>
      </c>
      <c r="DF16" s="36">
        <v>1334.8240853570001</v>
      </c>
      <c r="DG16" s="36">
        <v>1311.7300991770001</v>
      </c>
      <c r="DH16" s="36">
        <v>1337.12074725</v>
      </c>
      <c r="DI16" s="36">
        <v>1301.9050999999999</v>
      </c>
      <c r="DJ16" s="36">
        <v>1384.9302407499999</v>
      </c>
      <c r="DK16" s="36">
        <v>1066.3768</v>
      </c>
      <c r="DL16" s="36">
        <v>1253.083240056</v>
      </c>
      <c r="DM16" s="36">
        <v>1116.3176572499999</v>
      </c>
      <c r="DN16" s="36">
        <v>1156.8511000000001</v>
      </c>
      <c r="DO16" s="36">
        <v>1032.4727</v>
      </c>
      <c r="DP16" s="36">
        <v>1293.4416000000001</v>
      </c>
      <c r="DQ16" s="36">
        <v>870.99478160700005</v>
      </c>
      <c r="DR16" s="36">
        <v>1186.252982556</v>
      </c>
      <c r="DS16" s="36">
        <v>1251.3318999999999</v>
      </c>
      <c r="DT16" s="50">
        <v>1237.630876857</v>
      </c>
      <c r="DU16" s="50">
        <v>1039.3661</v>
      </c>
      <c r="DV16" s="50">
        <v>1001.1039</v>
      </c>
      <c r="DW16" s="50">
        <v>780.37994910700002</v>
      </c>
      <c r="DX16" s="50">
        <v>1147.7774999999999</v>
      </c>
      <c r="DY16" s="50">
        <v>1266.3838499999999</v>
      </c>
      <c r="DZ16" s="50">
        <v>1266.8052924440001</v>
      </c>
      <c r="EA16" s="50">
        <v>1253.0944</v>
      </c>
      <c r="EB16" s="50">
        <v>1238.771448</v>
      </c>
      <c r="EC16" s="50">
        <v>1086.5128999999999</v>
      </c>
      <c r="ED16" s="50">
        <v>1135.67064</v>
      </c>
      <c r="EE16" s="50">
        <v>1001.0812002</v>
      </c>
      <c r="EF16" s="50">
        <v>897.84910000000002</v>
      </c>
      <c r="EG16" s="50">
        <v>514.67540799999995</v>
      </c>
      <c r="EH16" s="50">
        <v>386.125880107</v>
      </c>
      <c r="EI16" s="50">
        <v>353.27749999999997</v>
      </c>
      <c r="EJ16" s="50">
        <v>199.94477756699999</v>
      </c>
      <c r="EK16" s="50">
        <v>183.32105096999999</v>
      </c>
      <c r="EL16" s="50">
        <v>291.22100600747501</v>
      </c>
      <c r="EM16" s="50">
        <v>143.363719899795</v>
      </c>
      <c r="EN16" s="50">
        <v>0</v>
      </c>
      <c r="EO16" s="50">
        <v>0</v>
      </c>
      <c r="EP16" s="50">
        <v>0</v>
      </c>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c r="MT16" s="56"/>
      <c r="MU16" s="56"/>
      <c r="MV16" s="56"/>
      <c r="MW16" s="56"/>
      <c r="MX16" s="56"/>
      <c r="MY16" s="56"/>
      <c r="MZ16" s="56"/>
      <c r="NA16" s="56"/>
      <c r="NB16" s="56"/>
      <c r="NC16" s="56"/>
      <c r="ND16" s="56"/>
      <c r="NE16" s="56"/>
      <c r="NF16" s="56"/>
      <c r="NG16" s="56"/>
      <c r="NH16" s="56"/>
      <c r="NI16" s="56"/>
      <c r="NJ16" s="56"/>
      <c r="NK16" s="56"/>
      <c r="NL16" s="56"/>
      <c r="NM16" s="56"/>
      <c r="NN16" s="56"/>
      <c r="NO16" s="56"/>
      <c r="NP16" s="56"/>
      <c r="NQ16" s="56"/>
      <c r="NR16" s="56"/>
      <c r="NS16" s="56"/>
      <c r="NT16" s="56"/>
      <c r="NU16" s="56"/>
      <c r="NV16" s="56"/>
      <c r="NW16" s="56"/>
      <c r="NX16" s="56"/>
      <c r="NY16" s="56"/>
      <c r="NZ16" s="56"/>
      <c r="OA16" s="56"/>
      <c r="OB16" s="56"/>
      <c r="OC16" s="56"/>
      <c r="OD16" s="56"/>
      <c r="OE16" s="56"/>
      <c r="OF16" s="56"/>
      <c r="OG16" s="56"/>
      <c r="OH16" s="56"/>
      <c r="OI16" s="56"/>
      <c r="OJ16" s="56"/>
      <c r="OK16" s="56"/>
      <c r="OL16" s="56"/>
      <c r="OM16" s="56"/>
      <c r="ON16" s="56"/>
      <c r="OO16" s="56"/>
      <c r="OP16" s="56"/>
      <c r="OQ16" s="56"/>
      <c r="OR16" s="56"/>
      <c r="OS16" s="56"/>
      <c r="OT16" s="56"/>
      <c r="OU16" s="56"/>
      <c r="OV16" s="56"/>
      <c r="OW16" s="56"/>
      <c r="OX16" s="56"/>
      <c r="OY16" s="56"/>
      <c r="OZ16" s="56"/>
      <c r="PA16" s="56"/>
      <c r="PB16" s="56"/>
      <c r="PC16" s="56"/>
      <c r="PD16" s="56"/>
      <c r="PE16" s="56"/>
      <c r="PF16" s="56"/>
      <c r="PG16" s="56"/>
      <c r="PH16" s="56"/>
      <c r="PI16" s="56"/>
      <c r="PJ16" s="56"/>
      <c r="PK16" s="56"/>
      <c r="PL16" s="56"/>
      <c r="PM16" s="56"/>
      <c r="PN16" s="56"/>
      <c r="PO16" s="56"/>
      <c r="PP16" s="56"/>
      <c r="PQ16" s="56"/>
      <c r="PR16" s="56"/>
      <c r="PS16" s="56"/>
      <c r="PT16" s="56"/>
      <c r="PU16" s="56"/>
      <c r="PV16" s="56"/>
      <c r="PW16" s="56"/>
      <c r="PX16" s="56"/>
      <c r="PY16" s="56"/>
      <c r="PZ16" s="56"/>
      <c r="QA16" s="56"/>
      <c r="QB16" s="56"/>
      <c r="QC16" s="56"/>
      <c r="QD16" s="56"/>
      <c r="QE16" s="56"/>
      <c r="QF16" s="56"/>
      <c r="QG16" s="56"/>
      <c r="QH16" s="56"/>
      <c r="QI16" s="56"/>
      <c r="QJ16" s="56"/>
      <c r="QK16" s="56"/>
      <c r="QL16" s="56"/>
      <c r="QM16" s="56"/>
    </row>
    <row r="17" spans="1:455" ht="28.25" customHeight="1">
      <c r="A17" s="23"/>
      <c r="B17" s="23" t="s">
        <v>136</v>
      </c>
      <c r="F17" s="26" t="s">
        <v>293</v>
      </c>
      <c r="G17" s="27" t="s">
        <v>176</v>
      </c>
      <c r="H17" s="36">
        <v>413.32110499999999</v>
      </c>
      <c r="I17" s="36">
        <v>341.233026</v>
      </c>
      <c r="J17" s="36">
        <v>217.239</v>
      </c>
      <c r="K17" s="36">
        <v>121.253005</v>
      </c>
      <c r="L17" s="36">
        <v>120.809012</v>
      </c>
      <c r="M17" s="36">
        <v>16.879989999999999</v>
      </c>
      <c r="N17" s="36">
        <v>107.30522000000001</v>
      </c>
      <c r="O17" s="36">
        <v>148.79401200000001</v>
      </c>
      <c r="P17" s="36">
        <v>129.876645</v>
      </c>
      <c r="Q17" s="36">
        <v>88.316000000000003</v>
      </c>
      <c r="R17" s="36">
        <v>226.986424</v>
      </c>
      <c r="S17" s="36">
        <v>399.53899999999999</v>
      </c>
      <c r="T17" s="36">
        <v>114.579002</v>
      </c>
      <c r="U17" s="36">
        <v>108.388002</v>
      </c>
      <c r="V17" s="36">
        <v>156.56300200000001</v>
      </c>
      <c r="W17" s="36">
        <v>299.96300000000002</v>
      </c>
      <c r="X17" s="36">
        <v>150.93408700000001</v>
      </c>
      <c r="Y17" s="36">
        <v>168.251003</v>
      </c>
      <c r="Z17" s="36">
        <v>365.731315</v>
      </c>
      <c r="AA17" s="36">
        <v>269.64395000000002</v>
      </c>
      <c r="AB17" s="36">
        <v>229.40100000000001</v>
      </c>
      <c r="AC17" s="36">
        <v>202.095135</v>
      </c>
      <c r="AD17" s="36">
        <v>268.93299999999999</v>
      </c>
      <c r="AE17" s="36">
        <v>328.03275400000001</v>
      </c>
      <c r="AF17" s="36">
        <v>202.04012</v>
      </c>
      <c r="AG17" s="36">
        <v>111.751943</v>
      </c>
      <c r="AH17" s="36">
        <v>223.46205499999999</v>
      </c>
      <c r="AI17" s="36">
        <v>290.970123</v>
      </c>
      <c r="AJ17" s="36">
        <v>200.708451</v>
      </c>
      <c r="AK17" s="36">
        <v>191.01</v>
      </c>
      <c r="AL17" s="36">
        <v>322.5</v>
      </c>
      <c r="AM17" s="36">
        <v>284.791</v>
      </c>
      <c r="AN17" s="36">
        <v>265.13000199999999</v>
      </c>
      <c r="AO17" s="36">
        <v>187.274283</v>
      </c>
      <c r="AP17" s="36">
        <v>342.08213999999998</v>
      </c>
      <c r="AQ17" s="36">
        <v>306.32000199999999</v>
      </c>
      <c r="AR17" s="36">
        <v>154.09104400000001</v>
      </c>
      <c r="AS17" s="36">
        <v>81.224999999999994</v>
      </c>
      <c r="AT17" s="36">
        <v>182.886528</v>
      </c>
      <c r="AU17" s="36">
        <v>255.61000200000001</v>
      </c>
      <c r="AV17" s="36">
        <v>193.43400299999999</v>
      </c>
      <c r="AW17" s="36">
        <v>123.6375</v>
      </c>
      <c r="AX17" s="36">
        <v>135.587031</v>
      </c>
      <c r="AY17" s="36">
        <v>311.06201800000002</v>
      </c>
      <c r="AZ17" s="36">
        <v>259.54500200000001</v>
      </c>
      <c r="BA17" s="36">
        <v>116.47320000000001</v>
      </c>
      <c r="BB17" s="36">
        <v>265.82800400000002</v>
      </c>
      <c r="BC17" s="36">
        <v>266.96442200000001</v>
      </c>
      <c r="BD17" s="36">
        <v>193.31160199999999</v>
      </c>
      <c r="BE17" s="36">
        <v>207.12706299999999</v>
      </c>
      <c r="BF17" s="36">
        <v>283.72750300000001</v>
      </c>
      <c r="BG17" s="36">
        <v>160.65299999999999</v>
      </c>
      <c r="BH17" s="36">
        <v>144.479795</v>
      </c>
      <c r="BI17" s="36">
        <v>122.425332</v>
      </c>
      <c r="BJ17" s="36">
        <v>164.70613499999999</v>
      </c>
      <c r="BK17" s="36">
        <v>225.27401900000001</v>
      </c>
      <c r="BL17" s="36">
        <v>119.06100000000001</v>
      </c>
      <c r="BM17" s="36">
        <v>214.010986</v>
      </c>
      <c r="BN17" s="36">
        <v>119.95302700000001</v>
      </c>
      <c r="BO17" s="36">
        <v>242.176211</v>
      </c>
      <c r="BP17" s="36">
        <v>193.1705</v>
      </c>
      <c r="BQ17" s="36">
        <v>241.74950000000001</v>
      </c>
      <c r="BR17" s="36">
        <v>146.76495</v>
      </c>
      <c r="BS17" s="36">
        <v>239.46237600000001</v>
      </c>
      <c r="BT17" s="36">
        <v>70.876999999999995</v>
      </c>
      <c r="BU17" s="36">
        <v>197.60499999999999</v>
      </c>
      <c r="BV17" s="36">
        <v>123.143</v>
      </c>
      <c r="BW17" s="36">
        <v>145.68400099999999</v>
      </c>
      <c r="BX17" s="36">
        <v>55.4</v>
      </c>
      <c r="BY17" s="36">
        <v>147.97397900000001</v>
      </c>
      <c r="BZ17" s="36">
        <v>92.885000000000005</v>
      </c>
      <c r="CA17" s="36">
        <v>278.75299999999999</v>
      </c>
      <c r="CB17" s="36">
        <v>108.866</v>
      </c>
      <c r="CC17" s="36">
        <v>226.12450000000001</v>
      </c>
      <c r="CD17" s="36">
        <v>322.82650799999999</v>
      </c>
      <c r="CE17" s="36">
        <v>188.758422</v>
      </c>
      <c r="CF17" s="36">
        <v>0.58899999999999997</v>
      </c>
      <c r="CG17" s="36">
        <v>27.5</v>
      </c>
      <c r="CH17" s="36">
        <v>0.39704</v>
      </c>
      <c r="CI17" s="36">
        <v>73.001000000000005</v>
      </c>
      <c r="CJ17" s="36">
        <v>11.224494999999999</v>
      </c>
      <c r="CK17" s="36">
        <v>0.26200000000000001</v>
      </c>
      <c r="CL17" s="36">
        <v>146.40199999999999</v>
      </c>
      <c r="CM17" s="36">
        <v>122.003</v>
      </c>
      <c r="CN17" s="36">
        <v>13.15127</v>
      </c>
      <c r="CO17" s="36">
        <v>126.16728999999999</v>
      </c>
      <c r="CP17" s="36">
        <v>79.971999999999994</v>
      </c>
      <c r="CQ17" s="36">
        <v>168.50200100000001</v>
      </c>
      <c r="CR17" s="36">
        <v>10.000196000000001</v>
      </c>
      <c r="CS17" s="36">
        <v>60.814604119999998</v>
      </c>
      <c r="CT17" s="36">
        <v>177.08275499999999</v>
      </c>
      <c r="CU17" s="36">
        <v>53.416600000000003</v>
      </c>
      <c r="CV17" s="36">
        <v>65.747444000000002</v>
      </c>
      <c r="CW17" s="36">
        <v>127.22914</v>
      </c>
      <c r="CX17" s="36">
        <v>57.842483000000001</v>
      </c>
      <c r="CY17" s="36">
        <v>98.403729999999996</v>
      </c>
      <c r="CZ17" s="36">
        <v>114.8901</v>
      </c>
      <c r="DA17" s="36">
        <v>68.458268396999998</v>
      </c>
      <c r="DB17" s="36">
        <v>94.230999999999995</v>
      </c>
      <c r="DC17" s="36">
        <v>121.07185</v>
      </c>
      <c r="DD17" s="36">
        <v>61.673988000000001</v>
      </c>
      <c r="DE17" s="36">
        <v>117.1759</v>
      </c>
      <c r="DF17" s="36">
        <v>188.233327</v>
      </c>
      <c r="DG17" s="36">
        <v>42.64978</v>
      </c>
      <c r="DH17" s="36">
        <v>119.8061</v>
      </c>
      <c r="DI17" s="36">
        <v>170.48672500000001</v>
      </c>
      <c r="DJ17" s="36">
        <v>74.701194999999998</v>
      </c>
      <c r="DK17" s="36">
        <v>82.509023040000002</v>
      </c>
      <c r="DL17" s="36">
        <v>76.100222673000005</v>
      </c>
      <c r="DM17" s="36">
        <v>173.44454214300001</v>
      </c>
      <c r="DN17" s="36">
        <v>13.207174207</v>
      </c>
      <c r="DO17" s="36">
        <v>168.529421603</v>
      </c>
      <c r="DP17" s="36">
        <v>137.425311529</v>
      </c>
      <c r="DQ17" s="36">
        <v>134.586547717</v>
      </c>
      <c r="DR17" s="36">
        <v>32.844271345000003</v>
      </c>
      <c r="DS17" s="36">
        <v>98.709425264055596</v>
      </c>
      <c r="DT17" s="50">
        <v>82.274557329999993</v>
      </c>
      <c r="DU17" s="50">
        <v>112.03960977600001</v>
      </c>
      <c r="DV17" s="50">
        <v>94.007045172000005</v>
      </c>
      <c r="DW17" s="50">
        <v>67.324749999999995</v>
      </c>
      <c r="DX17" s="50">
        <v>33.427500000000002</v>
      </c>
      <c r="DY17" s="50">
        <v>120.63474570699999</v>
      </c>
      <c r="DZ17" s="50">
        <v>80.419573983000006</v>
      </c>
      <c r="EA17" s="50">
        <v>54.424320000000002</v>
      </c>
      <c r="EB17" s="50">
        <v>116.431425</v>
      </c>
      <c r="EC17" s="50">
        <v>64.066250152999999</v>
      </c>
      <c r="ED17" s="50">
        <v>77.346844910000002</v>
      </c>
      <c r="EE17" s="50">
        <v>77.213018309999995</v>
      </c>
      <c r="EF17" s="50">
        <v>109.541227052</v>
      </c>
      <c r="EG17" s="50">
        <v>50.544402362</v>
      </c>
      <c r="EH17" s="50">
        <v>160.7000252</v>
      </c>
      <c r="EI17" s="50">
        <v>93.674501051999997</v>
      </c>
      <c r="EJ17" s="50">
        <v>51.824881310000002</v>
      </c>
      <c r="EK17" s="50">
        <v>28.912191809999999</v>
      </c>
      <c r="EL17" s="50">
        <v>63.736667568999998</v>
      </c>
      <c r="EM17" s="50">
        <v>81.866024483000004</v>
      </c>
      <c r="EN17" s="50">
        <v>49.222079999999998</v>
      </c>
      <c r="EO17" s="50">
        <v>4.8715999999999999E-4</v>
      </c>
      <c r="EP17" s="50">
        <v>106.72593646999999</v>
      </c>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c r="JP17" s="56"/>
      <c r="JQ17" s="56"/>
      <c r="JR17" s="56"/>
      <c r="JS17" s="56"/>
      <c r="JT17" s="56"/>
      <c r="JU17" s="56"/>
      <c r="JV17" s="56"/>
      <c r="JW17" s="56"/>
      <c r="JX17" s="56"/>
      <c r="JY17" s="56"/>
      <c r="JZ17" s="56"/>
      <c r="KA17" s="56"/>
      <c r="KB17" s="56"/>
      <c r="KC17" s="56"/>
      <c r="KD17" s="56"/>
      <c r="KE17" s="56"/>
      <c r="KF17" s="56"/>
      <c r="KG17" s="56"/>
      <c r="KH17" s="56"/>
      <c r="KI17" s="56"/>
      <c r="KJ17" s="56"/>
      <c r="KK17" s="56"/>
      <c r="KL17" s="56"/>
      <c r="KM17" s="56"/>
      <c r="KN17" s="56"/>
      <c r="KO17" s="56"/>
      <c r="KP17" s="56"/>
      <c r="KQ17" s="56"/>
      <c r="KR17" s="56"/>
      <c r="KS17" s="56"/>
      <c r="KT17" s="56"/>
      <c r="KU17" s="56"/>
      <c r="KV17" s="56"/>
      <c r="KW17" s="56"/>
      <c r="KX17" s="56"/>
      <c r="KY17" s="56"/>
      <c r="KZ17" s="56"/>
      <c r="LA17" s="56"/>
      <c r="LB17" s="56"/>
      <c r="LC17" s="56"/>
      <c r="LD17" s="56"/>
      <c r="LE17" s="56"/>
      <c r="LF17" s="56"/>
      <c r="LG17" s="56"/>
      <c r="LH17" s="56"/>
      <c r="LI17" s="56"/>
      <c r="LJ17" s="56"/>
      <c r="LK17" s="56"/>
      <c r="LL17" s="56"/>
      <c r="LM17" s="56"/>
      <c r="LN17" s="56"/>
      <c r="LO17" s="56"/>
      <c r="LP17" s="56"/>
      <c r="LQ17" s="56"/>
      <c r="LR17" s="56"/>
      <c r="LS17" s="56"/>
      <c r="LT17" s="56"/>
      <c r="LU17" s="56"/>
      <c r="LV17" s="56"/>
      <c r="LW17" s="56"/>
      <c r="LX17" s="56"/>
      <c r="LY17" s="56"/>
      <c r="LZ17" s="56"/>
      <c r="MA17" s="56"/>
      <c r="MB17" s="56"/>
      <c r="MC17" s="56"/>
      <c r="MD17" s="56"/>
      <c r="ME17" s="56"/>
      <c r="MF17" s="56"/>
      <c r="MG17" s="56"/>
      <c r="MH17" s="56"/>
      <c r="MI17" s="56"/>
      <c r="MJ17" s="56"/>
      <c r="MK17" s="56"/>
      <c r="ML17" s="56"/>
      <c r="MM17" s="56"/>
      <c r="MN17" s="56"/>
      <c r="MO17" s="56"/>
      <c r="MP17" s="56"/>
      <c r="MQ17" s="56"/>
      <c r="MR17" s="56"/>
      <c r="MS17" s="56"/>
      <c r="MT17" s="56"/>
      <c r="MU17" s="56"/>
      <c r="MV17" s="56"/>
      <c r="MW17" s="56"/>
      <c r="MX17" s="56"/>
      <c r="MY17" s="56"/>
      <c r="MZ17" s="56"/>
      <c r="NA17" s="56"/>
      <c r="NB17" s="56"/>
      <c r="NC17" s="56"/>
      <c r="ND17" s="56"/>
      <c r="NE17" s="56"/>
      <c r="NF17" s="56"/>
      <c r="NG17" s="56"/>
      <c r="NH17" s="56"/>
      <c r="NI17" s="56"/>
      <c r="NJ17" s="56"/>
      <c r="NK17" s="56"/>
      <c r="NL17" s="56"/>
      <c r="NM17" s="56"/>
      <c r="NN17" s="56"/>
      <c r="NO17" s="56"/>
      <c r="NP17" s="56"/>
      <c r="NQ17" s="56"/>
      <c r="NR17" s="56"/>
      <c r="NS17" s="56"/>
      <c r="NT17" s="56"/>
      <c r="NU17" s="56"/>
      <c r="NV17" s="56"/>
      <c r="NW17" s="56"/>
      <c r="NX17" s="56"/>
      <c r="NY17" s="56"/>
      <c r="NZ17" s="56"/>
      <c r="OA17" s="56"/>
      <c r="OB17" s="56"/>
      <c r="OC17" s="56"/>
      <c r="OD17" s="56"/>
      <c r="OE17" s="56"/>
      <c r="OF17" s="56"/>
      <c r="OG17" s="56"/>
      <c r="OH17" s="56"/>
      <c r="OI17" s="56"/>
      <c r="OJ17" s="56"/>
      <c r="OK17" s="56"/>
      <c r="OL17" s="56"/>
      <c r="OM17" s="56"/>
      <c r="ON17" s="56"/>
      <c r="OO17" s="56"/>
      <c r="OP17" s="56"/>
      <c r="OQ17" s="56"/>
      <c r="OR17" s="56"/>
      <c r="OS17" s="56"/>
      <c r="OT17" s="56"/>
      <c r="OU17" s="56"/>
      <c r="OV17" s="56"/>
      <c r="OW17" s="56"/>
      <c r="OX17" s="56"/>
      <c r="OY17" s="56"/>
      <c r="OZ17" s="56"/>
      <c r="PA17" s="56"/>
      <c r="PB17" s="56"/>
      <c r="PC17" s="56"/>
      <c r="PD17" s="56"/>
      <c r="PE17" s="56"/>
      <c r="PF17" s="56"/>
      <c r="PG17" s="56"/>
      <c r="PH17" s="56"/>
      <c r="PI17" s="56"/>
      <c r="PJ17" s="56"/>
      <c r="PK17" s="56"/>
      <c r="PL17" s="56"/>
      <c r="PM17" s="56"/>
      <c r="PN17" s="56"/>
      <c r="PO17" s="56"/>
      <c r="PP17" s="56"/>
      <c r="PQ17" s="56"/>
      <c r="PR17" s="56"/>
      <c r="PS17" s="56"/>
      <c r="PT17" s="56"/>
      <c r="PU17" s="56"/>
      <c r="PV17" s="56"/>
      <c r="PW17" s="56"/>
      <c r="PX17" s="56"/>
      <c r="PY17" s="56"/>
      <c r="PZ17" s="56"/>
      <c r="QA17" s="56"/>
      <c r="QB17" s="56"/>
      <c r="QC17" s="56"/>
      <c r="QD17" s="56"/>
      <c r="QE17" s="56"/>
      <c r="QF17" s="56"/>
      <c r="QG17" s="56"/>
      <c r="QH17" s="56"/>
      <c r="QI17" s="56"/>
      <c r="QJ17" s="56"/>
      <c r="QK17" s="56"/>
      <c r="QL17" s="56"/>
      <c r="QM17" s="56"/>
    </row>
    <row r="18" spans="1:455" ht="34.25" customHeight="1">
      <c r="B18" t="s">
        <v>136</v>
      </c>
      <c r="F18" s="33" t="s">
        <v>706</v>
      </c>
      <c r="G18" s="27"/>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50"/>
      <c r="DU18" s="50"/>
      <c r="DW18" s="50"/>
      <c r="DX18" s="50"/>
      <c r="DY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6"/>
      <c r="KP18" s="56"/>
      <c r="KQ18" s="56"/>
      <c r="KR18" s="56"/>
      <c r="KS18" s="56"/>
      <c r="KT18" s="56"/>
      <c r="KU18" s="56"/>
      <c r="KV18" s="56"/>
      <c r="KW18" s="56"/>
      <c r="KX18" s="56"/>
      <c r="KY18" s="56"/>
      <c r="KZ18" s="56"/>
      <c r="LA18" s="56"/>
      <c r="LB18" s="56"/>
      <c r="LC18" s="56"/>
      <c r="LD18" s="56"/>
      <c r="LE18" s="56"/>
      <c r="LF18" s="56"/>
      <c r="LG18" s="56"/>
      <c r="LH18" s="56"/>
      <c r="LI18" s="56"/>
      <c r="LJ18" s="56"/>
      <c r="LK18" s="56"/>
      <c r="LL18" s="56"/>
      <c r="LM18" s="56"/>
      <c r="LN18" s="56"/>
      <c r="LO18" s="56"/>
      <c r="LP18" s="56"/>
      <c r="LQ18" s="56"/>
      <c r="LR18" s="56"/>
      <c r="LS18" s="56"/>
      <c r="LT18" s="56"/>
      <c r="LU18" s="56"/>
      <c r="LV18" s="56"/>
      <c r="LW18" s="56"/>
      <c r="LX18" s="56"/>
      <c r="LY18" s="56"/>
      <c r="LZ18" s="56"/>
      <c r="MA18" s="56"/>
      <c r="MB18" s="56"/>
      <c r="MC18" s="56"/>
      <c r="MD18" s="56"/>
      <c r="ME18" s="56"/>
      <c r="MF18" s="56"/>
      <c r="MG18" s="56"/>
      <c r="MH18" s="56"/>
      <c r="MI18" s="56"/>
      <c r="MJ18" s="56"/>
      <c r="MK18" s="56"/>
      <c r="ML18" s="56"/>
      <c r="MM18" s="56"/>
      <c r="MN18" s="56"/>
      <c r="MO18" s="56"/>
      <c r="MP18" s="56"/>
      <c r="MQ18" s="56"/>
      <c r="MR18" s="56"/>
      <c r="MS18" s="56"/>
      <c r="MT18" s="56"/>
      <c r="MU18" s="56"/>
      <c r="MV18" s="56"/>
      <c r="MW18" s="56"/>
      <c r="MX18" s="56"/>
      <c r="MY18" s="56"/>
      <c r="MZ18" s="56"/>
      <c r="NA18" s="56"/>
      <c r="NB18" s="56"/>
      <c r="NC18" s="56"/>
      <c r="ND18" s="56"/>
      <c r="NE18" s="56"/>
      <c r="NF18" s="56"/>
      <c r="NG18" s="56"/>
      <c r="NH18" s="56"/>
      <c r="NI18" s="56"/>
      <c r="NJ18" s="56"/>
      <c r="NK18" s="56"/>
      <c r="NL18" s="56"/>
      <c r="NM18" s="56"/>
      <c r="NN18" s="56"/>
      <c r="NO18" s="56"/>
      <c r="NP18" s="56"/>
      <c r="NQ18" s="56"/>
      <c r="NR18" s="56"/>
      <c r="NS18" s="56"/>
      <c r="NT18" s="56"/>
      <c r="NU18" s="56"/>
      <c r="NV18" s="56"/>
      <c r="NW18" s="56"/>
      <c r="NX18" s="56"/>
      <c r="NY18" s="56"/>
      <c r="NZ18" s="56"/>
      <c r="OA18" s="56"/>
      <c r="OB18" s="56"/>
      <c r="OC18" s="56"/>
      <c r="OD18" s="56"/>
      <c r="OE18" s="56"/>
      <c r="OF18" s="56"/>
      <c r="OG18" s="56"/>
      <c r="OH18" s="56"/>
      <c r="OI18" s="56"/>
      <c r="OJ18" s="56"/>
      <c r="OK18" s="56"/>
      <c r="OL18" s="56"/>
      <c r="OM18" s="56"/>
      <c r="ON18" s="56"/>
      <c r="OO18" s="56"/>
      <c r="OP18" s="56"/>
      <c r="OQ18" s="56"/>
      <c r="OR18" s="56"/>
      <c r="OS18" s="56"/>
      <c r="OT18" s="56"/>
      <c r="OU18" s="56"/>
      <c r="OV18" s="56"/>
      <c r="OW18" s="56"/>
      <c r="OX18" s="56"/>
      <c r="OY18" s="56"/>
      <c r="OZ18" s="56"/>
      <c r="PA18" s="56"/>
      <c r="PB18" s="56"/>
      <c r="PC18" s="56"/>
      <c r="PD18" s="56"/>
      <c r="PE18" s="56"/>
      <c r="PF18" s="56"/>
      <c r="PG18" s="56"/>
      <c r="PH18" s="56"/>
      <c r="PI18" s="56"/>
      <c r="PJ18" s="56"/>
      <c r="PK18" s="56"/>
      <c r="PL18" s="56"/>
      <c r="PM18" s="56"/>
      <c r="PN18" s="56"/>
      <c r="PO18" s="56"/>
      <c r="PP18" s="56"/>
      <c r="PQ18" s="56"/>
      <c r="PR18" s="56"/>
      <c r="PS18" s="56"/>
      <c r="PT18" s="56"/>
      <c r="PU18" s="56"/>
      <c r="PV18" s="56"/>
      <c r="PW18" s="56"/>
      <c r="PX18" s="56"/>
      <c r="PY18" s="56"/>
      <c r="PZ18" s="56"/>
      <c r="QA18" s="56"/>
      <c r="QB18" s="56"/>
      <c r="QC18" s="56"/>
      <c r="QD18" s="56"/>
      <c r="QE18" s="56"/>
      <c r="QF18" s="56"/>
      <c r="QG18" s="56"/>
      <c r="QH18" s="56"/>
      <c r="QI18" s="56"/>
      <c r="QJ18" s="56"/>
      <c r="QK18" s="56"/>
      <c r="QL18" s="56"/>
      <c r="QM18" s="56"/>
    </row>
    <row r="19" spans="1:455" ht="28.25" customHeight="1">
      <c r="A19" s="23"/>
      <c r="B19" s="23" t="s">
        <v>136</v>
      </c>
      <c r="F19" s="26" t="s">
        <v>705</v>
      </c>
      <c r="G19" s="27" t="s">
        <v>239</v>
      </c>
      <c r="H19" s="36">
        <v>38.099285999999999</v>
      </c>
      <c r="I19" s="36">
        <v>29.228887</v>
      </c>
      <c r="J19" s="36">
        <v>25.778364</v>
      </c>
      <c r="K19" s="36">
        <v>25.987525000000002</v>
      </c>
      <c r="L19" s="36">
        <v>50.209780000000002</v>
      </c>
      <c r="M19" s="36">
        <v>33.023809</v>
      </c>
      <c r="N19" s="36">
        <v>30.743918000000001</v>
      </c>
      <c r="O19" s="36">
        <v>27.415517000000001</v>
      </c>
      <c r="P19" s="36">
        <v>31.353078</v>
      </c>
      <c r="Q19" s="36">
        <v>26.919604</v>
      </c>
      <c r="R19" s="36">
        <v>41.649920000000002</v>
      </c>
      <c r="S19" s="36">
        <v>27.303684000000001</v>
      </c>
      <c r="T19" s="36">
        <v>30.340651000000001</v>
      </c>
      <c r="U19" s="36">
        <v>25.477485999999999</v>
      </c>
      <c r="V19" s="36">
        <v>26.180304</v>
      </c>
      <c r="W19" s="36">
        <v>24.486756</v>
      </c>
      <c r="X19" s="36">
        <v>28.697838999999998</v>
      </c>
      <c r="Y19" s="36">
        <v>26.774377000000001</v>
      </c>
      <c r="Z19" s="36">
        <v>28.193570000000001</v>
      </c>
      <c r="AA19" s="36">
        <v>28.196459999999998</v>
      </c>
      <c r="AB19" s="36">
        <v>33.537869000000001</v>
      </c>
      <c r="AC19" s="36">
        <v>22.959688</v>
      </c>
      <c r="AD19" s="36">
        <v>33.301667000000002</v>
      </c>
      <c r="AE19" s="36">
        <v>28.482644000000001</v>
      </c>
      <c r="AF19" s="36">
        <v>28.994118</v>
      </c>
      <c r="AG19" s="36">
        <v>32.187933000000001</v>
      </c>
      <c r="AH19" s="36">
        <v>31.511326</v>
      </c>
      <c r="AI19" s="36">
        <v>34.774737999999999</v>
      </c>
      <c r="AJ19" s="36">
        <v>42.095716000000003</v>
      </c>
      <c r="AK19" s="36">
        <v>39.121065999999999</v>
      </c>
      <c r="AL19" s="36">
        <v>48.809063999999999</v>
      </c>
      <c r="AM19" s="36">
        <v>37.921205</v>
      </c>
      <c r="AN19" s="36">
        <v>46.267328999999997</v>
      </c>
      <c r="AO19" s="36">
        <v>37.491</v>
      </c>
      <c r="AP19" s="36">
        <v>48.224460999999998</v>
      </c>
      <c r="AQ19" s="36">
        <v>30.02148</v>
      </c>
      <c r="AR19" s="36">
        <v>45.787604999999999</v>
      </c>
      <c r="AS19" s="36">
        <v>37.624529000000003</v>
      </c>
      <c r="AT19" s="36">
        <v>49.303055000000001</v>
      </c>
      <c r="AU19" s="36">
        <v>49.683844999999998</v>
      </c>
      <c r="AV19" s="36">
        <v>61.503950000000003</v>
      </c>
      <c r="AW19" s="36">
        <v>49.438707000000001</v>
      </c>
      <c r="AX19" s="36">
        <v>54.562399999999997</v>
      </c>
      <c r="AY19" s="36">
        <v>66.969846000000004</v>
      </c>
      <c r="AZ19" s="36">
        <v>67.740438999999995</v>
      </c>
      <c r="BA19" s="36">
        <v>60.159500000000001</v>
      </c>
      <c r="BB19" s="36">
        <v>61.826838000000002</v>
      </c>
      <c r="BC19" s="36">
        <v>62.438040999999998</v>
      </c>
      <c r="BD19" s="36">
        <v>69.814162999999994</v>
      </c>
      <c r="BE19" s="36">
        <v>60.541598999999998</v>
      </c>
      <c r="BF19" s="36">
        <v>77.551021000000006</v>
      </c>
      <c r="BG19" s="36">
        <v>71.708416999999997</v>
      </c>
      <c r="BH19" s="36">
        <v>80.165723</v>
      </c>
      <c r="BI19" s="36">
        <v>72.173497999999995</v>
      </c>
      <c r="BJ19" s="36">
        <v>80.807627999999994</v>
      </c>
      <c r="BK19" s="36">
        <v>74.437456999999995</v>
      </c>
      <c r="BL19" s="36">
        <v>82.434997999999993</v>
      </c>
      <c r="BM19" s="36">
        <v>71.672843999999998</v>
      </c>
      <c r="BN19" s="36">
        <v>94.708851999999993</v>
      </c>
      <c r="BO19" s="36">
        <v>77.567431999999997</v>
      </c>
      <c r="BP19" s="36">
        <v>87.598946999999995</v>
      </c>
      <c r="BQ19" s="36">
        <v>86.911894000000004</v>
      </c>
      <c r="BR19" s="36">
        <v>93.925044999999997</v>
      </c>
      <c r="BS19" s="36">
        <v>105.529279</v>
      </c>
      <c r="BT19" s="36">
        <v>97.580314999999999</v>
      </c>
      <c r="BU19" s="36">
        <v>105.842191</v>
      </c>
      <c r="BV19" s="36">
        <v>91.402341000000007</v>
      </c>
      <c r="BW19" s="36">
        <v>97.515483000000003</v>
      </c>
      <c r="BX19" s="36">
        <v>105.790282</v>
      </c>
      <c r="BY19" s="36">
        <v>102.272441</v>
      </c>
      <c r="BZ19" s="36">
        <v>104.296336</v>
      </c>
      <c r="CA19" s="36">
        <v>119.553383</v>
      </c>
      <c r="CB19" s="36">
        <v>112.622423</v>
      </c>
      <c r="CC19" s="36">
        <v>107.39882799999999</v>
      </c>
      <c r="CD19" s="36">
        <v>114.80354199999999</v>
      </c>
      <c r="CE19" s="36">
        <v>100.889196</v>
      </c>
      <c r="CF19" s="36">
        <v>99.329566</v>
      </c>
      <c r="CG19" s="36">
        <v>102.000373</v>
      </c>
      <c r="CH19" s="36">
        <v>110.291476</v>
      </c>
      <c r="CI19" s="36">
        <v>113.769156</v>
      </c>
      <c r="CJ19" s="36">
        <v>113.318708</v>
      </c>
      <c r="CK19" s="36">
        <v>104.63976700000001</v>
      </c>
      <c r="CL19" s="36">
        <v>105.777925</v>
      </c>
      <c r="CM19" s="36">
        <v>108.226207</v>
      </c>
      <c r="CN19" s="36">
        <v>93.682850000000002</v>
      </c>
      <c r="CO19" s="36">
        <v>89.733429999999998</v>
      </c>
      <c r="CP19" s="36">
        <v>100.55658200000001</v>
      </c>
      <c r="CQ19" s="36">
        <v>106.945706</v>
      </c>
      <c r="CR19" s="36">
        <v>100.955821</v>
      </c>
      <c r="CS19" s="36">
        <v>98.129473719999993</v>
      </c>
      <c r="CT19" s="36">
        <v>107.93588174999999</v>
      </c>
      <c r="CU19" s="36">
        <v>109.77781707</v>
      </c>
      <c r="CV19" s="36">
        <v>97.884330019999993</v>
      </c>
      <c r="CW19" s="36">
        <v>98.783423470000002</v>
      </c>
      <c r="CX19" s="36">
        <v>139.46035309000001</v>
      </c>
      <c r="CY19" s="36">
        <v>124.70133523</v>
      </c>
      <c r="CZ19" s="36">
        <v>140.98132967999999</v>
      </c>
      <c r="DA19" s="36">
        <v>121.86969386</v>
      </c>
      <c r="DB19" s="36">
        <v>134.98998419</v>
      </c>
      <c r="DC19" s="36">
        <v>132.71448165000001</v>
      </c>
      <c r="DD19" s="36">
        <v>145.4233165</v>
      </c>
      <c r="DE19" s="36">
        <v>120.49764325</v>
      </c>
      <c r="DF19" s="36">
        <v>138.21544392000001</v>
      </c>
      <c r="DG19" s="36">
        <v>159.23062118000001</v>
      </c>
      <c r="DH19" s="36">
        <v>146.31065373000001</v>
      </c>
      <c r="DI19" s="36">
        <v>127.64755479</v>
      </c>
      <c r="DJ19" s="36">
        <v>137.01843721</v>
      </c>
      <c r="DK19" s="36">
        <v>158.56021680999999</v>
      </c>
      <c r="DL19" s="36">
        <v>147.69500382000001</v>
      </c>
      <c r="DM19" s="36">
        <v>132.76118027999999</v>
      </c>
      <c r="DN19" s="36">
        <v>135.34284984000001</v>
      </c>
      <c r="DO19" s="36">
        <v>156.40273307000001</v>
      </c>
      <c r="DP19" s="36">
        <v>139.33481687</v>
      </c>
      <c r="DQ19" s="36">
        <v>145.01667678999999</v>
      </c>
      <c r="DR19" s="36">
        <v>142.85978664000001</v>
      </c>
      <c r="DS19" s="36">
        <v>149.63395499999999</v>
      </c>
      <c r="DT19" s="50">
        <v>139.93715487</v>
      </c>
      <c r="DU19" s="50">
        <v>133.06167538</v>
      </c>
      <c r="DV19" s="50">
        <v>165.74307243999999</v>
      </c>
      <c r="DW19" s="50">
        <v>167.87021060000001</v>
      </c>
      <c r="DX19" s="50">
        <v>124.7691245</v>
      </c>
      <c r="DY19" s="50">
        <v>60.43518005</v>
      </c>
      <c r="DZ19" s="50">
        <v>131.27750768000001</v>
      </c>
      <c r="EA19" s="50">
        <v>215.81659471</v>
      </c>
      <c r="EB19" s="50">
        <v>201.63099592</v>
      </c>
      <c r="EC19" s="50">
        <v>161.54308225</v>
      </c>
      <c r="ED19" s="50">
        <v>136.78199029999999</v>
      </c>
      <c r="EE19" s="50">
        <v>186.05780375000001</v>
      </c>
      <c r="EF19" s="50">
        <v>135.5019437</v>
      </c>
      <c r="EG19" s="50">
        <v>161.65522068000001</v>
      </c>
      <c r="EH19" s="50">
        <v>160.14575411999999</v>
      </c>
      <c r="EI19" s="50">
        <v>165.08460041999999</v>
      </c>
      <c r="EJ19" s="50">
        <v>120.46623701999999</v>
      </c>
      <c r="EK19" s="50">
        <v>255.42882968999999</v>
      </c>
      <c r="EL19" s="50">
        <v>108.03762922</v>
      </c>
      <c r="EM19" s="50">
        <v>99.626262670000003</v>
      </c>
      <c r="EN19" s="50">
        <v>79.584528230000004</v>
      </c>
      <c r="EO19" s="50">
        <v>70.93943883</v>
      </c>
      <c r="EP19" s="50">
        <v>79.309360519999998</v>
      </c>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56"/>
      <c r="OS19" s="56"/>
      <c r="OT19" s="56"/>
      <c r="OU19" s="56"/>
      <c r="OV19" s="56"/>
      <c r="OW19" s="56"/>
      <c r="OX19" s="56"/>
      <c r="OY19" s="56"/>
      <c r="OZ19" s="56"/>
      <c r="PA19" s="56"/>
      <c r="PB19" s="56"/>
      <c r="PC19" s="56"/>
      <c r="PD19" s="56"/>
      <c r="PE19" s="56"/>
      <c r="PF19" s="56"/>
      <c r="PG19" s="56"/>
      <c r="PH19" s="56"/>
      <c r="PI19" s="56"/>
      <c r="PJ19" s="56"/>
      <c r="PK19" s="56"/>
      <c r="PL19" s="56"/>
      <c r="PM19" s="56"/>
      <c r="PN19" s="56"/>
      <c r="PO19" s="56"/>
      <c r="PP19" s="56"/>
      <c r="PQ19" s="56"/>
      <c r="PR19" s="56"/>
      <c r="PS19" s="56"/>
      <c r="PT19" s="56"/>
      <c r="PU19" s="56"/>
      <c r="PV19" s="56"/>
      <c r="PW19" s="56"/>
      <c r="PX19" s="56"/>
      <c r="PY19" s="56"/>
      <c r="PZ19" s="56"/>
      <c r="QA19" s="56"/>
      <c r="QB19" s="56"/>
      <c r="QC19" s="56"/>
      <c r="QD19" s="56"/>
      <c r="QE19" s="56"/>
      <c r="QF19" s="56"/>
      <c r="QG19" s="56"/>
      <c r="QH19" s="56"/>
      <c r="QI19" s="56"/>
      <c r="QJ19" s="56"/>
      <c r="QK19" s="56"/>
      <c r="QL19" s="56"/>
      <c r="QM19" s="56"/>
    </row>
    <row r="20" spans="1:455" ht="28.25" customHeight="1">
      <c r="A20" s="23"/>
      <c r="B20" s="23" t="s">
        <v>136</v>
      </c>
      <c r="F20" s="26" t="s">
        <v>707</v>
      </c>
      <c r="G20" s="27" t="s">
        <v>239</v>
      </c>
      <c r="H20" s="36">
        <v>97.896320000000003</v>
      </c>
      <c r="I20" s="36">
        <v>73.485310999999996</v>
      </c>
      <c r="J20" s="36">
        <v>97.387635000000003</v>
      </c>
      <c r="K20" s="36">
        <v>157.48228399999999</v>
      </c>
      <c r="L20" s="36">
        <v>165.657478</v>
      </c>
      <c r="M20" s="36">
        <v>199.23747800000001</v>
      </c>
      <c r="N20" s="36">
        <v>239.25300799999999</v>
      </c>
      <c r="O20" s="36">
        <v>257.80852700000003</v>
      </c>
      <c r="P20" s="36">
        <v>260.62281100000001</v>
      </c>
      <c r="Q20" s="36">
        <v>277.92824999999999</v>
      </c>
      <c r="R20" s="36">
        <v>294.82422800000001</v>
      </c>
      <c r="S20" s="36">
        <v>267.83277199999998</v>
      </c>
      <c r="T20" s="36">
        <v>222.584767</v>
      </c>
      <c r="U20" s="36">
        <v>233.989352</v>
      </c>
      <c r="V20" s="36">
        <v>305.13015000000001</v>
      </c>
      <c r="W20" s="36">
        <v>239.04283699999999</v>
      </c>
      <c r="X20" s="36">
        <v>231.628421</v>
      </c>
      <c r="Y20" s="36">
        <v>202.9008</v>
      </c>
      <c r="Z20" s="36">
        <v>160.559819</v>
      </c>
      <c r="AA20" s="36">
        <v>176.29175799999999</v>
      </c>
      <c r="AB20" s="36">
        <v>213.16770500000001</v>
      </c>
      <c r="AC20" s="36">
        <v>158.14933400000001</v>
      </c>
      <c r="AD20" s="36">
        <v>183.66022100000001</v>
      </c>
      <c r="AE20" s="36">
        <v>171.75124099999999</v>
      </c>
      <c r="AF20" s="36">
        <v>185.79283000000001</v>
      </c>
      <c r="AG20" s="36">
        <v>161.892582</v>
      </c>
      <c r="AH20" s="36">
        <v>140.90320500000001</v>
      </c>
      <c r="AI20" s="36">
        <v>151.34481500000001</v>
      </c>
      <c r="AJ20" s="36">
        <v>149.60360900000001</v>
      </c>
      <c r="AK20" s="36">
        <v>146.976651</v>
      </c>
      <c r="AL20" s="36">
        <v>164.72250500000001</v>
      </c>
      <c r="AM20" s="36">
        <v>333.629707</v>
      </c>
      <c r="AN20" s="36">
        <v>685.73576700000001</v>
      </c>
      <c r="AO20" s="36">
        <v>807.31113900000003</v>
      </c>
      <c r="AP20" s="36">
        <v>874.73431300000004</v>
      </c>
      <c r="AQ20" s="36">
        <v>791.05271100000004</v>
      </c>
      <c r="AR20" s="36">
        <v>381.477172</v>
      </c>
      <c r="AS20" s="36">
        <v>303.62977899999998</v>
      </c>
      <c r="AT20" s="36">
        <v>389.585219</v>
      </c>
      <c r="AU20" s="36">
        <v>925.03414899999996</v>
      </c>
      <c r="AV20" s="36">
        <v>537.38985000000002</v>
      </c>
      <c r="AW20" s="36">
        <v>538.38815299999999</v>
      </c>
      <c r="AX20" s="36">
        <v>228.02058700000001</v>
      </c>
      <c r="AY20" s="36">
        <v>339.53910200000001</v>
      </c>
      <c r="AZ20" s="36">
        <v>350.819298</v>
      </c>
      <c r="BA20" s="36">
        <v>767.58378100000004</v>
      </c>
      <c r="BB20" s="36">
        <v>395.17595299999999</v>
      </c>
      <c r="BC20" s="36">
        <v>631.97441800000001</v>
      </c>
      <c r="BD20" s="36">
        <v>581.85057200000006</v>
      </c>
      <c r="BE20" s="36">
        <v>597.53365599999995</v>
      </c>
      <c r="BF20" s="36">
        <v>503.006415</v>
      </c>
      <c r="BG20" s="36">
        <v>821.37787800000001</v>
      </c>
      <c r="BH20" s="36">
        <v>1056.6414600000001</v>
      </c>
      <c r="BI20" s="36">
        <v>576.21080199999994</v>
      </c>
      <c r="BJ20" s="36">
        <v>672.26798699999995</v>
      </c>
      <c r="BK20" s="36">
        <v>605.29536599999994</v>
      </c>
      <c r="BL20" s="36">
        <v>681.24575600000003</v>
      </c>
      <c r="BM20" s="36">
        <v>600.46759499999996</v>
      </c>
      <c r="BN20" s="36">
        <v>625.75274999999999</v>
      </c>
      <c r="BO20" s="36">
        <v>541.05649400000004</v>
      </c>
      <c r="BP20" s="36">
        <v>555.52208800000005</v>
      </c>
      <c r="BQ20" s="36">
        <v>739.93849899999998</v>
      </c>
      <c r="BR20" s="36">
        <v>764.896164</v>
      </c>
      <c r="BS20" s="36">
        <v>731.65111300000001</v>
      </c>
      <c r="BT20" s="36">
        <v>1357.62058</v>
      </c>
      <c r="BU20" s="36">
        <v>1945.6429900000001</v>
      </c>
      <c r="BV20" s="36">
        <v>1162.72433</v>
      </c>
      <c r="BW20" s="36">
        <v>1320.3724500000001</v>
      </c>
      <c r="BX20" s="36">
        <v>1289.6804400000001</v>
      </c>
      <c r="BY20" s="36">
        <v>1536.51179</v>
      </c>
      <c r="BZ20" s="36">
        <v>1881.8588199999999</v>
      </c>
      <c r="CA20" s="36">
        <v>1413.61194</v>
      </c>
      <c r="CB20" s="36">
        <v>1905.42581</v>
      </c>
      <c r="CC20" s="36">
        <v>2109.9764</v>
      </c>
      <c r="CD20" s="36">
        <v>2662.1262299999999</v>
      </c>
      <c r="CE20" s="36">
        <v>3054.1816899999999</v>
      </c>
      <c r="CF20" s="36">
        <v>3897.8108999999999</v>
      </c>
      <c r="CG20" s="36">
        <v>1636.1488939999999</v>
      </c>
      <c r="CH20" s="36">
        <v>1677.1952719999999</v>
      </c>
      <c r="CI20" s="36">
        <v>1984.452622</v>
      </c>
      <c r="CJ20" s="36">
        <v>1585.0719650000001</v>
      </c>
      <c r="CK20" s="36">
        <v>2491.8326969999998</v>
      </c>
      <c r="CL20" s="36">
        <v>1291.9817029999999</v>
      </c>
      <c r="CM20" s="36">
        <v>1676.527454</v>
      </c>
      <c r="CN20" s="36">
        <v>1182.4362550000001</v>
      </c>
      <c r="CO20" s="36">
        <v>1275.1752799999999</v>
      </c>
      <c r="CP20" s="36">
        <v>1822.2627110000001</v>
      </c>
      <c r="CQ20" s="36">
        <v>2042.7393950000001</v>
      </c>
      <c r="CR20" s="36">
        <v>1507.178326</v>
      </c>
      <c r="CS20" s="36">
        <v>1441.7363933300001</v>
      </c>
      <c r="CT20" s="36">
        <v>1563.97385532</v>
      </c>
      <c r="CU20" s="36">
        <v>1222.9664229</v>
      </c>
      <c r="CV20" s="36">
        <v>978.91213497000001</v>
      </c>
      <c r="CW20" s="36">
        <v>1118.9818360100001</v>
      </c>
      <c r="CX20" s="36">
        <v>1450.9850092500001</v>
      </c>
      <c r="CY20" s="36">
        <v>1000.01591132</v>
      </c>
      <c r="CZ20" s="36">
        <v>1175.1997893</v>
      </c>
      <c r="DA20" s="36">
        <v>962.90536333</v>
      </c>
      <c r="DB20" s="36">
        <v>850.03771426000003</v>
      </c>
      <c r="DC20" s="36">
        <v>823.67882168000006</v>
      </c>
      <c r="DD20" s="36">
        <v>944.63181157999998</v>
      </c>
      <c r="DE20" s="36">
        <v>861.89105892999999</v>
      </c>
      <c r="DF20" s="36">
        <v>1114.9437532500001</v>
      </c>
      <c r="DG20" s="36">
        <v>972.50513000000001</v>
      </c>
      <c r="DH20" s="36">
        <v>1448.65301249</v>
      </c>
      <c r="DI20" s="36">
        <v>1567.9129061900001</v>
      </c>
      <c r="DJ20" s="36">
        <v>1750.61560768</v>
      </c>
      <c r="DK20" s="36">
        <v>1132.19950098</v>
      </c>
      <c r="DL20" s="36">
        <v>1098.1247295799999</v>
      </c>
      <c r="DM20" s="36">
        <v>1687.19308108</v>
      </c>
      <c r="DN20" s="36">
        <v>1450.2170613799999</v>
      </c>
      <c r="DO20" s="36">
        <v>1346.3690983500001</v>
      </c>
      <c r="DP20" s="36">
        <v>1623.66836309</v>
      </c>
      <c r="DQ20" s="36">
        <v>1878.55923459</v>
      </c>
      <c r="DR20" s="36">
        <v>1414.25504707</v>
      </c>
      <c r="DS20" s="36">
        <v>1202.0524202500001</v>
      </c>
      <c r="DT20" s="50">
        <v>1332.67229733</v>
      </c>
      <c r="DU20" s="50">
        <v>1498.00620243</v>
      </c>
      <c r="DV20" s="50">
        <v>2613.4122366800002</v>
      </c>
      <c r="DW20" s="50">
        <v>1323.3875645600001</v>
      </c>
      <c r="DX20" s="50">
        <v>2217.22511859</v>
      </c>
      <c r="DY20" s="50">
        <v>2653.8325342600001</v>
      </c>
      <c r="DZ20" s="50">
        <v>2662.46670447</v>
      </c>
      <c r="EA20" s="50">
        <v>1556.5206499400001</v>
      </c>
      <c r="EB20" s="50">
        <v>1867.12479822</v>
      </c>
      <c r="EC20" s="50">
        <v>1800.4082813</v>
      </c>
      <c r="ED20" s="50">
        <v>1414.3539111</v>
      </c>
      <c r="EE20" s="50">
        <v>1398.4187930099999</v>
      </c>
      <c r="EF20" s="50">
        <v>1697.2071457100001</v>
      </c>
      <c r="EG20" s="50">
        <v>1985.7699145199999</v>
      </c>
      <c r="EH20" s="50">
        <v>1836.6180003899999</v>
      </c>
      <c r="EI20" s="50">
        <v>1436.9449085399999</v>
      </c>
      <c r="EJ20" s="50">
        <v>2027.19961023</v>
      </c>
      <c r="EK20" s="50">
        <v>2068.4786122099999</v>
      </c>
      <c r="EL20" s="50">
        <v>2214.3773233000002</v>
      </c>
      <c r="EM20" s="50">
        <v>2252.3343848499999</v>
      </c>
      <c r="EN20" s="50">
        <v>2297.3607901099999</v>
      </c>
      <c r="EO20" s="50">
        <v>2143.0678889300002</v>
      </c>
      <c r="EP20" s="50">
        <v>2545.53308874</v>
      </c>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6"/>
      <c r="KP20" s="56"/>
      <c r="KQ20" s="56"/>
      <c r="KR20" s="56"/>
      <c r="KS20" s="56"/>
      <c r="KT20" s="56"/>
      <c r="KU20" s="56"/>
      <c r="KV20" s="56"/>
      <c r="KW20" s="56"/>
      <c r="KX20" s="56"/>
      <c r="KY20" s="56"/>
      <c r="KZ20" s="56"/>
      <c r="LA20" s="56"/>
      <c r="LB20" s="56"/>
      <c r="LC20" s="56"/>
      <c r="LD20" s="56"/>
      <c r="LE20" s="56"/>
      <c r="LF20" s="56"/>
      <c r="LG20" s="56"/>
      <c r="LH20" s="56"/>
      <c r="LI20" s="56"/>
      <c r="LJ20" s="56"/>
      <c r="LK20" s="56"/>
      <c r="LL20" s="56"/>
      <c r="LM20" s="56"/>
      <c r="LN20" s="56"/>
      <c r="LO20" s="56"/>
      <c r="LP20" s="56"/>
      <c r="LQ20" s="56"/>
      <c r="LR20" s="56"/>
      <c r="LS20" s="56"/>
      <c r="LT20" s="56"/>
      <c r="LU20" s="56"/>
      <c r="LV20" s="56"/>
      <c r="LW20" s="56"/>
      <c r="LX20" s="56"/>
      <c r="LY20" s="56"/>
      <c r="LZ20" s="56"/>
      <c r="MA20" s="56"/>
      <c r="MB20" s="56"/>
      <c r="MC20" s="56"/>
      <c r="MD20" s="56"/>
      <c r="ME20" s="56"/>
      <c r="MF20" s="56"/>
      <c r="MG20" s="56"/>
      <c r="MH20" s="56"/>
      <c r="MI20" s="56"/>
      <c r="MJ20" s="56"/>
      <c r="MK20" s="56"/>
      <c r="ML20" s="56"/>
      <c r="MM20" s="56"/>
      <c r="MN20" s="56"/>
      <c r="MO20" s="56"/>
      <c r="MP20" s="56"/>
      <c r="MQ20" s="56"/>
      <c r="MR20" s="56"/>
      <c r="MS20" s="56"/>
      <c r="MT20" s="56"/>
      <c r="MU20" s="56"/>
      <c r="MV20" s="56"/>
      <c r="MW20" s="56"/>
      <c r="MX20" s="56"/>
      <c r="MY20" s="56"/>
      <c r="MZ20" s="56"/>
      <c r="NA20" s="56"/>
      <c r="NB20" s="56"/>
      <c r="NC20" s="56"/>
      <c r="ND20" s="56"/>
      <c r="NE20" s="56"/>
      <c r="NF20" s="56"/>
      <c r="NG20" s="56"/>
      <c r="NH20" s="56"/>
      <c r="NI20" s="56"/>
      <c r="NJ20" s="56"/>
      <c r="NK20" s="56"/>
      <c r="NL20" s="56"/>
      <c r="NM20" s="56"/>
      <c r="NN20" s="56"/>
      <c r="NO20" s="56"/>
      <c r="NP20" s="56"/>
      <c r="NQ20" s="56"/>
      <c r="NR20" s="56"/>
      <c r="NS20" s="56"/>
      <c r="NT20" s="56"/>
      <c r="NU20" s="56"/>
      <c r="NV20" s="56"/>
      <c r="NW20" s="56"/>
      <c r="NX20" s="56"/>
      <c r="NY20" s="56"/>
      <c r="NZ20" s="56"/>
      <c r="OA20" s="56"/>
      <c r="OB20" s="56"/>
      <c r="OC20" s="56"/>
      <c r="OD20" s="56"/>
      <c r="OE20" s="56"/>
      <c r="OF20" s="56"/>
      <c r="OG20" s="56"/>
      <c r="OH20" s="56"/>
      <c r="OI20" s="56"/>
      <c r="OJ20" s="56"/>
      <c r="OK20" s="56"/>
      <c r="OL20" s="56"/>
      <c r="OM20" s="56"/>
      <c r="ON20" s="56"/>
      <c r="OO20" s="56"/>
      <c r="OP20" s="56"/>
      <c r="OQ20" s="56"/>
      <c r="OR20" s="56"/>
      <c r="OS20" s="56"/>
      <c r="OT20" s="56"/>
      <c r="OU20" s="56"/>
      <c r="OV20" s="56"/>
      <c r="OW20" s="56"/>
      <c r="OX20" s="56"/>
      <c r="OY20" s="56"/>
      <c r="OZ20" s="56"/>
      <c r="PA20" s="56"/>
      <c r="PB20" s="56"/>
      <c r="PC20" s="56"/>
      <c r="PD20" s="56"/>
      <c r="PE20" s="56"/>
      <c r="PF20" s="56"/>
      <c r="PG20" s="56"/>
      <c r="PH20" s="56"/>
      <c r="PI20" s="56"/>
      <c r="PJ20" s="56"/>
      <c r="PK20" s="56"/>
      <c r="PL20" s="56"/>
      <c r="PM20" s="56"/>
      <c r="PN20" s="56"/>
      <c r="PO20" s="56"/>
      <c r="PP20" s="56"/>
      <c r="PQ20" s="56"/>
      <c r="PR20" s="56"/>
      <c r="PS20" s="56"/>
      <c r="PT20" s="56"/>
      <c r="PU20" s="56"/>
      <c r="PV20" s="56"/>
      <c r="PW20" s="56"/>
      <c r="PX20" s="56"/>
      <c r="PY20" s="56"/>
      <c r="PZ20" s="56"/>
      <c r="QA20" s="56"/>
      <c r="QB20" s="56"/>
      <c r="QC20" s="56"/>
      <c r="QD20" s="56"/>
      <c r="QE20" s="56"/>
      <c r="QF20" s="56"/>
      <c r="QG20" s="56"/>
      <c r="QH20" s="56"/>
      <c r="QI20" s="56"/>
      <c r="QJ20" s="56"/>
      <c r="QK20" s="56"/>
      <c r="QL20" s="56"/>
      <c r="QM20" s="56"/>
    </row>
    <row r="21" spans="1:455" ht="28.25" customHeight="1">
      <c r="A21" s="23"/>
      <c r="B21" s="23" t="s">
        <v>136</v>
      </c>
      <c r="F21" s="26" t="s">
        <v>626</v>
      </c>
      <c r="G21" s="27" t="s">
        <v>239</v>
      </c>
      <c r="H21" s="36">
        <v>13.679721000000001</v>
      </c>
      <c r="I21" s="36">
        <v>14.896413000000001</v>
      </c>
      <c r="J21" s="36">
        <v>14.834956</v>
      </c>
      <c r="K21" s="36">
        <v>17.492538</v>
      </c>
      <c r="L21" s="36">
        <v>12.011161</v>
      </c>
      <c r="M21" s="36">
        <v>12.562340000000001</v>
      </c>
      <c r="N21" s="36">
        <v>20.974050999999999</v>
      </c>
      <c r="O21" s="36">
        <v>11.005445999999999</v>
      </c>
      <c r="P21" s="36">
        <v>17.564754000000001</v>
      </c>
      <c r="Q21" s="36">
        <v>18.388487000000001</v>
      </c>
      <c r="R21" s="36">
        <v>21.440794</v>
      </c>
      <c r="S21" s="36">
        <v>12.77651</v>
      </c>
      <c r="T21" s="36">
        <v>16.139866000000001</v>
      </c>
      <c r="U21" s="36">
        <v>16.629349000000001</v>
      </c>
      <c r="V21" s="36">
        <v>19.232734000000001</v>
      </c>
      <c r="W21" s="36">
        <v>17.609113000000001</v>
      </c>
      <c r="X21" s="36">
        <v>13.609607</v>
      </c>
      <c r="Y21" s="36">
        <v>17.071873</v>
      </c>
      <c r="Z21" s="36">
        <v>19.583746999999999</v>
      </c>
      <c r="AA21" s="36">
        <v>19.897929000000001</v>
      </c>
      <c r="AB21" s="36">
        <v>17.712565999999999</v>
      </c>
      <c r="AC21" s="36">
        <v>22.984261</v>
      </c>
      <c r="AD21" s="36">
        <v>16.613800000000001</v>
      </c>
      <c r="AE21" s="36">
        <v>29.682289999999998</v>
      </c>
      <c r="AF21" s="36">
        <v>19.881432</v>
      </c>
      <c r="AG21" s="36">
        <v>13.002611999999999</v>
      </c>
      <c r="AH21" s="36">
        <v>21.527546000000001</v>
      </c>
      <c r="AI21" s="36">
        <v>21.148786999999999</v>
      </c>
      <c r="AJ21" s="36">
        <v>13.264275</v>
      </c>
      <c r="AK21" s="36">
        <v>35.071826000000001</v>
      </c>
      <c r="AL21" s="36">
        <v>36.912492999999998</v>
      </c>
      <c r="AM21" s="36">
        <v>35.486525999999998</v>
      </c>
      <c r="AN21" s="36">
        <v>24.935601999999999</v>
      </c>
      <c r="AO21" s="36">
        <v>29.524298000000002</v>
      </c>
      <c r="AP21" s="36">
        <v>30.243137000000001</v>
      </c>
      <c r="AQ21" s="36">
        <v>25.227603999999999</v>
      </c>
      <c r="AR21" s="36">
        <v>10.670133</v>
      </c>
      <c r="AS21" s="36">
        <v>19.277826000000001</v>
      </c>
      <c r="AT21" s="36">
        <v>21.878609000000001</v>
      </c>
      <c r="AU21" s="36">
        <v>38.207849000000003</v>
      </c>
      <c r="AV21" s="36">
        <v>18.756453</v>
      </c>
      <c r="AW21" s="36">
        <v>28.209720000000001</v>
      </c>
      <c r="AX21" s="36">
        <v>31.601192999999999</v>
      </c>
      <c r="AY21" s="36">
        <v>33.245914999999997</v>
      </c>
      <c r="AZ21" s="36">
        <v>33.286999999999999</v>
      </c>
      <c r="BA21" s="36">
        <v>24.165312</v>
      </c>
      <c r="BB21" s="36">
        <v>24.393630999999999</v>
      </c>
      <c r="BC21" s="36">
        <v>31.540123999999999</v>
      </c>
      <c r="BD21" s="36">
        <v>17.192095999999999</v>
      </c>
      <c r="BE21" s="36">
        <v>31.060289000000001</v>
      </c>
      <c r="BF21" s="36">
        <v>39.136042000000003</v>
      </c>
      <c r="BG21" s="36">
        <v>27.470723</v>
      </c>
      <c r="BH21" s="36">
        <v>19.884298999999999</v>
      </c>
      <c r="BI21" s="36">
        <v>27.985696999999998</v>
      </c>
      <c r="BJ21" s="36">
        <v>35.090468000000001</v>
      </c>
      <c r="BK21" s="36">
        <v>43.206578</v>
      </c>
      <c r="BL21" s="36">
        <v>23.503920999999998</v>
      </c>
      <c r="BM21" s="36">
        <v>38.016677000000001</v>
      </c>
      <c r="BN21" s="36">
        <v>37.985253</v>
      </c>
      <c r="BO21" s="36">
        <v>26.364265</v>
      </c>
      <c r="BP21" s="36">
        <v>32.644719000000002</v>
      </c>
      <c r="BQ21" s="36">
        <v>48.013955000000003</v>
      </c>
      <c r="BR21" s="36">
        <v>59.225859999999997</v>
      </c>
      <c r="BS21" s="36">
        <v>48.095261999999998</v>
      </c>
      <c r="BT21" s="36">
        <v>48.327987</v>
      </c>
      <c r="BU21" s="36">
        <v>66.717358000000004</v>
      </c>
      <c r="BV21" s="36">
        <v>71.961163999999997</v>
      </c>
      <c r="BW21" s="36">
        <v>116.649877</v>
      </c>
      <c r="BX21" s="36">
        <v>60.493338000000001</v>
      </c>
      <c r="BY21" s="36">
        <v>89.258026000000001</v>
      </c>
      <c r="BZ21" s="36">
        <v>83.510943999999995</v>
      </c>
      <c r="CA21" s="36">
        <v>91.669967999999997</v>
      </c>
      <c r="CB21" s="36">
        <v>73.150554999999997</v>
      </c>
      <c r="CC21" s="36">
        <v>62.196914999999997</v>
      </c>
      <c r="CD21" s="36">
        <v>63.935341000000001</v>
      </c>
      <c r="CE21" s="36">
        <v>141.09102300000001</v>
      </c>
      <c r="CF21" s="36">
        <v>53.33379</v>
      </c>
      <c r="CG21" s="36">
        <v>10.327935</v>
      </c>
      <c r="CH21" s="36">
        <v>55.699942</v>
      </c>
      <c r="CI21" s="36">
        <v>76.423516000000006</v>
      </c>
      <c r="CJ21" s="36">
        <v>60.878399000000002</v>
      </c>
      <c r="CK21" s="36">
        <v>65.505776999999995</v>
      </c>
      <c r="CL21" s="36">
        <v>85.652005000000003</v>
      </c>
      <c r="CM21" s="36">
        <v>143.36806899999999</v>
      </c>
      <c r="CN21" s="36">
        <v>86.065327999999994</v>
      </c>
      <c r="CO21" s="36">
        <v>101.50490600000001</v>
      </c>
      <c r="CP21" s="36">
        <v>99.842855</v>
      </c>
      <c r="CQ21" s="36">
        <v>62.405031000000001</v>
      </c>
      <c r="CR21" s="36">
        <v>29.281554</v>
      </c>
      <c r="CS21" s="36">
        <v>31.484848110000001</v>
      </c>
      <c r="CT21" s="36">
        <v>43.203006569999999</v>
      </c>
      <c r="CU21" s="36">
        <v>25.057957089999999</v>
      </c>
      <c r="CV21" s="36">
        <v>18.904477119999999</v>
      </c>
      <c r="CW21" s="36">
        <v>30.32628231</v>
      </c>
      <c r="CX21" s="36">
        <v>29.038996109999999</v>
      </c>
      <c r="CY21" s="36">
        <v>27.01021553</v>
      </c>
      <c r="CZ21" s="36">
        <v>14.767629400000001</v>
      </c>
      <c r="DA21" s="36">
        <v>23.86345562</v>
      </c>
      <c r="DB21" s="36">
        <v>57.140447420000001</v>
      </c>
      <c r="DC21" s="36">
        <v>57.17805946</v>
      </c>
      <c r="DD21" s="36">
        <v>16.096503439999999</v>
      </c>
      <c r="DE21" s="36">
        <v>21.689304530000001</v>
      </c>
      <c r="DF21" s="36">
        <v>18.112725609999998</v>
      </c>
      <c r="DG21" s="36">
        <v>34.506747169999997</v>
      </c>
      <c r="DH21" s="36">
        <v>10.95374574</v>
      </c>
      <c r="DI21" s="36">
        <v>8.8122584100000001</v>
      </c>
      <c r="DJ21" s="36">
        <v>8.5922839100000008</v>
      </c>
      <c r="DK21" s="36">
        <v>20.093075949999999</v>
      </c>
      <c r="DL21" s="36">
        <v>4.2701509999999998E-2</v>
      </c>
      <c r="DM21" s="36">
        <v>2.2191213300000001</v>
      </c>
      <c r="DN21" s="36">
        <v>11.0564704</v>
      </c>
      <c r="DO21" s="36">
        <v>12.869389930000001</v>
      </c>
      <c r="DP21" s="36">
        <v>7.9863767899999996</v>
      </c>
      <c r="DQ21" s="36">
        <v>12.448756380000001</v>
      </c>
      <c r="DR21" s="36">
        <v>22.44963954</v>
      </c>
      <c r="DS21" s="36">
        <v>14.239301510000001</v>
      </c>
      <c r="DT21" s="50">
        <v>15.73519909</v>
      </c>
      <c r="DU21" s="50">
        <v>18.504037029999999</v>
      </c>
      <c r="DV21" s="50">
        <v>22.623657770000001</v>
      </c>
      <c r="DW21" s="50">
        <v>33.953094450000002</v>
      </c>
      <c r="DX21" s="50">
        <v>19.612919160000001</v>
      </c>
      <c r="DY21" s="50">
        <v>30.265656539999998</v>
      </c>
      <c r="DZ21" s="50">
        <v>22.735785759999999</v>
      </c>
      <c r="EA21" s="50">
        <v>38.122701620000001</v>
      </c>
      <c r="EB21" s="50">
        <v>23.992437649999999</v>
      </c>
      <c r="EC21" s="50">
        <v>66.562679110000005</v>
      </c>
      <c r="ED21" s="50">
        <v>38.7247348</v>
      </c>
      <c r="EE21" s="50">
        <v>41.74987041</v>
      </c>
      <c r="EF21" s="50">
        <v>46.71270758</v>
      </c>
      <c r="EG21" s="50">
        <v>47.777387400000002</v>
      </c>
      <c r="EH21" s="50">
        <v>38.31449404</v>
      </c>
      <c r="EI21" s="50">
        <v>28.880009139999999</v>
      </c>
      <c r="EJ21" s="50">
        <v>25.089015920000001</v>
      </c>
      <c r="EK21" s="50">
        <v>43.756596170000002</v>
      </c>
      <c r="EL21" s="50">
        <v>39.008415579999998</v>
      </c>
      <c r="EM21" s="50">
        <v>44.866027199999998</v>
      </c>
      <c r="EN21" s="50">
        <v>47.462145290000002</v>
      </c>
      <c r="EO21" s="50">
        <v>18.957674180000001</v>
      </c>
      <c r="EP21" s="50">
        <v>38.137233109999997</v>
      </c>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c r="KV21" s="56"/>
      <c r="KW21" s="56"/>
      <c r="KX21" s="56"/>
      <c r="KY21" s="56"/>
      <c r="KZ21" s="56"/>
      <c r="LA21" s="56"/>
      <c r="LB21" s="56"/>
      <c r="LC21" s="56"/>
      <c r="LD21" s="56"/>
      <c r="LE21" s="56"/>
      <c r="LF21" s="56"/>
      <c r="LG21" s="56"/>
      <c r="LH21" s="56"/>
      <c r="LI21" s="56"/>
      <c r="LJ21" s="56"/>
      <c r="LK21" s="56"/>
      <c r="LL21" s="56"/>
      <c r="LM21" s="56"/>
      <c r="LN21" s="56"/>
      <c r="LO21" s="56"/>
      <c r="LP21" s="56"/>
      <c r="LQ21" s="56"/>
      <c r="LR21" s="56"/>
      <c r="LS21" s="56"/>
      <c r="LT21" s="56"/>
      <c r="LU21" s="56"/>
      <c r="LV21" s="56"/>
      <c r="LW21" s="56"/>
      <c r="LX21" s="56"/>
      <c r="LY21" s="56"/>
      <c r="LZ21" s="56"/>
      <c r="MA21" s="56"/>
      <c r="MB21" s="56"/>
      <c r="MC21" s="56"/>
      <c r="MD21" s="56"/>
      <c r="ME21" s="56"/>
      <c r="MF21" s="56"/>
      <c r="MG21" s="56"/>
      <c r="MH21" s="56"/>
      <c r="MI21" s="56"/>
      <c r="MJ21" s="56"/>
      <c r="MK21" s="56"/>
      <c r="ML21" s="56"/>
      <c r="MM21" s="56"/>
      <c r="MN21" s="56"/>
      <c r="MO21" s="56"/>
      <c r="MP21" s="56"/>
      <c r="MQ21" s="56"/>
      <c r="MR21" s="56"/>
      <c r="MS21" s="56"/>
      <c r="MT21" s="56"/>
      <c r="MU21" s="56"/>
      <c r="MV21" s="56"/>
      <c r="MW21" s="56"/>
      <c r="MX21" s="56"/>
      <c r="MY21" s="56"/>
      <c r="MZ21" s="56"/>
      <c r="NA21" s="56"/>
      <c r="NB21" s="56"/>
      <c r="NC21" s="56"/>
      <c r="ND21" s="56"/>
      <c r="NE21" s="56"/>
      <c r="NF21" s="56"/>
      <c r="NG21" s="56"/>
      <c r="NH21" s="56"/>
      <c r="NI21" s="56"/>
      <c r="NJ21" s="56"/>
      <c r="NK21" s="56"/>
      <c r="NL21" s="56"/>
      <c r="NM21" s="56"/>
      <c r="NN21" s="56"/>
      <c r="NO21" s="56"/>
      <c r="NP21" s="56"/>
      <c r="NQ21" s="56"/>
      <c r="NR21" s="56"/>
      <c r="NS21" s="56"/>
      <c r="NT21" s="56"/>
      <c r="NU21" s="56"/>
      <c r="NV21" s="56"/>
      <c r="NW21" s="56"/>
      <c r="NX21" s="56"/>
      <c r="NY21" s="56"/>
      <c r="NZ21" s="56"/>
      <c r="OA21" s="56"/>
      <c r="OB21" s="56"/>
      <c r="OC21" s="56"/>
      <c r="OD21" s="56"/>
      <c r="OE21" s="56"/>
      <c r="OF21" s="56"/>
      <c r="OG21" s="56"/>
      <c r="OH21" s="56"/>
      <c r="OI21" s="56"/>
      <c r="OJ21" s="56"/>
      <c r="OK21" s="56"/>
      <c r="OL21" s="56"/>
      <c r="OM21" s="56"/>
      <c r="ON21" s="56"/>
      <c r="OO21" s="56"/>
      <c r="OP21" s="56"/>
      <c r="OQ21" s="56"/>
      <c r="OR21" s="56"/>
      <c r="OS21" s="56"/>
      <c r="OT21" s="56"/>
      <c r="OU21" s="56"/>
      <c r="OV21" s="56"/>
      <c r="OW21" s="56"/>
      <c r="OX21" s="56"/>
      <c r="OY21" s="56"/>
      <c r="OZ21" s="56"/>
      <c r="PA21" s="56"/>
      <c r="PB21" s="56"/>
      <c r="PC21" s="56"/>
      <c r="PD21" s="56"/>
      <c r="PE21" s="56"/>
      <c r="PF21" s="56"/>
      <c r="PG21" s="56"/>
      <c r="PH21" s="56"/>
      <c r="PI21" s="56"/>
      <c r="PJ21" s="56"/>
      <c r="PK21" s="56"/>
      <c r="PL21" s="56"/>
      <c r="PM21" s="56"/>
      <c r="PN21" s="56"/>
      <c r="PO21" s="56"/>
      <c r="PP21" s="56"/>
      <c r="PQ21" s="56"/>
      <c r="PR21" s="56"/>
      <c r="PS21" s="56"/>
      <c r="PT21" s="56"/>
      <c r="PU21" s="56"/>
      <c r="PV21" s="56"/>
      <c r="PW21" s="56"/>
      <c r="PX21" s="56"/>
      <c r="PY21" s="56"/>
      <c r="PZ21" s="56"/>
      <c r="QA21" s="56"/>
      <c r="QB21" s="56"/>
      <c r="QC21" s="56"/>
      <c r="QD21" s="56"/>
      <c r="QE21" s="56"/>
      <c r="QF21" s="56"/>
      <c r="QG21" s="56"/>
      <c r="QH21" s="56"/>
      <c r="QI21" s="56"/>
      <c r="QJ21" s="56"/>
      <c r="QK21" s="56"/>
      <c r="QL21" s="56"/>
      <c r="QM21" s="56"/>
    </row>
    <row r="22" spans="1:455" ht="28.25" customHeight="1">
      <c r="A22" s="23"/>
      <c r="B22" s="23" t="s">
        <v>136</v>
      </c>
      <c r="F22" s="26" t="s">
        <v>410</v>
      </c>
      <c r="G22" s="27" t="s">
        <v>239</v>
      </c>
      <c r="H22" s="36">
        <v>194.360693</v>
      </c>
      <c r="I22" s="36">
        <v>199.88563300000001</v>
      </c>
      <c r="J22" s="36">
        <v>183.32954899999999</v>
      </c>
      <c r="K22" s="36">
        <v>182.017087</v>
      </c>
      <c r="L22" s="36">
        <v>224.6943</v>
      </c>
      <c r="M22" s="36">
        <v>220.91095000000001</v>
      </c>
      <c r="N22" s="36">
        <v>190.14545000000001</v>
      </c>
      <c r="O22" s="36">
        <v>189.44634400000001</v>
      </c>
      <c r="P22" s="36">
        <v>193.56994700000001</v>
      </c>
      <c r="Q22" s="36">
        <v>178.750642</v>
      </c>
      <c r="R22" s="36">
        <v>193.78082699999999</v>
      </c>
      <c r="S22" s="36">
        <v>204.71534800000001</v>
      </c>
      <c r="T22" s="36">
        <v>230.76958500000001</v>
      </c>
      <c r="U22" s="36">
        <v>221.0155</v>
      </c>
      <c r="V22" s="36">
        <v>251.985736</v>
      </c>
      <c r="W22" s="36">
        <v>225.34187900000001</v>
      </c>
      <c r="X22" s="36">
        <v>234.82959600000001</v>
      </c>
      <c r="Y22" s="36">
        <v>213.845958</v>
      </c>
      <c r="Z22" s="36">
        <v>258.80830200000003</v>
      </c>
      <c r="AA22" s="36">
        <v>270.85219599999999</v>
      </c>
      <c r="AB22" s="36">
        <v>278.04676799999999</v>
      </c>
      <c r="AC22" s="36">
        <v>330.70723900000002</v>
      </c>
      <c r="AD22" s="36">
        <v>356.84734600000002</v>
      </c>
      <c r="AE22" s="36">
        <v>340.204926</v>
      </c>
      <c r="AF22" s="36">
        <v>310.861378</v>
      </c>
      <c r="AG22" s="36">
        <v>265.38794200000001</v>
      </c>
      <c r="AH22" s="36">
        <v>275.71743700000002</v>
      </c>
      <c r="AI22" s="36">
        <v>251.68848500000001</v>
      </c>
      <c r="AJ22" s="36">
        <v>291.17724099999998</v>
      </c>
      <c r="AK22" s="36">
        <v>289.10889100000003</v>
      </c>
      <c r="AL22" s="36">
        <v>335.98121600000002</v>
      </c>
      <c r="AM22" s="36">
        <v>348.06086299999998</v>
      </c>
      <c r="AN22" s="36">
        <v>371.33148399999999</v>
      </c>
      <c r="AO22" s="36">
        <v>332.95981399999999</v>
      </c>
      <c r="AP22" s="36">
        <v>343.52243399999998</v>
      </c>
      <c r="AQ22" s="36">
        <v>311.24441999999999</v>
      </c>
      <c r="AR22" s="36">
        <v>288.27597300000002</v>
      </c>
      <c r="AS22" s="36">
        <v>299.77996300000001</v>
      </c>
      <c r="AT22" s="36">
        <v>305.506325</v>
      </c>
      <c r="AU22" s="36">
        <v>314.610457</v>
      </c>
      <c r="AV22" s="36">
        <v>363.169127</v>
      </c>
      <c r="AW22" s="36">
        <v>334.38176399999998</v>
      </c>
      <c r="AX22" s="36">
        <v>311.22745200000003</v>
      </c>
      <c r="AY22" s="36">
        <v>312.59768100000002</v>
      </c>
      <c r="AZ22" s="36">
        <v>300.38122299999998</v>
      </c>
      <c r="BA22" s="36">
        <v>308.14488999999998</v>
      </c>
      <c r="BB22" s="36">
        <v>365.84823299999999</v>
      </c>
      <c r="BC22" s="36">
        <v>396.075874</v>
      </c>
      <c r="BD22" s="36">
        <v>402.10930999999999</v>
      </c>
      <c r="BE22" s="36">
        <v>377.13064100000003</v>
      </c>
      <c r="BF22" s="36">
        <v>395.96592099999998</v>
      </c>
      <c r="BG22" s="36">
        <v>430.81607300000002</v>
      </c>
      <c r="BH22" s="36">
        <v>456.89025199999998</v>
      </c>
      <c r="BI22" s="36">
        <v>445.56308100000001</v>
      </c>
      <c r="BJ22" s="36">
        <v>457.92844000000002</v>
      </c>
      <c r="BK22" s="36">
        <v>412.26171456999998</v>
      </c>
      <c r="BL22" s="36">
        <v>429.86118551000101</v>
      </c>
      <c r="BM22" s="36">
        <v>488.97360230999999</v>
      </c>
      <c r="BN22" s="36">
        <v>568.23398853000003</v>
      </c>
      <c r="BO22" s="36">
        <v>669.10815558000002</v>
      </c>
      <c r="BP22" s="36">
        <v>701.54762004999998</v>
      </c>
      <c r="BQ22" s="36">
        <v>737.49138662999997</v>
      </c>
      <c r="BR22" s="36">
        <v>798.28749582999899</v>
      </c>
      <c r="BS22" s="36">
        <v>711.23739964000004</v>
      </c>
      <c r="BT22" s="36">
        <v>696.65351439999995</v>
      </c>
      <c r="BU22" s="36">
        <v>627.03820533999999</v>
      </c>
      <c r="BV22" s="36">
        <v>678.32993353999996</v>
      </c>
      <c r="BW22" s="36">
        <v>855.76042629999904</v>
      </c>
      <c r="BX22" s="36">
        <v>993.90401136000003</v>
      </c>
      <c r="BY22" s="36">
        <v>863.46208349000096</v>
      </c>
      <c r="BZ22" s="36">
        <v>781.54900054999996</v>
      </c>
      <c r="CA22" s="36">
        <v>710.88972917000001</v>
      </c>
      <c r="CB22" s="36">
        <v>805.28883529999996</v>
      </c>
      <c r="CC22" s="36">
        <v>904.09619735000001</v>
      </c>
      <c r="CD22" s="36">
        <v>1319.9711565699999</v>
      </c>
      <c r="CE22" s="36">
        <v>1686.5757959</v>
      </c>
      <c r="CF22" s="36">
        <v>1134.2972313</v>
      </c>
      <c r="CG22" s="36">
        <v>739.23274633000005</v>
      </c>
      <c r="CH22" s="36">
        <v>723.67499111999996</v>
      </c>
      <c r="CI22" s="36">
        <v>632.44345019000002</v>
      </c>
      <c r="CJ22" s="36">
        <v>734.48461802999896</v>
      </c>
      <c r="CK22" s="36">
        <v>799.36964165999996</v>
      </c>
      <c r="CL22" s="36">
        <v>943.87425381000003</v>
      </c>
      <c r="CM22" s="36">
        <v>828.18732648000002</v>
      </c>
      <c r="CN22" s="36">
        <v>743.15889779999998</v>
      </c>
      <c r="CO22" s="36">
        <v>843.76810343999898</v>
      </c>
      <c r="CP22" s="36">
        <v>810.40597512000102</v>
      </c>
      <c r="CQ22" s="36">
        <v>803.85364864999997</v>
      </c>
      <c r="CR22" s="36">
        <v>917.58727767000096</v>
      </c>
      <c r="CS22" s="36">
        <v>1008.11365375</v>
      </c>
      <c r="CT22" s="36">
        <v>1006.31011712</v>
      </c>
      <c r="CU22" s="36">
        <v>915.00898764999999</v>
      </c>
      <c r="CV22" s="36">
        <v>756.09308007000095</v>
      </c>
      <c r="CW22" s="36">
        <v>806.98514226999896</v>
      </c>
      <c r="CX22" s="36">
        <v>869.46389954999904</v>
      </c>
      <c r="CY22" s="36">
        <v>734.23474871999997</v>
      </c>
      <c r="CZ22" s="36">
        <v>960.93073629999901</v>
      </c>
      <c r="DA22" s="36">
        <v>1071.639713</v>
      </c>
      <c r="DB22" s="36">
        <v>1019.5417191499999</v>
      </c>
      <c r="DC22" s="36">
        <v>933.86029471999996</v>
      </c>
      <c r="DD22" s="36">
        <v>1065.6323961099999</v>
      </c>
      <c r="DE22" s="36">
        <v>1372.5071204999999</v>
      </c>
      <c r="DF22" s="36">
        <v>1256.13540386</v>
      </c>
      <c r="DG22" s="36">
        <v>789.98367195999901</v>
      </c>
      <c r="DH22" s="36">
        <v>620.57417871999996</v>
      </c>
      <c r="DI22" s="36">
        <v>475.44688330999998</v>
      </c>
      <c r="DJ22" s="36">
        <v>523.81791699999997</v>
      </c>
      <c r="DK22" s="36">
        <v>552.40600759999995</v>
      </c>
      <c r="DL22" s="36">
        <v>600.32786229999999</v>
      </c>
      <c r="DM22" s="36">
        <v>658.98673080000003</v>
      </c>
      <c r="DN22" s="36">
        <v>670.82508989999997</v>
      </c>
      <c r="DO22" s="36">
        <v>694.50592259999996</v>
      </c>
      <c r="DP22" s="36">
        <v>866.77159048999897</v>
      </c>
      <c r="DQ22" s="36">
        <v>922.019740079999</v>
      </c>
      <c r="DR22" s="36">
        <v>764.92909879000001</v>
      </c>
      <c r="DS22" s="36">
        <v>771.53385701000002</v>
      </c>
      <c r="DT22" s="50">
        <v>777.46756464999999</v>
      </c>
      <c r="DU22" s="50">
        <v>677.81468548999999</v>
      </c>
      <c r="DV22" s="50">
        <v>641.07650631000104</v>
      </c>
      <c r="DW22" s="50">
        <v>648.34865194000099</v>
      </c>
      <c r="DX22" s="50">
        <v>701.27783666000005</v>
      </c>
      <c r="DY22" s="50">
        <v>643.34700229999999</v>
      </c>
      <c r="DZ22" s="50">
        <v>673.98471073999997</v>
      </c>
      <c r="EA22" s="50">
        <v>594.04566671999999</v>
      </c>
      <c r="EB22" s="50">
        <v>653.41510762999997</v>
      </c>
      <c r="EC22" s="50">
        <v>677.12386021999998</v>
      </c>
      <c r="ED22" s="50">
        <v>881.28523789999997</v>
      </c>
      <c r="EE22" s="50">
        <v>1259.11692098</v>
      </c>
      <c r="EF22" s="50">
        <v>1250.35315371</v>
      </c>
      <c r="EG22" s="50">
        <v>1113.4581323499999</v>
      </c>
      <c r="EH22" s="50">
        <v>1132.1327475099999</v>
      </c>
      <c r="EI22" s="50">
        <v>1000.48492321</v>
      </c>
      <c r="EJ22" s="50">
        <v>884.79557636000004</v>
      </c>
      <c r="EK22" s="50">
        <v>992.92498853999996</v>
      </c>
      <c r="EL22" s="50">
        <v>1069.01804954</v>
      </c>
      <c r="EM22" s="50">
        <v>1212.2249172300001</v>
      </c>
      <c r="EN22" s="50">
        <v>1391.3225175299999</v>
      </c>
      <c r="EO22" s="50">
        <v>1430.90915627</v>
      </c>
      <c r="EP22" s="50">
        <v>1367.87378541</v>
      </c>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6"/>
      <c r="KP22" s="56"/>
      <c r="KQ22" s="56"/>
      <c r="KR22" s="56"/>
      <c r="KS22" s="56"/>
      <c r="KT22" s="56"/>
      <c r="KU22" s="56"/>
      <c r="KV22" s="56"/>
      <c r="KW22" s="56"/>
      <c r="KX22" s="56"/>
      <c r="KY22" s="56"/>
      <c r="KZ22" s="56"/>
      <c r="LA22" s="56"/>
      <c r="LB22" s="56"/>
      <c r="LC22" s="56"/>
      <c r="LD22" s="56"/>
      <c r="LE22" s="56"/>
      <c r="LF22" s="56"/>
      <c r="LG22" s="56"/>
      <c r="LH22" s="56"/>
      <c r="LI22" s="56"/>
      <c r="LJ22" s="56"/>
      <c r="LK22" s="56"/>
      <c r="LL22" s="56"/>
      <c r="LM22" s="56"/>
      <c r="LN22" s="56"/>
      <c r="LO22" s="56"/>
      <c r="LP22" s="56"/>
      <c r="LQ22" s="56"/>
      <c r="LR22" s="56"/>
      <c r="LS22" s="56"/>
      <c r="LT22" s="56"/>
      <c r="LU22" s="56"/>
      <c r="LV22" s="56"/>
      <c r="LW22" s="56"/>
      <c r="LX22" s="56"/>
      <c r="LY22" s="56"/>
      <c r="LZ22" s="56"/>
      <c r="MA22" s="56"/>
      <c r="MB22" s="56"/>
      <c r="MC22" s="56"/>
      <c r="MD22" s="56"/>
      <c r="ME22" s="56"/>
      <c r="MF22" s="56"/>
      <c r="MG22" s="56"/>
      <c r="MH22" s="56"/>
      <c r="MI22" s="56"/>
      <c r="MJ22" s="56"/>
      <c r="MK22" s="56"/>
      <c r="ML22" s="56"/>
      <c r="MM22" s="56"/>
      <c r="MN22" s="56"/>
      <c r="MO22" s="56"/>
      <c r="MP22" s="56"/>
      <c r="MQ22" s="56"/>
      <c r="MR22" s="56"/>
      <c r="MS22" s="56"/>
      <c r="MT22" s="56"/>
      <c r="MU22" s="56"/>
      <c r="MV22" s="56"/>
      <c r="MW22" s="56"/>
      <c r="MX22" s="56"/>
      <c r="MY22" s="56"/>
      <c r="MZ22" s="56"/>
      <c r="NA22" s="56"/>
      <c r="NB22" s="56"/>
      <c r="NC22" s="56"/>
      <c r="ND22" s="56"/>
      <c r="NE22" s="56"/>
      <c r="NF22" s="56"/>
      <c r="NG22" s="56"/>
      <c r="NH22" s="56"/>
      <c r="NI22" s="56"/>
      <c r="NJ22" s="56"/>
      <c r="NK22" s="56"/>
      <c r="NL22" s="56"/>
      <c r="NM22" s="56"/>
      <c r="NN22" s="56"/>
      <c r="NO22" s="56"/>
      <c r="NP22" s="56"/>
      <c r="NQ22" s="56"/>
      <c r="NR22" s="56"/>
      <c r="NS22" s="56"/>
      <c r="NT22" s="56"/>
      <c r="NU22" s="56"/>
      <c r="NV22" s="56"/>
      <c r="NW22" s="56"/>
      <c r="NX22" s="56"/>
      <c r="NY22" s="56"/>
      <c r="NZ22" s="56"/>
      <c r="OA22" s="56"/>
      <c r="OB22" s="56"/>
      <c r="OC22" s="56"/>
      <c r="OD22" s="56"/>
      <c r="OE22" s="56"/>
      <c r="OF22" s="56"/>
      <c r="OG22" s="56"/>
      <c r="OH22" s="56"/>
      <c r="OI22" s="56"/>
      <c r="OJ22" s="56"/>
      <c r="OK22" s="56"/>
      <c r="OL22" s="56"/>
      <c r="OM22" s="56"/>
      <c r="ON22" s="56"/>
      <c r="OO22" s="56"/>
      <c r="OP22" s="56"/>
      <c r="OQ22" s="56"/>
      <c r="OR22" s="56"/>
      <c r="OS22" s="56"/>
      <c r="OT22" s="56"/>
      <c r="OU22" s="56"/>
      <c r="OV22" s="56"/>
      <c r="OW22" s="56"/>
      <c r="OX22" s="56"/>
      <c r="OY22" s="56"/>
      <c r="OZ22" s="56"/>
      <c r="PA22" s="56"/>
      <c r="PB22" s="56"/>
      <c r="PC22" s="56"/>
      <c r="PD22" s="56"/>
      <c r="PE22" s="56"/>
      <c r="PF22" s="56"/>
      <c r="PG22" s="56"/>
      <c r="PH22" s="56"/>
      <c r="PI22" s="56"/>
      <c r="PJ22" s="56"/>
      <c r="PK22" s="56"/>
      <c r="PL22" s="56"/>
      <c r="PM22" s="56"/>
      <c r="PN22" s="56"/>
      <c r="PO22" s="56"/>
      <c r="PP22" s="56"/>
      <c r="PQ22" s="56"/>
      <c r="PR22" s="56"/>
      <c r="PS22" s="56"/>
      <c r="PT22" s="56"/>
      <c r="PU22" s="56"/>
      <c r="PV22" s="56"/>
      <c r="PW22" s="56"/>
      <c r="PX22" s="56"/>
      <c r="PY22" s="56"/>
      <c r="PZ22" s="56"/>
      <c r="QA22" s="56"/>
      <c r="QB22" s="56"/>
      <c r="QC22" s="56"/>
      <c r="QD22" s="56"/>
      <c r="QE22" s="56"/>
      <c r="QF22" s="56"/>
      <c r="QG22" s="56"/>
      <c r="QH22" s="56"/>
      <c r="QI22" s="56"/>
      <c r="QJ22" s="56"/>
      <c r="QK22" s="56"/>
      <c r="QL22" s="56"/>
      <c r="QM22" s="56"/>
    </row>
    <row r="23" spans="1:455" ht="28.25" customHeight="1">
      <c r="A23" s="23"/>
      <c r="B23" s="23" t="s">
        <v>136</v>
      </c>
      <c r="F23" s="26" t="s">
        <v>287</v>
      </c>
      <c r="G23" s="27" t="s">
        <v>239</v>
      </c>
      <c r="H23" s="36">
        <v>9.8062850000000008</v>
      </c>
      <c r="I23" s="36">
        <v>9.9145409999999998</v>
      </c>
      <c r="J23" s="36">
        <v>6.937551</v>
      </c>
      <c r="K23" s="36">
        <v>7.3425200000000004</v>
      </c>
      <c r="L23" s="36">
        <v>8.8348479999999991</v>
      </c>
      <c r="M23" s="36">
        <v>8.2462750000000007</v>
      </c>
      <c r="N23" s="36">
        <v>6.6770560000000003</v>
      </c>
      <c r="O23" s="36">
        <v>8.4490119999999997</v>
      </c>
      <c r="P23" s="36">
        <v>8.9769199999999998</v>
      </c>
      <c r="Q23" s="36">
        <v>8.2973579999999991</v>
      </c>
      <c r="R23" s="36">
        <v>8.8820160000000001</v>
      </c>
      <c r="S23" s="36">
        <v>11.643115999999999</v>
      </c>
      <c r="T23" s="36">
        <v>12.838823</v>
      </c>
      <c r="U23" s="36">
        <v>14.419453000000001</v>
      </c>
      <c r="V23" s="36">
        <v>11.116149</v>
      </c>
      <c r="W23" s="36">
        <v>19.760120000000001</v>
      </c>
      <c r="X23" s="36">
        <v>11.845988999999999</v>
      </c>
      <c r="Y23" s="36">
        <v>17.198364999999999</v>
      </c>
      <c r="Z23" s="36">
        <v>17.862485</v>
      </c>
      <c r="AA23" s="36">
        <v>10.346838999999999</v>
      </c>
      <c r="AB23" s="36">
        <v>24.525946000000001</v>
      </c>
      <c r="AC23" s="36">
        <v>10.32592</v>
      </c>
      <c r="AD23" s="36">
        <v>9.9493650000000002</v>
      </c>
      <c r="AE23" s="36">
        <v>24.527207000000001</v>
      </c>
      <c r="AF23" s="36">
        <v>18.253886999999999</v>
      </c>
      <c r="AG23" s="36">
        <v>18.921759999999999</v>
      </c>
      <c r="AH23" s="36">
        <v>18.928605999999998</v>
      </c>
      <c r="AI23" s="36">
        <v>15.280051</v>
      </c>
      <c r="AJ23" s="36">
        <v>15.520562</v>
      </c>
      <c r="AK23" s="36">
        <v>19.143585999999999</v>
      </c>
      <c r="AL23" s="36">
        <v>18.136271000000001</v>
      </c>
      <c r="AM23" s="36">
        <v>18.419768999999999</v>
      </c>
      <c r="AN23" s="36">
        <v>20.302641999999999</v>
      </c>
      <c r="AO23" s="36">
        <v>17.334069</v>
      </c>
      <c r="AP23" s="36">
        <v>17.780183000000001</v>
      </c>
      <c r="AQ23" s="36">
        <v>19.1248</v>
      </c>
      <c r="AR23" s="36">
        <v>17.054110999999999</v>
      </c>
      <c r="AS23" s="36">
        <v>15.198342999999999</v>
      </c>
      <c r="AT23" s="36">
        <v>13.896458000000001</v>
      </c>
      <c r="AU23" s="36">
        <v>15.002058</v>
      </c>
      <c r="AV23" s="36">
        <v>11.273215</v>
      </c>
      <c r="AW23" s="36">
        <v>13.61149</v>
      </c>
      <c r="AX23" s="36">
        <v>13.989706999999999</v>
      </c>
      <c r="AY23" s="36">
        <v>14.346447</v>
      </c>
      <c r="AZ23" s="36">
        <v>13.209616</v>
      </c>
      <c r="BA23" s="36">
        <v>16.368348000000001</v>
      </c>
      <c r="BB23" s="36">
        <v>15.534001999999999</v>
      </c>
      <c r="BC23" s="36">
        <v>15.161448</v>
      </c>
      <c r="BD23" s="36">
        <v>15.157665</v>
      </c>
      <c r="BE23" s="36">
        <v>14.403869</v>
      </c>
      <c r="BF23" s="36">
        <v>16.563077</v>
      </c>
      <c r="BG23" s="36">
        <v>15.276089000000001</v>
      </c>
      <c r="BH23" s="36">
        <v>13.89263</v>
      </c>
      <c r="BI23" s="36">
        <v>13.511315</v>
      </c>
      <c r="BJ23" s="36">
        <v>16.147542000000001</v>
      </c>
      <c r="BK23" s="36">
        <v>16.917352999999999</v>
      </c>
      <c r="BL23" s="36">
        <v>17.27835</v>
      </c>
      <c r="BM23" s="36">
        <v>20.605152</v>
      </c>
      <c r="BN23" s="36">
        <v>23.512675000000002</v>
      </c>
      <c r="BO23" s="36">
        <v>28.076972000000001</v>
      </c>
      <c r="BP23" s="36">
        <v>37.941161000000001</v>
      </c>
      <c r="BQ23" s="36">
        <v>47.047331</v>
      </c>
      <c r="BR23" s="36">
        <v>38.542963999999998</v>
      </c>
      <c r="BS23" s="36">
        <v>30.156953999999999</v>
      </c>
      <c r="BT23" s="36">
        <v>22.499815000000002</v>
      </c>
      <c r="BU23" s="36">
        <v>31.391756000000001</v>
      </c>
      <c r="BV23" s="36">
        <v>28.244340999999999</v>
      </c>
      <c r="BW23" s="36">
        <v>35.027431</v>
      </c>
      <c r="BX23" s="36">
        <v>22.472044</v>
      </c>
      <c r="BY23" s="36">
        <v>30.430316000000001</v>
      </c>
      <c r="BZ23" s="36">
        <v>33.207144</v>
      </c>
      <c r="CA23" s="36">
        <v>35.333481999999997</v>
      </c>
      <c r="CB23" s="36">
        <v>36.904083</v>
      </c>
      <c r="CC23" s="36">
        <v>48.681246000000002</v>
      </c>
      <c r="CD23" s="36">
        <v>57.441099999999999</v>
      </c>
      <c r="CE23" s="36">
        <v>78.400974000000005</v>
      </c>
      <c r="CF23" s="36">
        <v>29.145309000000001</v>
      </c>
      <c r="CG23" s="36">
        <v>16.093344999999999</v>
      </c>
      <c r="CH23" s="36">
        <v>21.252497000000002</v>
      </c>
      <c r="CI23" s="36">
        <v>26.531798999999999</v>
      </c>
      <c r="CJ23" s="36">
        <v>36.587107000000003</v>
      </c>
      <c r="CK23" s="36">
        <v>33.193738000000003</v>
      </c>
      <c r="CL23" s="36">
        <v>40.015582999999999</v>
      </c>
      <c r="CM23" s="36">
        <v>34.946067999999997</v>
      </c>
      <c r="CN23" s="36">
        <v>24.229842000000001</v>
      </c>
      <c r="CO23" s="36">
        <v>27.765242000000001</v>
      </c>
      <c r="CP23" s="36">
        <v>28.46134</v>
      </c>
      <c r="CQ23" s="36">
        <v>26.544589999999999</v>
      </c>
      <c r="CR23" s="36">
        <v>25.585988</v>
      </c>
      <c r="CS23" s="36">
        <v>25.6033829</v>
      </c>
      <c r="CT23" s="36">
        <v>28.64931734</v>
      </c>
      <c r="CU23" s="36">
        <v>23.371034359999999</v>
      </c>
      <c r="CV23" s="36">
        <v>15.924252470000001</v>
      </c>
      <c r="CW23" s="36">
        <v>16.702594049999998</v>
      </c>
      <c r="CX23" s="36">
        <v>17.69094707</v>
      </c>
      <c r="CY23" s="36">
        <v>13.977133090000001</v>
      </c>
      <c r="CZ23" s="36">
        <v>19.31225379</v>
      </c>
      <c r="DA23" s="36">
        <v>19.291245719999999</v>
      </c>
      <c r="DB23" s="36">
        <v>20.515042959999999</v>
      </c>
      <c r="DC23" s="36">
        <v>21.383498450000001</v>
      </c>
      <c r="DD23" s="36">
        <v>21.80936063</v>
      </c>
      <c r="DE23" s="36">
        <v>16.03765503</v>
      </c>
      <c r="DF23" s="36">
        <v>17.791896189999999</v>
      </c>
      <c r="DG23" s="36">
        <v>18.1667348</v>
      </c>
      <c r="DH23" s="36">
        <v>18.116886359999999</v>
      </c>
      <c r="DI23" s="36">
        <v>12.926041740000001</v>
      </c>
      <c r="DJ23" s="36">
        <v>16.559242359999999</v>
      </c>
      <c r="DK23" s="36">
        <v>14.99149764</v>
      </c>
      <c r="DL23" s="36">
        <v>18.538361930000001</v>
      </c>
      <c r="DM23" s="36">
        <v>16.953160579999999</v>
      </c>
      <c r="DN23" s="36">
        <v>18.467705590000001</v>
      </c>
      <c r="DO23" s="36">
        <v>23.404688709999999</v>
      </c>
      <c r="DP23" s="36">
        <v>27.698974419999999</v>
      </c>
      <c r="DQ23" s="36">
        <v>32.138169410000003</v>
      </c>
      <c r="DR23" s="36">
        <v>28.11727548</v>
      </c>
      <c r="DS23" s="36">
        <v>35.750774200000002</v>
      </c>
      <c r="DT23" s="50">
        <v>27.638748400000001</v>
      </c>
      <c r="DU23" s="50">
        <v>21.58661098</v>
      </c>
      <c r="DV23" s="50">
        <v>25.78046599</v>
      </c>
      <c r="DW23" s="50">
        <v>22.894582570000001</v>
      </c>
      <c r="DX23" s="50">
        <v>28.936294960000001</v>
      </c>
      <c r="DY23" s="50">
        <v>29.795548539999999</v>
      </c>
      <c r="DZ23" s="50">
        <v>23.524515040000001</v>
      </c>
      <c r="EA23" s="50">
        <v>20.756705889999999</v>
      </c>
      <c r="EB23" s="50">
        <v>14.97945185</v>
      </c>
      <c r="EC23" s="50">
        <v>29.048749350000001</v>
      </c>
      <c r="ED23" s="50">
        <v>21.90064864</v>
      </c>
      <c r="EE23" s="50">
        <v>55.7375604</v>
      </c>
      <c r="EF23" s="50">
        <v>41.754568149999997</v>
      </c>
      <c r="EG23" s="50">
        <v>58.97418708</v>
      </c>
      <c r="EH23" s="50">
        <v>38.164676200000002</v>
      </c>
      <c r="EI23" s="50">
        <v>36.799948379999996</v>
      </c>
      <c r="EJ23" s="50">
        <v>24.48582141</v>
      </c>
      <c r="EK23" s="50">
        <v>30.292381120000002</v>
      </c>
      <c r="EL23" s="50">
        <v>33.633159800000001</v>
      </c>
      <c r="EM23" s="50">
        <v>24.97046117</v>
      </c>
      <c r="EN23" s="50">
        <v>20.470964630000001</v>
      </c>
      <c r="EO23" s="50">
        <v>25.315489530000001</v>
      </c>
      <c r="EP23" s="50">
        <v>21.49777212</v>
      </c>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c r="JP23" s="56"/>
      <c r="JQ23" s="56"/>
      <c r="JR23" s="56"/>
      <c r="JS23" s="56"/>
      <c r="JT23" s="56"/>
      <c r="JU23" s="56"/>
      <c r="JV23" s="56"/>
      <c r="JW23" s="56"/>
      <c r="JX23" s="56"/>
      <c r="JY23" s="56"/>
      <c r="JZ23" s="56"/>
      <c r="KA23" s="56"/>
      <c r="KB23" s="56"/>
      <c r="KC23" s="56"/>
      <c r="KD23" s="56"/>
      <c r="KE23" s="56"/>
      <c r="KF23" s="56"/>
      <c r="KG23" s="56"/>
      <c r="KH23" s="56"/>
      <c r="KI23" s="56"/>
      <c r="KJ23" s="56"/>
      <c r="KK23" s="56"/>
      <c r="KL23" s="56"/>
      <c r="KM23" s="56"/>
      <c r="KN23" s="56"/>
      <c r="KO23" s="56"/>
      <c r="KP23" s="56"/>
      <c r="KQ23" s="56"/>
      <c r="KR23" s="56"/>
      <c r="KS23" s="56"/>
      <c r="KT23" s="56"/>
      <c r="KU23" s="56"/>
      <c r="KV23" s="56"/>
      <c r="KW23" s="56"/>
      <c r="KX23" s="56"/>
      <c r="KY23" s="56"/>
      <c r="KZ23" s="56"/>
      <c r="LA23" s="56"/>
      <c r="LB23" s="56"/>
      <c r="LC23" s="56"/>
      <c r="LD23" s="56"/>
      <c r="LE23" s="56"/>
      <c r="LF23" s="56"/>
      <c r="LG23" s="56"/>
      <c r="LH23" s="56"/>
      <c r="LI23" s="56"/>
      <c r="LJ23" s="56"/>
      <c r="LK23" s="56"/>
      <c r="LL23" s="56"/>
      <c r="LM23" s="56"/>
      <c r="LN23" s="56"/>
      <c r="LO23" s="56"/>
      <c r="LP23" s="56"/>
      <c r="LQ23" s="56"/>
      <c r="LR23" s="56"/>
      <c r="LS23" s="56"/>
      <c r="LT23" s="56"/>
      <c r="LU23" s="56"/>
      <c r="LV23" s="56"/>
      <c r="LW23" s="56"/>
      <c r="LX23" s="56"/>
      <c r="LY23" s="56"/>
      <c r="LZ23" s="56"/>
      <c r="MA23" s="56"/>
      <c r="MB23" s="56"/>
      <c r="MC23" s="56"/>
      <c r="MD23" s="56"/>
      <c r="ME23" s="56"/>
      <c r="MF23" s="56"/>
      <c r="MG23" s="56"/>
      <c r="MH23" s="56"/>
      <c r="MI23" s="56"/>
      <c r="MJ23" s="56"/>
      <c r="MK23" s="56"/>
      <c r="ML23" s="56"/>
      <c r="MM23" s="56"/>
      <c r="MN23" s="56"/>
      <c r="MO23" s="56"/>
      <c r="MP23" s="56"/>
      <c r="MQ23" s="56"/>
      <c r="MR23" s="56"/>
      <c r="MS23" s="56"/>
      <c r="MT23" s="56"/>
      <c r="MU23" s="56"/>
      <c r="MV23" s="56"/>
      <c r="MW23" s="56"/>
      <c r="MX23" s="56"/>
      <c r="MY23" s="56"/>
      <c r="MZ23" s="56"/>
      <c r="NA23" s="56"/>
      <c r="NB23" s="56"/>
      <c r="NC23" s="56"/>
      <c r="ND23" s="56"/>
      <c r="NE23" s="56"/>
      <c r="NF23" s="56"/>
      <c r="NG23" s="56"/>
      <c r="NH23" s="56"/>
      <c r="NI23" s="56"/>
      <c r="NJ23" s="56"/>
      <c r="NK23" s="56"/>
      <c r="NL23" s="56"/>
      <c r="NM23" s="56"/>
      <c r="NN23" s="56"/>
      <c r="NO23" s="56"/>
      <c r="NP23" s="56"/>
      <c r="NQ23" s="56"/>
      <c r="NR23" s="56"/>
      <c r="NS23" s="56"/>
      <c r="NT23" s="56"/>
      <c r="NU23" s="56"/>
      <c r="NV23" s="56"/>
      <c r="NW23" s="56"/>
      <c r="NX23" s="56"/>
      <c r="NY23" s="56"/>
      <c r="NZ23" s="56"/>
      <c r="OA23" s="56"/>
      <c r="OB23" s="56"/>
      <c r="OC23" s="56"/>
      <c r="OD23" s="56"/>
      <c r="OE23" s="56"/>
      <c r="OF23" s="56"/>
      <c r="OG23" s="56"/>
      <c r="OH23" s="56"/>
      <c r="OI23" s="56"/>
      <c r="OJ23" s="56"/>
      <c r="OK23" s="56"/>
      <c r="OL23" s="56"/>
      <c r="OM23" s="56"/>
      <c r="ON23" s="56"/>
      <c r="OO23" s="56"/>
      <c r="OP23" s="56"/>
      <c r="OQ23" s="56"/>
      <c r="OR23" s="56"/>
      <c r="OS23" s="56"/>
      <c r="OT23" s="56"/>
      <c r="OU23" s="56"/>
      <c r="OV23" s="56"/>
      <c r="OW23" s="56"/>
      <c r="OX23" s="56"/>
      <c r="OY23" s="56"/>
      <c r="OZ23" s="56"/>
      <c r="PA23" s="56"/>
      <c r="PB23" s="56"/>
      <c r="PC23" s="56"/>
      <c r="PD23" s="56"/>
      <c r="PE23" s="56"/>
      <c r="PF23" s="56"/>
      <c r="PG23" s="56"/>
      <c r="PH23" s="56"/>
      <c r="PI23" s="56"/>
      <c r="PJ23" s="56"/>
      <c r="PK23" s="56"/>
      <c r="PL23" s="56"/>
      <c r="PM23" s="56"/>
      <c r="PN23" s="56"/>
      <c r="PO23" s="56"/>
      <c r="PP23" s="56"/>
      <c r="PQ23" s="56"/>
      <c r="PR23" s="56"/>
      <c r="PS23" s="56"/>
      <c r="PT23" s="56"/>
      <c r="PU23" s="56"/>
      <c r="PV23" s="56"/>
      <c r="PW23" s="56"/>
      <c r="PX23" s="56"/>
      <c r="PY23" s="56"/>
      <c r="PZ23" s="56"/>
      <c r="QA23" s="56"/>
      <c r="QB23" s="56"/>
      <c r="QC23" s="56"/>
      <c r="QD23" s="56"/>
      <c r="QE23" s="56"/>
      <c r="QF23" s="56"/>
      <c r="QG23" s="56"/>
      <c r="QH23" s="56"/>
      <c r="QI23" s="56"/>
      <c r="QJ23" s="56"/>
      <c r="QK23" s="56"/>
      <c r="QL23" s="56"/>
      <c r="QM23" s="56"/>
    </row>
    <row r="24" spans="1:455" ht="28.25" customHeight="1">
      <c r="A24" s="23"/>
      <c r="B24" s="23" t="s">
        <v>136</v>
      </c>
      <c r="F24" s="26" t="s">
        <v>201</v>
      </c>
      <c r="G24" s="27" t="s">
        <v>239</v>
      </c>
      <c r="H24" s="36">
        <v>2.5002970000000002</v>
      </c>
      <c r="I24" s="36">
        <v>3.1397140000000001</v>
      </c>
      <c r="J24" s="36">
        <v>2.6552359999999999</v>
      </c>
      <c r="K24" s="36">
        <v>2.16005</v>
      </c>
      <c r="L24" s="36">
        <v>1.9087259999999999</v>
      </c>
      <c r="M24" s="36">
        <v>2.9621529999999998</v>
      </c>
      <c r="N24" s="36">
        <v>2.6597949999999999</v>
      </c>
      <c r="O24" s="36">
        <v>1.3663909999999999</v>
      </c>
      <c r="P24" s="36">
        <v>2.461401</v>
      </c>
      <c r="Q24" s="36">
        <v>1.9831099999999999</v>
      </c>
      <c r="R24" s="36">
        <v>1.8661179999999999</v>
      </c>
      <c r="S24" s="36">
        <v>1.671926</v>
      </c>
      <c r="T24" s="36">
        <v>1.456156</v>
      </c>
      <c r="U24" s="36">
        <v>1.3704190000000001</v>
      </c>
      <c r="V24" s="36">
        <v>2.148352</v>
      </c>
      <c r="W24" s="36">
        <v>1.954248</v>
      </c>
      <c r="X24" s="36">
        <v>2.022116</v>
      </c>
      <c r="Y24" s="36">
        <v>3.2129850000000002</v>
      </c>
      <c r="Z24" s="36">
        <v>2.6870270000000001</v>
      </c>
      <c r="AA24" s="36">
        <v>1.721935</v>
      </c>
      <c r="AB24" s="36">
        <v>2.273069</v>
      </c>
      <c r="AC24" s="36">
        <v>3.3570739999999999</v>
      </c>
      <c r="AD24" s="36">
        <v>3.6769250000000002</v>
      </c>
      <c r="AE24" s="36">
        <v>4.0423159999999996</v>
      </c>
      <c r="AF24" s="36">
        <v>4.3644400000000001</v>
      </c>
      <c r="AG24" s="36">
        <v>3.8037860000000001</v>
      </c>
      <c r="AH24" s="36">
        <v>4.9596299999999998</v>
      </c>
      <c r="AI24" s="36">
        <v>5.0418019999999997</v>
      </c>
      <c r="AJ24" s="36">
        <v>3.1564640000000002</v>
      </c>
      <c r="AK24" s="36">
        <v>4.1752840000000004</v>
      </c>
      <c r="AL24" s="36">
        <v>2.8994110000000002</v>
      </c>
      <c r="AM24" s="36">
        <v>4.4256529999999996</v>
      </c>
      <c r="AN24" s="36">
        <v>3.6279569999999999</v>
      </c>
      <c r="AO24" s="36">
        <v>4.3922100000000004</v>
      </c>
      <c r="AP24" s="36">
        <v>4.9447140000000003</v>
      </c>
      <c r="AQ24" s="36">
        <v>3.2647819999999999</v>
      </c>
      <c r="AR24" s="36">
        <v>3.5823640000000001</v>
      </c>
      <c r="AS24" s="36">
        <v>1.727339</v>
      </c>
      <c r="AT24" s="36">
        <v>2.2797519999999998</v>
      </c>
      <c r="AU24" s="36">
        <v>3.7327249999999998</v>
      </c>
      <c r="AV24" s="36">
        <v>3.9799000000000002</v>
      </c>
      <c r="AW24" s="36">
        <v>3.7042419999999998</v>
      </c>
      <c r="AX24" s="36">
        <v>4.5240030000000004</v>
      </c>
      <c r="AY24" s="36">
        <v>7.1622519999999996</v>
      </c>
      <c r="AZ24" s="36">
        <v>5.9203910000000004</v>
      </c>
      <c r="BA24" s="36">
        <v>9.3376800000000006</v>
      </c>
      <c r="BB24" s="36">
        <v>10.340142999999999</v>
      </c>
      <c r="BC24" s="36">
        <v>15.543853</v>
      </c>
      <c r="BD24" s="36">
        <v>6.6112190000000002</v>
      </c>
      <c r="BE24" s="36">
        <v>8.8290190000000006</v>
      </c>
      <c r="BF24" s="36">
        <v>6.0196149999999999</v>
      </c>
      <c r="BG24" s="36">
        <v>8.0866369999999996</v>
      </c>
      <c r="BH24" s="36">
        <v>5.5875849999999998</v>
      </c>
      <c r="BI24" s="36">
        <v>4.0573050000000004</v>
      </c>
      <c r="BJ24" s="36">
        <v>3.3474460000000001</v>
      </c>
      <c r="BK24" s="36">
        <v>5.288735</v>
      </c>
      <c r="BL24" s="36">
        <v>3.9655269999999998</v>
      </c>
      <c r="BM24" s="36">
        <v>5.3702209999999999</v>
      </c>
      <c r="BN24" s="36">
        <v>6.2246180000000004</v>
      </c>
      <c r="BO24" s="36">
        <v>4.5423450000000001</v>
      </c>
      <c r="BP24" s="36">
        <v>7.7652999999999999</v>
      </c>
      <c r="BQ24" s="36">
        <v>6.413538</v>
      </c>
      <c r="BR24" s="36">
        <v>8.6476780000000009</v>
      </c>
      <c r="BS24" s="36">
        <v>6.371194</v>
      </c>
      <c r="BT24" s="36">
        <v>7.0409860000000002</v>
      </c>
      <c r="BU24" s="36">
        <v>9.8741970000000006</v>
      </c>
      <c r="BV24" s="36">
        <v>8.4246949999999998</v>
      </c>
      <c r="BW24" s="36">
        <v>10.193732000000001</v>
      </c>
      <c r="BX24" s="36">
        <v>15.902006999999999</v>
      </c>
      <c r="BY24" s="36">
        <v>18.034352999999999</v>
      </c>
      <c r="BZ24" s="36">
        <v>14.522615</v>
      </c>
      <c r="CA24" s="36">
        <v>19.072106999999999</v>
      </c>
      <c r="CB24" s="36">
        <v>20.472591000000001</v>
      </c>
      <c r="CC24" s="36">
        <v>21.16095</v>
      </c>
      <c r="CD24" s="36">
        <v>14.599321</v>
      </c>
      <c r="CE24" s="36">
        <v>15.033604</v>
      </c>
      <c r="CF24" s="36">
        <v>10.323706</v>
      </c>
      <c r="CG24" s="36">
        <v>8.1180029999999999</v>
      </c>
      <c r="CH24" s="36">
        <v>8.2747360000000008</v>
      </c>
      <c r="CI24" s="36">
        <v>8.2475090000000009</v>
      </c>
      <c r="CJ24" s="36">
        <v>4.9759900000000004</v>
      </c>
      <c r="CK24" s="36">
        <v>13.431425000000001</v>
      </c>
      <c r="CL24" s="36">
        <v>14.977218000000001</v>
      </c>
      <c r="CM24" s="36">
        <v>11.331125999999999</v>
      </c>
      <c r="CN24" s="36">
        <v>49.048935999999998</v>
      </c>
      <c r="CO24" s="36">
        <v>47.355055</v>
      </c>
      <c r="CP24" s="36">
        <v>54.012540999999999</v>
      </c>
      <c r="CQ24" s="36">
        <v>39.489784999999998</v>
      </c>
      <c r="CR24" s="36">
        <v>48.296340000000001</v>
      </c>
      <c r="CS24" s="36">
        <v>17.80939927</v>
      </c>
      <c r="CT24" s="36">
        <v>17.69124489</v>
      </c>
      <c r="CU24" s="36">
        <v>13.456856350000001</v>
      </c>
      <c r="CV24" s="36">
        <v>12.10490768</v>
      </c>
      <c r="CW24" s="36">
        <v>41.98743666</v>
      </c>
      <c r="CX24" s="36">
        <v>36.608168910000003</v>
      </c>
      <c r="CY24" s="36">
        <v>44.405165340000003</v>
      </c>
      <c r="CZ24" s="36">
        <v>34.192007390000001</v>
      </c>
      <c r="DA24" s="36">
        <v>44.70502785</v>
      </c>
      <c r="DB24" s="36">
        <v>86.064219980000004</v>
      </c>
      <c r="DC24" s="36">
        <v>55.903733719999998</v>
      </c>
      <c r="DD24" s="36">
        <v>78.238224869999996</v>
      </c>
      <c r="DE24" s="36">
        <v>48.188465090000001</v>
      </c>
      <c r="DF24" s="36">
        <v>47.49507964</v>
      </c>
      <c r="DG24" s="36">
        <v>33.454108040000001</v>
      </c>
      <c r="DH24" s="36">
        <v>32.992737859999998</v>
      </c>
      <c r="DI24" s="36">
        <v>17.521279010000001</v>
      </c>
      <c r="DJ24" s="36">
        <v>17.476248040000002</v>
      </c>
      <c r="DK24" s="36">
        <v>14.23352401</v>
      </c>
      <c r="DL24" s="36">
        <v>20.182010510000001</v>
      </c>
      <c r="DM24" s="36">
        <v>26.555340810000001</v>
      </c>
      <c r="DN24" s="36">
        <v>14.146915809999999</v>
      </c>
      <c r="DO24" s="36">
        <v>15.515266759999999</v>
      </c>
      <c r="DP24" s="36">
        <v>15.524696110000001</v>
      </c>
      <c r="DQ24" s="36">
        <v>18.760140809999999</v>
      </c>
      <c r="DR24" s="36">
        <v>18.584116609999999</v>
      </c>
      <c r="DS24" s="36">
        <v>24.839178820000001</v>
      </c>
      <c r="DT24" s="50">
        <v>18.389569519999998</v>
      </c>
      <c r="DU24" s="50">
        <v>23.409953909999999</v>
      </c>
      <c r="DV24" s="50">
        <v>25.418904059999999</v>
      </c>
      <c r="DW24" s="50">
        <v>23.53097271</v>
      </c>
      <c r="DX24" s="50">
        <v>26.527019129999999</v>
      </c>
      <c r="DY24" s="50">
        <v>18.309696720000002</v>
      </c>
      <c r="DZ24" s="50">
        <v>11.51356563</v>
      </c>
      <c r="EA24" s="50">
        <v>7.5189468799999997</v>
      </c>
      <c r="EB24" s="50">
        <v>7.7200635200000001</v>
      </c>
      <c r="EC24" s="50">
        <v>14.295317519999999</v>
      </c>
      <c r="ED24" s="50">
        <v>15.03741889</v>
      </c>
      <c r="EE24" s="50">
        <v>16.74601062</v>
      </c>
      <c r="EF24" s="50">
        <v>24.68280893</v>
      </c>
      <c r="EG24" s="50">
        <v>30.94112208</v>
      </c>
      <c r="EH24" s="50">
        <v>36.627344309999998</v>
      </c>
      <c r="EI24" s="50">
        <v>35.902821709999998</v>
      </c>
      <c r="EJ24" s="50">
        <v>37.210556760000003</v>
      </c>
      <c r="EK24" s="50">
        <v>47.869063230000002</v>
      </c>
      <c r="EL24" s="50">
        <v>41.521650479999998</v>
      </c>
      <c r="EM24" s="50">
        <v>25.722474729999998</v>
      </c>
      <c r="EN24" s="50">
        <v>34.474518600000003</v>
      </c>
      <c r="EO24" s="50">
        <v>24.852201180000002</v>
      </c>
      <c r="EP24" s="50">
        <v>27.953204589999999</v>
      </c>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c r="LA24" s="56"/>
      <c r="LB24" s="56"/>
      <c r="LC24" s="56"/>
      <c r="LD24" s="56"/>
      <c r="LE24" s="56"/>
      <c r="LF24" s="56"/>
      <c r="LG24" s="56"/>
      <c r="LH24" s="56"/>
      <c r="LI24" s="56"/>
      <c r="LJ24" s="56"/>
      <c r="LK24" s="56"/>
      <c r="LL24" s="56"/>
      <c r="LM24" s="56"/>
      <c r="LN24" s="56"/>
      <c r="LO24" s="56"/>
      <c r="LP24" s="56"/>
      <c r="LQ24" s="56"/>
      <c r="LR24" s="56"/>
      <c r="LS24" s="56"/>
      <c r="LT24" s="56"/>
      <c r="LU24" s="56"/>
      <c r="LV24" s="56"/>
      <c r="LW24" s="56"/>
      <c r="LX24" s="56"/>
      <c r="LY24" s="56"/>
      <c r="LZ24" s="56"/>
      <c r="MA24" s="56"/>
      <c r="MB24" s="56"/>
      <c r="MC24" s="56"/>
      <c r="MD24" s="56"/>
      <c r="ME24" s="56"/>
      <c r="MF24" s="56"/>
      <c r="MG24" s="56"/>
      <c r="MH24" s="56"/>
      <c r="MI24" s="56"/>
      <c r="MJ24" s="56"/>
      <c r="MK24" s="56"/>
      <c r="ML24" s="56"/>
      <c r="MM24" s="56"/>
      <c r="MN24" s="56"/>
      <c r="MO24" s="56"/>
      <c r="MP24" s="56"/>
      <c r="MQ24" s="56"/>
      <c r="MR24" s="56"/>
      <c r="MS24" s="56"/>
      <c r="MT24" s="56"/>
      <c r="MU24" s="56"/>
      <c r="MV24" s="56"/>
      <c r="MW24" s="56"/>
      <c r="MX24" s="56"/>
      <c r="MY24" s="56"/>
      <c r="MZ24" s="56"/>
      <c r="NA24" s="56"/>
      <c r="NB24" s="56"/>
      <c r="NC24" s="56"/>
      <c r="ND24" s="56"/>
      <c r="NE24" s="56"/>
      <c r="NF24" s="56"/>
      <c r="NG24" s="56"/>
      <c r="NH24" s="56"/>
      <c r="NI24" s="56"/>
      <c r="NJ24" s="56"/>
      <c r="NK24" s="56"/>
      <c r="NL24" s="56"/>
      <c r="NM24" s="56"/>
      <c r="NN24" s="56"/>
      <c r="NO24" s="56"/>
      <c r="NP24" s="56"/>
      <c r="NQ24" s="56"/>
      <c r="NR24" s="56"/>
      <c r="NS24" s="56"/>
      <c r="NT24" s="56"/>
      <c r="NU24" s="56"/>
      <c r="NV24" s="56"/>
      <c r="NW24" s="56"/>
      <c r="NX24" s="56"/>
      <c r="NY24" s="56"/>
      <c r="NZ24" s="56"/>
      <c r="OA24" s="56"/>
      <c r="OB24" s="56"/>
      <c r="OC24" s="56"/>
      <c r="OD24" s="56"/>
      <c r="OE24" s="56"/>
      <c r="OF24" s="56"/>
      <c r="OG24" s="56"/>
      <c r="OH24" s="56"/>
      <c r="OI24" s="56"/>
      <c r="OJ24" s="56"/>
      <c r="OK24" s="56"/>
      <c r="OL24" s="56"/>
      <c r="OM24" s="56"/>
      <c r="ON24" s="56"/>
      <c r="OO24" s="56"/>
      <c r="OP24" s="56"/>
      <c r="OQ24" s="56"/>
      <c r="OR24" s="56"/>
      <c r="OS24" s="56"/>
      <c r="OT24" s="56"/>
      <c r="OU24" s="56"/>
      <c r="OV24" s="56"/>
      <c r="OW24" s="56"/>
      <c r="OX24" s="56"/>
      <c r="OY24" s="56"/>
      <c r="OZ24" s="56"/>
      <c r="PA24" s="56"/>
      <c r="PB24" s="56"/>
      <c r="PC24" s="56"/>
      <c r="PD24" s="56"/>
      <c r="PE24" s="56"/>
      <c r="PF24" s="56"/>
      <c r="PG24" s="56"/>
      <c r="PH24" s="56"/>
      <c r="PI24" s="56"/>
      <c r="PJ24" s="56"/>
      <c r="PK24" s="56"/>
      <c r="PL24" s="56"/>
      <c r="PM24" s="56"/>
      <c r="PN24" s="56"/>
      <c r="PO24" s="56"/>
      <c r="PP24" s="56"/>
      <c r="PQ24" s="56"/>
      <c r="PR24" s="56"/>
      <c r="PS24" s="56"/>
      <c r="PT24" s="56"/>
      <c r="PU24" s="56"/>
      <c r="PV24" s="56"/>
      <c r="PW24" s="56"/>
      <c r="PX24" s="56"/>
      <c r="PY24" s="56"/>
      <c r="PZ24" s="56"/>
      <c r="QA24" s="56"/>
      <c r="QB24" s="56"/>
      <c r="QC24" s="56"/>
      <c r="QD24" s="56"/>
      <c r="QE24" s="56"/>
      <c r="QF24" s="56"/>
      <c r="QG24" s="56"/>
      <c r="QH24" s="56"/>
      <c r="QI24" s="56"/>
      <c r="QJ24" s="56"/>
      <c r="QK24" s="56"/>
      <c r="QL24" s="56"/>
      <c r="QM24" s="56"/>
    </row>
    <row r="25" spans="1:455" ht="28.25" customHeight="1">
      <c r="B25" t="s">
        <v>136</v>
      </c>
      <c r="F25" s="26" t="s">
        <v>290</v>
      </c>
      <c r="G25" s="27"/>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50"/>
      <c r="DU25" s="50"/>
      <c r="DW25" s="50"/>
      <c r="DX25" s="50"/>
      <c r="DY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c r="JP25" s="56"/>
      <c r="JQ25" s="56"/>
      <c r="JR25" s="56"/>
      <c r="JS25" s="56"/>
      <c r="JT25" s="56"/>
      <c r="JU25" s="56"/>
      <c r="JV25" s="56"/>
      <c r="JW25" s="56"/>
      <c r="JX25" s="56"/>
      <c r="JY25" s="56"/>
      <c r="JZ25" s="56"/>
      <c r="KA25" s="56"/>
      <c r="KB25" s="56"/>
      <c r="KC25" s="56"/>
      <c r="KD25" s="56"/>
      <c r="KE25" s="56"/>
      <c r="KF25" s="56"/>
      <c r="KG25" s="56"/>
      <c r="KH25" s="56"/>
      <c r="KI25" s="56"/>
      <c r="KJ25" s="56"/>
      <c r="KK25" s="56"/>
      <c r="KL25" s="56"/>
      <c r="KM25" s="56"/>
      <c r="KN25" s="56"/>
      <c r="KO25" s="56"/>
      <c r="KP25" s="56"/>
      <c r="KQ25" s="56"/>
      <c r="KR25" s="56"/>
      <c r="KS25" s="56"/>
      <c r="KT25" s="56"/>
      <c r="KU25" s="56"/>
      <c r="KV25" s="56"/>
      <c r="KW25" s="56"/>
      <c r="KX25" s="56"/>
      <c r="KY25" s="56"/>
      <c r="KZ25" s="56"/>
      <c r="LA25" s="56"/>
      <c r="LB25" s="56"/>
      <c r="LC25" s="56"/>
      <c r="LD25" s="56"/>
      <c r="LE25" s="56"/>
      <c r="LF25" s="56"/>
      <c r="LG25" s="56"/>
      <c r="LH25" s="56"/>
      <c r="LI25" s="56"/>
      <c r="LJ25" s="56"/>
      <c r="LK25" s="56"/>
      <c r="LL25" s="56"/>
      <c r="LM25" s="56"/>
      <c r="LN25" s="56"/>
      <c r="LO25" s="56"/>
      <c r="LP25" s="56"/>
      <c r="LQ25" s="56"/>
      <c r="LR25" s="56"/>
      <c r="LS25" s="56"/>
      <c r="LT25" s="56"/>
      <c r="LU25" s="56"/>
      <c r="LV25" s="56"/>
      <c r="LW25" s="56"/>
      <c r="LX25" s="56"/>
      <c r="LY25" s="56"/>
      <c r="LZ25" s="56"/>
      <c r="MA25" s="56"/>
      <c r="MB25" s="56"/>
      <c r="MC25" s="56"/>
      <c r="MD25" s="56"/>
      <c r="ME25" s="56"/>
      <c r="MF25" s="56"/>
      <c r="MG25" s="56"/>
      <c r="MH25" s="56"/>
      <c r="MI25" s="56"/>
      <c r="MJ25" s="56"/>
      <c r="MK25" s="56"/>
      <c r="ML25" s="56"/>
      <c r="MM25" s="56"/>
      <c r="MN25" s="56"/>
      <c r="MO25" s="56"/>
      <c r="MP25" s="56"/>
      <c r="MQ25" s="56"/>
      <c r="MR25" s="56"/>
      <c r="MS25" s="56"/>
      <c r="MT25" s="56"/>
      <c r="MU25" s="56"/>
      <c r="MV25" s="56"/>
      <c r="MW25" s="56"/>
      <c r="MX25" s="56"/>
      <c r="MY25" s="56"/>
      <c r="MZ25" s="56"/>
      <c r="NA25" s="56"/>
      <c r="NB25" s="56"/>
      <c r="NC25" s="56"/>
      <c r="ND25" s="56"/>
      <c r="NE25" s="56"/>
      <c r="NF25" s="56"/>
      <c r="NG25" s="56"/>
      <c r="NH25" s="56"/>
      <c r="NI25" s="56"/>
      <c r="NJ25" s="56"/>
      <c r="NK25" s="56"/>
      <c r="NL25" s="56"/>
      <c r="NM25" s="56"/>
      <c r="NN25" s="56"/>
      <c r="NO25" s="56"/>
      <c r="NP25" s="56"/>
      <c r="NQ25" s="56"/>
      <c r="NR25" s="56"/>
      <c r="NS25" s="56"/>
      <c r="NT25" s="56"/>
      <c r="NU25" s="56"/>
      <c r="NV25" s="56"/>
      <c r="NW25" s="56"/>
      <c r="NX25" s="56"/>
      <c r="NY25" s="56"/>
      <c r="NZ25" s="56"/>
      <c r="OA25" s="56"/>
      <c r="OB25" s="56"/>
      <c r="OC25" s="56"/>
      <c r="OD25" s="56"/>
      <c r="OE25" s="56"/>
      <c r="OF25" s="56"/>
      <c r="OG25" s="56"/>
      <c r="OH25" s="56"/>
      <c r="OI25" s="56"/>
      <c r="OJ25" s="56"/>
      <c r="OK25" s="56"/>
      <c r="OL25" s="56"/>
      <c r="OM25" s="56"/>
      <c r="ON25" s="56"/>
      <c r="OO25" s="56"/>
      <c r="OP25" s="56"/>
      <c r="OQ25" s="56"/>
      <c r="OR25" s="56"/>
      <c r="OS25" s="56"/>
      <c r="OT25" s="56"/>
      <c r="OU25" s="56"/>
      <c r="OV25" s="56"/>
      <c r="OW25" s="56"/>
      <c r="OX25" s="56"/>
      <c r="OY25" s="56"/>
      <c r="OZ25" s="56"/>
      <c r="PA25" s="56"/>
      <c r="PB25" s="56"/>
      <c r="PC25" s="56"/>
      <c r="PD25" s="56"/>
      <c r="PE25" s="56"/>
      <c r="PF25" s="56"/>
      <c r="PG25" s="56"/>
      <c r="PH25" s="56"/>
      <c r="PI25" s="56"/>
      <c r="PJ25" s="56"/>
      <c r="PK25" s="56"/>
      <c r="PL25" s="56"/>
      <c r="PM25" s="56"/>
      <c r="PN25" s="56"/>
      <c r="PO25" s="56"/>
      <c r="PP25" s="56"/>
      <c r="PQ25" s="56"/>
      <c r="PR25" s="56"/>
      <c r="PS25" s="56"/>
      <c r="PT25" s="56"/>
      <c r="PU25" s="56"/>
      <c r="PV25" s="56"/>
      <c r="PW25" s="56"/>
      <c r="PX25" s="56"/>
      <c r="PY25" s="56"/>
      <c r="PZ25" s="56"/>
      <c r="QA25" s="56"/>
      <c r="QB25" s="56"/>
      <c r="QC25" s="56"/>
      <c r="QD25" s="56"/>
      <c r="QE25" s="56"/>
      <c r="QF25" s="56"/>
      <c r="QG25" s="56"/>
      <c r="QH25" s="56"/>
      <c r="QI25" s="56"/>
      <c r="QJ25" s="56"/>
      <c r="QK25" s="56"/>
      <c r="QL25" s="56"/>
      <c r="QM25" s="56"/>
    </row>
    <row r="26" spans="1:455" ht="40.5" customHeight="1">
      <c r="B26" t="s">
        <v>136</v>
      </c>
      <c r="F26" s="47" t="s">
        <v>677</v>
      </c>
      <c r="G26" s="27" t="s">
        <v>239</v>
      </c>
      <c r="H26" s="36">
        <v>379.32014199999998</v>
      </c>
      <c r="I26" s="36">
        <v>437.41584</v>
      </c>
      <c r="J26" s="36">
        <v>344.59008899999998</v>
      </c>
      <c r="K26" s="36">
        <v>821.84496100000001</v>
      </c>
      <c r="L26" s="36">
        <v>715.00349000000006</v>
      </c>
      <c r="M26" s="36">
        <v>525.72483899999997</v>
      </c>
      <c r="N26" s="36">
        <v>539.21523300000001</v>
      </c>
      <c r="O26" s="36">
        <v>653.08368900000005</v>
      </c>
      <c r="P26" s="36">
        <v>618.46431500000006</v>
      </c>
      <c r="Q26" s="36">
        <v>491.12690400000002</v>
      </c>
      <c r="R26" s="36">
        <v>893.47546699999998</v>
      </c>
      <c r="S26" s="36">
        <v>749.87241500000005</v>
      </c>
      <c r="T26" s="36">
        <v>809.73336500000005</v>
      </c>
      <c r="U26" s="36">
        <v>789.47253899999998</v>
      </c>
      <c r="V26" s="36">
        <v>817.38923199999999</v>
      </c>
      <c r="W26" s="36">
        <v>805.77080899999999</v>
      </c>
      <c r="X26" s="36">
        <v>582.60937699999999</v>
      </c>
      <c r="Y26" s="36">
        <v>633.47884299999998</v>
      </c>
      <c r="Z26" s="36">
        <v>807.87101199999995</v>
      </c>
      <c r="AA26" s="36">
        <v>551.48099400000001</v>
      </c>
      <c r="AB26" s="36">
        <v>763.77221299999997</v>
      </c>
      <c r="AC26" s="36">
        <v>878.54437099999996</v>
      </c>
      <c r="AD26" s="36">
        <v>788.02537900000004</v>
      </c>
      <c r="AE26" s="36">
        <v>785.008419</v>
      </c>
      <c r="AF26" s="36">
        <v>1017.2920820000001</v>
      </c>
      <c r="AG26" s="36">
        <v>972.00054599999999</v>
      </c>
      <c r="AH26" s="36">
        <v>777.43612299999995</v>
      </c>
      <c r="AI26" s="36">
        <v>1248.7310580000001</v>
      </c>
      <c r="AJ26" s="36">
        <v>1185.531571</v>
      </c>
      <c r="AK26" s="36">
        <v>1021.009025</v>
      </c>
      <c r="AL26" s="36">
        <v>976.37610099999995</v>
      </c>
      <c r="AM26" s="36">
        <v>1049.8698010000001</v>
      </c>
      <c r="AN26" s="36">
        <v>953.33053900000004</v>
      </c>
      <c r="AO26" s="36">
        <v>727.51603499999999</v>
      </c>
      <c r="AP26" s="36">
        <v>906.29579999999999</v>
      </c>
      <c r="AQ26" s="36">
        <v>978.61458900000002</v>
      </c>
      <c r="AR26" s="36">
        <v>833.17907300000002</v>
      </c>
      <c r="AS26" s="36">
        <v>1075.5276799999999</v>
      </c>
      <c r="AT26" s="36">
        <v>1337.5751640000001</v>
      </c>
      <c r="AU26" s="36">
        <v>1674.7875779999999</v>
      </c>
      <c r="AV26" s="36">
        <v>1332.1980719999999</v>
      </c>
      <c r="AW26" s="36">
        <v>1968.3264610000001</v>
      </c>
      <c r="AX26" s="36">
        <v>1988.2782299999999</v>
      </c>
      <c r="AY26" s="36">
        <v>2490.3786449999998</v>
      </c>
      <c r="AZ26" s="36">
        <v>2171.6381970000002</v>
      </c>
      <c r="BA26" s="36">
        <v>2103.1164100000001</v>
      </c>
      <c r="BB26" s="36">
        <v>2162.7354949999999</v>
      </c>
      <c r="BC26" s="36">
        <v>1836.1472570000001</v>
      </c>
      <c r="BD26" s="36">
        <v>1651.9790350000001</v>
      </c>
      <c r="BE26" s="36">
        <v>1806.8949749999999</v>
      </c>
      <c r="BF26" s="36">
        <v>1904.3133740000001</v>
      </c>
      <c r="BG26" s="36">
        <v>2321.0117089999999</v>
      </c>
      <c r="BH26" s="36">
        <v>2412.8810659999999</v>
      </c>
      <c r="BI26" s="36">
        <v>1972.8414270000001</v>
      </c>
      <c r="BJ26" s="36">
        <v>1497.0718830000001</v>
      </c>
      <c r="BK26" s="36">
        <v>1492.3471500000001</v>
      </c>
      <c r="BL26" s="36">
        <v>1682.1721150000001</v>
      </c>
      <c r="BM26" s="36">
        <v>1923.7788880000001</v>
      </c>
      <c r="BN26" s="36">
        <v>2232.0031990000002</v>
      </c>
      <c r="BO26" s="36">
        <v>2694.1633660000002</v>
      </c>
      <c r="BP26" s="36">
        <v>2378.815521</v>
      </c>
      <c r="BQ26" s="36">
        <v>2691.1673919999998</v>
      </c>
      <c r="BR26" s="36">
        <v>2797.429803</v>
      </c>
      <c r="BS26" s="36">
        <v>2957.14635</v>
      </c>
      <c r="BT26" s="36">
        <v>3514.3456099999999</v>
      </c>
      <c r="BU26" s="36">
        <v>3552.7422700000002</v>
      </c>
      <c r="BV26" s="36">
        <v>3528.2344899999998</v>
      </c>
      <c r="BW26" s="36">
        <v>3061.2760320000002</v>
      </c>
      <c r="BX26" s="36">
        <v>3196.4460439999998</v>
      </c>
      <c r="BY26" s="36">
        <v>3573.8656700000001</v>
      </c>
      <c r="BZ26" s="36">
        <v>3881.5999400000001</v>
      </c>
      <c r="CA26" s="36">
        <v>4433.5643899999995</v>
      </c>
      <c r="CB26" s="36">
        <v>4301.5517499999996</v>
      </c>
      <c r="CC26" s="36">
        <v>4531.9818100000002</v>
      </c>
      <c r="CD26" s="36">
        <v>5546.81203</v>
      </c>
      <c r="CE26" s="36">
        <v>3823.9886200000001</v>
      </c>
      <c r="CF26" s="36">
        <v>2380.3904900000002</v>
      </c>
      <c r="CG26" s="36">
        <v>2975.33673</v>
      </c>
      <c r="CH26" s="36">
        <v>3572.860604</v>
      </c>
      <c r="CI26" s="36">
        <v>3641.5330009999998</v>
      </c>
      <c r="CJ26" s="36">
        <v>3701.5722059999998</v>
      </c>
      <c r="CK26" s="36">
        <v>4114.8988090000003</v>
      </c>
      <c r="CL26" s="36">
        <v>4221.398999</v>
      </c>
      <c r="CM26" s="36">
        <v>4422.7476619999998</v>
      </c>
      <c r="CN26" s="36">
        <v>5195.3278180699999</v>
      </c>
      <c r="CO26" s="36">
        <v>5738.8938010000002</v>
      </c>
      <c r="CP26" s="36">
        <v>4963.3386769999997</v>
      </c>
      <c r="CQ26" s="36">
        <v>5172.9631120000004</v>
      </c>
      <c r="CR26" s="36">
        <v>5640.9412295499997</v>
      </c>
      <c r="CS26" s="36">
        <v>5348.1243282200003</v>
      </c>
      <c r="CT26" s="36">
        <v>5639.7335842100001</v>
      </c>
      <c r="CU26" s="36">
        <v>5195.3718857100002</v>
      </c>
      <c r="CV26" s="36">
        <v>4982.8042649400004</v>
      </c>
      <c r="CW26" s="36">
        <v>4578.1432622000002</v>
      </c>
      <c r="CX26" s="36">
        <v>5189.3535385599998</v>
      </c>
      <c r="CY26" s="36">
        <v>5719.8498098199998</v>
      </c>
      <c r="CZ26" s="36">
        <v>5877.9400779500002</v>
      </c>
      <c r="DA26" s="36">
        <v>5082.9784520699995</v>
      </c>
      <c r="DB26" s="36">
        <v>5436.3675100600003</v>
      </c>
      <c r="DC26" s="36">
        <v>3852.23204558</v>
      </c>
      <c r="DD26" s="36">
        <v>2961.8213221400001</v>
      </c>
      <c r="DE26" s="36">
        <v>2700.7274500799999</v>
      </c>
      <c r="DF26" s="36">
        <v>1983.5855972300001</v>
      </c>
      <c r="DG26" s="36">
        <v>2045.832455</v>
      </c>
      <c r="DH26" s="36">
        <v>1649.3704957800001</v>
      </c>
      <c r="DI26" s="36">
        <v>2229.3265841100001</v>
      </c>
      <c r="DJ26" s="36">
        <v>2128.258945</v>
      </c>
      <c r="DK26" s="36">
        <v>2165.5837542200002</v>
      </c>
      <c r="DL26" s="36">
        <v>2301.2641847199998</v>
      </c>
      <c r="DM26" s="36">
        <v>2168.8615618700001</v>
      </c>
      <c r="DN26" s="36">
        <v>2357.5547253599998</v>
      </c>
      <c r="DO26" s="36">
        <v>2884.99892989</v>
      </c>
      <c r="DP26" s="36">
        <v>3009.87281355</v>
      </c>
      <c r="DQ26" s="36">
        <v>3661.43359126</v>
      </c>
      <c r="DR26" s="36">
        <v>3643.1263565499999</v>
      </c>
      <c r="DS26" s="36">
        <v>3603.2666603500002</v>
      </c>
      <c r="DT26" s="50">
        <v>3248.1080618300002</v>
      </c>
      <c r="DU26" s="50">
        <v>3106.7339420100002</v>
      </c>
      <c r="DV26" s="50">
        <v>2690.9079868399999</v>
      </c>
      <c r="DW26" s="50">
        <v>3446.3466743099998</v>
      </c>
      <c r="DX26" s="50">
        <v>2530.84852176</v>
      </c>
      <c r="DY26" s="50">
        <v>990.57203113000003</v>
      </c>
      <c r="DZ26" s="50">
        <v>1049.53472803</v>
      </c>
      <c r="EA26" s="50">
        <v>1610.9226480499999</v>
      </c>
      <c r="EB26" s="50">
        <v>1983.0556666099999</v>
      </c>
      <c r="EC26" s="50">
        <v>1958.4561183599999</v>
      </c>
      <c r="ED26" s="50">
        <v>1797.9783357700001</v>
      </c>
      <c r="EE26" s="50">
        <v>1910.34950127</v>
      </c>
      <c r="EF26" s="50">
        <v>2417.4437099400002</v>
      </c>
      <c r="EG26" s="50">
        <v>2560.1286487100001</v>
      </c>
      <c r="EH26" s="50">
        <v>2926.4116884499999</v>
      </c>
      <c r="EI26" s="50">
        <v>2701.8734162000001</v>
      </c>
      <c r="EJ26" s="50">
        <v>2002.0729114799999</v>
      </c>
      <c r="EK26" s="50">
        <v>1717.0772758000001</v>
      </c>
      <c r="EL26" s="50">
        <v>2027.53518736</v>
      </c>
      <c r="EM26" s="50">
        <v>2504.8636420299999</v>
      </c>
      <c r="EN26" s="50">
        <v>1893.20231201</v>
      </c>
      <c r="EO26" s="50">
        <v>2340.69323248</v>
      </c>
      <c r="EP26" s="50">
        <v>1714.5811445100001</v>
      </c>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c r="JP26" s="56"/>
      <c r="JQ26" s="56"/>
      <c r="JR26" s="56"/>
      <c r="JS26" s="56"/>
      <c r="JT26" s="56"/>
      <c r="JU26" s="56"/>
      <c r="JV26" s="56"/>
      <c r="JW26" s="56"/>
      <c r="JX26" s="56"/>
      <c r="JY26" s="56"/>
      <c r="JZ26" s="56"/>
      <c r="KA26" s="56"/>
      <c r="KB26" s="56"/>
      <c r="KC26" s="56"/>
      <c r="KD26" s="56"/>
      <c r="KE26" s="56"/>
      <c r="KF26" s="56"/>
      <c r="KG26" s="56"/>
      <c r="KH26" s="56"/>
      <c r="KI26" s="56"/>
      <c r="KJ26" s="56"/>
      <c r="KK26" s="56"/>
      <c r="KL26" s="56"/>
      <c r="KM26" s="56"/>
      <c r="KN26" s="56"/>
      <c r="KO26" s="56"/>
      <c r="KP26" s="56"/>
      <c r="KQ26" s="56"/>
      <c r="KR26" s="56"/>
      <c r="KS26" s="56"/>
      <c r="KT26" s="56"/>
      <c r="KU26" s="56"/>
      <c r="KV26" s="56"/>
      <c r="KW26" s="56"/>
      <c r="KX26" s="56"/>
      <c r="KY26" s="56"/>
      <c r="KZ26" s="56"/>
      <c r="LA26" s="56"/>
      <c r="LB26" s="56"/>
      <c r="LC26" s="56"/>
      <c r="LD26" s="56"/>
      <c r="LE26" s="56"/>
      <c r="LF26" s="56"/>
      <c r="LG26" s="56"/>
      <c r="LH26" s="56"/>
      <c r="LI26" s="56"/>
      <c r="LJ26" s="56"/>
      <c r="LK26" s="56"/>
      <c r="LL26" s="56"/>
      <c r="LM26" s="56"/>
      <c r="LN26" s="56"/>
      <c r="LO26" s="56"/>
      <c r="LP26" s="56"/>
      <c r="LQ26" s="56"/>
      <c r="LR26" s="56"/>
      <c r="LS26" s="56"/>
      <c r="LT26" s="56"/>
      <c r="LU26" s="56"/>
      <c r="LV26" s="56"/>
      <c r="LW26" s="56"/>
      <c r="LX26" s="56"/>
      <c r="LY26" s="56"/>
      <c r="LZ26" s="56"/>
      <c r="MA26" s="56"/>
      <c r="MB26" s="56"/>
      <c r="MC26" s="56"/>
      <c r="MD26" s="56"/>
      <c r="ME26" s="56"/>
      <c r="MF26" s="56"/>
      <c r="MG26" s="56"/>
      <c r="MH26" s="56"/>
      <c r="MI26" s="56"/>
      <c r="MJ26" s="56"/>
      <c r="MK26" s="56"/>
      <c r="ML26" s="56"/>
      <c r="MM26" s="56"/>
      <c r="MN26" s="56"/>
      <c r="MO26" s="56"/>
      <c r="MP26" s="56"/>
      <c r="MQ26" s="56"/>
      <c r="MR26" s="56"/>
      <c r="MS26" s="56"/>
      <c r="MT26" s="56"/>
      <c r="MU26" s="56"/>
      <c r="MV26" s="56"/>
      <c r="MW26" s="56"/>
      <c r="MX26" s="56"/>
      <c r="MY26" s="56"/>
      <c r="MZ26" s="56"/>
      <c r="NA26" s="56"/>
      <c r="NB26" s="56"/>
      <c r="NC26" s="56"/>
      <c r="ND26" s="56"/>
      <c r="NE26" s="56"/>
      <c r="NF26" s="56"/>
      <c r="NG26" s="56"/>
      <c r="NH26" s="56"/>
      <c r="NI26" s="56"/>
      <c r="NJ26" s="56"/>
      <c r="NK26" s="56"/>
      <c r="NL26" s="56"/>
      <c r="NM26" s="56"/>
      <c r="NN26" s="56"/>
      <c r="NO26" s="56"/>
      <c r="NP26" s="56"/>
      <c r="NQ26" s="56"/>
      <c r="NR26" s="56"/>
      <c r="NS26" s="56"/>
      <c r="NT26" s="56"/>
      <c r="NU26" s="56"/>
      <c r="NV26" s="56"/>
      <c r="NW26" s="56"/>
      <c r="NX26" s="56"/>
      <c r="NY26" s="56"/>
      <c r="NZ26" s="56"/>
      <c r="OA26" s="56"/>
      <c r="OB26" s="56"/>
      <c r="OC26" s="56"/>
      <c r="OD26" s="56"/>
      <c r="OE26" s="56"/>
      <c r="OF26" s="56"/>
      <c r="OG26" s="56"/>
      <c r="OH26" s="56"/>
      <c r="OI26" s="56"/>
      <c r="OJ26" s="56"/>
      <c r="OK26" s="56"/>
      <c r="OL26" s="56"/>
      <c r="OM26" s="56"/>
      <c r="ON26" s="56"/>
      <c r="OO26" s="56"/>
      <c r="OP26" s="56"/>
      <c r="OQ26" s="56"/>
      <c r="OR26" s="56"/>
      <c r="OS26" s="56"/>
      <c r="OT26" s="56"/>
      <c r="OU26" s="56"/>
      <c r="OV26" s="56"/>
      <c r="OW26" s="56"/>
      <c r="OX26" s="56"/>
      <c r="OY26" s="56"/>
      <c r="OZ26" s="56"/>
      <c r="PA26" s="56"/>
      <c r="PB26" s="56"/>
      <c r="PC26" s="56"/>
      <c r="PD26" s="56"/>
      <c r="PE26" s="56"/>
      <c r="PF26" s="56"/>
      <c r="PG26" s="56"/>
      <c r="PH26" s="56"/>
      <c r="PI26" s="56"/>
      <c r="PJ26" s="56"/>
      <c r="PK26" s="56"/>
      <c r="PL26" s="56"/>
      <c r="PM26" s="56"/>
      <c r="PN26" s="56"/>
      <c r="PO26" s="56"/>
      <c r="PP26" s="56"/>
      <c r="PQ26" s="56"/>
      <c r="PR26" s="56"/>
      <c r="PS26" s="56"/>
      <c r="PT26" s="56"/>
      <c r="PU26" s="56"/>
      <c r="PV26" s="56"/>
      <c r="PW26" s="56"/>
      <c r="PX26" s="56"/>
      <c r="PY26" s="56"/>
      <c r="PZ26" s="56"/>
      <c r="QA26" s="56"/>
      <c r="QB26" s="56"/>
      <c r="QC26" s="56"/>
      <c r="QD26" s="56"/>
      <c r="QE26" s="56"/>
      <c r="QF26" s="56"/>
      <c r="QG26" s="56"/>
      <c r="QH26" s="56"/>
      <c r="QI26" s="56"/>
      <c r="QJ26" s="56"/>
      <c r="QK26" s="56"/>
      <c r="QL26" s="56"/>
      <c r="QM26" s="56"/>
    </row>
    <row r="27" spans="1:455" ht="20.149999999999999" customHeight="1">
      <c r="B27" t="s">
        <v>136</v>
      </c>
      <c r="F27" s="35" t="s">
        <v>708</v>
      </c>
      <c r="G27" s="27" t="s">
        <v>239</v>
      </c>
      <c r="H27" s="36">
        <v>4.5600000000000003E-4</v>
      </c>
      <c r="I27" s="36">
        <v>8.0500000000000005E-4</v>
      </c>
      <c r="J27" s="36">
        <v>4.1929999999999997E-3</v>
      </c>
      <c r="K27" s="36">
        <v>8.829E-3</v>
      </c>
      <c r="L27" s="36">
        <v>0</v>
      </c>
      <c r="M27" s="36">
        <v>1.3962E-2</v>
      </c>
      <c r="N27" s="36">
        <v>1.66E-3</v>
      </c>
      <c r="O27" s="36">
        <v>0</v>
      </c>
      <c r="P27" s="36">
        <v>7.8689999999999993E-3</v>
      </c>
      <c r="Q27" s="36">
        <v>0</v>
      </c>
      <c r="R27" s="36">
        <v>2.245E-3</v>
      </c>
      <c r="S27" s="36">
        <v>1.3440000000000001E-2</v>
      </c>
      <c r="T27" s="36">
        <v>4.9740000000000001E-3</v>
      </c>
      <c r="U27" s="36">
        <v>5.0470000000000003E-3</v>
      </c>
      <c r="V27" s="36">
        <v>0</v>
      </c>
      <c r="W27" s="36">
        <v>0</v>
      </c>
      <c r="X27" s="36">
        <v>5.5859999999999998E-3</v>
      </c>
      <c r="Y27" s="36">
        <v>3.1229999999999999E-3</v>
      </c>
      <c r="Z27" s="36">
        <v>2.03E-4</v>
      </c>
      <c r="AA27" s="36">
        <v>0</v>
      </c>
      <c r="AB27" s="36">
        <v>0</v>
      </c>
      <c r="AC27" s="36">
        <v>2.7160000000000001E-3</v>
      </c>
      <c r="AD27" s="36">
        <v>6.7200000000000003E-3</v>
      </c>
      <c r="AE27" s="36">
        <v>0</v>
      </c>
      <c r="AF27" s="36">
        <v>1.0201E-2</v>
      </c>
      <c r="AG27" s="36">
        <v>0</v>
      </c>
      <c r="AH27" s="36">
        <v>0</v>
      </c>
      <c r="AI27" s="36">
        <v>0</v>
      </c>
      <c r="AJ27" s="36">
        <v>0</v>
      </c>
      <c r="AK27" s="36">
        <v>0</v>
      </c>
      <c r="AL27" s="36">
        <v>1.3699999999999999E-3</v>
      </c>
      <c r="AM27" s="36">
        <v>0</v>
      </c>
      <c r="AN27" s="36">
        <v>0</v>
      </c>
      <c r="AO27" s="36">
        <v>5.0000000000000001E-4</v>
      </c>
      <c r="AP27" s="36">
        <v>2.872E-3</v>
      </c>
      <c r="AQ27" s="36">
        <v>7.27E-4</v>
      </c>
      <c r="AR27" s="36">
        <v>0</v>
      </c>
      <c r="AS27" s="36">
        <v>1.1349999999999999E-3</v>
      </c>
      <c r="AT27" s="36">
        <v>7.26E-3</v>
      </c>
      <c r="AU27" s="36">
        <v>1.8710000000000001E-3</v>
      </c>
      <c r="AV27" s="36">
        <v>0</v>
      </c>
      <c r="AW27" s="36">
        <v>2.4382000000000001E-2</v>
      </c>
      <c r="AX27" s="36">
        <v>1.3691E-2</v>
      </c>
      <c r="AY27" s="36">
        <v>1.7056000000000002E-2</v>
      </c>
      <c r="AZ27" s="36">
        <v>7.698E-3</v>
      </c>
      <c r="BA27" s="36">
        <v>3.6489999999999999E-3</v>
      </c>
      <c r="BB27" s="36">
        <v>5.7039999999999999E-3</v>
      </c>
      <c r="BC27" s="36">
        <v>1.7694999999999999E-2</v>
      </c>
      <c r="BD27" s="36">
        <v>1.4359E-2</v>
      </c>
      <c r="BE27" s="36">
        <v>1.9285E-2</v>
      </c>
      <c r="BF27" s="36">
        <v>1.2574E-2</v>
      </c>
      <c r="BG27" s="36">
        <v>1.1998999999999999E-2</v>
      </c>
      <c r="BH27" s="36">
        <v>3.2969999999999999E-2</v>
      </c>
      <c r="BI27" s="36">
        <v>6.2451E-2</v>
      </c>
      <c r="BJ27" s="36">
        <v>7.7983999999999998E-2</v>
      </c>
      <c r="BK27" s="36">
        <v>7.7228000000000005E-2</v>
      </c>
      <c r="BL27" s="36">
        <v>7.1609000000000006E-2</v>
      </c>
      <c r="BM27" s="36">
        <v>1.3956E-2</v>
      </c>
      <c r="BN27" s="36">
        <v>1.2515999999999999E-2</v>
      </c>
      <c r="BO27" s="36">
        <v>1.2411999999999999E-2</v>
      </c>
      <c r="BP27" s="36">
        <v>7.0540000000000004E-3</v>
      </c>
      <c r="BQ27" s="36">
        <v>8.5540000000000008E-3</v>
      </c>
      <c r="BR27" s="36">
        <v>0.104473</v>
      </c>
      <c r="BS27" s="36">
        <v>0.14749899999999999</v>
      </c>
      <c r="BT27" s="36">
        <v>25.963843000000001</v>
      </c>
      <c r="BU27" s="36">
        <v>125.683654</v>
      </c>
      <c r="BV27" s="36">
        <v>203.269758</v>
      </c>
      <c r="BW27" s="36">
        <v>181.164526</v>
      </c>
      <c r="BX27" s="36">
        <v>210.066867</v>
      </c>
      <c r="BY27" s="36">
        <v>205.036981</v>
      </c>
      <c r="BZ27" s="36">
        <v>201.016549</v>
      </c>
      <c r="CA27" s="36">
        <v>96.668098999999998</v>
      </c>
      <c r="CB27" s="36">
        <v>252.169657</v>
      </c>
      <c r="CC27" s="36">
        <v>174.44657100000001</v>
      </c>
      <c r="CD27" s="36">
        <v>416.30596400000002</v>
      </c>
      <c r="CE27" s="36">
        <v>522.52425100000005</v>
      </c>
      <c r="CF27" s="36">
        <v>850.38473799999997</v>
      </c>
      <c r="CG27" s="36">
        <v>376.54515199999997</v>
      </c>
      <c r="CH27" s="36">
        <v>326.29055799999998</v>
      </c>
      <c r="CI27" s="36">
        <v>330.32474100000002</v>
      </c>
      <c r="CJ27" s="36">
        <v>286.230321</v>
      </c>
      <c r="CK27" s="36">
        <v>276.24484200000001</v>
      </c>
      <c r="CL27" s="36">
        <v>575.78409899999997</v>
      </c>
      <c r="CM27" s="36">
        <v>512.33290099999999</v>
      </c>
      <c r="CN27" s="36">
        <v>426.96814799999999</v>
      </c>
      <c r="CO27" s="36">
        <v>413.41738600000002</v>
      </c>
      <c r="CP27" s="36">
        <v>594.27862000000005</v>
      </c>
      <c r="CQ27" s="36">
        <v>560.65560500000004</v>
      </c>
      <c r="CR27" s="36">
        <v>595.39520572000004</v>
      </c>
      <c r="CS27" s="36">
        <v>400.93093590000001</v>
      </c>
      <c r="CT27" s="36">
        <v>579.53232875000003</v>
      </c>
      <c r="CU27" s="36">
        <v>603.89267586999995</v>
      </c>
      <c r="CV27" s="36">
        <v>638.06799733000003</v>
      </c>
      <c r="CW27" s="36">
        <v>599.57191540999997</v>
      </c>
      <c r="CX27" s="36">
        <v>727.61024498999996</v>
      </c>
      <c r="CY27" s="36">
        <v>430.59757967000002</v>
      </c>
      <c r="CZ27" s="36">
        <v>0</v>
      </c>
      <c r="DA27" s="36">
        <v>0</v>
      </c>
      <c r="DB27" s="36">
        <v>0</v>
      </c>
      <c r="DC27" s="36">
        <v>0</v>
      </c>
      <c r="DD27" s="36">
        <v>0</v>
      </c>
      <c r="DE27" s="36">
        <v>0</v>
      </c>
      <c r="DF27" s="36">
        <v>0</v>
      </c>
      <c r="DG27" s="36">
        <v>0</v>
      </c>
      <c r="DH27" s="36">
        <v>0</v>
      </c>
      <c r="DI27" s="36">
        <v>0</v>
      </c>
      <c r="DJ27" s="36">
        <v>0</v>
      </c>
      <c r="DK27" s="36">
        <v>0</v>
      </c>
      <c r="DL27" s="36">
        <v>5.0472099999999999E-3</v>
      </c>
      <c r="DM27" s="36">
        <v>0</v>
      </c>
      <c r="DN27" s="36">
        <v>0</v>
      </c>
      <c r="DO27" s="36">
        <v>0</v>
      </c>
      <c r="DP27" s="36">
        <v>0</v>
      </c>
      <c r="DQ27" s="36">
        <v>0</v>
      </c>
      <c r="DR27" s="36">
        <v>7.8448600000000004E-3</v>
      </c>
      <c r="DS27" s="36">
        <v>0</v>
      </c>
      <c r="DT27" s="50">
        <v>0</v>
      </c>
      <c r="DU27" s="50">
        <v>0</v>
      </c>
      <c r="DV27" s="23">
        <v>0</v>
      </c>
      <c r="DW27" s="50">
        <v>0</v>
      </c>
      <c r="DX27" s="50">
        <v>0</v>
      </c>
      <c r="DY27" s="50">
        <v>0</v>
      </c>
      <c r="DZ27" s="68">
        <v>8.4712399999999997E-3</v>
      </c>
      <c r="EA27" s="50">
        <v>0</v>
      </c>
      <c r="EB27" s="50">
        <v>0</v>
      </c>
      <c r="EC27" s="50">
        <v>0</v>
      </c>
      <c r="ED27" s="50">
        <v>0</v>
      </c>
      <c r="EE27" s="50">
        <v>0</v>
      </c>
      <c r="EF27" s="50">
        <v>0</v>
      </c>
      <c r="EG27" s="50">
        <v>0</v>
      </c>
      <c r="EH27" s="50">
        <v>0</v>
      </c>
      <c r="EI27" s="50">
        <v>0</v>
      </c>
      <c r="EJ27" s="50">
        <v>5.71989E-3</v>
      </c>
      <c r="EK27" s="50">
        <v>0</v>
      </c>
      <c r="EL27" s="50">
        <v>0</v>
      </c>
      <c r="EM27" s="50">
        <v>0</v>
      </c>
      <c r="EN27" s="50">
        <v>0</v>
      </c>
      <c r="EO27" s="50">
        <v>0</v>
      </c>
      <c r="EP27" s="50">
        <v>0</v>
      </c>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c r="IK27" s="56"/>
      <c r="IL27" s="56"/>
      <c r="IM27" s="56"/>
      <c r="IN27" s="56"/>
      <c r="IO27" s="56"/>
      <c r="IP27" s="56"/>
      <c r="IQ27" s="56"/>
      <c r="IR27" s="56"/>
      <c r="IS27" s="56"/>
      <c r="IT27" s="56"/>
      <c r="IU27" s="56"/>
      <c r="IV27" s="56"/>
      <c r="IW27" s="56"/>
      <c r="IX27" s="56"/>
      <c r="IY27" s="56"/>
      <c r="IZ27" s="56"/>
      <c r="JA27" s="56"/>
      <c r="JB27" s="56"/>
      <c r="JC27" s="56"/>
      <c r="JD27" s="56"/>
      <c r="JE27" s="56"/>
      <c r="JF27" s="56"/>
      <c r="JG27" s="56"/>
      <c r="JH27" s="56"/>
      <c r="JI27" s="56"/>
      <c r="JJ27" s="56"/>
      <c r="JK27" s="56"/>
      <c r="JL27" s="56"/>
      <c r="JM27" s="56"/>
      <c r="JN27" s="56"/>
      <c r="JO27" s="56"/>
      <c r="JP27" s="56"/>
      <c r="JQ27" s="56"/>
      <c r="JR27" s="56"/>
      <c r="JS27" s="56"/>
      <c r="JT27" s="56"/>
      <c r="JU27" s="56"/>
      <c r="JV27" s="56"/>
      <c r="JW27" s="56"/>
      <c r="JX27" s="56"/>
      <c r="JY27" s="56"/>
      <c r="JZ27" s="56"/>
      <c r="KA27" s="56"/>
      <c r="KB27" s="56"/>
      <c r="KC27" s="56"/>
      <c r="KD27" s="56"/>
      <c r="KE27" s="56"/>
      <c r="KF27" s="56"/>
      <c r="KG27" s="56"/>
      <c r="KH27" s="56"/>
      <c r="KI27" s="56"/>
      <c r="KJ27" s="56"/>
      <c r="KK27" s="56"/>
      <c r="KL27" s="56"/>
      <c r="KM27" s="56"/>
      <c r="KN27" s="56"/>
      <c r="KO27" s="56"/>
      <c r="KP27" s="56"/>
      <c r="KQ27" s="56"/>
      <c r="KR27" s="56"/>
      <c r="KS27" s="56"/>
      <c r="KT27" s="56"/>
      <c r="KU27" s="56"/>
      <c r="KV27" s="56"/>
      <c r="KW27" s="56"/>
      <c r="KX27" s="56"/>
      <c r="KY27" s="56"/>
      <c r="KZ27" s="56"/>
      <c r="LA27" s="56"/>
      <c r="LB27" s="56"/>
      <c r="LC27" s="56"/>
      <c r="LD27" s="56"/>
      <c r="LE27" s="56"/>
      <c r="LF27" s="56"/>
      <c r="LG27" s="56"/>
      <c r="LH27" s="56"/>
      <c r="LI27" s="56"/>
      <c r="LJ27" s="56"/>
      <c r="LK27" s="56"/>
      <c r="LL27" s="56"/>
      <c r="LM27" s="56"/>
      <c r="LN27" s="56"/>
      <c r="LO27" s="56"/>
      <c r="LP27" s="56"/>
      <c r="LQ27" s="56"/>
      <c r="LR27" s="56"/>
      <c r="LS27" s="56"/>
      <c r="LT27" s="56"/>
      <c r="LU27" s="56"/>
      <c r="LV27" s="56"/>
      <c r="LW27" s="56"/>
      <c r="LX27" s="56"/>
      <c r="LY27" s="56"/>
      <c r="LZ27" s="56"/>
      <c r="MA27" s="56"/>
      <c r="MB27" s="56"/>
      <c r="MC27" s="56"/>
      <c r="MD27" s="56"/>
      <c r="ME27" s="56"/>
      <c r="MF27" s="56"/>
      <c r="MG27" s="56"/>
      <c r="MH27" s="56"/>
      <c r="MI27" s="56"/>
      <c r="MJ27" s="56"/>
      <c r="MK27" s="56"/>
      <c r="ML27" s="56"/>
      <c r="MM27" s="56"/>
      <c r="MN27" s="56"/>
      <c r="MO27" s="56"/>
      <c r="MP27" s="56"/>
      <c r="MQ27" s="56"/>
      <c r="MR27" s="56"/>
      <c r="MS27" s="56"/>
      <c r="MT27" s="56"/>
      <c r="MU27" s="56"/>
      <c r="MV27" s="56"/>
      <c r="MW27" s="56"/>
      <c r="MX27" s="56"/>
      <c r="MY27" s="56"/>
      <c r="MZ27" s="56"/>
      <c r="NA27" s="56"/>
      <c r="NB27" s="56"/>
      <c r="NC27" s="56"/>
      <c r="ND27" s="56"/>
      <c r="NE27" s="56"/>
      <c r="NF27" s="56"/>
      <c r="NG27" s="56"/>
      <c r="NH27" s="56"/>
      <c r="NI27" s="56"/>
      <c r="NJ27" s="56"/>
      <c r="NK27" s="56"/>
      <c r="NL27" s="56"/>
      <c r="NM27" s="56"/>
      <c r="NN27" s="56"/>
      <c r="NO27" s="56"/>
      <c r="NP27" s="56"/>
      <c r="NQ27" s="56"/>
      <c r="NR27" s="56"/>
      <c r="NS27" s="56"/>
      <c r="NT27" s="56"/>
      <c r="NU27" s="56"/>
      <c r="NV27" s="56"/>
      <c r="NW27" s="56"/>
      <c r="NX27" s="56"/>
      <c r="NY27" s="56"/>
      <c r="NZ27" s="56"/>
      <c r="OA27" s="56"/>
      <c r="OB27" s="56"/>
      <c r="OC27" s="56"/>
      <c r="OD27" s="56"/>
      <c r="OE27" s="56"/>
      <c r="OF27" s="56"/>
      <c r="OG27" s="56"/>
      <c r="OH27" s="56"/>
      <c r="OI27" s="56"/>
      <c r="OJ27" s="56"/>
      <c r="OK27" s="56"/>
      <c r="OL27" s="56"/>
      <c r="OM27" s="56"/>
      <c r="ON27" s="56"/>
      <c r="OO27" s="56"/>
      <c r="OP27" s="56"/>
      <c r="OQ27" s="56"/>
      <c r="OR27" s="56"/>
      <c r="OS27" s="56"/>
      <c r="OT27" s="56"/>
      <c r="OU27" s="56"/>
      <c r="OV27" s="56"/>
      <c r="OW27" s="56"/>
      <c r="OX27" s="56"/>
      <c r="OY27" s="56"/>
      <c r="OZ27" s="56"/>
      <c r="PA27" s="56"/>
      <c r="PB27" s="56"/>
      <c r="PC27" s="56"/>
      <c r="PD27" s="56"/>
      <c r="PE27" s="56"/>
      <c r="PF27" s="56"/>
      <c r="PG27" s="56"/>
      <c r="PH27" s="56"/>
      <c r="PI27" s="56"/>
      <c r="PJ27" s="56"/>
      <c r="PK27" s="56"/>
      <c r="PL27" s="56"/>
      <c r="PM27" s="56"/>
      <c r="PN27" s="56"/>
      <c r="PO27" s="56"/>
      <c r="PP27" s="56"/>
      <c r="PQ27" s="56"/>
      <c r="PR27" s="56"/>
      <c r="PS27" s="56"/>
      <c r="PT27" s="56"/>
      <c r="PU27" s="56"/>
      <c r="PV27" s="56"/>
      <c r="PW27" s="56"/>
      <c r="PX27" s="56"/>
      <c r="PY27" s="56"/>
      <c r="PZ27" s="56"/>
      <c r="QA27" s="56"/>
      <c r="QB27" s="56"/>
      <c r="QC27" s="56"/>
      <c r="QD27" s="56"/>
      <c r="QE27" s="56"/>
      <c r="QF27" s="56"/>
      <c r="QG27" s="56"/>
      <c r="QH27" s="56"/>
      <c r="QI27" s="56"/>
      <c r="QJ27" s="56"/>
      <c r="QK27" s="56"/>
      <c r="QL27" s="56"/>
      <c r="QM27" s="56"/>
    </row>
    <row r="28" spans="1:455" ht="20.149999999999999" customHeight="1">
      <c r="B28" t="s">
        <v>136</v>
      </c>
      <c r="F28" s="35" t="s">
        <v>678</v>
      </c>
      <c r="G28" s="27" t="s">
        <v>239</v>
      </c>
      <c r="H28" s="36">
        <v>227.05559</v>
      </c>
      <c r="I28" s="36">
        <v>180.24167800000001</v>
      </c>
      <c r="J28" s="36">
        <v>186.44490099999999</v>
      </c>
      <c r="K28" s="36">
        <v>242.50287</v>
      </c>
      <c r="L28" s="36">
        <v>175.22879</v>
      </c>
      <c r="M28" s="36">
        <v>123.252915</v>
      </c>
      <c r="N28" s="36">
        <v>114.555262</v>
      </c>
      <c r="O28" s="36">
        <v>111.251914</v>
      </c>
      <c r="P28" s="36">
        <v>114.285179</v>
      </c>
      <c r="Q28" s="36">
        <v>115.167891</v>
      </c>
      <c r="R28" s="36">
        <v>143.20221799999999</v>
      </c>
      <c r="S28" s="36">
        <v>148.17644799999999</v>
      </c>
      <c r="T28" s="36">
        <v>183.16332499999999</v>
      </c>
      <c r="U28" s="36">
        <v>158.98988199999999</v>
      </c>
      <c r="V28" s="36">
        <v>138.06441899999999</v>
      </c>
      <c r="W28" s="36">
        <v>128.31044399999999</v>
      </c>
      <c r="X28" s="36">
        <v>158.51514499999999</v>
      </c>
      <c r="Y28" s="36">
        <v>180.95217400000001</v>
      </c>
      <c r="Z28" s="36">
        <v>174.130124</v>
      </c>
      <c r="AA28" s="36">
        <v>181.11257000000001</v>
      </c>
      <c r="AB28" s="36">
        <v>169.22301899999999</v>
      </c>
      <c r="AC28" s="36">
        <v>151.723333</v>
      </c>
      <c r="AD28" s="36">
        <v>190.64637999999999</v>
      </c>
      <c r="AE28" s="36">
        <v>179.14094299999999</v>
      </c>
      <c r="AF28" s="36">
        <v>162.588427</v>
      </c>
      <c r="AG28" s="36">
        <v>232.190044</v>
      </c>
      <c r="AH28" s="36">
        <v>230.43637699999999</v>
      </c>
      <c r="AI28" s="36">
        <v>272.904202</v>
      </c>
      <c r="AJ28" s="36">
        <v>230.85754900000001</v>
      </c>
      <c r="AK28" s="36">
        <v>220.41859500000001</v>
      </c>
      <c r="AL28" s="36">
        <v>219.78094899999999</v>
      </c>
      <c r="AM28" s="36">
        <v>156.244699</v>
      </c>
      <c r="AN28" s="36">
        <v>189.30648099999999</v>
      </c>
      <c r="AO28" s="36">
        <v>200.20390499999999</v>
      </c>
      <c r="AP28" s="36">
        <v>183.21760800000001</v>
      </c>
      <c r="AQ28" s="36">
        <v>219.134244</v>
      </c>
      <c r="AR28" s="36">
        <v>226.34333699999999</v>
      </c>
      <c r="AS28" s="36">
        <v>239.18903499999999</v>
      </c>
      <c r="AT28" s="36">
        <v>228.56054599999999</v>
      </c>
      <c r="AU28" s="36">
        <v>328.33279099999999</v>
      </c>
      <c r="AV28" s="36">
        <v>348.32971800000001</v>
      </c>
      <c r="AW28" s="36">
        <v>470.08532700000001</v>
      </c>
      <c r="AX28" s="36">
        <v>547.95389899999998</v>
      </c>
      <c r="AY28" s="36">
        <v>386.23686900000001</v>
      </c>
      <c r="AZ28" s="36">
        <v>369.90604500000001</v>
      </c>
      <c r="BA28" s="36">
        <v>540.88320099999999</v>
      </c>
      <c r="BB28" s="36">
        <v>378.279381</v>
      </c>
      <c r="BC28" s="36">
        <v>440.96439800000002</v>
      </c>
      <c r="BD28" s="36">
        <v>426.68348600000002</v>
      </c>
      <c r="BE28" s="36">
        <v>379.07314000000002</v>
      </c>
      <c r="BF28" s="36">
        <v>297.82772199999999</v>
      </c>
      <c r="BG28" s="36">
        <v>570.833572</v>
      </c>
      <c r="BH28" s="36">
        <v>615.68445399999996</v>
      </c>
      <c r="BI28" s="36">
        <v>565.34811200000001</v>
      </c>
      <c r="BJ28" s="36">
        <v>719.46452299999999</v>
      </c>
      <c r="BK28" s="36">
        <v>825.20003199999996</v>
      </c>
      <c r="BL28" s="36">
        <v>917.93401600000004</v>
      </c>
      <c r="BM28" s="36">
        <v>1131.4788759999999</v>
      </c>
      <c r="BN28" s="36">
        <v>1120.519685</v>
      </c>
      <c r="BO28" s="36">
        <v>1239.1618619999999</v>
      </c>
      <c r="BP28" s="36">
        <v>1068.815795</v>
      </c>
      <c r="BQ28" s="36">
        <v>1692.9663840000001</v>
      </c>
      <c r="BR28" s="36">
        <v>1664.4442240000001</v>
      </c>
      <c r="BS28" s="36">
        <v>2002.0849209999999</v>
      </c>
      <c r="BT28" s="36">
        <v>2187.329217</v>
      </c>
      <c r="BU28" s="36">
        <v>2753.966586</v>
      </c>
      <c r="BV28" s="36">
        <v>1965.8904520000001</v>
      </c>
      <c r="BW28" s="36">
        <v>1840.0299319999999</v>
      </c>
      <c r="BX28" s="36">
        <v>1694.7219090000001</v>
      </c>
      <c r="BY28" s="36">
        <v>2283.302909</v>
      </c>
      <c r="BZ28" s="36">
        <v>2053.9438810000001</v>
      </c>
      <c r="CA28" s="36">
        <v>2659.2571210000001</v>
      </c>
      <c r="CB28" s="36">
        <v>3593.0925229999998</v>
      </c>
      <c r="CC28" s="36">
        <v>4423.6710290000001</v>
      </c>
      <c r="CD28" s="36">
        <v>3955.3774060000001</v>
      </c>
      <c r="CE28" s="36">
        <v>4008.5472490000002</v>
      </c>
      <c r="CF28" s="36">
        <v>2661.8528249999999</v>
      </c>
      <c r="CG28" s="36">
        <v>2503.3948610000002</v>
      </c>
      <c r="CH28" s="36">
        <v>2821.0360019999998</v>
      </c>
      <c r="CI28" s="36">
        <v>3026.0368549999998</v>
      </c>
      <c r="CJ28" s="36">
        <v>2573.8079910000001</v>
      </c>
      <c r="CK28" s="36">
        <v>2875.6006539999998</v>
      </c>
      <c r="CL28" s="36">
        <v>2463.448386</v>
      </c>
      <c r="CM28" s="36">
        <v>2830.99926</v>
      </c>
      <c r="CN28" s="36">
        <v>2914.54979293</v>
      </c>
      <c r="CO28" s="36">
        <v>3840.6570080000001</v>
      </c>
      <c r="CP28" s="36">
        <v>3936.105317</v>
      </c>
      <c r="CQ28" s="36">
        <v>4535.1142819999995</v>
      </c>
      <c r="CR28" s="36">
        <v>4063.49265173</v>
      </c>
      <c r="CS28" s="36">
        <v>4185.5282423899998</v>
      </c>
      <c r="CT28" s="36">
        <v>3915.55125985</v>
      </c>
      <c r="CU28" s="36">
        <v>4772.7480508500003</v>
      </c>
      <c r="CV28" s="36">
        <v>4314.3209335700003</v>
      </c>
      <c r="CW28" s="36">
        <v>4945.8012272899996</v>
      </c>
      <c r="CX28" s="36">
        <v>4844.9947012499997</v>
      </c>
      <c r="CY28" s="36">
        <v>5351.28959571</v>
      </c>
      <c r="CZ28" s="36">
        <v>4805.6150117300003</v>
      </c>
      <c r="DA28" s="36">
        <v>5515.7706929699998</v>
      </c>
      <c r="DB28" s="36">
        <v>4653.6187050899998</v>
      </c>
      <c r="DC28" s="36">
        <v>4998.41426563</v>
      </c>
      <c r="DD28" s="36">
        <v>4247.5279818400004</v>
      </c>
      <c r="DE28" s="36">
        <v>5402.1410844700004</v>
      </c>
      <c r="DF28" s="36">
        <v>5128.5434481800003</v>
      </c>
      <c r="DG28" s="36">
        <v>4554.5458340900104</v>
      </c>
      <c r="DH28" s="36">
        <v>3172.3091014299998</v>
      </c>
      <c r="DI28" s="36">
        <v>4015.1923119500002</v>
      </c>
      <c r="DJ28" s="36">
        <v>3804.6397340899998</v>
      </c>
      <c r="DK28" s="36">
        <v>4474.4014801599997</v>
      </c>
      <c r="DL28" s="36">
        <v>5331.8414986300004</v>
      </c>
      <c r="DM28" s="36">
        <v>4522.6916866900101</v>
      </c>
      <c r="DN28" s="36">
        <v>4718.16507688001</v>
      </c>
      <c r="DO28" s="36">
        <v>5433.1536572900004</v>
      </c>
      <c r="DP28" s="36">
        <v>5903.46770551999</v>
      </c>
      <c r="DQ28" s="36">
        <v>6652.3217283900003</v>
      </c>
      <c r="DR28" s="36">
        <v>6711.9094118599996</v>
      </c>
      <c r="DS28" s="36">
        <v>7165.82915899</v>
      </c>
      <c r="DT28" s="50">
        <v>5993.0353487900002</v>
      </c>
      <c r="DU28" s="50">
        <v>6439.57259703</v>
      </c>
      <c r="DV28" s="50">
        <v>6849.5417732599999</v>
      </c>
      <c r="DW28" s="50">
        <v>6838.6935595699997</v>
      </c>
      <c r="DX28" s="50">
        <v>5366.2409192999903</v>
      </c>
      <c r="DY28" s="50">
        <v>3625.8429511899999</v>
      </c>
      <c r="DZ28" s="50">
        <v>4238.25871766</v>
      </c>
      <c r="EA28" s="50">
        <v>3596.4171841799998</v>
      </c>
      <c r="EB28" s="50">
        <v>4964.5602205699997</v>
      </c>
      <c r="EC28" s="50">
        <v>6180.6973335000002</v>
      </c>
      <c r="ED28" s="50">
        <v>6724.0077921399998</v>
      </c>
      <c r="EE28" s="50">
        <v>8865.9263456099998</v>
      </c>
      <c r="EF28" s="50">
        <v>10229.45676019</v>
      </c>
      <c r="EG28" s="50">
        <v>15302.40926808</v>
      </c>
      <c r="EH28" s="50">
        <v>14894.82248038</v>
      </c>
      <c r="EI28" s="50">
        <v>14409.50667739</v>
      </c>
      <c r="EJ28" s="50">
        <v>12242.85023948</v>
      </c>
      <c r="EK28" s="50">
        <v>12080.25571867</v>
      </c>
      <c r="EL28" s="50">
        <v>14205.28399838</v>
      </c>
      <c r="EM28" s="50">
        <v>13616.31378095</v>
      </c>
      <c r="EN28" s="50">
        <v>12577.606864769999</v>
      </c>
      <c r="EO28" s="50">
        <v>12621.60188106</v>
      </c>
      <c r="EP28" s="50">
        <v>11863.22721967</v>
      </c>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c r="JP28" s="56"/>
      <c r="JQ28" s="56"/>
      <c r="JR28" s="56"/>
      <c r="JS28" s="56"/>
      <c r="JT28" s="56"/>
      <c r="JU28" s="56"/>
      <c r="JV28" s="56"/>
      <c r="JW28" s="56"/>
      <c r="JX28" s="56"/>
      <c r="JY28" s="56"/>
      <c r="JZ28" s="56"/>
      <c r="KA28" s="56"/>
      <c r="KB28" s="56"/>
      <c r="KC28" s="56"/>
      <c r="KD28" s="56"/>
      <c r="KE28" s="56"/>
      <c r="KF28" s="56"/>
      <c r="KG28" s="56"/>
      <c r="KH28" s="56"/>
      <c r="KI28" s="56"/>
      <c r="KJ28" s="56"/>
      <c r="KK28" s="56"/>
      <c r="KL28" s="56"/>
      <c r="KM28" s="56"/>
      <c r="KN28" s="56"/>
      <c r="KO28" s="56"/>
      <c r="KP28" s="56"/>
      <c r="KQ28" s="56"/>
      <c r="KR28" s="56"/>
      <c r="KS28" s="56"/>
      <c r="KT28" s="56"/>
      <c r="KU28" s="56"/>
      <c r="KV28" s="56"/>
      <c r="KW28" s="56"/>
      <c r="KX28" s="56"/>
      <c r="KY28" s="56"/>
      <c r="KZ28" s="56"/>
      <c r="LA28" s="56"/>
      <c r="LB28" s="56"/>
      <c r="LC28" s="56"/>
      <c r="LD28" s="56"/>
      <c r="LE28" s="56"/>
      <c r="LF28" s="56"/>
      <c r="LG28" s="56"/>
      <c r="LH28" s="56"/>
      <c r="LI28" s="56"/>
      <c r="LJ28" s="56"/>
      <c r="LK28" s="56"/>
      <c r="LL28" s="56"/>
      <c r="LM28" s="56"/>
      <c r="LN28" s="56"/>
      <c r="LO28" s="56"/>
      <c r="LP28" s="56"/>
      <c r="LQ28" s="56"/>
      <c r="LR28" s="56"/>
      <c r="LS28" s="56"/>
      <c r="LT28" s="56"/>
      <c r="LU28" s="56"/>
      <c r="LV28" s="56"/>
      <c r="LW28" s="56"/>
      <c r="LX28" s="56"/>
      <c r="LY28" s="56"/>
      <c r="LZ28" s="56"/>
      <c r="MA28" s="56"/>
      <c r="MB28" s="56"/>
      <c r="MC28" s="56"/>
      <c r="MD28" s="56"/>
      <c r="ME28" s="56"/>
      <c r="MF28" s="56"/>
      <c r="MG28" s="56"/>
      <c r="MH28" s="56"/>
      <c r="MI28" s="56"/>
      <c r="MJ28" s="56"/>
      <c r="MK28" s="56"/>
      <c r="ML28" s="56"/>
      <c r="MM28" s="56"/>
      <c r="MN28" s="56"/>
      <c r="MO28" s="56"/>
      <c r="MP28" s="56"/>
      <c r="MQ28" s="56"/>
      <c r="MR28" s="56"/>
      <c r="MS28" s="56"/>
      <c r="MT28" s="56"/>
      <c r="MU28" s="56"/>
      <c r="MV28" s="56"/>
      <c r="MW28" s="56"/>
      <c r="MX28" s="56"/>
      <c r="MY28" s="56"/>
      <c r="MZ28" s="56"/>
      <c r="NA28" s="56"/>
      <c r="NB28" s="56"/>
      <c r="NC28" s="56"/>
      <c r="ND28" s="56"/>
      <c r="NE28" s="56"/>
      <c r="NF28" s="56"/>
      <c r="NG28" s="56"/>
      <c r="NH28" s="56"/>
      <c r="NI28" s="56"/>
      <c r="NJ28" s="56"/>
      <c r="NK28" s="56"/>
      <c r="NL28" s="56"/>
      <c r="NM28" s="56"/>
      <c r="NN28" s="56"/>
      <c r="NO28" s="56"/>
      <c r="NP28" s="56"/>
      <c r="NQ28" s="56"/>
      <c r="NR28" s="56"/>
      <c r="NS28" s="56"/>
      <c r="NT28" s="56"/>
      <c r="NU28" s="56"/>
      <c r="NV28" s="56"/>
      <c r="NW28" s="56"/>
      <c r="NX28" s="56"/>
      <c r="NY28" s="56"/>
      <c r="NZ28" s="56"/>
      <c r="OA28" s="56"/>
      <c r="OB28" s="56"/>
      <c r="OC28" s="56"/>
      <c r="OD28" s="56"/>
      <c r="OE28" s="56"/>
      <c r="OF28" s="56"/>
      <c r="OG28" s="56"/>
      <c r="OH28" s="56"/>
      <c r="OI28" s="56"/>
      <c r="OJ28" s="56"/>
      <c r="OK28" s="56"/>
      <c r="OL28" s="56"/>
      <c r="OM28" s="56"/>
      <c r="ON28" s="56"/>
      <c r="OO28" s="56"/>
      <c r="OP28" s="56"/>
      <c r="OQ28" s="56"/>
      <c r="OR28" s="56"/>
      <c r="OS28" s="56"/>
      <c r="OT28" s="56"/>
      <c r="OU28" s="56"/>
      <c r="OV28" s="56"/>
      <c r="OW28" s="56"/>
      <c r="OX28" s="56"/>
      <c r="OY28" s="56"/>
      <c r="OZ28" s="56"/>
      <c r="PA28" s="56"/>
      <c r="PB28" s="56"/>
      <c r="PC28" s="56"/>
      <c r="PD28" s="56"/>
      <c r="PE28" s="56"/>
      <c r="PF28" s="56"/>
      <c r="PG28" s="56"/>
      <c r="PH28" s="56"/>
      <c r="PI28" s="56"/>
      <c r="PJ28" s="56"/>
      <c r="PK28" s="56"/>
      <c r="PL28" s="56"/>
      <c r="PM28" s="56"/>
      <c r="PN28" s="56"/>
      <c r="PO28" s="56"/>
      <c r="PP28" s="56"/>
      <c r="PQ28" s="56"/>
      <c r="PR28" s="56"/>
      <c r="PS28" s="56"/>
      <c r="PT28" s="56"/>
      <c r="PU28" s="56"/>
      <c r="PV28" s="56"/>
      <c r="PW28" s="56"/>
      <c r="PX28" s="56"/>
      <c r="PY28" s="56"/>
      <c r="PZ28" s="56"/>
      <c r="QA28" s="56"/>
      <c r="QB28" s="56"/>
      <c r="QC28" s="56"/>
      <c r="QD28" s="56"/>
      <c r="QE28" s="56"/>
      <c r="QF28" s="56"/>
      <c r="QG28" s="56"/>
      <c r="QH28" s="56"/>
      <c r="QI28" s="56"/>
      <c r="QJ28" s="56"/>
      <c r="QK28" s="56"/>
      <c r="QL28" s="56"/>
      <c r="QM28" s="56"/>
    </row>
    <row r="29" spans="1:455" ht="28.25" customHeight="1">
      <c r="B29" t="s">
        <v>136</v>
      </c>
      <c r="F29" s="26" t="s">
        <v>293</v>
      </c>
      <c r="G29" s="27" t="s">
        <v>239</v>
      </c>
      <c r="H29" s="36">
        <v>27.107033000000001</v>
      </c>
      <c r="I29" s="36">
        <v>24.138812999999999</v>
      </c>
      <c r="J29" s="36">
        <v>13.903687</v>
      </c>
      <c r="K29" s="36">
        <v>7.7329889999999999</v>
      </c>
      <c r="L29" s="36">
        <v>6.9467850000000002</v>
      </c>
      <c r="M29" s="36">
        <v>0.89843099999999998</v>
      </c>
      <c r="N29" s="36">
        <v>7.0093420000000002</v>
      </c>
      <c r="O29" s="36">
        <v>9.7181409999999993</v>
      </c>
      <c r="P29" s="36">
        <v>8.6503239999999995</v>
      </c>
      <c r="Q29" s="36">
        <v>6.2310650000000001</v>
      </c>
      <c r="R29" s="36">
        <v>14.920629</v>
      </c>
      <c r="S29" s="36">
        <v>26.877074</v>
      </c>
      <c r="T29" s="36">
        <v>8.0630710000000008</v>
      </c>
      <c r="U29" s="36">
        <v>7.0526</v>
      </c>
      <c r="V29" s="36">
        <v>10.834215</v>
      </c>
      <c r="W29" s="36">
        <v>18.407022000000001</v>
      </c>
      <c r="X29" s="36">
        <v>8.5299270000000007</v>
      </c>
      <c r="Y29" s="36">
        <v>9.3924889999999994</v>
      </c>
      <c r="Z29" s="36">
        <v>19.33821</v>
      </c>
      <c r="AA29" s="36">
        <v>14.545634</v>
      </c>
      <c r="AB29" s="36">
        <v>11.815445</v>
      </c>
      <c r="AC29" s="36">
        <v>9.8052250000000001</v>
      </c>
      <c r="AD29" s="36">
        <v>16.354693000000001</v>
      </c>
      <c r="AE29" s="36">
        <v>17.401945000000001</v>
      </c>
      <c r="AF29" s="36">
        <v>11.792075000000001</v>
      </c>
      <c r="AG29" s="36">
        <v>6.5745509999999996</v>
      </c>
      <c r="AH29" s="36">
        <v>11.712348</v>
      </c>
      <c r="AI29" s="36">
        <v>15.559804</v>
      </c>
      <c r="AJ29" s="36">
        <v>11.496634</v>
      </c>
      <c r="AK29" s="36">
        <v>11.289391999999999</v>
      </c>
      <c r="AL29" s="36">
        <v>20.179283000000002</v>
      </c>
      <c r="AM29" s="36">
        <v>16.995992000000001</v>
      </c>
      <c r="AN29" s="36">
        <v>17.175058</v>
      </c>
      <c r="AO29" s="36">
        <v>13.23826</v>
      </c>
      <c r="AP29" s="36">
        <v>26.891743000000002</v>
      </c>
      <c r="AQ29" s="36">
        <v>22.254473000000001</v>
      </c>
      <c r="AR29" s="36">
        <v>10.485474999999999</v>
      </c>
      <c r="AS29" s="36">
        <v>4.6630229999999999</v>
      </c>
      <c r="AT29" s="36">
        <v>13.136219000000001</v>
      </c>
      <c r="AU29" s="36">
        <v>18.284023999999999</v>
      </c>
      <c r="AV29" s="36">
        <v>13.454756</v>
      </c>
      <c r="AW29" s="36">
        <v>9.1270360000000004</v>
      </c>
      <c r="AX29" s="36">
        <v>9.7211700000000008</v>
      </c>
      <c r="AY29" s="36">
        <v>23.488461000000001</v>
      </c>
      <c r="AZ29" s="36">
        <v>19.828994999999999</v>
      </c>
      <c r="BA29" s="36">
        <v>8.7861879999999992</v>
      </c>
      <c r="BB29" s="36">
        <v>21.158867000000001</v>
      </c>
      <c r="BC29" s="36">
        <v>20.513919999999999</v>
      </c>
      <c r="BD29" s="36">
        <v>14.500762</v>
      </c>
      <c r="BE29" s="36">
        <v>15.499508000000001</v>
      </c>
      <c r="BF29" s="36">
        <v>20.310314999999999</v>
      </c>
      <c r="BG29" s="36">
        <v>12.357586</v>
      </c>
      <c r="BH29" s="36">
        <v>9.9623249999999999</v>
      </c>
      <c r="BI29" s="36">
        <v>7.4585720000000002</v>
      </c>
      <c r="BJ29" s="36">
        <v>10.102819</v>
      </c>
      <c r="BK29" s="36">
        <v>13.512143</v>
      </c>
      <c r="BL29" s="36">
        <v>5.7109829999999997</v>
      </c>
      <c r="BM29" s="36">
        <v>11.328526</v>
      </c>
      <c r="BN29" s="36">
        <v>7.8663449999999999</v>
      </c>
      <c r="BO29" s="36">
        <v>14.833862999999999</v>
      </c>
      <c r="BP29" s="36">
        <v>11.16694</v>
      </c>
      <c r="BQ29" s="36">
        <v>14.693155000000001</v>
      </c>
      <c r="BR29" s="36">
        <v>8.6818989999999996</v>
      </c>
      <c r="BS29" s="36">
        <v>16.073741999999999</v>
      </c>
      <c r="BT29" s="36">
        <v>3.8965010000000002</v>
      </c>
      <c r="BU29" s="36">
        <v>13.453844999999999</v>
      </c>
      <c r="BV29" s="36">
        <v>8.1497320000000002</v>
      </c>
      <c r="BW29" s="36">
        <v>8.3740780000000008</v>
      </c>
      <c r="BX29" s="36">
        <v>4.2695650000000001</v>
      </c>
      <c r="BY29" s="36">
        <v>10.966581</v>
      </c>
      <c r="BZ29" s="36">
        <v>6.943333</v>
      </c>
      <c r="CA29" s="36">
        <v>22.553682999999999</v>
      </c>
      <c r="CB29" s="36">
        <v>8.4408790000000007</v>
      </c>
      <c r="CC29" s="36">
        <v>41.734093999999999</v>
      </c>
      <c r="CD29" s="36">
        <v>91.802392999999995</v>
      </c>
      <c r="CE29" s="36">
        <v>94.842000999999996</v>
      </c>
      <c r="CF29" s="36">
        <v>0.32165199999999999</v>
      </c>
      <c r="CG29" s="36">
        <v>5.6822730000000004</v>
      </c>
      <c r="CH29" s="36">
        <v>0.188946</v>
      </c>
      <c r="CI29" s="36">
        <v>8.4050480000000007</v>
      </c>
      <c r="CJ29" s="36">
        <v>1.3093109999999999</v>
      </c>
      <c r="CK29" s="36">
        <v>7.9846E-2</v>
      </c>
      <c r="CL29" s="36">
        <v>21.264574</v>
      </c>
      <c r="CM29" s="36">
        <v>15.78199</v>
      </c>
      <c r="CN29" s="36">
        <v>1.457373</v>
      </c>
      <c r="CO29" s="36">
        <v>18.557839000000001</v>
      </c>
      <c r="CP29" s="36">
        <v>14.986535999999999</v>
      </c>
      <c r="CQ29" s="36">
        <v>28.991429</v>
      </c>
      <c r="CR29" s="36">
        <v>1.213856</v>
      </c>
      <c r="CS29" s="36">
        <v>9.9720165000000005</v>
      </c>
      <c r="CT29" s="36">
        <v>28.794995100000001</v>
      </c>
      <c r="CU29" s="36">
        <v>9.4464409600000003</v>
      </c>
      <c r="CV29" s="36">
        <v>6.8573970199999996</v>
      </c>
      <c r="CW29" s="36">
        <v>18.757435430000001</v>
      </c>
      <c r="CX29" s="36">
        <v>8.8375345000000003</v>
      </c>
      <c r="CY29" s="36">
        <v>13.68082534</v>
      </c>
      <c r="CZ29" s="36">
        <v>15.509640600000001</v>
      </c>
      <c r="DA29" s="36">
        <v>9.8285589899999994</v>
      </c>
      <c r="DB29" s="36">
        <v>12.39922516</v>
      </c>
      <c r="DC29" s="36">
        <v>16.32569239</v>
      </c>
      <c r="DD29" s="36">
        <v>8.7194422199999995</v>
      </c>
      <c r="DE29" s="36">
        <v>17.708253760000002</v>
      </c>
      <c r="DF29" s="36">
        <v>32.220749310000002</v>
      </c>
      <c r="DG29" s="36">
        <v>9.9225896099999993</v>
      </c>
      <c r="DH29" s="36">
        <v>17.0512534</v>
      </c>
      <c r="DI29" s="36">
        <v>27.490282669999999</v>
      </c>
      <c r="DJ29" s="36">
        <v>9.8240958700000007</v>
      </c>
      <c r="DK29" s="36">
        <v>9.5889536199999998</v>
      </c>
      <c r="DL29" s="36">
        <v>10.348234959999999</v>
      </c>
      <c r="DM29" s="36">
        <v>22.813170320000001</v>
      </c>
      <c r="DN29" s="36">
        <v>1.7302690199999999</v>
      </c>
      <c r="DO29" s="36">
        <v>17.86431988</v>
      </c>
      <c r="DP29" s="36">
        <v>14.35064436</v>
      </c>
      <c r="DQ29" s="36">
        <v>17.327826810000001</v>
      </c>
      <c r="DR29" s="36">
        <v>4.6167341799999999</v>
      </c>
      <c r="DS29" s="36">
        <v>14.938848849999999</v>
      </c>
      <c r="DT29" s="50">
        <v>12.252547570000001</v>
      </c>
      <c r="DU29" s="50">
        <v>14.77195938</v>
      </c>
      <c r="DV29" s="50">
        <v>11.16553446</v>
      </c>
      <c r="DW29" s="50">
        <v>6.97880799</v>
      </c>
      <c r="DX29" s="50">
        <v>3.09265496</v>
      </c>
      <c r="DY29" s="50">
        <v>13.17463802</v>
      </c>
      <c r="DZ29" s="50">
        <v>10.06437603</v>
      </c>
      <c r="EA29" s="50">
        <v>5.8498030700000001</v>
      </c>
      <c r="EB29" s="50">
        <v>11.498039690000001</v>
      </c>
      <c r="EC29" s="50">
        <v>6.4892482400000002</v>
      </c>
      <c r="ED29" s="50">
        <v>8.8611291800000007</v>
      </c>
      <c r="EE29" s="50">
        <v>11.501052489999999</v>
      </c>
      <c r="EF29" s="50">
        <v>14.80200964</v>
      </c>
      <c r="EG29" s="50">
        <v>15.055884750000001</v>
      </c>
      <c r="EH29" s="50">
        <v>36.314588860000001</v>
      </c>
      <c r="EI29" s="50">
        <v>38.46412548</v>
      </c>
      <c r="EJ29" s="50">
        <v>16.053407190000001</v>
      </c>
      <c r="EK29" s="50">
        <v>7.1528741299999998</v>
      </c>
      <c r="EL29" s="50">
        <v>19.574115429999999</v>
      </c>
      <c r="EM29" s="50">
        <v>17.805474029999999</v>
      </c>
      <c r="EN29" s="50">
        <v>12.07903803</v>
      </c>
      <c r="EO29" s="50">
        <v>1.557739E-2</v>
      </c>
      <c r="EP29" s="50">
        <v>24.551067960000001</v>
      </c>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c r="JP29" s="56"/>
      <c r="JQ29" s="56"/>
      <c r="JR29" s="56"/>
      <c r="JS29" s="56"/>
      <c r="JT29" s="56"/>
      <c r="JU29" s="56"/>
      <c r="JV29" s="56"/>
      <c r="JW29" s="56"/>
      <c r="JX29" s="56"/>
      <c r="JY29" s="56"/>
      <c r="JZ29" s="56"/>
      <c r="KA29" s="56"/>
      <c r="KB29" s="56"/>
      <c r="KC29" s="56"/>
      <c r="KD29" s="56"/>
      <c r="KE29" s="56"/>
      <c r="KF29" s="56"/>
      <c r="KG29" s="56"/>
      <c r="KH29" s="56"/>
      <c r="KI29" s="56"/>
      <c r="KJ29" s="56"/>
      <c r="KK29" s="56"/>
      <c r="KL29" s="56"/>
      <c r="KM29" s="56"/>
      <c r="KN29" s="56"/>
      <c r="KO29" s="56"/>
      <c r="KP29" s="56"/>
      <c r="KQ29" s="56"/>
      <c r="KR29" s="56"/>
      <c r="KS29" s="56"/>
      <c r="KT29" s="56"/>
      <c r="KU29" s="56"/>
      <c r="KV29" s="56"/>
      <c r="KW29" s="56"/>
      <c r="KX29" s="56"/>
      <c r="KY29" s="56"/>
      <c r="KZ29" s="56"/>
      <c r="LA29" s="56"/>
      <c r="LB29" s="56"/>
      <c r="LC29" s="56"/>
      <c r="LD29" s="56"/>
      <c r="LE29" s="56"/>
      <c r="LF29" s="56"/>
      <c r="LG29" s="56"/>
      <c r="LH29" s="56"/>
      <c r="LI29" s="56"/>
      <c r="LJ29" s="56"/>
      <c r="LK29" s="56"/>
      <c r="LL29" s="56"/>
      <c r="LM29" s="56"/>
      <c r="LN29" s="56"/>
      <c r="LO29" s="56"/>
      <c r="LP29" s="56"/>
      <c r="LQ29" s="56"/>
      <c r="LR29" s="56"/>
      <c r="LS29" s="56"/>
      <c r="LT29" s="56"/>
      <c r="LU29" s="56"/>
      <c r="LV29" s="56"/>
      <c r="LW29" s="56"/>
      <c r="LX29" s="56"/>
      <c r="LY29" s="56"/>
      <c r="LZ29" s="56"/>
      <c r="MA29" s="56"/>
      <c r="MB29" s="56"/>
      <c r="MC29" s="56"/>
      <c r="MD29" s="56"/>
      <c r="ME29" s="56"/>
      <c r="MF29" s="56"/>
      <c r="MG29" s="56"/>
      <c r="MH29" s="56"/>
      <c r="MI29" s="56"/>
      <c r="MJ29" s="56"/>
      <c r="MK29" s="56"/>
      <c r="ML29" s="56"/>
      <c r="MM29" s="56"/>
      <c r="MN29" s="56"/>
      <c r="MO29" s="56"/>
      <c r="MP29" s="56"/>
      <c r="MQ29" s="56"/>
      <c r="MR29" s="56"/>
      <c r="MS29" s="56"/>
      <c r="MT29" s="56"/>
      <c r="MU29" s="56"/>
      <c r="MV29" s="56"/>
      <c r="MW29" s="56"/>
      <c r="MX29" s="56"/>
      <c r="MY29" s="56"/>
      <c r="MZ29" s="56"/>
      <c r="NA29" s="56"/>
      <c r="NB29" s="56"/>
      <c r="NC29" s="56"/>
      <c r="ND29" s="56"/>
      <c r="NE29" s="56"/>
      <c r="NF29" s="56"/>
      <c r="NG29" s="56"/>
      <c r="NH29" s="56"/>
      <c r="NI29" s="56"/>
      <c r="NJ29" s="56"/>
      <c r="NK29" s="56"/>
      <c r="NL29" s="56"/>
      <c r="NM29" s="56"/>
      <c r="NN29" s="56"/>
      <c r="NO29" s="56"/>
      <c r="NP29" s="56"/>
      <c r="NQ29" s="56"/>
      <c r="NR29" s="56"/>
      <c r="NS29" s="56"/>
      <c r="NT29" s="56"/>
      <c r="NU29" s="56"/>
      <c r="NV29" s="56"/>
      <c r="NW29" s="56"/>
      <c r="NX29" s="56"/>
      <c r="NY29" s="56"/>
      <c r="NZ29" s="56"/>
      <c r="OA29" s="56"/>
      <c r="OB29" s="56"/>
      <c r="OC29" s="56"/>
      <c r="OD29" s="56"/>
      <c r="OE29" s="56"/>
      <c r="OF29" s="56"/>
      <c r="OG29" s="56"/>
      <c r="OH29" s="56"/>
      <c r="OI29" s="56"/>
      <c r="OJ29" s="56"/>
      <c r="OK29" s="56"/>
      <c r="OL29" s="56"/>
      <c r="OM29" s="56"/>
      <c r="ON29" s="56"/>
      <c r="OO29" s="56"/>
      <c r="OP29" s="56"/>
      <c r="OQ29" s="56"/>
      <c r="OR29" s="56"/>
      <c r="OS29" s="56"/>
      <c r="OT29" s="56"/>
      <c r="OU29" s="56"/>
      <c r="OV29" s="56"/>
      <c r="OW29" s="56"/>
      <c r="OX29" s="56"/>
      <c r="OY29" s="56"/>
      <c r="OZ29" s="56"/>
      <c r="PA29" s="56"/>
      <c r="PB29" s="56"/>
      <c r="PC29" s="56"/>
      <c r="PD29" s="56"/>
      <c r="PE29" s="56"/>
      <c r="PF29" s="56"/>
      <c r="PG29" s="56"/>
      <c r="PH29" s="56"/>
      <c r="PI29" s="56"/>
      <c r="PJ29" s="56"/>
      <c r="PK29" s="56"/>
      <c r="PL29" s="56"/>
      <c r="PM29" s="56"/>
      <c r="PN29" s="56"/>
      <c r="PO29" s="56"/>
      <c r="PP29" s="56"/>
      <c r="PQ29" s="56"/>
      <c r="PR29" s="56"/>
      <c r="PS29" s="56"/>
      <c r="PT29" s="56"/>
      <c r="PU29" s="56"/>
      <c r="PV29" s="56"/>
      <c r="PW29" s="56"/>
      <c r="PX29" s="56"/>
      <c r="PY29" s="56"/>
      <c r="PZ29" s="56"/>
      <c r="QA29" s="56"/>
      <c r="QB29" s="56"/>
      <c r="QC29" s="56"/>
      <c r="QD29" s="56"/>
      <c r="QE29" s="56"/>
      <c r="QF29" s="56"/>
      <c r="QG29" s="56"/>
      <c r="QH29" s="56"/>
      <c r="QI29" s="56"/>
      <c r="QJ29" s="56"/>
      <c r="QK29" s="56"/>
      <c r="QL29" s="56"/>
      <c r="QM29" s="56"/>
    </row>
    <row r="30" spans="1:455" ht="28.25" customHeight="1">
      <c r="B30" t="s">
        <v>136</v>
      </c>
      <c r="F30" s="26" t="s">
        <v>299</v>
      </c>
      <c r="G30" s="27" t="s">
        <v>239</v>
      </c>
      <c r="H30" s="36">
        <v>3.0845859999999998</v>
      </c>
      <c r="I30" s="36">
        <v>1.411386</v>
      </c>
      <c r="J30" s="36">
        <v>1.4764919999999999</v>
      </c>
      <c r="K30" s="36">
        <v>3.4155579999999999</v>
      </c>
      <c r="L30" s="36">
        <v>2.2475420000000002</v>
      </c>
      <c r="M30" s="36">
        <v>3.2108439999999998</v>
      </c>
      <c r="N30" s="36">
        <v>3.2754599999999998</v>
      </c>
      <c r="O30" s="36">
        <v>4.818454</v>
      </c>
      <c r="P30" s="36">
        <v>8.7797149999999995</v>
      </c>
      <c r="Q30" s="36">
        <v>5.5270679999999999</v>
      </c>
      <c r="R30" s="36">
        <v>5.1027630000000004</v>
      </c>
      <c r="S30" s="36">
        <v>3.1596929999999999</v>
      </c>
      <c r="T30" s="36">
        <v>4.1934659999999999</v>
      </c>
      <c r="U30" s="36">
        <v>7.5713749999999997</v>
      </c>
      <c r="V30" s="36">
        <v>7.3530379999999997</v>
      </c>
      <c r="W30" s="36">
        <v>9.7718760000000007</v>
      </c>
      <c r="X30" s="36">
        <v>7.1259649999999999</v>
      </c>
      <c r="Y30" s="36">
        <v>3.156412</v>
      </c>
      <c r="Z30" s="36">
        <v>25.704481999999999</v>
      </c>
      <c r="AA30" s="36">
        <v>3.5905269999999998</v>
      </c>
      <c r="AB30" s="36">
        <v>3.0077319999999999</v>
      </c>
      <c r="AC30" s="36">
        <v>3.6880000000000002</v>
      </c>
      <c r="AD30" s="36">
        <v>4.7233270000000003</v>
      </c>
      <c r="AE30" s="36">
        <v>2.537541</v>
      </c>
      <c r="AF30" s="36">
        <v>2.4694319999999998</v>
      </c>
      <c r="AG30" s="36">
        <v>4.7857880000000002</v>
      </c>
      <c r="AH30" s="36">
        <v>2.0039929999999999</v>
      </c>
      <c r="AI30" s="36">
        <v>1.966566</v>
      </c>
      <c r="AJ30" s="36">
        <v>1.9247069999999999</v>
      </c>
      <c r="AK30" s="36">
        <v>0.97728300000000001</v>
      </c>
      <c r="AL30" s="36">
        <v>2.3397489999999999</v>
      </c>
      <c r="AM30" s="36">
        <v>4.137632</v>
      </c>
      <c r="AN30" s="36">
        <v>17.483747000000001</v>
      </c>
      <c r="AO30" s="36">
        <v>12.385196000000001</v>
      </c>
      <c r="AP30" s="36">
        <v>3.8938839999999999</v>
      </c>
      <c r="AQ30" s="36">
        <v>7.2993740000000003</v>
      </c>
      <c r="AR30" s="36">
        <v>12.293875</v>
      </c>
      <c r="AS30" s="36">
        <v>22.628793999999999</v>
      </c>
      <c r="AT30" s="36">
        <v>6.5688979999999999</v>
      </c>
      <c r="AU30" s="36">
        <v>8.2333730000000003</v>
      </c>
      <c r="AV30" s="36">
        <v>9.6064860000000003</v>
      </c>
      <c r="AW30" s="36">
        <v>4.6109739999999997</v>
      </c>
      <c r="AX30" s="36">
        <v>7.7419929999999999</v>
      </c>
      <c r="AY30" s="36">
        <v>4.4779260000000001</v>
      </c>
      <c r="AZ30" s="36">
        <v>1.8994439999999999</v>
      </c>
      <c r="BA30" s="36">
        <v>2.27868</v>
      </c>
      <c r="BB30" s="36">
        <v>2.8205369999999998</v>
      </c>
      <c r="BC30" s="36">
        <v>6.4666629999999996</v>
      </c>
      <c r="BD30" s="36">
        <v>3.91743</v>
      </c>
      <c r="BE30" s="36">
        <v>18.646767000000001</v>
      </c>
      <c r="BF30" s="36">
        <v>13.418797</v>
      </c>
      <c r="BG30" s="36">
        <v>3.2686510000000002</v>
      </c>
      <c r="BH30" s="36">
        <v>12.178865999999999</v>
      </c>
      <c r="BI30" s="36">
        <v>5.7103219999999997</v>
      </c>
      <c r="BJ30" s="36">
        <v>5.5855119999999996</v>
      </c>
      <c r="BK30" s="36">
        <v>11.957808</v>
      </c>
      <c r="BL30" s="36">
        <v>34.538986000000001</v>
      </c>
      <c r="BM30" s="36">
        <v>18.238806</v>
      </c>
      <c r="BN30" s="36">
        <v>13.045968</v>
      </c>
      <c r="BO30" s="36">
        <v>10.239134999999999</v>
      </c>
      <c r="BP30" s="36">
        <v>5.7317049999999998</v>
      </c>
      <c r="BQ30" s="36">
        <v>0.70791300000000001</v>
      </c>
      <c r="BR30" s="36">
        <v>7.088349</v>
      </c>
      <c r="BS30" s="36">
        <v>1.9485209999999999</v>
      </c>
      <c r="BT30" s="36">
        <v>9.4607539999999997</v>
      </c>
      <c r="BU30" s="36">
        <v>14.472483</v>
      </c>
      <c r="BV30" s="36">
        <v>28.087257000000001</v>
      </c>
      <c r="BW30" s="36">
        <v>23.339127999999999</v>
      </c>
      <c r="BX30" s="36">
        <v>42.356172000000001</v>
      </c>
      <c r="BY30" s="36">
        <v>4.1791809999999998</v>
      </c>
      <c r="BZ30" s="36">
        <v>4.3905159999999999</v>
      </c>
      <c r="CA30" s="36">
        <v>21.126542000000001</v>
      </c>
      <c r="CB30" s="36">
        <v>26.000294</v>
      </c>
      <c r="CC30" s="36">
        <v>28.919065</v>
      </c>
      <c r="CD30" s="36">
        <v>32.330444999999997</v>
      </c>
      <c r="CE30" s="36">
        <v>80.572371000000004</v>
      </c>
      <c r="CF30" s="36">
        <v>98.386646999999996</v>
      </c>
      <c r="CG30" s="36">
        <v>11.695698</v>
      </c>
      <c r="CH30" s="36">
        <v>18.224699000000001</v>
      </c>
      <c r="CI30" s="36">
        <v>50.572172000000002</v>
      </c>
      <c r="CJ30" s="36">
        <v>31.981445999999998</v>
      </c>
      <c r="CK30" s="36">
        <v>6.6311629999999999</v>
      </c>
      <c r="CL30" s="36">
        <v>22.823163999999998</v>
      </c>
      <c r="CM30" s="36">
        <v>102.661503</v>
      </c>
      <c r="CN30" s="36">
        <v>110.60547099999999</v>
      </c>
      <c r="CO30" s="36">
        <v>253.81270499999999</v>
      </c>
      <c r="CP30" s="36">
        <v>571.78455299999996</v>
      </c>
      <c r="CQ30" s="36">
        <v>187.44766200000001</v>
      </c>
      <c r="CR30" s="36">
        <v>92.662901000000005</v>
      </c>
      <c r="CS30" s="36">
        <v>97.799942590000001</v>
      </c>
      <c r="CT30" s="36">
        <v>103.77699173000001</v>
      </c>
      <c r="CU30" s="36">
        <v>118.66016869000001</v>
      </c>
      <c r="CV30" s="36">
        <v>97.284976040000004</v>
      </c>
      <c r="CW30" s="36">
        <v>115.39507209999999</v>
      </c>
      <c r="CX30" s="36">
        <v>118.57714937999999</v>
      </c>
      <c r="CY30" s="36">
        <v>110.97593722000001</v>
      </c>
      <c r="CZ30" s="36">
        <v>159.06304996</v>
      </c>
      <c r="DA30" s="36">
        <v>188.45777505999999</v>
      </c>
      <c r="DB30" s="36">
        <v>158.07646614000001</v>
      </c>
      <c r="DC30" s="36">
        <v>118.95187910999999</v>
      </c>
      <c r="DD30" s="36">
        <v>97.857800339999997</v>
      </c>
      <c r="DE30" s="36">
        <v>103.50907248999999</v>
      </c>
      <c r="DF30" s="36">
        <v>60.779680630000001</v>
      </c>
      <c r="DG30" s="36">
        <v>155.49736114000001</v>
      </c>
      <c r="DH30" s="36">
        <v>169.69313735</v>
      </c>
      <c r="DI30" s="36">
        <v>98.685700490000002</v>
      </c>
      <c r="DJ30" s="36">
        <v>105.22723439000001</v>
      </c>
      <c r="DK30" s="36">
        <v>90.106845469999996</v>
      </c>
      <c r="DL30" s="36">
        <v>53.583155300000001</v>
      </c>
      <c r="DM30" s="36">
        <v>18.394896670000001</v>
      </c>
      <c r="DN30" s="36">
        <v>19.720449649999999</v>
      </c>
      <c r="DO30" s="36">
        <v>14.914017599999999</v>
      </c>
      <c r="DP30" s="36">
        <v>19.09011452</v>
      </c>
      <c r="DQ30" s="36">
        <v>24.264184180000001</v>
      </c>
      <c r="DR30" s="36">
        <v>16.159098220000001</v>
      </c>
      <c r="DS30" s="36">
        <v>24.076379750000001</v>
      </c>
      <c r="DT30" s="50">
        <v>28.944873680000001</v>
      </c>
      <c r="DU30" s="50">
        <v>36.93748463</v>
      </c>
      <c r="DV30" s="50">
        <v>61.27726775</v>
      </c>
      <c r="DW30" s="50">
        <v>67.577654859999996</v>
      </c>
      <c r="DX30" s="50">
        <v>53.354913750000001</v>
      </c>
      <c r="DY30" s="50">
        <v>185.99517072</v>
      </c>
      <c r="DZ30" s="50">
        <v>230.45176494</v>
      </c>
      <c r="EA30" s="50">
        <v>512.00068677000002</v>
      </c>
      <c r="EB30" s="50">
        <v>181.33157858999999</v>
      </c>
      <c r="EC30" s="50">
        <v>218.67686022000001</v>
      </c>
      <c r="ED30" s="50">
        <v>186.01877632</v>
      </c>
      <c r="EE30" s="50">
        <v>159.25160625999999</v>
      </c>
      <c r="EF30" s="50">
        <v>201.61756553999999</v>
      </c>
      <c r="EG30" s="50">
        <v>225.97259965000001</v>
      </c>
      <c r="EH30" s="50">
        <v>242.71172453</v>
      </c>
      <c r="EI30" s="50">
        <v>378.68247543000001</v>
      </c>
      <c r="EJ30" s="50">
        <v>292.92902533</v>
      </c>
      <c r="EK30" s="50">
        <v>224.43231219</v>
      </c>
      <c r="EL30" s="50">
        <v>159.01178874999999</v>
      </c>
      <c r="EM30" s="50">
        <v>193.41355300000001</v>
      </c>
      <c r="EN30" s="50">
        <v>78.047255489999998</v>
      </c>
      <c r="EO30" s="50">
        <v>123.54361874</v>
      </c>
      <c r="EP30" s="50">
        <v>114.33369567</v>
      </c>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c r="IV30" s="56"/>
      <c r="IW30" s="56"/>
      <c r="IX30" s="56"/>
      <c r="IY30" s="56"/>
      <c r="IZ30" s="56"/>
      <c r="JA30" s="56"/>
      <c r="JB30" s="56"/>
      <c r="JC30" s="56"/>
      <c r="JD30" s="56"/>
      <c r="JE30" s="56"/>
      <c r="JF30" s="56"/>
      <c r="JG30" s="56"/>
      <c r="JH30" s="56"/>
      <c r="JI30" s="56"/>
      <c r="JJ30" s="56"/>
      <c r="JK30" s="56"/>
      <c r="JL30" s="56"/>
      <c r="JM30" s="56"/>
      <c r="JN30" s="56"/>
      <c r="JO30" s="56"/>
      <c r="JP30" s="56"/>
      <c r="JQ30" s="56"/>
      <c r="JR30" s="56"/>
      <c r="JS30" s="56"/>
      <c r="JT30" s="56"/>
      <c r="JU30" s="56"/>
      <c r="JV30" s="56"/>
      <c r="JW30" s="56"/>
      <c r="JX30" s="56"/>
      <c r="JY30" s="56"/>
      <c r="JZ30" s="56"/>
      <c r="KA30" s="56"/>
      <c r="KB30" s="56"/>
      <c r="KC30" s="56"/>
      <c r="KD30" s="56"/>
      <c r="KE30" s="56"/>
      <c r="KF30" s="56"/>
      <c r="KG30" s="56"/>
      <c r="KH30" s="56"/>
      <c r="KI30" s="56"/>
      <c r="KJ30" s="56"/>
      <c r="KK30" s="56"/>
      <c r="KL30" s="56"/>
      <c r="KM30" s="56"/>
      <c r="KN30" s="56"/>
      <c r="KO30" s="56"/>
      <c r="KP30" s="56"/>
      <c r="KQ30" s="56"/>
      <c r="KR30" s="56"/>
      <c r="KS30" s="56"/>
      <c r="KT30" s="56"/>
      <c r="KU30" s="56"/>
      <c r="KV30" s="56"/>
      <c r="KW30" s="56"/>
      <c r="KX30" s="56"/>
      <c r="KY30" s="56"/>
      <c r="KZ30" s="56"/>
      <c r="LA30" s="56"/>
      <c r="LB30" s="56"/>
      <c r="LC30" s="56"/>
      <c r="LD30" s="56"/>
      <c r="LE30" s="56"/>
      <c r="LF30" s="56"/>
      <c r="LG30" s="56"/>
      <c r="LH30" s="56"/>
      <c r="LI30" s="56"/>
      <c r="LJ30" s="56"/>
      <c r="LK30" s="56"/>
      <c r="LL30" s="56"/>
      <c r="LM30" s="56"/>
      <c r="LN30" s="56"/>
      <c r="LO30" s="56"/>
      <c r="LP30" s="56"/>
      <c r="LQ30" s="56"/>
      <c r="LR30" s="56"/>
      <c r="LS30" s="56"/>
      <c r="LT30" s="56"/>
      <c r="LU30" s="56"/>
      <c r="LV30" s="56"/>
      <c r="LW30" s="56"/>
      <c r="LX30" s="56"/>
      <c r="LY30" s="56"/>
      <c r="LZ30" s="56"/>
      <c r="MA30" s="56"/>
      <c r="MB30" s="56"/>
      <c r="MC30" s="56"/>
      <c r="MD30" s="56"/>
      <c r="ME30" s="56"/>
      <c r="MF30" s="56"/>
      <c r="MG30" s="56"/>
      <c r="MH30" s="56"/>
      <c r="MI30" s="56"/>
      <c r="MJ30" s="56"/>
      <c r="MK30" s="56"/>
      <c r="ML30" s="56"/>
      <c r="MM30" s="56"/>
      <c r="MN30" s="56"/>
      <c r="MO30" s="56"/>
      <c r="MP30" s="56"/>
      <c r="MQ30" s="56"/>
      <c r="MR30" s="56"/>
      <c r="MS30" s="56"/>
      <c r="MT30" s="56"/>
      <c r="MU30" s="56"/>
      <c r="MV30" s="56"/>
      <c r="MW30" s="56"/>
      <c r="MX30" s="56"/>
      <c r="MY30" s="56"/>
      <c r="MZ30" s="56"/>
      <c r="NA30" s="56"/>
      <c r="NB30" s="56"/>
      <c r="NC30" s="56"/>
      <c r="ND30" s="56"/>
      <c r="NE30" s="56"/>
      <c r="NF30" s="56"/>
      <c r="NG30" s="56"/>
      <c r="NH30" s="56"/>
      <c r="NI30" s="56"/>
      <c r="NJ30" s="56"/>
      <c r="NK30" s="56"/>
      <c r="NL30" s="56"/>
      <c r="NM30" s="56"/>
      <c r="NN30" s="56"/>
      <c r="NO30" s="56"/>
      <c r="NP30" s="56"/>
      <c r="NQ30" s="56"/>
      <c r="NR30" s="56"/>
      <c r="NS30" s="56"/>
      <c r="NT30" s="56"/>
      <c r="NU30" s="56"/>
      <c r="NV30" s="56"/>
      <c r="NW30" s="56"/>
      <c r="NX30" s="56"/>
      <c r="NY30" s="56"/>
      <c r="NZ30" s="56"/>
      <c r="OA30" s="56"/>
      <c r="OB30" s="56"/>
      <c r="OC30" s="56"/>
      <c r="OD30" s="56"/>
      <c r="OE30" s="56"/>
      <c r="OF30" s="56"/>
      <c r="OG30" s="56"/>
      <c r="OH30" s="56"/>
      <c r="OI30" s="56"/>
      <c r="OJ30" s="56"/>
      <c r="OK30" s="56"/>
      <c r="OL30" s="56"/>
      <c r="OM30" s="56"/>
      <c r="ON30" s="56"/>
      <c r="OO30" s="56"/>
      <c r="OP30" s="56"/>
      <c r="OQ30" s="56"/>
      <c r="OR30" s="56"/>
      <c r="OS30" s="56"/>
      <c r="OT30" s="56"/>
      <c r="OU30" s="56"/>
      <c r="OV30" s="56"/>
      <c r="OW30" s="56"/>
      <c r="OX30" s="56"/>
      <c r="OY30" s="56"/>
      <c r="OZ30" s="56"/>
      <c r="PA30" s="56"/>
      <c r="PB30" s="56"/>
      <c r="PC30" s="56"/>
      <c r="PD30" s="56"/>
      <c r="PE30" s="56"/>
      <c r="PF30" s="56"/>
      <c r="PG30" s="56"/>
      <c r="PH30" s="56"/>
      <c r="PI30" s="56"/>
      <c r="PJ30" s="56"/>
      <c r="PK30" s="56"/>
      <c r="PL30" s="56"/>
      <c r="PM30" s="56"/>
      <c r="PN30" s="56"/>
      <c r="PO30" s="56"/>
      <c r="PP30" s="56"/>
      <c r="PQ30" s="56"/>
      <c r="PR30" s="56"/>
      <c r="PS30" s="56"/>
      <c r="PT30" s="56"/>
      <c r="PU30" s="56"/>
      <c r="PV30" s="56"/>
      <c r="PW30" s="56"/>
      <c r="PX30" s="56"/>
      <c r="PY30" s="56"/>
      <c r="PZ30" s="56"/>
      <c r="QA30" s="56"/>
      <c r="QB30" s="56"/>
      <c r="QC30" s="56"/>
      <c r="QD30" s="56"/>
      <c r="QE30" s="56"/>
      <c r="QF30" s="56"/>
      <c r="QG30" s="56"/>
      <c r="QH30" s="56"/>
      <c r="QI30" s="56"/>
      <c r="QJ30" s="56"/>
      <c r="QK30" s="56"/>
      <c r="QL30" s="56"/>
      <c r="QM30" s="56"/>
    </row>
    <row r="31" spans="1:455" ht="28.25" customHeight="1">
      <c r="B31" t="s">
        <v>136</v>
      </c>
      <c r="C31" s="23" t="s">
        <v>709</v>
      </c>
      <c r="F31" s="26" t="s">
        <v>302</v>
      </c>
      <c r="G31" s="27" t="s">
        <v>239</v>
      </c>
      <c r="H31" s="36">
        <f t="shared" ref="H31:BS31" si="6">H32-SUM(H19:H30)</f>
        <v>280.53043200000025</v>
      </c>
      <c r="I31" s="36">
        <f t="shared" si="6"/>
        <v>268.41467899999998</v>
      </c>
      <c r="J31" s="36">
        <f t="shared" si="6"/>
        <v>247.85940300000016</v>
      </c>
      <c r="K31" s="36">
        <f t="shared" si="6"/>
        <v>242.35510899999986</v>
      </c>
      <c r="L31" s="36">
        <f t="shared" si="6"/>
        <v>213.30405099999984</v>
      </c>
      <c r="M31" s="36">
        <f t="shared" si="6"/>
        <v>214.27054599999997</v>
      </c>
      <c r="N31" s="36">
        <f t="shared" si="6"/>
        <v>179.16776600000003</v>
      </c>
      <c r="O31" s="36">
        <f t="shared" si="6"/>
        <v>150.43512599999985</v>
      </c>
      <c r="P31" s="36">
        <f t="shared" si="6"/>
        <v>156.34764000000018</v>
      </c>
      <c r="Q31" s="36">
        <f t="shared" si="6"/>
        <v>183.64390000000003</v>
      </c>
      <c r="R31" s="36">
        <f t="shared" si="6"/>
        <v>227.79038800000012</v>
      </c>
      <c r="S31" s="36">
        <f t="shared" si="6"/>
        <v>249.53545099999997</v>
      </c>
      <c r="T31" s="36">
        <f t="shared" si="6"/>
        <v>250.43590300000005</v>
      </c>
      <c r="U31" s="36">
        <f t="shared" si="6"/>
        <v>199.06995500000016</v>
      </c>
      <c r="V31" s="36">
        <f t="shared" si="6"/>
        <v>191.20121700000004</v>
      </c>
      <c r="W31" s="36">
        <f t="shared" si="6"/>
        <v>176.65286100000003</v>
      </c>
      <c r="X31" s="36">
        <f t="shared" si="6"/>
        <v>198.29369900000006</v>
      </c>
      <c r="Y31" s="36">
        <f t="shared" si="6"/>
        <v>201.73296199999982</v>
      </c>
      <c r="Z31" s="36">
        <f t="shared" si="6"/>
        <v>251.75630500000011</v>
      </c>
      <c r="AA31" s="36">
        <f t="shared" si="6"/>
        <v>237.22988200000009</v>
      </c>
      <c r="AB31" s="36">
        <f t="shared" si="6"/>
        <v>229.95960700000023</v>
      </c>
      <c r="AC31" s="36">
        <f t="shared" si="6"/>
        <v>237.16833199999996</v>
      </c>
      <c r="AD31" s="36">
        <f t="shared" si="6"/>
        <v>260.27743199999986</v>
      </c>
      <c r="AE31" s="36">
        <f t="shared" si="6"/>
        <v>203.83285300000011</v>
      </c>
      <c r="AF31" s="36">
        <f t="shared" si="6"/>
        <v>221.02289699999983</v>
      </c>
      <c r="AG31" s="36">
        <f t="shared" si="6"/>
        <v>179.79233500000009</v>
      </c>
      <c r="AH31" s="36">
        <f t="shared" si="6"/>
        <v>214.96835599999986</v>
      </c>
      <c r="AI31" s="36">
        <f t="shared" si="6"/>
        <v>230.98156600000016</v>
      </c>
      <c r="AJ31" s="36">
        <f t="shared" si="6"/>
        <v>194.85191999999984</v>
      </c>
      <c r="AK31" s="36">
        <f t="shared" si="6"/>
        <v>189.85867800000005</v>
      </c>
      <c r="AL31" s="36">
        <f t="shared" si="6"/>
        <v>224.36958900000036</v>
      </c>
      <c r="AM31" s="36">
        <f t="shared" si="6"/>
        <v>198.04795100000001</v>
      </c>
      <c r="AN31" s="36">
        <f t="shared" si="6"/>
        <v>213.89191399999982</v>
      </c>
      <c r="AO31" s="36">
        <f t="shared" si="6"/>
        <v>241.42511699999977</v>
      </c>
      <c r="AP31" s="36">
        <f t="shared" si="6"/>
        <v>238.60091999999986</v>
      </c>
      <c r="AQ31" s="36">
        <f t="shared" si="6"/>
        <v>269.46198499999991</v>
      </c>
      <c r="AR31" s="36">
        <f t="shared" si="6"/>
        <v>228.04834700000015</v>
      </c>
      <c r="AS31" s="36">
        <f t="shared" si="6"/>
        <v>204.09982299999979</v>
      </c>
      <c r="AT31" s="36">
        <f t="shared" si="6"/>
        <v>206.94371300000012</v>
      </c>
      <c r="AU31" s="36">
        <f t="shared" si="6"/>
        <v>229.49320699999998</v>
      </c>
      <c r="AV31" s="36">
        <f t="shared" si="6"/>
        <v>206.9739139999997</v>
      </c>
      <c r="AW31" s="36">
        <f t="shared" si="6"/>
        <v>218.78498199999922</v>
      </c>
      <c r="AX31" s="36">
        <f t="shared" si="6"/>
        <v>229.70505000000003</v>
      </c>
      <c r="AY31" s="36">
        <f t="shared" si="6"/>
        <v>246.1824660000002</v>
      </c>
      <c r="AZ31" s="36">
        <f t="shared" si="6"/>
        <v>250.91701499999999</v>
      </c>
      <c r="BA31" s="36">
        <f t="shared" si="6"/>
        <v>256.88313500000004</v>
      </c>
      <c r="BB31" s="36">
        <f t="shared" si="6"/>
        <v>265.33222199999955</v>
      </c>
      <c r="BC31" s="36">
        <f t="shared" si="6"/>
        <v>271.52728200000001</v>
      </c>
      <c r="BD31" s="36">
        <f t="shared" si="6"/>
        <v>237.6059009999999</v>
      </c>
      <c r="BE31" s="36">
        <f t="shared" si="6"/>
        <v>250.52335200000016</v>
      </c>
      <c r="BF31" s="36">
        <f t="shared" si="6"/>
        <v>242.89243100000022</v>
      </c>
      <c r="BG31" s="36">
        <f t="shared" si="6"/>
        <v>241.81588699999975</v>
      </c>
      <c r="BH31" s="36">
        <f t="shared" si="6"/>
        <v>316.57643899999948</v>
      </c>
      <c r="BI31" s="36">
        <f t="shared" si="6"/>
        <v>287.06905400000005</v>
      </c>
      <c r="BJ31" s="36">
        <f t="shared" si="6"/>
        <v>298.43537199999992</v>
      </c>
      <c r="BK31" s="36">
        <f t="shared" si="6"/>
        <v>264.43498503999945</v>
      </c>
      <c r="BL31" s="36">
        <f t="shared" si="6"/>
        <v>197.59897257999864</v>
      </c>
      <c r="BM31" s="36">
        <f t="shared" si="6"/>
        <v>250.00430197998958</v>
      </c>
      <c r="BN31" s="36">
        <f t="shared" si="6"/>
        <v>249.73439989998951</v>
      </c>
      <c r="BO31" s="36">
        <f t="shared" si="6"/>
        <v>246.57163675999072</v>
      </c>
      <c r="BP31" s="36">
        <f t="shared" si="6"/>
        <v>319.0007326899995</v>
      </c>
      <c r="BQ31" s="36">
        <f t="shared" si="6"/>
        <v>299.12433033999969</v>
      </c>
      <c r="BR31" s="36">
        <f t="shared" si="6"/>
        <v>302.42624687001171</v>
      </c>
      <c r="BS31" s="36">
        <f t="shared" si="6"/>
        <v>239.28547151001021</v>
      </c>
      <c r="BT31" s="36">
        <f t="shared" ref="BT31:DO31" si="7">BT32-SUM(BT19:BT30)</f>
        <v>271.61429297001177</v>
      </c>
      <c r="BU31" s="36">
        <f t="shared" si="7"/>
        <v>306.47635013997933</v>
      </c>
      <c r="BV31" s="36">
        <f t="shared" si="7"/>
        <v>396.64573879000909</v>
      </c>
      <c r="BW31" s="36">
        <f t="shared" si="7"/>
        <v>333.49290978000136</v>
      </c>
      <c r="BX31" s="36">
        <f t="shared" si="7"/>
        <v>477.48817961001168</v>
      </c>
      <c r="BY31" s="36">
        <f t="shared" si="7"/>
        <v>279.36642357999881</v>
      </c>
      <c r="BZ31" s="36">
        <f t="shared" si="7"/>
        <v>383.77498163001292</v>
      </c>
      <c r="CA31" s="36">
        <f t="shared" si="7"/>
        <v>508.35273597000014</v>
      </c>
      <c r="CB31" s="36">
        <f t="shared" si="7"/>
        <v>482.66680312000244</v>
      </c>
      <c r="CC31" s="36">
        <f t="shared" si="7"/>
        <v>473.58411135000097</v>
      </c>
      <c r="CD31" s="36">
        <f t="shared" si="7"/>
        <v>591.60384606000116</v>
      </c>
      <c r="CE31" s="36">
        <f t="shared" si="7"/>
        <v>819.15261225999711</v>
      </c>
      <c r="CF31" s="36">
        <f t="shared" si="7"/>
        <v>403.51047666999875</v>
      </c>
      <c r="CG31" s="36">
        <f t="shared" si="7"/>
        <v>293.45788574001017</v>
      </c>
      <c r="CH31" s="36">
        <f t="shared" si="7"/>
        <v>400.3946828799908</v>
      </c>
      <c r="CI31" s="36">
        <f t="shared" si="7"/>
        <v>464.8375471599993</v>
      </c>
      <c r="CJ31" s="36">
        <f t="shared" si="7"/>
        <v>638.36646491998908</v>
      </c>
      <c r="CK31" s="36">
        <f t="shared" si="7"/>
        <v>486.63591017999897</v>
      </c>
      <c r="CL31" s="36">
        <f t="shared" si="7"/>
        <v>510.9675532099991</v>
      </c>
      <c r="CM31" s="36">
        <f t="shared" si="7"/>
        <v>420.60556302000077</v>
      </c>
      <c r="CN31" s="36">
        <f t="shared" si="7"/>
        <v>579.99367847999929</v>
      </c>
      <c r="CO31" s="36">
        <f t="shared" si="7"/>
        <v>502.26295831000243</v>
      </c>
      <c r="CP31" s="36">
        <f t="shared" si="7"/>
        <v>583.88080284999887</v>
      </c>
      <c r="CQ31" s="36">
        <f t="shared" si="7"/>
        <v>801.33143419000226</v>
      </c>
      <c r="CR31" s="36">
        <f t="shared" si="7"/>
        <v>539.45542597999884</v>
      </c>
      <c r="CS31" s="36">
        <f t="shared" si="7"/>
        <v>687.87954564000029</v>
      </c>
      <c r="CT31" s="36">
        <f t="shared" si="7"/>
        <v>687.55869834000259</v>
      </c>
      <c r="CU31" s="36">
        <f t="shared" si="7"/>
        <v>787.76966607000031</v>
      </c>
      <c r="CV31" s="36">
        <f t="shared" si="7"/>
        <v>664.11530276999656</v>
      </c>
      <c r="CW31" s="36">
        <f t="shared" si="7"/>
        <v>729.85132858000179</v>
      </c>
      <c r="CX31" s="36">
        <f t="shared" si="7"/>
        <v>690.23854441999902</v>
      </c>
      <c r="CY31" s="36">
        <f t="shared" si="7"/>
        <v>337.19025314999999</v>
      </c>
      <c r="CZ31" s="36">
        <f t="shared" si="7"/>
        <v>647.94034040000224</v>
      </c>
      <c r="DA31" s="36">
        <f t="shared" si="7"/>
        <v>718.15954050999972</v>
      </c>
      <c r="DB31" s="36">
        <f t="shared" si="7"/>
        <v>572.22760139000093</v>
      </c>
      <c r="DC31" s="36">
        <f t="shared" si="7"/>
        <v>432.94455781000033</v>
      </c>
      <c r="DD31" s="36">
        <f t="shared" si="7"/>
        <v>942.85533575000227</v>
      </c>
      <c r="DE31" s="36">
        <f t="shared" si="7"/>
        <v>790.08971332999863</v>
      </c>
      <c r="DF31" s="36">
        <f t="shared" si="7"/>
        <v>680.75889094000195</v>
      </c>
      <c r="DG31" s="36">
        <f t="shared" si="7"/>
        <v>579.81768300999101</v>
      </c>
      <c r="DH31" s="36">
        <f t="shared" si="7"/>
        <v>781.54238050999993</v>
      </c>
      <c r="DI31" s="36">
        <f t="shared" si="7"/>
        <v>878.86527659001149</v>
      </c>
      <c r="DJ31" s="36">
        <f t="shared" si="7"/>
        <v>1071.411054289998</v>
      </c>
      <c r="DK31" s="36">
        <f t="shared" si="7"/>
        <v>1047.3208526799917</v>
      </c>
      <c r="DL31" s="36">
        <f t="shared" si="7"/>
        <v>1076.6106498399986</v>
      </c>
      <c r="DM31" s="36">
        <f t="shared" si="7"/>
        <v>651.79962667998916</v>
      </c>
      <c r="DN31" s="36">
        <f t="shared" si="7"/>
        <v>614.02415800999006</v>
      </c>
      <c r="DO31" s="36">
        <f t="shared" si="7"/>
        <v>728.1658035399978</v>
      </c>
      <c r="DP31" s="36">
        <f t="shared" ref="DP31:EE31" si="8">DP32-SUM(DP19:DP30)</f>
        <v>800.66925252001056</v>
      </c>
      <c r="DQ31" s="36">
        <f t="shared" si="8"/>
        <v>779.59931684999901</v>
      </c>
      <c r="DR31" s="36">
        <f t="shared" si="8"/>
        <v>889.23346458000196</v>
      </c>
      <c r="DS31" s="36">
        <f t="shared" si="8"/>
        <v>644.72096006999891</v>
      </c>
      <c r="DT31" s="36">
        <f t="shared" si="8"/>
        <v>647.73622483999679</v>
      </c>
      <c r="DU31" s="36">
        <f t="shared" si="8"/>
        <v>443.3006120300015</v>
      </c>
      <c r="DV31" s="36">
        <f t="shared" si="8"/>
        <v>664.34680680000019</v>
      </c>
      <c r="DW31" s="36">
        <f t="shared" si="8"/>
        <v>558.20643885999925</v>
      </c>
      <c r="DX31" s="36">
        <f t="shared" si="8"/>
        <v>641.05105745001129</v>
      </c>
      <c r="DY31" s="36">
        <f t="shared" si="8"/>
        <v>586.43121494999104</v>
      </c>
      <c r="DZ31" s="36">
        <f t="shared" si="8"/>
        <v>613.87108400000761</v>
      </c>
      <c r="EA31" s="36">
        <f t="shared" si="8"/>
        <v>553.27685848000056</v>
      </c>
      <c r="EB31" s="36">
        <f t="shared" si="8"/>
        <v>489.37795377000111</v>
      </c>
      <c r="EC31" s="36">
        <f t="shared" si="8"/>
        <v>682.27417999999852</v>
      </c>
      <c r="ED31" s="36">
        <f t="shared" si="8"/>
        <v>797.84969284999897</v>
      </c>
      <c r="EE31" s="36">
        <f t="shared" si="8"/>
        <v>1195.9111338799994</v>
      </c>
      <c r="EF31" s="36">
        <f t="shared" ref="EF31:EP31" si="9">EF32-SUM(EF19:EF30)</f>
        <v>787.65538992999973</v>
      </c>
      <c r="EG31" s="36">
        <f t="shared" si="9"/>
        <v>1044.0161882900029</v>
      </c>
      <c r="EH31" s="36">
        <f t="shared" si="9"/>
        <v>982.09743590999642</v>
      </c>
      <c r="EI31" s="36">
        <f t="shared" si="9"/>
        <v>983.23191514000064</v>
      </c>
      <c r="EJ31" s="36">
        <f t="shared" si="9"/>
        <v>852.20561081000051</v>
      </c>
      <c r="EK31" s="36">
        <f t="shared" si="9"/>
        <v>971.05945884000175</v>
      </c>
      <c r="EL31" s="36">
        <f t="shared" si="9"/>
        <v>992.12192851999862</v>
      </c>
      <c r="EM31" s="36">
        <f t="shared" si="9"/>
        <v>781.97679289000007</v>
      </c>
      <c r="EN31" s="36">
        <f t="shared" si="9"/>
        <v>1034.8360554200008</v>
      </c>
      <c r="EO31" s="36">
        <f t="shared" si="9"/>
        <v>887.19845422999788</v>
      </c>
      <c r="EP31" s="36">
        <f t="shared" si="9"/>
        <v>1033.3926735999958</v>
      </c>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67"/>
      <c r="FR31" s="67"/>
      <c r="FS31" s="67"/>
      <c r="FT31" s="67"/>
      <c r="FU31" s="67"/>
      <c r="FV31" s="67"/>
      <c r="FW31" s="67"/>
      <c r="FX31" s="67"/>
      <c r="FY31" s="67"/>
      <c r="FZ31" s="67"/>
      <c r="GA31" s="67"/>
      <c r="GB31" s="67"/>
      <c r="GC31" s="67"/>
      <c r="GD31" s="67"/>
      <c r="GE31" s="67"/>
      <c r="GF31" s="67"/>
      <c r="GG31" s="67"/>
      <c r="GH31" s="67"/>
      <c r="GI31" s="67"/>
      <c r="GJ31" s="67"/>
      <c r="GK31" s="67"/>
      <c r="GL31" s="67"/>
      <c r="GM31" s="67"/>
      <c r="GN31" s="67"/>
      <c r="GO31" s="67"/>
      <c r="GP31" s="67"/>
      <c r="GQ31" s="67"/>
      <c r="GR31" s="67"/>
      <c r="GS31" s="67"/>
      <c r="GT31" s="67"/>
      <c r="GU31" s="67"/>
      <c r="GV31" s="67"/>
      <c r="GW31" s="67"/>
      <c r="GX31" s="67"/>
      <c r="GY31" s="67"/>
      <c r="GZ31" s="67"/>
      <c r="HA31" s="67"/>
      <c r="HB31" s="67"/>
      <c r="HC31" s="67"/>
      <c r="HD31" s="67"/>
      <c r="HE31" s="67"/>
      <c r="HF31" s="67"/>
      <c r="HG31" s="67"/>
      <c r="HH31" s="67"/>
      <c r="HI31" s="67"/>
      <c r="HJ31" s="67"/>
      <c r="HK31" s="67"/>
      <c r="HL31" s="67"/>
      <c r="HM31" s="67"/>
      <c r="HN31" s="67"/>
      <c r="HO31" s="67"/>
      <c r="HP31" s="67"/>
      <c r="HQ31" s="67"/>
      <c r="HR31" s="67"/>
      <c r="HS31" s="67"/>
      <c r="HT31" s="67"/>
      <c r="HU31" s="67"/>
      <c r="HV31" s="67"/>
      <c r="HW31" s="67"/>
      <c r="HX31" s="67"/>
      <c r="HY31" s="67"/>
      <c r="HZ31" s="67"/>
      <c r="IA31" s="67"/>
      <c r="IB31" s="67"/>
      <c r="IC31" s="67"/>
      <c r="ID31" s="67"/>
      <c r="IE31" s="67"/>
      <c r="IF31" s="67"/>
      <c r="IG31" s="67"/>
      <c r="IH31" s="67"/>
      <c r="II31" s="67"/>
      <c r="IJ31" s="67"/>
      <c r="IK31" s="67"/>
      <c r="IL31" s="67"/>
      <c r="IM31" s="67"/>
      <c r="IN31" s="67"/>
      <c r="IO31" s="67"/>
      <c r="IP31" s="67"/>
      <c r="IQ31" s="67"/>
      <c r="IR31" s="67"/>
      <c r="IS31" s="67"/>
      <c r="IT31" s="67"/>
      <c r="IU31" s="67"/>
      <c r="IV31" s="67"/>
      <c r="IW31" s="67"/>
      <c r="IX31" s="67"/>
      <c r="IY31" s="67"/>
      <c r="IZ31" s="67"/>
      <c r="JA31" s="67"/>
      <c r="JB31" s="67"/>
      <c r="JC31" s="67"/>
      <c r="JD31" s="67"/>
      <c r="JE31" s="67"/>
      <c r="JF31" s="67"/>
      <c r="JG31" s="67"/>
      <c r="JH31" s="67"/>
      <c r="JI31" s="67"/>
      <c r="JJ31" s="67"/>
      <c r="JK31" s="67"/>
      <c r="JL31" s="67"/>
      <c r="JM31" s="67"/>
      <c r="JN31" s="67"/>
      <c r="JO31" s="67"/>
      <c r="JP31" s="67"/>
      <c r="JQ31" s="67"/>
      <c r="JR31" s="67"/>
      <c r="JS31" s="67"/>
      <c r="JT31" s="67"/>
      <c r="JU31" s="67"/>
      <c r="JV31" s="67"/>
      <c r="JW31" s="67"/>
      <c r="JX31" s="67"/>
      <c r="JY31" s="67"/>
      <c r="JZ31" s="67"/>
      <c r="KA31" s="67"/>
      <c r="KB31" s="67"/>
      <c r="KC31" s="67"/>
      <c r="KD31" s="67"/>
      <c r="KE31" s="67"/>
      <c r="KF31" s="67"/>
      <c r="KG31" s="67"/>
      <c r="KH31" s="67"/>
      <c r="KI31" s="67"/>
      <c r="KJ31" s="67"/>
      <c r="KK31" s="67"/>
      <c r="KL31" s="67"/>
      <c r="KM31" s="67"/>
      <c r="KN31" s="67"/>
      <c r="KO31" s="67"/>
      <c r="KP31" s="67"/>
      <c r="KQ31" s="67"/>
      <c r="KR31" s="67"/>
      <c r="KS31" s="67"/>
      <c r="KT31" s="67"/>
      <c r="KU31" s="67"/>
      <c r="KV31" s="67"/>
      <c r="KW31" s="67"/>
      <c r="KX31" s="67"/>
      <c r="KY31" s="67"/>
      <c r="KZ31" s="67"/>
      <c r="LA31" s="67"/>
      <c r="LB31" s="67"/>
      <c r="LC31" s="67"/>
      <c r="LD31" s="67"/>
      <c r="LE31" s="67"/>
      <c r="LF31" s="67"/>
      <c r="LG31" s="67"/>
      <c r="LH31" s="67"/>
      <c r="LI31" s="67"/>
      <c r="LJ31" s="67"/>
      <c r="LK31" s="67"/>
      <c r="LL31" s="67"/>
      <c r="LM31" s="67"/>
      <c r="LN31" s="67"/>
      <c r="LO31" s="67"/>
      <c r="LP31" s="67"/>
      <c r="LQ31" s="67"/>
      <c r="LR31" s="67"/>
      <c r="LS31" s="67"/>
      <c r="LT31" s="67"/>
      <c r="LU31" s="67"/>
      <c r="LV31" s="67"/>
      <c r="LW31" s="67"/>
      <c r="LX31" s="67"/>
      <c r="LY31" s="67"/>
      <c r="LZ31" s="67"/>
      <c r="MA31" s="67"/>
      <c r="MB31" s="67"/>
      <c r="MC31" s="67"/>
      <c r="MD31" s="67"/>
      <c r="ME31" s="67"/>
      <c r="MF31" s="67"/>
      <c r="MG31" s="67"/>
      <c r="MH31" s="67"/>
      <c r="MI31" s="67"/>
      <c r="MJ31" s="67"/>
      <c r="MK31" s="67"/>
      <c r="ML31" s="67"/>
      <c r="MM31" s="67"/>
      <c r="MN31" s="67"/>
      <c r="MO31" s="67"/>
      <c r="MP31" s="67"/>
      <c r="MQ31" s="67"/>
      <c r="MR31" s="67"/>
      <c r="MS31" s="67"/>
      <c r="MT31" s="67"/>
      <c r="MU31" s="67"/>
      <c r="MV31" s="67"/>
      <c r="MW31" s="67"/>
      <c r="MX31" s="67"/>
      <c r="MY31" s="67"/>
      <c r="MZ31" s="67"/>
      <c r="NA31" s="67"/>
      <c r="NB31" s="67"/>
      <c r="NC31" s="67"/>
      <c r="ND31" s="67"/>
      <c r="NE31" s="67"/>
      <c r="NF31" s="67"/>
      <c r="NG31" s="67"/>
      <c r="NH31" s="67"/>
      <c r="NI31" s="67"/>
      <c r="NJ31" s="67"/>
      <c r="NK31" s="67"/>
      <c r="NL31" s="67"/>
      <c r="NM31" s="67"/>
      <c r="NN31" s="67"/>
      <c r="NO31" s="67"/>
      <c r="NP31" s="67"/>
      <c r="NQ31" s="67"/>
      <c r="NR31" s="67"/>
      <c r="NS31" s="67"/>
      <c r="NT31" s="67"/>
      <c r="NU31" s="67"/>
      <c r="NV31" s="67"/>
      <c r="NW31" s="67"/>
      <c r="NX31" s="67"/>
      <c r="NY31" s="67"/>
      <c r="NZ31" s="67"/>
      <c r="OA31" s="67"/>
      <c r="OB31" s="67"/>
      <c r="OC31" s="67"/>
      <c r="OD31" s="67"/>
      <c r="OE31" s="67"/>
      <c r="OF31" s="67"/>
      <c r="OG31" s="67"/>
      <c r="OH31" s="67"/>
      <c r="OI31" s="67"/>
      <c r="OJ31" s="67"/>
      <c r="OK31" s="67"/>
      <c r="OL31" s="67"/>
      <c r="OM31" s="67"/>
      <c r="ON31" s="67"/>
      <c r="OO31" s="67"/>
      <c r="OP31" s="67"/>
      <c r="OQ31" s="67"/>
      <c r="OR31" s="67"/>
      <c r="OS31" s="67"/>
      <c r="OT31" s="67"/>
      <c r="OU31" s="67"/>
      <c r="OV31" s="67"/>
      <c r="OW31" s="67"/>
      <c r="OX31" s="67"/>
      <c r="OY31" s="67"/>
      <c r="OZ31" s="67"/>
      <c r="PA31" s="67"/>
      <c r="PB31" s="67"/>
      <c r="PC31" s="67"/>
      <c r="PD31" s="67"/>
      <c r="PE31" s="67"/>
      <c r="PF31" s="67"/>
      <c r="PG31" s="67"/>
      <c r="PH31" s="67"/>
      <c r="PI31" s="67"/>
      <c r="PJ31" s="67"/>
      <c r="PK31" s="67"/>
      <c r="PL31" s="67"/>
      <c r="PM31" s="67"/>
      <c r="PN31" s="67"/>
      <c r="PO31" s="67"/>
      <c r="PP31" s="67"/>
      <c r="PQ31" s="67"/>
      <c r="PR31" s="67"/>
      <c r="PS31" s="67"/>
      <c r="PT31" s="67"/>
      <c r="PU31" s="67"/>
      <c r="PV31" s="67"/>
      <c r="PW31" s="67"/>
      <c r="PX31" s="67"/>
      <c r="PY31" s="67"/>
      <c r="PZ31" s="67"/>
      <c r="QA31" s="67"/>
      <c r="QB31" s="67"/>
      <c r="QC31" s="67"/>
      <c r="QD31" s="67"/>
      <c r="QE31" s="67"/>
      <c r="QF31" s="67"/>
      <c r="QG31" s="67"/>
      <c r="QH31" s="67"/>
      <c r="QI31" s="67"/>
      <c r="QJ31" s="67"/>
      <c r="QK31" s="67"/>
      <c r="QL31" s="67"/>
      <c r="QM31" s="67"/>
    </row>
    <row r="32" spans="1:455" ht="34.25" customHeight="1">
      <c r="B32" t="s">
        <v>136</v>
      </c>
      <c r="F32" s="26" t="s">
        <v>579</v>
      </c>
      <c r="G32" s="27" t="s">
        <v>239</v>
      </c>
      <c r="H32" s="36">
        <v>1273.4408410000001</v>
      </c>
      <c r="I32" s="36">
        <v>1242.1737000000001</v>
      </c>
      <c r="J32" s="36">
        <v>1125.2020560000001</v>
      </c>
      <c r="K32" s="36">
        <v>1710.34232</v>
      </c>
      <c r="L32" s="36">
        <v>1576.046951</v>
      </c>
      <c r="M32" s="36">
        <v>1344.3145420000001</v>
      </c>
      <c r="N32" s="36">
        <v>1333.678001</v>
      </c>
      <c r="O32" s="36">
        <v>1424.7985610000001</v>
      </c>
      <c r="P32" s="36">
        <v>1421.0839530000001</v>
      </c>
      <c r="Q32" s="36">
        <v>1313.964279</v>
      </c>
      <c r="R32" s="36">
        <v>1846.9376130000001</v>
      </c>
      <c r="S32" s="36">
        <v>1703.5778769999999</v>
      </c>
      <c r="T32" s="36">
        <v>1769.7239520000001</v>
      </c>
      <c r="U32" s="36">
        <v>1675.0629570000001</v>
      </c>
      <c r="V32" s="36">
        <v>1780.635546</v>
      </c>
      <c r="W32" s="36">
        <v>1667.1079649999999</v>
      </c>
      <c r="X32" s="36">
        <v>1477.7132670000001</v>
      </c>
      <c r="Y32" s="36">
        <v>1509.7203609999999</v>
      </c>
      <c r="Z32" s="36">
        <v>1766.4952860000001</v>
      </c>
      <c r="AA32" s="36">
        <v>1495.2667240000001</v>
      </c>
      <c r="AB32" s="36">
        <v>1747.041939</v>
      </c>
      <c r="AC32" s="36">
        <v>1829.415493</v>
      </c>
      <c r="AD32" s="36">
        <v>1864.083255</v>
      </c>
      <c r="AE32" s="36">
        <v>1786.6123250000001</v>
      </c>
      <c r="AF32" s="36">
        <v>1983.3231989999999</v>
      </c>
      <c r="AG32" s="36">
        <v>1890.5398789999999</v>
      </c>
      <c r="AH32" s="36">
        <v>1730.104947</v>
      </c>
      <c r="AI32" s="36">
        <v>2249.4218740000001</v>
      </c>
      <c r="AJ32" s="36">
        <v>2139.4802479999998</v>
      </c>
      <c r="AK32" s="36">
        <v>1977.150277</v>
      </c>
      <c r="AL32" s="36">
        <v>2050.5080010000001</v>
      </c>
      <c r="AM32" s="36">
        <v>2203.2397980000001</v>
      </c>
      <c r="AN32" s="36">
        <v>2543.38852</v>
      </c>
      <c r="AO32" s="36">
        <v>2423.7815430000001</v>
      </c>
      <c r="AP32" s="36">
        <v>2678.352069</v>
      </c>
      <c r="AQ32" s="36">
        <v>2676.7011889999999</v>
      </c>
      <c r="AR32" s="36">
        <v>2057.1974650000002</v>
      </c>
      <c r="AS32" s="36">
        <v>2223.3472689999999</v>
      </c>
      <c r="AT32" s="36">
        <v>2575.2412180000001</v>
      </c>
      <c r="AU32" s="36">
        <v>3605.4039269999998</v>
      </c>
      <c r="AV32" s="36">
        <v>2906.6354409999999</v>
      </c>
      <c r="AW32" s="36">
        <v>3638.6932379999998</v>
      </c>
      <c r="AX32" s="36">
        <v>3427.339375</v>
      </c>
      <c r="AY32" s="36">
        <v>3924.6426660000002</v>
      </c>
      <c r="AZ32" s="36">
        <v>3585.5553610000002</v>
      </c>
      <c r="BA32" s="36">
        <v>4097.7107740000001</v>
      </c>
      <c r="BB32" s="36">
        <v>3703.4510059999998</v>
      </c>
      <c r="BC32" s="36">
        <v>3728.370973</v>
      </c>
      <c r="BD32" s="36">
        <v>3427.4359979999999</v>
      </c>
      <c r="BE32" s="36">
        <v>3560.1561000000002</v>
      </c>
      <c r="BF32" s="36">
        <v>3517.017304</v>
      </c>
      <c r="BG32" s="36">
        <v>4524.0352210000001</v>
      </c>
      <c r="BH32" s="36">
        <v>5000.3780690000003</v>
      </c>
      <c r="BI32" s="36">
        <v>3977.9916360000002</v>
      </c>
      <c r="BJ32" s="36">
        <v>3796.3276040000001</v>
      </c>
      <c r="BK32" s="36">
        <v>3764.9365496099999</v>
      </c>
      <c r="BL32" s="36">
        <v>4076.3164190900002</v>
      </c>
      <c r="BM32" s="36">
        <v>4559.9494452899899</v>
      </c>
      <c r="BN32" s="36">
        <v>4979.6002494299901</v>
      </c>
      <c r="BO32" s="36">
        <v>5551.6979383399903</v>
      </c>
      <c r="BP32" s="36">
        <v>5206.5575827399998</v>
      </c>
      <c r="BQ32" s="36">
        <v>6364.4843319700003</v>
      </c>
      <c r="BR32" s="36">
        <v>6543.7002017000104</v>
      </c>
      <c r="BS32" s="36">
        <v>6849.7277061500099</v>
      </c>
      <c r="BT32" s="36">
        <v>8242.3334153700107</v>
      </c>
      <c r="BU32" s="36">
        <v>9553.3018854799793</v>
      </c>
      <c r="BV32" s="36">
        <v>8171.3642323300101</v>
      </c>
      <c r="BW32" s="36">
        <v>7883.1960050799998</v>
      </c>
      <c r="BX32" s="36">
        <v>8113.5908589700102</v>
      </c>
      <c r="BY32" s="36">
        <v>8996.6867550700008</v>
      </c>
      <c r="BZ32" s="36">
        <v>9430.6140601800107</v>
      </c>
      <c r="CA32" s="36">
        <v>10131.65318014</v>
      </c>
      <c r="CB32" s="36">
        <v>11617.786203420001</v>
      </c>
      <c r="CC32" s="36">
        <v>12927.8472167</v>
      </c>
      <c r="CD32" s="36">
        <v>14867.10877463</v>
      </c>
      <c r="CE32" s="36">
        <v>14425.799387159999</v>
      </c>
      <c r="CF32" s="36">
        <v>11619.08733097</v>
      </c>
      <c r="CG32" s="36">
        <v>8678.0338960700101</v>
      </c>
      <c r="CH32" s="36">
        <v>9735.3844059999901</v>
      </c>
      <c r="CI32" s="36">
        <v>10363.577416349999</v>
      </c>
      <c r="CJ32" s="36">
        <v>9768.5845269499896</v>
      </c>
      <c r="CK32" s="36">
        <v>11268.064269840001</v>
      </c>
      <c r="CL32" s="36">
        <v>10297.96546302</v>
      </c>
      <c r="CM32" s="36">
        <v>11107.7151295</v>
      </c>
      <c r="CN32" s="36">
        <v>11407.524390279999</v>
      </c>
      <c r="CO32" s="36">
        <v>13152.90371375</v>
      </c>
      <c r="CP32" s="36">
        <v>13579.91650997</v>
      </c>
      <c r="CQ32" s="36">
        <v>14368.481679840001</v>
      </c>
      <c r="CR32" s="36">
        <v>13562.04657665</v>
      </c>
      <c r="CS32" s="36">
        <v>13353.11216232</v>
      </c>
      <c r="CT32" s="36">
        <v>13722.711280969999</v>
      </c>
      <c r="CU32" s="36">
        <v>13797.527963570001</v>
      </c>
      <c r="CV32" s="36">
        <v>12583.274054</v>
      </c>
      <c r="CW32" s="36">
        <v>13101.28695578</v>
      </c>
      <c r="CX32" s="36">
        <v>14122.85908708</v>
      </c>
      <c r="CY32" s="36">
        <v>13907.92851014</v>
      </c>
      <c r="CZ32" s="36">
        <v>13851.4518665</v>
      </c>
      <c r="DA32" s="36">
        <v>13759.46951898</v>
      </c>
      <c r="DB32" s="36">
        <v>13000.9786358</v>
      </c>
      <c r="DC32" s="36">
        <v>11443.5873302</v>
      </c>
      <c r="DD32" s="36">
        <v>10530.613495420001</v>
      </c>
      <c r="DE32" s="36">
        <v>11454.986821459999</v>
      </c>
      <c r="DF32" s="36">
        <v>10478.58266876</v>
      </c>
      <c r="DG32" s="36">
        <v>9353.4629359999999</v>
      </c>
      <c r="DH32" s="36">
        <v>8067.5675833699997</v>
      </c>
      <c r="DI32" s="36">
        <v>9459.8270792600106</v>
      </c>
      <c r="DJ32" s="36">
        <v>9573.4407998400002</v>
      </c>
      <c r="DK32" s="36">
        <v>9679.4857091399899</v>
      </c>
      <c r="DL32" s="36">
        <v>10658.563440309999</v>
      </c>
      <c r="DM32" s="36">
        <v>9909.2295571100003</v>
      </c>
      <c r="DN32" s="36">
        <v>10011.250771839999</v>
      </c>
      <c r="DO32" s="36">
        <v>11328.163827619999</v>
      </c>
      <c r="DP32" s="36">
        <v>12428.43534824</v>
      </c>
      <c r="DQ32" s="36">
        <v>14143.88936555</v>
      </c>
      <c r="DR32" s="36">
        <v>13656.24787438</v>
      </c>
      <c r="DS32" s="36">
        <v>13650.8814948</v>
      </c>
      <c r="DT32" s="50">
        <v>12241.917590569999</v>
      </c>
      <c r="DU32" s="50">
        <v>12413.6997603</v>
      </c>
      <c r="DV32" s="50">
        <v>13771.294212360001</v>
      </c>
      <c r="DW32" s="50">
        <v>13137.78821242</v>
      </c>
      <c r="DX32" s="50">
        <v>11712.936380220001</v>
      </c>
      <c r="DY32" s="50">
        <v>8838.0016244199905</v>
      </c>
      <c r="DZ32" s="50">
        <v>9667.6919312200098</v>
      </c>
      <c r="EA32" s="50">
        <v>8711.2484463100009</v>
      </c>
      <c r="EB32" s="50">
        <v>10398.68631402</v>
      </c>
      <c r="EC32" s="50">
        <v>11795.575710069999</v>
      </c>
      <c r="ED32" s="50">
        <v>12022.79966789</v>
      </c>
      <c r="EE32" s="50">
        <v>15100.76659868</v>
      </c>
      <c r="EF32" s="50">
        <v>16847.18776302</v>
      </c>
      <c r="EG32" s="50">
        <v>22546.158553590001</v>
      </c>
      <c r="EH32" s="50">
        <v>22324.360934699998</v>
      </c>
      <c r="EI32" s="50">
        <v>21215.855821040001</v>
      </c>
      <c r="EJ32" s="50">
        <v>18525.363731879999</v>
      </c>
      <c r="EK32" s="50">
        <v>18438.72811059</v>
      </c>
      <c r="EL32" s="50">
        <v>20909.123246359999</v>
      </c>
      <c r="EM32" s="50">
        <v>20774.117770749999</v>
      </c>
      <c r="EN32" s="50">
        <v>19466.446990109998</v>
      </c>
      <c r="EO32" s="50">
        <v>19687.094612820001</v>
      </c>
      <c r="EP32" s="50">
        <v>18830.390245899998</v>
      </c>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c r="MT32" s="56"/>
      <c r="MU32" s="56"/>
      <c r="MV32" s="56"/>
      <c r="MW32" s="56"/>
      <c r="MX32" s="56"/>
      <c r="MY32" s="56"/>
      <c r="MZ32" s="56"/>
      <c r="NA32" s="56"/>
      <c r="NB32" s="56"/>
      <c r="NC32" s="56"/>
      <c r="ND32" s="56"/>
      <c r="NE32" s="56"/>
      <c r="NF32" s="56"/>
      <c r="NG32" s="56"/>
      <c r="NH32" s="56"/>
      <c r="NI32" s="56"/>
      <c r="NJ32" s="56"/>
      <c r="NK32" s="56"/>
      <c r="NL32" s="56"/>
      <c r="NM32" s="56"/>
      <c r="NN32" s="56"/>
      <c r="NO32" s="56"/>
      <c r="NP32" s="56"/>
      <c r="NQ32" s="56"/>
      <c r="NR32" s="56"/>
      <c r="NS32" s="56"/>
      <c r="NT32" s="56"/>
      <c r="NU32" s="56"/>
      <c r="NV32" s="56"/>
      <c r="NW32" s="56"/>
      <c r="NX32" s="56"/>
      <c r="NY32" s="56"/>
      <c r="NZ32" s="56"/>
      <c r="OA32" s="56"/>
      <c r="OB32" s="56"/>
      <c r="OC32" s="56"/>
      <c r="OD32" s="56"/>
      <c r="OE32" s="56"/>
      <c r="OF32" s="56"/>
      <c r="OG32" s="56"/>
      <c r="OH32" s="56"/>
      <c r="OI32" s="56"/>
      <c r="OJ32" s="56"/>
      <c r="OK32" s="56"/>
      <c r="OL32" s="56"/>
      <c r="OM32" s="56"/>
      <c r="ON32" s="56"/>
      <c r="OO32" s="56"/>
      <c r="OP32" s="56"/>
      <c r="OQ32" s="56"/>
      <c r="OR32" s="56"/>
      <c r="OS32" s="56"/>
      <c r="OT32" s="56"/>
      <c r="OU32" s="56"/>
      <c r="OV32" s="56"/>
      <c r="OW32" s="56"/>
      <c r="OX32" s="56"/>
      <c r="OY32" s="56"/>
      <c r="OZ32" s="56"/>
      <c r="PA32" s="56"/>
      <c r="PB32" s="56"/>
      <c r="PC32" s="56"/>
      <c r="PD32" s="56"/>
      <c r="PE32" s="56"/>
      <c r="PF32" s="56"/>
      <c r="PG32" s="56"/>
      <c r="PH32" s="56"/>
      <c r="PI32" s="56"/>
      <c r="PJ32" s="56"/>
      <c r="PK32" s="56"/>
      <c r="PL32" s="56"/>
      <c r="PM32" s="56"/>
      <c r="PN32" s="56"/>
      <c r="PO32" s="56"/>
      <c r="PP32" s="56"/>
      <c r="PQ32" s="56"/>
      <c r="PR32" s="56"/>
      <c r="PS32" s="56"/>
      <c r="PT32" s="56"/>
      <c r="PU32" s="56"/>
      <c r="PV32" s="56"/>
      <c r="PW32" s="56"/>
      <c r="PX32" s="56"/>
      <c r="PY32" s="56"/>
      <c r="PZ32" s="56"/>
      <c r="QA32" s="56"/>
      <c r="QB32" s="56"/>
      <c r="QC32" s="56"/>
      <c r="QD32" s="56"/>
      <c r="QE32" s="56"/>
      <c r="QF32" s="56"/>
      <c r="QG32" s="56"/>
      <c r="QH32" s="56"/>
      <c r="QI32" s="56"/>
      <c r="QJ32" s="56"/>
      <c r="QK32" s="56"/>
      <c r="QL32" s="56"/>
      <c r="QM32" s="56"/>
    </row>
    <row r="33" spans="2:455" ht="10.25" customHeight="1">
      <c r="B33" t="s">
        <v>136</v>
      </c>
      <c r="F33" s="37"/>
      <c r="G33" s="38"/>
      <c r="H33" s="37"/>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c r="NQ33" s="38"/>
      <c r="NR33" s="38"/>
      <c r="NS33" s="38"/>
      <c r="NT33" s="38"/>
      <c r="NU33" s="38"/>
      <c r="NV33" s="38"/>
      <c r="NW33" s="38"/>
      <c r="NX33" s="38"/>
      <c r="NY33" s="38"/>
      <c r="NZ33" s="38"/>
      <c r="OA33" s="38"/>
      <c r="OB33" s="38"/>
      <c r="OC33" s="38"/>
      <c r="OD33" s="38"/>
      <c r="OE33" s="38"/>
      <c r="OF33" s="38"/>
      <c r="OG33" s="38"/>
      <c r="OH33" s="38"/>
      <c r="OI33" s="38"/>
      <c r="OJ33" s="38"/>
      <c r="OK33" s="38"/>
      <c r="OL33" s="38"/>
      <c r="OM33" s="38"/>
      <c r="ON33" s="38"/>
      <c r="OO33" s="38"/>
      <c r="OP33" s="38"/>
      <c r="OQ33" s="38"/>
      <c r="OR33" s="38"/>
      <c r="OS33" s="38"/>
      <c r="OT33" s="38"/>
      <c r="OU33" s="38"/>
      <c r="OV33" s="38"/>
      <c r="OW33" s="38"/>
      <c r="OX33" s="38"/>
      <c r="OY33" s="38"/>
      <c r="OZ33" s="38"/>
      <c r="PA33" s="38"/>
      <c r="PB33" s="38"/>
      <c r="PC33" s="38"/>
      <c r="PD33" s="38"/>
      <c r="PE33" s="38"/>
      <c r="PF33" s="38"/>
      <c r="PG33" s="38"/>
      <c r="PH33" s="38"/>
      <c r="PI33" s="38"/>
      <c r="PJ33" s="38"/>
      <c r="PK33" s="38"/>
      <c r="PL33" s="38"/>
      <c r="PM33" s="38"/>
      <c r="PN33" s="38"/>
      <c r="PO33" s="38"/>
      <c r="PP33" s="38"/>
      <c r="PQ33" s="38"/>
      <c r="PR33" s="38"/>
      <c r="PS33" s="38"/>
      <c r="PT33" s="38"/>
      <c r="PU33" s="38"/>
      <c r="PV33" s="38"/>
      <c r="PW33" s="38"/>
      <c r="PX33" s="38"/>
      <c r="PY33" s="38"/>
      <c r="PZ33" s="38"/>
      <c r="QA33" s="38"/>
      <c r="QB33" s="38"/>
      <c r="QC33" s="38"/>
      <c r="QD33" s="38"/>
      <c r="QE33" s="38"/>
      <c r="QF33" s="38"/>
      <c r="QG33" s="38"/>
      <c r="QH33" s="38"/>
      <c r="QI33" s="38"/>
      <c r="QJ33" s="38"/>
      <c r="QK33" s="38"/>
      <c r="QL33" s="38"/>
      <c r="QM33" s="38"/>
    </row>
    <row r="34" spans="2:455" ht="10.25" customHeight="1">
      <c r="DW34" s="25"/>
      <c r="EI34" s="23" t="s">
        <v>136</v>
      </c>
    </row>
    <row r="35" spans="2:455" ht="18" customHeight="1">
      <c r="DS35" s="25"/>
    </row>
    <row r="36" spans="2:455" ht="18" customHeight="1">
      <c r="F36" s="40" t="s">
        <v>710</v>
      </c>
      <c r="DS36" s="25"/>
    </row>
    <row r="37" spans="2:455" ht="18" customHeight="1">
      <c r="F37" s="40" t="s">
        <v>711</v>
      </c>
      <c r="DS37" s="25"/>
    </row>
    <row r="38" spans="2:455" ht="18" customHeight="1">
      <c r="F38" s="40" t="s">
        <v>712</v>
      </c>
      <c r="DS38" s="25"/>
    </row>
    <row r="39" spans="2:455" ht="18" customHeight="1">
      <c r="F39" s="24" t="s">
        <v>661</v>
      </c>
      <c r="DS39" s="25"/>
    </row>
    <row r="40" spans="2:455" ht="18" customHeight="1">
      <c r="F40" s="24" t="s">
        <v>684</v>
      </c>
      <c r="DS40" s="25"/>
    </row>
    <row r="41" spans="2:455" ht="18" customHeight="1">
      <c r="DW41" s="25"/>
      <c r="EI41" s="23" t="s">
        <v>136</v>
      </c>
    </row>
  </sheetData>
  <hyperlinks>
    <hyperlink ref="H1" location="Contents!A1" display="Back to Table of Contents" xr:uid="{00000000-0004-0000-1700-000000000000}"/>
  </hyperlinks>
  <pageMargins left="0" right="0" top="0" bottom="0" header="0" footer="0"/>
  <pageSetup paperSize="9" scale="10" fitToHeight="0"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H49"/>
  <sheetViews>
    <sheetView zoomScale="80" zoomScaleNormal="80" workbookViewId="0">
      <pane xSplit="7" ySplit="7" topLeftCell="EM8"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453125" customWidth="1"/>
    <col min="7" max="7" width="12" customWidth="1"/>
    <col min="8" max="126" width="14.453125" customWidth="1"/>
    <col min="127" max="127" width="14.54296875" customWidth="1"/>
    <col min="128" max="160" width="14.453125" customWidth="1"/>
  </cols>
  <sheetData>
    <row r="1" spans="1:346" ht="57" customHeight="1">
      <c r="A1" s="22" t="s">
        <v>134</v>
      </c>
      <c r="H1" s="107"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row>
    <row r="2" spans="1:346" ht="18" customHeight="1">
      <c r="A2" s="92" t="s">
        <v>135</v>
      </c>
      <c r="B2" s="112"/>
      <c r="C2" s="112"/>
      <c r="D2" s="112"/>
      <c r="E2" s="112"/>
      <c r="F2" s="112"/>
      <c r="G2" s="88"/>
      <c r="H2" s="88"/>
      <c r="I2" s="112"/>
      <c r="J2" s="112"/>
      <c r="K2" s="112"/>
      <c r="L2" s="112"/>
      <c r="M2" s="112"/>
      <c r="N2" s="112"/>
      <c r="O2" s="112"/>
      <c r="P2" s="112"/>
      <c r="Q2" s="112"/>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112"/>
      <c r="DR2" s="112"/>
      <c r="DS2" s="112"/>
      <c r="DT2" s="112"/>
      <c r="DU2" s="112"/>
      <c r="DV2" s="112"/>
      <c r="DW2" s="112"/>
      <c r="DX2" s="112"/>
      <c r="DY2" s="112"/>
      <c r="DZ2" s="112"/>
      <c r="EA2" s="112"/>
      <c r="EB2" s="112"/>
      <c r="EC2" s="112"/>
      <c r="ED2" s="112"/>
      <c r="EE2" s="112"/>
      <c r="EF2" s="112"/>
      <c r="EG2" s="112"/>
      <c r="EH2" s="112"/>
      <c r="EI2" s="112"/>
    </row>
    <row r="3" spans="1:346" ht="18" customHeight="1">
      <c r="A3" s="112"/>
      <c r="B3" s="87" t="s">
        <v>136</v>
      </c>
      <c r="C3" s="112"/>
      <c r="D3" s="112"/>
      <c r="E3" s="112"/>
      <c r="F3" s="90"/>
      <c r="G3" s="88"/>
      <c r="H3" s="88">
        <v>1990</v>
      </c>
      <c r="I3" s="88">
        <f t="shared" ref="I3:BT3" si="0">IF(H4=12,H3+1,H3)</f>
        <v>1990</v>
      </c>
      <c r="J3" s="88">
        <f t="shared" si="0"/>
        <v>1990</v>
      </c>
      <c r="K3" s="88">
        <f t="shared" si="0"/>
        <v>1990</v>
      </c>
      <c r="L3" s="88">
        <f t="shared" si="0"/>
        <v>1991</v>
      </c>
      <c r="M3" s="88">
        <f t="shared" si="0"/>
        <v>1991</v>
      </c>
      <c r="N3" s="88">
        <f t="shared" si="0"/>
        <v>1991</v>
      </c>
      <c r="O3" s="88">
        <f t="shared" si="0"/>
        <v>1991</v>
      </c>
      <c r="P3" s="88">
        <f t="shared" si="0"/>
        <v>1992</v>
      </c>
      <c r="Q3" s="88">
        <f t="shared" si="0"/>
        <v>1992</v>
      </c>
      <c r="R3" s="88">
        <f t="shared" si="0"/>
        <v>1992</v>
      </c>
      <c r="S3" s="88">
        <f t="shared" si="0"/>
        <v>1992</v>
      </c>
      <c r="T3" s="88">
        <f t="shared" si="0"/>
        <v>1993</v>
      </c>
      <c r="U3" s="88">
        <f t="shared" si="0"/>
        <v>1993</v>
      </c>
      <c r="V3" s="88">
        <f t="shared" si="0"/>
        <v>1993</v>
      </c>
      <c r="W3" s="88">
        <f t="shared" si="0"/>
        <v>1993</v>
      </c>
      <c r="X3" s="88">
        <f t="shared" si="0"/>
        <v>1994</v>
      </c>
      <c r="Y3" s="88">
        <f t="shared" si="0"/>
        <v>1994</v>
      </c>
      <c r="Z3" s="88">
        <f t="shared" si="0"/>
        <v>1994</v>
      </c>
      <c r="AA3" s="88">
        <f t="shared" si="0"/>
        <v>1994</v>
      </c>
      <c r="AB3" s="88">
        <f t="shared" si="0"/>
        <v>1995</v>
      </c>
      <c r="AC3" s="88">
        <f t="shared" si="0"/>
        <v>1995</v>
      </c>
      <c r="AD3" s="88">
        <f t="shared" si="0"/>
        <v>1995</v>
      </c>
      <c r="AE3" s="88">
        <f t="shared" si="0"/>
        <v>1995</v>
      </c>
      <c r="AF3" s="88">
        <f t="shared" si="0"/>
        <v>1996</v>
      </c>
      <c r="AG3" s="88">
        <f t="shared" si="0"/>
        <v>1996</v>
      </c>
      <c r="AH3" s="88">
        <f t="shared" si="0"/>
        <v>1996</v>
      </c>
      <c r="AI3" s="88">
        <f t="shared" si="0"/>
        <v>1996</v>
      </c>
      <c r="AJ3" s="88">
        <f t="shared" si="0"/>
        <v>1997</v>
      </c>
      <c r="AK3" s="88">
        <f t="shared" si="0"/>
        <v>1997</v>
      </c>
      <c r="AL3" s="88">
        <f t="shared" si="0"/>
        <v>1997</v>
      </c>
      <c r="AM3" s="88">
        <f t="shared" si="0"/>
        <v>1997</v>
      </c>
      <c r="AN3" s="88">
        <f t="shared" si="0"/>
        <v>1998</v>
      </c>
      <c r="AO3" s="88">
        <f t="shared" si="0"/>
        <v>1998</v>
      </c>
      <c r="AP3" s="88">
        <f t="shared" si="0"/>
        <v>1998</v>
      </c>
      <c r="AQ3" s="88">
        <f t="shared" si="0"/>
        <v>1998</v>
      </c>
      <c r="AR3" s="88">
        <f t="shared" si="0"/>
        <v>1999</v>
      </c>
      <c r="AS3" s="88">
        <f t="shared" si="0"/>
        <v>1999</v>
      </c>
      <c r="AT3" s="88">
        <f t="shared" si="0"/>
        <v>1999</v>
      </c>
      <c r="AU3" s="88">
        <f t="shared" si="0"/>
        <v>1999</v>
      </c>
      <c r="AV3" s="88">
        <f t="shared" si="0"/>
        <v>2000</v>
      </c>
      <c r="AW3" s="88">
        <f t="shared" si="0"/>
        <v>2000</v>
      </c>
      <c r="AX3" s="88">
        <f t="shared" si="0"/>
        <v>2000</v>
      </c>
      <c r="AY3" s="88">
        <f t="shared" si="0"/>
        <v>2000</v>
      </c>
      <c r="AZ3" s="88">
        <f t="shared" si="0"/>
        <v>2001</v>
      </c>
      <c r="BA3" s="88">
        <f t="shared" si="0"/>
        <v>2001</v>
      </c>
      <c r="BB3" s="88">
        <f t="shared" si="0"/>
        <v>2001</v>
      </c>
      <c r="BC3" s="88">
        <f t="shared" si="0"/>
        <v>2001</v>
      </c>
      <c r="BD3" s="88">
        <f t="shared" si="0"/>
        <v>2002</v>
      </c>
      <c r="BE3" s="88">
        <f t="shared" si="0"/>
        <v>2002</v>
      </c>
      <c r="BF3" s="88">
        <f t="shared" si="0"/>
        <v>2002</v>
      </c>
      <c r="BG3" s="88">
        <f t="shared" si="0"/>
        <v>2002</v>
      </c>
      <c r="BH3" s="88">
        <f t="shared" si="0"/>
        <v>2003</v>
      </c>
      <c r="BI3" s="88">
        <f t="shared" si="0"/>
        <v>2003</v>
      </c>
      <c r="BJ3" s="88">
        <f t="shared" si="0"/>
        <v>2003</v>
      </c>
      <c r="BK3" s="88">
        <f t="shared" si="0"/>
        <v>2003</v>
      </c>
      <c r="BL3" s="88">
        <f t="shared" si="0"/>
        <v>2004</v>
      </c>
      <c r="BM3" s="88">
        <f t="shared" si="0"/>
        <v>2004</v>
      </c>
      <c r="BN3" s="88">
        <f t="shared" si="0"/>
        <v>2004</v>
      </c>
      <c r="BO3" s="88">
        <f t="shared" si="0"/>
        <v>2004</v>
      </c>
      <c r="BP3" s="88">
        <f t="shared" si="0"/>
        <v>2005</v>
      </c>
      <c r="BQ3" s="88">
        <f t="shared" si="0"/>
        <v>2005</v>
      </c>
      <c r="BR3" s="88">
        <f t="shared" si="0"/>
        <v>2005</v>
      </c>
      <c r="BS3" s="88">
        <f t="shared" si="0"/>
        <v>2005</v>
      </c>
      <c r="BT3" s="88">
        <f t="shared" si="0"/>
        <v>2006</v>
      </c>
      <c r="BU3" s="88">
        <f t="shared" ref="BU3:EF3" si="1">IF(BT4=12,BT3+1,BT3)</f>
        <v>2006</v>
      </c>
      <c r="BV3" s="88">
        <f t="shared" si="1"/>
        <v>2006</v>
      </c>
      <c r="BW3" s="88">
        <f t="shared" si="1"/>
        <v>2006</v>
      </c>
      <c r="BX3" s="88">
        <f t="shared" si="1"/>
        <v>2007</v>
      </c>
      <c r="BY3" s="88">
        <f t="shared" si="1"/>
        <v>2007</v>
      </c>
      <c r="BZ3" s="88">
        <f t="shared" si="1"/>
        <v>2007</v>
      </c>
      <c r="CA3" s="88">
        <f t="shared" si="1"/>
        <v>2007</v>
      </c>
      <c r="CB3" s="88">
        <f t="shared" si="1"/>
        <v>2008</v>
      </c>
      <c r="CC3" s="88">
        <f t="shared" si="1"/>
        <v>2008</v>
      </c>
      <c r="CD3" s="88">
        <f t="shared" si="1"/>
        <v>2008</v>
      </c>
      <c r="CE3" s="88">
        <f t="shared" si="1"/>
        <v>2008</v>
      </c>
      <c r="CF3" s="88">
        <f t="shared" si="1"/>
        <v>2009</v>
      </c>
      <c r="CG3" s="88">
        <f t="shared" si="1"/>
        <v>2009</v>
      </c>
      <c r="CH3" s="88">
        <f t="shared" si="1"/>
        <v>2009</v>
      </c>
      <c r="CI3" s="88">
        <f t="shared" si="1"/>
        <v>2009</v>
      </c>
      <c r="CJ3" s="88">
        <f t="shared" si="1"/>
        <v>2010</v>
      </c>
      <c r="CK3" s="88">
        <f t="shared" si="1"/>
        <v>2010</v>
      </c>
      <c r="CL3" s="88">
        <f t="shared" si="1"/>
        <v>2010</v>
      </c>
      <c r="CM3" s="88">
        <f t="shared" si="1"/>
        <v>2010</v>
      </c>
      <c r="CN3" s="88">
        <f t="shared" si="1"/>
        <v>2011</v>
      </c>
      <c r="CO3" s="88">
        <f t="shared" si="1"/>
        <v>2011</v>
      </c>
      <c r="CP3" s="88">
        <f t="shared" si="1"/>
        <v>2011</v>
      </c>
      <c r="CQ3" s="88">
        <f t="shared" si="1"/>
        <v>2011</v>
      </c>
      <c r="CR3" s="88">
        <f t="shared" si="1"/>
        <v>2012</v>
      </c>
      <c r="CS3" s="88">
        <f t="shared" si="1"/>
        <v>2012</v>
      </c>
      <c r="CT3" s="88">
        <f t="shared" si="1"/>
        <v>2012</v>
      </c>
      <c r="CU3" s="88">
        <f t="shared" si="1"/>
        <v>2012</v>
      </c>
      <c r="CV3" s="88">
        <f t="shared" si="1"/>
        <v>2013</v>
      </c>
      <c r="CW3" s="88">
        <f t="shared" si="1"/>
        <v>2013</v>
      </c>
      <c r="CX3" s="88">
        <f t="shared" si="1"/>
        <v>2013</v>
      </c>
      <c r="CY3" s="88">
        <f t="shared" si="1"/>
        <v>2013</v>
      </c>
      <c r="CZ3" s="88">
        <f t="shared" si="1"/>
        <v>2014</v>
      </c>
      <c r="DA3" s="88">
        <f t="shared" si="1"/>
        <v>2014</v>
      </c>
      <c r="DB3" s="88">
        <f t="shared" si="1"/>
        <v>2014</v>
      </c>
      <c r="DC3" s="88">
        <f t="shared" si="1"/>
        <v>2014</v>
      </c>
      <c r="DD3" s="88">
        <f t="shared" si="1"/>
        <v>2015</v>
      </c>
      <c r="DE3" s="88">
        <f t="shared" si="1"/>
        <v>2015</v>
      </c>
      <c r="DF3" s="88">
        <f t="shared" si="1"/>
        <v>2015</v>
      </c>
      <c r="DG3" s="88">
        <f t="shared" si="1"/>
        <v>2015</v>
      </c>
      <c r="DH3" s="88">
        <f t="shared" si="1"/>
        <v>2016</v>
      </c>
      <c r="DI3" s="88">
        <f t="shared" si="1"/>
        <v>2016</v>
      </c>
      <c r="DJ3" s="88">
        <f t="shared" si="1"/>
        <v>2016</v>
      </c>
      <c r="DK3" s="88">
        <f t="shared" si="1"/>
        <v>2016</v>
      </c>
      <c r="DL3" s="88">
        <f t="shared" si="1"/>
        <v>2017</v>
      </c>
      <c r="DM3" s="88">
        <f t="shared" si="1"/>
        <v>2017</v>
      </c>
      <c r="DN3" s="88">
        <f t="shared" si="1"/>
        <v>2017</v>
      </c>
      <c r="DO3" s="88">
        <f t="shared" si="1"/>
        <v>2017</v>
      </c>
      <c r="DP3" s="88">
        <f t="shared" si="1"/>
        <v>2018</v>
      </c>
      <c r="DQ3" s="88">
        <f t="shared" si="1"/>
        <v>2018</v>
      </c>
      <c r="DR3" s="88">
        <f t="shared" si="1"/>
        <v>2018</v>
      </c>
      <c r="DS3" s="88">
        <f t="shared" si="1"/>
        <v>2018</v>
      </c>
      <c r="DT3" s="88">
        <f t="shared" si="1"/>
        <v>2019</v>
      </c>
      <c r="DU3" s="88">
        <f t="shared" si="1"/>
        <v>2019</v>
      </c>
      <c r="DV3" s="88">
        <f t="shared" si="1"/>
        <v>2019</v>
      </c>
      <c r="DW3" s="88">
        <f t="shared" si="1"/>
        <v>2019</v>
      </c>
      <c r="DX3" s="88">
        <f t="shared" si="1"/>
        <v>2020</v>
      </c>
      <c r="DY3" s="88">
        <f t="shared" si="1"/>
        <v>2020</v>
      </c>
      <c r="DZ3" s="88">
        <f t="shared" si="1"/>
        <v>2020</v>
      </c>
      <c r="EA3" s="88">
        <f t="shared" si="1"/>
        <v>2020</v>
      </c>
      <c r="EB3" s="88">
        <f t="shared" si="1"/>
        <v>2021</v>
      </c>
      <c r="EC3" s="88">
        <f t="shared" si="1"/>
        <v>2021</v>
      </c>
      <c r="ED3" s="88">
        <f t="shared" si="1"/>
        <v>2021</v>
      </c>
      <c r="EE3" s="88">
        <f t="shared" si="1"/>
        <v>2021</v>
      </c>
      <c r="EF3" s="88">
        <f t="shared" si="1"/>
        <v>2022</v>
      </c>
      <c r="EG3" s="88">
        <f t="shared" ref="EG3:EH3" si="2">IF(EF4=12,EF3+1,EF3)</f>
        <v>2022</v>
      </c>
      <c r="EH3" s="88">
        <f t="shared" si="2"/>
        <v>2022</v>
      </c>
      <c r="EI3" s="88"/>
      <c r="EJ3" s="25"/>
      <c r="EK3" s="25"/>
      <c r="EL3" s="25"/>
      <c r="EM3" s="25"/>
      <c r="EN3" s="25"/>
      <c r="EO3" s="25"/>
      <c r="EP3" s="25"/>
      <c r="EQ3" s="25"/>
      <c r="ER3" s="25"/>
      <c r="ES3" s="25"/>
      <c r="ET3" s="25"/>
      <c r="EU3" s="25"/>
      <c r="EV3" s="25"/>
      <c r="EW3" s="25"/>
      <c r="EX3" s="25"/>
      <c r="EY3" s="25"/>
      <c r="EZ3" s="25"/>
      <c r="FA3" s="25"/>
      <c r="FB3" s="25"/>
      <c r="FC3" s="25"/>
      <c r="FD3" s="25"/>
    </row>
    <row r="4" spans="1:346" ht="18" customHeight="1">
      <c r="A4" s="112"/>
      <c r="B4" s="87" t="s">
        <v>136</v>
      </c>
      <c r="C4" s="112"/>
      <c r="D4" s="112"/>
      <c r="E4" s="112"/>
      <c r="F4" s="90"/>
      <c r="G4" s="88"/>
      <c r="H4" s="88">
        <v>3</v>
      </c>
      <c r="I4" s="88">
        <f t="shared" ref="I4:BT4" si="3">IF(H4=12,3,H4+3)</f>
        <v>6</v>
      </c>
      <c r="J4" s="88">
        <f t="shared" si="3"/>
        <v>9</v>
      </c>
      <c r="K4" s="88">
        <f t="shared" si="3"/>
        <v>12</v>
      </c>
      <c r="L4" s="88">
        <f t="shared" si="3"/>
        <v>3</v>
      </c>
      <c r="M4" s="88">
        <f t="shared" si="3"/>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ref="BU4:EF4" si="4">IF(BT4=12,3,BT4+3)</f>
        <v>6</v>
      </c>
      <c r="BV4" s="88">
        <f t="shared" si="4"/>
        <v>9</v>
      </c>
      <c r="BW4" s="88">
        <f t="shared" si="4"/>
        <v>12</v>
      </c>
      <c r="BX4" s="88">
        <f t="shared" si="4"/>
        <v>3</v>
      </c>
      <c r="BY4" s="88">
        <f t="shared" si="4"/>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ref="EG4:EH4" si="5">IF(EF4=12,3,EF4+3)</f>
        <v>6</v>
      </c>
      <c r="EH4" s="88">
        <f t="shared" si="5"/>
        <v>9</v>
      </c>
      <c r="EI4" s="88"/>
      <c r="EJ4" s="25"/>
      <c r="EK4" s="25"/>
      <c r="EL4" s="25"/>
      <c r="EM4" s="25"/>
      <c r="EN4" s="25"/>
      <c r="EO4" s="25"/>
      <c r="EP4" s="25"/>
      <c r="EQ4" s="25"/>
      <c r="ER4" s="25"/>
      <c r="ES4" s="25"/>
      <c r="ET4" s="25"/>
      <c r="EU4" s="25"/>
      <c r="EV4" s="25"/>
      <c r="EW4" s="25"/>
      <c r="EX4" s="25"/>
      <c r="EY4" s="25"/>
      <c r="EZ4" s="25"/>
      <c r="FA4" s="25"/>
      <c r="FB4" s="25"/>
      <c r="FC4" s="25"/>
      <c r="FD4" s="25"/>
    </row>
    <row r="5" spans="1:346" ht="18" customHeight="1">
      <c r="B5" t="s">
        <v>136</v>
      </c>
      <c r="F5" s="26"/>
      <c r="G5" s="25"/>
      <c r="H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row>
    <row r="6" spans="1:346" ht="82.5" customHeight="1">
      <c r="B6" t="s">
        <v>136</v>
      </c>
      <c r="D6" s="23" t="s">
        <v>136</v>
      </c>
      <c r="F6" s="28" t="s">
        <v>23</v>
      </c>
      <c r="G6" s="69"/>
      <c r="H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row>
    <row r="7" spans="1:346" ht="34.25" customHeight="1">
      <c r="B7" t="s">
        <v>136</v>
      </c>
      <c r="D7" s="23" t="s">
        <v>136</v>
      </c>
      <c r="F7" s="30"/>
      <c r="G7" s="30"/>
      <c r="H7" s="93" t="s">
        <v>435</v>
      </c>
      <c r="I7" s="93" t="s">
        <v>436</v>
      </c>
      <c r="J7" s="93" t="s">
        <v>437</v>
      </c>
      <c r="K7" s="93" t="s">
        <v>438</v>
      </c>
      <c r="L7" s="93" t="s">
        <v>439</v>
      </c>
      <c r="M7" s="93" t="s">
        <v>440</v>
      </c>
      <c r="N7" s="93" t="s">
        <v>441</v>
      </c>
      <c r="O7" s="93" t="s">
        <v>442</v>
      </c>
      <c r="P7" s="93" t="s">
        <v>443</v>
      </c>
      <c r="Q7" s="93" t="s">
        <v>444</v>
      </c>
      <c r="R7" s="93" t="s">
        <v>445</v>
      </c>
      <c r="S7" s="93" t="s">
        <v>446</v>
      </c>
      <c r="T7" s="93" t="s">
        <v>447</v>
      </c>
      <c r="U7" s="93" t="s">
        <v>448</v>
      </c>
      <c r="V7" s="93" t="s">
        <v>449</v>
      </c>
      <c r="W7" s="93" t="s">
        <v>450</v>
      </c>
      <c r="X7" s="93" t="s">
        <v>451</v>
      </c>
      <c r="Y7" s="93" t="s">
        <v>452</v>
      </c>
      <c r="Z7" s="93" t="s">
        <v>453</v>
      </c>
      <c r="AA7" s="93" t="s">
        <v>454</v>
      </c>
      <c r="AB7" s="93" t="s">
        <v>455</v>
      </c>
      <c r="AC7" s="93" t="s">
        <v>456</v>
      </c>
      <c r="AD7" s="93" t="s">
        <v>457</v>
      </c>
      <c r="AE7" s="93" t="s">
        <v>458</v>
      </c>
      <c r="AF7" s="93" t="s">
        <v>459</v>
      </c>
      <c r="AG7" s="93" t="s">
        <v>460</v>
      </c>
      <c r="AH7" s="93" t="s">
        <v>461</v>
      </c>
      <c r="AI7" s="93" t="s">
        <v>462</v>
      </c>
      <c r="AJ7" s="93" t="s">
        <v>463</v>
      </c>
      <c r="AK7" s="93" t="s">
        <v>464</v>
      </c>
      <c r="AL7" s="93" t="s">
        <v>465</v>
      </c>
      <c r="AM7" s="93" t="s">
        <v>466</v>
      </c>
      <c r="AN7" s="93" t="s">
        <v>467</v>
      </c>
      <c r="AO7" s="93" t="s">
        <v>468</v>
      </c>
      <c r="AP7" s="93" t="s">
        <v>469</v>
      </c>
      <c r="AQ7" s="93" t="s">
        <v>470</v>
      </c>
      <c r="AR7" s="93" t="s">
        <v>471</v>
      </c>
      <c r="AS7" s="93" t="s">
        <v>472</v>
      </c>
      <c r="AT7" s="93" t="s">
        <v>473</v>
      </c>
      <c r="AU7" s="93" t="s">
        <v>474</v>
      </c>
      <c r="AV7" s="93" t="s">
        <v>475</v>
      </c>
      <c r="AW7" s="93" t="s">
        <v>476</v>
      </c>
      <c r="AX7" s="93" t="s">
        <v>477</v>
      </c>
      <c r="AY7" s="93" t="s">
        <v>478</v>
      </c>
      <c r="AZ7" s="93" t="s">
        <v>479</v>
      </c>
      <c r="BA7" s="93" t="s">
        <v>480</v>
      </c>
      <c r="BB7" s="93" t="s">
        <v>481</v>
      </c>
      <c r="BC7" s="93" t="s">
        <v>482</v>
      </c>
      <c r="BD7" s="93" t="s">
        <v>483</v>
      </c>
      <c r="BE7" s="93" t="s">
        <v>484</v>
      </c>
      <c r="BF7" s="93" t="s">
        <v>485</v>
      </c>
      <c r="BG7" s="93" t="s">
        <v>486</v>
      </c>
      <c r="BH7" s="93" t="s">
        <v>487</v>
      </c>
      <c r="BI7" s="93" t="s">
        <v>488</v>
      </c>
      <c r="BJ7" s="93" t="s">
        <v>489</v>
      </c>
      <c r="BK7" s="93" t="s">
        <v>490</v>
      </c>
      <c r="BL7" s="93" t="s">
        <v>491</v>
      </c>
      <c r="BM7" s="93" t="s">
        <v>492</v>
      </c>
      <c r="BN7" s="93" t="s">
        <v>493</v>
      </c>
      <c r="BO7" s="93" t="s">
        <v>494</v>
      </c>
      <c r="BP7" s="93" t="s">
        <v>495</v>
      </c>
      <c r="BQ7" s="93" t="s">
        <v>496</v>
      </c>
      <c r="BR7" s="93" t="s">
        <v>497</v>
      </c>
      <c r="BS7" s="93" t="s">
        <v>498</v>
      </c>
      <c r="BT7" s="93" t="s">
        <v>499</v>
      </c>
      <c r="BU7" s="93" t="s">
        <v>500</v>
      </c>
      <c r="BV7" s="93" t="s">
        <v>501</v>
      </c>
      <c r="BW7" s="93" t="s">
        <v>502</v>
      </c>
      <c r="BX7" s="93" t="s">
        <v>503</v>
      </c>
      <c r="BY7" s="93" t="s">
        <v>504</v>
      </c>
      <c r="BZ7" s="93" t="s">
        <v>505</v>
      </c>
      <c r="CA7" s="93" t="s">
        <v>506</v>
      </c>
      <c r="CB7" s="93" t="s">
        <v>507</v>
      </c>
      <c r="CC7" s="93" t="s">
        <v>508</v>
      </c>
      <c r="CD7" s="93" t="s">
        <v>509</v>
      </c>
      <c r="CE7" s="93" t="s">
        <v>510</v>
      </c>
      <c r="CF7" s="93" t="s">
        <v>511</v>
      </c>
      <c r="CG7" s="93" t="s">
        <v>512</v>
      </c>
      <c r="CH7" s="93" t="s">
        <v>513</v>
      </c>
      <c r="CI7" s="93" t="s">
        <v>514</v>
      </c>
      <c r="CJ7" s="93" t="s">
        <v>515</v>
      </c>
      <c r="CK7" s="93" t="s">
        <v>516</v>
      </c>
      <c r="CL7" s="93" t="s">
        <v>517</v>
      </c>
      <c r="CM7" s="93" t="s">
        <v>518</v>
      </c>
      <c r="CN7" s="93" t="s">
        <v>519</v>
      </c>
      <c r="CO7" s="93" t="s">
        <v>520</v>
      </c>
      <c r="CP7" s="93" t="s">
        <v>521</v>
      </c>
      <c r="CQ7" s="93" t="s">
        <v>522</v>
      </c>
      <c r="CR7" s="93" t="s">
        <v>523</v>
      </c>
      <c r="CS7" s="93" t="s">
        <v>524</v>
      </c>
      <c r="CT7" s="93" t="s">
        <v>525</v>
      </c>
      <c r="CU7" s="93" t="s">
        <v>526</v>
      </c>
      <c r="CV7" s="93" t="s">
        <v>527</v>
      </c>
      <c r="CW7" s="93" t="s">
        <v>528</v>
      </c>
      <c r="CX7" s="93" t="s">
        <v>529</v>
      </c>
      <c r="CY7" s="93" t="s">
        <v>530</v>
      </c>
      <c r="CZ7" s="93" t="s">
        <v>531</v>
      </c>
      <c r="DA7" s="93" t="s">
        <v>532</v>
      </c>
      <c r="DB7" s="93" t="s">
        <v>533</v>
      </c>
      <c r="DC7" s="93" t="s">
        <v>534</v>
      </c>
      <c r="DD7" s="93" t="s">
        <v>535</v>
      </c>
      <c r="DE7" s="93" t="s">
        <v>536</v>
      </c>
      <c r="DF7" s="93" t="s">
        <v>537</v>
      </c>
      <c r="DG7" s="93" t="s">
        <v>538</v>
      </c>
      <c r="DH7" s="93" t="s">
        <v>539</v>
      </c>
      <c r="DI7" s="93" t="s">
        <v>540</v>
      </c>
      <c r="DJ7" s="93" t="s">
        <v>541</v>
      </c>
      <c r="DK7" s="93" t="s">
        <v>542</v>
      </c>
      <c r="DL7" s="93" t="s">
        <v>543</v>
      </c>
      <c r="DM7" s="93" t="s">
        <v>544</v>
      </c>
      <c r="DN7" s="93" t="s">
        <v>545</v>
      </c>
      <c r="DO7" s="93" t="s">
        <v>546</v>
      </c>
      <c r="DP7" s="93" t="s">
        <v>547</v>
      </c>
      <c r="DQ7" s="93" t="s">
        <v>548</v>
      </c>
      <c r="DR7" s="93" t="s">
        <v>549</v>
      </c>
      <c r="DS7" s="93" t="s">
        <v>550</v>
      </c>
      <c r="DT7" s="93" t="s">
        <v>551</v>
      </c>
      <c r="DU7" s="93" t="s">
        <v>552</v>
      </c>
      <c r="DV7" s="93" t="s">
        <v>553</v>
      </c>
      <c r="DW7" s="93" t="s">
        <v>554</v>
      </c>
      <c r="DX7" s="93" t="s">
        <v>555</v>
      </c>
      <c r="DY7" s="93" t="s">
        <v>556</v>
      </c>
      <c r="DZ7" s="93" t="s">
        <v>557</v>
      </c>
      <c r="EA7" s="93" t="s">
        <v>558</v>
      </c>
      <c r="EB7" s="93" t="s">
        <v>559</v>
      </c>
      <c r="EC7" s="93" t="s">
        <v>560</v>
      </c>
      <c r="ED7" s="93" t="s">
        <v>561</v>
      </c>
      <c r="EE7" s="93" t="s">
        <v>562</v>
      </c>
      <c r="EF7" s="93" t="s">
        <v>563</v>
      </c>
      <c r="EG7" s="93" t="s">
        <v>564</v>
      </c>
      <c r="EH7" s="93" t="s">
        <v>565</v>
      </c>
      <c r="EI7" s="93" t="s">
        <v>566</v>
      </c>
      <c r="EJ7" s="93" t="s">
        <v>567</v>
      </c>
      <c r="EK7" s="93" t="s">
        <v>568</v>
      </c>
      <c r="EL7" s="93" t="s">
        <v>569</v>
      </c>
      <c r="EM7" s="93" t="s">
        <v>570</v>
      </c>
      <c r="EN7" s="93" t="s">
        <v>571</v>
      </c>
      <c r="EO7" s="93" t="s">
        <v>572</v>
      </c>
      <c r="EP7" s="93" t="s">
        <v>573</v>
      </c>
      <c r="EQ7" s="93"/>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row>
    <row r="8" spans="1:346" ht="34.25" customHeight="1">
      <c r="B8" t="s">
        <v>136</v>
      </c>
      <c r="F8" s="30" t="s">
        <v>239</v>
      </c>
      <c r="G8" s="30"/>
      <c r="H8" s="70"/>
      <c r="I8" s="70"/>
      <c r="J8" s="70"/>
      <c r="K8" s="70"/>
      <c r="L8" s="66"/>
      <c r="M8" s="66"/>
      <c r="N8" s="66"/>
      <c r="O8" s="66"/>
      <c r="P8" s="66"/>
      <c r="Q8" s="66"/>
    </row>
    <row r="9" spans="1:346" ht="28.25" customHeight="1">
      <c r="B9" t="s">
        <v>136</v>
      </c>
      <c r="F9" s="33" t="s">
        <v>216</v>
      </c>
      <c r="G9" s="33"/>
      <c r="H9" s="34"/>
      <c r="I9" s="34"/>
      <c r="J9" s="34"/>
      <c r="K9" s="34"/>
      <c r="L9" s="34"/>
      <c r="M9" s="34"/>
      <c r="N9" s="34"/>
      <c r="O9" s="34"/>
      <c r="P9" s="34"/>
      <c r="Q9" s="34"/>
    </row>
    <row r="10" spans="1:346" ht="27.75" customHeight="1">
      <c r="B10" t="s">
        <v>136</v>
      </c>
      <c r="F10" s="26" t="s">
        <v>290</v>
      </c>
      <c r="G10" s="27"/>
      <c r="H10" s="34"/>
      <c r="I10" s="34"/>
      <c r="J10" s="34"/>
      <c r="K10" s="34"/>
      <c r="L10" s="34"/>
      <c r="M10" s="34"/>
      <c r="N10" s="34"/>
      <c r="O10" s="34"/>
      <c r="P10" s="34"/>
      <c r="Q10" s="34"/>
    </row>
    <row r="11" spans="1:346" ht="20.149999999999999" customHeight="1">
      <c r="B11" s="23" t="s">
        <v>136</v>
      </c>
      <c r="F11" s="35" t="s">
        <v>622</v>
      </c>
      <c r="G11" s="27" t="s">
        <v>239</v>
      </c>
      <c r="H11" s="36">
        <v>33.700000000000003</v>
      </c>
      <c r="I11" s="36">
        <v>31.6</v>
      </c>
      <c r="J11" s="36">
        <v>49.1</v>
      </c>
      <c r="K11" s="36">
        <v>55.6</v>
      </c>
      <c r="L11" s="36">
        <v>57.7</v>
      </c>
      <c r="M11" s="36">
        <v>54.7</v>
      </c>
      <c r="N11" s="36">
        <v>36.200000000000003</v>
      </c>
      <c r="O11" s="36">
        <v>46.2</v>
      </c>
      <c r="P11" s="36">
        <v>27.4</v>
      </c>
      <c r="Q11" s="36">
        <v>25.5</v>
      </c>
      <c r="R11" s="36">
        <v>34.6</v>
      </c>
      <c r="S11" s="36">
        <v>34</v>
      </c>
      <c r="T11" s="36">
        <v>19.899999999999999</v>
      </c>
      <c r="U11" s="36">
        <v>26.7</v>
      </c>
      <c r="V11" s="36">
        <v>34.799999999999997</v>
      </c>
      <c r="W11" s="36">
        <v>31.3</v>
      </c>
      <c r="X11" s="36">
        <v>32.4</v>
      </c>
      <c r="Y11" s="36">
        <v>46</v>
      </c>
      <c r="Z11" s="36">
        <v>41.8</v>
      </c>
      <c r="AA11" s="36">
        <v>43.7</v>
      </c>
      <c r="AB11" s="36">
        <v>28.1</v>
      </c>
      <c r="AC11" s="36">
        <v>57.1</v>
      </c>
      <c r="AD11" s="36">
        <v>50</v>
      </c>
      <c r="AE11" s="36">
        <v>54.3</v>
      </c>
      <c r="AF11" s="36">
        <v>28.1</v>
      </c>
      <c r="AG11" s="36">
        <v>42.4</v>
      </c>
      <c r="AH11" s="36">
        <v>61.2</v>
      </c>
      <c r="AI11" s="36">
        <v>80.3</v>
      </c>
      <c r="AJ11" s="36">
        <v>30.7</v>
      </c>
      <c r="AK11" s="36">
        <v>79.7</v>
      </c>
      <c r="AL11" s="36">
        <v>53.6</v>
      </c>
      <c r="AM11" s="36">
        <v>63.6</v>
      </c>
      <c r="AN11" s="36">
        <v>50.3</v>
      </c>
      <c r="AO11" s="36">
        <v>64.8</v>
      </c>
      <c r="AP11" s="36">
        <v>56</v>
      </c>
      <c r="AQ11" s="36">
        <v>61.6</v>
      </c>
      <c r="AR11" s="36">
        <v>39.700000000000003</v>
      </c>
      <c r="AS11" s="36">
        <v>25.1</v>
      </c>
      <c r="AT11" s="36">
        <v>20.3</v>
      </c>
      <c r="AU11" s="36">
        <v>40.6</v>
      </c>
      <c r="AV11" s="36">
        <v>25</v>
      </c>
      <c r="AW11" s="36">
        <v>24.2</v>
      </c>
      <c r="AX11" s="36">
        <v>33.1</v>
      </c>
      <c r="AY11" s="36">
        <v>47.6</v>
      </c>
      <c r="AZ11" s="36">
        <v>51.4</v>
      </c>
      <c r="BA11" s="36">
        <v>44.8</v>
      </c>
      <c r="BB11" s="36">
        <v>42.1</v>
      </c>
      <c r="BC11" s="36">
        <v>38.299999999999997</v>
      </c>
      <c r="BD11" s="36">
        <v>36.1</v>
      </c>
      <c r="BE11" s="36">
        <v>48.1</v>
      </c>
      <c r="BF11" s="36">
        <v>50.4</v>
      </c>
      <c r="BG11" s="36">
        <v>70.3</v>
      </c>
      <c r="BH11" s="36">
        <v>29.9</v>
      </c>
      <c r="BI11" s="36">
        <v>40.700000000000003</v>
      </c>
      <c r="BJ11" s="36">
        <v>39.299999999999997</v>
      </c>
      <c r="BK11" s="36">
        <v>80.599999999999994</v>
      </c>
      <c r="BL11" s="36">
        <v>53.2</v>
      </c>
      <c r="BM11" s="36">
        <v>57.4</v>
      </c>
      <c r="BN11" s="36">
        <v>73.7</v>
      </c>
      <c r="BO11" s="36">
        <v>75.099999999999994</v>
      </c>
      <c r="BP11" s="36">
        <v>52.5</v>
      </c>
      <c r="BQ11" s="36">
        <v>68.8</v>
      </c>
      <c r="BR11" s="36">
        <v>79.8</v>
      </c>
      <c r="BS11" s="36">
        <v>98.6</v>
      </c>
      <c r="BT11" s="36">
        <v>82</v>
      </c>
      <c r="BU11" s="36">
        <v>95.4</v>
      </c>
      <c r="BV11" s="36">
        <v>107.8</v>
      </c>
      <c r="BW11" s="36">
        <v>144.5</v>
      </c>
      <c r="BX11" s="36">
        <v>110.3</v>
      </c>
      <c r="BY11" s="36">
        <v>135.6</v>
      </c>
      <c r="BZ11" s="36">
        <v>113.4</v>
      </c>
      <c r="CA11" s="36">
        <v>159.80000000000001</v>
      </c>
      <c r="CB11" s="36">
        <v>94.6</v>
      </c>
      <c r="CC11" s="36">
        <v>126</v>
      </c>
      <c r="CD11" s="36">
        <v>120.4</v>
      </c>
      <c r="CE11" s="36">
        <v>135.80000000000001</v>
      </c>
      <c r="CF11" s="36">
        <v>86.2</v>
      </c>
      <c r="CG11" s="36">
        <v>149.9</v>
      </c>
      <c r="CH11" s="36">
        <v>148.69999999999999</v>
      </c>
      <c r="CI11" s="36">
        <v>212.3</v>
      </c>
      <c r="CJ11" s="36">
        <v>178.4</v>
      </c>
      <c r="CK11" s="36">
        <v>209.2</v>
      </c>
      <c r="CL11" s="36">
        <v>210.5</v>
      </c>
      <c r="CM11" s="36">
        <v>206.4</v>
      </c>
      <c r="CN11" s="36">
        <v>153.19999999999999</v>
      </c>
      <c r="CO11" s="36">
        <v>186.4</v>
      </c>
      <c r="CP11" s="36">
        <v>248.6</v>
      </c>
      <c r="CQ11" s="36">
        <v>278.3</v>
      </c>
      <c r="CR11" s="36">
        <v>163.1</v>
      </c>
      <c r="CS11" s="36">
        <v>229.7</v>
      </c>
      <c r="CT11" s="36">
        <v>275.7</v>
      </c>
      <c r="CU11" s="36">
        <v>354.6</v>
      </c>
      <c r="CV11" s="36">
        <v>283.39999999999998</v>
      </c>
      <c r="CW11" s="36">
        <v>449.5</v>
      </c>
      <c r="CX11" s="36">
        <v>305.10000000000002</v>
      </c>
      <c r="CY11" s="36">
        <v>303.89999999999998</v>
      </c>
      <c r="CZ11" s="36">
        <v>273.89999999999998</v>
      </c>
      <c r="DA11" s="36">
        <v>429.6</v>
      </c>
      <c r="DB11" s="36">
        <v>298.3</v>
      </c>
      <c r="DC11" s="36">
        <v>431.4</v>
      </c>
      <c r="DD11" s="36">
        <v>281.89999999999998</v>
      </c>
      <c r="DE11" s="36">
        <v>242.6</v>
      </c>
      <c r="DF11" s="36">
        <v>198.9</v>
      </c>
      <c r="DG11" s="36">
        <v>158.9</v>
      </c>
      <c r="DH11" s="36">
        <v>81</v>
      </c>
      <c r="DI11" s="36">
        <v>59.2</v>
      </c>
      <c r="DJ11" s="36">
        <v>95.6</v>
      </c>
      <c r="DK11" s="36">
        <v>85.4</v>
      </c>
      <c r="DL11" s="36">
        <v>135.4</v>
      </c>
      <c r="DM11" s="36">
        <v>110.2</v>
      </c>
      <c r="DN11" s="36">
        <v>91.7</v>
      </c>
      <c r="DO11" s="36">
        <v>87.1</v>
      </c>
      <c r="DP11" s="36">
        <v>76.599999999999994</v>
      </c>
      <c r="DQ11" s="36">
        <v>91.9</v>
      </c>
      <c r="DR11" s="36">
        <v>99.7</v>
      </c>
      <c r="DS11" s="36">
        <v>130.5</v>
      </c>
      <c r="DT11" s="50">
        <v>94.1</v>
      </c>
      <c r="DU11" s="50">
        <v>113.3</v>
      </c>
      <c r="DV11" s="50">
        <v>148.69999999999999</v>
      </c>
      <c r="DW11" s="50">
        <v>239.7</v>
      </c>
      <c r="DX11" s="50">
        <v>132.6</v>
      </c>
      <c r="DY11" s="50">
        <v>157.30000000000001</v>
      </c>
      <c r="DZ11" s="50">
        <v>154.4</v>
      </c>
      <c r="EA11" s="50">
        <v>157.69999999999999</v>
      </c>
      <c r="EB11" s="50">
        <v>129.4</v>
      </c>
      <c r="EC11" s="50">
        <v>181.6</v>
      </c>
      <c r="ED11" s="50">
        <v>197.1</v>
      </c>
      <c r="EE11" s="50">
        <v>221.8</v>
      </c>
      <c r="EF11" s="50">
        <v>129.1</v>
      </c>
      <c r="EG11" s="50">
        <v>138.1</v>
      </c>
      <c r="EH11" s="50">
        <v>160.69999999999999</v>
      </c>
      <c r="EI11" s="50">
        <v>163.5</v>
      </c>
      <c r="EJ11" s="50">
        <v>123.3</v>
      </c>
      <c r="EK11" s="50">
        <v>145.19999999999999</v>
      </c>
      <c r="EL11" s="50">
        <v>190.2</v>
      </c>
      <c r="EM11" s="50">
        <v>205.5</v>
      </c>
      <c r="EN11" s="50">
        <v>194.7</v>
      </c>
      <c r="EO11" s="50">
        <v>214.2</v>
      </c>
      <c r="EP11" s="50">
        <v>189.9</v>
      </c>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row>
    <row r="12" spans="1:346" ht="20.149999999999999" customHeight="1">
      <c r="B12" s="23" t="s">
        <v>136</v>
      </c>
      <c r="F12" s="35" t="s">
        <v>623</v>
      </c>
      <c r="G12" s="27" t="s">
        <v>239</v>
      </c>
      <c r="H12" s="36">
        <v>134.6</v>
      </c>
      <c r="I12" s="36">
        <v>102.3</v>
      </c>
      <c r="J12" s="36">
        <v>119.3</v>
      </c>
      <c r="K12" s="36">
        <v>91.6</v>
      </c>
      <c r="L12" s="36">
        <v>70.900000000000006</v>
      </c>
      <c r="M12" s="36">
        <v>83.5</v>
      </c>
      <c r="N12" s="36">
        <v>64.8</v>
      </c>
      <c r="O12" s="36">
        <v>127.1</v>
      </c>
      <c r="P12" s="36">
        <v>69.900000000000006</v>
      </c>
      <c r="Q12" s="36">
        <v>77</v>
      </c>
      <c r="R12" s="36">
        <v>105.6</v>
      </c>
      <c r="S12" s="36">
        <v>152.6</v>
      </c>
      <c r="T12" s="36">
        <v>110.6</v>
      </c>
      <c r="U12" s="36">
        <v>127.9</v>
      </c>
      <c r="V12" s="36">
        <v>103.7</v>
      </c>
      <c r="W12" s="36">
        <v>99.9</v>
      </c>
      <c r="X12" s="36">
        <v>80.3</v>
      </c>
      <c r="Y12" s="36">
        <v>78.2</v>
      </c>
      <c r="Z12" s="36">
        <v>138.69999999999999</v>
      </c>
      <c r="AA12" s="36">
        <v>133.69999999999999</v>
      </c>
      <c r="AB12" s="36">
        <v>91.3</v>
      </c>
      <c r="AC12" s="36">
        <v>138.30000000000001</v>
      </c>
      <c r="AD12" s="36">
        <v>143.1</v>
      </c>
      <c r="AE12" s="36">
        <v>137.30000000000001</v>
      </c>
      <c r="AF12" s="36">
        <v>111</v>
      </c>
      <c r="AG12" s="36">
        <v>122.5</v>
      </c>
      <c r="AH12" s="36">
        <v>141.69999999999999</v>
      </c>
      <c r="AI12" s="36">
        <v>160.9</v>
      </c>
      <c r="AJ12" s="36">
        <v>131.5</v>
      </c>
      <c r="AK12" s="36">
        <v>122.8</v>
      </c>
      <c r="AL12" s="36">
        <v>70.599999999999994</v>
      </c>
      <c r="AM12" s="36">
        <v>152</v>
      </c>
      <c r="AN12" s="36">
        <v>205.8</v>
      </c>
      <c r="AO12" s="36">
        <v>257.5</v>
      </c>
      <c r="AP12" s="36">
        <v>129.80000000000001</v>
      </c>
      <c r="AQ12" s="36">
        <v>187.2</v>
      </c>
      <c r="AR12" s="36">
        <v>186.7</v>
      </c>
      <c r="AS12" s="36">
        <v>165.7</v>
      </c>
      <c r="AT12" s="36">
        <v>176.9</v>
      </c>
      <c r="AU12" s="36">
        <v>138.6</v>
      </c>
      <c r="AV12" s="36">
        <v>135</v>
      </c>
      <c r="AW12" s="36">
        <v>140.1</v>
      </c>
      <c r="AX12" s="36">
        <v>185.2</v>
      </c>
      <c r="AY12" s="36">
        <v>194.1</v>
      </c>
      <c r="AZ12" s="36">
        <v>247.4</v>
      </c>
      <c r="BA12" s="36">
        <v>221.2</v>
      </c>
      <c r="BB12" s="36">
        <v>189.6</v>
      </c>
      <c r="BC12" s="36">
        <v>229.2</v>
      </c>
      <c r="BD12" s="36">
        <v>166.9</v>
      </c>
      <c r="BE12" s="36">
        <v>132.4</v>
      </c>
      <c r="BF12" s="36">
        <v>167.6</v>
      </c>
      <c r="BG12" s="36">
        <v>200.1</v>
      </c>
      <c r="BH12" s="36">
        <v>236.6</v>
      </c>
      <c r="BI12" s="36">
        <v>199.5</v>
      </c>
      <c r="BJ12" s="36">
        <v>191.4</v>
      </c>
      <c r="BK12" s="36">
        <v>207.5</v>
      </c>
      <c r="BL12" s="36">
        <v>115.7</v>
      </c>
      <c r="BM12" s="36">
        <v>199</v>
      </c>
      <c r="BN12" s="36">
        <v>136.69999999999999</v>
      </c>
      <c r="BO12" s="36">
        <v>211.5</v>
      </c>
      <c r="BP12" s="36">
        <v>216.7</v>
      </c>
      <c r="BQ12" s="36">
        <v>209.7</v>
      </c>
      <c r="BR12" s="36">
        <v>202.2</v>
      </c>
      <c r="BS12" s="36">
        <v>227.9</v>
      </c>
      <c r="BT12" s="36">
        <v>191.6</v>
      </c>
      <c r="BU12" s="36">
        <v>284.39999999999998</v>
      </c>
      <c r="BV12" s="36">
        <v>380.8</v>
      </c>
      <c r="BW12" s="36">
        <v>400</v>
      </c>
      <c r="BX12" s="36">
        <v>350</v>
      </c>
      <c r="BY12" s="36">
        <v>596.5</v>
      </c>
      <c r="BZ12" s="36">
        <v>584.9</v>
      </c>
      <c r="CA12" s="36">
        <v>610.20000000000005</v>
      </c>
      <c r="CB12" s="36">
        <v>614.79999999999995</v>
      </c>
      <c r="CC12" s="36">
        <v>731.2</v>
      </c>
      <c r="CD12" s="36">
        <v>660.9</v>
      </c>
      <c r="CE12" s="36">
        <v>877.6</v>
      </c>
      <c r="CF12" s="36">
        <v>912.4</v>
      </c>
      <c r="CG12" s="36">
        <v>867.5</v>
      </c>
      <c r="CH12" s="36">
        <v>649</v>
      </c>
      <c r="CI12" s="36">
        <v>614.70000000000005</v>
      </c>
      <c r="CJ12" s="36">
        <v>685.1</v>
      </c>
      <c r="CK12" s="36">
        <v>796.7</v>
      </c>
      <c r="CL12" s="36">
        <v>639.9</v>
      </c>
      <c r="CM12" s="36">
        <v>643.20000000000005</v>
      </c>
      <c r="CN12" s="36">
        <v>612.9</v>
      </c>
      <c r="CO12" s="36">
        <v>662.9</v>
      </c>
      <c r="CP12" s="36">
        <v>531.6</v>
      </c>
      <c r="CQ12" s="36">
        <v>618.70000000000005</v>
      </c>
      <c r="CR12" s="36">
        <v>432.9</v>
      </c>
      <c r="CS12" s="36">
        <v>694.1</v>
      </c>
      <c r="CT12" s="36">
        <v>808.3</v>
      </c>
      <c r="CU12" s="36">
        <v>1044</v>
      </c>
      <c r="CV12" s="36">
        <v>726.3</v>
      </c>
      <c r="CW12" s="36">
        <v>851.6</v>
      </c>
      <c r="CX12" s="36">
        <v>810.2</v>
      </c>
      <c r="CY12" s="36">
        <v>799.4</v>
      </c>
      <c r="CZ12" s="36">
        <v>798.2</v>
      </c>
      <c r="DA12" s="36">
        <v>1104.2</v>
      </c>
      <c r="DB12" s="36">
        <v>681.6</v>
      </c>
      <c r="DC12" s="36">
        <v>721.7</v>
      </c>
      <c r="DD12" s="36">
        <v>678.7</v>
      </c>
      <c r="DE12" s="36">
        <v>455.2</v>
      </c>
      <c r="DF12" s="36">
        <v>384</v>
      </c>
      <c r="DG12" s="36">
        <v>323.10000000000002</v>
      </c>
      <c r="DH12" s="36">
        <v>346.9</v>
      </c>
      <c r="DI12" s="36">
        <v>224.2</v>
      </c>
      <c r="DJ12" s="36">
        <v>259.60000000000002</v>
      </c>
      <c r="DK12" s="36">
        <v>249.8</v>
      </c>
      <c r="DL12" s="36">
        <v>214.6</v>
      </c>
      <c r="DM12" s="36">
        <v>225.4</v>
      </c>
      <c r="DN12" s="36">
        <v>191.8</v>
      </c>
      <c r="DO12" s="36">
        <v>158</v>
      </c>
      <c r="DP12" s="36">
        <v>106.7</v>
      </c>
      <c r="DQ12" s="36">
        <v>224.2</v>
      </c>
      <c r="DR12" s="36">
        <v>208.2</v>
      </c>
      <c r="DS12" s="36">
        <v>222</v>
      </c>
      <c r="DT12" s="50">
        <v>128.4</v>
      </c>
      <c r="DU12" s="50">
        <v>264.39999999999998</v>
      </c>
      <c r="DV12" s="50">
        <v>221.7</v>
      </c>
      <c r="DW12" s="50">
        <v>174.5</v>
      </c>
      <c r="DX12" s="50">
        <v>108.9</v>
      </c>
      <c r="DY12" s="50">
        <v>79.7</v>
      </c>
      <c r="DZ12" s="50">
        <v>69.5</v>
      </c>
      <c r="EA12" s="50">
        <v>134.6</v>
      </c>
      <c r="EB12" s="50">
        <v>73.3</v>
      </c>
      <c r="EC12" s="50">
        <v>99</v>
      </c>
      <c r="ED12" s="50">
        <v>99.2</v>
      </c>
      <c r="EE12" s="50">
        <v>129.80000000000001</v>
      </c>
      <c r="EF12" s="50">
        <v>125.9</v>
      </c>
      <c r="EG12" s="50">
        <v>107</v>
      </c>
      <c r="EH12" s="50">
        <v>65.400000000000006</v>
      </c>
      <c r="EI12" s="50">
        <v>81.099999999999994</v>
      </c>
      <c r="EJ12" s="50">
        <v>83.4</v>
      </c>
      <c r="EK12" s="50">
        <v>86.3</v>
      </c>
      <c r="EL12" s="50">
        <v>138.6</v>
      </c>
      <c r="EM12" s="50">
        <v>88.4</v>
      </c>
      <c r="EN12" s="50">
        <v>142.19999999999999</v>
      </c>
      <c r="EO12" s="50">
        <v>91.8</v>
      </c>
      <c r="EP12" s="50">
        <v>124.9</v>
      </c>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row>
    <row r="13" spans="1:346" ht="20.149999999999999" customHeight="1">
      <c r="B13" s="23" t="s">
        <v>136</v>
      </c>
      <c r="F13" s="35" t="s">
        <v>579</v>
      </c>
      <c r="G13" s="27" t="s">
        <v>239</v>
      </c>
      <c r="H13" s="36">
        <v>168.3</v>
      </c>
      <c r="I13" s="36">
        <v>133.9</v>
      </c>
      <c r="J13" s="36">
        <v>168.4</v>
      </c>
      <c r="K13" s="36">
        <v>147.19999999999999</v>
      </c>
      <c r="L13" s="36">
        <v>128.6</v>
      </c>
      <c r="M13" s="36">
        <v>138.19999999999999</v>
      </c>
      <c r="N13" s="36">
        <v>101</v>
      </c>
      <c r="O13" s="36">
        <v>173.3</v>
      </c>
      <c r="P13" s="36">
        <v>97.3</v>
      </c>
      <c r="Q13" s="36">
        <v>102.5</v>
      </c>
      <c r="R13" s="36">
        <v>140.19999999999999</v>
      </c>
      <c r="S13" s="36">
        <v>186.6</v>
      </c>
      <c r="T13" s="36">
        <v>130.5</v>
      </c>
      <c r="U13" s="36">
        <v>154.6</v>
      </c>
      <c r="V13" s="36">
        <v>138.5</v>
      </c>
      <c r="W13" s="36">
        <v>131.19999999999999</v>
      </c>
      <c r="X13" s="36">
        <v>112.7</v>
      </c>
      <c r="Y13" s="36">
        <v>124.2</v>
      </c>
      <c r="Z13" s="36">
        <v>180.5</v>
      </c>
      <c r="AA13" s="36">
        <v>177.4</v>
      </c>
      <c r="AB13" s="36">
        <v>119.4</v>
      </c>
      <c r="AC13" s="36">
        <v>195.4</v>
      </c>
      <c r="AD13" s="36">
        <v>193.1</v>
      </c>
      <c r="AE13" s="36">
        <v>191.6</v>
      </c>
      <c r="AF13" s="36">
        <v>139.1</v>
      </c>
      <c r="AG13" s="36">
        <v>164.9</v>
      </c>
      <c r="AH13" s="36">
        <v>202.9</v>
      </c>
      <c r="AI13" s="36">
        <v>241.2</v>
      </c>
      <c r="AJ13" s="36">
        <v>162.19999999999999</v>
      </c>
      <c r="AK13" s="36">
        <v>202.5</v>
      </c>
      <c r="AL13" s="36">
        <v>124.2</v>
      </c>
      <c r="AM13" s="36">
        <v>215.6</v>
      </c>
      <c r="AN13" s="36">
        <v>256.10000000000002</v>
      </c>
      <c r="AO13" s="36">
        <v>322.3</v>
      </c>
      <c r="AP13" s="36">
        <v>185.8</v>
      </c>
      <c r="AQ13" s="36">
        <v>248.8</v>
      </c>
      <c r="AR13" s="36">
        <v>226.4</v>
      </c>
      <c r="AS13" s="36">
        <v>190.8</v>
      </c>
      <c r="AT13" s="36">
        <v>197.2</v>
      </c>
      <c r="AU13" s="36">
        <v>179.2</v>
      </c>
      <c r="AV13" s="36">
        <v>160</v>
      </c>
      <c r="AW13" s="36">
        <v>164.3</v>
      </c>
      <c r="AX13" s="36">
        <v>218.3</v>
      </c>
      <c r="AY13" s="36">
        <v>241.7</v>
      </c>
      <c r="AZ13" s="36">
        <v>298.8</v>
      </c>
      <c r="BA13" s="36">
        <v>266</v>
      </c>
      <c r="BB13" s="36">
        <v>231.7</v>
      </c>
      <c r="BC13" s="36">
        <v>267.5</v>
      </c>
      <c r="BD13" s="36">
        <v>203</v>
      </c>
      <c r="BE13" s="36">
        <v>180.5</v>
      </c>
      <c r="BF13" s="36">
        <v>218</v>
      </c>
      <c r="BG13" s="36">
        <v>270.39999999999998</v>
      </c>
      <c r="BH13" s="36">
        <v>266.5</v>
      </c>
      <c r="BI13" s="36">
        <v>240.2</v>
      </c>
      <c r="BJ13" s="36">
        <v>230.7</v>
      </c>
      <c r="BK13" s="36">
        <v>288.10000000000002</v>
      </c>
      <c r="BL13" s="36">
        <v>168.9</v>
      </c>
      <c r="BM13" s="36">
        <v>256.39999999999998</v>
      </c>
      <c r="BN13" s="36">
        <v>210.4</v>
      </c>
      <c r="BO13" s="36">
        <v>286.60000000000002</v>
      </c>
      <c r="BP13" s="36">
        <v>269.2</v>
      </c>
      <c r="BQ13" s="36">
        <v>278.5</v>
      </c>
      <c r="BR13" s="36">
        <v>282</v>
      </c>
      <c r="BS13" s="36">
        <v>326.5</v>
      </c>
      <c r="BT13" s="36">
        <v>273.60000000000002</v>
      </c>
      <c r="BU13" s="36">
        <v>379.8</v>
      </c>
      <c r="BV13" s="36">
        <v>488.6</v>
      </c>
      <c r="BW13" s="36">
        <v>544.5</v>
      </c>
      <c r="BX13" s="36">
        <v>460.3</v>
      </c>
      <c r="BY13" s="36">
        <v>732.1</v>
      </c>
      <c r="BZ13" s="36">
        <v>698.3</v>
      </c>
      <c r="CA13" s="36">
        <v>770</v>
      </c>
      <c r="CB13" s="36">
        <v>709.4</v>
      </c>
      <c r="CC13" s="36">
        <v>857.2</v>
      </c>
      <c r="CD13" s="36">
        <v>781.3</v>
      </c>
      <c r="CE13" s="36">
        <v>1013.4</v>
      </c>
      <c r="CF13" s="36">
        <v>998.6</v>
      </c>
      <c r="CG13" s="36">
        <v>1017.4</v>
      </c>
      <c r="CH13" s="36">
        <v>797.7</v>
      </c>
      <c r="CI13" s="36">
        <v>827</v>
      </c>
      <c r="CJ13" s="36">
        <v>863.5</v>
      </c>
      <c r="CK13" s="36">
        <v>1005.9</v>
      </c>
      <c r="CL13" s="36">
        <v>850.4</v>
      </c>
      <c r="CM13" s="36">
        <v>849.6</v>
      </c>
      <c r="CN13" s="36">
        <v>766.1</v>
      </c>
      <c r="CO13" s="36">
        <v>849.3</v>
      </c>
      <c r="CP13" s="36">
        <v>780.2</v>
      </c>
      <c r="CQ13" s="36">
        <v>897</v>
      </c>
      <c r="CR13" s="36">
        <v>596</v>
      </c>
      <c r="CS13" s="36">
        <v>923.8</v>
      </c>
      <c r="CT13" s="36">
        <v>1084</v>
      </c>
      <c r="CU13" s="36">
        <v>1398.6</v>
      </c>
      <c r="CV13" s="36">
        <v>1009.7</v>
      </c>
      <c r="CW13" s="36">
        <v>1301.0999999999999</v>
      </c>
      <c r="CX13" s="36">
        <v>1115.3</v>
      </c>
      <c r="CY13" s="36">
        <v>1103.3</v>
      </c>
      <c r="CZ13" s="36">
        <v>1072.0999999999999</v>
      </c>
      <c r="DA13" s="36">
        <v>1533.8</v>
      </c>
      <c r="DB13" s="36">
        <v>979.9</v>
      </c>
      <c r="DC13" s="36">
        <v>1153.0999999999999</v>
      </c>
      <c r="DD13" s="36">
        <v>960.6</v>
      </c>
      <c r="DE13" s="36">
        <v>697.8</v>
      </c>
      <c r="DF13" s="36">
        <v>582.9</v>
      </c>
      <c r="DG13" s="36">
        <v>482</v>
      </c>
      <c r="DH13" s="36">
        <v>427.9</v>
      </c>
      <c r="DI13" s="36">
        <v>283.39999999999998</v>
      </c>
      <c r="DJ13" s="36">
        <v>355.2</v>
      </c>
      <c r="DK13" s="36">
        <v>335.2</v>
      </c>
      <c r="DL13" s="36">
        <v>350</v>
      </c>
      <c r="DM13" s="36">
        <v>335.6</v>
      </c>
      <c r="DN13" s="36">
        <v>283.5</v>
      </c>
      <c r="DO13" s="36">
        <v>245.1</v>
      </c>
      <c r="DP13" s="36">
        <v>183.3</v>
      </c>
      <c r="DQ13" s="36">
        <v>316.10000000000002</v>
      </c>
      <c r="DR13" s="36">
        <v>307.89999999999998</v>
      </c>
      <c r="DS13" s="36">
        <v>352.5</v>
      </c>
      <c r="DT13" s="50">
        <v>222.5</v>
      </c>
      <c r="DU13" s="50">
        <v>377.7</v>
      </c>
      <c r="DV13" s="50">
        <v>370.4</v>
      </c>
      <c r="DW13" s="50">
        <v>414.2</v>
      </c>
      <c r="DX13" s="50">
        <v>241.5</v>
      </c>
      <c r="DY13" s="50">
        <v>237</v>
      </c>
      <c r="DZ13" s="50">
        <v>223.9</v>
      </c>
      <c r="EA13" s="50">
        <v>292.3</v>
      </c>
      <c r="EB13" s="50">
        <v>202.7</v>
      </c>
      <c r="EC13" s="50">
        <v>280.60000000000002</v>
      </c>
      <c r="ED13" s="50">
        <v>296.3</v>
      </c>
      <c r="EE13" s="50">
        <v>351.6</v>
      </c>
      <c r="EF13" s="50">
        <v>255</v>
      </c>
      <c r="EG13" s="50">
        <v>245.1</v>
      </c>
      <c r="EH13" s="50">
        <v>226.1</v>
      </c>
      <c r="EI13" s="50">
        <v>244.6</v>
      </c>
      <c r="EJ13" s="50">
        <v>206.7</v>
      </c>
      <c r="EK13" s="50">
        <v>231.5</v>
      </c>
      <c r="EL13" s="50">
        <v>328.8</v>
      </c>
      <c r="EM13" s="50">
        <v>293.89999999999998</v>
      </c>
      <c r="EN13" s="50">
        <v>336.9</v>
      </c>
      <c r="EO13" s="50">
        <v>306</v>
      </c>
      <c r="EP13" s="50">
        <v>314.8</v>
      </c>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row>
    <row r="14" spans="1:346" ht="28.25" customHeight="1">
      <c r="B14" s="23" t="s">
        <v>136</v>
      </c>
      <c r="F14" s="26" t="s">
        <v>309</v>
      </c>
      <c r="G14" s="27" t="s">
        <v>239</v>
      </c>
      <c r="H14" s="36">
        <v>8</v>
      </c>
      <c r="I14" s="36">
        <v>5.9</v>
      </c>
      <c r="J14" s="36">
        <v>7.4</v>
      </c>
      <c r="K14" s="36">
        <v>6</v>
      </c>
      <c r="L14" s="36">
        <v>4.5999999999999996</v>
      </c>
      <c r="M14" s="36">
        <v>5.0999999999999996</v>
      </c>
      <c r="N14" s="36">
        <v>5.4</v>
      </c>
      <c r="O14" s="36">
        <v>6.3</v>
      </c>
      <c r="P14" s="36">
        <v>8.3000000000000007</v>
      </c>
      <c r="Q14" s="36">
        <v>7.5</v>
      </c>
      <c r="R14" s="36">
        <v>7.1</v>
      </c>
      <c r="S14" s="36">
        <v>7.1</v>
      </c>
      <c r="T14" s="36">
        <v>3.8</v>
      </c>
      <c r="U14" s="36">
        <v>6.2</v>
      </c>
      <c r="V14" s="36">
        <v>6.4</v>
      </c>
      <c r="W14" s="36">
        <v>7</v>
      </c>
      <c r="X14" s="36">
        <v>6.8</v>
      </c>
      <c r="Y14" s="36">
        <v>7.4</v>
      </c>
      <c r="Z14" s="36">
        <v>10.7</v>
      </c>
      <c r="AA14" s="36">
        <v>10.6</v>
      </c>
      <c r="AB14" s="36">
        <v>7.4</v>
      </c>
      <c r="AC14" s="36">
        <v>9.3000000000000007</v>
      </c>
      <c r="AD14" s="36">
        <v>12.7</v>
      </c>
      <c r="AE14" s="36">
        <v>12.1</v>
      </c>
      <c r="AF14" s="36">
        <v>10.8</v>
      </c>
      <c r="AG14" s="36">
        <v>17.100000000000001</v>
      </c>
      <c r="AH14" s="36">
        <v>15.4</v>
      </c>
      <c r="AI14" s="36">
        <v>16.899999999999999</v>
      </c>
      <c r="AJ14" s="36">
        <v>15.7</v>
      </c>
      <c r="AK14" s="36">
        <v>22.5</v>
      </c>
      <c r="AL14" s="36">
        <v>19.100000000000001</v>
      </c>
      <c r="AM14" s="36">
        <v>21.3</v>
      </c>
      <c r="AN14" s="36">
        <v>12.5</v>
      </c>
      <c r="AO14" s="36">
        <v>11.9</v>
      </c>
      <c r="AP14" s="36">
        <v>9.6</v>
      </c>
      <c r="AQ14" s="36">
        <v>9.4</v>
      </c>
      <c r="AR14" s="36">
        <v>9.8000000000000007</v>
      </c>
      <c r="AS14" s="36">
        <v>11.1</v>
      </c>
      <c r="AT14" s="36">
        <v>9.5</v>
      </c>
      <c r="AU14" s="36">
        <v>9.1999999999999993</v>
      </c>
      <c r="AV14" s="36">
        <v>7.9</v>
      </c>
      <c r="AW14" s="36">
        <v>8.6999999999999993</v>
      </c>
      <c r="AX14" s="36">
        <v>9.1999999999999993</v>
      </c>
      <c r="AY14" s="36">
        <v>9.3000000000000007</v>
      </c>
      <c r="AZ14" s="36">
        <v>7.6</v>
      </c>
      <c r="BA14" s="36">
        <v>15.1</v>
      </c>
      <c r="BB14" s="36">
        <v>11.9</v>
      </c>
      <c r="BC14" s="36">
        <v>14.4</v>
      </c>
      <c r="BD14" s="36">
        <v>10.199999999999999</v>
      </c>
      <c r="BE14" s="36">
        <v>13.9</v>
      </c>
      <c r="BF14" s="36">
        <v>16</v>
      </c>
      <c r="BG14" s="36">
        <v>21.1</v>
      </c>
      <c r="BH14" s="36">
        <v>14</v>
      </c>
      <c r="BI14" s="36">
        <v>26.7</v>
      </c>
      <c r="BJ14" s="36">
        <v>19.899999999999999</v>
      </c>
      <c r="BK14" s="36">
        <v>24.1</v>
      </c>
      <c r="BL14" s="36">
        <v>13.7</v>
      </c>
      <c r="BM14" s="36">
        <v>23.8</v>
      </c>
      <c r="BN14" s="36">
        <v>27.4</v>
      </c>
      <c r="BO14" s="36">
        <v>32</v>
      </c>
      <c r="BP14" s="36">
        <v>29.8</v>
      </c>
      <c r="BQ14" s="36">
        <v>37.6</v>
      </c>
      <c r="BR14" s="36">
        <v>32.200000000000003</v>
      </c>
      <c r="BS14" s="36">
        <v>46</v>
      </c>
      <c r="BT14" s="36">
        <v>41.5</v>
      </c>
      <c r="BU14" s="36">
        <v>46.7</v>
      </c>
      <c r="BV14" s="36">
        <v>50.5</v>
      </c>
      <c r="BW14" s="36">
        <v>60</v>
      </c>
      <c r="BX14" s="36">
        <v>38.799999999999997</v>
      </c>
      <c r="BY14" s="36">
        <v>43.9</v>
      </c>
      <c r="BZ14" s="36">
        <v>50.1</v>
      </c>
      <c r="CA14" s="36">
        <v>59.8</v>
      </c>
      <c r="CB14" s="36">
        <v>54.1</v>
      </c>
      <c r="CC14" s="36">
        <v>70.8</v>
      </c>
      <c r="CD14" s="36">
        <v>68.5</v>
      </c>
      <c r="CE14" s="36">
        <v>82.9</v>
      </c>
      <c r="CF14" s="36">
        <v>69.2</v>
      </c>
      <c r="CG14" s="36">
        <v>76.7</v>
      </c>
      <c r="CH14" s="36">
        <v>82.1</v>
      </c>
      <c r="CI14" s="36">
        <v>84.7</v>
      </c>
      <c r="CJ14" s="36">
        <v>60.4</v>
      </c>
      <c r="CK14" s="36">
        <v>94</v>
      </c>
      <c r="CL14" s="36">
        <v>85.1</v>
      </c>
      <c r="CM14" s="36">
        <v>122.3</v>
      </c>
      <c r="CN14" s="36">
        <v>109.6</v>
      </c>
      <c r="CO14" s="36">
        <v>202.7</v>
      </c>
      <c r="CP14" s="36">
        <v>227.4</v>
      </c>
      <c r="CQ14" s="36">
        <v>217.7</v>
      </c>
      <c r="CR14" s="36">
        <v>177.5</v>
      </c>
      <c r="CS14" s="36">
        <v>211.7</v>
      </c>
      <c r="CT14" s="36">
        <v>170.6</v>
      </c>
      <c r="CU14" s="36">
        <v>149.19999999999999</v>
      </c>
      <c r="CV14" s="36">
        <v>104.5</v>
      </c>
      <c r="CW14" s="36">
        <v>119.7</v>
      </c>
      <c r="CX14" s="36">
        <v>109.6</v>
      </c>
      <c r="CY14" s="36">
        <v>106.4</v>
      </c>
      <c r="CZ14" s="36">
        <v>101.8</v>
      </c>
      <c r="DA14" s="36">
        <v>80.900000000000006</v>
      </c>
      <c r="DB14" s="36">
        <v>80.3</v>
      </c>
      <c r="DC14" s="36">
        <v>78</v>
      </c>
      <c r="DD14" s="36">
        <v>43.4</v>
      </c>
      <c r="DE14" s="36">
        <v>50.1</v>
      </c>
      <c r="DF14" s="36">
        <v>56.3</v>
      </c>
      <c r="DG14" s="36">
        <v>63.4</v>
      </c>
      <c r="DH14" s="36">
        <v>23.4</v>
      </c>
      <c r="DI14" s="36">
        <v>30.3</v>
      </c>
      <c r="DJ14" s="36">
        <v>37.200000000000003</v>
      </c>
      <c r="DK14" s="36">
        <v>33.299999999999997</v>
      </c>
      <c r="DL14" s="36">
        <v>23.9</v>
      </c>
      <c r="DM14" s="36">
        <v>26</v>
      </c>
      <c r="DN14" s="36">
        <v>35.1</v>
      </c>
      <c r="DO14" s="36">
        <v>39</v>
      </c>
      <c r="DP14" s="36">
        <v>36.4</v>
      </c>
      <c r="DQ14" s="36">
        <v>43.6</v>
      </c>
      <c r="DR14" s="36">
        <v>43.6</v>
      </c>
      <c r="DS14" s="36">
        <v>50</v>
      </c>
      <c r="DT14" s="50">
        <v>36</v>
      </c>
      <c r="DU14" s="50">
        <v>52.5</v>
      </c>
      <c r="DV14" s="50">
        <v>63.2</v>
      </c>
      <c r="DW14" s="50">
        <v>77.599999999999994</v>
      </c>
      <c r="DX14" s="50">
        <v>75.099999999999994</v>
      </c>
      <c r="DY14" s="50">
        <v>87.2</v>
      </c>
      <c r="DZ14" s="50">
        <v>73.099999999999994</v>
      </c>
      <c r="EA14" s="50">
        <v>56.2</v>
      </c>
      <c r="EB14" s="50">
        <v>50.8</v>
      </c>
      <c r="EC14" s="50">
        <v>54.9</v>
      </c>
      <c r="ED14" s="50">
        <v>66.5</v>
      </c>
      <c r="EE14" s="50">
        <v>54</v>
      </c>
      <c r="EF14" s="50">
        <v>43.3</v>
      </c>
      <c r="EG14" s="50">
        <v>61.7</v>
      </c>
      <c r="EH14" s="50">
        <v>64.8</v>
      </c>
      <c r="EI14" s="50">
        <v>71.400000000000006</v>
      </c>
      <c r="EJ14" s="50">
        <v>62.4</v>
      </c>
      <c r="EK14" s="50">
        <v>82.4</v>
      </c>
      <c r="EL14" s="50">
        <v>86.6</v>
      </c>
      <c r="EM14" s="50">
        <v>90.9</v>
      </c>
      <c r="EN14" s="50">
        <v>79.3</v>
      </c>
      <c r="EO14" s="50">
        <v>87</v>
      </c>
      <c r="EP14" s="50">
        <v>82.1</v>
      </c>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row>
    <row r="15" spans="1:346" ht="28.25" customHeight="1">
      <c r="B15" s="23" t="s">
        <v>136</v>
      </c>
      <c r="F15" s="26" t="s">
        <v>624</v>
      </c>
      <c r="G15" s="27" t="s">
        <v>239</v>
      </c>
      <c r="H15" s="36">
        <v>1.9</v>
      </c>
      <c r="I15" s="36">
        <v>5.6</v>
      </c>
      <c r="J15" s="36">
        <v>5</v>
      </c>
      <c r="K15" s="36">
        <v>3.5</v>
      </c>
      <c r="L15" s="36">
        <v>1.6</v>
      </c>
      <c r="M15" s="36">
        <v>2.7</v>
      </c>
      <c r="N15" s="36">
        <v>3.4</v>
      </c>
      <c r="O15" s="36">
        <v>4.0999999999999996</v>
      </c>
      <c r="P15" s="36">
        <v>2.1</v>
      </c>
      <c r="Q15" s="36">
        <v>3.2</v>
      </c>
      <c r="R15" s="36">
        <v>3.1</v>
      </c>
      <c r="S15" s="36">
        <v>2.5</v>
      </c>
      <c r="T15" s="36">
        <v>1.3</v>
      </c>
      <c r="U15" s="36">
        <v>1.9</v>
      </c>
      <c r="V15" s="36">
        <v>2.6</v>
      </c>
      <c r="W15" s="36">
        <v>2.2000000000000002</v>
      </c>
      <c r="X15" s="36">
        <v>1.4</v>
      </c>
      <c r="Y15" s="36">
        <v>1.4</v>
      </c>
      <c r="Z15" s="36">
        <v>2.1</v>
      </c>
      <c r="AA15" s="36">
        <v>1.7</v>
      </c>
      <c r="AB15" s="36">
        <v>1.8</v>
      </c>
      <c r="AC15" s="36">
        <v>2.2000000000000002</v>
      </c>
      <c r="AD15" s="36">
        <v>2.1</v>
      </c>
      <c r="AE15" s="36">
        <v>2.2999999999999998</v>
      </c>
      <c r="AF15" s="36">
        <v>1.6</v>
      </c>
      <c r="AG15" s="36">
        <v>1.2</v>
      </c>
      <c r="AH15" s="36">
        <v>3.8</v>
      </c>
      <c r="AI15" s="36">
        <v>1.9</v>
      </c>
      <c r="AJ15" s="36">
        <v>2.2000000000000002</v>
      </c>
      <c r="AK15" s="36">
        <v>5.0999999999999996</v>
      </c>
      <c r="AL15" s="36">
        <v>4.9000000000000004</v>
      </c>
      <c r="AM15" s="36">
        <v>6.2</v>
      </c>
      <c r="AN15" s="36">
        <v>5.0999999999999996</v>
      </c>
      <c r="AO15" s="36">
        <v>6</v>
      </c>
      <c r="AP15" s="36">
        <v>7.4</v>
      </c>
      <c r="AQ15" s="36">
        <v>3.6</v>
      </c>
      <c r="AR15" s="36">
        <v>1.4</v>
      </c>
      <c r="AS15" s="36">
        <v>3.1</v>
      </c>
      <c r="AT15" s="36">
        <v>4.8</v>
      </c>
      <c r="AU15" s="36">
        <v>3.7</v>
      </c>
      <c r="AV15" s="36">
        <v>0</v>
      </c>
      <c r="AW15" s="36">
        <v>0</v>
      </c>
      <c r="AX15" s="36">
        <v>0</v>
      </c>
      <c r="AY15" s="36">
        <v>2.9</v>
      </c>
      <c r="AZ15" s="36">
        <v>1.1000000000000001</v>
      </c>
      <c r="BA15" s="36">
        <v>0</v>
      </c>
      <c r="BB15" s="36">
        <v>3</v>
      </c>
      <c r="BC15" s="36">
        <v>2.1</v>
      </c>
      <c r="BD15" s="36">
        <v>0.9</v>
      </c>
      <c r="BE15" s="36">
        <v>2.7</v>
      </c>
      <c r="BF15" s="36">
        <v>2.5</v>
      </c>
      <c r="BG15" s="36">
        <v>2</v>
      </c>
      <c r="BH15" s="36">
        <v>0.7</v>
      </c>
      <c r="BI15" s="36">
        <v>1.7</v>
      </c>
      <c r="BJ15" s="36">
        <v>3.5</v>
      </c>
      <c r="BK15" s="36">
        <v>3</v>
      </c>
      <c r="BL15" s="36">
        <v>1.3</v>
      </c>
      <c r="BM15" s="36">
        <v>2.8</v>
      </c>
      <c r="BN15" s="36">
        <v>6.1</v>
      </c>
      <c r="BO15" s="36">
        <v>4.5999999999999996</v>
      </c>
      <c r="BP15" s="36">
        <v>3.2</v>
      </c>
      <c r="BQ15" s="36">
        <v>6.8</v>
      </c>
      <c r="BR15" s="36">
        <v>11.9</v>
      </c>
      <c r="BS15" s="36">
        <v>15.8</v>
      </c>
      <c r="BT15" s="36">
        <v>10.1</v>
      </c>
      <c r="BU15" s="36">
        <v>18.3</v>
      </c>
      <c r="BV15" s="36">
        <v>24.7</v>
      </c>
      <c r="BW15" s="36">
        <v>27.6</v>
      </c>
      <c r="BX15" s="36">
        <v>24.3</v>
      </c>
      <c r="BY15" s="36">
        <v>37.5</v>
      </c>
      <c r="BZ15" s="36">
        <v>50</v>
      </c>
      <c r="CA15" s="36">
        <v>69.599999999999994</v>
      </c>
      <c r="CB15" s="36">
        <v>49.2</v>
      </c>
      <c r="CC15" s="36">
        <v>62.7</v>
      </c>
      <c r="CD15" s="36">
        <v>56.7</v>
      </c>
      <c r="CE15" s="36">
        <v>51.9</v>
      </c>
      <c r="CF15" s="36">
        <v>27.7</v>
      </c>
      <c r="CG15" s="36">
        <v>48.9</v>
      </c>
      <c r="CH15" s="36">
        <v>53.9</v>
      </c>
      <c r="CI15" s="36">
        <v>49.1</v>
      </c>
      <c r="CJ15" s="36">
        <v>23.7</v>
      </c>
      <c r="CK15" s="36">
        <v>42.4</v>
      </c>
      <c r="CL15" s="36">
        <v>58.6</v>
      </c>
      <c r="CM15" s="36">
        <v>65.3</v>
      </c>
      <c r="CN15" s="36">
        <v>43.4</v>
      </c>
      <c r="CO15" s="36">
        <v>46.6</v>
      </c>
      <c r="CP15" s="36">
        <v>54</v>
      </c>
      <c r="CQ15" s="36">
        <v>45.6</v>
      </c>
      <c r="CR15" s="36">
        <v>29.3</v>
      </c>
      <c r="CS15" s="36">
        <v>24.7</v>
      </c>
      <c r="CT15" s="36">
        <v>23.5</v>
      </c>
      <c r="CU15" s="36">
        <v>20.8</v>
      </c>
      <c r="CV15" s="36">
        <v>12.4</v>
      </c>
      <c r="CW15" s="36">
        <v>12.8</v>
      </c>
      <c r="CX15" s="36">
        <v>16.100000000000001</v>
      </c>
      <c r="CY15" s="36">
        <v>11</v>
      </c>
      <c r="CZ15" s="36">
        <v>6.4</v>
      </c>
      <c r="DA15" s="36">
        <v>10.4</v>
      </c>
      <c r="DB15" s="36">
        <v>9.9</v>
      </c>
      <c r="DC15" s="36">
        <v>12.8</v>
      </c>
      <c r="DD15" s="36">
        <v>7.5</v>
      </c>
      <c r="DE15" s="36">
        <v>10.4</v>
      </c>
      <c r="DF15" s="36">
        <v>15.4</v>
      </c>
      <c r="DG15" s="36">
        <v>10.7</v>
      </c>
      <c r="DH15" s="36">
        <v>7.9</v>
      </c>
      <c r="DI15" s="36">
        <v>4.3</v>
      </c>
      <c r="DJ15" s="36">
        <v>4.9000000000000004</v>
      </c>
      <c r="DK15" s="36">
        <v>6.3</v>
      </c>
      <c r="DL15" s="36">
        <v>5.0999999999999996</v>
      </c>
      <c r="DM15" s="36">
        <v>5.2</v>
      </c>
      <c r="DN15" s="36">
        <v>6.6</v>
      </c>
      <c r="DO15" s="36">
        <v>2.9</v>
      </c>
      <c r="DP15" s="36">
        <v>1.9</v>
      </c>
      <c r="DQ15" s="36">
        <v>1.6</v>
      </c>
      <c r="DR15" s="36">
        <v>5.2</v>
      </c>
      <c r="DS15" s="36">
        <v>3.6</v>
      </c>
      <c r="DT15" s="50">
        <v>2.2999999999999998</v>
      </c>
      <c r="DU15" s="50">
        <v>3.1</v>
      </c>
      <c r="DV15" s="50">
        <v>2.5</v>
      </c>
      <c r="DW15" s="50">
        <v>2.2999999999999998</v>
      </c>
      <c r="DX15" s="50">
        <v>1.1000000000000001</v>
      </c>
      <c r="DY15" s="50">
        <v>1.6</v>
      </c>
      <c r="DZ15" s="50">
        <v>1.8</v>
      </c>
      <c r="EA15" s="50">
        <v>2.2000000000000002</v>
      </c>
      <c r="EB15" s="50">
        <v>1.8</v>
      </c>
      <c r="EC15" s="50">
        <v>3.9</v>
      </c>
      <c r="ED15" s="50">
        <v>3.4</v>
      </c>
      <c r="EE15" s="50">
        <v>3.2</v>
      </c>
      <c r="EF15" s="50">
        <v>3.7</v>
      </c>
      <c r="EG15" s="50">
        <v>6.4</v>
      </c>
      <c r="EH15" s="50" t="s">
        <v>191</v>
      </c>
      <c r="EI15" s="50">
        <v>12</v>
      </c>
      <c r="EJ15" s="50">
        <v>9.1999999999999993</v>
      </c>
      <c r="EK15" s="50">
        <v>13.2</v>
      </c>
      <c r="EL15" s="50">
        <v>17.5</v>
      </c>
      <c r="EM15" s="50">
        <v>15.1</v>
      </c>
      <c r="EN15" s="50">
        <v>10.199999999999999</v>
      </c>
      <c r="EO15" s="50">
        <v>15.1</v>
      </c>
      <c r="EP15" s="50">
        <v>26.7</v>
      </c>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row>
    <row r="16" spans="1:346" ht="28.25" customHeight="1">
      <c r="B16" s="23" t="s">
        <v>136</v>
      </c>
      <c r="F16" s="33" t="s">
        <v>267</v>
      </c>
      <c r="G16" s="36" t="s">
        <v>239</v>
      </c>
      <c r="H16" s="36">
        <v>178.2</v>
      </c>
      <c r="I16" s="36">
        <v>145.4</v>
      </c>
      <c r="J16" s="36">
        <v>180.8</v>
      </c>
      <c r="K16" s="36">
        <v>156.69999999999999</v>
      </c>
      <c r="L16" s="36">
        <v>134.80000000000001</v>
      </c>
      <c r="M16" s="36">
        <v>146</v>
      </c>
      <c r="N16" s="36">
        <v>109.8</v>
      </c>
      <c r="O16" s="36">
        <v>183.7</v>
      </c>
      <c r="P16" s="36">
        <v>107.7</v>
      </c>
      <c r="Q16" s="36">
        <v>113.2</v>
      </c>
      <c r="R16" s="36">
        <v>150.4</v>
      </c>
      <c r="S16" s="36">
        <v>196.2</v>
      </c>
      <c r="T16" s="36">
        <v>135.6</v>
      </c>
      <c r="U16" s="36">
        <v>162.69999999999999</v>
      </c>
      <c r="V16" s="36">
        <v>147.5</v>
      </c>
      <c r="W16" s="36">
        <v>140.4</v>
      </c>
      <c r="X16" s="36">
        <v>120.9</v>
      </c>
      <c r="Y16" s="36">
        <v>133</v>
      </c>
      <c r="Z16" s="36">
        <v>193.3</v>
      </c>
      <c r="AA16" s="36">
        <v>189.7</v>
      </c>
      <c r="AB16" s="36">
        <v>128.6</v>
      </c>
      <c r="AC16" s="36">
        <v>206.9</v>
      </c>
      <c r="AD16" s="36">
        <v>207.9</v>
      </c>
      <c r="AE16" s="36">
        <v>206</v>
      </c>
      <c r="AF16" s="36">
        <v>151.5</v>
      </c>
      <c r="AG16" s="36">
        <v>183.2</v>
      </c>
      <c r="AH16" s="36">
        <v>222.1</v>
      </c>
      <c r="AI16" s="36">
        <v>260</v>
      </c>
      <c r="AJ16" s="36">
        <v>180.1</v>
      </c>
      <c r="AK16" s="36">
        <v>230.1</v>
      </c>
      <c r="AL16" s="36">
        <v>148.19999999999999</v>
      </c>
      <c r="AM16" s="36">
        <v>243.1</v>
      </c>
      <c r="AN16" s="36">
        <v>273.7</v>
      </c>
      <c r="AO16" s="36">
        <v>340.2</v>
      </c>
      <c r="AP16" s="36">
        <v>202.8</v>
      </c>
      <c r="AQ16" s="36">
        <v>261.8</v>
      </c>
      <c r="AR16" s="36">
        <v>237.6</v>
      </c>
      <c r="AS16" s="36">
        <v>205</v>
      </c>
      <c r="AT16" s="36">
        <v>211.5</v>
      </c>
      <c r="AU16" s="36">
        <v>192.1</v>
      </c>
      <c r="AV16" s="36">
        <v>167.9</v>
      </c>
      <c r="AW16" s="36">
        <v>173</v>
      </c>
      <c r="AX16" s="36">
        <v>227.5</v>
      </c>
      <c r="AY16" s="36">
        <v>253.9</v>
      </c>
      <c r="AZ16" s="36">
        <v>307.5</v>
      </c>
      <c r="BA16" s="36">
        <v>281.10000000000002</v>
      </c>
      <c r="BB16" s="36">
        <v>246.6</v>
      </c>
      <c r="BC16" s="36">
        <v>284</v>
      </c>
      <c r="BD16" s="36">
        <v>214.1</v>
      </c>
      <c r="BE16" s="36">
        <v>197.1</v>
      </c>
      <c r="BF16" s="36">
        <v>236.5</v>
      </c>
      <c r="BG16" s="36">
        <v>293.5</v>
      </c>
      <c r="BH16" s="36">
        <v>281.2</v>
      </c>
      <c r="BI16" s="36">
        <v>268.60000000000002</v>
      </c>
      <c r="BJ16" s="36">
        <v>254.1</v>
      </c>
      <c r="BK16" s="36">
        <v>315.2</v>
      </c>
      <c r="BL16" s="36">
        <v>183.9</v>
      </c>
      <c r="BM16" s="36">
        <v>283</v>
      </c>
      <c r="BN16" s="36">
        <v>243.9</v>
      </c>
      <c r="BO16" s="36">
        <v>323.2</v>
      </c>
      <c r="BP16" s="36">
        <v>302.2</v>
      </c>
      <c r="BQ16" s="36">
        <v>322.89999999999998</v>
      </c>
      <c r="BR16" s="36">
        <v>326.10000000000002</v>
      </c>
      <c r="BS16" s="36">
        <v>388.3</v>
      </c>
      <c r="BT16" s="36">
        <v>325.2</v>
      </c>
      <c r="BU16" s="36">
        <v>444.8</v>
      </c>
      <c r="BV16" s="36">
        <v>563.79999999999995</v>
      </c>
      <c r="BW16" s="36">
        <v>632.1</v>
      </c>
      <c r="BX16" s="36">
        <v>523.4</v>
      </c>
      <c r="BY16" s="36">
        <v>813.5</v>
      </c>
      <c r="BZ16" s="36">
        <v>798.4</v>
      </c>
      <c r="CA16" s="36">
        <v>899.4</v>
      </c>
      <c r="CB16" s="36">
        <v>812.7</v>
      </c>
      <c r="CC16" s="36">
        <v>990.7</v>
      </c>
      <c r="CD16" s="36">
        <v>906.5</v>
      </c>
      <c r="CE16" s="36">
        <v>1148.2</v>
      </c>
      <c r="CF16" s="36">
        <v>1095.5</v>
      </c>
      <c r="CG16" s="36">
        <v>1143</v>
      </c>
      <c r="CH16" s="36">
        <v>933.7</v>
      </c>
      <c r="CI16" s="36">
        <v>960.8</v>
      </c>
      <c r="CJ16" s="36">
        <v>947.6</v>
      </c>
      <c r="CK16" s="36">
        <v>1142.3</v>
      </c>
      <c r="CL16" s="36">
        <v>994.1</v>
      </c>
      <c r="CM16" s="36">
        <v>1037.2</v>
      </c>
      <c r="CN16" s="36">
        <v>919.1</v>
      </c>
      <c r="CO16" s="36">
        <v>1098.5999999999999</v>
      </c>
      <c r="CP16" s="36">
        <v>1061.5999999999999</v>
      </c>
      <c r="CQ16" s="36">
        <v>1160.3</v>
      </c>
      <c r="CR16" s="36">
        <v>802.8</v>
      </c>
      <c r="CS16" s="36">
        <v>1160.2</v>
      </c>
      <c r="CT16" s="36">
        <v>1278.0999999999999</v>
      </c>
      <c r="CU16" s="36">
        <v>1568.6</v>
      </c>
      <c r="CV16" s="36">
        <v>1126.5999999999999</v>
      </c>
      <c r="CW16" s="36">
        <v>1433.6</v>
      </c>
      <c r="CX16" s="36">
        <v>1241</v>
      </c>
      <c r="CY16" s="36">
        <v>1220.7</v>
      </c>
      <c r="CZ16" s="36">
        <v>1180.3</v>
      </c>
      <c r="DA16" s="36">
        <v>1625.1</v>
      </c>
      <c r="DB16" s="36">
        <v>1070.0999999999999</v>
      </c>
      <c r="DC16" s="36">
        <v>1243.9000000000001</v>
      </c>
      <c r="DD16" s="36">
        <v>1011.5</v>
      </c>
      <c r="DE16" s="36">
        <v>758.3</v>
      </c>
      <c r="DF16" s="36">
        <v>654.6</v>
      </c>
      <c r="DG16" s="36">
        <v>556.1</v>
      </c>
      <c r="DH16" s="36">
        <v>459.2</v>
      </c>
      <c r="DI16" s="36">
        <v>318</v>
      </c>
      <c r="DJ16" s="36">
        <v>397.3</v>
      </c>
      <c r="DK16" s="36">
        <v>374.8</v>
      </c>
      <c r="DL16" s="36">
        <v>379</v>
      </c>
      <c r="DM16" s="36">
        <v>366.8</v>
      </c>
      <c r="DN16" s="36">
        <v>325.2</v>
      </c>
      <c r="DO16" s="36">
        <v>287</v>
      </c>
      <c r="DP16" s="36">
        <v>221.6</v>
      </c>
      <c r="DQ16" s="36">
        <v>361.3</v>
      </c>
      <c r="DR16" s="36">
        <v>356.7</v>
      </c>
      <c r="DS16" s="36">
        <v>406.1</v>
      </c>
      <c r="DT16" s="50">
        <v>260.8</v>
      </c>
      <c r="DU16" s="50">
        <v>433.3</v>
      </c>
      <c r="DV16" s="50">
        <v>436.1</v>
      </c>
      <c r="DW16" s="50">
        <v>494.1</v>
      </c>
      <c r="DX16" s="50">
        <v>317.7</v>
      </c>
      <c r="DY16" s="50">
        <v>325.8</v>
      </c>
      <c r="DZ16" s="50">
        <v>298.8</v>
      </c>
      <c r="EA16" s="50">
        <v>350.7</v>
      </c>
      <c r="EB16" s="50">
        <v>255.3</v>
      </c>
      <c r="EC16" s="50">
        <v>339.4</v>
      </c>
      <c r="ED16" s="50">
        <v>366.2</v>
      </c>
      <c r="EE16" s="50">
        <v>408.8</v>
      </c>
      <c r="EF16" s="50">
        <v>302</v>
      </c>
      <c r="EG16" s="50">
        <v>313.2</v>
      </c>
      <c r="EH16" s="50">
        <v>290.89999999999998</v>
      </c>
      <c r="EI16" s="50">
        <v>328</v>
      </c>
      <c r="EJ16" s="50">
        <v>278.3</v>
      </c>
      <c r="EK16" s="50">
        <v>327.10000000000002</v>
      </c>
      <c r="EL16" s="50">
        <v>432.9</v>
      </c>
      <c r="EM16" s="50">
        <v>399.9</v>
      </c>
      <c r="EN16" s="50">
        <v>426.4</v>
      </c>
      <c r="EO16" s="50">
        <v>408.1</v>
      </c>
      <c r="EP16" s="50">
        <v>423.6</v>
      </c>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row>
    <row r="17" spans="2:346" ht="34.25" customHeight="1">
      <c r="B17" t="s">
        <v>136</v>
      </c>
      <c r="F17" s="33" t="s">
        <v>713</v>
      </c>
      <c r="G17" s="33"/>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50"/>
      <c r="DU17" s="50"/>
      <c r="DW17" s="50"/>
      <c r="DX17" s="50"/>
      <c r="DY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row>
    <row r="18" spans="2:346" ht="20.149999999999999" customHeight="1">
      <c r="B18" s="23" t="s">
        <v>136</v>
      </c>
      <c r="F18" s="26" t="s">
        <v>181</v>
      </c>
      <c r="G18" s="27" t="s">
        <v>239</v>
      </c>
      <c r="H18" s="36" t="s">
        <v>191</v>
      </c>
      <c r="I18" s="36" t="s">
        <v>191</v>
      </c>
      <c r="J18" s="36" t="s">
        <v>191</v>
      </c>
      <c r="K18" s="36" t="s">
        <v>191</v>
      </c>
      <c r="L18" s="36" t="s">
        <v>191</v>
      </c>
      <c r="M18" s="36" t="s">
        <v>191</v>
      </c>
      <c r="N18" s="36" t="s">
        <v>191</v>
      </c>
      <c r="O18" s="36" t="s">
        <v>191</v>
      </c>
      <c r="P18" s="36" t="s">
        <v>191</v>
      </c>
      <c r="Q18" s="36" t="s">
        <v>191</v>
      </c>
      <c r="R18" s="36" t="s">
        <v>191</v>
      </c>
      <c r="S18" s="36" t="s">
        <v>191</v>
      </c>
      <c r="T18" s="36" t="s">
        <v>191</v>
      </c>
      <c r="U18" s="36" t="s">
        <v>191</v>
      </c>
      <c r="V18" s="36" t="s">
        <v>191</v>
      </c>
      <c r="W18" s="36" t="s">
        <v>191</v>
      </c>
      <c r="X18" s="36" t="s">
        <v>191</v>
      </c>
      <c r="Y18" s="36" t="s">
        <v>191</v>
      </c>
      <c r="Z18" s="36" t="s">
        <v>191</v>
      </c>
      <c r="AA18" s="36" t="s">
        <v>191</v>
      </c>
      <c r="AB18" s="36" t="s">
        <v>191</v>
      </c>
      <c r="AC18" s="36" t="s">
        <v>191</v>
      </c>
      <c r="AD18" s="36" t="s">
        <v>191</v>
      </c>
      <c r="AE18" s="36" t="s">
        <v>191</v>
      </c>
      <c r="AF18" s="36" t="s">
        <v>191</v>
      </c>
      <c r="AG18" s="36" t="s">
        <v>191</v>
      </c>
      <c r="AH18" s="36" t="s">
        <v>191</v>
      </c>
      <c r="AI18" s="36" t="s">
        <v>191</v>
      </c>
      <c r="AJ18" s="36" t="s">
        <v>191</v>
      </c>
      <c r="AK18" s="36" t="s">
        <v>191</v>
      </c>
      <c r="AL18" s="36" t="s">
        <v>191</v>
      </c>
      <c r="AM18" s="36" t="s">
        <v>191</v>
      </c>
      <c r="AN18" s="36" t="s">
        <v>191</v>
      </c>
      <c r="AO18" s="36" t="s">
        <v>191</v>
      </c>
      <c r="AP18" s="36" t="s">
        <v>191</v>
      </c>
      <c r="AQ18" s="36" t="s">
        <v>191</v>
      </c>
      <c r="AR18" s="36" t="s">
        <v>191</v>
      </c>
      <c r="AS18" s="36" t="s">
        <v>191</v>
      </c>
      <c r="AT18" s="36">
        <v>6.5</v>
      </c>
      <c r="AU18" s="36">
        <v>8.3000000000000007</v>
      </c>
      <c r="AV18" s="36">
        <v>6.5</v>
      </c>
      <c r="AW18" s="36">
        <v>7</v>
      </c>
      <c r="AX18" s="36">
        <v>6.9</v>
      </c>
      <c r="AY18" s="36">
        <v>7.7</v>
      </c>
      <c r="AZ18" s="36">
        <v>5.8</v>
      </c>
      <c r="BA18" s="36">
        <v>12.3</v>
      </c>
      <c r="BB18" s="36">
        <v>10</v>
      </c>
      <c r="BC18" s="36">
        <v>10.3</v>
      </c>
      <c r="BD18" s="36">
        <v>8.1</v>
      </c>
      <c r="BE18" s="36">
        <v>13.1</v>
      </c>
      <c r="BF18" s="36">
        <v>11.1</v>
      </c>
      <c r="BG18" s="36">
        <v>10.1</v>
      </c>
      <c r="BH18" s="36">
        <v>8.6</v>
      </c>
      <c r="BI18" s="36">
        <v>10</v>
      </c>
      <c r="BJ18" s="36">
        <v>7</v>
      </c>
      <c r="BK18" s="36">
        <v>8.9</v>
      </c>
      <c r="BL18" s="36">
        <v>8.1999999999999993</v>
      </c>
      <c r="BM18" s="36">
        <v>13.8</v>
      </c>
      <c r="BN18" s="36">
        <v>15.5</v>
      </c>
      <c r="BO18" s="36">
        <v>18.3</v>
      </c>
      <c r="BP18" s="36">
        <v>15.2</v>
      </c>
      <c r="BQ18" s="36">
        <v>22.4</v>
      </c>
      <c r="BR18" s="36">
        <v>31.5</v>
      </c>
      <c r="BS18" s="36">
        <v>36.700000000000003</v>
      </c>
      <c r="BT18" s="36">
        <v>24.6</v>
      </c>
      <c r="BU18" s="36">
        <v>46.7</v>
      </c>
      <c r="BV18" s="36">
        <v>52.7</v>
      </c>
      <c r="BW18" s="36">
        <v>53.5</v>
      </c>
      <c r="BX18" s="36">
        <v>51.2</v>
      </c>
      <c r="BY18" s="36">
        <v>77.099999999999994</v>
      </c>
      <c r="BZ18" s="36">
        <v>65.2</v>
      </c>
      <c r="CA18" s="36">
        <v>70.2</v>
      </c>
      <c r="CB18" s="36">
        <v>64.8</v>
      </c>
      <c r="CC18" s="36">
        <v>93.3</v>
      </c>
      <c r="CD18" s="36">
        <v>79.2</v>
      </c>
      <c r="CE18" s="36">
        <v>55.7</v>
      </c>
      <c r="CF18" s="36">
        <v>25.8</v>
      </c>
      <c r="CG18" s="36">
        <v>18</v>
      </c>
      <c r="CH18" s="36">
        <v>37</v>
      </c>
      <c r="CI18" s="36">
        <v>54</v>
      </c>
      <c r="CJ18" s="36">
        <v>47</v>
      </c>
      <c r="CK18" s="36">
        <v>63.7</v>
      </c>
      <c r="CL18" s="36">
        <v>68.900000000000006</v>
      </c>
      <c r="CM18" s="36">
        <v>81.8</v>
      </c>
      <c r="CN18" s="36">
        <v>70.900000000000006</v>
      </c>
      <c r="CO18" s="36">
        <v>101.5</v>
      </c>
      <c r="CP18" s="36">
        <v>108.9</v>
      </c>
      <c r="CQ18" s="36">
        <v>114.6</v>
      </c>
      <c r="CR18" s="36">
        <v>98.7</v>
      </c>
      <c r="CS18" s="36">
        <v>120.4</v>
      </c>
      <c r="CT18" s="36">
        <v>102.5</v>
      </c>
      <c r="CU18" s="36">
        <v>92.1</v>
      </c>
      <c r="CV18" s="36">
        <v>61</v>
      </c>
      <c r="CW18" s="36">
        <v>63.7</v>
      </c>
      <c r="CX18" s="36">
        <v>54.6</v>
      </c>
      <c r="CY18" s="36">
        <v>43.5</v>
      </c>
      <c r="CZ18" s="36">
        <v>36.200000000000003</v>
      </c>
      <c r="DA18" s="36">
        <v>42.5</v>
      </c>
      <c r="DB18" s="36">
        <v>44.2</v>
      </c>
      <c r="DC18" s="36">
        <v>40.799999999999997</v>
      </c>
      <c r="DD18" s="36">
        <v>31.3</v>
      </c>
      <c r="DE18" s="36">
        <v>28.1</v>
      </c>
      <c r="DF18" s="36">
        <v>30.2</v>
      </c>
      <c r="DG18" s="36">
        <v>31.4</v>
      </c>
      <c r="DH18" s="36">
        <v>36.6</v>
      </c>
      <c r="DI18" s="36">
        <v>32.200000000000003</v>
      </c>
      <c r="DJ18" s="36">
        <v>34.799999999999997</v>
      </c>
      <c r="DK18" s="36">
        <v>32.1</v>
      </c>
      <c r="DL18" s="36">
        <v>26.7</v>
      </c>
      <c r="DM18" s="36">
        <v>42.2</v>
      </c>
      <c r="DN18" s="36">
        <v>44.5</v>
      </c>
      <c r="DO18" s="36">
        <v>42.4</v>
      </c>
      <c r="DP18" s="36">
        <v>46.2</v>
      </c>
      <c r="DQ18" s="36">
        <v>59.8</v>
      </c>
      <c r="DR18" s="36">
        <v>73.2</v>
      </c>
      <c r="DS18" s="36">
        <v>81.599999999999994</v>
      </c>
      <c r="DT18" s="50">
        <v>65</v>
      </c>
      <c r="DU18" s="50">
        <v>109</v>
      </c>
      <c r="DV18" s="50">
        <v>117.1</v>
      </c>
      <c r="DW18" s="50">
        <v>123.8</v>
      </c>
      <c r="DX18" s="50">
        <v>95.9</v>
      </c>
      <c r="DY18" s="50">
        <v>83.3</v>
      </c>
      <c r="DZ18" s="50">
        <v>75.8</v>
      </c>
      <c r="EA18" s="50">
        <v>78.7</v>
      </c>
      <c r="EB18" s="50">
        <v>102.8</v>
      </c>
      <c r="EC18" s="50">
        <v>119.6</v>
      </c>
      <c r="ED18" s="50">
        <v>155.30000000000001</v>
      </c>
      <c r="EE18" s="50">
        <v>172.5</v>
      </c>
      <c r="EF18" s="50">
        <v>122.3</v>
      </c>
      <c r="EG18" s="50">
        <v>134.6</v>
      </c>
      <c r="EH18" s="50">
        <v>165.9</v>
      </c>
      <c r="EI18" s="50">
        <v>148.4</v>
      </c>
      <c r="EJ18" s="50">
        <v>135.6</v>
      </c>
      <c r="EK18" s="50">
        <v>176.2</v>
      </c>
      <c r="EL18" s="50">
        <v>181.1</v>
      </c>
      <c r="EM18" s="50">
        <v>168</v>
      </c>
      <c r="EN18" s="50">
        <v>128.80000000000001</v>
      </c>
      <c r="EO18" s="50">
        <v>150.69999999999999</v>
      </c>
      <c r="EP18" s="50">
        <v>146.80000000000001</v>
      </c>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row>
    <row r="19" spans="2:346" ht="20.149999999999999" customHeight="1">
      <c r="B19" s="23" t="s">
        <v>136</v>
      </c>
      <c r="F19" s="26" t="s">
        <v>286</v>
      </c>
      <c r="G19" s="27" t="s">
        <v>239</v>
      </c>
      <c r="H19" s="36">
        <v>6.4</v>
      </c>
      <c r="I19" s="36">
        <v>13.4</v>
      </c>
      <c r="J19" s="36">
        <v>13.8</v>
      </c>
      <c r="K19" s="36">
        <v>9.6999999999999993</v>
      </c>
      <c r="L19" s="36">
        <v>6.3</v>
      </c>
      <c r="M19" s="36">
        <v>9.3000000000000007</v>
      </c>
      <c r="N19" s="36">
        <v>10.3</v>
      </c>
      <c r="O19" s="36">
        <v>8.9</v>
      </c>
      <c r="P19" s="36">
        <v>6</v>
      </c>
      <c r="Q19" s="36">
        <v>10.5</v>
      </c>
      <c r="R19" s="36">
        <v>11</v>
      </c>
      <c r="S19" s="36">
        <v>9.6</v>
      </c>
      <c r="T19" s="36">
        <v>5.8</v>
      </c>
      <c r="U19" s="36">
        <v>11.7</v>
      </c>
      <c r="V19" s="36">
        <v>15.8</v>
      </c>
      <c r="W19" s="36">
        <v>16.7</v>
      </c>
      <c r="X19" s="36">
        <v>9.3000000000000007</v>
      </c>
      <c r="Y19" s="36">
        <v>16.899999999999999</v>
      </c>
      <c r="Z19" s="36">
        <v>17</v>
      </c>
      <c r="AA19" s="36">
        <v>12.5</v>
      </c>
      <c r="AB19" s="36">
        <v>8.6</v>
      </c>
      <c r="AC19" s="36">
        <v>10.3</v>
      </c>
      <c r="AD19" s="36">
        <v>15.3</v>
      </c>
      <c r="AE19" s="36">
        <v>11.9</v>
      </c>
      <c r="AF19" s="36">
        <v>8.4</v>
      </c>
      <c r="AG19" s="36">
        <v>17.3</v>
      </c>
      <c r="AH19" s="36">
        <v>15.6</v>
      </c>
      <c r="AI19" s="36">
        <v>16.399999999999999</v>
      </c>
      <c r="AJ19" s="36">
        <v>11.7</v>
      </c>
      <c r="AK19" s="36">
        <v>15.6</v>
      </c>
      <c r="AL19" s="36">
        <v>12.4</v>
      </c>
      <c r="AM19" s="36">
        <v>13.1</v>
      </c>
      <c r="AN19" s="36">
        <v>7.4</v>
      </c>
      <c r="AO19" s="36">
        <v>9.9</v>
      </c>
      <c r="AP19" s="36">
        <v>13.1</v>
      </c>
      <c r="AQ19" s="36">
        <v>15.3</v>
      </c>
      <c r="AR19" s="36">
        <v>3.6</v>
      </c>
      <c r="AS19" s="36">
        <v>9</v>
      </c>
      <c r="AT19" s="36">
        <v>12.2</v>
      </c>
      <c r="AU19" s="36">
        <v>9.1999999999999993</v>
      </c>
      <c r="AV19" s="36">
        <v>3.5</v>
      </c>
      <c r="AW19" s="36">
        <v>4.9000000000000004</v>
      </c>
      <c r="AX19" s="36">
        <v>11.3</v>
      </c>
      <c r="AY19" s="36">
        <v>9.6999999999999993</v>
      </c>
      <c r="AZ19" s="36">
        <v>4.0999999999999996</v>
      </c>
      <c r="BA19" s="36">
        <v>6.7</v>
      </c>
      <c r="BB19" s="36">
        <v>9.4</v>
      </c>
      <c r="BC19" s="36">
        <v>10.7</v>
      </c>
      <c r="BD19" s="36">
        <v>5.7</v>
      </c>
      <c r="BE19" s="36">
        <v>9.6</v>
      </c>
      <c r="BF19" s="36">
        <v>10.4</v>
      </c>
      <c r="BG19" s="36">
        <v>6.9</v>
      </c>
      <c r="BH19" s="36">
        <v>4.5999999999999996</v>
      </c>
      <c r="BI19" s="36">
        <v>8</v>
      </c>
      <c r="BJ19" s="36">
        <v>7.1</v>
      </c>
      <c r="BK19" s="36">
        <v>7.9</v>
      </c>
      <c r="BL19" s="36">
        <v>5</v>
      </c>
      <c r="BM19" s="36">
        <v>5.9</v>
      </c>
      <c r="BN19" s="36">
        <v>6.9</v>
      </c>
      <c r="BO19" s="36">
        <v>7.6</v>
      </c>
      <c r="BP19" s="36">
        <v>3.6</v>
      </c>
      <c r="BQ19" s="36">
        <v>5.6</v>
      </c>
      <c r="BR19" s="36">
        <v>6.3</v>
      </c>
      <c r="BS19" s="36">
        <v>7.3</v>
      </c>
      <c r="BT19" s="36">
        <v>4.4000000000000004</v>
      </c>
      <c r="BU19" s="36">
        <v>4.5999999999999996</v>
      </c>
      <c r="BV19" s="36">
        <v>8.6</v>
      </c>
      <c r="BW19" s="36">
        <v>10.199999999999999</v>
      </c>
      <c r="BX19" s="36">
        <v>3.3</v>
      </c>
      <c r="BY19" s="36">
        <v>4.8</v>
      </c>
      <c r="BZ19" s="36">
        <v>5</v>
      </c>
      <c r="CA19" s="36">
        <v>5.3</v>
      </c>
      <c r="CB19" s="36">
        <v>6.1</v>
      </c>
      <c r="CC19" s="36">
        <v>5.3</v>
      </c>
      <c r="CD19" s="36">
        <v>2.4</v>
      </c>
      <c r="CE19" s="36">
        <v>3.5</v>
      </c>
      <c r="CF19" s="36">
        <v>2</v>
      </c>
      <c r="CG19" s="36">
        <v>2.1</v>
      </c>
      <c r="CH19" s="36">
        <v>2.7</v>
      </c>
      <c r="CI19" s="36">
        <v>1</v>
      </c>
      <c r="CJ19" s="36">
        <v>0</v>
      </c>
      <c r="CK19" s="36">
        <v>0</v>
      </c>
      <c r="CL19" s="36">
        <v>0</v>
      </c>
      <c r="CM19" s="36">
        <v>0</v>
      </c>
      <c r="CN19" s="36">
        <v>0.6</v>
      </c>
      <c r="CO19" s="36">
        <v>0</v>
      </c>
      <c r="CP19" s="36">
        <v>0</v>
      </c>
      <c r="CQ19" s="36">
        <v>2.2000000000000002</v>
      </c>
      <c r="CR19" s="36">
        <v>1.1000000000000001</v>
      </c>
      <c r="CS19" s="36">
        <v>0</v>
      </c>
      <c r="CT19" s="36">
        <v>1.4</v>
      </c>
      <c r="CU19" s="36">
        <v>1.6</v>
      </c>
      <c r="CV19" s="36">
        <v>1.6</v>
      </c>
      <c r="CW19" s="36">
        <v>1.7</v>
      </c>
      <c r="CX19" s="36">
        <v>0</v>
      </c>
      <c r="CY19" s="36">
        <v>3.1</v>
      </c>
      <c r="CZ19" s="36">
        <v>2.5</v>
      </c>
      <c r="DA19" s="36">
        <v>2.7</v>
      </c>
      <c r="DB19" s="36">
        <v>1.8</v>
      </c>
      <c r="DC19" s="36">
        <v>1.5</v>
      </c>
      <c r="DD19" s="36">
        <v>0.9</v>
      </c>
      <c r="DE19" s="36">
        <v>1.2</v>
      </c>
      <c r="DF19" s="36">
        <v>1.6</v>
      </c>
      <c r="DG19" s="36">
        <v>1.5</v>
      </c>
      <c r="DH19" s="36">
        <v>0.3</v>
      </c>
      <c r="DI19" s="36">
        <v>0.9</v>
      </c>
      <c r="DJ19" s="36">
        <v>0.2</v>
      </c>
      <c r="DK19" s="36">
        <v>0.5</v>
      </c>
      <c r="DL19" s="36">
        <v>0.4</v>
      </c>
      <c r="DM19" s="36">
        <v>0.6</v>
      </c>
      <c r="DN19" s="36">
        <v>1</v>
      </c>
      <c r="DO19" s="36">
        <v>3.5</v>
      </c>
      <c r="DP19" s="36">
        <v>2</v>
      </c>
      <c r="DQ19" s="36">
        <v>1.9</v>
      </c>
      <c r="DR19" s="36">
        <v>3.3</v>
      </c>
      <c r="DS19" s="36">
        <v>2.2000000000000002</v>
      </c>
      <c r="DT19" s="50">
        <v>1.2</v>
      </c>
      <c r="DU19" s="50">
        <v>2.7</v>
      </c>
      <c r="DV19" s="50">
        <v>2.1</v>
      </c>
      <c r="DW19" s="50">
        <v>1.8</v>
      </c>
      <c r="DX19" s="50">
        <v>0.5</v>
      </c>
      <c r="DY19" s="50">
        <v>0.5</v>
      </c>
      <c r="DZ19" s="50">
        <v>1.2</v>
      </c>
      <c r="EA19" s="50">
        <v>0.8</v>
      </c>
      <c r="EB19" s="50">
        <v>0.5</v>
      </c>
      <c r="EC19" s="50">
        <v>1.5</v>
      </c>
      <c r="ED19" s="50">
        <v>2.2000000000000002</v>
      </c>
      <c r="EE19" s="50">
        <v>1.4</v>
      </c>
      <c r="EF19" s="50">
        <v>0.7</v>
      </c>
      <c r="EG19" s="50">
        <v>0.9</v>
      </c>
      <c r="EH19" s="50" t="s">
        <v>191</v>
      </c>
      <c r="EI19" s="50">
        <v>1.1000000000000001</v>
      </c>
      <c r="EJ19" s="50">
        <v>0.6</v>
      </c>
      <c r="EK19" s="50">
        <v>1.1000000000000001</v>
      </c>
      <c r="EL19" s="50">
        <v>1.5</v>
      </c>
      <c r="EM19" s="50">
        <v>1.3</v>
      </c>
      <c r="EN19" s="50">
        <v>0.7</v>
      </c>
      <c r="EO19" s="50">
        <v>1.4</v>
      </c>
      <c r="EP19" s="50" t="s">
        <v>191</v>
      </c>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row>
    <row r="20" spans="2:346" ht="20.149999999999999" customHeight="1">
      <c r="B20" s="23" t="s">
        <v>136</v>
      </c>
      <c r="F20" s="26" t="s">
        <v>324</v>
      </c>
      <c r="G20" s="27" t="s">
        <v>239</v>
      </c>
      <c r="H20" s="36">
        <v>67.900000000000006</v>
      </c>
      <c r="I20" s="36">
        <v>88.7</v>
      </c>
      <c r="J20" s="36">
        <v>67</v>
      </c>
      <c r="K20" s="36">
        <v>87.4</v>
      </c>
      <c r="L20" s="36">
        <v>63.2</v>
      </c>
      <c r="M20" s="36">
        <v>88.2</v>
      </c>
      <c r="N20" s="36">
        <v>79.400000000000006</v>
      </c>
      <c r="O20" s="36">
        <v>79.400000000000006</v>
      </c>
      <c r="P20" s="36">
        <v>67.8</v>
      </c>
      <c r="Q20" s="36">
        <v>78.099999999999994</v>
      </c>
      <c r="R20" s="36">
        <v>75.5</v>
      </c>
      <c r="S20" s="36">
        <v>83.8</v>
      </c>
      <c r="T20" s="36">
        <v>69.7</v>
      </c>
      <c r="U20" s="36">
        <v>91.1</v>
      </c>
      <c r="V20" s="36">
        <v>100.1</v>
      </c>
      <c r="W20" s="36">
        <v>111.6</v>
      </c>
      <c r="X20" s="36">
        <v>108.8</v>
      </c>
      <c r="Y20" s="36">
        <v>133.4</v>
      </c>
      <c r="Z20" s="36">
        <v>138.19999999999999</v>
      </c>
      <c r="AA20" s="36">
        <v>143.5</v>
      </c>
      <c r="AB20" s="36">
        <v>114.2</v>
      </c>
      <c r="AC20" s="36">
        <v>158.6</v>
      </c>
      <c r="AD20" s="36">
        <v>132.69999999999999</v>
      </c>
      <c r="AE20" s="36">
        <v>143.69999999999999</v>
      </c>
      <c r="AF20" s="36">
        <v>123.3</v>
      </c>
      <c r="AG20" s="36">
        <v>147.4</v>
      </c>
      <c r="AH20" s="36">
        <v>165.5</v>
      </c>
      <c r="AI20" s="36">
        <v>186.8</v>
      </c>
      <c r="AJ20" s="36">
        <v>150.1</v>
      </c>
      <c r="AK20" s="36">
        <v>225.9</v>
      </c>
      <c r="AL20" s="36">
        <v>196.7</v>
      </c>
      <c r="AM20" s="36">
        <v>163.9</v>
      </c>
      <c r="AN20" s="36">
        <v>136.1</v>
      </c>
      <c r="AO20" s="36">
        <v>151.69999999999999</v>
      </c>
      <c r="AP20" s="36">
        <v>134.30000000000001</v>
      </c>
      <c r="AQ20" s="36">
        <v>139.80000000000001</v>
      </c>
      <c r="AR20" s="36">
        <v>99.4</v>
      </c>
      <c r="AS20" s="36">
        <v>112.7</v>
      </c>
      <c r="AT20" s="36">
        <v>101.5</v>
      </c>
      <c r="AU20" s="36">
        <v>91.6</v>
      </c>
      <c r="AV20" s="36">
        <v>71.900000000000006</v>
      </c>
      <c r="AW20" s="36">
        <v>109.8</v>
      </c>
      <c r="AX20" s="36">
        <v>92.5</v>
      </c>
      <c r="AY20" s="36">
        <v>97.5</v>
      </c>
      <c r="AZ20" s="36">
        <v>83.3</v>
      </c>
      <c r="BA20" s="36">
        <v>96.8</v>
      </c>
      <c r="BB20" s="36">
        <v>86.4</v>
      </c>
      <c r="BC20" s="36">
        <v>84.2</v>
      </c>
      <c r="BD20" s="36">
        <v>73.900000000000006</v>
      </c>
      <c r="BE20" s="36">
        <v>86.8</v>
      </c>
      <c r="BF20" s="36">
        <v>95.2</v>
      </c>
      <c r="BG20" s="36">
        <v>99.3</v>
      </c>
      <c r="BH20" s="36">
        <v>84.6</v>
      </c>
      <c r="BI20" s="36">
        <v>99.3</v>
      </c>
      <c r="BJ20" s="36">
        <v>96.7</v>
      </c>
      <c r="BK20" s="36">
        <v>93.1</v>
      </c>
      <c r="BL20" s="36">
        <v>91.2</v>
      </c>
      <c r="BM20" s="36">
        <v>116.1</v>
      </c>
      <c r="BN20" s="36">
        <v>109.9</v>
      </c>
      <c r="BO20" s="36">
        <v>96.8</v>
      </c>
      <c r="BP20" s="36">
        <v>81.900000000000006</v>
      </c>
      <c r="BQ20" s="36">
        <v>103.1</v>
      </c>
      <c r="BR20" s="36">
        <v>100</v>
      </c>
      <c r="BS20" s="36">
        <v>99.1</v>
      </c>
      <c r="BT20" s="36">
        <v>90</v>
      </c>
      <c r="BU20" s="36">
        <v>110.5</v>
      </c>
      <c r="BV20" s="36">
        <v>104.3</v>
      </c>
      <c r="BW20" s="36">
        <v>125</v>
      </c>
      <c r="BX20" s="36">
        <v>103.6</v>
      </c>
      <c r="BY20" s="36">
        <v>123</v>
      </c>
      <c r="BZ20" s="36">
        <v>129.6</v>
      </c>
      <c r="CA20" s="36">
        <v>146.69999999999999</v>
      </c>
      <c r="CB20" s="36">
        <v>142.4</v>
      </c>
      <c r="CC20" s="36">
        <v>173.9</v>
      </c>
      <c r="CD20" s="36">
        <v>133.19999999999999</v>
      </c>
      <c r="CE20" s="36">
        <v>120.4</v>
      </c>
      <c r="CF20" s="36">
        <v>85.6</v>
      </c>
      <c r="CG20" s="36">
        <v>98.8</v>
      </c>
      <c r="CH20" s="36">
        <v>133.4</v>
      </c>
      <c r="CI20" s="36">
        <v>145.5</v>
      </c>
      <c r="CJ20" s="36">
        <v>130.80000000000001</v>
      </c>
      <c r="CK20" s="36">
        <v>165.7</v>
      </c>
      <c r="CL20" s="36">
        <v>160.30000000000001</v>
      </c>
      <c r="CM20" s="36">
        <v>167.3</v>
      </c>
      <c r="CN20" s="36">
        <v>146.4</v>
      </c>
      <c r="CO20" s="36">
        <v>178.2</v>
      </c>
      <c r="CP20" s="36">
        <v>184.2</v>
      </c>
      <c r="CQ20" s="36">
        <v>200</v>
      </c>
      <c r="CR20" s="36">
        <v>168.8</v>
      </c>
      <c r="CS20" s="36">
        <v>215</v>
      </c>
      <c r="CT20" s="36">
        <v>194.4</v>
      </c>
      <c r="CU20" s="36">
        <v>162.69999999999999</v>
      </c>
      <c r="CV20" s="36">
        <v>154.69999999999999</v>
      </c>
      <c r="CW20" s="36">
        <v>150</v>
      </c>
      <c r="CX20" s="36">
        <v>132.19999999999999</v>
      </c>
      <c r="CY20" s="36">
        <v>116.5</v>
      </c>
      <c r="CZ20" s="36">
        <v>81.7</v>
      </c>
      <c r="DA20" s="36">
        <v>103.9</v>
      </c>
      <c r="DB20" s="36">
        <v>90</v>
      </c>
      <c r="DC20" s="36">
        <v>101.7</v>
      </c>
      <c r="DD20" s="36">
        <v>91.6</v>
      </c>
      <c r="DE20" s="36">
        <v>112.4</v>
      </c>
      <c r="DF20" s="36">
        <v>133.69999999999999</v>
      </c>
      <c r="DG20" s="36">
        <v>138.19999999999999</v>
      </c>
      <c r="DH20" s="36">
        <v>119.3</v>
      </c>
      <c r="DI20" s="36">
        <v>156.9</v>
      </c>
      <c r="DJ20" s="36">
        <v>159.1</v>
      </c>
      <c r="DK20" s="36">
        <v>182.3</v>
      </c>
      <c r="DL20" s="36">
        <v>155.19999999999999</v>
      </c>
      <c r="DM20" s="36">
        <v>192.6</v>
      </c>
      <c r="DN20" s="36">
        <v>192.9</v>
      </c>
      <c r="DO20" s="36">
        <v>208.9</v>
      </c>
      <c r="DP20" s="36">
        <v>187.4</v>
      </c>
      <c r="DQ20" s="36">
        <v>220.9</v>
      </c>
      <c r="DR20" s="36">
        <v>239.7</v>
      </c>
      <c r="DS20" s="36">
        <v>244.1</v>
      </c>
      <c r="DT20" s="50">
        <v>223</v>
      </c>
      <c r="DU20" s="50">
        <v>259.8</v>
      </c>
      <c r="DV20" s="50">
        <v>281.3</v>
      </c>
      <c r="DW20" s="50">
        <v>303.89999999999998</v>
      </c>
      <c r="DX20" s="50">
        <v>272.3</v>
      </c>
      <c r="DY20" s="50">
        <v>304.39999999999998</v>
      </c>
      <c r="DZ20" s="50">
        <v>356.1</v>
      </c>
      <c r="EA20" s="50">
        <v>383.5</v>
      </c>
      <c r="EB20" s="50">
        <v>360.2</v>
      </c>
      <c r="EC20" s="50">
        <v>429.8</v>
      </c>
      <c r="ED20" s="50">
        <v>417.9</v>
      </c>
      <c r="EE20" s="50">
        <v>390.8</v>
      </c>
      <c r="EF20" s="50">
        <v>363.6</v>
      </c>
      <c r="EG20" s="50">
        <v>421.7</v>
      </c>
      <c r="EH20" s="50">
        <v>380.5</v>
      </c>
      <c r="EI20" s="50">
        <v>359.3</v>
      </c>
      <c r="EJ20" s="50">
        <v>275.5</v>
      </c>
      <c r="EK20" s="50">
        <v>310.5</v>
      </c>
      <c r="EL20" s="50">
        <v>333.4</v>
      </c>
      <c r="EM20" s="50">
        <v>323.10000000000002</v>
      </c>
      <c r="EN20" s="50">
        <v>284.39999999999998</v>
      </c>
      <c r="EO20" s="50">
        <v>296</v>
      </c>
      <c r="EP20" s="50">
        <v>301.2</v>
      </c>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row>
    <row r="21" spans="2:346" ht="20.149999999999999" customHeight="1">
      <c r="B21" s="23" t="s">
        <v>136</v>
      </c>
      <c r="F21" s="26" t="s">
        <v>626</v>
      </c>
      <c r="G21" s="27" t="s">
        <v>239</v>
      </c>
      <c r="H21" s="36">
        <v>2.5</v>
      </c>
      <c r="I21" s="36">
        <v>3.4</v>
      </c>
      <c r="J21" s="36">
        <v>4.5</v>
      </c>
      <c r="K21" s="36">
        <v>2.5</v>
      </c>
      <c r="L21" s="36">
        <v>1.7</v>
      </c>
      <c r="M21" s="36">
        <v>2.5</v>
      </c>
      <c r="N21" s="36">
        <v>8</v>
      </c>
      <c r="O21" s="36">
        <v>12.4</v>
      </c>
      <c r="P21" s="36">
        <v>6.3</v>
      </c>
      <c r="Q21" s="36">
        <v>10.199999999999999</v>
      </c>
      <c r="R21" s="36">
        <v>9.5</v>
      </c>
      <c r="S21" s="36">
        <v>7.2</v>
      </c>
      <c r="T21" s="36">
        <v>2.8</v>
      </c>
      <c r="U21" s="36">
        <v>4.5</v>
      </c>
      <c r="V21" s="36">
        <v>6.1</v>
      </c>
      <c r="W21" s="36">
        <v>9</v>
      </c>
      <c r="X21" s="36">
        <v>2.5</v>
      </c>
      <c r="Y21" s="36">
        <v>1.2</v>
      </c>
      <c r="Z21" s="36">
        <v>2.9</v>
      </c>
      <c r="AA21" s="36">
        <v>2.5</v>
      </c>
      <c r="AB21" s="36">
        <v>1.3</v>
      </c>
      <c r="AC21" s="36">
        <v>5.3</v>
      </c>
      <c r="AD21" s="36">
        <v>4.9000000000000004</v>
      </c>
      <c r="AE21" s="36">
        <v>1.1000000000000001</v>
      </c>
      <c r="AF21" s="36">
        <v>3.6</v>
      </c>
      <c r="AG21" s="36">
        <v>4.5</v>
      </c>
      <c r="AH21" s="36">
        <v>6.1</v>
      </c>
      <c r="AI21" s="36">
        <v>3.8</v>
      </c>
      <c r="AJ21" s="36">
        <v>6.6</v>
      </c>
      <c r="AK21" s="36">
        <v>9.3000000000000007</v>
      </c>
      <c r="AL21" s="36">
        <v>4</v>
      </c>
      <c r="AM21" s="36">
        <v>6.3</v>
      </c>
      <c r="AN21" s="36">
        <v>7.1</v>
      </c>
      <c r="AO21" s="36">
        <v>12.6</v>
      </c>
      <c r="AP21" s="36">
        <v>12.6</v>
      </c>
      <c r="AQ21" s="36">
        <v>13.7</v>
      </c>
      <c r="AR21" s="36">
        <v>7.2</v>
      </c>
      <c r="AS21" s="36">
        <v>8.1</v>
      </c>
      <c r="AT21" s="36">
        <v>8.8000000000000007</v>
      </c>
      <c r="AU21" s="36">
        <v>9</v>
      </c>
      <c r="AV21" s="36">
        <v>5</v>
      </c>
      <c r="AW21" s="36">
        <v>0</v>
      </c>
      <c r="AX21" s="36">
        <v>7.2</v>
      </c>
      <c r="AY21" s="36">
        <v>7.4</v>
      </c>
      <c r="AZ21" s="36">
        <v>3.4</v>
      </c>
      <c r="BA21" s="36">
        <v>5.4</v>
      </c>
      <c r="BB21" s="36">
        <v>4.4000000000000004</v>
      </c>
      <c r="BC21" s="36">
        <v>6.9</v>
      </c>
      <c r="BD21" s="36">
        <v>7.4</v>
      </c>
      <c r="BE21" s="36">
        <v>6.5</v>
      </c>
      <c r="BF21" s="36">
        <v>9</v>
      </c>
      <c r="BG21" s="36">
        <v>14.1</v>
      </c>
      <c r="BH21" s="36">
        <v>11.2</v>
      </c>
      <c r="BI21" s="36">
        <v>10.199999999999999</v>
      </c>
      <c r="BJ21" s="36">
        <v>13.1</v>
      </c>
      <c r="BK21" s="36">
        <v>17.600000000000001</v>
      </c>
      <c r="BL21" s="36">
        <v>13.8</v>
      </c>
      <c r="BM21" s="36">
        <v>19.2</v>
      </c>
      <c r="BN21" s="36">
        <v>29.8</v>
      </c>
      <c r="BO21" s="36">
        <v>35.1</v>
      </c>
      <c r="BP21" s="36">
        <v>27.3</v>
      </c>
      <c r="BQ21" s="36">
        <v>45.7</v>
      </c>
      <c r="BR21" s="36">
        <v>36.299999999999997</v>
      </c>
      <c r="BS21" s="36">
        <v>42.9</v>
      </c>
      <c r="BT21" s="36">
        <v>32.4</v>
      </c>
      <c r="BU21" s="36">
        <v>49.7</v>
      </c>
      <c r="BV21" s="36">
        <v>70.099999999999994</v>
      </c>
      <c r="BW21" s="36">
        <v>72.5</v>
      </c>
      <c r="BX21" s="36">
        <v>54</v>
      </c>
      <c r="BY21" s="36">
        <v>88.8</v>
      </c>
      <c r="BZ21" s="36">
        <v>112.8</v>
      </c>
      <c r="CA21" s="36">
        <v>98.5</v>
      </c>
      <c r="CB21" s="36">
        <v>91.9</v>
      </c>
      <c r="CC21" s="36">
        <v>146.6</v>
      </c>
      <c r="CD21" s="36">
        <v>162</v>
      </c>
      <c r="CE21" s="36">
        <v>182.5</v>
      </c>
      <c r="CF21" s="36">
        <v>105.6</v>
      </c>
      <c r="CG21" s="36">
        <v>138.6</v>
      </c>
      <c r="CH21" s="36">
        <v>140.5</v>
      </c>
      <c r="CI21" s="36">
        <v>136.5</v>
      </c>
      <c r="CJ21" s="36">
        <v>96.3</v>
      </c>
      <c r="CK21" s="36">
        <v>150.80000000000001</v>
      </c>
      <c r="CL21" s="36">
        <v>152</v>
      </c>
      <c r="CM21" s="36">
        <v>154.19999999999999</v>
      </c>
      <c r="CN21" s="36">
        <v>144.1</v>
      </c>
      <c r="CO21" s="36">
        <v>214.7</v>
      </c>
      <c r="CP21" s="36">
        <v>234.7</v>
      </c>
      <c r="CQ21" s="36">
        <v>311.8</v>
      </c>
      <c r="CR21" s="36">
        <v>267.89999999999998</v>
      </c>
      <c r="CS21" s="36">
        <v>336.2</v>
      </c>
      <c r="CT21" s="36">
        <v>280.5</v>
      </c>
      <c r="CU21" s="36">
        <v>278.39999999999998</v>
      </c>
      <c r="CV21" s="36">
        <v>248.2</v>
      </c>
      <c r="CW21" s="36">
        <v>204.2</v>
      </c>
      <c r="CX21" s="36">
        <v>222.2</v>
      </c>
      <c r="CY21" s="36">
        <v>184.2</v>
      </c>
      <c r="CZ21" s="36">
        <v>115.2</v>
      </c>
      <c r="DA21" s="36">
        <v>189</v>
      </c>
      <c r="DB21" s="36">
        <v>142.9</v>
      </c>
      <c r="DC21" s="36">
        <v>145.1</v>
      </c>
      <c r="DD21" s="36">
        <v>82.5</v>
      </c>
      <c r="DE21" s="36">
        <v>77.2</v>
      </c>
      <c r="DF21" s="36">
        <v>82.2</v>
      </c>
      <c r="DG21" s="36">
        <v>74.5</v>
      </c>
      <c r="DH21" s="36">
        <v>57.7</v>
      </c>
      <c r="DI21" s="36">
        <v>76.8</v>
      </c>
      <c r="DJ21" s="36">
        <v>79.8</v>
      </c>
      <c r="DK21" s="36">
        <v>73.7</v>
      </c>
      <c r="DL21" s="36">
        <v>53.5</v>
      </c>
      <c r="DM21" s="36">
        <v>84.3</v>
      </c>
      <c r="DN21" s="36">
        <v>83.8</v>
      </c>
      <c r="DO21" s="36">
        <v>68.900000000000006</v>
      </c>
      <c r="DP21" s="36">
        <v>50.1</v>
      </c>
      <c r="DQ21" s="36">
        <v>89</v>
      </c>
      <c r="DR21" s="36">
        <v>86.3</v>
      </c>
      <c r="DS21" s="36">
        <v>75.5</v>
      </c>
      <c r="DT21" s="50">
        <v>67.400000000000006</v>
      </c>
      <c r="DU21" s="50">
        <v>94.8</v>
      </c>
      <c r="DV21" s="50">
        <v>102.8</v>
      </c>
      <c r="DW21" s="50">
        <v>84.6</v>
      </c>
      <c r="DX21" s="50">
        <v>75.2</v>
      </c>
      <c r="DY21" s="50">
        <v>98.7</v>
      </c>
      <c r="DZ21" s="50">
        <v>111</v>
      </c>
      <c r="EA21" s="50">
        <v>110.2</v>
      </c>
      <c r="EB21" s="50">
        <v>101.2</v>
      </c>
      <c r="EC21" s="50">
        <v>150.80000000000001</v>
      </c>
      <c r="ED21" s="50">
        <v>174.6</v>
      </c>
      <c r="EE21" s="50">
        <v>130.80000000000001</v>
      </c>
      <c r="EF21" s="50">
        <v>139.5</v>
      </c>
      <c r="EG21" s="50">
        <v>201</v>
      </c>
      <c r="EH21" s="50">
        <v>200</v>
      </c>
      <c r="EI21" s="50">
        <v>174.5</v>
      </c>
      <c r="EJ21" s="50">
        <v>141.4</v>
      </c>
      <c r="EK21" s="50">
        <v>191.8</v>
      </c>
      <c r="EL21" s="50">
        <v>196.5</v>
      </c>
      <c r="EM21" s="50">
        <v>166.2</v>
      </c>
      <c r="EN21" s="50">
        <v>150.30000000000001</v>
      </c>
      <c r="EO21" s="50">
        <v>195.4</v>
      </c>
      <c r="EP21" s="50">
        <v>215.6</v>
      </c>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row>
    <row r="22" spans="2:346" ht="20.149999999999999" customHeight="1">
      <c r="B22" s="23" t="s">
        <v>136</v>
      </c>
      <c r="F22" s="26" t="s">
        <v>628</v>
      </c>
      <c r="G22" s="27" t="s">
        <v>239</v>
      </c>
      <c r="H22" s="36">
        <v>5.0999999999999996</v>
      </c>
      <c r="I22" s="36">
        <v>4.9000000000000004</v>
      </c>
      <c r="J22" s="36">
        <v>4.8</v>
      </c>
      <c r="K22" s="36">
        <v>5.6</v>
      </c>
      <c r="L22" s="36">
        <v>4.2</v>
      </c>
      <c r="M22" s="36">
        <v>4.5999999999999996</v>
      </c>
      <c r="N22" s="36">
        <v>3.3</v>
      </c>
      <c r="O22" s="36">
        <v>3.9</v>
      </c>
      <c r="P22" s="36">
        <v>3.2</v>
      </c>
      <c r="Q22" s="36">
        <v>3.5</v>
      </c>
      <c r="R22" s="36">
        <v>1.9</v>
      </c>
      <c r="S22" s="36">
        <v>2.6</v>
      </c>
      <c r="T22" s="36">
        <v>2.7</v>
      </c>
      <c r="U22" s="36">
        <v>2.6</v>
      </c>
      <c r="V22" s="36">
        <v>2.4</v>
      </c>
      <c r="W22" s="36">
        <v>2.4</v>
      </c>
      <c r="X22" s="36">
        <v>1.5</v>
      </c>
      <c r="Y22" s="36">
        <v>2.2000000000000002</v>
      </c>
      <c r="Z22" s="36">
        <v>1.9</v>
      </c>
      <c r="AA22" s="36">
        <v>1.8</v>
      </c>
      <c r="AB22" s="36">
        <v>1.5</v>
      </c>
      <c r="AC22" s="36">
        <v>0.5</v>
      </c>
      <c r="AD22" s="36">
        <v>2.1</v>
      </c>
      <c r="AE22" s="36">
        <v>1.6</v>
      </c>
      <c r="AF22" s="36">
        <v>2</v>
      </c>
      <c r="AG22" s="36">
        <v>3.6</v>
      </c>
      <c r="AH22" s="36">
        <v>3.3</v>
      </c>
      <c r="AI22" s="36">
        <v>3.7</v>
      </c>
      <c r="AJ22" s="36">
        <v>3.4</v>
      </c>
      <c r="AK22" s="36">
        <v>3.5</v>
      </c>
      <c r="AL22" s="36">
        <v>3.2</v>
      </c>
      <c r="AM22" s="36">
        <v>2.9</v>
      </c>
      <c r="AN22" s="36">
        <v>3.5</v>
      </c>
      <c r="AO22" s="36">
        <v>4.5</v>
      </c>
      <c r="AP22" s="36">
        <v>3.6</v>
      </c>
      <c r="AQ22" s="36">
        <v>5.8</v>
      </c>
      <c r="AR22" s="36">
        <v>4.5999999999999996</v>
      </c>
      <c r="AS22" s="36">
        <v>5</v>
      </c>
      <c r="AT22" s="36">
        <v>4.5</v>
      </c>
      <c r="AU22" s="36">
        <v>4.8</v>
      </c>
      <c r="AV22" s="36">
        <v>4.5999999999999996</v>
      </c>
      <c r="AW22" s="36">
        <v>7.6</v>
      </c>
      <c r="AX22" s="36">
        <v>4.9000000000000004</v>
      </c>
      <c r="AY22" s="36">
        <v>6.1</v>
      </c>
      <c r="AZ22" s="36">
        <v>5.8</v>
      </c>
      <c r="BA22" s="36">
        <v>6.8</v>
      </c>
      <c r="BB22" s="36">
        <v>7.8</v>
      </c>
      <c r="BC22" s="36">
        <v>8.6999999999999993</v>
      </c>
      <c r="BD22" s="36">
        <v>7</v>
      </c>
      <c r="BE22" s="36">
        <v>9.6999999999999993</v>
      </c>
      <c r="BF22" s="36">
        <v>8.3000000000000007</v>
      </c>
      <c r="BG22" s="36">
        <v>5.7</v>
      </c>
      <c r="BH22" s="36">
        <v>5.3</v>
      </c>
      <c r="BI22" s="36">
        <v>8</v>
      </c>
      <c r="BJ22" s="36">
        <v>6.9</v>
      </c>
      <c r="BK22" s="36">
        <v>6.1</v>
      </c>
      <c r="BL22" s="36">
        <v>3.6</v>
      </c>
      <c r="BM22" s="36">
        <v>7.2</v>
      </c>
      <c r="BN22" s="36">
        <v>8</v>
      </c>
      <c r="BO22" s="36">
        <v>5.9</v>
      </c>
      <c r="BP22" s="36">
        <v>6.7</v>
      </c>
      <c r="BQ22" s="36">
        <v>7</v>
      </c>
      <c r="BR22" s="36">
        <v>8.1</v>
      </c>
      <c r="BS22" s="36">
        <v>8.3000000000000007</v>
      </c>
      <c r="BT22" s="36">
        <v>5.6</v>
      </c>
      <c r="BU22" s="36">
        <v>7.2</v>
      </c>
      <c r="BV22" s="36">
        <v>7.7</v>
      </c>
      <c r="BW22" s="36">
        <v>10.8</v>
      </c>
      <c r="BX22" s="36">
        <v>9.5</v>
      </c>
      <c r="BY22" s="36">
        <v>9.3000000000000007</v>
      </c>
      <c r="BZ22" s="36">
        <v>7.2</v>
      </c>
      <c r="CA22" s="36">
        <v>10.5</v>
      </c>
      <c r="CB22" s="36">
        <v>8.9</v>
      </c>
      <c r="CC22" s="36">
        <v>10.4</v>
      </c>
      <c r="CD22" s="36">
        <v>9.1</v>
      </c>
      <c r="CE22" s="36">
        <v>9.1</v>
      </c>
      <c r="CF22" s="36">
        <v>5.4</v>
      </c>
      <c r="CG22" s="36">
        <v>7</v>
      </c>
      <c r="CH22" s="36">
        <v>9.5</v>
      </c>
      <c r="CI22" s="36">
        <v>6.5</v>
      </c>
      <c r="CJ22" s="36">
        <v>0</v>
      </c>
      <c r="CK22" s="36">
        <v>0</v>
      </c>
      <c r="CL22" s="36">
        <v>0</v>
      </c>
      <c r="CM22" s="36">
        <v>0</v>
      </c>
      <c r="CN22" s="36">
        <v>6.2</v>
      </c>
      <c r="CO22" s="36">
        <v>0</v>
      </c>
      <c r="CP22" s="36">
        <v>0</v>
      </c>
      <c r="CQ22" s="36">
        <v>11</v>
      </c>
      <c r="CR22" s="36">
        <v>9.3000000000000007</v>
      </c>
      <c r="CS22" s="36">
        <v>0</v>
      </c>
      <c r="CT22" s="36">
        <v>10.9</v>
      </c>
      <c r="CU22" s="36">
        <v>11</v>
      </c>
      <c r="CV22" s="36">
        <v>7.2</v>
      </c>
      <c r="CW22" s="36">
        <v>8.6999999999999993</v>
      </c>
      <c r="CX22" s="36">
        <v>0</v>
      </c>
      <c r="CY22" s="36">
        <v>8.1</v>
      </c>
      <c r="CZ22" s="36">
        <v>6.5</v>
      </c>
      <c r="DA22" s="36">
        <v>6.5</v>
      </c>
      <c r="DB22" s="36">
        <v>10.7</v>
      </c>
      <c r="DC22" s="36">
        <v>4.4000000000000004</v>
      </c>
      <c r="DD22" s="36">
        <v>6.2</v>
      </c>
      <c r="DE22" s="36">
        <v>5.8</v>
      </c>
      <c r="DF22" s="36">
        <v>6.6</v>
      </c>
      <c r="DG22" s="36">
        <v>5.3</v>
      </c>
      <c r="DH22" s="36">
        <v>4.0999999999999996</v>
      </c>
      <c r="DI22" s="36">
        <v>4</v>
      </c>
      <c r="DJ22" s="36">
        <v>6.2</v>
      </c>
      <c r="DK22" s="36">
        <v>5.0999999999999996</v>
      </c>
      <c r="DL22" s="36">
        <v>5</v>
      </c>
      <c r="DM22" s="36">
        <v>3.8</v>
      </c>
      <c r="DN22" s="36">
        <v>6</v>
      </c>
      <c r="DO22" s="36">
        <v>6</v>
      </c>
      <c r="DP22" s="36">
        <v>6.2</v>
      </c>
      <c r="DQ22" s="36">
        <v>8.9</v>
      </c>
      <c r="DR22" s="36">
        <v>10</v>
      </c>
      <c r="DS22" s="36">
        <v>9.4</v>
      </c>
      <c r="DT22" s="50">
        <v>6.8</v>
      </c>
      <c r="DU22" s="50">
        <v>9.5</v>
      </c>
      <c r="DV22" s="50">
        <v>7.5</v>
      </c>
      <c r="DW22" s="50">
        <v>10.9</v>
      </c>
      <c r="DX22" s="50">
        <v>8.8000000000000007</v>
      </c>
      <c r="DY22" s="50">
        <v>10</v>
      </c>
      <c r="DZ22" s="50">
        <v>9.1999999999999993</v>
      </c>
      <c r="EA22" s="50">
        <v>8.5</v>
      </c>
      <c r="EB22" s="50">
        <v>9.8000000000000007</v>
      </c>
      <c r="EC22" s="50">
        <v>9.3000000000000007</v>
      </c>
      <c r="ED22" s="50">
        <v>13.2</v>
      </c>
      <c r="EE22" s="50">
        <v>13.3</v>
      </c>
      <c r="EF22" s="50">
        <v>10.6</v>
      </c>
      <c r="EG22" s="50">
        <v>21.2</v>
      </c>
      <c r="EH22" s="50">
        <v>18.600000000000001</v>
      </c>
      <c r="EI22" s="50">
        <v>16.899999999999999</v>
      </c>
      <c r="EJ22" s="50">
        <v>18.899999999999999</v>
      </c>
      <c r="EK22" s="50">
        <v>19.600000000000001</v>
      </c>
      <c r="EL22" s="50">
        <v>18.899999999999999</v>
      </c>
      <c r="EM22" s="50">
        <v>15.1</v>
      </c>
      <c r="EN22" s="50">
        <v>14.3</v>
      </c>
      <c r="EO22" s="50">
        <v>18.3</v>
      </c>
      <c r="EP22" s="50" t="s">
        <v>191</v>
      </c>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row>
    <row r="23" spans="2:346" ht="20.149999999999999" customHeight="1">
      <c r="B23" s="23" t="s">
        <v>136</v>
      </c>
      <c r="F23" s="26" t="s">
        <v>714</v>
      </c>
      <c r="G23" s="27" t="s">
        <v>239</v>
      </c>
      <c r="H23" s="36" t="s">
        <v>191</v>
      </c>
      <c r="I23" s="36" t="s">
        <v>191</v>
      </c>
      <c r="J23" s="36" t="s">
        <v>191</v>
      </c>
      <c r="K23" s="36" t="s">
        <v>191</v>
      </c>
      <c r="L23" s="36" t="s">
        <v>191</v>
      </c>
      <c r="M23" s="36" t="s">
        <v>191</v>
      </c>
      <c r="N23" s="36" t="s">
        <v>191</v>
      </c>
      <c r="O23" s="36" t="s">
        <v>191</v>
      </c>
      <c r="P23" s="36" t="s">
        <v>191</v>
      </c>
      <c r="Q23" s="36" t="s">
        <v>191</v>
      </c>
      <c r="R23" s="36" t="s">
        <v>191</v>
      </c>
      <c r="S23" s="36" t="s">
        <v>191</v>
      </c>
      <c r="T23" s="36" t="s">
        <v>191</v>
      </c>
      <c r="U23" s="36" t="s">
        <v>191</v>
      </c>
      <c r="V23" s="36" t="s">
        <v>191</v>
      </c>
      <c r="W23" s="36" t="s">
        <v>191</v>
      </c>
      <c r="X23" s="36" t="s">
        <v>191</v>
      </c>
      <c r="Y23" s="36" t="s">
        <v>191</v>
      </c>
      <c r="Z23" s="36" t="s">
        <v>191</v>
      </c>
      <c r="AA23" s="36" t="s">
        <v>191</v>
      </c>
      <c r="AB23" s="36" t="s">
        <v>191</v>
      </c>
      <c r="AC23" s="36" t="s">
        <v>191</v>
      </c>
      <c r="AD23" s="36" t="s">
        <v>191</v>
      </c>
      <c r="AE23" s="36" t="s">
        <v>191</v>
      </c>
      <c r="AF23" s="36" t="s">
        <v>191</v>
      </c>
      <c r="AG23" s="36" t="s">
        <v>191</v>
      </c>
      <c r="AH23" s="36" t="s">
        <v>191</v>
      </c>
      <c r="AI23" s="36" t="s">
        <v>191</v>
      </c>
      <c r="AJ23" s="36" t="s">
        <v>191</v>
      </c>
      <c r="AK23" s="36" t="s">
        <v>191</v>
      </c>
      <c r="AL23" s="36" t="s">
        <v>191</v>
      </c>
      <c r="AM23" s="36" t="s">
        <v>191</v>
      </c>
      <c r="AN23" s="36" t="s">
        <v>191</v>
      </c>
      <c r="AO23" s="36" t="s">
        <v>191</v>
      </c>
      <c r="AP23" s="36" t="s">
        <v>191</v>
      </c>
      <c r="AQ23" s="36" t="s">
        <v>191</v>
      </c>
      <c r="AR23" s="36" t="s">
        <v>191</v>
      </c>
      <c r="AS23" s="36" t="s">
        <v>191</v>
      </c>
      <c r="AT23" s="36">
        <v>11.1</v>
      </c>
      <c r="AU23" s="36">
        <v>22</v>
      </c>
      <c r="AV23" s="36">
        <v>21.6</v>
      </c>
      <c r="AW23" s="36">
        <v>18.399999999999999</v>
      </c>
      <c r="AX23" s="36">
        <v>17.100000000000001</v>
      </c>
      <c r="AY23" s="36">
        <v>24.1</v>
      </c>
      <c r="AZ23" s="36">
        <v>14.7</v>
      </c>
      <c r="BA23" s="36">
        <v>16.899999999999999</v>
      </c>
      <c r="BB23" s="36">
        <v>14.9</v>
      </c>
      <c r="BC23" s="36">
        <v>16.7</v>
      </c>
      <c r="BD23" s="36">
        <v>9.8000000000000007</v>
      </c>
      <c r="BE23" s="36">
        <v>12.3</v>
      </c>
      <c r="BF23" s="36">
        <v>14.7</v>
      </c>
      <c r="BG23" s="36">
        <v>17.899999999999999</v>
      </c>
      <c r="BH23" s="36">
        <v>12.3</v>
      </c>
      <c r="BI23" s="36">
        <v>21</v>
      </c>
      <c r="BJ23" s="36">
        <v>14.4</v>
      </c>
      <c r="BK23" s="36">
        <v>22.8</v>
      </c>
      <c r="BL23" s="36">
        <v>15.5</v>
      </c>
      <c r="BM23" s="36">
        <v>31.5</v>
      </c>
      <c r="BN23" s="36">
        <v>30.8</v>
      </c>
      <c r="BO23" s="36">
        <v>40.4</v>
      </c>
      <c r="BP23" s="36">
        <v>43.3</v>
      </c>
      <c r="BQ23" s="36">
        <v>44.1</v>
      </c>
      <c r="BR23" s="36">
        <v>40</v>
      </c>
      <c r="BS23" s="36">
        <v>40.700000000000003</v>
      </c>
      <c r="BT23" s="36">
        <v>29.3</v>
      </c>
      <c r="BU23" s="36">
        <v>36</v>
      </c>
      <c r="BV23" s="36">
        <v>39.799999999999997</v>
      </c>
      <c r="BW23" s="36">
        <v>42.8</v>
      </c>
      <c r="BX23" s="36">
        <v>40.6</v>
      </c>
      <c r="BY23" s="36">
        <v>57.9</v>
      </c>
      <c r="BZ23" s="36">
        <v>66.8</v>
      </c>
      <c r="CA23" s="36">
        <v>85.9</v>
      </c>
      <c r="CB23" s="36">
        <v>64</v>
      </c>
      <c r="CC23" s="36">
        <v>86.5</v>
      </c>
      <c r="CD23" s="36">
        <v>95</v>
      </c>
      <c r="CE23" s="36">
        <v>78.5</v>
      </c>
      <c r="CF23" s="36">
        <v>41.2</v>
      </c>
      <c r="CG23" s="36">
        <v>45.2</v>
      </c>
      <c r="CH23" s="36">
        <v>48.6</v>
      </c>
      <c r="CI23" s="36">
        <v>51.3</v>
      </c>
      <c r="CJ23" s="36">
        <v>47.6</v>
      </c>
      <c r="CK23" s="36">
        <v>56.4</v>
      </c>
      <c r="CL23" s="36">
        <v>69.3</v>
      </c>
      <c r="CM23" s="36">
        <v>62.4</v>
      </c>
      <c r="CN23" s="36">
        <v>67.599999999999994</v>
      </c>
      <c r="CO23" s="36">
        <v>71.599999999999994</v>
      </c>
      <c r="CP23" s="36">
        <v>73.599999999999994</v>
      </c>
      <c r="CQ23" s="36">
        <v>49.3</v>
      </c>
      <c r="CR23" s="36">
        <v>64.099999999999994</v>
      </c>
      <c r="CS23" s="36">
        <v>78.400000000000006</v>
      </c>
      <c r="CT23" s="36">
        <v>43.9</v>
      </c>
      <c r="CU23" s="36">
        <v>49.3</v>
      </c>
      <c r="CV23" s="36">
        <v>31</v>
      </c>
      <c r="CW23" s="36">
        <v>40.299999999999997</v>
      </c>
      <c r="CX23" s="36">
        <v>37.799999999999997</v>
      </c>
      <c r="CY23" s="36">
        <v>19.2</v>
      </c>
      <c r="CZ23" s="36">
        <v>16.8</v>
      </c>
      <c r="DA23" s="36">
        <v>25.6</v>
      </c>
      <c r="DB23" s="36">
        <v>24.3</v>
      </c>
      <c r="DC23" s="36">
        <v>22.5</v>
      </c>
      <c r="DD23" s="36">
        <v>19.2</v>
      </c>
      <c r="DE23" s="36">
        <v>16.7</v>
      </c>
      <c r="DF23" s="36">
        <v>14.7</v>
      </c>
      <c r="DG23" s="36">
        <v>14.6</v>
      </c>
      <c r="DH23" s="36">
        <v>10.7</v>
      </c>
      <c r="DI23" s="36">
        <v>10.6</v>
      </c>
      <c r="DJ23" s="36">
        <v>12.3</v>
      </c>
      <c r="DK23" s="36">
        <v>17.899999999999999</v>
      </c>
      <c r="DL23" s="36">
        <v>20</v>
      </c>
      <c r="DM23" s="36">
        <v>30.4</v>
      </c>
      <c r="DN23" s="36">
        <v>39.700000000000003</v>
      </c>
      <c r="DO23" s="36">
        <v>48.9</v>
      </c>
      <c r="DP23" s="36">
        <v>46</v>
      </c>
      <c r="DQ23" s="36">
        <v>65.5</v>
      </c>
      <c r="DR23" s="36">
        <v>47</v>
      </c>
      <c r="DS23" s="36">
        <v>50.2</v>
      </c>
      <c r="DT23" s="50">
        <v>48.3</v>
      </c>
      <c r="DU23" s="50">
        <v>57.2</v>
      </c>
      <c r="DV23" s="50">
        <v>64.400000000000006</v>
      </c>
      <c r="DW23" s="50">
        <v>59.8</v>
      </c>
      <c r="DX23" s="50">
        <v>36.799999999999997</v>
      </c>
      <c r="DY23" s="50">
        <v>41.7</v>
      </c>
      <c r="DZ23" s="50">
        <v>48.9</v>
      </c>
      <c r="EA23" s="50">
        <v>54</v>
      </c>
      <c r="EB23" s="50">
        <v>45.7</v>
      </c>
      <c r="EC23" s="50">
        <v>61.3</v>
      </c>
      <c r="ED23" s="50">
        <v>61.5</v>
      </c>
      <c r="EE23" s="50">
        <v>68.2</v>
      </c>
      <c r="EF23" s="50">
        <v>64.5</v>
      </c>
      <c r="EG23" s="50">
        <v>81.5</v>
      </c>
      <c r="EH23" s="50">
        <v>79.2</v>
      </c>
      <c r="EI23" s="50">
        <v>90.3</v>
      </c>
      <c r="EJ23" s="50">
        <v>78.599999999999994</v>
      </c>
      <c r="EK23" s="50">
        <v>83.5</v>
      </c>
      <c r="EL23" s="50">
        <v>86.8</v>
      </c>
      <c r="EM23" s="50">
        <v>74.7</v>
      </c>
      <c r="EN23" s="50">
        <v>48.5</v>
      </c>
      <c r="EO23" s="50">
        <v>55.2</v>
      </c>
      <c r="EP23" s="50">
        <v>55.7</v>
      </c>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row>
    <row r="24" spans="2:346" ht="20.149999999999999" customHeight="1">
      <c r="B24" s="23" t="s">
        <v>136</v>
      </c>
      <c r="F24" s="26" t="s">
        <v>715</v>
      </c>
      <c r="G24" s="27" t="s">
        <v>239</v>
      </c>
      <c r="H24" s="36" t="s">
        <v>191</v>
      </c>
      <c r="I24" s="36" t="s">
        <v>191</v>
      </c>
      <c r="J24" s="36" t="s">
        <v>191</v>
      </c>
      <c r="K24" s="36" t="s">
        <v>191</v>
      </c>
      <c r="L24" s="36" t="s">
        <v>191</v>
      </c>
      <c r="M24" s="36" t="s">
        <v>191</v>
      </c>
      <c r="N24" s="36" t="s">
        <v>191</v>
      </c>
      <c r="O24" s="36" t="s">
        <v>191</v>
      </c>
      <c r="P24" s="36" t="s">
        <v>191</v>
      </c>
      <c r="Q24" s="36" t="s">
        <v>191</v>
      </c>
      <c r="R24" s="36" t="s">
        <v>191</v>
      </c>
      <c r="S24" s="36" t="s">
        <v>191</v>
      </c>
      <c r="T24" s="36" t="s">
        <v>191</v>
      </c>
      <c r="U24" s="36" t="s">
        <v>191</v>
      </c>
      <c r="V24" s="36" t="s">
        <v>191</v>
      </c>
      <c r="W24" s="36" t="s">
        <v>191</v>
      </c>
      <c r="X24" s="36" t="s">
        <v>191</v>
      </c>
      <c r="Y24" s="36" t="s">
        <v>191</v>
      </c>
      <c r="Z24" s="36" t="s">
        <v>191</v>
      </c>
      <c r="AA24" s="36" t="s">
        <v>191</v>
      </c>
      <c r="AB24" s="36" t="s">
        <v>191</v>
      </c>
      <c r="AC24" s="36" t="s">
        <v>191</v>
      </c>
      <c r="AD24" s="36" t="s">
        <v>191</v>
      </c>
      <c r="AE24" s="36" t="s">
        <v>191</v>
      </c>
      <c r="AF24" s="36" t="s">
        <v>191</v>
      </c>
      <c r="AG24" s="36" t="s">
        <v>191</v>
      </c>
      <c r="AH24" s="36" t="s">
        <v>191</v>
      </c>
      <c r="AI24" s="36" t="s">
        <v>191</v>
      </c>
      <c r="AJ24" s="36" t="s">
        <v>191</v>
      </c>
      <c r="AK24" s="36" t="s">
        <v>191</v>
      </c>
      <c r="AL24" s="36" t="s">
        <v>191</v>
      </c>
      <c r="AM24" s="36" t="s">
        <v>191</v>
      </c>
      <c r="AN24" s="36" t="s">
        <v>191</v>
      </c>
      <c r="AO24" s="36" t="s">
        <v>191</v>
      </c>
      <c r="AP24" s="36" t="s">
        <v>191</v>
      </c>
      <c r="AQ24" s="36" t="s">
        <v>191</v>
      </c>
      <c r="AR24" s="36" t="s">
        <v>191</v>
      </c>
      <c r="AS24" s="36" t="s">
        <v>191</v>
      </c>
      <c r="AT24" s="36">
        <v>16.100000000000001</v>
      </c>
      <c r="AU24" s="36">
        <v>14.7</v>
      </c>
      <c r="AV24" s="36">
        <v>10</v>
      </c>
      <c r="AW24" s="36">
        <v>14.6</v>
      </c>
      <c r="AX24" s="36">
        <v>14.9</v>
      </c>
      <c r="AY24" s="36">
        <v>16.3</v>
      </c>
      <c r="AZ24" s="36">
        <v>13.1</v>
      </c>
      <c r="BA24" s="36">
        <v>15.5</v>
      </c>
      <c r="BB24" s="36">
        <v>11.4</v>
      </c>
      <c r="BC24" s="36">
        <v>9.3000000000000007</v>
      </c>
      <c r="BD24" s="36">
        <v>6.7</v>
      </c>
      <c r="BE24" s="36">
        <v>10.3</v>
      </c>
      <c r="BF24" s="36">
        <v>8.8000000000000007</v>
      </c>
      <c r="BG24" s="36">
        <v>10.3</v>
      </c>
      <c r="BH24" s="36">
        <v>6.7</v>
      </c>
      <c r="BI24" s="36">
        <v>10.9</v>
      </c>
      <c r="BJ24" s="36">
        <v>5.8</v>
      </c>
      <c r="BK24" s="36">
        <v>6.3</v>
      </c>
      <c r="BL24" s="36">
        <v>6.2</v>
      </c>
      <c r="BM24" s="36">
        <v>11.5</v>
      </c>
      <c r="BN24" s="36">
        <v>7.8</v>
      </c>
      <c r="BO24" s="36">
        <v>7.9</v>
      </c>
      <c r="BP24" s="36">
        <v>7</v>
      </c>
      <c r="BQ24" s="36">
        <v>8.6</v>
      </c>
      <c r="BR24" s="36">
        <v>13.1</v>
      </c>
      <c r="BS24" s="36">
        <v>17.8</v>
      </c>
      <c r="BT24" s="36">
        <v>14.8</v>
      </c>
      <c r="BU24" s="36">
        <v>25.5</v>
      </c>
      <c r="BV24" s="36">
        <v>26.3</v>
      </c>
      <c r="BW24" s="36">
        <v>34.1</v>
      </c>
      <c r="BX24" s="36">
        <v>33.5</v>
      </c>
      <c r="BY24" s="36">
        <v>45.5</v>
      </c>
      <c r="BZ24" s="36">
        <v>56.9</v>
      </c>
      <c r="CA24" s="36">
        <v>51.5</v>
      </c>
      <c r="CB24" s="36">
        <v>39</v>
      </c>
      <c r="CC24" s="36">
        <v>39.1</v>
      </c>
      <c r="CD24" s="36">
        <v>34.799999999999997</v>
      </c>
      <c r="CE24" s="36">
        <v>20.2</v>
      </c>
      <c r="CF24" s="36">
        <v>17.600000000000001</v>
      </c>
      <c r="CG24" s="36">
        <v>7.9</v>
      </c>
      <c r="CH24" s="36">
        <v>12.3</v>
      </c>
      <c r="CI24" s="36">
        <v>10.4</v>
      </c>
      <c r="CJ24" s="36">
        <v>13</v>
      </c>
      <c r="CK24" s="36">
        <v>15.9</v>
      </c>
      <c r="CL24" s="36">
        <v>19</v>
      </c>
      <c r="CM24" s="36">
        <v>18.7</v>
      </c>
      <c r="CN24" s="36">
        <v>18</v>
      </c>
      <c r="CO24" s="36">
        <v>19.8</v>
      </c>
      <c r="CP24" s="36">
        <v>22</v>
      </c>
      <c r="CQ24" s="36">
        <v>22.9</v>
      </c>
      <c r="CR24" s="36">
        <v>21.2</v>
      </c>
      <c r="CS24" s="36">
        <v>21.4</v>
      </c>
      <c r="CT24" s="36">
        <v>21.1</v>
      </c>
      <c r="CU24" s="36">
        <v>19.600000000000001</v>
      </c>
      <c r="CV24" s="36">
        <v>18.5</v>
      </c>
      <c r="CW24" s="36">
        <v>20.6</v>
      </c>
      <c r="CX24" s="36">
        <v>13.1</v>
      </c>
      <c r="CY24" s="36">
        <v>12.3</v>
      </c>
      <c r="CZ24" s="36">
        <v>10.1</v>
      </c>
      <c r="DA24" s="36">
        <v>10.3</v>
      </c>
      <c r="DB24" s="36">
        <v>13.1</v>
      </c>
      <c r="DC24" s="36">
        <v>16.899999999999999</v>
      </c>
      <c r="DD24" s="36">
        <v>8.6999999999999993</v>
      </c>
      <c r="DE24" s="36">
        <v>13.2</v>
      </c>
      <c r="DF24" s="36">
        <v>16.399999999999999</v>
      </c>
      <c r="DG24" s="36">
        <v>12.3</v>
      </c>
      <c r="DH24" s="36">
        <v>9.1999999999999993</v>
      </c>
      <c r="DI24" s="36">
        <v>12</v>
      </c>
      <c r="DJ24" s="36">
        <v>11.9</v>
      </c>
      <c r="DK24" s="36">
        <v>13.4</v>
      </c>
      <c r="DL24" s="36">
        <v>7.7</v>
      </c>
      <c r="DM24" s="36">
        <v>21.6</v>
      </c>
      <c r="DN24" s="36">
        <v>27.6</v>
      </c>
      <c r="DO24" s="36">
        <v>29.3</v>
      </c>
      <c r="DP24" s="36">
        <v>18.600000000000001</v>
      </c>
      <c r="DQ24" s="36">
        <v>27.8</v>
      </c>
      <c r="DR24" s="36">
        <v>26</v>
      </c>
      <c r="DS24" s="36">
        <v>26</v>
      </c>
      <c r="DT24" s="50">
        <v>14.8</v>
      </c>
      <c r="DU24" s="50">
        <v>22.4</v>
      </c>
      <c r="DV24" s="50">
        <v>27.3</v>
      </c>
      <c r="DW24" s="50">
        <v>16</v>
      </c>
      <c r="DX24" s="50">
        <v>6.8</v>
      </c>
      <c r="DY24" s="50">
        <v>8.4</v>
      </c>
      <c r="DZ24" s="50">
        <v>13.1</v>
      </c>
      <c r="EA24" s="50">
        <v>23.1</v>
      </c>
      <c r="EB24" s="50">
        <v>13.4</v>
      </c>
      <c r="EC24" s="50">
        <v>15</v>
      </c>
      <c r="ED24" s="50">
        <v>20</v>
      </c>
      <c r="EE24" s="50">
        <v>24.3</v>
      </c>
      <c r="EF24" s="50">
        <v>21.2</v>
      </c>
      <c r="EG24" s="50">
        <v>25.1</v>
      </c>
      <c r="EH24" s="50">
        <v>29.6</v>
      </c>
      <c r="EI24" s="50">
        <v>26.4</v>
      </c>
      <c r="EJ24" s="50">
        <v>21.2</v>
      </c>
      <c r="EK24" s="50">
        <v>22.7</v>
      </c>
      <c r="EL24" s="50">
        <v>27.6</v>
      </c>
      <c r="EM24" s="50">
        <v>30.1</v>
      </c>
      <c r="EN24" s="50">
        <v>21.2</v>
      </c>
      <c r="EO24" s="50">
        <v>25.4</v>
      </c>
      <c r="EP24" s="50">
        <v>16.2</v>
      </c>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row>
    <row r="25" spans="2:346" ht="20.149999999999999" customHeight="1">
      <c r="B25" s="23" t="s">
        <v>136</v>
      </c>
      <c r="F25" s="26" t="s">
        <v>302</v>
      </c>
      <c r="G25" s="27" t="s">
        <v>239</v>
      </c>
      <c r="H25" s="36">
        <v>3.7</v>
      </c>
      <c r="I25" s="36">
        <v>4.4000000000000004</v>
      </c>
      <c r="J25" s="36">
        <v>1.6</v>
      </c>
      <c r="K25" s="36">
        <v>1.2</v>
      </c>
      <c r="L25" s="36">
        <v>1.3</v>
      </c>
      <c r="M25" s="36">
        <v>2.2999999999999998</v>
      </c>
      <c r="N25" s="36">
        <v>2.1</v>
      </c>
      <c r="O25" s="36">
        <v>3.2</v>
      </c>
      <c r="P25" s="36">
        <v>2.9</v>
      </c>
      <c r="Q25" s="36">
        <v>2.9</v>
      </c>
      <c r="R25" s="36">
        <v>3</v>
      </c>
      <c r="S25" s="36">
        <v>3.1</v>
      </c>
      <c r="T25" s="36">
        <v>1.7</v>
      </c>
      <c r="U25" s="36">
        <v>3.2</v>
      </c>
      <c r="V25" s="36">
        <v>2.7</v>
      </c>
      <c r="W25" s="36">
        <v>3</v>
      </c>
      <c r="X25" s="36">
        <v>1.1000000000000001</v>
      </c>
      <c r="Y25" s="36">
        <v>2.2000000000000002</v>
      </c>
      <c r="Z25" s="36">
        <v>0.8</v>
      </c>
      <c r="AA25" s="36">
        <v>2.1</v>
      </c>
      <c r="AB25" s="36">
        <v>1.1000000000000001</v>
      </c>
      <c r="AC25" s="36">
        <v>1.6</v>
      </c>
      <c r="AD25" s="36">
        <v>3.5</v>
      </c>
      <c r="AE25" s="36">
        <v>1</v>
      </c>
      <c r="AF25" s="36">
        <v>1</v>
      </c>
      <c r="AG25" s="36">
        <v>2</v>
      </c>
      <c r="AH25" s="36">
        <v>2.2000000000000002</v>
      </c>
      <c r="AI25" s="36">
        <v>2.8</v>
      </c>
      <c r="AJ25" s="36">
        <v>2.4550000000000001</v>
      </c>
      <c r="AK25" s="36">
        <v>2.895</v>
      </c>
      <c r="AL25" s="36">
        <v>1</v>
      </c>
      <c r="AM25" s="36">
        <v>2.8</v>
      </c>
      <c r="AN25" s="36">
        <v>0.7</v>
      </c>
      <c r="AO25" s="36">
        <v>1.2</v>
      </c>
      <c r="AP25" s="36">
        <v>2</v>
      </c>
      <c r="AQ25" s="36">
        <v>1.8</v>
      </c>
      <c r="AR25" s="36">
        <v>1.9</v>
      </c>
      <c r="AS25" s="36">
        <v>2</v>
      </c>
      <c r="AT25" s="36">
        <v>5.0999999999999899</v>
      </c>
      <c r="AU25" s="36">
        <v>4.4000000000000403</v>
      </c>
      <c r="AV25" s="36">
        <v>5.69999999999997</v>
      </c>
      <c r="AW25" s="36">
        <v>11.7</v>
      </c>
      <c r="AX25" s="36">
        <v>5.8</v>
      </c>
      <c r="AY25" s="36">
        <v>6.1999999999999904</v>
      </c>
      <c r="AZ25" s="36">
        <v>4.6000000000000103</v>
      </c>
      <c r="BA25" s="36">
        <v>7.30000000000003</v>
      </c>
      <c r="BB25" s="36">
        <v>8.1999999999999904</v>
      </c>
      <c r="BC25" s="36">
        <v>7.3999999999999897</v>
      </c>
      <c r="BD25" s="36">
        <v>4.4999999999999796</v>
      </c>
      <c r="BE25" s="36">
        <v>3.4000000000000301</v>
      </c>
      <c r="BF25" s="36">
        <v>6.9</v>
      </c>
      <c r="BG25" s="36">
        <v>5.4000000000000199</v>
      </c>
      <c r="BH25" s="36">
        <v>5.4000000000000297</v>
      </c>
      <c r="BI25" s="36">
        <v>7.9000000000000101</v>
      </c>
      <c r="BJ25" s="36">
        <v>5.2999999999999901</v>
      </c>
      <c r="BK25" s="36">
        <v>9.6999999999999993</v>
      </c>
      <c r="BL25" s="36">
        <v>8.8000000000000203</v>
      </c>
      <c r="BM25" s="36">
        <v>8.3999999999999506</v>
      </c>
      <c r="BN25" s="36">
        <v>8.8999999999999808</v>
      </c>
      <c r="BO25" s="36">
        <v>12.2</v>
      </c>
      <c r="BP25" s="36">
        <v>7.80000000000003</v>
      </c>
      <c r="BQ25" s="36">
        <v>9.7999999999999794</v>
      </c>
      <c r="BR25" s="36">
        <v>12.6</v>
      </c>
      <c r="BS25" s="36">
        <v>13</v>
      </c>
      <c r="BT25" s="36">
        <v>11</v>
      </c>
      <c r="BU25" s="36">
        <v>12.2</v>
      </c>
      <c r="BV25" s="36">
        <v>9.9000000000000199</v>
      </c>
      <c r="BW25" s="36">
        <v>11.7</v>
      </c>
      <c r="BX25" s="36">
        <v>10.5</v>
      </c>
      <c r="BY25" s="36">
        <v>14.7</v>
      </c>
      <c r="BZ25" s="36">
        <v>19.8</v>
      </c>
      <c r="CA25" s="36">
        <v>27.899999999999899</v>
      </c>
      <c r="CB25" s="36">
        <v>23.599999999999898</v>
      </c>
      <c r="CC25" s="36">
        <v>39.5</v>
      </c>
      <c r="CD25" s="36">
        <v>46.800000000000097</v>
      </c>
      <c r="CE25" s="36">
        <v>43.8</v>
      </c>
      <c r="CF25" s="36">
        <v>23.4</v>
      </c>
      <c r="CG25" s="36">
        <v>40.299999999999997</v>
      </c>
      <c r="CH25" s="36">
        <v>37.4</v>
      </c>
      <c r="CI25" s="36">
        <v>39.799999999999898</v>
      </c>
      <c r="CJ25" s="36">
        <v>40.5</v>
      </c>
      <c r="CK25" s="36">
        <v>48.200000000000102</v>
      </c>
      <c r="CL25" s="36">
        <v>56.199999999999903</v>
      </c>
      <c r="CM25" s="36">
        <v>52.4</v>
      </c>
      <c r="CN25" s="36">
        <v>43.300000000000097</v>
      </c>
      <c r="CO25" s="36">
        <v>72.299999999999898</v>
      </c>
      <c r="CP25" s="36">
        <v>78.600000000000094</v>
      </c>
      <c r="CQ25" s="36">
        <v>57.300000000000097</v>
      </c>
      <c r="CR25" s="36">
        <v>38.200000000000003</v>
      </c>
      <c r="CS25" s="36">
        <v>53.299999999999798</v>
      </c>
      <c r="CT25" s="36">
        <v>45.900000000000098</v>
      </c>
      <c r="CU25" s="36">
        <v>39.200000000000102</v>
      </c>
      <c r="CV25" s="36">
        <v>33.100000000000101</v>
      </c>
      <c r="CW25" s="36">
        <v>42.900000000000098</v>
      </c>
      <c r="CX25" s="36">
        <v>52.799999999999898</v>
      </c>
      <c r="CY25" s="36">
        <v>43.1</v>
      </c>
      <c r="CZ25" s="36">
        <v>30.400000000000102</v>
      </c>
      <c r="DA25" s="36">
        <v>43.2</v>
      </c>
      <c r="DB25" s="36">
        <v>40.5</v>
      </c>
      <c r="DC25" s="36">
        <v>35.5</v>
      </c>
      <c r="DD25" s="36">
        <v>26.4</v>
      </c>
      <c r="DE25" s="36">
        <v>29</v>
      </c>
      <c r="DF25" s="36">
        <v>36.9</v>
      </c>
      <c r="DG25" s="36">
        <v>30.900000000000102</v>
      </c>
      <c r="DH25" s="36">
        <v>21.2</v>
      </c>
      <c r="DI25" s="36">
        <v>25.9</v>
      </c>
      <c r="DJ25" s="36">
        <v>33.1</v>
      </c>
      <c r="DK25" s="36">
        <v>38.5</v>
      </c>
      <c r="DL25" s="36">
        <v>40.100000000000101</v>
      </c>
      <c r="DM25" s="36">
        <v>38.200000000000003</v>
      </c>
      <c r="DN25" s="36">
        <v>37.999999999999901</v>
      </c>
      <c r="DO25" s="36">
        <v>46.300000000000097</v>
      </c>
      <c r="DP25" s="36">
        <v>43.9</v>
      </c>
      <c r="DQ25" s="36">
        <v>48.799999999999898</v>
      </c>
      <c r="DR25" s="36">
        <v>50.099999999999902</v>
      </c>
      <c r="DS25" s="36">
        <v>50.1</v>
      </c>
      <c r="DT25" s="50">
        <v>40.9</v>
      </c>
      <c r="DU25" s="50">
        <v>53.799999999999898</v>
      </c>
      <c r="DV25" s="50">
        <v>56.599999999999802</v>
      </c>
      <c r="DW25" s="50">
        <v>72.400000000000205</v>
      </c>
      <c r="DX25" s="50">
        <v>38.1</v>
      </c>
      <c r="DY25" s="50">
        <v>47.499999999999901</v>
      </c>
      <c r="DZ25" s="50">
        <v>54.7</v>
      </c>
      <c r="EA25" s="50">
        <v>52.799999999999898</v>
      </c>
      <c r="EB25" s="50">
        <v>48.600000000000101</v>
      </c>
      <c r="EC25" s="50">
        <v>65.900000000000006</v>
      </c>
      <c r="ED25" s="50">
        <v>83.000000000000099</v>
      </c>
      <c r="EE25" s="50">
        <v>93.2</v>
      </c>
      <c r="EF25" s="50">
        <v>85.899999999999906</v>
      </c>
      <c r="EG25" s="50">
        <v>103.2</v>
      </c>
      <c r="EH25" s="50">
        <v>148.5</v>
      </c>
      <c r="EI25" s="50">
        <v>147.9</v>
      </c>
      <c r="EJ25" s="50">
        <v>152.5</v>
      </c>
      <c r="EK25" s="50">
        <v>189</v>
      </c>
      <c r="EL25" s="50">
        <v>210</v>
      </c>
      <c r="EM25" s="50">
        <v>230.3</v>
      </c>
      <c r="EN25" s="50">
        <v>171.9</v>
      </c>
      <c r="EO25" s="50">
        <v>185.9</v>
      </c>
      <c r="EP25" s="50">
        <v>164</v>
      </c>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row>
    <row r="26" spans="2:346" ht="28.25" customHeight="1">
      <c r="B26" s="23" t="s">
        <v>136</v>
      </c>
      <c r="F26" s="33" t="s">
        <v>716</v>
      </c>
      <c r="G26" s="36" t="s">
        <v>239</v>
      </c>
      <c r="H26" s="36">
        <v>119.6</v>
      </c>
      <c r="I26" s="36">
        <v>150.6</v>
      </c>
      <c r="J26" s="36">
        <v>131.30000000000001</v>
      </c>
      <c r="K26" s="36">
        <v>157.30000000000001</v>
      </c>
      <c r="L26" s="36">
        <v>120.4</v>
      </c>
      <c r="M26" s="36">
        <v>156.80000000000001</v>
      </c>
      <c r="N26" s="36">
        <v>144.6</v>
      </c>
      <c r="O26" s="36">
        <v>153.80000000000001</v>
      </c>
      <c r="P26" s="36">
        <v>114.9</v>
      </c>
      <c r="Q26" s="36">
        <v>150.30000000000001</v>
      </c>
      <c r="R26" s="36">
        <v>150.69999999999999</v>
      </c>
      <c r="S26" s="36">
        <v>165</v>
      </c>
      <c r="T26" s="36">
        <v>117.9</v>
      </c>
      <c r="U26" s="36">
        <v>165.2</v>
      </c>
      <c r="V26" s="36">
        <v>178.5</v>
      </c>
      <c r="W26" s="36">
        <v>199.7</v>
      </c>
      <c r="X26" s="36">
        <v>167.4</v>
      </c>
      <c r="Y26" s="36">
        <v>211.8</v>
      </c>
      <c r="Z26" s="36">
        <v>213.3</v>
      </c>
      <c r="AA26" s="36">
        <v>219.9</v>
      </c>
      <c r="AB26" s="36">
        <v>181.1</v>
      </c>
      <c r="AC26" s="36">
        <v>233.1</v>
      </c>
      <c r="AD26" s="36">
        <v>212.3</v>
      </c>
      <c r="AE26" s="36">
        <v>214.9</v>
      </c>
      <c r="AF26" s="36">
        <v>206.6</v>
      </c>
      <c r="AG26" s="36">
        <v>266.60000000000002</v>
      </c>
      <c r="AH26" s="36">
        <v>255</v>
      </c>
      <c r="AI26" s="36">
        <v>272.8</v>
      </c>
      <c r="AJ26" s="36">
        <v>217.7</v>
      </c>
      <c r="AK26" s="36">
        <v>319.60000000000002</v>
      </c>
      <c r="AL26" s="36">
        <v>277.8</v>
      </c>
      <c r="AM26" s="36">
        <v>254.5</v>
      </c>
      <c r="AN26" s="36">
        <v>202.8</v>
      </c>
      <c r="AO26" s="36">
        <v>244.7</v>
      </c>
      <c r="AP26" s="36">
        <v>218.9</v>
      </c>
      <c r="AQ26" s="36">
        <v>226.6</v>
      </c>
      <c r="AR26" s="36">
        <v>156.1</v>
      </c>
      <c r="AS26" s="36">
        <v>180.8</v>
      </c>
      <c r="AT26" s="36">
        <v>165.8</v>
      </c>
      <c r="AU26" s="36">
        <v>164</v>
      </c>
      <c r="AV26" s="36">
        <v>128.80000000000001</v>
      </c>
      <c r="AW26" s="36">
        <v>174</v>
      </c>
      <c r="AX26" s="36">
        <v>160.6</v>
      </c>
      <c r="AY26" s="36">
        <v>175</v>
      </c>
      <c r="AZ26" s="36">
        <v>134.80000000000001</v>
      </c>
      <c r="BA26" s="36">
        <v>167.7</v>
      </c>
      <c r="BB26" s="36">
        <v>152.5</v>
      </c>
      <c r="BC26" s="36">
        <v>154.19999999999999</v>
      </c>
      <c r="BD26" s="36">
        <v>123.1</v>
      </c>
      <c r="BE26" s="36">
        <v>151.69999999999999</v>
      </c>
      <c r="BF26" s="36">
        <v>164.4</v>
      </c>
      <c r="BG26" s="36">
        <v>169.7</v>
      </c>
      <c r="BH26" s="36">
        <v>138.69999999999999</v>
      </c>
      <c r="BI26" s="36">
        <v>175.3</v>
      </c>
      <c r="BJ26" s="36">
        <v>156.30000000000001</v>
      </c>
      <c r="BK26" s="36">
        <v>172.4</v>
      </c>
      <c r="BL26" s="36">
        <v>152.30000000000001</v>
      </c>
      <c r="BM26" s="36">
        <v>213.6</v>
      </c>
      <c r="BN26" s="36">
        <v>217.6</v>
      </c>
      <c r="BO26" s="36">
        <v>224.2</v>
      </c>
      <c r="BP26" s="36">
        <v>192.8</v>
      </c>
      <c r="BQ26" s="36">
        <v>246.3</v>
      </c>
      <c r="BR26" s="36">
        <v>247.9</v>
      </c>
      <c r="BS26" s="36">
        <v>265.8</v>
      </c>
      <c r="BT26" s="36">
        <v>212.1</v>
      </c>
      <c r="BU26" s="36">
        <v>292.39999999999998</v>
      </c>
      <c r="BV26" s="36">
        <v>319.39999999999998</v>
      </c>
      <c r="BW26" s="36">
        <v>360.6</v>
      </c>
      <c r="BX26" s="36">
        <v>306.2</v>
      </c>
      <c r="BY26" s="36">
        <v>421.1</v>
      </c>
      <c r="BZ26" s="36">
        <v>463.3</v>
      </c>
      <c r="CA26" s="36">
        <v>496.5</v>
      </c>
      <c r="CB26" s="36">
        <v>440.7</v>
      </c>
      <c r="CC26" s="36">
        <v>594.6</v>
      </c>
      <c r="CD26" s="36">
        <v>562.5</v>
      </c>
      <c r="CE26" s="36">
        <v>513.70000000000005</v>
      </c>
      <c r="CF26" s="36">
        <v>306.60000000000002</v>
      </c>
      <c r="CG26" s="36">
        <v>357.9</v>
      </c>
      <c r="CH26" s="36">
        <v>421.4</v>
      </c>
      <c r="CI26" s="36">
        <v>445</v>
      </c>
      <c r="CJ26" s="36">
        <v>375.2</v>
      </c>
      <c r="CK26" s="36">
        <v>500.7</v>
      </c>
      <c r="CL26" s="36">
        <v>525.70000000000005</v>
      </c>
      <c r="CM26" s="36">
        <v>536.79999999999995</v>
      </c>
      <c r="CN26" s="36">
        <v>497.1</v>
      </c>
      <c r="CO26" s="36">
        <v>658.1</v>
      </c>
      <c r="CP26" s="36">
        <v>702</v>
      </c>
      <c r="CQ26" s="36">
        <v>769.1</v>
      </c>
      <c r="CR26" s="36">
        <v>669.3</v>
      </c>
      <c r="CS26" s="36">
        <v>824.7</v>
      </c>
      <c r="CT26" s="36">
        <v>700.6</v>
      </c>
      <c r="CU26" s="36">
        <v>653.9</v>
      </c>
      <c r="CV26" s="36">
        <v>555.29999999999995</v>
      </c>
      <c r="CW26" s="36">
        <v>532.1</v>
      </c>
      <c r="CX26" s="36">
        <v>512.70000000000005</v>
      </c>
      <c r="CY26" s="36">
        <v>430</v>
      </c>
      <c r="CZ26" s="36">
        <v>299.39999999999998</v>
      </c>
      <c r="DA26" s="36">
        <v>423.7</v>
      </c>
      <c r="DB26" s="36">
        <v>367.5</v>
      </c>
      <c r="DC26" s="36">
        <v>368.4</v>
      </c>
      <c r="DD26" s="36">
        <v>266.8</v>
      </c>
      <c r="DE26" s="36">
        <v>283.60000000000002</v>
      </c>
      <c r="DF26" s="36">
        <v>322.3</v>
      </c>
      <c r="DG26" s="36">
        <v>308.7</v>
      </c>
      <c r="DH26" s="36">
        <v>259.10000000000002</v>
      </c>
      <c r="DI26" s="36">
        <v>319.3</v>
      </c>
      <c r="DJ26" s="36">
        <v>337.4</v>
      </c>
      <c r="DK26" s="36">
        <v>363.5</v>
      </c>
      <c r="DL26" s="36">
        <v>308.60000000000002</v>
      </c>
      <c r="DM26" s="36">
        <v>413.7</v>
      </c>
      <c r="DN26" s="36">
        <v>433.5</v>
      </c>
      <c r="DO26" s="36">
        <v>454.2</v>
      </c>
      <c r="DP26" s="36">
        <v>400.4</v>
      </c>
      <c r="DQ26" s="36">
        <v>522.6</v>
      </c>
      <c r="DR26" s="36">
        <v>535.6</v>
      </c>
      <c r="DS26" s="36">
        <v>539.1</v>
      </c>
      <c r="DT26" s="50">
        <v>467.4</v>
      </c>
      <c r="DU26" s="50">
        <v>609.20000000000005</v>
      </c>
      <c r="DV26" s="50">
        <v>659.1</v>
      </c>
      <c r="DW26" s="50">
        <v>673.2</v>
      </c>
      <c r="DX26" s="50">
        <v>534.4</v>
      </c>
      <c r="DY26" s="50">
        <v>594.5</v>
      </c>
      <c r="DZ26" s="50">
        <v>670</v>
      </c>
      <c r="EA26" s="50">
        <v>711.6</v>
      </c>
      <c r="EB26" s="50">
        <v>682.2</v>
      </c>
      <c r="EC26" s="50">
        <v>853.2</v>
      </c>
      <c r="ED26" s="50">
        <v>927.7</v>
      </c>
      <c r="EE26" s="50">
        <v>894.5</v>
      </c>
      <c r="EF26" s="50">
        <v>808.3</v>
      </c>
      <c r="EG26" s="50">
        <v>989.2</v>
      </c>
      <c r="EH26" s="50" t="s">
        <v>191</v>
      </c>
      <c r="EI26" s="50">
        <v>964.8</v>
      </c>
      <c r="EJ26" s="50">
        <v>824.3</v>
      </c>
      <c r="EK26" s="50">
        <v>994.4</v>
      </c>
      <c r="EL26" s="50">
        <v>1055.8</v>
      </c>
      <c r="EM26" s="50">
        <v>1008.8</v>
      </c>
      <c r="EN26" s="50">
        <v>820.1</v>
      </c>
      <c r="EO26" s="50">
        <v>928.3</v>
      </c>
      <c r="EP26" s="50">
        <v>916.9</v>
      </c>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row>
    <row r="27" spans="2:346" ht="34.25" customHeight="1">
      <c r="B27" s="23" t="s">
        <v>136</v>
      </c>
      <c r="F27" s="33" t="s">
        <v>630</v>
      </c>
      <c r="G27" s="36" t="s">
        <v>239</v>
      </c>
      <c r="H27" s="36">
        <v>297.8</v>
      </c>
      <c r="I27" s="36">
        <v>296</v>
      </c>
      <c r="J27" s="36">
        <v>312.10000000000002</v>
      </c>
      <c r="K27" s="36">
        <v>314</v>
      </c>
      <c r="L27" s="36">
        <v>255.2</v>
      </c>
      <c r="M27" s="36">
        <v>302.8</v>
      </c>
      <c r="N27" s="36">
        <v>254.4</v>
      </c>
      <c r="O27" s="36">
        <v>337.5</v>
      </c>
      <c r="P27" s="36">
        <v>222.6</v>
      </c>
      <c r="Q27" s="36">
        <v>263.5</v>
      </c>
      <c r="R27" s="36">
        <v>301.10000000000002</v>
      </c>
      <c r="S27" s="36">
        <v>361.2</v>
      </c>
      <c r="T27" s="36">
        <v>253.5</v>
      </c>
      <c r="U27" s="36">
        <v>327.9</v>
      </c>
      <c r="V27" s="36">
        <v>326</v>
      </c>
      <c r="W27" s="36">
        <v>340.1</v>
      </c>
      <c r="X27" s="36">
        <v>288.3</v>
      </c>
      <c r="Y27" s="36">
        <v>344.8</v>
      </c>
      <c r="Z27" s="36">
        <v>406.6</v>
      </c>
      <c r="AA27" s="36">
        <v>409.6</v>
      </c>
      <c r="AB27" s="36">
        <v>309.7</v>
      </c>
      <c r="AC27" s="36">
        <v>440</v>
      </c>
      <c r="AD27" s="36">
        <v>420.2</v>
      </c>
      <c r="AE27" s="36">
        <v>420.9</v>
      </c>
      <c r="AF27" s="36">
        <v>358.1</v>
      </c>
      <c r="AG27" s="36">
        <v>449.8</v>
      </c>
      <c r="AH27" s="36">
        <v>477.1</v>
      </c>
      <c r="AI27" s="36">
        <v>532.79999999999995</v>
      </c>
      <c r="AJ27" s="36">
        <v>397.8</v>
      </c>
      <c r="AK27" s="36">
        <v>549.70000000000005</v>
      </c>
      <c r="AL27" s="36">
        <v>426</v>
      </c>
      <c r="AM27" s="36">
        <v>497.6</v>
      </c>
      <c r="AN27" s="36">
        <v>476.5</v>
      </c>
      <c r="AO27" s="36">
        <v>584.9</v>
      </c>
      <c r="AP27" s="36">
        <v>421.7</v>
      </c>
      <c r="AQ27" s="36">
        <v>488.4</v>
      </c>
      <c r="AR27" s="36">
        <v>393.7</v>
      </c>
      <c r="AS27" s="36">
        <v>385.8</v>
      </c>
      <c r="AT27" s="36">
        <v>377.3</v>
      </c>
      <c r="AU27" s="36">
        <v>356.1</v>
      </c>
      <c r="AV27" s="36">
        <v>296.7</v>
      </c>
      <c r="AW27" s="36">
        <v>347</v>
      </c>
      <c r="AX27" s="36">
        <v>388.1</v>
      </c>
      <c r="AY27" s="36">
        <v>428.9</v>
      </c>
      <c r="AZ27" s="36">
        <v>442.3</v>
      </c>
      <c r="BA27" s="36">
        <v>448.8</v>
      </c>
      <c r="BB27" s="36">
        <v>399.1</v>
      </c>
      <c r="BC27" s="36">
        <v>438.2</v>
      </c>
      <c r="BD27" s="36">
        <v>337.2</v>
      </c>
      <c r="BE27" s="36">
        <v>348.8</v>
      </c>
      <c r="BF27" s="36">
        <v>400.9</v>
      </c>
      <c r="BG27" s="36">
        <v>463.2</v>
      </c>
      <c r="BH27" s="36">
        <v>419.9</v>
      </c>
      <c r="BI27" s="36">
        <v>443.9</v>
      </c>
      <c r="BJ27" s="36">
        <v>410.4</v>
      </c>
      <c r="BK27" s="36">
        <v>487.6</v>
      </c>
      <c r="BL27" s="36">
        <v>336.2</v>
      </c>
      <c r="BM27" s="36">
        <v>496.6</v>
      </c>
      <c r="BN27" s="36">
        <v>461.5</v>
      </c>
      <c r="BO27" s="36">
        <v>547.4</v>
      </c>
      <c r="BP27" s="36">
        <v>495</v>
      </c>
      <c r="BQ27" s="36">
        <v>569.20000000000005</v>
      </c>
      <c r="BR27" s="36">
        <v>574</v>
      </c>
      <c r="BS27" s="36">
        <v>654.1</v>
      </c>
      <c r="BT27" s="36">
        <v>537.29999999999995</v>
      </c>
      <c r="BU27" s="36">
        <v>737.2</v>
      </c>
      <c r="BV27" s="36">
        <v>883.2</v>
      </c>
      <c r="BW27" s="36">
        <v>992.7</v>
      </c>
      <c r="BX27" s="36">
        <v>829.6</v>
      </c>
      <c r="BY27" s="36">
        <v>1234.5999999999999</v>
      </c>
      <c r="BZ27" s="36">
        <v>1261.7</v>
      </c>
      <c r="CA27" s="36">
        <v>1395.9</v>
      </c>
      <c r="CB27" s="36">
        <v>1253.4000000000001</v>
      </c>
      <c r="CC27" s="36">
        <v>1585.3</v>
      </c>
      <c r="CD27" s="36">
        <v>1469</v>
      </c>
      <c r="CE27" s="36">
        <v>1661.9</v>
      </c>
      <c r="CF27" s="36">
        <v>1402.1</v>
      </c>
      <c r="CG27" s="36">
        <v>1500.9</v>
      </c>
      <c r="CH27" s="36">
        <v>1355.1</v>
      </c>
      <c r="CI27" s="36">
        <v>1405.8</v>
      </c>
      <c r="CJ27" s="36">
        <v>1322.8</v>
      </c>
      <c r="CK27" s="36">
        <v>1643</v>
      </c>
      <c r="CL27" s="36">
        <v>1519.8</v>
      </c>
      <c r="CM27" s="36">
        <v>1574</v>
      </c>
      <c r="CN27" s="36">
        <v>1416.2</v>
      </c>
      <c r="CO27" s="36">
        <v>1756.7</v>
      </c>
      <c r="CP27" s="36">
        <v>1763.6</v>
      </c>
      <c r="CQ27" s="36">
        <v>1929.4</v>
      </c>
      <c r="CR27" s="36">
        <v>1472.1</v>
      </c>
      <c r="CS27" s="36">
        <v>1984.9</v>
      </c>
      <c r="CT27" s="36">
        <v>1978.7</v>
      </c>
      <c r="CU27" s="36">
        <v>2222.5</v>
      </c>
      <c r="CV27" s="36">
        <v>1681.9</v>
      </c>
      <c r="CW27" s="36">
        <v>1965.7</v>
      </c>
      <c r="CX27" s="36">
        <v>1753.7</v>
      </c>
      <c r="CY27" s="36">
        <v>1650.7</v>
      </c>
      <c r="CZ27" s="36">
        <v>1479.7</v>
      </c>
      <c r="DA27" s="36">
        <v>2048.8000000000002</v>
      </c>
      <c r="DB27" s="36">
        <v>1437.6</v>
      </c>
      <c r="DC27" s="36">
        <v>1612.3</v>
      </c>
      <c r="DD27" s="36">
        <v>1278.3</v>
      </c>
      <c r="DE27" s="36">
        <v>1041.9000000000001</v>
      </c>
      <c r="DF27" s="36">
        <v>976.9</v>
      </c>
      <c r="DG27" s="36">
        <v>864.8</v>
      </c>
      <c r="DH27" s="36">
        <v>718.3</v>
      </c>
      <c r="DI27" s="36">
        <v>637.29999999999995</v>
      </c>
      <c r="DJ27" s="36">
        <v>734.7</v>
      </c>
      <c r="DK27" s="36">
        <v>738.3</v>
      </c>
      <c r="DL27" s="36">
        <v>687.6</v>
      </c>
      <c r="DM27" s="36">
        <v>780.5</v>
      </c>
      <c r="DN27" s="36">
        <v>758.7</v>
      </c>
      <c r="DO27" s="36">
        <v>741.2</v>
      </c>
      <c r="DP27" s="36">
        <v>622</v>
      </c>
      <c r="DQ27" s="36">
        <v>883.9</v>
      </c>
      <c r="DR27" s="36">
        <v>892.3</v>
      </c>
      <c r="DS27" s="36">
        <v>945.2</v>
      </c>
      <c r="DT27" s="50">
        <v>728.2</v>
      </c>
      <c r="DU27" s="50">
        <v>1042.5</v>
      </c>
      <c r="DV27" s="50">
        <v>1095.2</v>
      </c>
      <c r="DW27" s="50">
        <v>1167.3</v>
      </c>
      <c r="DX27" s="50">
        <v>852.1</v>
      </c>
      <c r="DY27" s="50">
        <v>920.3</v>
      </c>
      <c r="DZ27" s="50">
        <v>968.8</v>
      </c>
      <c r="EA27" s="50">
        <v>1062.3</v>
      </c>
      <c r="EB27" s="50">
        <v>937.5</v>
      </c>
      <c r="EC27" s="50">
        <v>1192.5999999999999</v>
      </c>
      <c r="ED27" s="50">
        <v>1293.9000000000001</v>
      </c>
      <c r="EE27" s="50">
        <v>1303.3</v>
      </c>
      <c r="EF27" s="50">
        <v>1110.3</v>
      </c>
      <c r="EG27" s="50">
        <v>1302.4000000000001</v>
      </c>
      <c r="EH27" s="50">
        <v>290.89999999999998</v>
      </c>
      <c r="EI27" s="50">
        <v>1292.8</v>
      </c>
      <c r="EJ27" s="50">
        <v>1102.5999999999999</v>
      </c>
      <c r="EK27" s="50">
        <v>1321.5</v>
      </c>
      <c r="EL27" s="50">
        <v>1488.7</v>
      </c>
      <c r="EM27" s="50">
        <v>1408.7</v>
      </c>
      <c r="EN27" s="50">
        <v>1246.5</v>
      </c>
      <c r="EO27" s="50">
        <v>1336.4</v>
      </c>
      <c r="EP27" s="50">
        <v>1340.5</v>
      </c>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row>
    <row r="28" spans="2:346" ht="34.25" customHeight="1">
      <c r="B28" t="s">
        <v>136</v>
      </c>
      <c r="F28" s="33" t="s">
        <v>717</v>
      </c>
      <c r="G28" s="23"/>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50"/>
      <c r="DU28" s="50"/>
      <c r="DW28" s="50"/>
      <c r="DX28" s="50"/>
      <c r="DY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row>
    <row r="29" spans="2:346" ht="20.149999999999999" customHeight="1">
      <c r="B29" s="23" t="s">
        <v>136</v>
      </c>
      <c r="F29" s="26" t="s">
        <v>630</v>
      </c>
      <c r="G29" s="27" t="s">
        <v>239</v>
      </c>
      <c r="H29" s="36">
        <v>348.3</v>
      </c>
      <c r="I29" s="36">
        <v>287.89999999999998</v>
      </c>
      <c r="J29" s="36">
        <v>310.89999999999998</v>
      </c>
      <c r="K29" s="36">
        <v>281</v>
      </c>
      <c r="L29" s="36">
        <v>298.3</v>
      </c>
      <c r="M29" s="36">
        <v>296.89999999999998</v>
      </c>
      <c r="N29" s="36">
        <v>251.4</v>
      </c>
      <c r="O29" s="36">
        <v>302.60000000000002</v>
      </c>
      <c r="P29" s="36">
        <v>263.2</v>
      </c>
      <c r="Q29" s="36">
        <v>255.7</v>
      </c>
      <c r="R29" s="36">
        <v>295.3</v>
      </c>
      <c r="S29" s="36">
        <v>325</v>
      </c>
      <c r="T29" s="36">
        <v>302.10000000000002</v>
      </c>
      <c r="U29" s="36">
        <v>318.39999999999998</v>
      </c>
      <c r="V29" s="36">
        <v>317.8</v>
      </c>
      <c r="W29" s="36">
        <v>310.39999999999998</v>
      </c>
      <c r="X29" s="36">
        <v>345.6</v>
      </c>
      <c r="Y29" s="36">
        <v>328.2</v>
      </c>
      <c r="Z29" s="36">
        <v>396.9</v>
      </c>
      <c r="AA29" s="36">
        <v>376.5</v>
      </c>
      <c r="AB29" s="36">
        <v>368.6</v>
      </c>
      <c r="AC29" s="36">
        <v>417.1</v>
      </c>
      <c r="AD29" s="36">
        <v>411.9</v>
      </c>
      <c r="AE29" s="36">
        <v>392.1</v>
      </c>
      <c r="AF29" s="36">
        <v>423.1</v>
      </c>
      <c r="AG29" s="36">
        <v>421.9</v>
      </c>
      <c r="AH29" s="36">
        <v>471.3</v>
      </c>
      <c r="AI29" s="36">
        <v>501.8</v>
      </c>
      <c r="AJ29" s="36">
        <v>457.8</v>
      </c>
      <c r="AK29" s="36">
        <v>517.1</v>
      </c>
      <c r="AL29" s="36">
        <v>422.9</v>
      </c>
      <c r="AM29" s="36">
        <v>471.6</v>
      </c>
      <c r="AN29" s="36">
        <v>532.9</v>
      </c>
      <c r="AO29" s="36">
        <v>559</v>
      </c>
      <c r="AP29" s="36">
        <v>421.4</v>
      </c>
      <c r="AQ29" s="36">
        <v>464.6</v>
      </c>
      <c r="AR29" s="36">
        <v>428.6</v>
      </c>
      <c r="AS29" s="36">
        <v>371.9</v>
      </c>
      <c r="AT29" s="36">
        <v>379.4</v>
      </c>
      <c r="AU29" s="36">
        <v>337.8</v>
      </c>
      <c r="AV29" s="36">
        <v>321.3</v>
      </c>
      <c r="AW29" s="36">
        <v>339.9</v>
      </c>
      <c r="AX29" s="36">
        <v>391.8</v>
      </c>
      <c r="AY29" s="36">
        <v>404.1</v>
      </c>
      <c r="AZ29" s="36">
        <v>464.3</v>
      </c>
      <c r="BA29" s="36">
        <v>450.5</v>
      </c>
      <c r="BB29" s="36">
        <v>403.1</v>
      </c>
      <c r="BC29" s="36">
        <v>409.3</v>
      </c>
      <c r="BD29" s="36">
        <v>360.9</v>
      </c>
      <c r="BE29" s="36">
        <v>347</v>
      </c>
      <c r="BF29" s="36">
        <v>406.7</v>
      </c>
      <c r="BG29" s="36">
        <v>428</v>
      </c>
      <c r="BH29" s="36">
        <v>450.2</v>
      </c>
      <c r="BI29" s="36">
        <v>440.2</v>
      </c>
      <c r="BJ29" s="36">
        <v>418.5</v>
      </c>
      <c r="BK29" s="36">
        <v>448.4</v>
      </c>
      <c r="BL29" s="36">
        <v>370.8</v>
      </c>
      <c r="BM29" s="36">
        <v>487.9</v>
      </c>
      <c r="BN29" s="36">
        <v>467.4</v>
      </c>
      <c r="BO29" s="36">
        <v>502.9</v>
      </c>
      <c r="BP29" s="36">
        <v>550.4</v>
      </c>
      <c r="BQ29" s="36">
        <v>552.5</v>
      </c>
      <c r="BR29" s="36">
        <v>581.20000000000005</v>
      </c>
      <c r="BS29" s="36">
        <v>606.4</v>
      </c>
      <c r="BT29" s="36">
        <v>601.20000000000005</v>
      </c>
      <c r="BU29" s="36">
        <v>708.2</v>
      </c>
      <c r="BV29" s="36">
        <v>899.5</v>
      </c>
      <c r="BW29" s="36">
        <v>925</v>
      </c>
      <c r="BX29" s="36">
        <v>931.6</v>
      </c>
      <c r="BY29" s="36">
        <v>1176.0999999999999</v>
      </c>
      <c r="BZ29" s="36">
        <v>1281.2</v>
      </c>
      <c r="CA29" s="36">
        <v>1312.2</v>
      </c>
      <c r="CB29" s="36">
        <v>1402.4</v>
      </c>
      <c r="CC29" s="36">
        <v>1504.8</v>
      </c>
      <c r="CD29" s="36">
        <v>1481.6</v>
      </c>
      <c r="CE29" s="36">
        <v>1577</v>
      </c>
      <c r="CF29" s="36">
        <v>1539.2</v>
      </c>
      <c r="CG29" s="36">
        <v>1419.5</v>
      </c>
      <c r="CH29" s="36">
        <v>1370.4</v>
      </c>
      <c r="CI29" s="36">
        <v>1336.6</v>
      </c>
      <c r="CJ29" s="36">
        <v>1462.2</v>
      </c>
      <c r="CK29" s="36">
        <v>1558.4</v>
      </c>
      <c r="CL29" s="36">
        <v>1523</v>
      </c>
      <c r="CM29" s="36">
        <v>1497.4</v>
      </c>
      <c r="CN29" s="36">
        <v>1590.5</v>
      </c>
      <c r="CO29" s="36">
        <v>1670.3</v>
      </c>
      <c r="CP29" s="36">
        <v>1748.3</v>
      </c>
      <c r="CQ29" s="36">
        <v>1827.9</v>
      </c>
      <c r="CR29" s="36">
        <v>1671.4</v>
      </c>
      <c r="CS29" s="36">
        <v>1909</v>
      </c>
      <c r="CT29" s="36">
        <v>1969.3</v>
      </c>
      <c r="CU29" s="36">
        <v>2104.5</v>
      </c>
      <c r="CV29" s="36">
        <v>1852</v>
      </c>
      <c r="CW29" s="36">
        <v>1929.3</v>
      </c>
      <c r="CX29" s="36">
        <v>1738.9</v>
      </c>
      <c r="CY29" s="36">
        <v>1563</v>
      </c>
      <c r="CZ29" s="36">
        <v>1598.3</v>
      </c>
      <c r="DA29" s="36">
        <v>2042.6</v>
      </c>
      <c r="DB29" s="36">
        <v>1409.6</v>
      </c>
      <c r="DC29" s="36">
        <v>1532.9</v>
      </c>
      <c r="DD29" s="36">
        <v>1375.1</v>
      </c>
      <c r="DE29" s="36">
        <v>1041.4000000000001</v>
      </c>
      <c r="DF29" s="36">
        <v>946.2</v>
      </c>
      <c r="DG29" s="36">
        <v>819.2</v>
      </c>
      <c r="DH29" s="36">
        <v>796.3</v>
      </c>
      <c r="DI29" s="36">
        <v>628.9</v>
      </c>
      <c r="DJ29" s="36">
        <v>705.9</v>
      </c>
      <c r="DK29" s="36">
        <v>696.1</v>
      </c>
      <c r="DL29" s="36">
        <v>774.9</v>
      </c>
      <c r="DM29" s="36">
        <v>764.1</v>
      </c>
      <c r="DN29" s="36">
        <v>726.4</v>
      </c>
      <c r="DO29" s="36">
        <v>695.9</v>
      </c>
      <c r="DP29" s="36">
        <v>721.8</v>
      </c>
      <c r="DQ29" s="36">
        <v>860</v>
      </c>
      <c r="DR29" s="36">
        <v>857</v>
      </c>
      <c r="DS29" s="36">
        <v>881.1</v>
      </c>
      <c r="DT29" s="50">
        <v>848.5</v>
      </c>
      <c r="DU29" s="50">
        <v>1011.2</v>
      </c>
      <c r="DV29" s="50">
        <v>1054.3</v>
      </c>
      <c r="DW29" s="50">
        <v>1085.5</v>
      </c>
      <c r="DX29" s="50">
        <v>994.8</v>
      </c>
      <c r="DY29" s="50">
        <v>895.5</v>
      </c>
      <c r="DZ29" s="50">
        <v>924.6</v>
      </c>
      <c r="EA29" s="50">
        <v>996</v>
      </c>
      <c r="EB29" s="50">
        <v>1086.9000000000001</v>
      </c>
      <c r="EC29" s="50">
        <v>1166.4000000000001</v>
      </c>
      <c r="ED29" s="50">
        <v>1231.9000000000001</v>
      </c>
      <c r="EE29" s="50">
        <v>1224.5</v>
      </c>
      <c r="EF29" s="50">
        <v>1281.3</v>
      </c>
      <c r="EG29" s="50">
        <v>1277.3</v>
      </c>
      <c r="EH29" s="50">
        <v>1256.5</v>
      </c>
      <c r="EI29" s="50">
        <v>1226.3</v>
      </c>
      <c r="EJ29" s="50">
        <v>1266</v>
      </c>
      <c r="EK29" s="50">
        <v>1297.5</v>
      </c>
      <c r="EL29" s="50">
        <v>1416.8</v>
      </c>
      <c r="EM29" s="50">
        <v>1334</v>
      </c>
      <c r="EN29" s="50">
        <v>1429.5</v>
      </c>
      <c r="EO29" s="50">
        <v>1319.5</v>
      </c>
      <c r="EP29" s="50">
        <v>1273.5999999999999</v>
      </c>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row>
    <row r="30" spans="2:346" ht="20.149999999999999" customHeight="1">
      <c r="B30" s="23" t="s">
        <v>136</v>
      </c>
      <c r="F30" s="26" t="s">
        <v>718</v>
      </c>
      <c r="G30" s="27" t="s">
        <v>719</v>
      </c>
      <c r="H30" s="36">
        <v>1709.7</v>
      </c>
      <c r="I30" s="36">
        <v>1555.8</v>
      </c>
      <c r="J30" s="36">
        <v>1591.9</v>
      </c>
      <c r="K30" s="36">
        <v>1613.4</v>
      </c>
      <c r="L30" s="36">
        <v>1560.8</v>
      </c>
      <c r="M30" s="36">
        <v>1448.2</v>
      </c>
      <c r="N30" s="36">
        <v>1614.9</v>
      </c>
      <c r="O30" s="36">
        <v>1338.2</v>
      </c>
      <c r="P30" s="36">
        <v>1412.8</v>
      </c>
      <c r="Q30" s="36">
        <v>1508</v>
      </c>
      <c r="R30" s="36">
        <v>1519.6</v>
      </c>
      <c r="S30" s="36">
        <v>1849.9</v>
      </c>
      <c r="T30" s="36">
        <v>1515.9</v>
      </c>
      <c r="U30" s="36">
        <v>2073.6</v>
      </c>
      <c r="V30" s="36">
        <v>2309</v>
      </c>
      <c r="W30" s="36">
        <v>2380.3000000000002</v>
      </c>
      <c r="X30" s="36">
        <v>2470.8000000000002</v>
      </c>
      <c r="Y30" s="36">
        <v>2423.8000000000002</v>
      </c>
      <c r="Z30" s="36">
        <v>2518.9</v>
      </c>
      <c r="AA30" s="36">
        <v>2652.6</v>
      </c>
      <c r="AB30" s="36">
        <v>2496.5</v>
      </c>
      <c r="AC30" s="36">
        <v>2617.1</v>
      </c>
      <c r="AD30" s="36">
        <v>2561.8000000000002</v>
      </c>
      <c r="AE30" s="36">
        <v>2213.6999999999998</v>
      </c>
      <c r="AF30" s="36">
        <v>2916.6</v>
      </c>
      <c r="AG30" s="36">
        <v>2840.9</v>
      </c>
      <c r="AH30" s="36">
        <v>2978.4</v>
      </c>
      <c r="AI30" s="36">
        <v>3051</v>
      </c>
      <c r="AJ30" s="36">
        <v>3456.9</v>
      </c>
      <c r="AK30" s="36">
        <v>3346.8</v>
      </c>
      <c r="AL30" s="36">
        <v>3322.2</v>
      </c>
      <c r="AM30" s="36">
        <v>2888.6</v>
      </c>
      <c r="AN30" s="36">
        <v>2524.3000000000002</v>
      </c>
      <c r="AO30" s="36">
        <v>2396.1999999999998</v>
      </c>
      <c r="AP30" s="36">
        <v>2030.2</v>
      </c>
      <c r="AQ30" s="36">
        <v>2652.3</v>
      </c>
      <c r="AR30" s="36">
        <v>1575.8</v>
      </c>
      <c r="AS30" s="36">
        <v>1778.4</v>
      </c>
      <c r="AT30" s="36">
        <v>1629.5</v>
      </c>
      <c r="AU30" s="36">
        <v>1403</v>
      </c>
      <c r="AV30" s="36">
        <v>1340.5</v>
      </c>
      <c r="AW30" s="36">
        <v>1573.5</v>
      </c>
      <c r="AX30" s="36">
        <v>1481.3</v>
      </c>
      <c r="AY30" s="36">
        <v>1553.5</v>
      </c>
      <c r="AZ30" s="36">
        <v>1526.3</v>
      </c>
      <c r="BA30" s="36">
        <v>1301.3</v>
      </c>
      <c r="BB30" s="36">
        <v>1297.7</v>
      </c>
      <c r="BC30" s="36">
        <v>1326.7</v>
      </c>
      <c r="BD30" s="36">
        <v>1156</v>
      </c>
      <c r="BE30" s="36">
        <v>1068.5</v>
      </c>
      <c r="BF30" s="36">
        <v>1359.8</v>
      </c>
      <c r="BG30" s="36">
        <v>1122.0999999999999</v>
      </c>
      <c r="BH30" s="36">
        <v>1313.1</v>
      </c>
      <c r="BI30" s="36">
        <v>1362.4</v>
      </c>
      <c r="BJ30" s="36">
        <v>1284.8</v>
      </c>
      <c r="BK30" s="36">
        <v>1363.3</v>
      </c>
      <c r="BL30" s="36">
        <v>1332.9</v>
      </c>
      <c r="BM30" s="36">
        <v>1687.3</v>
      </c>
      <c r="BN30" s="36">
        <v>1739.4</v>
      </c>
      <c r="BO30" s="36">
        <v>1687.9</v>
      </c>
      <c r="BP30" s="36">
        <v>1728.8</v>
      </c>
      <c r="BQ30" s="36">
        <v>1650.5</v>
      </c>
      <c r="BR30" s="36">
        <v>1648.3</v>
      </c>
      <c r="BS30" s="36">
        <v>1641</v>
      </c>
      <c r="BT30" s="36">
        <v>1780.3</v>
      </c>
      <c r="BU30" s="36">
        <v>1799.1</v>
      </c>
      <c r="BV30" s="36">
        <v>2010.6</v>
      </c>
      <c r="BW30" s="36">
        <v>2093.5</v>
      </c>
      <c r="BX30" s="36">
        <v>2193.4</v>
      </c>
      <c r="BY30" s="36">
        <v>2200.1999999999998</v>
      </c>
      <c r="BZ30" s="36">
        <v>2272.1999999999998</v>
      </c>
      <c r="CA30" s="36">
        <v>2404.3000000000002</v>
      </c>
      <c r="CB30" s="36">
        <v>2509.8000000000002</v>
      </c>
      <c r="CC30" s="36">
        <v>2608.6</v>
      </c>
      <c r="CD30" s="36">
        <v>2401.1</v>
      </c>
      <c r="CE30" s="36">
        <v>2173.5</v>
      </c>
      <c r="CF30" s="36">
        <v>1552.7</v>
      </c>
      <c r="CG30" s="36">
        <v>1629.4</v>
      </c>
      <c r="CH30" s="36">
        <v>1905.1</v>
      </c>
      <c r="CI30" s="36">
        <v>2219.1</v>
      </c>
      <c r="CJ30" s="36">
        <v>1970.9</v>
      </c>
      <c r="CK30" s="36">
        <v>2182.6</v>
      </c>
      <c r="CL30" s="36">
        <v>2200.1999999999998</v>
      </c>
      <c r="CM30" s="36">
        <v>2305.6999999999998</v>
      </c>
      <c r="CN30" s="36">
        <v>2534.1999999999998</v>
      </c>
      <c r="CO30" s="36">
        <v>2678.3</v>
      </c>
      <c r="CP30" s="36">
        <v>2841.2</v>
      </c>
      <c r="CQ30" s="36">
        <v>2866.6</v>
      </c>
      <c r="CR30" s="36">
        <v>2903.6</v>
      </c>
      <c r="CS30" s="36">
        <v>2793.2</v>
      </c>
      <c r="CT30" s="36">
        <v>2464.6</v>
      </c>
      <c r="CU30" s="36">
        <v>2113.3000000000002</v>
      </c>
      <c r="CV30" s="36">
        <v>1955.5</v>
      </c>
      <c r="CW30" s="36">
        <v>1827.1</v>
      </c>
      <c r="CX30" s="36">
        <v>1694.8</v>
      </c>
      <c r="CY30" s="36">
        <v>1707.1</v>
      </c>
      <c r="CZ30" s="36">
        <v>1456.8</v>
      </c>
      <c r="DA30" s="36">
        <v>1549.2</v>
      </c>
      <c r="DB30" s="36">
        <v>1544.8</v>
      </c>
      <c r="DC30" s="36">
        <v>1557.7</v>
      </c>
      <c r="DD30" s="36">
        <v>1439.6</v>
      </c>
      <c r="DE30" s="36">
        <v>1407</v>
      </c>
      <c r="DF30" s="36">
        <v>1463.6</v>
      </c>
      <c r="DG30" s="36">
        <v>1626.8</v>
      </c>
      <c r="DH30" s="36">
        <v>1625.6</v>
      </c>
      <c r="DI30" s="36">
        <v>1644.7</v>
      </c>
      <c r="DJ30" s="36">
        <v>1673.8</v>
      </c>
      <c r="DK30" s="36">
        <v>1789.4</v>
      </c>
      <c r="DL30" s="36">
        <v>1960.5</v>
      </c>
      <c r="DM30" s="36">
        <v>2120.6</v>
      </c>
      <c r="DN30" s="36">
        <v>2132.5</v>
      </c>
      <c r="DO30" s="36">
        <v>2128.9</v>
      </c>
      <c r="DP30" s="36">
        <v>2247.1999999999998</v>
      </c>
      <c r="DQ30" s="36">
        <v>2483.9</v>
      </c>
      <c r="DR30" s="36">
        <v>2606.9</v>
      </c>
      <c r="DS30" s="36">
        <v>2460.1999999999998</v>
      </c>
      <c r="DT30" s="50">
        <v>2644.2</v>
      </c>
      <c r="DU30" s="50">
        <v>2508.6</v>
      </c>
      <c r="DV30" s="50">
        <v>2571.6</v>
      </c>
      <c r="DW30" s="50">
        <v>2696.4</v>
      </c>
      <c r="DX30" s="50">
        <v>2653.6</v>
      </c>
      <c r="DY30" s="50">
        <v>2347.8000000000002</v>
      </c>
      <c r="DZ30" s="50">
        <v>2742.7</v>
      </c>
      <c r="EA30" s="50">
        <v>2979.5</v>
      </c>
      <c r="EB30" s="50">
        <v>3264.2</v>
      </c>
      <c r="EC30" s="50">
        <v>3437.4</v>
      </c>
      <c r="ED30" s="50">
        <v>3355.2</v>
      </c>
      <c r="EE30" s="50">
        <v>3140.9</v>
      </c>
      <c r="EF30" s="50">
        <v>3097.2</v>
      </c>
      <c r="EG30" s="50">
        <v>2920.4</v>
      </c>
      <c r="EH30" s="50">
        <v>2856.9</v>
      </c>
      <c r="EI30" s="50">
        <v>2840.3</v>
      </c>
      <c r="EJ30" s="50">
        <v>2842.9</v>
      </c>
      <c r="EK30" s="50">
        <v>2754.9</v>
      </c>
      <c r="EL30" s="50">
        <v>2608.1</v>
      </c>
      <c r="EM30" s="50">
        <v>2635.3</v>
      </c>
      <c r="EN30" s="50">
        <v>2327.1999999999998</v>
      </c>
      <c r="EO30" s="50">
        <v>2444.9</v>
      </c>
      <c r="EP30" s="50">
        <v>2460.5</v>
      </c>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row>
    <row r="31" spans="2:346" ht="10.25" customHeight="1">
      <c r="B31" t="s">
        <v>136</v>
      </c>
      <c r="F31" s="37"/>
      <c r="G31" s="37"/>
      <c r="H31" s="37"/>
      <c r="I31" s="38"/>
      <c r="J31" s="38"/>
      <c r="K31" s="38"/>
      <c r="L31" s="38"/>
      <c r="M31" s="38"/>
      <c r="N31" s="38"/>
      <c r="O31" s="38"/>
      <c r="P31" s="38"/>
      <c r="Q31" s="38"/>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c r="FS31" s="39"/>
      <c r="FT31" s="39"/>
      <c r="FU31" s="39"/>
      <c r="FV31" s="39"/>
      <c r="FW31" s="39"/>
      <c r="FX31" s="39"/>
      <c r="FY31" s="39"/>
      <c r="FZ31" s="39"/>
      <c r="GA31" s="39"/>
      <c r="GB31" s="39"/>
      <c r="GC31" s="39"/>
      <c r="GD31" s="39"/>
      <c r="GE31" s="39"/>
      <c r="GF31" s="39"/>
      <c r="GG31" s="39"/>
      <c r="GH31" s="39"/>
      <c r="GI31" s="39"/>
      <c r="GJ31" s="39"/>
      <c r="GK31" s="39"/>
      <c r="GL31" s="39"/>
      <c r="GM31" s="39"/>
      <c r="GN31" s="39"/>
      <c r="GO31" s="39"/>
      <c r="GP31" s="39"/>
      <c r="GQ31" s="39"/>
      <c r="GR31" s="39"/>
      <c r="GS31" s="39"/>
      <c r="GT31" s="39"/>
      <c r="GU31" s="39"/>
      <c r="GV31" s="39"/>
      <c r="GW31" s="39"/>
      <c r="GX31" s="39"/>
      <c r="GY31" s="39"/>
      <c r="GZ31" s="39"/>
      <c r="HA31" s="39"/>
      <c r="HB31" s="39"/>
      <c r="HC31" s="39"/>
      <c r="HD31" s="39"/>
      <c r="HE31" s="39"/>
      <c r="HF31" s="39"/>
      <c r="HG31" s="39"/>
      <c r="HH31" s="39"/>
      <c r="HI31" s="39"/>
      <c r="HJ31" s="39"/>
      <c r="HK31" s="39"/>
      <c r="HL31" s="39"/>
      <c r="HM31" s="39"/>
      <c r="HN31" s="39"/>
      <c r="HO31" s="39"/>
      <c r="HP31" s="39"/>
      <c r="HQ31" s="39"/>
      <c r="HR31" s="39"/>
      <c r="HS31" s="39"/>
      <c r="HT31" s="39"/>
      <c r="HU31" s="39"/>
      <c r="HV31" s="39"/>
      <c r="HW31" s="39"/>
      <c r="HX31" s="39"/>
      <c r="HY31" s="39"/>
      <c r="HZ31" s="39"/>
      <c r="IA31" s="39"/>
      <c r="IB31" s="39"/>
      <c r="IC31" s="39"/>
      <c r="ID31" s="39"/>
      <c r="IE31" s="39"/>
      <c r="IF31" s="39"/>
      <c r="IG31" s="39"/>
      <c r="IH31" s="39"/>
      <c r="II31" s="39"/>
      <c r="IJ31" s="39"/>
      <c r="IK31" s="39"/>
      <c r="IL31" s="39"/>
      <c r="IM31" s="39"/>
      <c r="IN31" s="39"/>
      <c r="IO31" s="39"/>
      <c r="IP31" s="39"/>
      <c r="IQ31" s="39"/>
      <c r="IR31" s="39"/>
      <c r="IS31" s="39"/>
      <c r="IT31" s="39"/>
      <c r="IU31" s="39"/>
      <c r="IV31" s="39"/>
      <c r="IW31" s="39"/>
      <c r="IX31" s="39"/>
      <c r="IY31" s="39"/>
      <c r="IZ31" s="39"/>
      <c r="JA31" s="39"/>
      <c r="JB31" s="39"/>
      <c r="JC31" s="39"/>
      <c r="JD31" s="39"/>
      <c r="JE31" s="39"/>
      <c r="JF31" s="39"/>
      <c r="JG31" s="39"/>
      <c r="JH31" s="39"/>
      <c r="JI31" s="39"/>
      <c r="JJ31" s="39"/>
      <c r="JK31" s="39"/>
      <c r="JL31" s="39"/>
      <c r="JM31" s="39"/>
      <c r="JN31" s="39"/>
      <c r="JO31" s="39"/>
      <c r="JP31" s="39"/>
      <c r="JQ31" s="39"/>
      <c r="JR31" s="39"/>
      <c r="JS31" s="39"/>
      <c r="JT31" s="39"/>
      <c r="JU31" s="39"/>
      <c r="JV31" s="39"/>
      <c r="JW31" s="39"/>
      <c r="JX31" s="39"/>
      <c r="JY31" s="39"/>
      <c r="JZ31" s="39"/>
      <c r="KA31" s="39"/>
      <c r="KB31" s="39"/>
      <c r="KC31" s="39"/>
      <c r="KD31" s="39"/>
      <c r="KE31" s="39"/>
      <c r="KF31" s="39"/>
      <c r="KG31" s="39"/>
      <c r="KH31" s="39"/>
      <c r="KI31" s="39"/>
      <c r="KJ31" s="39"/>
      <c r="KK31" s="39"/>
      <c r="KL31" s="39"/>
      <c r="KM31" s="39"/>
      <c r="KN31" s="39"/>
      <c r="KO31" s="39"/>
      <c r="KP31" s="39"/>
      <c r="KQ31" s="39"/>
      <c r="KR31" s="39"/>
      <c r="KS31" s="39"/>
      <c r="KT31" s="39"/>
      <c r="KU31" s="39"/>
      <c r="KV31" s="39"/>
      <c r="KW31" s="39"/>
      <c r="KX31" s="39"/>
      <c r="KY31" s="39"/>
      <c r="KZ31" s="39"/>
      <c r="LA31" s="39"/>
      <c r="LB31" s="39"/>
      <c r="LC31" s="39"/>
      <c r="LD31" s="39"/>
      <c r="LE31" s="39"/>
      <c r="LF31" s="39"/>
      <c r="LG31" s="39"/>
      <c r="LH31" s="39"/>
      <c r="LI31" s="39"/>
      <c r="LJ31" s="39"/>
      <c r="LK31" s="39"/>
      <c r="LL31" s="39"/>
      <c r="LM31" s="39"/>
      <c r="LN31" s="39"/>
      <c r="LO31" s="39"/>
      <c r="LP31" s="39"/>
      <c r="LQ31" s="39"/>
      <c r="LR31" s="39"/>
      <c r="LS31" s="39"/>
      <c r="LT31" s="39"/>
      <c r="LU31" s="39"/>
      <c r="LV31" s="39"/>
      <c r="LW31" s="39"/>
      <c r="LX31" s="39"/>
      <c r="LY31" s="39"/>
      <c r="LZ31" s="39"/>
      <c r="MA31" s="39"/>
      <c r="MB31" s="39"/>
      <c r="MC31" s="39"/>
      <c r="MD31" s="39"/>
      <c r="ME31" s="39"/>
      <c r="MF31" s="39"/>
      <c r="MG31" s="39"/>
      <c r="MH31" s="39"/>
    </row>
    <row r="32" spans="2:346" ht="10.25" customHeight="1">
      <c r="B32" t="s">
        <v>136</v>
      </c>
      <c r="EI32" s="23" t="s">
        <v>136</v>
      </c>
    </row>
    <row r="33" spans="2:139">
      <c r="B33" t="s">
        <v>136</v>
      </c>
    </row>
    <row r="34" spans="2:139" ht="18" customHeight="1">
      <c r="B34" t="s">
        <v>136</v>
      </c>
      <c r="F34" s="24" t="s">
        <v>661</v>
      </c>
    </row>
    <row r="35" spans="2:139" ht="17.25" customHeight="1">
      <c r="B35" t="s">
        <v>136</v>
      </c>
      <c r="F35" s="71" t="s">
        <v>632</v>
      </c>
      <c r="G35" s="71"/>
    </row>
    <row r="36" spans="2:139" ht="18" customHeight="1">
      <c r="B36" t="s">
        <v>136</v>
      </c>
      <c r="F36" s="54"/>
      <c r="G36" s="54"/>
    </row>
    <row r="37" spans="2:139">
      <c r="B37" t="s">
        <v>136</v>
      </c>
    </row>
    <row r="38" spans="2:139">
      <c r="B38" t="s">
        <v>136</v>
      </c>
    </row>
    <row r="39" spans="2:139" ht="18" customHeight="1">
      <c r="EI39" s="23" t="s">
        <v>136</v>
      </c>
    </row>
    <row r="47" spans="2:139" ht="18" customHeight="1">
      <c r="F47" s="23"/>
      <c r="G47" s="33"/>
      <c r="H47" s="33"/>
    </row>
    <row r="48" spans="2:139" ht="18" customHeight="1">
      <c r="F48" s="23"/>
      <c r="G48" s="26"/>
      <c r="H48" s="23"/>
    </row>
    <row r="49" spans="6:8" ht="18" customHeight="1">
      <c r="F49" s="23"/>
      <c r="G49" s="26"/>
      <c r="H49" s="23"/>
    </row>
  </sheetData>
  <hyperlinks>
    <hyperlink ref="H1" location="Contents!A1" display="Back to Table of Contents" xr:uid="{00000000-0004-0000-1800-000000000000}"/>
  </hyperlinks>
  <pageMargins left="0" right="0" top="0" bottom="0" header="0" footer="0"/>
  <pageSetup paperSize="9" scale="10" fitToHeight="0"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R1479"/>
  <sheetViews>
    <sheetView zoomScale="80" zoomScaleNormal="80" workbookViewId="0">
      <pane xSplit="6" ySplit="8" topLeftCell="G422" activePane="bottomRight" state="frozen"/>
      <selection pane="topRight" activeCell="F17" sqref="F17"/>
      <selection pane="bottomLeft" activeCell="F17" sqref="F17"/>
      <selection pane="bottomRight" activeCell="F422" sqref="F422"/>
    </sheetView>
  </sheetViews>
  <sheetFormatPr defaultColWidth="11.453125" defaultRowHeight="14.5"/>
  <cols>
    <col min="1" max="1" width="16.6328125" customWidth="1"/>
    <col min="4" max="4" width="13.36328125" customWidth="1"/>
    <col min="5" max="5" width="2.54296875" customWidth="1"/>
    <col min="6" max="6" width="21.453125" customWidth="1"/>
    <col min="7" max="16" width="14.453125" customWidth="1"/>
    <col min="17" max="18" width="9.90625" customWidth="1"/>
  </cols>
  <sheetData>
    <row r="1" spans="1:18" ht="57" customHeight="1">
      <c r="A1" s="22" t="s">
        <v>134</v>
      </c>
      <c r="H1" s="107" t="str">
        <f>HYPERLINK("#'Contents'!A1", "Back to Table of Contents")</f>
        <v>Back to Table of Contents</v>
      </c>
    </row>
    <row r="2" spans="1:18" ht="18" customHeight="1">
      <c r="A2" s="92" t="s">
        <v>135</v>
      </c>
      <c r="B2" s="112"/>
      <c r="C2" s="112"/>
      <c r="D2" s="112"/>
      <c r="E2" s="112"/>
      <c r="F2" s="112"/>
      <c r="G2" s="112"/>
      <c r="H2" s="88"/>
      <c r="I2" s="112"/>
      <c r="J2" s="112"/>
      <c r="K2" s="112"/>
      <c r="L2" s="112"/>
      <c r="M2" s="112"/>
      <c r="N2" s="112"/>
      <c r="O2" s="112"/>
      <c r="P2" s="112"/>
      <c r="Q2" s="112"/>
    </row>
    <row r="3" spans="1:18" ht="18" customHeight="1">
      <c r="A3" s="87">
        <f>YEAR(A2)</f>
        <v>2024</v>
      </c>
      <c r="B3" s="112"/>
      <c r="C3" s="112"/>
      <c r="D3" s="112"/>
      <c r="E3" s="112"/>
      <c r="F3" s="90"/>
      <c r="G3" s="91"/>
      <c r="H3" s="88"/>
      <c r="I3" s="112"/>
      <c r="J3" s="112"/>
      <c r="K3" s="112"/>
      <c r="L3" s="112"/>
      <c r="M3" s="112"/>
      <c r="N3" s="112"/>
      <c r="O3" s="112"/>
      <c r="P3" s="112"/>
      <c r="Q3" s="112"/>
    </row>
    <row r="4" spans="1:18" ht="18" customHeight="1">
      <c r="A4" s="87">
        <f>MONTH(A2)</f>
        <v>12</v>
      </c>
      <c r="B4" s="112"/>
      <c r="C4" s="112"/>
      <c r="D4" s="112"/>
      <c r="E4" s="112"/>
      <c r="F4" s="90"/>
      <c r="G4" s="91"/>
      <c r="H4" s="88"/>
      <c r="I4" s="112"/>
      <c r="J4" s="112"/>
      <c r="K4" s="112"/>
      <c r="L4" s="112"/>
      <c r="M4" s="112"/>
      <c r="N4" s="112"/>
      <c r="O4" s="112"/>
      <c r="P4" s="112"/>
      <c r="Q4" s="112"/>
    </row>
    <row r="5" spans="1:18" ht="18" customHeight="1">
      <c r="A5" s="87">
        <f>ROUND(A4/3,0)*3</f>
        <v>12</v>
      </c>
      <c r="B5" s="112"/>
      <c r="C5" s="112"/>
      <c r="D5" s="112"/>
      <c r="E5" s="112"/>
      <c r="F5" s="90"/>
      <c r="G5" s="91"/>
      <c r="H5" s="88"/>
      <c r="I5" s="112"/>
      <c r="J5" s="112"/>
      <c r="K5" s="112"/>
      <c r="L5" s="112"/>
      <c r="M5" s="112"/>
      <c r="N5" s="112"/>
      <c r="O5" s="112"/>
      <c r="P5" s="112"/>
      <c r="Q5" s="112"/>
    </row>
    <row r="6" spans="1:18" ht="82.5" customHeight="1">
      <c r="E6" s="25" t="s">
        <v>136</v>
      </c>
      <c r="F6" s="28" t="s">
        <v>24</v>
      </c>
      <c r="G6" s="29"/>
      <c r="H6" s="25"/>
    </row>
    <row r="7" spans="1:18" ht="57.75" customHeight="1">
      <c r="E7" s="25"/>
      <c r="F7" s="26"/>
      <c r="G7" s="72" t="s">
        <v>177</v>
      </c>
      <c r="H7" s="72" t="s">
        <v>174</v>
      </c>
      <c r="I7" s="73" t="s">
        <v>222</v>
      </c>
      <c r="J7" s="73" t="s">
        <v>223</v>
      </c>
      <c r="K7" s="72" t="s">
        <v>720</v>
      </c>
      <c r="L7" s="72" t="s">
        <v>721</v>
      </c>
      <c r="M7" s="73" t="s">
        <v>722</v>
      </c>
      <c r="N7" s="70" t="s">
        <v>264</v>
      </c>
      <c r="O7" s="73" t="s">
        <v>723</v>
      </c>
      <c r="P7" s="70" t="s">
        <v>724</v>
      </c>
    </row>
    <row r="8" spans="1:18" ht="27.75" customHeight="1">
      <c r="E8" s="25" t="s">
        <v>136</v>
      </c>
      <c r="F8" s="26"/>
      <c r="G8" s="27" t="s">
        <v>725</v>
      </c>
      <c r="H8" s="25" t="s">
        <v>726</v>
      </c>
      <c r="I8" s="34" t="s">
        <v>725</v>
      </c>
      <c r="J8" s="34" t="s">
        <v>725</v>
      </c>
      <c r="K8" s="25" t="s">
        <v>725</v>
      </c>
      <c r="L8" s="25" t="s">
        <v>726</v>
      </c>
      <c r="M8" s="34" t="s">
        <v>725</v>
      </c>
      <c r="N8" s="25" t="s">
        <v>727</v>
      </c>
      <c r="O8" s="34" t="s">
        <v>725</v>
      </c>
      <c r="P8" s="34" t="s">
        <v>725</v>
      </c>
    </row>
    <row r="9" spans="1:18" ht="27.75" customHeight="1">
      <c r="F9" s="26"/>
      <c r="G9" s="27"/>
      <c r="I9" s="34"/>
      <c r="J9" s="34"/>
      <c r="M9" s="34"/>
      <c r="O9" s="25"/>
    </row>
    <row r="10" spans="1:18" ht="27.75" customHeight="1">
      <c r="B10" s="23" t="s">
        <v>136</v>
      </c>
      <c r="C10" t="s">
        <v>136</v>
      </c>
      <c r="D10" t="s">
        <v>136</v>
      </c>
      <c r="E10" t="s">
        <v>136</v>
      </c>
      <c r="F10" s="26" t="s">
        <v>136</v>
      </c>
      <c r="G10" s="43" t="s">
        <v>136</v>
      </c>
      <c r="H10" s="43" t="s">
        <v>136</v>
      </c>
      <c r="I10" s="43" t="s">
        <v>136</v>
      </c>
      <c r="J10" s="43" t="s">
        <v>136</v>
      </c>
      <c r="K10" s="25" t="s">
        <v>136</v>
      </c>
      <c r="L10" s="25" t="s">
        <v>136</v>
      </c>
      <c r="M10" s="43" t="s">
        <v>136</v>
      </c>
      <c r="N10" s="25" t="s">
        <v>136</v>
      </c>
      <c r="O10" s="25" t="s">
        <v>136</v>
      </c>
      <c r="P10" s="25" t="s">
        <v>136</v>
      </c>
    </row>
    <row r="11" spans="1:18" ht="27.75" customHeight="1">
      <c r="B11" s="23" t="s">
        <v>136</v>
      </c>
      <c r="C11" t="s">
        <v>136</v>
      </c>
      <c r="D11" t="s">
        <v>136</v>
      </c>
      <c r="E11" t="s">
        <v>136</v>
      </c>
      <c r="F11" s="26" t="s">
        <v>136</v>
      </c>
      <c r="G11" s="74" t="s">
        <v>136</v>
      </c>
      <c r="H11" s="74" t="s">
        <v>136</v>
      </c>
      <c r="I11" s="74" t="s">
        <v>136</v>
      </c>
      <c r="J11" s="74" t="s">
        <v>136</v>
      </c>
      <c r="K11" s="74" t="s">
        <v>136</v>
      </c>
      <c r="L11" s="74" t="s">
        <v>136</v>
      </c>
      <c r="M11" s="74" t="s">
        <v>136</v>
      </c>
      <c r="N11" s="74" t="s">
        <v>136</v>
      </c>
      <c r="O11" s="74" t="s">
        <v>136</v>
      </c>
      <c r="P11" s="74" t="s">
        <v>136</v>
      </c>
      <c r="Q11" s="26"/>
    </row>
    <row r="12" spans="1:18" ht="28.25" customHeight="1">
      <c r="B12" t="s">
        <v>136</v>
      </c>
      <c r="C12" t="s">
        <v>136</v>
      </c>
      <c r="F12" s="75"/>
      <c r="G12" s="43"/>
      <c r="H12" s="34"/>
      <c r="I12" s="43"/>
      <c r="J12" s="43"/>
      <c r="K12" s="34"/>
      <c r="L12" s="34"/>
      <c r="M12" s="43"/>
      <c r="N12" s="43"/>
      <c r="O12" s="36"/>
      <c r="P12" s="36"/>
      <c r="Q12" s="23"/>
      <c r="R12" s="23"/>
    </row>
    <row r="13" spans="1:18" ht="49.5" customHeight="1">
      <c r="B13" s="23" t="s">
        <v>136</v>
      </c>
      <c r="C13" s="23" t="s">
        <v>136</v>
      </c>
      <c r="F13" s="102" t="s">
        <v>728</v>
      </c>
      <c r="G13" s="36">
        <v>331.66207300000002</v>
      </c>
      <c r="H13" s="36">
        <v>2.1678609999999998</v>
      </c>
      <c r="I13" s="36">
        <v>60.480516999999999</v>
      </c>
      <c r="J13" s="36">
        <v>47.068053623302397</v>
      </c>
      <c r="K13" s="36">
        <v>3231.8471251746901</v>
      </c>
      <c r="L13" s="36">
        <v>13898.7309440969</v>
      </c>
      <c r="M13" s="36">
        <v>20.829551070000001</v>
      </c>
      <c r="N13" s="36" t="s">
        <v>191</v>
      </c>
      <c r="O13" s="36" t="s">
        <v>191</v>
      </c>
      <c r="P13" s="36">
        <v>1905.9781823435901</v>
      </c>
      <c r="Q13" s="23"/>
      <c r="R13" s="23"/>
    </row>
    <row r="14" spans="1:18" ht="20.149999999999999" customHeight="1">
      <c r="B14" s="23" t="s">
        <v>136</v>
      </c>
      <c r="C14" s="23" t="s">
        <v>136</v>
      </c>
      <c r="F14" s="102" t="s">
        <v>729</v>
      </c>
      <c r="G14" s="36">
        <v>337.34680400000002</v>
      </c>
      <c r="H14" s="36">
        <v>2.1138629999999998</v>
      </c>
      <c r="I14" s="36">
        <v>61.228129000000003</v>
      </c>
      <c r="J14" s="36">
        <v>49.628782820335303</v>
      </c>
      <c r="K14" s="36">
        <v>3171.0749138021101</v>
      </c>
      <c r="L14" s="36">
        <v>16394.4904326455</v>
      </c>
      <c r="M14" s="36">
        <v>22.08651583</v>
      </c>
      <c r="N14" s="36" t="s">
        <v>191</v>
      </c>
      <c r="O14" s="36" t="s">
        <v>191</v>
      </c>
      <c r="P14" s="36">
        <v>1819.0896159317199</v>
      </c>
      <c r="Q14" s="23"/>
      <c r="R14" s="23"/>
    </row>
    <row r="15" spans="1:18" ht="20.149999999999999" customHeight="1">
      <c r="B15" s="23" t="s">
        <v>136</v>
      </c>
      <c r="C15" s="23" t="s">
        <v>136</v>
      </c>
      <c r="F15" s="102" t="s">
        <v>730</v>
      </c>
      <c r="G15" s="36">
        <v>342.23529600000001</v>
      </c>
      <c r="H15" s="36">
        <v>2.0886900000000002</v>
      </c>
      <c r="I15" s="36">
        <v>61.551743000000002</v>
      </c>
      <c r="J15" s="36">
        <v>50.685219157943997</v>
      </c>
      <c r="K15" s="36">
        <v>3414.61489099136</v>
      </c>
      <c r="L15" s="36">
        <v>16185.5390172808</v>
      </c>
      <c r="M15" s="36">
        <v>21.670452999999998</v>
      </c>
      <c r="N15" s="36" t="s">
        <v>191</v>
      </c>
      <c r="O15" s="36" t="s">
        <v>191</v>
      </c>
      <c r="P15" s="36">
        <v>1995.6342462452801</v>
      </c>
      <c r="Q15" s="23"/>
      <c r="R15" s="23"/>
    </row>
    <row r="16" spans="1:18" ht="20.149999999999999" customHeight="1">
      <c r="B16" s="23" t="s">
        <v>136</v>
      </c>
      <c r="C16" s="23" t="s">
        <v>136</v>
      </c>
      <c r="F16" s="102" t="s">
        <v>731</v>
      </c>
      <c r="G16" s="36">
        <v>342.87373500000001</v>
      </c>
      <c r="H16" s="36">
        <v>2.0432060000000001</v>
      </c>
      <c r="I16" s="36">
        <v>60.941820999999997</v>
      </c>
      <c r="J16" s="36">
        <v>50.289028111382002</v>
      </c>
      <c r="K16" s="36">
        <v>3398.4055019378402</v>
      </c>
      <c r="L16" s="36">
        <v>13604.721671321</v>
      </c>
      <c r="M16" s="36">
        <v>22.756668430000001</v>
      </c>
      <c r="N16" s="36" t="s">
        <v>191</v>
      </c>
      <c r="O16" s="36" t="s">
        <v>191</v>
      </c>
      <c r="P16" s="36">
        <v>2132.02128658632</v>
      </c>
      <c r="Q16" s="23"/>
      <c r="R16" s="23"/>
    </row>
    <row r="17" spans="2:18" ht="20.149999999999999" customHeight="1">
      <c r="B17" s="23" t="s">
        <v>136</v>
      </c>
      <c r="C17" s="23" t="s">
        <v>136</v>
      </c>
      <c r="F17" s="102" t="s">
        <v>732</v>
      </c>
      <c r="G17" s="36">
        <v>362.03893199999999</v>
      </c>
      <c r="H17" s="36">
        <v>2.044807</v>
      </c>
      <c r="I17" s="36">
        <v>62.849077000000001</v>
      </c>
      <c r="J17" s="36">
        <v>49.697990678721197</v>
      </c>
      <c r="K17" s="36">
        <v>4282.59935639582</v>
      </c>
      <c r="L17" s="36">
        <v>14660.607325418199</v>
      </c>
      <c r="M17" s="36">
        <v>24.539418730000001</v>
      </c>
      <c r="N17" s="36" t="s">
        <v>191</v>
      </c>
      <c r="O17" s="36" t="s">
        <v>191</v>
      </c>
      <c r="P17" s="36">
        <v>2259.1426741996202</v>
      </c>
      <c r="Q17" s="23"/>
      <c r="R17" s="23"/>
    </row>
    <row r="18" spans="2:18" ht="20.149999999999999" customHeight="1">
      <c r="B18" s="23" t="s">
        <v>136</v>
      </c>
      <c r="C18" s="23" t="s">
        <v>136</v>
      </c>
      <c r="F18" s="102" t="s">
        <v>733</v>
      </c>
      <c r="G18" s="36">
        <v>348.778865</v>
      </c>
      <c r="H18" s="36">
        <v>2.009852</v>
      </c>
      <c r="I18" s="36">
        <v>61.179698000000002</v>
      </c>
      <c r="J18" s="36">
        <v>50.130891926224699</v>
      </c>
      <c r="K18" s="36">
        <v>3497.7528521221998</v>
      </c>
      <c r="L18" s="36">
        <v>14657.3969187081</v>
      </c>
      <c r="M18" s="36">
        <v>24.005237229999999</v>
      </c>
      <c r="N18" s="36" t="s">
        <v>191</v>
      </c>
      <c r="O18" s="36" t="s">
        <v>191</v>
      </c>
      <c r="P18" s="36">
        <v>2232.7528068137799</v>
      </c>
      <c r="Q18" s="23"/>
      <c r="R18" s="23"/>
    </row>
    <row r="19" spans="2:18" ht="20.149999999999999" customHeight="1">
      <c r="B19" s="23" t="s">
        <v>136</v>
      </c>
      <c r="C19" s="23" t="s">
        <v>136</v>
      </c>
      <c r="F19" s="102" t="s">
        <v>734</v>
      </c>
      <c r="G19" s="36">
        <v>326.12061499999999</v>
      </c>
      <c r="H19" s="36">
        <v>2.0156290000000001</v>
      </c>
      <c r="I19" s="36">
        <v>61.190766000000004</v>
      </c>
      <c r="J19" s="36">
        <v>48.9418228209435</v>
      </c>
      <c r="K19" s="36">
        <v>3273.2502638522401</v>
      </c>
      <c r="L19" s="36">
        <v>14025.862589619899</v>
      </c>
      <c r="M19" s="36">
        <v>23.634865319999999</v>
      </c>
      <c r="N19" s="36" t="s">
        <v>191</v>
      </c>
      <c r="O19" s="36" t="s">
        <v>191</v>
      </c>
      <c r="P19" s="36">
        <v>2169.4179083562999</v>
      </c>
      <c r="Q19" s="23"/>
      <c r="R19" s="23"/>
    </row>
    <row r="20" spans="2:18" ht="20.149999999999999" customHeight="1">
      <c r="B20" s="23" t="s">
        <v>136</v>
      </c>
      <c r="C20" s="23" t="s">
        <v>136</v>
      </c>
      <c r="F20" s="102" t="s">
        <v>735</v>
      </c>
      <c r="G20" s="36">
        <v>328.22692799999999</v>
      </c>
      <c r="H20" s="36">
        <v>2.0668120000000001</v>
      </c>
      <c r="I20" s="36">
        <v>59.949078999999998</v>
      </c>
      <c r="J20" s="36">
        <v>47.9425133589071</v>
      </c>
      <c r="K20" s="36">
        <v>3403.83677962104</v>
      </c>
      <c r="L20" s="36">
        <v>15976.3420675505</v>
      </c>
      <c r="M20" s="36">
        <v>23.26883342</v>
      </c>
      <c r="N20" s="36" t="s">
        <v>191</v>
      </c>
      <c r="O20" s="36" t="s">
        <v>191</v>
      </c>
      <c r="P20" s="36">
        <v>2028.5271552429199</v>
      </c>
      <c r="Q20" s="23"/>
      <c r="R20" s="23"/>
    </row>
    <row r="21" spans="2:18" ht="20.149999999999999" customHeight="1">
      <c r="B21" s="23" t="s">
        <v>136</v>
      </c>
      <c r="C21" s="23" t="s">
        <v>136</v>
      </c>
      <c r="F21" s="102" t="s">
        <v>736</v>
      </c>
      <c r="G21" s="36">
        <v>329.09606500000001</v>
      </c>
      <c r="H21" s="36">
        <v>2.1094050000000002</v>
      </c>
      <c r="I21" s="36">
        <v>58.990012</v>
      </c>
      <c r="J21" s="36">
        <v>47.436903360992503</v>
      </c>
      <c r="K21" s="36">
        <v>3617.13493602171</v>
      </c>
      <c r="L21" s="36">
        <v>14317.657741453801</v>
      </c>
      <c r="M21" s="36">
        <v>23.057982419999998</v>
      </c>
      <c r="N21" s="36" t="s">
        <v>191</v>
      </c>
      <c r="O21" s="36" t="s">
        <v>191</v>
      </c>
      <c r="P21" s="36">
        <v>1910.50060277275</v>
      </c>
      <c r="Q21" s="23"/>
      <c r="R21" s="23"/>
    </row>
    <row r="22" spans="2:18" ht="20.149999999999999" customHeight="1">
      <c r="B22" s="23" t="s">
        <v>136</v>
      </c>
      <c r="C22" s="23" t="s">
        <v>136</v>
      </c>
      <c r="F22" s="102" t="s">
        <v>737</v>
      </c>
      <c r="G22" s="36">
        <v>325.71741900000001</v>
      </c>
      <c r="H22" s="36">
        <v>2.3000419999999999</v>
      </c>
      <c r="I22" s="36">
        <v>61.187646000000001</v>
      </c>
      <c r="J22" s="36">
        <v>49.904337381602701</v>
      </c>
      <c r="K22" s="36">
        <v>3485.3131552917898</v>
      </c>
      <c r="L22" s="36">
        <v>14453.4897046927</v>
      </c>
      <c r="M22" s="36">
        <v>24.584798320000001</v>
      </c>
      <c r="N22" s="36" t="s">
        <v>191</v>
      </c>
      <c r="O22" s="36" t="s">
        <v>191</v>
      </c>
      <c r="P22" s="36">
        <v>1903.21332831325</v>
      </c>
      <c r="Q22" s="23"/>
      <c r="R22" s="23"/>
    </row>
    <row r="23" spans="2:18" ht="20.149999999999999" customHeight="1">
      <c r="B23" s="23" t="s">
        <v>136</v>
      </c>
      <c r="C23" s="23" t="s">
        <v>136</v>
      </c>
      <c r="F23" s="102" t="s">
        <v>738</v>
      </c>
      <c r="G23" s="36">
        <v>340.86313100000001</v>
      </c>
      <c r="H23" s="36">
        <v>2.377532</v>
      </c>
      <c r="I23" s="36">
        <v>63.384798000000004</v>
      </c>
      <c r="J23" s="36">
        <v>51.141384783909501</v>
      </c>
      <c r="K23" s="36">
        <v>3458.7312483978499</v>
      </c>
      <c r="L23" s="36">
        <v>15097.918580841901</v>
      </c>
      <c r="M23" s="36">
        <v>23.446688569999999</v>
      </c>
      <c r="N23" s="36" t="s">
        <v>191</v>
      </c>
      <c r="O23" s="36" t="s">
        <v>191</v>
      </c>
      <c r="P23" s="36">
        <v>1811.81600627697</v>
      </c>
      <c r="Q23" s="23"/>
      <c r="R23" s="23"/>
    </row>
    <row r="24" spans="2:18" ht="20.149999999999999" customHeight="1">
      <c r="B24" s="23" t="s">
        <v>136</v>
      </c>
      <c r="C24" s="23" t="s">
        <v>136</v>
      </c>
      <c r="F24" s="102" t="s">
        <v>739</v>
      </c>
      <c r="G24" s="36">
        <v>339.40234900000002</v>
      </c>
      <c r="H24" s="36">
        <v>2.1908750000000001</v>
      </c>
      <c r="I24" s="36">
        <v>62.944735999999999</v>
      </c>
      <c r="J24" s="36">
        <v>48.835089279506803</v>
      </c>
      <c r="K24" s="36">
        <v>3350.6073815073801</v>
      </c>
      <c r="L24" s="36">
        <v>14992.855750537699</v>
      </c>
      <c r="M24" s="36">
        <v>24.700939399999999</v>
      </c>
      <c r="N24" s="36" t="s">
        <v>191</v>
      </c>
      <c r="O24" s="36" t="s">
        <v>191</v>
      </c>
      <c r="P24" s="36">
        <v>1675.77835652114</v>
      </c>
      <c r="Q24" s="23"/>
      <c r="R24" s="23"/>
    </row>
    <row r="25" spans="2:18" ht="20.149999999999999" customHeight="1">
      <c r="B25" s="23" t="s">
        <v>136</v>
      </c>
      <c r="C25" s="23" t="s">
        <v>136</v>
      </c>
      <c r="F25" s="102" t="s">
        <v>740</v>
      </c>
      <c r="G25" s="36">
        <v>298.80551500000001</v>
      </c>
      <c r="H25" s="36">
        <v>2.1141510000000001</v>
      </c>
      <c r="I25" s="36">
        <v>61.746716999999997</v>
      </c>
      <c r="J25" s="36">
        <v>49.903765253087002</v>
      </c>
      <c r="K25" s="36">
        <v>3245.9582890138299</v>
      </c>
      <c r="L25" s="36">
        <v>14472.51188047</v>
      </c>
      <c r="M25" s="36">
        <v>24.340207370000002</v>
      </c>
      <c r="N25" s="36" t="s">
        <v>191</v>
      </c>
      <c r="O25" s="36" t="s">
        <v>191</v>
      </c>
      <c r="P25" s="36">
        <v>1655.7224954859601</v>
      </c>
      <c r="Q25" s="23"/>
      <c r="R25" s="23"/>
    </row>
    <row r="26" spans="2:18" ht="20.149999999999999" customHeight="1">
      <c r="B26" s="23" t="s">
        <v>136</v>
      </c>
      <c r="C26" s="23" t="s">
        <v>136</v>
      </c>
      <c r="F26" s="102" t="s">
        <v>741</v>
      </c>
      <c r="G26" s="36">
        <v>289.23569400000002</v>
      </c>
      <c r="H26" s="36">
        <v>2.0297619999999998</v>
      </c>
      <c r="I26" s="36">
        <v>61.664319999999996</v>
      </c>
      <c r="J26" s="36">
        <v>49.511196354297603</v>
      </c>
      <c r="K26" s="36">
        <v>3179.5268202080201</v>
      </c>
      <c r="L26" s="36">
        <v>14249.820937566999</v>
      </c>
      <c r="M26" s="36">
        <v>23.8400994</v>
      </c>
      <c r="N26" s="36" t="s">
        <v>191</v>
      </c>
      <c r="O26" s="36" t="s">
        <v>191</v>
      </c>
      <c r="P26" s="36">
        <v>1626.05498921051</v>
      </c>
      <c r="Q26" s="23"/>
      <c r="R26" s="23"/>
    </row>
    <row r="27" spans="2:18" ht="20.149999999999999" customHeight="1">
      <c r="B27" s="23" t="s">
        <v>136</v>
      </c>
      <c r="C27" s="23" t="s">
        <v>136</v>
      </c>
      <c r="F27" s="102" t="s">
        <v>742</v>
      </c>
      <c r="G27" s="36">
        <v>281.16853500000002</v>
      </c>
      <c r="H27" s="36">
        <v>2.0267379999999999</v>
      </c>
      <c r="I27" s="36">
        <v>62.951191999999999</v>
      </c>
      <c r="J27" s="36">
        <v>49.689975715836702</v>
      </c>
      <c r="K27" s="36">
        <v>3288.9273800738001</v>
      </c>
      <c r="L27" s="36">
        <v>14900.8944197162</v>
      </c>
      <c r="M27" s="36">
        <v>26.104785530000001</v>
      </c>
      <c r="N27" s="36" t="s">
        <v>191</v>
      </c>
      <c r="O27" s="36" t="s">
        <v>191</v>
      </c>
      <c r="P27" s="36">
        <v>1576.1936255595001</v>
      </c>
      <c r="Q27" s="23"/>
      <c r="R27" s="23"/>
    </row>
    <row r="28" spans="2:18" ht="20.149999999999999" customHeight="1">
      <c r="B28" s="23" t="s">
        <v>136</v>
      </c>
      <c r="C28" s="23" t="s">
        <v>136</v>
      </c>
      <c r="F28" s="102" t="s">
        <v>743</v>
      </c>
      <c r="G28" s="36">
        <v>281.59870000000001</v>
      </c>
      <c r="H28" s="36">
        <v>2.0306799999999998</v>
      </c>
      <c r="I28" s="36">
        <v>62.933666000000002</v>
      </c>
      <c r="J28" s="36">
        <v>48.840069140797297</v>
      </c>
      <c r="K28" s="36">
        <v>3255.1352575488499</v>
      </c>
      <c r="L28" s="36">
        <v>14977.3903055877</v>
      </c>
      <c r="M28" s="36">
        <v>22.198461869999999</v>
      </c>
      <c r="N28" s="36" t="s">
        <v>191</v>
      </c>
      <c r="O28" s="36" t="s">
        <v>191</v>
      </c>
      <c r="P28" s="36">
        <v>1573.06429583816</v>
      </c>
      <c r="Q28" s="23"/>
      <c r="R28" s="23"/>
    </row>
    <row r="29" spans="2:18" ht="20.149999999999999" customHeight="1">
      <c r="B29" s="23" t="s">
        <v>136</v>
      </c>
      <c r="C29" s="23" t="s">
        <v>136</v>
      </c>
      <c r="F29" s="102" t="s">
        <v>744</v>
      </c>
      <c r="G29" s="36">
        <v>266.65842400000002</v>
      </c>
      <c r="H29" s="36">
        <v>1.9773799999999999</v>
      </c>
      <c r="I29" s="36">
        <v>61.583756999999999</v>
      </c>
      <c r="J29" s="36">
        <v>48.139551653780998</v>
      </c>
      <c r="K29" s="36">
        <v>3285.0194232908402</v>
      </c>
      <c r="L29" s="36">
        <v>14475.534917090101</v>
      </c>
      <c r="M29" s="36">
        <v>26.235209709999999</v>
      </c>
      <c r="N29" s="36" t="s">
        <v>191</v>
      </c>
      <c r="O29" s="36" t="s">
        <v>191</v>
      </c>
      <c r="P29" s="36">
        <v>1562.37700439482</v>
      </c>
      <c r="Q29" s="23"/>
      <c r="R29" s="23"/>
    </row>
    <row r="30" spans="2:18" ht="20.149999999999999" customHeight="1">
      <c r="B30" s="23" t="s">
        <v>136</v>
      </c>
      <c r="C30" s="23" t="s">
        <v>136</v>
      </c>
      <c r="F30" s="102" t="s">
        <v>745</v>
      </c>
      <c r="G30" s="36">
        <v>281.73745300000002</v>
      </c>
      <c r="H30" s="36">
        <v>1.9515560000000001</v>
      </c>
      <c r="I30" s="36">
        <v>63.027588999999999</v>
      </c>
      <c r="J30" s="36">
        <v>49.392533266348302</v>
      </c>
      <c r="K30" s="36">
        <v>3131.02927177535</v>
      </c>
      <c r="L30" s="36">
        <v>14472.1561401282</v>
      </c>
      <c r="M30" s="36">
        <v>27.153653200000001</v>
      </c>
      <c r="N30" s="36" t="s">
        <v>191</v>
      </c>
      <c r="O30" s="36" t="s">
        <v>191</v>
      </c>
      <c r="P30" s="36">
        <v>1549.41689740328</v>
      </c>
      <c r="Q30" s="23"/>
      <c r="R30" s="23"/>
    </row>
    <row r="31" spans="2:18" ht="20.149999999999999" customHeight="1">
      <c r="B31" s="23" t="s">
        <v>136</v>
      </c>
      <c r="C31" s="23" t="s">
        <v>136</v>
      </c>
      <c r="F31" s="102" t="s">
        <v>746</v>
      </c>
      <c r="G31" s="36">
        <v>262.966387</v>
      </c>
      <c r="H31" s="36">
        <v>1.8547899999999999</v>
      </c>
      <c r="I31" s="36">
        <v>61.311870999999996</v>
      </c>
      <c r="J31" s="36">
        <v>48.560910548699702</v>
      </c>
      <c r="K31" s="36">
        <v>2897.1102150537599</v>
      </c>
      <c r="L31" s="36">
        <v>15008.8628021982</v>
      </c>
      <c r="M31" s="36">
        <v>27.02719956</v>
      </c>
      <c r="N31" s="36" t="s">
        <v>191</v>
      </c>
      <c r="O31" s="36" t="s">
        <v>191</v>
      </c>
      <c r="P31" s="36">
        <v>1570.29655172414</v>
      </c>
      <c r="Q31" s="23"/>
      <c r="R31" s="23"/>
    </row>
    <row r="32" spans="2:18" ht="20.149999999999999" customHeight="1">
      <c r="B32" s="23" t="s">
        <v>136</v>
      </c>
      <c r="C32" s="23" t="s">
        <v>136</v>
      </c>
      <c r="F32" s="102" t="s">
        <v>747</v>
      </c>
      <c r="G32" s="36">
        <v>256.29361399999999</v>
      </c>
      <c r="H32" s="36">
        <v>1.7615050000000001</v>
      </c>
      <c r="I32" s="36">
        <v>61.170211999999999</v>
      </c>
      <c r="J32" s="36">
        <v>48.354701885670202</v>
      </c>
      <c r="K32" s="36">
        <v>2919.4812788018398</v>
      </c>
      <c r="L32" s="36">
        <v>14210.7466399435</v>
      </c>
      <c r="M32" s="36">
        <v>26.776304750000001</v>
      </c>
      <c r="N32" s="36" t="s">
        <v>191</v>
      </c>
      <c r="O32" s="36" t="s">
        <v>191</v>
      </c>
      <c r="P32" s="36">
        <v>1608.98360655738</v>
      </c>
      <c r="Q32" s="23"/>
      <c r="R32" s="23"/>
    </row>
    <row r="33" spans="2:18" ht="20.149999999999999" customHeight="1">
      <c r="B33" s="23" t="s">
        <v>136</v>
      </c>
      <c r="C33" s="23" t="s">
        <v>136</v>
      </c>
      <c r="F33" s="102" t="s">
        <v>748</v>
      </c>
      <c r="G33" s="36">
        <v>258.74328500000001</v>
      </c>
      <c r="H33" s="36">
        <v>1.7684800000000001</v>
      </c>
      <c r="I33" s="36">
        <v>59.862144999999998</v>
      </c>
      <c r="J33" s="36">
        <v>47.820588879084802</v>
      </c>
      <c r="K33" s="36">
        <v>2921.0694386196201</v>
      </c>
      <c r="L33" s="36">
        <v>13995.092741882099</v>
      </c>
      <c r="M33" s="36">
        <v>25.569747759999998</v>
      </c>
      <c r="N33" s="36" t="s">
        <v>191</v>
      </c>
      <c r="O33" s="36" t="s">
        <v>191</v>
      </c>
      <c r="P33" s="36" t="s">
        <v>191</v>
      </c>
      <c r="Q33" s="23"/>
      <c r="R33" s="23"/>
    </row>
    <row r="34" spans="2:18" ht="20.149999999999999" customHeight="1">
      <c r="B34" s="23" t="s">
        <v>136</v>
      </c>
      <c r="C34" s="23" t="s">
        <v>136</v>
      </c>
      <c r="F34" s="102" t="s">
        <v>749</v>
      </c>
      <c r="G34" s="36">
        <v>246.34693899999999</v>
      </c>
      <c r="H34" s="36">
        <v>1.633572</v>
      </c>
      <c r="I34" s="36">
        <v>60.309168999999997</v>
      </c>
      <c r="J34" s="36">
        <v>47.193866827802303</v>
      </c>
      <c r="K34" s="36">
        <v>2992.3163519053701</v>
      </c>
      <c r="L34" s="36">
        <v>14280.598077627899</v>
      </c>
      <c r="M34" s="36">
        <v>25.911703500000002</v>
      </c>
      <c r="N34" s="36" t="s">
        <v>191</v>
      </c>
      <c r="O34" s="36" t="s">
        <v>191</v>
      </c>
      <c r="P34" s="36">
        <v>1444.58808290155</v>
      </c>
      <c r="Q34" s="23"/>
      <c r="R34" s="23"/>
    </row>
    <row r="35" spans="2:18" ht="20.149999999999999" customHeight="1">
      <c r="B35" s="23" t="s">
        <v>136</v>
      </c>
      <c r="C35" s="23" t="s">
        <v>136</v>
      </c>
      <c r="F35" s="102" t="s">
        <v>750</v>
      </c>
      <c r="G35" s="36">
        <v>246.67195799999999</v>
      </c>
      <c r="H35" s="36">
        <v>1.615694</v>
      </c>
      <c r="I35" s="36">
        <v>60.111998</v>
      </c>
      <c r="J35" s="36">
        <v>47.060689301732602</v>
      </c>
      <c r="K35" s="36">
        <v>3119.2727345823</v>
      </c>
      <c r="L35" s="36">
        <v>14567.6629255978</v>
      </c>
      <c r="M35" s="36">
        <v>27.52981548</v>
      </c>
      <c r="N35" s="36" t="s">
        <v>191</v>
      </c>
      <c r="O35" s="36" t="s">
        <v>191</v>
      </c>
      <c r="P35" s="36">
        <v>1396.69082615307</v>
      </c>
      <c r="Q35" s="23"/>
      <c r="R35" s="23"/>
    </row>
    <row r="36" spans="2:18" ht="20.149999999999999" customHeight="1">
      <c r="B36" s="23" t="s">
        <v>136</v>
      </c>
      <c r="C36" s="23" t="s">
        <v>136</v>
      </c>
      <c r="F36" s="102" t="s">
        <v>751</v>
      </c>
      <c r="G36" s="36">
        <v>253.56802500000001</v>
      </c>
      <c r="H36" s="36">
        <v>1.5941829999999999</v>
      </c>
      <c r="I36" s="36">
        <v>61.876899999999999</v>
      </c>
      <c r="J36" s="36">
        <v>49.6924342022714</v>
      </c>
      <c r="K36" s="36">
        <v>3039.8444673018598</v>
      </c>
      <c r="L36" s="36">
        <v>14591.1596238808</v>
      </c>
      <c r="M36" s="36">
        <v>26.653906809999999</v>
      </c>
      <c r="N36" s="36" t="s">
        <v>191</v>
      </c>
      <c r="O36" s="36" t="s">
        <v>191</v>
      </c>
      <c r="P36" s="36">
        <v>1494.0165798199901</v>
      </c>
      <c r="Q36" s="23"/>
      <c r="R36" s="23"/>
    </row>
    <row r="37" spans="2:18" ht="20.149999999999999" customHeight="1">
      <c r="B37" s="23" t="s">
        <v>136</v>
      </c>
      <c r="C37" s="23" t="s">
        <v>136</v>
      </c>
      <c r="F37" s="102" t="s">
        <v>752</v>
      </c>
      <c r="G37" s="36">
        <v>240.82402200000001</v>
      </c>
      <c r="H37" s="36">
        <v>1.5657099999999999</v>
      </c>
      <c r="I37" s="36">
        <v>63.940747999999999</v>
      </c>
      <c r="J37" s="36">
        <v>49.861479924907698</v>
      </c>
      <c r="K37" s="36">
        <v>3036.3935574229699</v>
      </c>
      <c r="L37" s="36">
        <v>15137.175383334299</v>
      </c>
      <c r="M37" s="36">
        <v>27.808333609999998</v>
      </c>
      <c r="N37" s="36" t="s">
        <v>191</v>
      </c>
      <c r="O37" s="36" t="s">
        <v>191</v>
      </c>
      <c r="P37" s="36">
        <v>1644.6057591623</v>
      </c>
      <c r="Q37" s="23"/>
      <c r="R37" s="23"/>
    </row>
    <row r="38" spans="2:18" ht="20.149999999999999" customHeight="1">
      <c r="B38" s="23" t="s">
        <v>136</v>
      </c>
      <c r="C38" s="23" t="s">
        <v>136</v>
      </c>
      <c r="F38" s="102" t="s">
        <v>753</v>
      </c>
      <c r="G38" s="36">
        <v>229.52654799999999</v>
      </c>
      <c r="H38" s="36">
        <v>1.6271059999999999</v>
      </c>
      <c r="I38" s="36">
        <v>63.090462000000002</v>
      </c>
      <c r="J38" s="36">
        <v>48.949280723265503</v>
      </c>
      <c r="K38" s="36">
        <v>2924.7649979554899</v>
      </c>
      <c r="L38" s="36">
        <v>15236.807659303</v>
      </c>
      <c r="M38" s="36">
        <v>27.63514644</v>
      </c>
      <c r="N38" s="36" t="s">
        <v>191</v>
      </c>
      <c r="O38" s="36" t="s">
        <v>191</v>
      </c>
      <c r="P38" s="36">
        <v>1639.2094109904599</v>
      </c>
      <c r="Q38" s="23"/>
      <c r="R38" s="23"/>
    </row>
    <row r="39" spans="2:18" ht="20.149999999999999" customHeight="1">
      <c r="B39" s="23" t="s">
        <v>136</v>
      </c>
      <c r="C39" s="23" t="s">
        <v>136</v>
      </c>
      <c r="F39" s="102" t="s">
        <v>754</v>
      </c>
      <c r="G39" s="36">
        <v>225.42962299999999</v>
      </c>
      <c r="H39" s="36">
        <v>1.6521589999999999</v>
      </c>
      <c r="I39" s="36">
        <v>60.862889000000003</v>
      </c>
      <c r="J39" s="36">
        <v>48.5998078432658</v>
      </c>
      <c r="K39" s="36">
        <v>2982.7051152737699</v>
      </c>
      <c r="L39" s="36">
        <v>14671.7346689431</v>
      </c>
      <c r="M39" s="36">
        <v>27.147793669999999</v>
      </c>
      <c r="N39" s="36" t="s">
        <v>191</v>
      </c>
      <c r="O39" s="36" t="s">
        <v>191</v>
      </c>
      <c r="P39" s="36">
        <v>1630.6658255227101</v>
      </c>
      <c r="Q39" s="23"/>
      <c r="R39" s="23"/>
    </row>
    <row r="40" spans="2:18" ht="20.149999999999999" customHeight="1">
      <c r="B40" s="23" t="s">
        <v>136</v>
      </c>
      <c r="C40" s="23" t="s">
        <v>136</v>
      </c>
      <c r="F40" s="102" t="s">
        <v>755</v>
      </c>
      <c r="G40" s="36">
        <v>223.67760100000001</v>
      </c>
      <c r="H40" s="36">
        <v>1.7065999999999999</v>
      </c>
      <c r="I40" s="36">
        <v>61.631321999999997</v>
      </c>
      <c r="J40" s="36">
        <v>47.156025485609298</v>
      </c>
      <c r="K40" s="36">
        <v>2888.4304257057302</v>
      </c>
      <c r="L40" s="36">
        <v>14256.688392085</v>
      </c>
      <c r="M40" s="36">
        <v>25.96664857</v>
      </c>
      <c r="N40" s="36" t="s">
        <v>191</v>
      </c>
      <c r="O40" s="36" t="s">
        <v>191</v>
      </c>
      <c r="P40" s="36">
        <v>1665.2378186231999</v>
      </c>
      <c r="Q40" s="23"/>
      <c r="R40" s="23"/>
    </row>
    <row r="41" spans="2:18" ht="20.149999999999999" customHeight="1">
      <c r="B41" s="23" t="s">
        <v>136</v>
      </c>
      <c r="C41" s="23" t="s">
        <v>136</v>
      </c>
      <c r="F41" s="102" t="s">
        <v>756</v>
      </c>
      <c r="G41" s="36">
        <v>237.17095599999999</v>
      </c>
      <c r="H41" s="36">
        <v>1.7148049999999999</v>
      </c>
      <c r="I41" s="36">
        <v>61.763314000000001</v>
      </c>
      <c r="J41" s="36">
        <v>49.2053793402076</v>
      </c>
      <c r="K41" s="36">
        <v>2894.46141162704</v>
      </c>
      <c r="L41" s="36">
        <v>14404.4834098396</v>
      </c>
      <c r="M41" s="36">
        <v>26.386820969999999</v>
      </c>
      <c r="N41" s="36" t="s">
        <v>191</v>
      </c>
      <c r="O41" s="36" t="s">
        <v>191</v>
      </c>
      <c r="P41" s="36">
        <v>1782.3551800965499</v>
      </c>
      <c r="Q41" s="23"/>
      <c r="R41" s="23"/>
    </row>
    <row r="42" spans="2:18" ht="20.149999999999999" customHeight="1">
      <c r="B42" s="23" t="s">
        <v>136</v>
      </c>
      <c r="C42" s="23" t="s">
        <v>136</v>
      </c>
      <c r="F42" s="102" t="s">
        <v>757</v>
      </c>
      <c r="G42" s="36">
        <v>223.86305100000001</v>
      </c>
      <c r="H42" s="36">
        <v>1.7472650000000001</v>
      </c>
      <c r="I42" s="36">
        <v>62.130840999999997</v>
      </c>
      <c r="J42" s="36">
        <v>48.809114821353802</v>
      </c>
      <c r="K42" s="36">
        <v>2976.3533816425102</v>
      </c>
      <c r="L42" s="36">
        <v>14391.745608466301</v>
      </c>
      <c r="M42" s="36">
        <v>25.745657999999999</v>
      </c>
      <c r="N42" s="36" t="s">
        <v>191</v>
      </c>
      <c r="O42" s="36" t="s">
        <v>191</v>
      </c>
      <c r="P42" s="36">
        <v>1877.4430039889501</v>
      </c>
      <c r="Q42" s="23"/>
      <c r="R42" s="23"/>
    </row>
    <row r="43" spans="2:18" ht="20.149999999999999" customHeight="1">
      <c r="B43" s="23" t="s">
        <v>136</v>
      </c>
      <c r="C43" s="23" t="s">
        <v>136</v>
      </c>
      <c r="F43" s="102" t="s">
        <v>758</v>
      </c>
      <c r="G43" s="36">
        <v>237.455535</v>
      </c>
      <c r="H43" s="36">
        <v>1.7621169999999999</v>
      </c>
      <c r="I43" s="36">
        <v>63.037821999999998</v>
      </c>
      <c r="J43" s="36">
        <v>50.197472219418302</v>
      </c>
      <c r="K43" s="36">
        <v>3240.7823756868602</v>
      </c>
      <c r="L43" s="36">
        <v>15137.789572901</v>
      </c>
      <c r="M43" s="36">
        <v>26.419635490000001</v>
      </c>
      <c r="N43" s="36" t="s">
        <v>191</v>
      </c>
      <c r="O43" s="36" t="s">
        <v>191</v>
      </c>
      <c r="P43" s="36">
        <v>1874.7868707209</v>
      </c>
      <c r="Q43" s="23"/>
      <c r="R43" s="23"/>
    </row>
    <row r="44" spans="2:18" ht="20.149999999999999" customHeight="1">
      <c r="B44" s="23" t="s">
        <v>136</v>
      </c>
      <c r="C44" s="23" t="s">
        <v>136</v>
      </c>
      <c r="F44" s="102" t="s">
        <v>759</v>
      </c>
      <c r="G44" s="36">
        <v>234.57927100000001</v>
      </c>
      <c r="H44" s="36">
        <v>1.7945340000000001</v>
      </c>
      <c r="I44" s="36">
        <v>64.095982000000006</v>
      </c>
      <c r="J44" s="36">
        <v>51.085846142268998</v>
      </c>
      <c r="K44" s="36">
        <v>3351.63154010169</v>
      </c>
      <c r="L44" s="36">
        <v>15245.841031796101</v>
      </c>
      <c r="M44" s="36">
        <v>27.278433710000002</v>
      </c>
      <c r="N44" s="36" t="s">
        <v>191</v>
      </c>
      <c r="O44" s="36" t="s">
        <v>191</v>
      </c>
      <c r="P44" s="36">
        <v>1941.67359502621</v>
      </c>
      <c r="Q44" s="23"/>
      <c r="R44" s="23"/>
    </row>
    <row r="45" spans="2:18" ht="20.149999999999999" customHeight="1">
      <c r="B45" s="23" t="s">
        <v>136</v>
      </c>
      <c r="C45" s="23" t="s">
        <v>136</v>
      </c>
      <c r="F45" s="102" t="s">
        <v>760</v>
      </c>
      <c r="G45" s="36">
        <v>240.52274399999999</v>
      </c>
      <c r="H45" s="36">
        <v>1.841675</v>
      </c>
      <c r="I45" s="36">
        <v>64.437910000000002</v>
      </c>
      <c r="J45" s="36">
        <v>50.282087395869702</v>
      </c>
      <c r="K45" s="36">
        <v>3451.0065072479101</v>
      </c>
      <c r="L45" s="36">
        <v>15308.4503262775</v>
      </c>
      <c r="M45" s="36">
        <v>26.75575658</v>
      </c>
      <c r="N45" s="36" t="s">
        <v>191</v>
      </c>
      <c r="O45" s="36" t="s">
        <v>191</v>
      </c>
      <c r="P45" s="36">
        <v>1980.2053443479699</v>
      </c>
      <c r="Q45" s="23"/>
      <c r="R45" s="23"/>
    </row>
    <row r="46" spans="2:18" ht="20.149999999999999" customHeight="1">
      <c r="B46" s="23" t="s">
        <v>136</v>
      </c>
      <c r="C46" s="23" t="s">
        <v>136</v>
      </c>
      <c r="F46" s="102" t="s">
        <v>761</v>
      </c>
      <c r="G46" s="36">
        <v>238.01782900000001</v>
      </c>
      <c r="H46" s="36">
        <v>1.836408</v>
      </c>
      <c r="I46" s="36">
        <v>65.723518999999996</v>
      </c>
      <c r="J46" s="36">
        <v>50.710842120556002</v>
      </c>
      <c r="K46" s="36">
        <v>3267.6003496714302</v>
      </c>
      <c r="L46" s="36">
        <v>15346.7065694954</v>
      </c>
      <c r="M46" s="36">
        <v>27.678963020000001</v>
      </c>
      <c r="N46" s="36" t="s">
        <v>191</v>
      </c>
      <c r="O46" s="36" t="s">
        <v>191</v>
      </c>
      <c r="P46" s="36">
        <v>1951.0539479880699</v>
      </c>
      <c r="Q46" s="23"/>
      <c r="R46" s="23"/>
    </row>
    <row r="47" spans="2:18" ht="20.149999999999999" customHeight="1">
      <c r="B47" s="23" t="s">
        <v>136</v>
      </c>
      <c r="C47" s="23" t="s">
        <v>136</v>
      </c>
      <c r="F47" s="102" t="s">
        <v>762</v>
      </c>
      <c r="G47" s="36">
        <v>240.93515199999999</v>
      </c>
      <c r="H47" s="36">
        <v>1.793636</v>
      </c>
      <c r="I47" s="36">
        <v>66.380627000000004</v>
      </c>
      <c r="J47" s="36">
        <v>51.776663394817596</v>
      </c>
      <c r="K47" s="36">
        <v>3343.5266633647002</v>
      </c>
      <c r="L47" s="36">
        <v>15624.267509433101</v>
      </c>
      <c r="M47" s="36">
        <v>28.61272353</v>
      </c>
      <c r="N47" s="36" t="s">
        <v>191</v>
      </c>
      <c r="O47" s="36" t="s">
        <v>191</v>
      </c>
      <c r="P47" s="36">
        <v>1875.65295053515</v>
      </c>
      <c r="Q47" s="23"/>
      <c r="R47" s="23"/>
    </row>
    <row r="48" spans="2:18" ht="20.149999999999999" customHeight="1">
      <c r="B48" s="23" t="s">
        <v>136</v>
      </c>
      <c r="C48" s="23" t="s">
        <v>136</v>
      </c>
      <c r="F48" s="102" t="s">
        <v>763</v>
      </c>
      <c r="G48" s="36">
        <v>244.60867400000001</v>
      </c>
      <c r="H48" s="36">
        <v>1.7604519999999999</v>
      </c>
      <c r="I48" s="36">
        <v>67.577618999999999</v>
      </c>
      <c r="J48" s="36">
        <v>49.849494012373597</v>
      </c>
      <c r="K48" s="36">
        <v>3102.0748603889901</v>
      </c>
      <c r="L48" s="36">
        <v>15518.6545715269</v>
      </c>
      <c r="M48" s="36">
        <v>28.312305200000001</v>
      </c>
      <c r="N48" s="36" t="s">
        <v>191</v>
      </c>
      <c r="O48" s="36" t="s">
        <v>191</v>
      </c>
      <c r="P48" s="36">
        <v>1697.6067062818299</v>
      </c>
      <c r="Q48" s="23"/>
      <c r="R48" s="23"/>
    </row>
    <row r="49" spans="2:18" ht="20.149999999999999" customHeight="1">
      <c r="B49" s="23" t="s">
        <v>136</v>
      </c>
      <c r="C49" s="23" t="s">
        <v>136</v>
      </c>
      <c r="F49" s="102" t="s">
        <v>764</v>
      </c>
      <c r="G49" s="36">
        <v>252.83624399999999</v>
      </c>
      <c r="H49" s="36">
        <v>1.8001750000000001</v>
      </c>
      <c r="I49" s="36">
        <v>68.533108999999996</v>
      </c>
      <c r="J49" s="36">
        <v>52.542493020280197</v>
      </c>
      <c r="K49" s="36">
        <v>3309.0618338443601</v>
      </c>
      <c r="L49" s="36">
        <v>15512.028170167699</v>
      </c>
      <c r="M49" s="36">
        <v>29.11788584</v>
      </c>
      <c r="N49" s="36" t="s">
        <v>191</v>
      </c>
      <c r="O49" s="36" t="s">
        <v>191</v>
      </c>
      <c r="P49" s="36">
        <v>1711.9997715504101</v>
      </c>
      <c r="Q49" s="23"/>
      <c r="R49" s="23"/>
    </row>
    <row r="50" spans="2:18" ht="20.149999999999999" customHeight="1">
      <c r="B50" s="23" t="s">
        <v>136</v>
      </c>
      <c r="C50" s="23" t="s">
        <v>136</v>
      </c>
      <c r="F50" s="102" t="s">
        <v>765</v>
      </c>
      <c r="G50" s="36">
        <v>257.98976699999997</v>
      </c>
      <c r="H50" s="36">
        <v>1.788443</v>
      </c>
      <c r="I50" s="36">
        <v>68.692668999999995</v>
      </c>
      <c r="J50" s="36">
        <v>52.388866580170301</v>
      </c>
      <c r="K50" s="36">
        <v>3277.7864329763102</v>
      </c>
      <c r="L50" s="36">
        <v>15649.697334926699</v>
      </c>
      <c r="M50" s="36">
        <v>28.048507560000001</v>
      </c>
      <c r="N50" s="36" t="s">
        <v>191</v>
      </c>
      <c r="O50" s="36" t="s">
        <v>191</v>
      </c>
      <c r="P50" s="36">
        <v>1675.8222843872099</v>
      </c>
      <c r="Q50" s="23"/>
      <c r="R50" s="23"/>
    </row>
    <row r="51" spans="2:18" ht="20.149999999999999" customHeight="1">
      <c r="B51" s="23" t="s">
        <v>136</v>
      </c>
      <c r="C51" s="23" t="s">
        <v>136</v>
      </c>
      <c r="F51" s="102" t="s">
        <v>766</v>
      </c>
      <c r="G51" s="36">
        <v>234.95115000000001</v>
      </c>
      <c r="H51" s="36">
        <v>1.735595</v>
      </c>
      <c r="I51" s="36">
        <v>64.575891999999996</v>
      </c>
      <c r="J51" s="36">
        <v>48.287198643468699</v>
      </c>
      <c r="K51" s="36">
        <v>3250.72054128022</v>
      </c>
      <c r="L51" s="36">
        <v>15190.010732192701</v>
      </c>
      <c r="M51" s="36">
        <v>25.833286810000001</v>
      </c>
      <c r="N51" s="36" t="s">
        <v>191</v>
      </c>
      <c r="O51" s="36" t="s">
        <v>191</v>
      </c>
      <c r="P51" s="36">
        <v>1615.25746778953</v>
      </c>
      <c r="Q51" s="23"/>
      <c r="R51" s="23"/>
    </row>
    <row r="52" spans="2:18" ht="20.149999999999999" customHeight="1">
      <c r="B52" s="23" t="s">
        <v>136</v>
      </c>
      <c r="C52" s="23" t="s">
        <v>136</v>
      </c>
      <c r="F52" s="102" t="s">
        <v>767</v>
      </c>
      <c r="G52" s="36">
        <v>238.91645500000001</v>
      </c>
      <c r="H52" s="36">
        <v>1.6732629999999999</v>
      </c>
      <c r="I52" s="36">
        <v>63.852744000000001</v>
      </c>
      <c r="J52" s="36">
        <v>46.801606995445603</v>
      </c>
      <c r="K52" s="36">
        <v>3123.36757854498</v>
      </c>
      <c r="L52" s="36">
        <v>15288.6584289743</v>
      </c>
      <c r="M52" s="36">
        <v>24.767443010000001</v>
      </c>
      <c r="N52" s="36" t="s">
        <v>191</v>
      </c>
      <c r="O52" s="36" t="s">
        <v>191</v>
      </c>
      <c r="P52" s="36">
        <v>1533.2346001583501</v>
      </c>
      <c r="Q52" s="23"/>
      <c r="R52" s="23"/>
    </row>
    <row r="53" spans="2:18" ht="20.149999999999999" customHeight="1">
      <c r="B53" s="23" t="s">
        <v>136</v>
      </c>
      <c r="C53" s="23" t="s">
        <v>136</v>
      </c>
      <c r="F53" s="102" t="s">
        <v>768</v>
      </c>
      <c r="G53" s="36">
        <v>239.431006</v>
      </c>
      <c r="H53" s="36">
        <v>1.664846</v>
      </c>
      <c r="I53" s="36">
        <v>63.673028000000002</v>
      </c>
      <c r="J53" s="36">
        <v>48.158533971534197</v>
      </c>
      <c r="K53" s="36">
        <v>2833.85137530362</v>
      </c>
      <c r="L53" s="36">
        <v>16887.410460182102</v>
      </c>
      <c r="M53" s="36">
        <v>25.544856979999999</v>
      </c>
      <c r="N53" s="36" t="s">
        <v>191</v>
      </c>
      <c r="O53" s="36" t="s">
        <v>191</v>
      </c>
      <c r="P53" s="36">
        <v>1569.7211620016999</v>
      </c>
      <c r="Q53" s="23"/>
      <c r="R53" s="23"/>
    </row>
    <row r="54" spans="2:18" ht="20.149999999999999" customHeight="1">
      <c r="B54" s="23" t="s">
        <v>136</v>
      </c>
      <c r="C54" s="23" t="s">
        <v>136</v>
      </c>
      <c r="F54" s="102" t="s">
        <v>769</v>
      </c>
      <c r="G54" s="36">
        <v>248.80059900000001</v>
      </c>
      <c r="H54" s="36">
        <v>1.715174</v>
      </c>
      <c r="I54" s="36">
        <v>64.512929999999997</v>
      </c>
      <c r="J54" s="36">
        <v>48.465255316936201</v>
      </c>
      <c r="K54" s="36">
        <v>2638.38960054574</v>
      </c>
      <c r="L54" s="36">
        <v>17982.5240962102</v>
      </c>
      <c r="M54" s="36">
        <v>24.77125955</v>
      </c>
      <c r="N54" s="36" t="s">
        <v>191</v>
      </c>
      <c r="O54" s="36" t="s">
        <v>191</v>
      </c>
      <c r="P54" s="36">
        <v>1592.59276599651</v>
      </c>
      <c r="Q54" s="23"/>
      <c r="R54" s="23"/>
    </row>
    <row r="55" spans="2:18" ht="20.149999999999999" customHeight="1">
      <c r="B55" s="23" t="s">
        <v>136</v>
      </c>
      <c r="C55" s="23" t="s">
        <v>136</v>
      </c>
      <c r="F55" s="102" t="s">
        <v>770</v>
      </c>
      <c r="G55" s="36">
        <v>246.59415799999999</v>
      </c>
      <c r="H55" s="36">
        <v>1.7519750000000001</v>
      </c>
      <c r="I55" s="36">
        <v>64.287602000000007</v>
      </c>
      <c r="J55" s="36">
        <v>49.101305921157</v>
      </c>
      <c r="K55" s="36">
        <v>2642.5829875518698</v>
      </c>
      <c r="L55" s="36">
        <v>18712.718295719402</v>
      </c>
      <c r="M55" s="36">
        <v>25.037035729999999</v>
      </c>
      <c r="N55" s="36" t="s">
        <v>191</v>
      </c>
      <c r="O55" s="36" t="s">
        <v>191</v>
      </c>
      <c r="P55" s="36">
        <v>1565.6856868856401</v>
      </c>
      <c r="Q55" s="23"/>
      <c r="R55" s="23"/>
    </row>
    <row r="56" spans="2:18" ht="20.149999999999999" customHeight="1">
      <c r="B56" s="23" t="s">
        <v>136</v>
      </c>
      <c r="C56" s="23" t="s">
        <v>136</v>
      </c>
      <c r="F56" s="102" t="s">
        <v>771</v>
      </c>
      <c r="G56" s="36">
        <v>242.470945</v>
      </c>
      <c r="H56" s="36">
        <v>1.7706</v>
      </c>
      <c r="I56" s="36">
        <v>64.590919</v>
      </c>
      <c r="J56" s="36">
        <v>48.053981328770902</v>
      </c>
      <c r="K56" s="36">
        <v>2762.8488913389701</v>
      </c>
      <c r="L56" s="36">
        <v>18111.0778879713</v>
      </c>
      <c r="M56" s="36">
        <v>25.561794989999999</v>
      </c>
      <c r="N56" s="36" t="s">
        <v>191</v>
      </c>
      <c r="O56" s="36" t="s">
        <v>191</v>
      </c>
      <c r="P56" s="36">
        <v>1497.1431134306499</v>
      </c>
      <c r="Q56" s="23"/>
      <c r="R56" s="23"/>
    </row>
    <row r="57" spans="2:18" ht="20.149999999999999" customHeight="1">
      <c r="B57" s="23" t="s">
        <v>136</v>
      </c>
      <c r="C57" s="23" t="s">
        <v>136</v>
      </c>
      <c r="F57" s="102" t="s">
        <v>772</v>
      </c>
      <c r="G57" s="36">
        <v>249.67537999999999</v>
      </c>
      <c r="H57" s="36">
        <v>1.813612</v>
      </c>
      <c r="I57" s="36">
        <v>66.572563000000002</v>
      </c>
      <c r="J57" s="36">
        <v>48.939104247410697</v>
      </c>
      <c r="K57" s="36">
        <v>2953.91608207646</v>
      </c>
      <c r="L57" s="36">
        <v>17694.556305689999</v>
      </c>
      <c r="M57" s="36">
        <v>26.077467980000002</v>
      </c>
      <c r="N57" s="36" t="s">
        <v>191</v>
      </c>
      <c r="O57" s="36" t="s">
        <v>191</v>
      </c>
      <c r="P57" s="36">
        <v>1541.42522522523</v>
      </c>
      <c r="Q57" s="23"/>
      <c r="R57" s="23"/>
    </row>
    <row r="58" spans="2:18" ht="20.149999999999999" customHeight="1">
      <c r="B58" s="23" t="s">
        <v>136</v>
      </c>
      <c r="C58" s="23" t="s">
        <v>136</v>
      </c>
      <c r="F58" s="102" t="s">
        <v>773</v>
      </c>
      <c r="G58" s="36">
        <v>245.932548</v>
      </c>
      <c r="H58" s="36">
        <v>1.728002</v>
      </c>
      <c r="I58" s="36">
        <v>65.328819999999993</v>
      </c>
      <c r="J58" s="36">
        <v>50.176442943972702</v>
      </c>
      <c r="K58" s="36">
        <v>2920.6744929237602</v>
      </c>
      <c r="L58" s="36">
        <v>17797.811953659999</v>
      </c>
      <c r="M58" s="36">
        <v>25.993024739999999</v>
      </c>
      <c r="N58" s="36" t="s">
        <v>191</v>
      </c>
      <c r="O58" s="36" t="s">
        <v>191</v>
      </c>
      <c r="P58" s="36">
        <v>1479.65559641462</v>
      </c>
      <c r="Q58" s="23"/>
      <c r="R58" s="23"/>
    </row>
    <row r="59" spans="2:18" ht="20.149999999999999" customHeight="1">
      <c r="B59" s="23" t="s">
        <v>136</v>
      </c>
      <c r="C59" s="23" t="s">
        <v>136</v>
      </c>
      <c r="F59" s="102" t="s">
        <v>774</v>
      </c>
      <c r="G59" s="36">
        <v>244.328621</v>
      </c>
      <c r="H59" s="36">
        <v>1.6701630000000001</v>
      </c>
      <c r="I59" s="36">
        <v>64.812392000000003</v>
      </c>
      <c r="J59" s="36">
        <v>49.477927143179699</v>
      </c>
      <c r="K59" s="36">
        <v>2572.54906204906</v>
      </c>
      <c r="L59" s="36">
        <v>18266.147928924402</v>
      </c>
      <c r="M59" s="36">
        <v>25.033078369999998</v>
      </c>
      <c r="N59" s="36" t="s">
        <v>191</v>
      </c>
      <c r="O59" s="36" t="s">
        <v>191</v>
      </c>
      <c r="P59" s="36">
        <v>1491.0254566493099</v>
      </c>
      <c r="Q59" s="23"/>
      <c r="R59" s="23"/>
    </row>
    <row r="60" spans="2:18" ht="20.149999999999999" customHeight="1">
      <c r="B60" s="23" t="s">
        <v>136</v>
      </c>
      <c r="C60" s="23" t="s">
        <v>136</v>
      </c>
      <c r="F60" s="102" t="s">
        <v>775</v>
      </c>
      <c r="G60" s="36">
        <v>235.47472999999999</v>
      </c>
      <c r="H60" s="36">
        <v>1.630044</v>
      </c>
      <c r="I60" s="36">
        <v>63.822206999999999</v>
      </c>
      <c r="J60" s="36">
        <v>49.253111039957297</v>
      </c>
      <c r="K60" s="36">
        <v>2485.9926973275301</v>
      </c>
      <c r="L60" s="36">
        <v>18305.974868763798</v>
      </c>
      <c r="M60" s="36">
        <v>25.791301369999999</v>
      </c>
      <c r="N60" s="36" t="s">
        <v>191</v>
      </c>
      <c r="O60" s="36" t="s">
        <v>191</v>
      </c>
      <c r="P60" s="36">
        <v>1499.2983511586499</v>
      </c>
      <c r="Q60" s="23"/>
      <c r="R60" s="23"/>
    </row>
    <row r="61" spans="2:18" ht="20.149999999999999" customHeight="1">
      <c r="B61" s="23" t="s">
        <v>136</v>
      </c>
      <c r="C61" s="23" t="s">
        <v>136</v>
      </c>
      <c r="F61" s="102" t="s">
        <v>776</v>
      </c>
      <c r="G61" s="36">
        <v>217.72335000000001</v>
      </c>
      <c r="H61" s="36">
        <v>1.6011930000000001</v>
      </c>
      <c r="I61" s="36">
        <v>62.327891000000001</v>
      </c>
      <c r="J61" s="36">
        <v>49.482503626626503</v>
      </c>
      <c r="K61" s="36">
        <v>2570.3003880392598</v>
      </c>
      <c r="L61" s="36">
        <v>17913.650299513702</v>
      </c>
      <c r="M61" s="36">
        <v>24.87801486</v>
      </c>
      <c r="N61" s="36" t="s">
        <v>191</v>
      </c>
      <c r="O61" s="36" t="s">
        <v>191</v>
      </c>
      <c r="P61" s="36">
        <v>1478.9737306843299</v>
      </c>
      <c r="Q61" s="23"/>
      <c r="R61" s="23"/>
    </row>
    <row r="62" spans="2:18" ht="20.149999999999999" customHeight="1">
      <c r="B62" s="23" t="s">
        <v>136</v>
      </c>
      <c r="C62" s="23" t="s">
        <v>136</v>
      </c>
      <c r="F62" s="102" t="s">
        <v>777</v>
      </c>
      <c r="G62" s="36">
        <v>198.548486</v>
      </c>
      <c r="H62" s="36">
        <v>1.6145039999999999</v>
      </c>
      <c r="I62" s="36">
        <v>60.528706999999997</v>
      </c>
      <c r="J62" s="36">
        <v>46.8795061286893</v>
      </c>
      <c r="K62" s="36">
        <v>2565.87114588127</v>
      </c>
      <c r="L62" s="36">
        <v>17210.467620543201</v>
      </c>
      <c r="M62" s="36">
        <v>23.716756889999999</v>
      </c>
      <c r="N62" s="36" t="s">
        <v>191</v>
      </c>
      <c r="O62" s="36" t="s">
        <v>191</v>
      </c>
      <c r="P62" s="36">
        <v>1480.0213867627201</v>
      </c>
      <c r="Q62" s="23"/>
      <c r="R62" s="23"/>
    </row>
    <row r="63" spans="2:18" ht="20.149999999999999" customHeight="1">
      <c r="B63" s="23" t="s">
        <v>136</v>
      </c>
      <c r="C63" s="23" t="s">
        <v>136</v>
      </c>
      <c r="F63" s="102" t="s">
        <v>778</v>
      </c>
      <c r="G63" s="36">
        <v>204.752759</v>
      </c>
      <c r="H63" s="36">
        <v>1.7330300000000001</v>
      </c>
      <c r="I63" s="36">
        <v>59.502547</v>
      </c>
      <c r="J63" s="36">
        <v>45.603605519861503</v>
      </c>
      <c r="K63" s="36">
        <v>2365.1941655359601</v>
      </c>
      <c r="L63" s="36">
        <v>17376.793889165801</v>
      </c>
      <c r="M63" s="36">
        <v>24.129697459999999</v>
      </c>
      <c r="N63" s="36" t="s">
        <v>191</v>
      </c>
      <c r="O63" s="36" t="s">
        <v>191</v>
      </c>
      <c r="P63" s="36">
        <v>1491.0405581175401</v>
      </c>
      <c r="Q63" s="23"/>
      <c r="R63" s="23"/>
    </row>
    <row r="64" spans="2:18" ht="20.149999999999999" customHeight="1">
      <c r="B64" s="23" t="s">
        <v>136</v>
      </c>
      <c r="C64" s="23" t="s">
        <v>136</v>
      </c>
      <c r="F64" s="102" t="s">
        <v>779</v>
      </c>
      <c r="G64" s="36">
        <v>207.228061</v>
      </c>
      <c r="H64" s="36">
        <v>1.786897</v>
      </c>
      <c r="I64" s="36">
        <v>58.437947999999999</v>
      </c>
      <c r="J64" s="36">
        <v>46.909793074236198</v>
      </c>
      <c r="K64" s="36">
        <v>2698.5914001497499</v>
      </c>
      <c r="L64" s="36">
        <v>17076.6270862532</v>
      </c>
      <c r="M64" s="36">
        <v>21.558337089999998</v>
      </c>
      <c r="N64" s="36" t="s">
        <v>191</v>
      </c>
      <c r="O64" s="36" t="s">
        <v>191</v>
      </c>
      <c r="P64" s="36">
        <v>1434.03813108584</v>
      </c>
      <c r="Q64" s="23"/>
      <c r="R64" s="23"/>
    </row>
    <row r="65" spans="2:18" ht="20.149999999999999" customHeight="1">
      <c r="B65" s="23" t="s">
        <v>136</v>
      </c>
      <c r="C65" s="23" t="s">
        <v>136</v>
      </c>
      <c r="F65" s="102" t="s">
        <v>780</v>
      </c>
      <c r="G65" s="36">
        <v>205.397052</v>
      </c>
      <c r="H65" s="36">
        <v>1.775666</v>
      </c>
      <c r="I65" s="36">
        <v>56.407497999999997</v>
      </c>
      <c r="J65" s="36">
        <v>45.1871446926163</v>
      </c>
      <c r="K65" s="36">
        <v>2641.1981886286098</v>
      </c>
      <c r="L65" s="36">
        <v>16937.1525538567</v>
      </c>
      <c r="M65" s="36">
        <v>22.714369560000002</v>
      </c>
      <c r="N65" s="36" t="s">
        <v>191</v>
      </c>
      <c r="O65" s="36" t="s">
        <v>191</v>
      </c>
      <c r="P65" s="36">
        <v>1380.02407282947</v>
      </c>
      <c r="Q65" s="23"/>
      <c r="R65" s="23"/>
    </row>
    <row r="66" spans="2:18" ht="20.149999999999999" customHeight="1">
      <c r="B66" s="23" t="s">
        <v>136</v>
      </c>
      <c r="C66" s="23" t="s">
        <v>136</v>
      </c>
      <c r="F66" s="102" t="s">
        <v>781</v>
      </c>
      <c r="G66" s="36">
        <v>204.954714</v>
      </c>
      <c r="H66" s="36">
        <v>1.8445560000000001</v>
      </c>
      <c r="I66" s="36">
        <v>55.608550999999999</v>
      </c>
      <c r="J66" s="36">
        <v>44.687780779564399</v>
      </c>
      <c r="K66" s="36">
        <v>2940.0772670807501</v>
      </c>
      <c r="L66" s="36">
        <v>16957.4655797165</v>
      </c>
      <c r="M66" s="36">
        <v>20.797320559999999</v>
      </c>
      <c r="N66" s="36" t="s">
        <v>191</v>
      </c>
      <c r="O66" s="36" t="s">
        <v>191</v>
      </c>
      <c r="P66" s="36">
        <v>1398.13982500217</v>
      </c>
      <c r="Q66" s="23"/>
      <c r="R66" s="23"/>
    </row>
    <row r="67" spans="2:18" ht="20.149999999999999" customHeight="1">
      <c r="B67" s="23" t="s">
        <v>136</v>
      </c>
      <c r="C67" s="23" t="s">
        <v>136</v>
      </c>
      <c r="F67" s="102" t="s">
        <v>782</v>
      </c>
      <c r="G67" s="36">
        <v>203.619519</v>
      </c>
      <c r="H67" s="36">
        <v>1.9258710000000001</v>
      </c>
      <c r="I67" s="36">
        <v>55.707718</v>
      </c>
      <c r="J67" s="36">
        <v>44.701821181523897</v>
      </c>
      <c r="K67" s="36">
        <v>3150.8700699876499</v>
      </c>
      <c r="L67" s="36">
        <v>16919.3466215136</v>
      </c>
      <c r="M67" s="36">
        <v>21.122380060000001</v>
      </c>
      <c r="N67" s="36" t="s">
        <v>191</v>
      </c>
      <c r="O67" s="36" t="s">
        <v>191</v>
      </c>
      <c r="P67" s="36">
        <v>1407.13287748484</v>
      </c>
      <c r="Q67" s="23"/>
      <c r="R67" s="23"/>
    </row>
    <row r="68" spans="2:18" ht="20.149999999999999" customHeight="1">
      <c r="B68" s="23" t="s">
        <v>136</v>
      </c>
      <c r="C68" s="23" t="s">
        <v>136</v>
      </c>
      <c r="F68" s="102" t="s">
        <v>783</v>
      </c>
      <c r="G68" s="36">
        <v>211.34633600000001</v>
      </c>
      <c r="H68" s="36">
        <v>1.998543</v>
      </c>
      <c r="I68" s="36">
        <v>55.001376999999998</v>
      </c>
      <c r="J68" s="36">
        <v>43.874271085961702</v>
      </c>
      <c r="K68" s="36">
        <v>3189.7872386601998</v>
      </c>
      <c r="L68" s="36">
        <v>16509.169607861601</v>
      </c>
      <c r="M68" s="36">
        <v>20.701983670000001</v>
      </c>
      <c r="N68" s="36" t="s">
        <v>191</v>
      </c>
      <c r="O68" s="36" t="s">
        <v>191</v>
      </c>
      <c r="P68" s="36">
        <v>1401.54953133615</v>
      </c>
      <c r="Q68" s="23"/>
      <c r="R68" s="23"/>
    </row>
    <row r="69" spans="2:18" ht="20.149999999999999" customHeight="1">
      <c r="B69" s="23" t="s">
        <v>136</v>
      </c>
      <c r="C69" s="23" t="s">
        <v>136</v>
      </c>
      <c r="F69" s="102" t="s">
        <v>784</v>
      </c>
      <c r="G69" s="36">
        <v>210.251949</v>
      </c>
      <c r="H69" s="36">
        <v>2.0219909999999999</v>
      </c>
      <c r="I69" s="36">
        <v>54.907848999999999</v>
      </c>
      <c r="J69" s="36">
        <v>43.3099651315231</v>
      </c>
      <c r="K69" s="36">
        <v>3234.93060422186</v>
      </c>
      <c r="L69" s="36">
        <v>16890.306136970499</v>
      </c>
      <c r="M69" s="36">
        <v>20.31832494</v>
      </c>
      <c r="N69" s="36" t="s">
        <v>191</v>
      </c>
      <c r="O69" s="36" t="s">
        <v>191</v>
      </c>
      <c r="P69" s="36">
        <v>1381.96629889669</v>
      </c>
      <c r="Q69" s="23"/>
      <c r="R69" s="23"/>
    </row>
    <row r="70" spans="2:18" ht="20.149999999999999" customHeight="1">
      <c r="B70" s="23" t="s">
        <v>136</v>
      </c>
      <c r="C70" s="23" t="s">
        <v>136</v>
      </c>
      <c r="F70" s="102" t="s">
        <v>785</v>
      </c>
      <c r="G70" s="36">
        <v>205.702451</v>
      </c>
      <c r="H70" s="36">
        <v>2.1055480000000002</v>
      </c>
      <c r="I70" s="36">
        <v>54.838726999999999</v>
      </c>
      <c r="J70" s="36">
        <v>43.120919524658198</v>
      </c>
      <c r="K70" s="36">
        <v>3329.93975373791</v>
      </c>
      <c r="L70" s="36">
        <v>17016.454689644499</v>
      </c>
      <c r="M70" s="36">
        <v>21.283355870000001</v>
      </c>
      <c r="N70" s="36" t="s">
        <v>191</v>
      </c>
      <c r="O70" s="36" t="s">
        <v>191</v>
      </c>
      <c r="P70" s="36">
        <v>1420.76057298772</v>
      </c>
      <c r="Q70" s="23"/>
      <c r="R70" s="23"/>
    </row>
    <row r="71" spans="2:18" ht="20.149999999999999" customHeight="1">
      <c r="B71" s="23" t="s">
        <v>136</v>
      </c>
      <c r="C71" s="23" t="s">
        <v>136</v>
      </c>
      <c r="F71" s="102" t="s">
        <v>786</v>
      </c>
      <c r="G71" s="36">
        <v>214.559527</v>
      </c>
      <c r="H71" s="36">
        <v>2.188358</v>
      </c>
      <c r="I71" s="36">
        <v>53.643194999999999</v>
      </c>
      <c r="J71" s="36">
        <v>42.720659876635096</v>
      </c>
      <c r="K71" s="36">
        <v>3318.8773201537601</v>
      </c>
      <c r="L71" s="36">
        <v>16454.720118365301</v>
      </c>
      <c r="M71" s="36">
        <v>20.83803172</v>
      </c>
      <c r="N71" s="36" t="s">
        <v>191</v>
      </c>
      <c r="O71" s="36" t="s">
        <v>191</v>
      </c>
      <c r="P71" s="36">
        <v>1450.9265560166</v>
      </c>
      <c r="Q71" s="23"/>
      <c r="R71" s="23"/>
    </row>
    <row r="72" spans="2:18" ht="20.149999999999999" customHeight="1">
      <c r="B72" s="23" t="s">
        <v>136</v>
      </c>
      <c r="C72" s="23" t="s">
        <v>136</v>
      </c>
      <c r="F72" s="102" t="s">
        <v>787</v>
      </c>
      <c r="G72" s="36">
        <v>205.93283700000001</v>
      </c>
      <c r="H72" s="36">
        <v>2.307728</v>
      </c>
      <c r="I72" s="36">
        <v>52.880161000000001</v>
      </c>
      <c r="J72" s="36">
        <v>42.424831610824</v>
      </c>
      <c r="K72" s="36">
        <v>3520.50112107623</v>
      </c>
      <c r="L72" s="36">
        <v>15803.768600970299</v>
      </c>
      <c r="M72" s="36">
        <v>19.656144860000001</v>
      </c>
      <c r="N72" s="36" t="s">
        <v>191</v>
      </c>
      <c r="O72" s="36" t="s">
        <v>191</v>
      </c>
      <c r="P72" s="36">
        <v>1526.5131986615399</v>
      </c>
      <c r="Q72" s="23"/>
      <c r="R72" s="23"/>
    </row>
    <row r="73" spans="2:18" ht="20.149999999999999" customHeight="1">
      <c r="B73" s="23" t="s">
        <v>136</v>
      </c>
      <c r="C73" s="23" t="s">
        <v>136</v>
      </c>
      <c r="F73" s="102" t="s">
        <v>788</v>
      </c>
      <c r="G73" s="36">
        <v>209.789817</v>
      </c>
      <c r="H73" s="36">
        <v>2.5116610000000001</v>
      </c>
      <c r="I73" s="36">
        <v>53.863019000000001</v>
      </c>
      <c r="J73" s="36">
        <v>41.747622288556698</v>
      </c>
      <c r="K73" s="36">
        <v>3736.54408834274</v>
      </c>
      <c r="L73" s="36">
        <v>15936.669296009901</v>
      </c>
      <c r="M73" s="36">
        <v>21.333947340000002</v>
      </c>
      <c r="N73" s="36" t="s">
        <v>191</v>
      </c>
      <c r="O73" s="36" t="s">
        <v>191</v>
      </c>
      <c r="P73" s="36">
        <v>1578.97544033739</v>
      </c>
      <c r="Q73" s="23"/>
      <c r="R73" s="23"/>
    </row>
    <row r="74" spans="2:18" ht="20.149999999999999" customHeight="1">
      <c r="B74" s="23" t="s">
        <v>136</v>
      </c>
      <c r="C74" s="23" t="s">
        <v>136</v>
      </c>
      <c r="F74" s="102" t="s">
        <v>789</v>
      </c>
      <c r="G74" s="36">
        <v>217.94417300000001</v>
      </c>
      <c r="H74" s="36">
        <v>2.6895129999999998</v>
      </c>
      <c r="I74" s="36">
        <v>53.707396000000003</v>
      </c>
      <c r="J74" s="36">
        <v>44.1334938790216</v>
      </c>
      <c r="K74" s="36">
        <v>3844.5419245920102</v>
      </c>
      <c r="L74" s="36">
        <v>16286.3308082409</v>
      </c>
      <c r="M74" s="36">
        <v>21.6156884</v>
      </c>
      <c r="N74" s="36" t="s">
        <v>191</v>
      </c>
      <c r="O74" s="36" t="s">
        <v>191</v>
      </c>
      <c r="P74" s="36">
        <v>1626.5638723765601</v>
      </c>
      <c r="Q74" s="23"/>
      <c r="R74" s="23"/>
    </row>
    <row r="75" spans="2:18" ht="20.149999999999999" customHeight="1">
      <c r="B75" s="23" t="s">
        <v>136</v>
      </c>
      <c r="C75" s="23" t="s">
        <v>136</v>
      </c>
      <c r="F75" s="102" t="s">
        <v>790</v>
      </c>
      <c r="G75" s="36">
        <v>211.32238599999999</v>
      </c>
      <c r="H75" s="36">
        <v>2.6805979999999998</v>
      </c>
      <c r="I75" s="36">
        <v>55.564267999999998</v>
      </c>
      <c r="J75" s="36">
        <v>44.003077424370296</v>
      </c>
      <c r="K75" s="36">
        <v>3934.38891618355</v>
      </c>
      <c r="L75" s="36">
        <v>16746.287088867899</v>
      </c>
      <c r="M75" s="36">
        <v>21.299976579999999</v>
      </c>
      <c r="N75" s="36" t="s">
        <v>191</v>
      </c>
      <c r="O75" s="36" t="s">
        <v>191</v>
      </c>
      <c r="P75" s="36">
        <v>1641.67752035066</v>
      </c>
      <c r="Q75" s="23"/>
      <c r="R75" s="23"/>
    </row>
    <row r="76" spans="2:18" ht="20.149999999999999" customHeight="1">
      <c r="B76" s="23" t="s">
        <v>136</v>
      </c>
      <c r="C76" s="23" t="s">
        <v>136</v>
      </c>
      <c r="F76" s="102" t="s">
        <v>791</v>
      </c>
      <c r="G76" s="36">
        <v>226.74465799999999</v>
      </c>
      <c r="H76" s="36">
        <v>2.5959750000000001</v>
      </c>
      <c r="I76" s="36">
        <v>57.413454000000002</v>
      </c>
      <c r="J76" s="36">
        <v>44.432672924879803</v>
      </c>
      <c r="K76" s="36">
        <v>3943.7310414560202</v>
      </c>
      <c r="L76" s="36">
        <v>17247.424778546701</v>
      </c>
      <c r="M76" s="36">
        <v>22.555164309999999</v>
      </c>
      <c r="N76" s="36" t="s">
        <v>191</v>
      </c>
      <c r="O76" s="36" t="s">
        <v>191</v>
      </c>
      <c r="P76" s="36">
        <v>1600.4839085481301</v>
      </c>
      <c r="Q76" s="23"/>
      <c r="R76" s="23"/>
    </row>
    <row r="77" spans="2:18" ht="20.149999999999999" customHeight="1">
      <c r="B77" s="23" t="s">
        <v>136</v>
      </c>
      <c r="C77" s="23" t="s">
        <v>136</v>
      </c>
      <c r="F77" s="102" t="s">
        <v>792</v>
      </c>
      <c r="G77" s="36">
        <v>234.88097200000001</v>
      </c>
      <c r="H77" s="36">
        <v>2.6539450000000002</v>
      </c>
      <c r="I77" s="36">
        <v>60.201124</v>
      </c>
      <c r="J77" s="36">
        <v>46.883906080264801</v>
      </c>
      <c r="K77" s="36">
        <v>3953.8673623506802</v>
      </c>
      <c r="L77" s="36">
        <v>17131.565363740901</v>
      </c>
      <c r="M77" s="36">
        <v>23.46489528</v>
      </c>
      <c r="N77" s="36" t="s">
        <v>191</v>
      </c>
      <c r="O77" s="36" t="s">
        <v>191</v>
      </c>
      <c r="P77" s="36">
        <v>1600.5625</v>
      </c>
      <c r="Q77" s="23"/>
      <c r="R77" s="23"/>
    </row>
    <row r="78" spans="2:18" ht="20.149999999999999" customHeight="1">
      <c r="B78" s="23" t="s">
        <v>136</v>
      </c>
      <c r="C78" s="23" t="s">
        <v>136</v>
      </c>
      <c r="F78" s="102" t="s">
        <v>793</v>
      </c>
      <c r="G78" s="36">
        <v>242.80405099999999</v>
      </c>
      <c r="H78" s="36">
        <v>2.6151390000000001</v>
      </c>
      <c r="I78" s="36">
        <v>62.141297999999999</v>
      </c>
      <c r="J78" s="36">
        <v>49.039350146484999</v>
      </c>
      <c r="K78" s="36">
        <v>4007.7581098339701</v>
      </c>
      <c r="L78" s="36">
        <v>17371.481420794698</v>
      </c>
      <c r="M78" s="36">
        <v>23.189696739999999</v>
      </c>
      <c r="N78" s="36" t="s">
        <v>191</v>
      </c>
      <c r="O78" s="36" t="s">
        <v>191</v>
      </c>
      <c r="P78" s="36">
        <v>1627.3687394957999</v>
      </c>
      <c r="Q78" s="23"/>
      <c r="R78" s="23"/>
    </row>
    <row r="79" spans="2:18" ht="20.149999999999999" customHeight="1">
      <c r="B79" s="23" t="s">
        <v>136</v>
      </c>
      <c r="C79" s="23" t="s">
        <v>136</v>
      </c>
      <c r="F79" s="102" t="s">
        <v>794</v>
      </c>
      <c r="G79" s="36">
        <v>254.418285</v>
      </c>
      <c r="H79" s="36">
        <v>2.5595629999999998</v>
      </c>
      <c r="I79" s="36">
        <v>62.948788</v>
      </c>
      <c r="J79" s="36">
        <v>48.633448271504299</v>
      </c>
      <c r="K79" s="36">
        <v>4260.5573496659199</v>
      </c>
      <c r="L79" s="36">
        <v>17213.1192997627</v>
      </c>
      <c r="M79" s="36">
        <v>22.91172444</v>
      </c>
      <c r="N79" s="36" t="s">
        <v>191</v>
      </c>
      <c r="O79" s="36" t="s">
        <v>191</v>
      </c>
      <c r="P79" s="36">
        <v>1586.35073611283</v>
      </c>
      <c r="Q79" s="23"/>
      <c r="R79" s="23"/>
    </row>
    <row r="80" spans="2:18" ht="20.149999999999999" customHeight="1">
      <c r="B80" s="23" t="s">
        <v>136</v>
      </c>
      <c r="C80" s="23" t="s">
        <v>136</v>
      </c>
      <c r="F80" s="102" t="s">
        <v>795</v>
      </c>
      <c r="G80" s="36">
        <v>240.84416400000001</v>
      </c>
      <c r="H80" s="36">
        <v>2.587135</v>
      </c>
      <c r="I80" s="36">
        <v>61.372031</v>
      </c>
      <c r="J80" s="36">
        <v>49.629136421289097</v>
      </c>
      <c r="K80" s="36">
        <v>4191.3449372578498</v>
      </c>
      <c r="L80" s="36">
        <v>16718.9795557246</v>
      </c>
      <c r="M80" s="36">
        <v>22.528504999999999</v>
      </c>
      <c r="N80" s="36" t="s">
        <v>191</v>
      </c>
      <c r="O80" s="36" t="s">
        <v>191</v>
      </c>
      <c r="P80" s="36">
        <v>1547.8185576481401</v>
      </c>
      <c r="Q80" s="23"/>
      <c r="R80" s="23"/>
    </row>
    <row r="81" spans="2:18" ht="20.149999999999999" customHeight="1">
      <c r="B81" s="23" t="s">
        <v>136</v>
      </c>
      <c r="C81" s="23" t="s">
        <v>136</v>
      </c>
      <c r="F81" s="102" t="s">
        <v>796</v>
      </c>
      <c r="G81" s="36">
        <v>239.36291499999999</v>
      </c>
      <c r="H81" s="36">
        <v>2.5634619999999999</v>
      </c>
      <c r="I81" s="36">
        <v>62.488512</v>
      </c>
      <c r="J81" s="36">
        <v>50.033820175981901</v>
      </c>
      <c r="K81" s="36">
        <v>4062.5467066789802</v>
      </c>
      <c r="L81" s="36">
        <v>16364.1452326339</v>
      </c>
      <c r="M81" s="36">
        <v>22.49997467</v>
      </c>
      <c r="N81" s="36" t="s">
        <v>191</v>
      </c>
      <c r="O81" s="36" t="s">
        <v>191</v>
      </c>
      <c r="P81" s="36">
        <v>1524.9724019794401</v>
      </c>
      <c r="Q81" s="23"/>
      <c r="R81" s="23"/>
    </row>
    <row r="82" spans="2:18" ht="20.149999999999999" customHeight="1">
      <c r="B82" s="23" t="s">
        <v>136</v>
      </c>
      <c r="C82" s="23" t="s">
        <v>136</v>
      </c>
      <c r="F82" s="102" t="s">
        <v>797</v>
      </c>
      <c r="G82" s="36">
        <v>229.38437200000001</v>
      </c>
      <c r="H82" s="36">
        <v>2.383006</v>
      </c>
      <c r="I82" s="36">
        <v>60.918210000000002</v>
      </c>
      <c r="J82" s="36">
        <v>49.012867819807298</v>
      </c>
      <c r="K82" s="36">
        <v>3832.1249383690001</v>
      </c>
      <c r="L82" s="36">
        <v>16345.6329699419</v>
      </c>
      <c r="M82" s="36">
        <v>22.51499995</v>
      </c>
      <c r="N82" s="36" t="s">
        <v>191</v>
      </c>
      <c r="O82" s="36" t="s">
        <v>191</v>
      </c>
      <c r="P82" s="36">
        <v>1500.2438134336901</v>
      </c>
      <c r="Q82" s="23"/>
      <c r="R82" s="23"/>
    </row>
    <row r="83" spans="2:18" ht="20.149999999999999" customHeight="1">
      <c r="B83" s="23" t="s">
        <v>136</v>
      </c>
      <c r="C83" s="23" t="s">
        <v>136</v>
      </c>
      <c r="F83" s="102" t="s">
        <v>798</v>
      </c>
      <c r="G83" s="36">
        <v>243.328506</v>
      </c>
      <c r="H83" s="36">
        <v>2.3615339999999998</v>
      </c>
      <c r="I83" s="36">
        <v>62.543357</v>
      </c>
      <c r="J83" s="36">
        <v>50.641776004352302</v>
      </c>
      <c r="K83" s="36">
        <v>3856.87920867415</v>
      </c>
      <c r="L83" s="36">
        <v>16590.447355816599</v>
      </c>
      <c r="M83" s="36">
        <v>22.9023334</v>
      </c>
      <c r="N83" s="36" t="s">
        <v>191</v>
      </c>
      <c r="O83" s="36" t="s">
        <v>191</v>
      </c>
      <c r="P83" s="36">
        <v>1504.05297264713</v>
      </c>
      <c r="Q83" s="23"/>
      <c r="R83" s="23"/>
    </row>
    <row r="84" spans="2:18" ht="20.149999999999999" customHeight="1">
      <c r="B84" s="23" t="s">
        <v>136</v>
      </c>
      <c r="C84" s="23" t="s">
        <v>136</v>
      </c>
      <c r="F84" s="102" t="s">
        <v>799</v>
      </c>
      <c r="G84" s="36">
        <v>239.451572</v>
      </c>
      <c r="H84" s="36">
        <v>2.315404</v>
      </c>
      <c r="I84" s="36">
        <v>62.015017</v>
      </c>
      <c r="J84" s="36">
        <v>49.989168000712297</v>
      </c>
      <c r="K84" s="36">
        <v>4028.3586464161999</v>
      </c>
      <c r="L84" s="36">
        <v>16991.479653860501</v>
      </c>
      <c r="M84" s="36">
        <v>22.21049266</v>
      </c>
      <c r="N84" s="36" t="s">
        <v>191</v>
      </c>
      <c r="O84" s="36" t="s">
        <v>191</v>
      </c>
      <c r="P84" s="36">
        <v>1496.59651991125</v>
      </c>
      <c r="Q84" s="23"/>
      <c r="R84" s="23"/>
    </row>
    <row r="85" spans="2:18" ht="20.149999999999999" customHeight="1">
      <c r="B85" s="23" t="s">
        <v>136</v>
      </c>
      <c r="C85" s="23" t="s">
        <v>136</v>
      </c>
      <c r="F85" s="102" t="s">
        <v>800</v>
      </c>
      <c r="G85" s="36">
        <v>265.69087400000001</v>
      </c>
      <c r="H85" s="36">
        <v>2.2736860000000001</v>
      </c>
      <c r="I85" s="36">
        <v>62.747773000000002</v>
      </c>
      <c r="J85" s="36">
        <v>50.856035326634803</v>
      </c>
      <c r="K85" s="36">
        <v>3993.31390257252</v>
      </c>
      <c r="L85" s="36">
        <v>17233.261176075201</v>
      </c>
      <c r="M85" s="36">
        <v>22.882956610000001</v>
      </c>
      <c r="N85" s="36" t="s">
        <v>191</v>
      </c>
      <c r="O85" s="36">
        <v>9225.6923700194693</v>
      </c>
      <c r="P85" s="36">
        <v>1532.0131307447</v>
      </c>
      <c r="Q85" s="23"/>
      <c r="R85" s="23"/>
    </row>
    <row r="86" spans="2:18" ht="20.149999999999999" customHeight="1">
      <c r="B86" s="23" t="s">
        <v>136</v>
      </c>
      <c r="C86" s="23" t="s">
        <v>136</v>
      </c>
      <c r="F86" s="102" t="s">
        <v>801</v>
      </c>
      <c r="G86" s="36">
        <v>260.57227499999999</v>
      </c>
      <c r="H86" s="36">
        <v>2.1768299999999998</v>
      </c>
      <c r="I86" s="36">
        <v>61.516357999999997</v>
      </c>
      <c r="J86" s="36">
        <v>50.533001066432099</v>
      </c>
      <c r="K86" s="36">
        <v>3746.6446953781501</v>
      </c>
      <c r="L86" s="36">
        <v>17189.477512649799</v>
      </c>
      <c r="M86" s="36">
        <v>22.316506789999998</v>
      </c>
      <c r="N86" s="36" t="s">
        <v>191</v>
      </c>
      <c r="O86" s="36">
        <v>9225.6923700194693</v>
      </c>
      <c r="P86" s="36">
        <v>1489.90059402265</v>
      </c>
      <c r="Q86" s="23"/>
      <c r="R86" s="23"/>
    </row>
    <row r="87" spans="2:18" ht="20.149999999999999" customHeight="1">
      <c r="B87" s="23" t="s">
        <v>136</v>
      </c>
      <c r="C87" s="23" t="s">
        <v>136</v>
      </c>
      <c r="F87" s="102" t="s">
        <v>802</v>
      </c>
      <c r="G87" s="36">
        <v>253.170198</v>
      </c>
      <c r="H87" s="36">
        <v>2.1056569999999999</v>
      </c>
      <c r="I87" s="36">
        <v>60.739165999999997</v>
      </c>
      <c r="J87" s="36">
        <v>49.108973864594098</v>
      </c>
      <c r="K87" s="36">
        <v>3445.1376560854501</v>
      </c>
      <c r="L87" s="36">
        <v>16705.392293666901</v>
      </c>
      <c r="M87" s="36">
        <v>21.671654499999999</v>
      </c>
      <c r="N87" s="36" t="s">
        <v>191</v>
      </c>
      <c r="O87" s="36">
        <v>9225.6923700194693</v>
      </c>
      <c r="P87" s="36">
        <v>1471.8471283783799</v>
      </c>
      <c r="Q87" s="23"/>
      <c r="R87" s="23"/>
    </row>
    <row r="88" spans="2:18" ht="20.149999999999999" customHeight="1">
      <c r="B88" s="23" t="s">
        <v>136</v>
      </c>
      <c r="C88" s="23" t="s">
        <v>136</v>
      </c>
      <c r="F88" s="102" t="s">
        <v>803</v>
      </c>
      <c r="G88" s="36">
        <v>248.29097200000001</v>
      </c>
      <c r="H88" s="36">
        <v>2.092187</v>
      </c>
      <c r="I88" s="36">
        <v>59.804217999999999</v>
      </c>
      <c r="J88" s="36">
        <v>48.202778693153597</v>
      </c>
      <c r="K88" s="36">
        <v>3311.1001739994999</v>
      </c>
      <c r="L88" s="36">
        <v>16166.155875017001</v>
      </c>
      <c r="M88" s="36">
        <v>22.71737341</v>
      </c>
      <c r="N88" s="36" t="s">
        <v>191</v>
      </c>
      <c r="O88" s="36">
        <v>9225.6923700194693</v>
      </c>
      <c r="P88" s="36">
        <v>1439.5686206555099</v>
      </c>
      <c r="Q88" s="23"/>
      <c r="R88" s="23"/>
    </row>
    <row r="89" spans="2:18" ht="20.149999999999999" customHeight="1">
      <c r="B89" s="23" t="s">
        <v>136</v>
      </c>
      <c r="C89" s="23" t="s">
        <v>136</v>
      </c>
      <c r="F89" s="102" t="s">
        <v>804</v>
      </c>
      <c r="G89" s="36">
        <v>250.541416</v>
      </c>
      <c r="H89" s="36">
        <v>2.0615540000000001</v>
      </c>
      <c r="I89" s="36">
        <v>58.827303999999998</v>
      </c>
      <c r="J89" s="36">
        <v>46.942837472037098</v>
      </c>
      <c r="K89" s="36">
        <v>3387.7461027936401</v>
      </c>
      <c r="L89" s="36">
        <v>15821.0227680224</v>
      </c>
      <c r="M89" s="36">
        <v>23.386754759999999</v>
      </c>
      <c r="N89" s="36" t="s">
        <v>191</v>
      </c>
      <c r="O89" s="36">
        <v>9225.6923700194693</v>
      </c>
      <c r="P89" s="36">
        <v>1451.35376818702</v>
      </c>
      <c r="Q89" s="23"/>
      <c r="R89" s="23"/>
    </row>
    <row r="90" spans="2:18" ht="20.149999999999999" customHeight="1">
      <c r="B90" s="23" t="s">
        <v>136</v>
      </c>
      <c r="C90" s="23" t="s">
        <v>136</v>
      </c>
      <c r="F90" s="102" t="s">
        <v>805</v>
      </c>
      <c r="G90" s="36">
        <v>246.01744600000001</v>
      </c>
      <c r="H90" s="36">
        <v>2.0380129999999999</v>
      </c>
      <c r="I90" s="36">
        <v>60.256425</v>
      </c>
      <c r="J90" s="36">
        <v>48.681021312182899</v>
      </c>
      <c r="K90" s="36">
        <v>3400.4489031150001</v>
      </c>
      <c r="L90" s="36">
        <v>15826.8980549517</v>
      </c>
      <c r="M90" s="36">
        <v>23.065093109999999</v>
      </c>
      <c r="N90" s="36" t="s">
        <v>191</v>
      </c>
      <c r="O90" s="36">
        <v>9225.6923700194693</v>
      </c>
      <c r="P90" s="36">
        <v>1462.2508401344201</v>
      </c>
      <c r="Q90" s="23"/>
      <c r="R90" s="23"/>
    </row>
    <row r="91" spans="2:18" ht="20.149999999999999" customHeight="1">
      <c r="B91" s="23" t="s">
        <v>136</v>
      </c>
      <c r="C91" s="23" t="s">
        <v>136</v>
      </c>
      <c r="F91" s="102" t="s">
        <v>806</v>
      </c>
      <c r="G91" s="36">
        <v>234.396637</v>
      </c>
      <c r="H91" s="36">
        <v>1.9482219999999999</v>
      </c>
      <c r="I91" s="36">
        <v>60.724930000000001</v>
      </c>
      <c r="J91" s="36">
        <v>47.905876860530299</v>
      </c>
      <c r="K91" s="36">
        <v>2672.18783706254</v>
      </c>
      <c r="L91" s="36">
        <v>15689.1383117478</v>
      </c>
      <c r="M91" s="36">
        <v>22.730088640000002</v>
      </c>
      <c r="N91" s="36" t="s">
        <v>191</v>
      </c>
      <c r="O91" s="36">
        <v>8736.5531279114002</v>
      </c>
      <c r="P91" s="36">
        <v>1454.3330933525301</v>
      </c>
      <c r="Q91" s="23"/>
      <c r="R91" s="23"/>
    </row>
    <row r="92" spans="2:18" ht="20.149999999999999" customHeight="1">
      <c r="B92" s="23" t="s">
        <v>136</v>
      </c>
      <c r="C92" s="23" t="s">
        <v>136</v>
      </c>
      <c r="F92" s="102" t="s">
        <v>807</v>
      </c>
      <c r="G92" s="36">
        <v>240.846799</v>
      </c>
      <c r="H92" s="36">
        <v>1.927651</v>
      </c>
      <c r="I92" s="36">
        <v>60.737467000000002</v>
      </c>
      <c r="J92" s="36">
        <v>49.1008581947683</v>
      </c>
      <c r="K92" s="36">
        <v>2573.31891551953</v>
      </c>
      <c r="L92" s="36">
        <v>15947.502983226599</v>
      </c>
      <c r="M92" s="36">
        <v>22.42063645</v>
      </c>
      <c r="N92" s="36" t="s">
        <v>191</v>
      </c>
      <c r="O92" s="36">
        <v>8736.5531279114002</v>
      </c>
      <c r="P92" s="36">
        <v>1443.33717038126</v>
      </c>
      <c r="Q92" s="23"/>
      <c r="R92" s="23"/>
    </row>
    <row r="93" spans="2:18" ht="20.149999999999999" customHeight="1">
      <c r="B93" s="23" t="s">
        <v>136</v>
      </c>
      <c r="C93" s="23" t="s">
        <v>136</v>
      </c>
      <c r="F93" s="102" t="s">
        <v>808</v>
      </c>
      <c r="G93" s="36">
        <v>239.102844</v>
      </c>
      <c r="H93" s="36">
        <v>1.902692</v>
      </c>
      <c r="I93" s="36">
        <v>61.197490000000002</v>
      </c>
      <c r="J93" s="36">
        <v>47.749009880066097</v>
      </c>
      <c r="K93" s="36">
        <v>2599.9170951156798</v>
      </c>
      <c r="L93" s="36">
        <v>15617.241917367701</v>
      </c>
      <c r="M93" s="36">
        <v>23.138341860000001</v>
      </c>
      <c r="N93" s="36" t="s">
        <v>191</v>
      </c>
      <c r="O93" s="36">
        <v>8736.5531279114002</v>
      </c>
      <c r="P93" s="36">
        <v>1429.3095434316799</v>
      </c>
      <c r="Q93" s="23"/>
      <c r="R93" s="23"/>
    </row>
    <row r="94" spans="2:18" ht="20.149999999999999" customHeight="1">
      <c r="B94" s="23" t="s">
        <v>136</v>
      </c>
      <c r="C94" s="23" t="s">
        <v>136</v>
      </c>
      <c r="F94" s="102" t="s">
        <v>809</v>
      </c>
      <c r="G94" s="36">
        <v>227.75375299999999</v>
      </c>
      <c r="H94" s="36">
        <v>1.8325309999999999</v>
      </c>
      <c r="I94" s="36">
        <v>60.903849000000001</v>
      </c>
      <c r="J94" s="36">
        <v>48.270698587586899</v>
      </c>
      <c r="K94" s="36">
        <v>2526.1777642647198</v>
      </c>
      <c r="L94" s="36">
        <v>15548.457317517599</v>
      </c>
      <c r="M94" s="36">
        <v>22.744776259999998</v>
      </c>
      <c r="N94" s="36" t="s">
        <v>191</v>
      </c>
      <c r="O94" s="36">
        <v>8282.1276527326809</v>
      </c>
      <c r="P94" s="36">
        <v>1427.2688359143899</v>
      </c>
      <c r="Q94" s="23"/>
      <c r="R94" s="23"/>
    </row>
    <row r="95" spans="2:18" ht="20.149999999999999" customHeight="1">
      <c r="B95" s="23" t="s">
        <v>136</v>
      </c>
      <c r="C95" s="23" t="s">
        <v>136</v>
      </c>
      <c r="F95" s="102" t="s">
        <v>810</v>
      </c>
      <c r="G95" s="36">
        <v>222.50257500000001</v>
      </c>
      <c r="H95" s="36">
        <v>1.783436</v>
      </c>
      <c r="I95" s="36">
        <v>60.158329000000002</v>
      </c>
      <c r="J95" s="36">
        <v>46.523820952656699</v>
      </c>
      <c r="K95" s="36">
        <v>2576.29998964482</v>
      </c>
      <c r="L95" s="36">
        <v>15530.001205750201</v>
      </c>
      <c r="M95" s="36">
        <v>22.43631426</v>
      </c>
      <c r="N95" s="36" t="s">
        <v>191</v>
      </c>
      <c r="O95" s="36">
        <v>8282.1276527326809</v>
      </c>
      <c r="P95" s="36">
        <v>1408.7371907669999</v>
      </c>
      <c r="Q95" s="23"/>
      <c r="R95" s="23"/>
    </row>
    <row r="96" spans="2:18" ht="20.149999999999999" customHeight="1">
      <c r="B96" s="23" t="s">
        <v>136</v>
      </c>
      <c r="C96" s="23" t="s">
        <v>136</v>
      </c>
      <c r="F96" s="102" t="s">
        <v>811</v>
      </c>
      <c r="G96" s="36">
        <v>229.61408700000001</v>
      </c>
      <c r="H96" s="36">
        <v>1.8428929999999999</v>
      </c>
      <c r="I96" s="36">
        <v>60.890883000000002</v>
      </c>
      <c r="J96" s="36">
        <v>45.936186325915301</v>
      </c>
      <c r="K96" s="36">
        <v>2749.3308328524699</v>
      </c>
      <c r="L96" s="36">
        <v>15059.756175091499</v>
      </c>
      <c r="M96" s="36">
        <v>21.987101549999998</v>
      </c>
      <c r="N96" s="36" t="s">
        <v>191</v>
      </c>
      <c r="O96" s="36">
        <v>8282.1276527326809</v>
      </c>
      <c r="P96" s="36">
        <v>1406.58241758242</v>
      </c>
      <c r="Q96" s="23"/>
      <c r="R96" s="23"/>
    </row>
    <row r="97" spans="2:18" ht="20.149999999999999" customHeight="1">
      <c r="B97" s="23" t="s">
        <v>136</v>
      </c>
      <c r="C97" s="23" t="s">
        <v>136</v>
      </c>
      <c r="F97" s="102" t="s">
        <v>812</v>
      </c>
      <c r="G97" s="36">
        <v>231.12007700000001</v>
      </c>
      <c r="H97" s="36">
        <v>1.9444570000000001</v>
      </c>
      <c r="I97" s="36">
        <v>61.870120999999997</v>
      </c>
      <c r="J97" s="36">
        <v>46.038266362839003</v>
      </c>
      <c r="K97" s="36">
        <v>2574.8178011723899</v>
      </c>
      <c r="L97" s="36">
        <v>14949.6699117186</v>
      </c>
      <c r="M97" s="36">
        <v>23.605135019999999</v>
      </c>
      <c r="N97" s="36" t="s">
        <v>191</v>
      </c>
      <c r="O97" s="36">
        <v>7901.6478128357903</v>
      </c>
      <c r="P97" s="36">
        <v>1459.3500485565501</v>
      </c>
      <c r="Q97" s="23"/>
      <c r="R97" s="23"/>
    </row>
    <row r="98" spans="2:18" ht="20.149999999999999" customHeight="1">
      <c r="B98" s="23" t="s">
        <v>136</v>
      </c>
      <c r="C98" s="23" t="s">
        <v>136</v>
      </c>
      <c r="F98" s="102" t="s">
        <v>813</v>
      </c>
      <c r="G98" s="36">
        <v>237.791293</v>
      </c>
      <c r="H98" s="36">
        <v>2.0410010000000001</v>
      </c>
      <c r="I98" s="36">
        <v>62.522680000000001</v>
      </c>
      <c r="J98" s="36">
        <v>46.889787534368701</v>
      </c>
      <c r="K98" s="36">
        <v>2674.2929459528</v>
      </c>
      <c r="L98" s="36">
        <v>14729.229029575499</v>
      </c>
      <c r="M98" s="36">
        <v>22.754321579999999</v>
      </c>
      <c r="N98" s="36" t="s">
        <v>191</v>
      </c>
      <c r="O98" s="36">
        <v>7901.6478128357903</v>
      </c>
      <c r="P98" s="36">
        <v>1487.1024011299401</v>
      </c>
      <c r="Q98" s="23"/>
      <c r="R98" s="23"/>
    </row>
    <row r="99" spans="2:18" ht="20.149999999999999" customHeight="1">
      <c r="B99" s="23" t="s">
        <v>136</v>
      </c>
      <c r="C99" s="23" t="s">
        <v>136</v>
      </c>
      <c r="F99" s="102" t="s">
        <v>814</v>
      </c>
      <c r="G99" s="36">
        <v>233.46247399999999</v>
      </c>
      <c r="H99" s="36">
        <v>2.055053</v>
      </c>
      <c r="I99" s="36">
        <v>60.342525999999999</v>
      </c>
      <c r="J99" s="36">
        <v>45.204367439058601</v>
      </c>
      <c r="K99" s="36">
        <v>3119.9378635642502</v>
      </c>
      <c r="L99" s="36">
        <v>14576.9304918036</v>
      </c>
      <c r="M99" s="36">
        <v>23.192225199999999</v>
      </c>
      <c r="N99" s="36" t="s">
        <v>191</v>
      </c>
      <c r="O99" s="36">
        <v>7901.6478128357903</v>
      </c>
      <c r="P99" s="36">
        <v>1505.96557477337</v>
      </c>
      <c r="Q99" s="23"/>
      <c r="R99" s="23"/>
    </row>
    <row r="100" spans="2:18" ht="20.149999999999999" customHeight="1">
      <c r="B100" s="23" t="s">
        <v>136</v>
      </c>
      <c r="C100" s="23" t="s">
        <v>136</v>
      </c>
      <c r="F100" s="102" t="s">
        <v>815</v>
      </c>
      <c r="G100" s="36">
        <v>242.84463500000001</v>
      </c>
      <c r="H100" s="36">
        <v>2.0835680000000001</v>
      </c>
      <c r="I100" s="36">
        <v>61.847647000000002</v>
      </c>
      <c r="J100" s="36">
        <v>44.952661003598003</v>
      </c>
      <c r="K100" s="36">
        <v>2837.6383392799198</v>
      </c>
      <c r="L100" s="36">
        <v>14440.9021665814</v>
      </c>
      <c r="M100" s="36">
        <v>23.278272380000001</v>
      </c>
      <c r="N100" s="36" t="s">
        <v>191</v>
      </c>
      <c r="O100" s="36">
        <v>7827.0222251158302</v>
      </c>
      <c r="P100" s="36">
        <v>1596.70759219089</v>
      </c>
      <c r="Q100" s="23"/>
      <c r="R100" s="23"/>
    </row>
    <row r="101" spans="2:18" ht="20.149999999999999" customHeight="1">
      <c r="B101" s="23" t="s">
        <v>136</v>
      </c>
      <c r="C101" s="23" t="s">
        <v>136</v>
      </c>
      <c r="F101" s="102" t="s">
        <v>816</v>
      </c>
      <c r="G101" s="36">
        <v>242.29938000000001</v>
      </c>
      <c r="H101" s="36">
        <v>2.1012550000000001</v>
      </c>
      <c r="I101" s="36">
        <v>61.107899000000003</v>
      </c>
      <c r="J101" s="36">
        <v>44.903275168538897</v>
      </c>
      <c r="K101" s="36">
        <v>2809.1028999835198</v>
      </c>
      <c r="L101" s="36">
        <v>14325.784985206899</v>
      </c>
      <c r="M101" s="36">
        <v>22.694829410000001</v>
      </c>
      <c r="N101" s="36" t="s">
        <v>191</v>
      </c>
      <c r="O101" s="36">
        <v>7827.0222251158302</v>
      </c>
      <c r="P101" s="36">
        <v>1614.3726455276901</v>
      </c>
      <c r="Q101" s="23"/>
      <c r="R101" s="23"/>
    </row>
    <row r="102" spans="2:18" ht="20.149999999999999" customHeight="1">
      <c r="B102" s="23" t="s">
        <v>136</v>
      </c>
      <c r="C102" s="23" t="s">
        <v>136</v>
      </c>
      <c r="F102" s="102" t="s">
        <v>817</v>
      </c>
      <c r="G102" s="36">
        <v>253.78311299999999</v>
      </c>
      <c r="H102" s="36">
        <v>2.1651310000000001</v>
      </c>
      <c r="I102" s="36">
        <v>61.863033999999999</v>
      </c>
      <c r="J102" s="36">
        <v>45.882133119344203</v>
      </c>
      <c r="K102" s="36">
        <v>3289.52389233955</v>
      </c>
      <c r="L102" s="36">
        <v>14698.587241543701</v>
      </c>
      <c r="M102" s="36">
        <v>23.971268460000001</v>
      </c>
      <c r="N102" s="36" t="s">
        <v>191</v>
      </c>
      <c r="O102" s="36">
        <v>7827.0222251158302</v>
      </c>
      <c r="P102" s="36">
        <v>1748.3426793932199</v>
      </c>
      <c r="Q102" s="23"/>
      <c r="R102" s="23"/>
    </row>
    <row r="103" spans="2:18" ht="20.149999999999999" customHeight="1">
      <c r="B103" s="23" t="s">
        <v>136</v>
      </c>
      <c r="C103" s="23" t="s">
        <v>136</v>
      </c>
      <c r="F103" s="102" t="s">
        <v>818</v>
      </c>
      <c r="G103" s="36">
        <v>245.23074399999999</v>
      </c>
      <c r="H103" s="36">
        <v>2.1953640000000001</v>
      </c>
      <c r="I103" s="36">
        <v>63.103163000000002</v>
      </c>
      <c r="J103" s="36">
        <v>45.9724153065346</v>
      </c>
      <c r="K103" s="36">
        <v>3478.66195864886</v>
      </c>
      <c r="L103" s="36">
        <v>14099.706009391</v>
      </c>
      <c r="M103" s="36">
        <v>23.650835829999998</v>
      </c>
      <c r="N103" s="36" t="s">
        <v>191</v>
      </c>
      <c r="O103" s="36">
        <v>8715.2903143010608</v>
      </c>
      <c r="P103" s="36">
        <v>1866.02713090662</v>
      </c>
      <c r="Q103" s="23"/>
      <c r="R103" s="23"/>
    </row>
    <row r="104" spans="2:18" ht="20.149999999999999" customHeight="1">
      <c r="B104" s="23" t="s">
        <v>136</v>
      </c>
      <c r="C104" s="23" t="s">
        <v>136</v>
      </c>
      <c r="F104" s="102" t="s">
        <v>819</v>
      </c>
      <c r="G104" s="36">
        <v>254.62276399999999</v>
      </c>
      <c r="H104" s="36">
        <v>2.220313</v>
      </c>
      <c r="I104" s="36">
        <v>63.615960999999999</v>
      </c>
      <c r="J104" s="36">
        <v>45.340936270341203</v>
      </c>
      <c r="K104" s="36">
        <v>3391.5458147597801</v>
      </c>
      <c r="L104" s="36">
        <v>14096.777965306501</v>
      </c>
      <c r="M104" s="36">
        <v>24.203440270000002</v>
      </c>
      <c r="N104" s="36" t="s">
        <v>191</v>
      </c>
      <c r="O104" s="36">
        <v>8715.2903143010608</v>
      </c>
      <c r="P104" s="36">
        <v>2026.3091634945699</v>
      </c>
      <c r="Q104" s="23"/>
      <c r="R104" s="23"/>
    </row>
    <row r="105" spans="2:18" ht="20.149999999999999" customHeight="1">
      <c r="B105" s="23" t="s">
        <v>136</v>
      </c>
      <c r="C105" s="23" t="s">
        <v>136</v>
      </c>
      <c r="F105" s="102" t="s">
        <v>820</v>
      </c>
      <c r="G105" s="36">
        <v>258.55665599999998</v>
      </c>
      <c r="H105" s="36">
        <v>2.3141440000000002</v>
      </c>
      <c r="I105" s="36">
        <v>64.328475999999995</v>
      </c>
      <c r="J105" s="36">
        <v>47.071928604240597</v>
      </c>
      <c r="K105" s="36">
        <v>3279.17725901932</v>
      </c>
      <c r="L105" s="36">
        <v>14461.7430501281</v>
      </c>
      <c r="M105" s="36">
        <v>24.623818239999999</v>
      </c>
      <c r="N105" s="36" t="s">
        <v>191</v>
      </c>
      <c r="O105" s="36">
        <v>8715.2903143010608</v>
      </c>
      <c r="P105" s="36">
        <v>2251.4997204517499</v>
      </c>
      <c r="Q105" s="23"/>
      <c r="R105" s="23"/>
    </row>
    <row r="106" spans="2:18" ht="20.149999999999999" customHeight="1">
      <c r="B106" s="23" t="s">
        <v>136</v>
      </c>
      <c r="C106" s="23" t="s">
        <v>136</v>
      </c>
      <c r="F106" s="102" t="s">
        <v>821</v>
      </c>
      <c r="G106" s="36">
        <v>258.60567500000002</v>
      </c>
      <c r="H106" s="36">
        <v>2.2565170000000001</v>
      </c>
      <c r="I106" s="36">
        <v>65.107596999999998</v>
      </c>
      <c r="J106" s="36">
        <v>46.393539270363803</v>
      </c>
      <c r="K106" s="36">
        <v>3136.2179793158298</v>
      </c>
      <c r="L106" s="36">
        <v>14587.517983858999</v>
      </c>
      <c r="M106" s="36">
        <v>25.113104549999999</v>
      </c>
      <c r="N106" s="36" t="s">
        <v>191</v>
      </c>
      <c r="O106" s="36">
        <v>7685.3704916606303</v>
      </c>
      <c r="P106" s="36">
        <v>2240.9211965621198</v>
      </c>
      <c r="Q106" s="23"/>
      <c r="R106" s="23"/>
    </row>
    <row r="107" spans="2:18" ht="20.149999999999999" customHeight="1">
      <c r="B107" s="23" t="s">
        <v>136</v>
      </c>
      <c r="C107" s="23" t="s">
        <v>136</v>
      </c>
      <c r="F107" s="102" t="s">
        <v>822</v>
      </c>
      <c r="G107" s="36">
        <v>270.834811</v>
      </c>
      <c r="H107" s="36">
        <v>2.346994</v>
      </c>
      <c r="I107" s="36">
        <v>68.558019000000002</v>
      </c>
      <c r="J107" s="36">
        <v>47.715759000770603</v>
      </c>
      <c r="K107" s="36">
        <v>3031.2974333165598</v>
      </c>
      <c r="L107" s="36">
        <v>14395.2953622117</v>
      </c>
      <c r="M107" s="36">
        <v>26.33085552</v>
      </c>
      <c r="N107" s="36" t="s">
        <v>191</v>
      </c>
      <c r="O107" s="36">
        <v>7685.3704916606303</v>
      </c>
      <c r="P107" s="36">
        <v>2107.1728738187899</v>
      </c>
      <c r="Q107" s="23"/>
      <c r="R107" s="23"/>
    </row>
    <row r="108" spans="2:18" ht="20.149999999999999" customHeight="1">
      <c r="B108" s="23" t="s">
        <v>136</v>
      </c>
      <c r="C108" s="23" t="s">
        <v>136</v>
      </c>
      <c r="F108" s="102" t="s">
        <v>823</v>
      </c>
      <c r="G108" s="36">
        <v>282.36789499999998</v>
      </c>
      <c r="H108" s="36">
        <v>2.4421729999999999</v>
      </c>
      <c r="I108" s="36">
        <v>71.768439000000001</v>
      </c>
      <c r="J108" s="36">
        <v>50.015250239537203</v>
      </c>
      <c r="K108" s="36">
        <v>3062.3661074868</v>
      </c>
      <c r="L108" s="36">
        <v>14047.771011127799</v>
      </c>
      <c r="M108" s="36">
        <v>27.556025609999999</v>
      </c>
      <c r="N108" s="36" t="s">
        <v>191</v>
      </c>
      <c r="O108" s="36">
        <v>7685.3704916606303</v>
      </c>
      <c r="P108" s="36">
        <v>2052.3280876243198</v>
      </c>
      <c r="Q108" s="23"/>
      <c r="R108" s="23"/>
    </row>
    <row r="109" spans="2:18" ht="20.149999999999999" customHeight="1">
      <c r="B109" s="23" t="s">
        <v>136</v>
      </c>
      <c r="C109" s="23" t="s">
        <v>136</v>
      </c>
      <c r="F109" s="102" t="s">
        <v>824</v>
      </c>
      <c r="G109" s="36">
        <v>291.99273499999998</v>
      </c>
      <c r="H109" s="36">
        <v>2.3845559999999999</v>
      </c>
      <c r="I109" s="36">
        <v>71.704550999999995</v>
      </c>
      <c r="J109" s="36">
        <v>49.2848746765047</v>
      </c>
      <c r="K109" s="36">
        <v>2770.8309386973201</v>
      </c>
      <c r="L109" s="36">
        <v>13950.092896055699</v>
      </c>
      <c r="M109" s="36">
        <v>28.134920220000001</v>
      </c>
      <c r="N109" s="36" t="s">
        <v>191</v>
      </c>
      <c r="O109" s="36">
        <v>7858.5858044054103</v>
      </c>
      <c r="P109" s="36">
        <v>1937.8056328233699</v>
      </c>
      <c r="Q109" s="23"/>
      <c r="R109" s="23"/>
    </row>
    <row r="110" spans="2:18" ht="20.149999999999999" customHeight="1">
      <c r="B110" s="23" t="s">
        <v>136</v>
      </c>
      <c r="C110" s="23" t="s">
        <v>136</v>
      </c>
      <c r="F110" s="102" t="s">
        <v>825</v>
      </c>
      <c r="G110" s="36">
        <v>279.57549399999999</v>
      </c>
      <c r="H110" s="36">
        <v>2.2797139999999998</v>
      </c>
      <c r="I110" s="36">
        <v>70.071507999999994</v>
      </c>
      <c r="J110" s="36">
        <v>48.450547144784402</v>
      </c>
      <c r="K110" s="36">
        <v>2659.2831339712902</v>
      </c>
      <c r="L110" s="36">
        <v>14265.2291701801</v>
      </c>
      <c r="M110" s="36">
        <v>26.551809160000001</v>
      </c>
      <c r="N110" s="36" t="s">
        <v>191</v>
      </c>
      <c r="O110" s="36">
        <v>7858.5858044054103</v>
      </c>
      <c r="P110" s="36">
        <v>1750.7891617273499</v>
      </c>
      <c r="Q110" s="23"/>
      <c r="R110" s="23"/>
    </row>
    <row r="111" spans="2:18" ht="20.149999999999999" customHeight="1">
      <c r="B111" s="23" t="s">
        <v>136</v>
      </c>
      <c r="C111" s="23" t="s">
        <v>136</v>
      </c>
      <c r="F111" s="102" t="s">
        <v>826</v>
      </c>
      <c r="G111" s="36">
        <v>276.40208000000001</v>
      </c>
      <c r="H111" s="36">
        <v>2.2462719999999998</v>
      </c>
      <c r="I111" s="36">
        <v>69.655621999999994</v>
      </c>
      <c r="J111" s="36">
        <v>49.1702800850397</v>
      </c>
      <c r="K111" s="36">
        <v>2617.03488084949</v>
      </c>
      <c r="L111" s="36">
        <v>14304.564144943601</v>
      </c>
      <c r="M111" s="36">
        <v>26.435200890000001</v>
      </c>
      <c r="N111" s="36" t="s">
        <v>191</v>
      </c>
      <c r="O111" s="36">
        <v>7858.5858044054103</v>
      </c>
      <c r="P111" s="36">
        <v>1739.5065824825399</v>
      </c>
      <c r="Q111" s="23"/>
      <c r="R111" s="23"/>
    </row>
    <row r="112" spans="2:18" ht="20.149999999999999" customHeight="1">
      <c r="B112" s="23" t="s">
        <v>136</v>
      </c>
      <c r="C112" s="23" t="s">
        <v>136</v>
      </c>
      <c r="F112" s="102" t="s">
        <v>827</v>
      </c>
      <c r="G112" s="36">
        <v>284.50400500000001</v>
      </c>
      <c r="H112" s="36">
        <v>2.2548659999999998</v>
      </c>
      <c r="I112" s="36">
        <v>68.727108999999999</v>
      </c>
      <c r="J112" s="36">
        <v>50.442249242681903</v>
      </c>
      <c r="K112" s="36">
        <v>2649.09392221697</v>
      </c>
      <c r="L112" s="36">
        <v>15183.733267636901</v>
      </c>
      <c r="M112" s="36">
        <v>27.925850799999999</v>
      </c>
      <c r="N112" s="36" t="s">
        <v>191</v>
      </c>
      <c r="O112" s="36">
        <v>6866.9587262402802</v>
      </c>
      <c r="P112" s="36">
        <v>1769.23557942144</v>
      </c>
      <c r="Q112" s="23"/>
      <c r="R112" s="23"/>
    </row>
    <row r="113" spans="2:18" ht="20.149999999999999" customHeight="1">
      <c r="B113" s="23" t="s">
        <v>136</v>
      </c>
      <c r="C113" s="23" t="s">
        <v>136</v>
      </c>
      <c r="F113" s="102" t="s">
        <v>828</v>
      </c>
      <c r="G113" s="36">
        <v>291.03263900000002</v>
      </c>
      <c r="H113" s="36">
        <v>2.276411</v>
      </c>
      <c r="I113" s="36">
        <v>71.259077000000005</v>
      </c>
      <c r="J113" s="36">
        <v>49.031563339486397</v>
      </c>
      <c r="K113" s="36">
        <v>2754.5407849971002</v>
      </c>
      <c r="L113" s="36">
        <v>15262.7347934013</v>
      </c>
      <c r="M113" s="36">
        <v>30.088111940000001</v>
      </c>
      <c r="N113" s="36" t="s">
        <v>191</v>
      </c>
      <c r="O113" s="36">
        <v>6866.9587262402802</v>
      </c>
      <c r="P113" s="36">
        <v>1837.54297994269</v>
      </c>
      <c r="Q113" s="23"/>
      <c r="R113" s="23"/>
    </row>
    <row r="114" spans="2:18" ht="20.149999999999999" customHeight="1">
      <c r="B114" s="23" t="s">
        <v>136</v>
      </c>
      <c r="C114" s="23" t="s">
        <v>136</v>
      </c>
      <c r="F114" s="102" t="s">
        <v>829</v>
      </c>
      <c r="G114" s="36">
        <v>298.34085599999997</v>
      </c>
      <c r="H114" s="36">
        <v>2.295658</v>
      </c>
      <c r="I114" s="36">
        <v>72.294087000000005</v>
      </c>
      <c r="J114" s="36">
        <v>50.116587396459202</v>
      </c>
      <c r="K114" s="36">
        <v>2812.9287555659698</v>
      </c>
      <c r="L114" s="36">
        <v>15697.0350194318</v>
      </c>
      <c r="M114" s="36">
        <v>29.575782490000002</v>
      </c>
      <c r="N114" s="36" t="s">
        <v>191</v>
      </c>
      <c r="O114" s="36">
        <v>6866.9587262402802</v>
      </c>
      <c r="P114" s="36">
        <v>1909.44206773619</v>
      </c>
      <c r="Q114" s="23"/>
      <c r="R114" s="23"/>
    </row>
    <row r="115" spans="2:18" ht="20.149999999999999" customHeight="1">
      <c r="B115" s="23" t="s">
        <v>136</v>
      </c>
      <c r="C115" s="23" t="s">
        <v>136</v>
      </c>
      <c r="F115" s="102" t="s">
        <v>830</v>
      </c>
      <c r="G115" s="36">
        <v>277.91611799999998</v>
      </c>
      <c r="H115" s="36">
        <v>2.1996560000000001</v>
      </c>
      <c r="I115" s="36">
        <v>69.598034999999996</v>
      </c>
      <c r="J115" s="36">
        <v>46.649185736669097</v>
      </c>
      <c r="K115" s="36">
        <v>2720.4679544896499</v>
      </c>
      <c r="L115" s="36">
        <v>15298.923008542901</v>
      </c>
      <c r="M115" s="36">
        <v>28.650585530000001</v>
      </c>
      <c r="N115" s="36" t="s">
        <v>191</v>
      </c>
      <c r="O115" s="36">
        <v>6860.6199979678504</v>
      </c>
      <c r="P115" s="36">
        <v>1772.3758943313201</v>
      </c>
      <c r="Q115" s="23"/>
      <c r="R115" s="23"/>
    </row>
    <row r="116" spans="2:18" ht="20.149999999999999" customHeight="1">
      <c r="B116" s="23" t="s">
        <v>136</v>
      </c>
      <c r="C116" s="23" t="s">
        <v>136</v>
      </c>
      <c r="F116" s="102" t="s">
        <v>831</v>
      </c>
      <c r="G116" s="36">
        <v>286.893304</v>
      </c>
      <c r="H116" s="36">
        <v>2.2643430000000002</v>
      </c>
      <c r="I116" s="36">
        <v>72.571729000000005</v>
      </c>
      <c r="J116" s="36">
        <v>49.133026054651801</v>
      </c>
      <c r="K116" s="36">
        <v>2783.2474292474299</v>
      </c>
      <c r="L116" s="36">
        <v>15633.6142374917</v>
      </c>
      <c r="M116" s="36">
        <v>30.777394619999999</v>
      </c>
      <c r="N116" s="36" t="s">
        <v>191</v>
      </c>
      <c r="O116" s="36">
        <v>6860.6199979678504</v>
      </c>
      <c r="P116" s="36">
        <v>1931.47348053722</v>
      </c>
      <c r="Q116" s="23"/>
      <c r="R116" s="23"/>
    </row>
    <row r="117" spans="2:18" ht="20.149999999999999" customHeight="1">
      <c r="B117" s="23" t="s">
        <v>136</v>
      </c>
      <c r="C117" s="23" t="s">
        <v>136</v>
      </c>
      <c r="F117" s="102" t="s">
        <v>832</v>
      </c>
      <c r="G117" s="36">
        <v>286.589223</v>
      </c>
      <c r="H117" s="36">
        <v>2.2707899999999999</v>
      </c>
      <c r="I117" s="36">
        <v>71.121234999999999</v>
      </c>
      <c r="J117" s="36">
        <v>49.186790507669599</v>
      </c>
      <c r="K117" s="36">
        <v>2792.18800797424</v>
      </c>
      <c r="L117" s="36">
        <v>15835.520450252799</v>
      </c>
      <c r="M117" s="36">
        <v>31.48780842</v>
      </c>
      <c r="N117" s="36" t="s">
        <v>191</v>
      </c>
      <c r="O117" s="36">
        <v>6860.6199979678504</v>
      </c>
      <c r="P117" s="36">
        <v>1772.23718428756</v>
      </c>
      <c r="Q117" s="23"/>
      <c r="R117" s="23"/>
    </row>
    <row r="118" spans="2:18" ht="20.149999999999999" customHeight="1">
      <c r="B118" s="23" t="s">
        <v>136</v>
      </c>
      <c r="C118" s="23" t="s">
        <v>136</v>
      </c>
      <c r="F118" s="102" t="s">
        <v>833</v>
      </c>
      <c r="G118" s="36">
        <v>268.76868200000001</v>
      </c>
      <c r="H118" s="36">
        <v>2.1700840000000001</v>
      </c>
      <c r="I118" s="36">
        <v>69.972708999999995</v>
      </c>
      <c r="J118" s="36">
        <v>46.765081226575802</v>
      </c>
      <c r="K118" s="36">
        <v>2756.7774982849301</v>
      </c>
      <c r="L118" s="36">
        <v>15434.3807006242</v>
      </c>
      <c r="M118" s="36">
        <v>29.790636719999998</v>
      </c>
      <c r="N118" s="36" t="s">
        <v>191</v>
      </c>
      <c r="O118" s="36">
        <v>6220.6957700328403</v>
      </c>
      <c r="P118" s="36">
        <v>1604.3914533955899</v>
      </c>
      <c r="Q118" s="23"/>
      <c r="R118" s="23"/>
    </row>
    <row r="119" spans="2:18" ht="20.149999999999999" customHeight="1">
      <c r="B119" s="23" t="s">
        <v>136</v>
      </c>
      <c r="C119" s="23" t="s">
        <v>136</v>
      </c>
      <c r="F119" s="102" t="s">
        <v>834</v>
      </c>
      <c r="G119" s="36">
        <v>277.949456</v>
      </c>
      <c r="H119" s="36">
        <v>2.1012680000000001</v>
      </c>
      <c r="I119" s="36">
        <v>66.235142999999994</v>
      </c>
      <c r="J119" s="36">
        <v>43.6294689599384</v>
      </c>
      <c r="K119" s="36">
        <v>2692.5623255813998</v>
      </c>
      <c r="L119" s="36">
        <v>15037.702728460499</v>
      </c>
      <c r="M119" s="36">
        <v>28.954678149999999</v>
      </c>
      <c r="N119" s="36" t="s">
        <v>191</v>
      </c>
      <c r="O119" s="36">
        <v>6220.6957700328403</v>
      </c>
      <c r="P119" s="36">
        <v>1550.4762180016501</v>
      </c>
      <c r="Q119" s="23"/>
      <c r="R119" s="23"/>
    </row>
    <row r="120" spans="2:18" ht="20.149999999999999" customHeight="1">
      <c r="B120" s="23" t="s">
        <v>136</v>
      </c>
      <c r="C120" s="23" t="s">
        <v>136</v>
      </c>
      <c r="F120" s="102" t="s">
        <v>835</v>
      </c>
      <c r="G120" s="36">
        <v>275.74481400000002</v>
      </c>
      <c r="H120" s="36">
        <v>2.1237810000000001</v>
      </c>
      <c r="I120" s="36">
        <v>66.057181</v>
      </c>
      <c r="J120" s="36">
        <v>44.322287515914702</v>
      </c>
      <c r="K120" s="36">
        <v>2613.7045179158699</v>
      </c>
      <c r="L120" s="36">
        <v>15314.6180155277</v>
      </c>
      <c r="M120" s="36">
        <v>30.349828410000001</v>
      </c>
      <c r="N120" s="36" t="s">
        <v>191</v>
      </c>
      <c r="O120" s="36">
        <v>6220.6957700328403</v>
      </c>
      <c r="P120" s="36">
        <v>1571.7021932830701</v>
      </c>
      <c r="Q120" s="23"/>
      <c r="R120" s="23"/>
    </row>
    <row r="121" spans="2:18" ht="20.149999999999999" customHeight="1">
      <c r="B121" s="23" t="s">
        <v>136</v>
      </c>
      <c r="C121" s="23" t="s">
        <v>136</v>
      </c>
      <c r="F121" s="102" t="s">
        <v>836</v>
      </c>
      <c r="G121" s="36">
        <v>248.61005</v>
      </c>
      <c r="H121" s="36">
        <v>2.0086349999999999</v>
      </c>
      <c r="I121" s="36">
        <v>65.65831</v>
      </c>
      <c r="J121" s="36">
        <v>44.5616324396956</v>
      </c>
      <c r="K121" s="36">
        <v>2616.8637600062202</v>
      </c>
      <c r="L121" s="36">
        <v>15052.753670579301</v>
      </c>
      <c r="M121" s="36">
        <v>28.548001809999999</v>
      </c>
      <c r="N121" s="36" t="s">
        <v>191</v>
      </c>
      <c r="O121" s="36">
        <v>5431.3149650641299</v>
      </c>
      <c r="P121" s="36">
        <v>1537.3451410658299</v>
      </c>
      <c r="Q121" s="23"/>
      <c r="R121" s="23"/>
    </row>
    <row r="122" spans="2:18" ht="20.149999999999999" customHeight="1">
      <c r="B122" s="23" t="s">
        <v>136</v>
      </c>
      <c r="C122" s="23" t="s">
        <v>136</v>
      </c>
      <c r="F122" s="102" t="s">
        <v>837</v>
      </c>
      <c r="G122" s="36">
        <v>245.21759399999999</v>
      </c>
      <c r="H122" s="36">
        <v>1.969147</v>
      </c>
      <c r="I122" s="36">
        <v>63.932476000000001</v>
      </c>
      <c r="J122" s="36">
        <v>43.430778812017799</v>
      </c>
      <c r="K122" s="36">
        <v>2576.9512060393999</v>
      </c>
      <c r="L122" s="36">
        <v>14853.940828942899</v>
      </c>
      <c r="M122" s="36">
        <v>28.83943296</v>
      </c>
      <c r="N122" s="36" t="s">
        <v>191</v>
      </c>
      <c r="O122" s="36">
        <v>5431.3149650641299</v>
      </c>
      <c r="P122" s="36">
        <v>1479.7803978475099</v>
      </c>
      <c r="Q122" s="23"/>
      <c r="R122" s="23"/>
    </row>
    <row r="123" spans="2:18" ht="20.149999999999999" customHeight="1">
      <c r="B123" s="23" t="s">
        <v>136</v>
      </c>
      <c r="C123" s="23" t="s">
        <v>136</v>
      </c>
      <c r="F123" s="102" t="s">
        <v>838</v>
      </c>
      <c r="G123" s="36">
        <v>257.95963499999999</v>
      </c>
      <c r="H123" s="36">
        <v>1.927953</v>
      </c>
      <c r="I123" s="36">
        <v>63.576929999999997</v>
      </c>
      <c r="J123" s="36">
        <v>44.109405642222299</v>
      </c>
      <c r="K123" s="36">
        <v>2309.36571280814</v>
      </c>
      <c r="L123" s="36">
        <v>14821.8007169949</v>
      </c>
      <c r="M123" s="36">
        <v>28.246765280000002</v>
      </c>
      <c r="N123" s="36" t="s">
        <v>191</v>
      </c>
      <c r="O123" s="36">
        <v>5431.3149650641299</v>
      </c>
      <c r="P123" s="36">
        <v>1478.863219395</v>
      </c>
      <c r="Q123" s="23"/>
      <c r="R123" s="23"/>
    </row>
    <row r="124" spans="2:18" ht="20.149999999999999" customHeight="1">
      <c r="B124" s="23" t="s">
        <v>136</v>
      </c>
      <c r="C124" s="23" t="s">
        <v>136</v>
      </c>
      <c r="F124" s="102" t="s">
        <v>839</v>
      </c>
      <c r="G124" s="36">
        <v>242.45909599999999</v>
      </c>
      <c r="H124" s="36">
        <v>1.928544</v>
      </c>
      <c r="I124" s="36">
        <v>58.500732999999997</v>
      </c>
      <c r="J124" s="36">
        <v>42.211591437220299</v>
      </c>
      <c r="K124" s="36">
        <v>2288.3453371836199</v>
      </c>
      <c r="L124" s="36">
        <v>14360.5170038623</v>
      </c>
      <c r="M124" s="36">
        <v>25.141913670000001</v>
      </c>
      <c r="N124" s="36" t="s">
        <v>191</v>
      </c>
      <c r="O124" s="36">
        <v>6507.04920188489</v>
      </c>
      <c r="P124" s="36">
        <v>1488.92410547546</v>
      </c>
      <c r="Q124" s="23"/>
      <c r="R124" s="23"/>
    </row>
    <row r="125" spans="2:18" ht="20.149999999999999" customHeight="1">
      <c r="B125" s="23" t="s">
        <v>136</v>
      </c>
      <c r="C125" s="23" t="s">
        <v>136</v>
      </c>
      <c r="F125" s="102" t="s">
        <v>840</v>
      </c>
      <c r="G125" s="36">
        <v>245.62565799999999</v>
      </c>
      <c r="H125" s="36">
        <v>1.9739169999999999</v>
      </c>
      <c r="I125" s="36">
        <v>52.734462000000001</v>
      </c>
      <c r="J125" s="36">
        <v>40.380200496191499</v>
      </c>
      <c r="K125" s="36">
        <v>2227.1251873788901</v>
      </c>
      <c r="L125" s="36">
        <v>14051.9997874418</v>
      </c>
      <c r="M125" s="36">
        <v>23.44993779</v>
      </c>
      <c r="N125" s="36" t="s">
        <v>191</v>
      </c>
      <c r="O125" s="36">
        <v>6507.04920188489</v>
      </c>
      <c r="P125" s="36">
        <v>1468.4750242595101</v>
      </c>
      <c r="Q125" s="23"/>
      <c r="R125" s="23"/>
    </row>
    <row r="126" spans="2:18" ht="20.149999999999999" customHeight="1">
      <c r="B126" s="23" t="s">
        <v>136</v>
      </c>
      <c r="C126" s="23" t="s">
        <v>136</v>
      </c>
      <c r="F126" s="102" t="s">
        <v>841</v>
      </c>
      <c r="G126" s="36">
        <v>239.561148</v>
      </c>
      <c r="H126" s="36">
        <v>2.0319859999999998</v>
      </c>
      <c r="I126" s="36">
        <v>52.688035999999997</v>
      </c>
      <c r="J126" s="36">
        <v>41.894426828329401</v>
      </c>
      <c r="K126" s="36">
        <v>2283.8084059254902</v>
      </c>
      <c r="L126" s="36">
        <v>13148.7328765656</v>
      </c>
      <c r="M126" s="36">
        <v>25.00405683</v>
      </c>
      <c r="N126" s="36" t="s">
        <v>191</v>
      </c>
      <c r="O126" s="36">
        <v>6507.04920188489</v>
      </c>
      <c r="P126" s="36">
        <v>1530.09319932124</v>
      </c>
      <c r="Q126" s="23"/>
      <c r="R126" s="23"/>
    </row>
    <row r="127" spans="2:18" ht="20.149999999999999" customHeight="1">
      <c r="B127" s="23" t="s">
        <v>136</v>
      </c>
      <c r="C127" s="23" t="s">
        <v>136</v>
      </c>
      <c r="F127" s="102" t="s">
        <v>842</v>
      </c>
      <c r="G127" s="36">
        <v>252.11869300000001</v>
      </c>
      <c r="H127" s="36">
        <v>2.073693</v>
      </c>
      <c r="I127" s="36">
        <v>51.887255000000003</v>
      </c>
      <c r="J127" s="36">
        <v>40.040273928229098</v>
      </c>
      <c r="K127" s="36">
        <v>2283.4535714285698</v>
      </c>
      <c r="L127" s="36">
        <v>12853.463759386201</v>
      </c>
      <c r="M127" s="36">
        <v>24.46878431</v>
      </c>
      <c r="N127" s="36" t="s">
        <v>191</v>
      </c>
      <c r="O127" s="36">
        <v>6967.1519788242804</v>
      </c>
      <c r="P127" s="36">
        <v>1507.46650035638</v>
      </c>
      <c r="Q127" s="23"/>
      <c r="R127" s="23"/>
    </row>
    <row r="128" spans="2:18" ht="20.149999999999999" customHeight="1">
      <c r="B128" s="23" t="s">
        <v>136</v>
      </c>
      <c r="C128" s="23" t="s">
        <v>136</v>
      </c>
      <c r="F128" s="102" t="s">
        <v>843</v>
      </c>
      <c r="G128" s="36">
        <v>259.04223400000001</v>
      </c>
      <c r="H128" s="36">
        <v>2.1882739999999998</v>
      </c>
      <c r="I128" s="36">
        <v>52.980705</v>
      </c>
      <c r="J128" s="36">
        <v>40.650602381405797</v>
      </c>
      <c r="K128" s="36">
        <v>2460.50276929448</v>
      </c>
      <c r="L128" s="36">
        <v>13009.051079626999</v>
      </c>
      <c r="M128" s="36">
        <v>24.666497400000001</v>
      </c>
      <c r="N128" s="36" t="s">
        <v>191</v>
      </c>
      <c r="O128" s="36">
        <v>6967.1519788242804</v>
      </c>
      <c r="P128" s="36">
        <v>1476.96151271754</v>
      </c>
      <c r="Q128" s="23"/>
      <c r="R128" s="23"/>
    </row>
    <row r="129" spans="2:18" ht="20.149999999999999" customHeight="1">
      <c r="B129" s="23" t="s">
        <v>136</v>
      </c>
      <c r="C129" s="23" t="s">
        <v>136</v>
      </c>
      <c r="F129" s="102" t="s">
        <v>844</v>
      </c>
      <c r="G129" s="36">
        <v>260.08784400000002</v>
      </c>
      <c r="H129" s="36">
        <v>2.2485539999999999</v>
      </c>
      <c r="I129" s="36">
        <v>52.725682999999997</v>
      </c>
      <c r="J129" s="36">
        <v>39.457810631685497</v>
      </c>
      <c r="K129" s="36">
        <v>2537.4833915715899</v>
      </c>
      <c r="L129" s="36">
        <v>13138.105441735899</v>
      </c>
      <c r="M129" s="36">
        <v>24.887168030000002</v>
      </c>
      <c r="N129" s="36" t="s">
        <v>191</v>
      </c>
      <c r="O129" s="36">
        <v>6967.1519788242804</v>
      </c>
      <c r="P129" s="36">
        <v>1552.1462755692801</v>
      </c>
      <c r="Q129" s="23"/>
      <c r="R129" s="23"/>
    </row>
    <row r="130" spans="2:18" ht="20.149999999999999" customHeight="1">
      <c r="B130" s="23" t="s">
        <v>136</v>
      </c>
      <c r="C130" s="23" t="s">
        <v>136</v>
      </c>
      <c r="F130" s="102" t="s">
        <v>845</v>
      </c>
      <c r="G130" s="36">
        <v>276.20347700000002</v>
      </c>
      <c r="H130" s="36">
        <v>2.2986200000000001</v>
      </c>
      <c r="I130" s="36">
        <v>53.439895</v>
      </c>
      <c r="J130" s="36">
        <v>39.206332766294402</v>
      </c>
      <c r="K130" s="36">
        <v>2568.8400638356902</v>
      </c>
      <c r="L130" s="36">
        <v>16547.628762885899</v>
      </c>
      <c r="M130" s="36">
        <v>24.140245319999998</v>
      </c>
      <c r="N130" s="36" t="s">
        <v>191</v>
      </c>
      <c r="O130" s="36">
        <v>8209.2218368841404</v>
      </c>
      <c r="P130" s="36">
        <v>1544.47751458977</v>
      </c>
      <c r="Q130" s="23"/>
      <c r="R130" s="23"/>
    </row>
    <row r="131" spans="2:18" ht="20.149999999999999" customHeight="1">
      <c r="B131" s="23" t="s">
        <v>136</v>
      </c>
      <c r="C131" s="23" t="s">
        <v>136</v>
      </c>
      <c r="F131" s="102" t="s">
        <v>846</v>
      </c>
      <c r="G131" s="36">
        <v>283.529856</v>
      </c>
      <c r="H131" s="36">
        <v>2.3290609999999998</v>
      </c>
      <c r="I131" s="36">
        <v>52.870094000000002</v>
      </c>
      <c r="J131" s="36">
        <v>38.405019299264801</v>
      </c>
      <c r="K131" s="36">
        <v>2704.7844562482501</v>
      </c>
      <c r="L131" s="36">
        <v>15374.742960641999</v>
      </c>
      <c r="M131" s="36">
        <v>24.946032509999998</v>
      </c>
      <c r="N131" s="36" t="s">
        <v>191</v>
      </c>
      <c r="O131" s="36">
        <v>8209.2218368841404</v>
      </c>
      <c r="P131" s="36">
        <v>1671.1696961287601</v>
      </c>
      <c r="Q131" s="23"/>
      <c r="R131" s="23"/>
    </row>
    <row r="132" spans="2:18" ht="20.149999999999999" customHeight="1">
      <c r="B132" s="23" t="s">
        <v>136</v>
      </c>
      <c r="C132" s="23" t="s">
        <v>136</v>
      </c>
      <c r="F132" s="102" t="s">
        <v>847</v>
      </c>
      <c r="G132" s="36">
        <v>286.38006100000001</v>
      </c>
      <c r="H132" s="36">
        <v>2.3516550000000001</v>
      </c>
      <c r="I132" s="36">
        <v>52.504480999999998</v>
      </c>
      <c r="J132" s="36">
        <v>37.478927306433199</v>
      </c>
      <c r="K132" s="36">
        <v>2733.42665577564</v>
      </c>
      <c r="L132" s="36">
        <v>16582.239038696302</v>
      </c>
      <c r="M132" s="36">
        <v>24.645875329999999</v>
      </c>
      <c r="N132" s="36" t="s">
        <v>191</v>
      </c>
      <c r="O132" s="36">
        <v>8209.2218368841404</v>
      </c>
      <c r="P132" s="36">
        <v>1693.09199841553</v>
      </c>
      <c r="Q132" s="23"/>
      <c r="R132" s="23"/>
    </row>
    <row r="133" spans="2:18" ht="20.149999999999999" customHeight="1">
      <c r="B133" s="23" t="s">
        <v>136</v>
      </c>
      <c r="C133" s="23" t="s">
        <v>136</v>
      </c>
      <c r="F133" s="102" t="s">
        <v>848</v>
      </c>
      <c r="G133" s="36">
        <v>290.70232600000003</v>
      </c>
      <c r="H133" s="36">
        <v>2.42761</v>
      </c>
      <c r="I133" s="36">
        <v>51.621243999999997</v>
      </c>
      <c r="J133" s="36">
        <v>37.412255914261998</v>
      </c>
      <c r="K133" s="36">
        <v>2621.1032248979</v>
      </c>
      <c r="L133" s="36">
        <v>15037.0262553828</v>
      </c>
      <c r="M133" s="36">
        <v>23.23590038</v>
      </c>
      <c r="N133" s="36" t="s">
        <v>191</v>
      </c>
      <c r="O133" s="36">
        <v>10223.8242071439</v>
      </c>
      <c r="P133" s="36">
        <v>1750.04434084434</v>
      </c>
      <c r="Q133" s="23"/>
      <c r="R133" s="23"/>
    </row>
    <row r="134" spans="2:18" ht="20.149999999999999" customHeight="1">
      <c r="B134" s="23" t="s">
        <v>136</v>
      </c>
      <c r="C134" s="23" t="s">
        <v>136</v>
      </c>
      <c r="F134" s="102" t="s">
        <v>849</v>
      </c>
      <c r="G134" s="36">
        <v>320.628918</v>
      </c>
      <c r="H134" s="36">
        <v>2.6409899999999999</v>
      </c>
      <c r="I134" s="36">
        <v>53.783999999999999</v>
      </c>
      <c r="J134" s="36">
        <v>39.5079050779974</v>
      </c>
      <c r="K134" s="36">
        <v>2912.5157093581302</v>
      </c>
      <c r="L134" s="36">
        <v>15963.236652482499</v>
      </c>
      <c r="M134" s="36">
        <v>24.706073060000001</v>
      </c>
      <c r="N134" s="36" t="s">
        <v>191</v>
      </c>
      <c r="O134" s="36">
        <v>10223.8242071439</v>
      </c>
      <c r="P134" s="36">
        <v>1774.06048949964</v>
      </c>
      <c r="Q134" s="23"/>
      <c r="R134" s="23"/>
    </row>
    <row r="135" spans="2:18" ht="20.149999999999999" customHeight="1">
      <c r="B135" s="23" t="s">
        <v>136</v>
      </c>
      <c r="C135" s="23" t="s">
        <v>136</v>
      </c>
      <c r="F135" s="102" t="s">
        <v>850</v>
      </c>
      <c r="G135" s="36">
        <v>323.13737500000002</v>
      </c>
      <c r="H135" s="36">
        <v>2.678617</v>
      </c>
      <c r="I135" s="36">
        <v>54.856923000000002</v>
      </c>
      <c r="J135" s="36">
        <v>38.8495085851292</v>
      </c>
      <c r="K135" s="36">
        <v>3033.2020565183002</v>
      </c>
      <c r="L135" s="36">
        <v>16133.3257180171</v>
      </c>
      <c r="M135" s="36">
        <v>25.475018840000001</v>
      </c>
      <c r="N135" s="36" t="s">
        <v>191</v>
      </c>
      <c r="O135" s="36">
        <v>10223.8242071439</v>
      </c>
      <c r="P135" s="36">
        <v>1740.7677018633501</v>
      </c>
      <c r="Q135" s="23"/>
      <c r="R135" s="23"/>
    </row>
    <row r="136" spans="2:18" ht="20.149999999999999" customHeight="1">
      <c r="B136" s="23" t="s">
        <v>136</v>
      </c>
      <c r="C136" s="23" t="s">
        <v>136</v>
      </c>
      <c r="F136" s="102" t="s">
        <v>851</v>
      </c>
      <c r="G136" s="36">
        <v>348.44751400000001</v>
      </c>
      <c r="H136" s="36">
        <v>2.6470940000000001</v>
      </c>
      <c r="I136" s="36">
        <v>53.950445999999999</v>
      </c>
      <c r="J136" s="36">
        <v>40.392373790650801</v>
      </c>
      <c r="K136" s="36">
        <v>3024.18601398601</v>
      </c>
      <c r="L136" s="36">
        <v>16601.092769442999</v>
      </c>
      <c r="M136" s="36">
        <v>26.75950065</v>
      </c>
      <c r="N136" s="36" t="s">
        <v>191</v>
      </c>
      <c r="O136" s="36">
        <v>12794.8039716902</v>
      </c>
      <c r="P136" s="36">
        <v>1887.9016942601299</v>
      </c>
      <c r="Q136" s="23"/>
      <c r="R136" s="23"/>
    </row>
    <row r="137" spans="2:18" ht="20.149999999999999" customHeight="1">
      <c r="B137" s="23" t="s">
        <v>136</v>
      </c>
      <c r="C137" s="23" t="s">
        <v>136</v>
      </c>
      <c r="F137" s="102" t="s">
        <v>852</v>
      </c>
      <c r="G137" s="36">
        <v>339.66335099999998</v>
      </c>
      <c r="H137" s="36">
        <v>2.6340479999999999</v>
      </c>
      <c r="I137" s="36">
        <v>56.293241999999999</v>
      </c>
      <c r="J137" s="36">
        <v>41.204952170410799</v>
      </c>
      <c r="K137" s="36">
        <v>2977.3403885436101</v>
      </c>
      <c r="L137" s="36">
        <v>17060.257781624699</v>
      </c>
      <c r="M137" s="36">
        <v>28.64038554</v>
      </c>
      <c r="N137" s="36" t="s">
        <v>191</v>
      </c>
      <c r="O137" s="36">
        <v>12794.8039716902</v>
      </c>
      <c r="P137" s="36">
        <v>1887.8194835680799</v>
      </c>
      <c r="Q137" s="23"/>
      <c r="R137" s="23"/>
    </row>
    <row r="138" spans="2:18" ht="20.149999999999999" customHeight="1">
      <c r="B138" s="23" t="s">
        <v>136</v>
      </c>
      <c r="C138" s="23" t="s">
        <v>136</v>
      </c>
      <c r="F138" s="102" t="s">
        <v>853</v>
      </c>
      <c r="G138" s="36">
        <v>326.58942300000001</v>
      </c>
      <c r="H138" s="36">
        <v>2.5633110000000001</v>
      </c>
      <c r="I138" s="36">
        <v>55.415374999999997</v>
      </c>
      <c r="J138" s="36">
        <v>40.057922683603501</v>
      </c>
      <c r="K138" s="36">
        <v>2961.09137597171</v>
      </c>
      <c r="L138" s="36">
        <v>16610.352746615699</v>
      </c>
      <c r="M138" s="36">
        <v>27.39139458</v>
      </c>
      <c r="N138" s="36" t="s">
        <v>191</v>
      </c>
      <c r="O138" s="36">
        <v>12794.8039716902</v>
      </c>
      <c r="P138" s="36">
        <v>1896.6399345335501</v>
      </c>
      <c r="Q138" s="23"/>
      <c r="R138" s="23"/>
    </row>
    <row r="139" spans="2:18" ht="20.149999999999999" customHeight="1">
      <c r="B139" s="23" t="s">
        <v>136</v>
      </c>
      <c r="C139" s="23" t="s">
        <v>136</v>
      </c>
      <c r="F139" s="102" t="s">
        <v>854</v>
      </c>
      <c r="G139" s="36">
        <v>336.60846700000002</v>
      </c>
      <c r="H139" s="36">
        <v>2.583806</v>
      </c>
      <c r="I139" s="36">
        <v>54.875832000000003</v>
      </c>
      <c r="J139" s="36">
        <v>41.942578730589503</v>
      </c>
      <c r="K139" s="36">
        <v>3093.6997651251299</v>
      </c>
      <c r="L139" s="36">
        <v>17042.016439202798</v>
      </c>
      <c r="M139" s="36">
        <v>27.495784050000001</v>
      </c>
      <c r="N139" s="36" t="s">
        <v>191</v>
      </c>
      <c r="O139" s="36">
        <v>15148.8464722235</v>
      </c>
      <c r="P139" s="36">
        <v>1929.85341316719</v>
      </c>
      <c r="Q139" s="23"/>
      <c r="R139" s="23"/>
    </row>
    <row r="140" spans="2:18" ht="20.149999999999999" customHeight="1">
      <c r="B140" s="23" t="s">
        <v>136</v>
      </c>
      <c r="C140" s="23" t="s">
        <v>136</v>
      </c>
      <c r="F140" s="102" t="s">
        <v>855</v>
      </c>
      <c r="G140" s="36">
        <v>336.46401200000003</v>
      </c>
      <c r="H140" s="36">
        <v>2.6776620000000002</v>
      </c>
      <c r="I140" s="36">
        <v>55.960622000000001</v>
      </c>
      <c r="J140" s="36">
        <v>42.204990095952603</v>
      </c>
      <c r="K140" s="36">
        <v>3097.1441660433802</v>
      </c>
      <c r="L140" s="36">
        <v>16562.909829270298</v>
      </c>
      <c r="M140" s="36">
        <v>27.840322189999998</v>
      </c>
      <c r="N140" s="36" t="s">
        <v>191</v>
      </c>
      <c r="O140" s="36">
        <v>15148.8464722235</v>
      </c>
      <c r="P140" s="36">
        <v>1852.5180267062301</v>
      </c>
      <c r="Q140" s="23"/>
      <c r="R140" s="23"/>
    </row>
    <row r="141" spans="2:18" ht="20.149999999999999" customHeight="1">
      <c r="B141" s="23" t="s">
        <v>136</v>
      </c>
      <c r="C141" s="23" t="s">
        <v>136</v>
      </c>
      <c r="F141" s="102" t="s">
        <v>856</v>
      </c>
      <c r="G141" s="36">
        <v>357.746622</v>
      </c>
      <c r="H141" s="36">
        <v>2.8358910000000002</v>
      </c>
      <c r="I141" s="36">
        <v>58.868046999999997</v>
      </c>
      <c r="J141" s="36">
        <v>43.654145965347503</v>
      </c>
      <c r="K141" s="36">
        <v>3318.6423808626901</v>
      </c>
      <c r="L141" s="36">
        <v>17233.234695060499</v>
      </c>
      <c r="M141" s="36">
        <v>28.29612187</v>
      </c>
      <c r="N141" s="36" t="s">
        <v>191</v>
      </c>
      <c r="O141" s="36">
        <v>15148.8464722235</v>
      </c>
      <c r="P141" s="36">
        <v>2022.0449488752599</v>
      </c>
      <c r="Q141" s="23"/>
      <c r="R141" s="23"/>
    </row>
    <row r="142" spans="2:18" ht="20.149999999999999" customHeight="1">
      <c r="B142" s="23" t="s">
        <v>136</v>
      </c>
      <c r="C142" s="23" t="s">
        <v>136</v>
      </c>
      <c r="F142" s="102" t="s">
        <v>857</v>
      </c>
      <c r="G142" s="36">
        <v>367.20630399999999</v>
      </c>
      <c r="H142" s="36">
        <v>2.9166669999999999</v>
      </c>
      <c r="I142" s="36">
        <v>61.656402</v>
      </c>
      <c r="J142" s="36">
        <v>47.000854869929398</v>
      </c>
      <c r="K142" s="36">
        <v>3627.3491067732398</v>
      </c>
      <c r="L142" s="36">
        <v>17597.6693340559</v>
      </c>
      <c r="M142" s="36">
        <v>31.91952796</v>
      </c>
      <c r="N142" s="36" t="s">
        <v>191</v>
      </c>
      <c r="O142" s="36">
        <v>11410.774436378801</v>
      </c>
      <c r="P142" s="36">
        <v>2168.8318300973001</v>
      </c>
      <c r="Q142" s="23"/>
      <c r="R142" s="23"/>
    </row>
    <row r="143" spans="2:18" ht="20.149999999999999" customHeight="1">
      <c r="B143" s="23" t="s">
        <v>136</v>
      </c>
      <c r="C143" s="23" t="s">
        <v>136</v>
      </c>
      <c r="F143" s="102" t="s">
        <v>858</v>
      </c>
      <c r="G143" s="36">
        <v>375.01597800000002</v>
      </c>
      <c r="H143" s="36">
        <v>2.8756390000000001</v>
      </c>
      <c r="I143" s="36">
        <v>62.655847999999999</v>
      </c>
      <c r="J143" s="36">
        <v>45.812857702041001</v>
      </c>
      <c r="K143" s="36">
        <v>3748.5754574059001</v>
      </c>
      <c r="L143" s="36">
        <v>18045.476263031</v>
      </c>
      <c r="M143" s="36">
        <v>31.849286039999999</v>
      </c>
      <c r="N143" s="36" t="s">
        <v>191</v>
      </c>
      <c r="O143" s="36">
        <v>11410.774436378801</v>
      </c>
      <c r="P143" s="36">
        <v>2160.71526304699</v>
      </c>
      <c r="Q143" s="23"/>
      <c r="R143" s="23"/>
    </row>
    <row r="144" spans="2:18" ht="20.149999999999999" customHeight="1">
      <c r="B144" s="23" t="s">
        <v>136</v>
      </c>
      <c r="C144" s="23" t="s">
        <v>136</v>
      </c>
      <c r="F144" s="102" t="s">
        <v>859</v>
      </c>
      <c r="G144" s="36">
        <v>351.90593799999999</v>
      </c>
      <c r="H144" s="36">
        <v>2.804834</v>
      </c>
      <c r="I144" s="36">
        <v>60.752741</v>
      </c>
      <c r="J144" s="36">
        <v>44.928154201782903</v>
      </c>
      <c r="K144" s="36">
        <v>3454.12114147684</v>
      </c>
      <c r="L144" s="36">
        <v>17041.921665304799</v>
      </c>
      <c r="M144" s="36">
        <v>30.9219653</v>
      </c>
      <c r="N144" s="36" t="s">
        <v>191</v>
      </c>
      <c r="O144" s="36">
        <v>11410.774436378801</v>
      </c>
      <c r="P144" s="36">
        <v>1982.4361209772901</v>
      </c>
      <c r="Q144" s="23"/>
      <c r="R144" s="23"/>
    </row>
    <row r="145" spans="2:18" ht="20.149999999999999" customHeight="1">
      <c r="B145" s="23" t="s">
        <v>136</v>
      </c>
      <c r="C145" s="23" t="s">
        <v>136</v>
      </c>
      <c r="F145" s="102" t="s">
        <v>860</v>
      </c>
      <c r="G145" s="36">
        <v>341.15739300000001</v>
      </c>
      <c r="H145" s="36">
        <v>2.8706529999999999</v>
      </c>
      <c r="I145" s="36">
        <v>59.687257000000002</v>
      </c>
      <c r="J145" s="36">
        <v>45.831999775611997</v>
      </c>
      <c r="K145" s="36">
        <v>3325.2021522488699</v>
      </c>
      <c r="L145" s="36">
        <v>16428.413890992899</v>
      </c>
      <c r="M145" s="36">
        <v>29.427228840000001</v>
      </c>
      <c r="N145" s="36" t="s">
        <v>191</v>
      </c>
      <c r="O145" s="36">
        <v>11704.582746677799</v>
      </c>
      <c r="P145" s="36">
        <v>1916.6045520022999</v>
      </c>
      <c r="Q145" s="23"/>
      <c r="R145" s="23"/>
    </row>
    <row r="146" spans="2:18" ht="20.149999999999999" customHeight="1">
      <c r="B146" s="23" t="s">
        <v>136</v>
      </c>
      <c r="C146" s="23" t="s">
        <v>136</v>
      </c>
      <c r="F146" s="102" t="s">
        <v>861</v>
      </c>
      <c r="G146" s="36">
        <v>344.87884400000002</v>
      </c>
      <c r="H146" s="36">
        <v>2.967409</v>
      </c>
      <c r="I146" s="36">
        <v>60.872630999999998</v>
      </c>
      <c r="J146" s="36">
        <v>47.594859489364502</v>
      </c>
      <c r="K146" s="36">
        <v>3383.0151246933101</v>
      </c>
      <c r="L146" s="36">
        <v>16244.7508695121</v>
      </c>
      <c r="M146" s="36">
        <v>31.71105695</v>
      </c>
      <c r="N146" s="36" t="s">
        <v>191</v>
      </c>
      <c r="O146" s="36">
        <v>11704.582746677799</v>
      </c>
      <c r="P146" s="36">
        <v>1861.58901644962</v>
      </c>
      <c r="Q146" s="23"/>
      <c r="R146" s="23"/>
    </row>
    <row r="147" spans="2:18" ht="20.149999999999999" customHeight="1">
      <c r="B147" s="23" t="s">
        <v>136</v>
      </c>
      <c r="C147" s="23" t="s">
        <v>136</v>
      </c>
      <c r="F147" s="102" t="s">
        <v>862</v>
      </c>
      <c r="G147" s="36">
        <v>365.15383000000003</v>
      </c>
      <c r="H147" s="36">
        <v>3.1202839999999998</v>
      </c>
      <c r="I147" s="36">
        <v>63.817346999999998</v>
      </c>
      <c r="J147" s="36">
        <v>49.272642370792198</v>
      </c>
      <c r="K147" s="36">
        <v>3600.0316763993701</v>
      </c>
      <c r="L147" s="36">
        <v>17223.942751170602</v>
      </c>
      <c r="M147" s="36">
        <v>33.115284979999998</v>
      </c>
      <c r="N147" s="36" t="s">
        <v>191</v>
      </c>
      <c r="O147" s="36">
        <v>11704.582746677799</v>
      </c>
      <c r="P147" s="36">
        <v>2017.4192842879299</v>
      </c>
      <c r="Q147" s="23"/>
      <c r="R147" s="23"/>
    </row>
    <row r="148" spans="2:18" ht="20.149999999999999" customHeight="1">
      <c r="B148" s="23" t="s">
        <v>136</v>
      </c>
      <c r="C148" s="23" t="s">
        <v>136</v>
      </c>
      <c r="F148" s="102" t="s">
        <v>863</v>
      </c>
      <c r="G148" s="36">
        <v>369.36675600000001</v>
      </c>
      <c r="H148" s="36">
        <v>3.0211769999999998</v>
      </c>
      <c r="I148" s="36">
        <v>67.425479999999993</v>
      </c>
      <c r="J148" s="36">
        <v>53.752494721824597</v>
      </c>
      <c r="K148" s="36">
        <v>3531.8820135583401</v>
      </c>
      <c r="L148" s="36">
        <v>16882.072568352101</v>
      </c>
      <c r="M148" s="36">
        <v>33.489208740000002</v>
      </c>
      <c r="N148" s="36" t="s">
        <v>191</v>
      </c>
      <c r="O148" s="36">
        <v>13680.2013661004</v>
      </c>
      <c r="P148" s="36">
        <v>2042.0281551000201</v>
      </c>
      <c r="Q148" s="23"/>
      <c r="R148" s="23"/>
    </row>
    <row r="149" spans="2:18" ht="20.149999999999999" customHeight="1">
      <c r="B149" s="23" t="s">
        <v>136</v>
      </c>
      <c r="C149" s="23" t="s">
        <v>136</v>
      </c>
      <c r="F149" s="102" t="s">
        <v>864</v>
      </c>
      <c r="G149" s="36">
        <v>349.37303500000002</v>
      </c>
      <c r="H149" s="36">
        <v>2.907127</v>
      </c>
      <c r="I149" s="36">
        <v>69.744</v>
      </c>
      <c r="J149" s="36">
        <v>55.569581957393403</v>
      </c>
      <c r="K149" s="36">
        <v>3387.3552291801202</v>
      </c>
      <c r="L149" s="36">
        <v>16702.7866935743</v>
      </c>
      <c r="M149" s="36">
        <v>33.583926640000001</v>
      </c>
      <c r="N149" s="36" t="s">
        <v>191</v>
      </c>
      <c r="O149" s="36">
        <v>13680.2013661004</v>
      </c>
      <c r="P149" s="36">
        <v>1959.69428226779</v>
      </c>
      <c r="Q149" s="23"/>
      <c r="R149" s="23"/>
    </row>
    <row r="150" spans="2:18" ht="20.149999999999999" customHeight="1">
      <c r="B150" s="23" t="s">
        <v>136</v>
      </c>
      <c r="C150" s="23" t="s">
        <v>136</v>
      </c>
      <c r="F150" s="102" t="s">
        <v>865</v>
      </c>
      <c r="G150" s="36">
        <v>354.918768</v>
      </c>
      <c r="H150" s="36">
        <v>2.873691</v>
      </c>
      <c r="I150" s="36">
        <v>73.512921000000006</v>
      </c>
      <c r="J150" s="36">
        <v>56.652955704673502</v>
      </c>
      <c r="K150" s="36">
        <v>3231.7609743169701</v>
      </c>
      <c r="L150" s="36">
        <v>16669.98789086</v>
      </c>
      <c r="M150" s="36">
        <v>33.62655281</v>
      </c>
      <c r="N150" s="36" t="s">
        <v>191</v>
      </c>
      <c r="O150" s="36">
        <v>13680.2013661004</v>
      </c>
      <c r="P150" s="36">
        <v>1864.10849056604</v>
      </c>
      <c r="Q150" s="23"/>
      <c r="R150" s="23"/>
    </row>
    <row r="151" spans="2:18" ht="20.149999999999999" customHeight="1">
      <c r="B151" s="23" t="s">
        <v>136</v>
      </c>
      <c r="C151" s="23" t="s">
        <v>136</v>
      </c>
      <c r="F151" s="102" t="s">
        <v>866</v>
      </c>
      <c r="G151" s="36">
        <v>345.11557499999998</v>
      </c>
      <c r="H151" s="36">
        <v>2.8852069999999999</v>
      </c>
      <c r="I151" s="36">
        <v>75.031327000000005</v>
      </c>
      <c r="J151" s="36">
        <v>60.013489992972303</v>
      </c>
      <c r="K151" s="36">
        <v>3223.2675490135398</v>
      </c>
      <c r="L151" s="36">
        <v>16845.9035823208</v>
      </c>
      <c r="M151" s="36">
        <v>33.436063529999998</v>
      </c>
      <c r="N151" s="36" t="s">
        <v>191</v>
      </c>
      <c r="O151" s="36">
        <v>12327.5721141023</v>
      </c>
      <c r="P151" s="36">
        <v>1777.5959735919801</v>
      </c>
      <c r="Q151" s="23"/>
      <c r="R151" s="23"/>
    </row>
    <row r="152" spans="2:18" ht="20.149999999999999" customHeight="1">
      <c r="B152" s="23" t="s">
        <v>136</v>
      </c>
      <c r="C152" s="23" t="s">
        <v>136</v>
      </c>
      <c r="F152" s="102" t="s">
        <v>867</v>
      </c>
      <c r="G152" s="36">
        <v>341.23468300000002</v>
      </c>
      <c r="H152" s="36">
        <v>2.7878970000000001</v>
      </c>
      <c r="I152" s="36">
        <v>75.258937000000003</v>
      </c>
      <c r="J152" s="36">
        <v>57.863756235396501</v>
      </c>
      <c r="K152" s="36">
        <v>3028.33497074979</v>
      </c>
      <c r="L152" s="36">
        <v>16639.835868992901</v>
      </c>
      <c r="M152" s="36">
        <v>32.954655619999997</v>
      </c>
      <c r="N152" s="36" t="s">
        <v>191</v>
      </c>
      <c r="O152" s="36">
        <v>12327.5721141023</v>
      </c>
      <c r="P152" s="36">
        <v>1660.74913312227</v>
      </c>
      <c r="Q152" s="23"/>
      <c r="R152" s="23"/>
    </row>
    <row r="153" spans="2:18" ht="20.149999999999999" customHeight="1">
      <c r="B153" s="23" t="s">
        <v>136</v>
      </c>
      <c r="C153" s="23" t="s">
        <v>136</v>
      </c>
      <c r="F153" s="102" t="s">
        <v>868</v>
      </c>
      <c r="G153" s="36">
        <v>338.93278800000002</v>
      </c>
      <c r="H153" s="36">
        <v>2.7802319999999998</v>
      </c>
      <c r="I153" s="36">
        <v>78.955400999999995</v>
      </c>
      <c r="J153" s="36">
        <v>60.462591658634402</v>
      </c>
      <c r="K153" s="36">
        <v>2976.2108268944698</v>
      </c>
      <c r="L153" s="36">
        <v>18001.942139873201</v>
      </c>
      <c r="M153" s="36">
        <v>34.709894120000001</v>
      </c>
      <c r="N153" s="36" t="s">
        <v>191</v>
      </c>
      <c r="O153" s="36">
        <v>12327.5721141023</v>
      </c>
      <c r="P153" s="36">
        <v>1579.9460973484399</v>
      </c>
      <c r="Q153" s="23"/>
      <c r="R153" s="23"/>
    </row>
    <row r="154" spans="2:18" ht="20.149999999999999" customHeight="1">
      <c r="B154" s="23" t="s">
        <v>136</v>
      </c>
      <c r="C154" s="23" t="s">
        <v>136</v>
      </c>
      <c r="F154" s="102" t="s">
        <v>869</v>
      </c>
      <c r="G154" s="36">
        <v>324.64543800000001</v>
      </c>
      <c r="H154" s="36">
        <v>2.7031160000000001</v>
      </c>
      <c r="I154" s="36">
        <v>78.986706999999996</v>
      </c>
      <c r="J154" s="36">
        <v>62.231615098127499</v>
      </c>
      <c r="K154" s="36">
        <v>2925.2139962019201</v>
      </c>
      <c r="L154" s="36">
        <v>18049.7018826436</v>
      </c>
      <c r="M154" s="36">
        <v>34.712350739999998</v>
      </c>
      <c r="N154" s="36" t="s">
        <v>191</v>
      </c>
      <c r="O154" s="36">
        <v>11154.309009599699</v>
      </c>
      <c r="P154" s="36">
        <v>1591.0858874154701</v>
      </c>
      <c r="Q154" s="23"/>
      <c r="R154" s="23"/>
    </row>
    <row r="155" spans="2:18" ht="20.149999999999999" customHeight="1">
      <c r="B155" s="23" t="s">
        <v>136</v>
      </c>
      <c r="C155" s="23" t="s">
        <v>136</v>
      </c>
      <c r="F155" s="102" t="s">
        <v>870</v>
      </c>
      <c r="G155" s="36">
        <v>312.731809</v>
      </c>
      <c r="H155" s="36">
        <v>2.5644870000000002</v>
      </c>
      <c r="I155" s="36">
        <v>78.427283000000003</v>
      </c>
      <c r="J155" s="36">
        <v>59.401707521870598</v>
      </c>
      <c r="K155" s="36">
        <v>2750.06809091796</v>
      </c>
      <c r="L155" s="36">
        <v>17290.015095929</v>
      </c>
      <c r="M155" s="36">
        <v>34.115132690000003</v>
      </c>
      <c r="N155" s="36" t="s">
        <v>191</v>
      </c>
      <c r="O155" s="36">
        <v>11154.309009599699</v>
      </c>
      <c r="P155" s="36">
        <v>1508.1556390619801</v>
      </c>
      <c r="Q155" s="23"/>
      <c r="R155" s="23"/>
    </row>
    <row r="156" spans="2:18" ht="20.149999999999999" customHeight="1">
      <c r="B156" s="23" t="s">
        <v>136</v>
      </c>
      <c r="C156" s="23" t="s">
        <v>136</v>
      </c>
      <c r="F156" s="102" t="s">
        <v>871</v>
      </c>
      <c r="G156" s="36">
        <v>312.57558899999998</v>
      </c>
      <c r="H156" s="36">
        <v>2.6076619999999999</v>
      </c>
      <c r="I156" s="36">
        <v>77.004040000000003</v>
      </c>
      <c r="J156" s="36">
        <v>58.273498548812803</v>
      </c>
      <c r="K156" s="36">
        <v>2844.7501498142301</v>
      </c>
      <c r="L156" s="36">
        <v>17760.877657296602</v>
      </c>
      <c r="M156" s="36">
        <v>33.93455694</v>
      </c>
      <c r="N156" s="36" t="s">
        <v>191</v>
      </c>
      <c r="O156" s="36">
        <v>11154.309009599699</v>
      </c>
      <c r="P156" s="36">
        <v>1454.1513387182699</v>
      </c>
      <c r="Q156" s="23"/>
      <c r="R156" s="23"/>
    </row>
    <row r="157" spans="2:18" ht="20.149999999999999" customHeight="1">
      <c r="B157" s="23" t="s">
        <v>136</v>
      </c>
      <c r="C157" s="23" t="s">
        <v>136</v>
      </c>
      <c r="F157" s="102" t="s">
        <v>872</v>
      </c>
      <c r="G157" s="36">
        <v>305.95990599999999</v>
      </c>
      <c r="H157" s="36">
        <v>2.650706</v>
      </c>
      <c r="I157" s="36">
        <v>76.336631999999994</v>
      </c>
      <c r="J157" s="36">
        <v>57.820891902314699</v>
      </c>
      <c r="K157" s="36">
        <v>2887.04673685526</v>
      </c>
      <c r="L157" s="36">
        <v>18214.570565254598</v>
      </c>
      <c r="M157" s="36">
        <v>32.936259569999997</v>
      </c>
      <c r="N157" s="36" t="s">
        <v>191</v>
      </c>
      <c r="O157" s="36">
        <v>11559.1300096286</v>
      </c>
      <c r="P157" s="36">
        <v>1390.22417631345</v>
      </c>
      <c r="Q157" s="23"/>
      <c r="R157" s="23"/>
    </row>
    <row r="158" spans="2:18" ht="20.149999999999999" customHeight="1">
      <c r="B158" s="23" t="s">
        <v>136</v>
      </c>
      <c r="C158" s="23" t="s">
        <v>136</v>
      </c>
      <c r="F158" s="102" t="s">
        <v>873</v>
      </c>
      <c r="G158" s="36">
        <v>313.54443099999997</v>
      </c>
      <c r="H158" s="36">
        <v>2.6708590000000001</v>
      </c>
      <c r="I158" s="36">
        <v>77.797942000000006</v>
      </c>
      <c r="J158" s="36">
        <v>57.7953865181087</v>
      </c>
      <c r="K158" s="36">
        <v>2928.7968148877198</v>
      </c>
      <c r="L158" s="36">
        <v>20102.269371367998</v>
      </c>
      <c r="M158" s="36">
        <v>32.386724719999997</v>
      </c>
      <c r="N158" s="36" t="s">
        <v>191</v>
      </c>
      <c r="O158" s="36">
        <v>11559.1300096286</v>
      </c>
      <c r="P158" s="36">
        <v>1419.24123402128</v>
      </c>
      <c r="Q158" s="23"/>
      <c r="R158" s="23"/>
    </row>
    <row r="159" spans="2:18" ht="20.149999999999999" customHeight="1">
      <c r="B159" s="23" t="s">
        <v>136</v>
      </c>
      <c r="C159" s="23" t="s">
        <v>136</v>
      </c>
      <c r="F159" s="102" t="s">
        <v>874</v>
      </c>
      <c r="G159" s="36">
        <v>300.33389</v>
      </c>
      <c r="H159" s="36">
        <v>2.6623109999999999</v>
      </c>
      <c r="I159" s="36">
        <v>77.014168999999995</v>
      </c>
      <c r="J159" s="36">
        <v>56.177588931225202</v>
      </c>
      <c r="K159" s="36">
        <v>2932.5595618293301</v>
      </c>
      <c r="L159" s="36">
        <v>19525.547873050298</v>
      </c>
      <c r="M159" s="36">
        <v>32.649267000000002</v>
      </c>
      <c r="N159" s="36" t="s">
        <v>191</v>
      </c>
      <c r="O159" s="36">
        <v>11559.1300096286</v>
      </c>
      <c r="P159" s="36">
        <v>1547.9918107492299</v>
      </c>
      <c r="Q159" s="23"/>
      <c r="R159" s="23"/>
    </row>
    <row r="160" spans="2:18" ht="20.149999999999999" customHeight="1">
      <c r="B160" s="23" t="s">
        <v>136</v>
      </c>
      <c r="C160" s="23" t="s">
        <v>136</v>
      </c>
      <c r="F160" s="102" t="s">
        <v>875</v>
      </c>
      <c r="G160" s="36">
        <v>299.72712200000001</v>
      </c>
      <c r="H160" s="36">
        <v>2.6184959999999999</v>
      </c>
      <c r="I160" s="36">
        <v>74.379900000000006</v>
      </c>
      <c r="J160" s="36">
        <v>55.0338170374024</v>
      </c>
      <c r="K160" s="36">
        <v>2859.0868953068598</v>
      </c>
      <c r="L160" s="36">
        <v>19732.4150948676</v>
      </c>
      <c r="M160" s="36">
        <v>32.479951300000003</v>
      </c>
      <c r="N160" s="36" t="s">
        <v>191</v>
      </c>
      <c r="O160" s="36">
        <v>10767.2324486748</v>
      </c>
      <c r="P160" s="36">
        <v>1652.6206309819199</v>
      </c>
      <c r="Q160" s="23"/>
      <c r="R160" s="23"/>
    </row>
    <row r="161" spans="2:18" ht="20.149999999999999" customHeight="1">
      <c r="B161" s="23" t="s">
        <v>136</v>
      </c>
      <c r="C161" s="23" t="s">
        <v>136</v>
      </c>
      <c r="F161" s="102" t="s">
        <v>876</v>
      </c>
      <c r="G161" s="36">
        <v>290.674825</v>
      </c>
      <c r="H161" s="36">
        <v>2.5204439999999999</v>
      </c>
      <c r="I161" s="36">
        <v>72.959267999999994</v>
      </c>
      <c r="J161" s="36">
        <v>53.602567867311699</v>
      </c>
      <c r="K161" s="36">
        <v>2923.4821315926602</v>
      </c>
      <c r="L161" s="36">
        <v>19356.589304499401</v>
      </c>
      <c r="M161" s="36">
        <v>30.882621669999999</v>
      </c>
      <c r="N161" s="36" t="s">
        <v>191</v>
      </c>
      <c r="O161" s="36">
        <v>10767.2324486748</v>
      </c>
      <c r="P161" s="36">
        <v>1519.1820184132901</v>
      </c>
      <c r="Q161" s="23"/>
      <c r="R161" s="23"/>
    </row>
    <row r="162" spans="2:18" ht="20.149999999999999" customHeight="1">
      <c r="B162" s="23" t="s">
        <v>136</v>
      </c>
      <c r="C162" s="23" t="s">
        <v>136</v>
      </c>
      <c r="F162" s="102" t="s">
        <v>877</v>
      </c>
      <c r="G162" s="36">
        <v>281.33687600000002</v>
      </c>
      <c r="H162" s="36">
        <v>2.4406159999999999</v>
      </c>
      <c r="I162" s="36">
        <v>69.725962999999993</v>
      </c>
      <c r="J162" s="36">
        <v>51.543938107422399</v>
      </c>
      <c r="K162" s="36">
        <v>2756.7704309836699</v>
      </c>
      <c r="L162" s="36">
        <v>18777.675292114702</v>
      </c>
      <c r="M162" s="36">
        <v>29.560915860000001</v>
      </c>
      <c r="N162" s="36" t="s">
        <v>191</v>
      </c>
      <c r="O162" s="36">
        <v>10767.2324486748</v>
      </c>
      <c r="P162" s="36">
        <v>1571.5192622950799</v>
      </c>
      <c r="Q162" s="23"/>
      <c r="R162" s="23"/>
    </row>
    <row r="163" spans="2:18" ht="20.149999999999999" customHeight="1">
      <c r="B163" s="23" t="s">
        <v>136</v>
      </c>
      <c r="C163" s="23" t="s">
        <v>136</v>
      </c>
      <c r="F163" s="102" t="s">
        <v>878</v>
      </c>
      <c r="G163" s="36">
        <v>283.43586900000003</v>
      </c>
      <c r="H163" s="36">
        <v>2.4788540000000001</v>
      </c>
      <c r="I163" s="36">
        <v>72.071376000000001</v>
      </c>
      <c r="J163" s="36">
        <v>50.034456837538499</v>
      </c>
      <c r="K163" s="36">
        <v>2922.48005276805</v>
      </c>
      <c r="L163" s="36">
        <v>19478.4399225296</v>
      </c>
      <c r="M163" s="36">
        <v>30.59556323</v>
      </c>
      <c r="N163" s="36" t="s">
        <v>191</v>
      </c>
      <c r="O163" s="36">
        <v>10291.1750488052</v>
      </c>
      <c r="P163" s="36">
        <v>1575.40200437575</v>
      </c>
      <c r="Q163" s="23"/>
      <c r="R163" s="23"/>
    </row>
    <row r="164" spans="2:18" ht="20.149999999999999" customHeight="1">
      <c r="B164" s="23" t="s">
        <v>136</v>
      </c>
      <c r="C164" s="23" t="s">
        <v>136</v>
      </c>
      <c r="F164" s="102" t="s">
        <v>879</v>
      </c>
      <c r="G164" s="36">
        <v>289.94064300000002</v>
      </c>
      <c r="H164" s="36">
        <v>2.4800460000000002</v>
      </c>
      <c r="I164" s="36">
        <v>74.230374999999995</v>
      </c>
      <c r="J164" s="36">
        <v>50.7362397139403</v>
      </c>
      <c r="K164" s="36">
        <v>2892.0618330354901</v>
      </c>
      <c r="L164" s="36">
        <v>20062.070753325999</v>
      </c>
      <c r="M164" s="36">
        <v>31.861727070000001</v>
      </c>
      <c r="N164" s="36" t="s">
        <v>191</v>
      </c>
      <c r="O164" s="36">
        <v>10291.1750488052</v>
      </c>
      <c r="P164" s="36">
        <v>1535.8361772941</v>
      </c>
      <c r="Q164" s="23"/>
      <c r="R164" s="23"/>
    </row>
    <row r="165" spans="2:18" ht="20.149999999999999" customHeight="1">
      <c r="B165" s="23" t="s">
        <v>136</v>
      </c>
      <c r="C165" s="23" t="s">
        <v>136</v>
      </c>
      <c r="F165" s="102" t="s">
        <v>880</v>
      </c>
      <c r="G165" s="36">
        <v>287.02004599999998</v>
      </c>
      <c r="H165" s="36">
        <v>2.438018</v>
      </c>
      <c r="I165" s="36">
        <v>73.447936999999996</v>
      </c>
      <c r="J165" s="36">
        <v>49.379286809980897</v>
      </c>
      <c r="K165" s="36">
        <v>2713.9885559535301</v>
      </c>
      <c r="L165" s="36">
        <v>22178.655288355501</v>
      </c>
      <c r="M165" s="36">
        <v>30.789992900000001</v>
      </c>
      <c r="N165" s="36" t="s">
        <v>191</v>
      </c>
      <c r="O165" s="36">
        <v>10291.1750488052</v>
      </c>
      <c r="P165" s="36">
        <v>1544.4593143131101</v>
      </c>
      <c r="Q165" s="23"/>
      <c r="R165" s="23"/>
    </row>
    <row r="166" spans="2:18" ht="20.149999999999999" customHeight="1">
      <c r="B166" s="23" t="s">
        <v>136</v>
      </c>
      <c r="C166" s="23" t="s">
        <v>136</v>
      </c>
      <c r="F166" s="102" t="s">
        <v>881</v>
      </c>
      <c r="G166" s="36">
        <v>282.92654299999998</v>
      </c>
      <c r="H166" s="36">
        <v>2.4206089999999998</v>
      </c>
      <c r="I166" s="36">
        <v>72.599441999999996</v>
      </c>
      <c r="J166" s="36">
        <v>46.306607160568802</v>
      </c>
      <c r="K166" s="36">
        <v>2662.0241766407498</v>
      </c>
      <c r="L166" s="36">
        <v>19861.057738599498</v>
      </c>
      <c r="M166" s="36">
        <v>30.972295469999999</v>
      </c>
      <c r="N166" s="36" t="s">
        <v>191</v>
      </c>
      <c r="O166" s="36">
        <v>10950.6842406456</v>
      </c>
      <c r="P166" s="36">
        <v>1541.2373395007601</v>
      </c>
      <c r="Q166" s="23"/>
      <c r="R166" s="23"/>
    </row>
    <row r="167" spans="2:18" ht="20.149999999999999" customHeight="1">
      <c r="B167" s="23" t="s">
        <v>136</v>
      </c>
      <c r="C167" s="23" t="s">
        <v>136</v>
      </c>
      <c r="F167" s="102" t="s">
        <v>882</v>
      </c>
      <c r="G167" s="36">
        <v>281.35326700000002</v>
      </c>
      <c r="H167" s="36">
        <v>2.41465</v>
      </c>
      <c r="I167" s="36">
        <v>74.275918000000004</v>
      </c>
      <c r="J167" s="36">
        <v>46.471230069976102</v>
      </c>
      <c r="K167" s="36">
        <v>2618.1539341636399</v>
      </c>
      <c r="L167" s="36">
        <v>20641.434783466699</v>
      </c>
      <c r="M167" s="36">
        <v>29.85477461</v>
      </c>
      <c r="N167" s="36" t="s">
        <v>191</v>
      </c>
      <c r="O167" s="36">
        <v>10950.6842406456</v>
      </c>
      <c r="P167" s="36">
        <v>1449.4204750450999</v>
      </c>
      <c r="Q167" s="23"/>
      <c r="R167" s="23"/>
    </row>
    <row r="168" spans="2:18" ht="20.149999999999999" customHeight="1">
      <c r="B168" s="23" t="s">
        <v>136</v>
      </c>
      <c r="C168" s="23" t="s">
        <v>136</v>
      </c>
      <c r="F168" s="102" t="s">
        <v>883</v>
      </c>
      <c r="G168" s="36">
        <v>268.50768900000003</v>
      </c>
      <c r="H168" s="36">
        <v>2.4521839999999999</v>
      </c>
      <c r="I168" s="36">
        <v>72.757267999999996</v>
      </c>
      <c r="J168" s="36">
        <v>44.702197258621403</v>
      </c>
      <c r="K168" s="36">
        <v>2724.80963475306</v>
      </c>
      <c r="L168" s="36">
        <v>20301.8696159834</v>
      </c>
      <c r="M168" s="36">
        <v>30.302155419999998</v>
      </c>
      <c r="N168" s="36" t="s">
        <v>191</v>
      </c>
      <c r="O168" s="36">
        <v>10950.6842406456</v>
      </c>
      <c r="P168" s="36">
        <v>1469.6094716801499</v>
      </c>
      <c r="Q168" s="23"/>
      <c r="R168" s="23"/>
    </row>
    <row r="169" spans="2:18" ht="20.149999999999999" customHeight="1">
      <c r="B169" s="23" t="s">
        <v>136</v>
      </c>
      <c r="C169" s="23" t="s">
        <v>136</v>
      </c>
      <c r="F169" s="102" t="s">
        <v>884</v>
      </c>
      <c r="G169" s="36">
        <v>269.52303999999998</v>
      </c>
      <c r="H169" s="36">
        <v>2.374819</v>
      </c>
      <c r="I169" s="36">
        <v>69.338573999999994</v>
      </c>
      <c r="J169" s="36">
        <v>43.944526201627298</v>
      </c>
      <c r="K169" s="36">
        <v>2698.8491342301099</v>
      </c>
      <c r="L169" s="36">
        <v>21338.022559003399</v>
      </c>
      <c r="M169" s="36">
        <v>29.420334359999998</v>
      </c>
      <c r="N169" s="36" t="s">
        <v>191</v>
      </c>
      <c r="O169" s="36">
        <v>11980.5878013488</v>
      </c>
      <c r="P169" s="36">
        <v>1468.9307678867799</v>
      </c>
      <c r="Q169" s="23"/>
      <c r="R169" s="23"/>
    </row>
    <row r="170" spans="2:18" ht="20.149999999999999" customHeight="1">
      <c r="B170" s="23" t="s">
        <v>136</v>
      </c>
      <c r="C170" s="23" t="s">
        <v>136</v>
      </c>
      <c r="F170" s="102" t="s">
        <v>885</v>
      </c>
      <c r="G170" s="36">
        <v>277.16814599999998</v>
      </c>
      <c r="H170" s="36">
        <v>2.3903810000000001</v>
      </c>
      <c r="I170" s="36">
        <v>69.432159999999996</v>
      </c>
      <c r="J170" s="36">
        <v>42.796496026654502</v>
      </c>
      <c r="K170" s="36">
        <v>2720.7915811501498</v>
      </c>
      <c r="L170" s="36">
        <v>20570.4926259276</v>
      </c>
      <c r="M170" s="36">
        <v>28.102879189999999</v>
      </c>
      <c r="N170" s="36" t="s">
        <v>191</v>
      </c>
      <c r="O170" s="36">
        <v>11980.5878013488</v>
      </c>
      <c r="P170" s="36">
        <v>1491.01734966243</v>
      </c>
      <c r="Q170" s="23"/>
      <c r="R170" s="23"/>
    </row>
    <row r="171" spans="2:18" ht="20.149999999999999" customHeight="1">
      <c r="B171" s="23" t="s">
        <v>136</v>
      </c>
      <c r="C171" s="23" t="s">
        <v>136</v>
      </c>
      <c r="F171" s="102" t="s">
        <v>886</v>
      </c>
      <c r="G171" s="36">
        <v>281.00724500000001</v>
      </c>
      <c r="H171" s="36">
        <v>2.3789310000000001</v>
      </c>
      <c r="I171" s="36">
        <v>66.458091999999994</v>
      </c>
      <c r="J171" s="36">
        <v>41.983408104389497</v>
      </c>
      <c r="K171" s="36">
        <v>2715.47815874351</v>
      </c>
      <c r="L171" s="36">
        <v>19135.119669314299</v>
      </c>
      <c r="M171" s="36">
        <v>27.8594838</v>
      </c>
      <c r="N171" s="36" t="s">
        <v>191</v>
      </c>
      <c r="O171" s="36">
        <v>11980.5878013488</v>
      </c>
      <c r="P171" s="36">
        <v>1358.6983808913101</v>
      </c>
      <c r="Q171" s="23"/>
      <c r="R171" s="23"/>
    </row>
    <row r="172" spans="2:18" ht="20.149999999999999" customHeight="1">
      <c r="B172" s="23" t="s">
        <v>136</v>
      </c>
      <c r="C172" s="23" t="s">
        <v>136</v>
      </c>
      <c r="F172" s="102" t="s">
        <v>887</v>
      </c>
      <c r="G172" s="36">
        <v>280.90838100000002</v>
      </c>
      <c r="H172" s="36">
        <v>2.341539</v>
      </c>
      <c r="I172" s="36">
        <v>65.568569999999994</v>
      </c>
      <c r="J172" s="36">
        <v>40.681774868481099</v>
      </c>
      <c r="K172" s="36">
        <v>2664.4881807355</v>
      </c>
      <c r="L172" s="36">
        <v>19005.615246688001</v>
      </c>
      <c r="M172" s="36">
        <v>28.731096040000001</v>
      </c>
      <c r="N172" s="36" t="s">
        <v>191</v>
      </c>
      <c r="O172" s="36">
        <v>14738.9047178904</v>
      </c>
      <c r="P172" s="36">
        <v>1380.72791023843</v>
      </c>
      <c r="Q172" s="23"/>
      <c r="R172" s="23"/>
    </row>
    <row r="173" spans="2:18" ht="20.149999999999999" customHeight="1">
      <c r="B173" s="23" t="s">
        <v>136</v>
      </c>
      <c r="C173" s="23" t="s">
        <v>136</v>
      </c>
      <c r="F173" s="102" t="s">
        <v>888</v>
      </c>
      <c r="G173" s="36">
        <v>275.73081200000001</v>
      </c>
      <c r="H173" s="36">
        <v>2.2119780000000002</v>
      </c>
      <c r="I173" s="36">
        <v>61.385568999999997</v>
      </c>
      <c r="J173" s="36">
        <v>38.815769639762301</v>
      </c>
      <c r="K173" s="36">
        <v>2493.53651850401</v>
      </c>
      <c r="L173" s="36">
        <v>19175.8301528907</v>
      </c>
      <c r="M173" s="36">
        <v>26.688823769999999</v>
      </c>
      <c r="N173" s="36" t="s">
        <v>191</v>
      </c>
      <c r="O173" s="36">
        <v>14738.9047178904</v>
      </c>
      <c r="P173" s="36">
        <v>1373.71513544503</v>
      </c>
      <c r="Q173" s="23"/>
      <c r="R173" s="23"/>
    </row>
    <row r="174" spans="2:18" ht="20.149999999999999" customHeight="1">
      <c r="B174" s="23" t="s">
        <v>136</v>
      </c>
      <c r="C174" s="23" t="s">
        <v>136</v>
      </c>
      <c r="F174" s="102" t="s">
        <v>889</v>
      </c>
      <c r="G174" s="36">
        <v>256.95668999999998</v>
      </c>
      <c r="H174" s="36">
        <v>2.1764549999999998</v>
      </c>
      <c r="I174" s="36">
        <v>60.296115999999998</v>
      </c>
      <c r="J174" s="36">
        <v>37.949741028205402</v>
      </c>
      <c r="K174" s="36">
        <v>2428.9475211121999</v>
      </c>
      <c r="L174" s="36">
        <v>17564.820965711599</v>
      </c>
      <c r="M174" s="36">
        <v>27.11941989</v>
      </c>
      <c r="N174" s="36" t="s">
        <v>191</v>
      </c>
      <c r="O174" s="36">
        <v>14738.9047178904</v>
      </c>
      <c r="P174" s="36">
        <v>1229.61581920904</v>
      </c>
      <c r="Q174" s="23"/>
      <c r="R174" s="23"/>
    </row>
    <row r="175" spans="2:18" ht="20.149999999999999" customHeight="1">
      <c r="B175" s="23" t="s">
        <v>136</v>
      </c>
      <c r="C175" s="23" t="s">
        <v>136</v>
      </c>
      <c r="F175" s="102" t="s">
        <v>890</v>
      </c>
      <c r="G175" s="36">
        <v>256.20113199999997</v>
      </c>
      <c r="H175" s="36">
        <v>2.206998</v>
      </c>
      <c r="I175" s="36">
        <v>59.361820000000002</v>
      </c>
      <c r="J175" s="36">
        <v>37.790516750364702</v>
      </c>
      <c r="K175" s="36">
        <v>2473.5288040279902</v>
      </c>
      <c r="L175" s="36">
        <v>17265.607949904799</v>
      </c>
      <c r="M175" s="36">
        <v>26.494599010000002</v>
      </c>
      <c r="N175" s="36" t="s">
        <v>191</v>
      </c>
      <c r="O175" s="36">
        <v>13620.3211345503</v>
      </c>
      <c r="P175" s="36">
        <v>1231.9501264709099</v>
      </c>
      <c r="Q175" s="23"/>
      <c r="R175" s="23"/>
    </row>
    <row r="176" spans="2:18" ht="20.149999999999999" customHeight="1">
      <c r="B176" s="23" t="s">
        <v>136</v>
      </c>
      <c r="C176" s="23" t="s">
        <v>136</v>
      </c>
      <c r="F176" s="102" t="s">
        <v>891</v>
      </c>
      <c r="G176" s="36">
        <v>272.28624200000002</v>
      </c>
      <c r="H176" s="36">
        <v>2.2518060000000002</v>
      </c>
      <c r="I176" s="36">
        <v>59.260925999999998</v>
      </c>
      <c r="J176" s="36">
        <v>38.496213310751003</v>
      </c>
      <c r="K176" s="36">
        <v>2590.5263705759899</v>
      </c>
      <c r="L176" s="36">
        <v>17947.964702189802</v>
      </c>
      <c r="M176" s="36">
        <v>27.185599100000001</v>
      </c>
      <c r="N176" s="36" t="s">
        <v>191</v>
      </c>
      <c r="O176" s="36">
        <v>13620.3211345503</v>
      </c>
      <c r="P176" s="36">
        <v>1332.3493856161899</v>
      </c>
      <c r="Q176" s="23"/>
      <c r="R176" s="23"/>
    </row>
    <row r="177" spans="2:18" ht="20.149999999999999" customHeight="1">
      <c r="B177" s="23" t="s">
        <v>136</v>
      </c>
      <c r="C177" s="23" t="s">
        <v>136</v>
      </c>
      <c r="F177" s="102" t="s">
        <v>892</v>
      </c>
      <c r="G177" s="36">
        <v>274.16457200000002</v>
      </c>
      <c r="H177" s="36">
        <v>2.2228859999999999</v>
      </c>
      <c r="I177" s="36">
        <v>59.219293999999998</v>
      </c>
      <c r="J177" s="36">
        <v>38.221750179695498</v>
      </c>
      <c r="K177" s="36">
        <v>2616.0613637275801</v>
      </c>
      <c r="L177" s="36">
        <v>18579.778528083199</v>
      </c>
      <c r="M177" s="36">
        <v>27.248505720000001</v>
      </c>
      <c r="N177" s="36" t="s">
        <v>191</v>
      </c>
      <c r="O177" s="36">
        <v>13620.3211345503</v>
      </c>
      <c r="P177" s="36">
        <v>1289.54331751462</v>
      </c>
      <c r="Q177" s="23"/>
      <c r="R177" s="23"/>
    </row>
    <row r="178" spans="2:18" ht="20.149999999999999" customHeight="1">
      <c r="B178" s="23" t="s">
        <v>136</v>
      </c>
      <c r="C178" s="23" t="s">
        <v>136</v>
      </c>
      <c r="F178" s="102" t="s">
        <v>893</v>
      </c>
      <c r="G178" s="36">
        <v>266.69372099999998</v>
      </c>
      <c r="H178" s="36">
        <v>2.1440830000000002</v>
      </c>
      <c r="I178" s="36">
        <v>56.007117999999998</v>
      </c>
      <c r="J178" s="36">
        <v>36.755271082160696</v>
      </c>
      <c r="K178" s="36">
        <v>2562.6027264883501</v>
      </c>
      <c r="L178" s="36">
        <v>18391.319095577099</v>
      </c>
      <c r="M178" s="36">
        <v>26.468474530000002</v>
      </c>
      <c r="N178" s="36" t="s">
        <v>191</v>
      </c>
      <c r="O178" s="36">
        <v>12997.7236922678</v>
      </c>
      <c r="P178" s="36">
        <v>1244.71858495267</v>
      </c>
      <c r="Q178" s="23"/>
      <c r="R178" s="23"/>
    </row>
    <row r="179" spans="2:18" ht="20.149999999999999" customHeight="1">
      <c r="B179" s="23" t="s">
        <v>136</v>
      </c>
      <c r="C179" s="23" t="s">
        <v>136</v>
      </c>
      <c r="F179" s="102" t="s">
        <v>894</v>
      </c>
      <c r="G179" s="36">
        <v>269.73264599999999</v>
      </c>
      <c r="H179" s="36">
        <v>2.1104959999999999</v>
      </c>
      <c r="I179" s="36">
        <v>54.011597000000002</v>
      </c>
      <c r="J179" s="36">
        <v>35.699932939076398</v>
      </c>
      <c r="K179" s="36">
        <v>2710.0356008222798</v>
      </c>
      <c r="L179" s="36">
        <v>18142.136177580898</v>
      </c>
      <c r="M179" s="36">
        <v>25.368070119999999</v>
      </c>
      <c r="N179" s="36" t="s">
        <v>191</v>
      </c>
      <c r="O179" s="36">
        <v>12997.7236922678</v>
      </c>
      <c r="P179" s="36">
        <v>1296.80108991826</v>
      </c>
      <c r="Q179" s="23"/>
      <c r="R179" s="23"/>
    </row>
    <row r="180" spans="2:18" ht="20.149999999999999" customHeight="1">
      <c r="B180" s="23" t="s">
        <v>136</v>
      </c>
      <c r="C180" s="23" t="s">
        <v>136</v>
      </c>
      <c r="F180" s="102" t="s">
        <v>895</v>
      </c>
      <c r="G180" s="36">
        <v>270.01195999999999</v>
      </c>
      <c r="H180" s="36">
        <v>2.0978300000000001</v>
      </c>
      <c r="I180" s="36">
        <v>52.069378</v>
      </c>
      <c r="J180" s="36">
        <v>34.783120339022297</v>
      </c>
      <c r="K180" s="36">
        <v>2714.1748746795201</v>
      </c>
      <c r="L180" s="36">
        <v>18242.504974195901</v>
      </c>
      <c r="M180" s="36">
        <v>25.06095835</v>
      </c>
      <c r="N180" s="36" t="s">
        <v>191</v>
      </c>
      <c r="O180" s="36">
        <v>12997.7236922678</v>
      </c>
      <c r="P180" s="36">
        <v>1183.51388935768</v>
      </c>
      <c r="Q180" s="23"/>
      <c r="R180" s="23"/>
    </row>
    <row r="181" spans="2:18" ht="20.149999999999999" customHeight="1">
      <c r="B181" s="23" t="s">
        <v>136</v>
      </c>
      <c r="C181" s="23" t="s">
        <v>136</v>
      </c>
      <c r="F181" s="102" t="s">
        <v>896</v>
      </c>
      <c r="G181" s="36">
        <v>257.43498499999998</v>
      </c>
      <c r="H181" s="36">
        <v>2.068219</v>
      </c>
      <c r="I181" s="36">
        <v>49.868653000000002</v>
      </c>
      <c r="J181" s="36">
        <v>36.309259427685802</v>
      </c>
      <c r="K181" s="36">
        <v>2788.7710237936699</v>
      </c>
      <c r="L181" s="36">
        <v>17409.521339260798</v>
      </c>
      <c r="M181" s="36">
        <v>23.808453020000002</v>
      </c>
      <c r="N181" s="36" t="s">
        <v>191</v>
      </c>
      <c r="O181" s="36">
        <v>13005.562787406199</v>
      </c>
      <c r="P181" s="36">
        <v>1281.0860197368399</v>
      </c>
      <c r="Q181" s="23"/>
      <c r="R181" s="23"/>
    </row>
    <row r="182" spans="2:18" ht="20.149999999999999" customHeight="1">
      <c r="B182" s="23" t="s">
        <v>136</v>
      </c>
      <c r="C182" s="23" t="s">
        <v>136</v>
      </c>
      <c r="F182" s="102" t="s">
        <v>897</v>
      </c>
      <c r="G182" s="36">
        <v>268.33156300000002</v>
      </c>
      <c r="H182" s="36">
        <v>2.1001850000000002</v>
      </c>
      <c r="I182" s="36">
        <v>50.392586999999999</v>
      </c>
      <c r="J182" s="36">
        <v>37.7972703847419</v>
      </c>
      <c r="K182" s="36">
        <v>3015.6365781710902</v>
      </c>
      <c r="L182" s="36">
        <v>16790.487232057101</v>
      </c>
      <c r="M182" s="36">
        <v>24.084442469999999</v>
      </c>
      <c r="N182" s="36" t="s">
        <v>191</v>
      </c>
      <c r="O182" s="36">
        <v>13005.562787406199</v>
      </c>
      <c r="P182" s="36">
        <v>1224.06248045042</v>
      </c>
      <c r="Q182" s="23"/>
      <c r="R182" s="23"/>
    </row>
    <row r="183" spans="2:18" ht="20.149999999999999" customHeight="1">
      <c r="B183" s="23" t="s">
        <v>136</v>
      </c>
      <c r="C183" s="23" t="s">
        <v>136</v>
      </c>
      <c r="F183" s="102" t="s">
        <v>898</v>
      </c>
      <c r="G183" s="36">
        <v>293.00746500000002</v>
      </c>
      <c r="H183" s="36">
        <v>2.25088</v>
      </c>
      <c r="I183" s="36">
        <v>55.329923000000001</v>
      </c>
      <c r="J183" s="36">
        <v>41.200665190572401</v>
      </c>
      <c r="K183" s="36">
        <v>3594.4336782324599</v>
      </c>
      <c r="L183" s="36">
        <v>17935.0608634255</v>
      </c>
      <c r="M183" s="36">
        <v>25.629323930000002</v>
      </c>
      <c r="N183" s="36" t="s">
        <v>191</v>
      </c>
      <c r="O183" s="36">
        <v>13005.562787406199</v>
      </c>
      <c r="P183" s="36">
        <v>1408.5488567853499</v>
      </c>
      <c r="Q183" s="23"/>
      <c r="R183" s="23"/>
    </row>
    <row r="184" spans="2:18" ht="20.149999999999999" customHeight="1">
      <c r="B184" s="23" t="s">
        <v>136</v>
      </c>
      <c r="C184" s="23" t="s">
        <v>136</v>
      </c>
      <c r="F184" s="102" t="s">
        <v>899</v>
      </c>
      <c r="G184" s="36">
        <v>279.94070799999997</v>
      </c>
      <c r="H184" s="36">
        <v>2.3352650000000001</v>
      </c>
      <c r="I184" s="36">
        <v>60.536544999999997</v>
      </c>
      <c r="J184" s="36">
        <v>45.409251214086098</v>
      </c>
      <c r="K184" s="36">
        <v>3824.6372380074499</v>
      </c>
      <c r="L184" s="36">
        <v>17935.563709747799</v>
      </c>
      <c r="M184" s="36">
        <v>29.024791870000001</v>
      </c>
      <c r="N184" s="36" t="s">
        <v>191</v>
      </c>
      <c r="O184" s="36">
        <v>19188.507736569602</v>
      </c>
      <c r="P184" s="36">
        <v>1383.7106525750701</v>
      </c>
      <c r="Q184" s="23"/>
      <c r="R184" s="23"/>
    </row>
    <row r="185" spans="2:18" ht="20.149999999999999" customHeight="1">
      <c r="B185" s="23" t="s">
        <v>136</v>
      </c>
      <c r="C185" s="23" t="s">
        <v>136</v>
      </c>
      <c r="F185" s="102" t="s">
        <v>900</v>
      </c>
      <c r="G185" s="36">
        <v>317.80604199999999</v>
      </c>
      <c r="H185" s="36">
        <v>2.4470740000000002</v>
      </c>
      <c r="I185" s="36">
        <v>69.805408</v>
      </c>
      <c r="J185" s="36">
        <v>54.306253862254103</v>
      </c>
      <c r="K185" s="36">
        <v>3782.3890978037598</v>
      </c>
      <c r="L185" s="36">
        <v>17962.290195506899</v>
      </c>
      <c r="M185" s="36">
        <v>31.343250340000001</v>
      </c>
      <c r="N185" s="36" t="s">
        <v>191</v>
      </c>
      <c r="O185" s="36">
        <v>19188.507736569602</v>
      </c>
      <c r="P185" s="36">
        <v>1534.4856754724301</v>
      </c>
      <c r="Q185" s="23"/>
      <c r="R185" s="23"/>
    </row>
    <row r="186" spans="2:18" ht="20.149999999999999" customHeight="1">
      <c r="B186" s="23" t="s">
        <v>136</v>
      </c>
      <c r="C186" s="23" t="s">
        <v>136</v>
      </c>
      <c r="F186" s="102" t="s">
        <v>901</v>
      </c>
      <c r="G186" s="36">
        <v>311.12069700000001</v>
      </c>
      <c r="H186" s="36">
        <v>2.4510260000000001</v>
      </c>
      <c r="I186" s="36">
        <v>71.352529000000004</v>
      </c>
      <c r="J186" s="36">
        <v>54.569692482543097</v>
      </c>
      <c r="K186" s="36">
        <v>3792.9191287220501</v>
      </c>
      <c r="L186" s="36">
        <v>18852.432990319499</v>
      </c>
      <c r="M186" s="36">
        <v>32.429047019999999</v>
      </c>
      <c r="N186" s="36" t="s">
        <v>191</v>
      </c>
      <c r="O186" s="36">
        <v>19188.507736569602</v>
      </c>
      <c r="P186" s="36">
        <v>1473.38588398109</v>
      </c>
      <c r="Q186" s="23"/>
      <c r="R186" s="23"/>
    </row>
    <row r="187" spans="2:18" ht="20.149999999999999" customHeight="1">
      <c r="B187" s="23" t="s">
        <v>136</v>
      </c>
      <c r="C187" s="23" t="s">
        <v>136</v>
      </c>
      <c r="F187" s="102" t="s">
        <v>902</v>
      </c>
      <c r="G187" s="36">
        <v>303.93557499999997</v>
      </c>
      <c r="H187" s="36">
        <v>2.483536</v>
      </c>
      <c r="I187" s="36">
        <v>72.226797000000005</v>
      </c>
      <c r="J187" s="36">
        <v>53.859183815249899</v>
      </c>
      <c r="K187" s="36">
        <v>3775.1131247185999</v>
      </c>
      <c r="L187" s="36">
        <v>18111.542401429</v>
      </c>
      <c r="M187" s="36">
        <v>31.120372100000001</v>
      </c>
      <c r="N187" s="36" t="s">
        <v>191</v>
      </c>
      <c r="O187" s="36">
        <v>18877.080127310299</v>
      </c>
      <c r="P187" s="36">
        <v>1457.3266659046701</v>
      </c>
      <c r="Q187" s="23"/>
      <c r="R187" s="23"/>
    </row>
    <row r="188" spans="2:18" ht="20.149999999999999" customHeight="1">
      <c r="B188" s="23" t="s">
        <v>136</v>
      </c>
      <c r="C188" s="23" t="s">
        <v>136</v>
      </c>
      <c r="F188" s="102" t="s">
        <v>903</v>
      </c>
      <c r="G188" s="36">
        <v>314.80955699999998</v>
      </c>
      <c r="H188" s="36">
        <v>2.498761</v>
      </c>
      <c r="I188" s="36">
        <v>75.352300999999997</v>
      </c>
      <c r="J188" s="36">
        <v>58.463044695574197</v>
      </c>
      <c r="K188" s="36">
        <v>3957.2217344716701</v>
      </c>
      <c r="L188" s="36">
        <v>18568.937351398301</v>
      </c>
      <c r="M188" s="36">
        <v>30.908727420000002</v>
      </c>
      <c r="N188" s="36" t="s">
        <v>191</v>
      </c>
      <c r="O188" s="36">
        <v>18877.080127310299</v>
      </c>
      <c r="P188" s="36">
        <v>1448.1641903531399</v>
      </c>
      <c r="Q188" s="23"/>
      <c r="R188" s="23"/>
    </row>
    <row r="189" spans="2:18" ht="20.149999999999999" customHeight="1">
      <c r="B189" s="23" t="s">
        <v>136</v>
      </c>
      <c r="C189" s="23" t="s">
        <v>136</v>
      </c>
      <c r="F189" s="102" t="s">
        <v>904</v>
      </c>
      <c r="G189" s="36">
        <v>324.12882100000002</v>
      </c>
      <c r="H189" s="36">
        <v>2.5072649999999999</v>
      </c>
      <c r="I189" s="36">
        <v>73.308610000000002</v>
      </c>
      <c r="J189" s="36">
        <v>59.409058739157601</v>
      </c>
      <c r="K189" s="36">
        <v>4078.5590159438998</v>
      </c>
      <c r="L189" s="36">
        <v>18670.904095247701</v>
      </c>
      <c r="M189" s="36">
        <v>31.646280919999999</v>
      </c>
      <c r="N189" s="36" t="s">
        <v>191</v>
      </c>
      <c r="O189" s="36">
        <v>18877.080127310299</v>
      </c>
      <c r="P189" s="36">
        <v>1409.55629891442</v>
      </c>
      <c r="Q189" s="23"/>
      <c r="R189" s="23"/>
    </row>
    <row r="190" spans="2:18" ht="20.149999999999999" customHeight="1">
      <c r="B190" s="23" t="s">
        <v>136</v>
      </c>
      <c r="C190" s="23" t="s">
        <v>136</v>
      </c>
      <c r="F190" s="102" t="s">
        <v>905</v>
      </c>
      <c r="G190" s="36">
        <v>303.70492200000001</v>
      </c>
      <c r="H190" s="36">
        <v>2.4126289999999999</v>
      </c>
      <c r="I190" s="36">
        <v>75.161333999999997</v>
      </c>
      <c r="J190" s="36">
        <v>58.615559574064697</v>
      </c>
      <c r="K190" s="36">
        <v>4130.7873782732904</v>
      </c>
      <c r="L190" s="36">
        <v>18344.799306651501</v>
      </c>
      <c r="M190" s="36">
        <v>30.631801060000001</v>
      </c>
      <c r="N190" s="36" t="s">
        <v>191</v>
      </c>
      <c r="O190" s="36">
        <v>18384.453291103899</v>
      </c>
      <c r="P190" s="36">
        <v>1384.3021724058201</v>
      </c>
      <c r="Q190" s="23"/>
      <c r="R190" s="23"/>
    </row>
    <row r="191" spans="2:18" ht="20.149999999999999" customHeight="1">
      <c r="B191" s="23" t="s">
        <v>136</v>
      </c>
      <c r="C191" s="23" t="s">
        <v>136</v>
      </c>
      <c r="F191" s="102" t="s">
        <v>906</v>
      </c>
      <c r="G191" s="36">
        <v>296.13764300000003</v>
      </c>
      <c r="H191" s="36">
        <v>2.392776</v>
      </c>
      <c r="I191" s="36">
        <v>73.583873999999994</v>
      </c>
      <c r="J191" s="36">
        <v>57.908771720193599</v>
      </c>
      <c r="K191" s="36">
        <v>3955.05104524628</v>
      </c>
      <c r="L191" s="36">
        <v>18375.735974065199</v>
      </c>
      <c r="M191" s="36">
        <v>29.67081245</v>
      </c>
      <c r="N191" s="36" t="s">
        <v>191</v>
      </c>
      <c r="O191" s="36">
        <v>18384.453291103899</v>
      </c>
      <c r="P191" s="36">
        <v>1394.68800830594</v>
      </c>
      <c r="Q191" s="23"/>
      <c r="R191" s="23"/>
    </row>
    <row r="192" spans="2:18" ht="20.149999999999999" customHeight="1">
      <c r="B192" s="23" t="s">
        <v>136</v>
      </c>
      <c r="C192" s="23" t="s">
        <v>136</v>
      </c>
      <c r="F192" s="102" t="s">
        <v>907</v>
      </c>
      <c r="G192" s="36">
        <v>316.08739000000003</v>
      </c>
      <c r="H192" s="36">
        <v>2.4014220000000002</v>
      </c>
      <c r="I192" s="36">
        <v>74.120386999999994</v>
      </c>
      <c r="J192" s="36">
        <v>57.260885239873801</v>
      </c>
      <c r="K192" s="36">
        <v>4040.0555531443902</v>
      </c>
      <c r="L192" s="36">
        <v>18865.869740302802</v>
      </c>
      <c r="M192" s="36">
        <v>29.79434462</v>
      </c>
      <c r="N192" s="36" t="s">
        <v>191</v>
      </c>
      <c r="O192" s="36">
        <v>18384.453291103899</v>
      </c>
      <c r="P192" s="36">
        <v>1334.7010943912401</v>
      </c>
      <c r="Q192" s="23"/>
      <c r="R192" s="23"/>
    </row>
    <row r="193" spans="2:18" ht="20.149999999999999" customHeight="1">
      <c r="B193" s="23" t="s">
        <v>136</v>
      </c>
      <c r="C193" s="23" t="s">
        <v>136</v>
      </c>
      <c r="F193" s="102" t="s">
        <v>908</v>
      </c>
      <c r="G193" s="36">
        <v>308.26802400000003</v>
      </c>
      <c r="H193" s="36">
        <v>2.465932</v>
      </c>
      <c r="I193" s="36">
        <v>74.584018999999998</v>
      </c>
      <c r="J193" s="36">
        <v>58.909588808908701</v>
      </c>
      <c r="K193" s="36">
        <v>4109.26455979618</v>
      </c>
      <c r="L193" s="36">
        <v>17855.156927731801</v>
      </c>
      <c r="M193" s="36">
        <v>30.654723019999999</v>
      </c>
      <c r="N193" s="36" t="s">
        <v>191</v>
      </c>
      <c r="O193" s="36">
        <v>18139.782254563401</v>
      </c>
      <c r="P193" s="36">
        <v>1391.8258845627699</v>
      </c>
      <c r="Q193" s="23"/>
      <c r="R193" s="23"/>
    </row>
    <row r="194" spans="2:18" ht="20.149999999999999" customHeight="1">
      <c r="B194" s="23" t="s">
        <v>136</v>
      </c>
      <c r="C194" s="23" t="s">
        <v>136</v>
      </c>
      <c r="F194" s="102" t="s">
        <v>909</v>
      </c>
      <c r="G194" s="36">
        <v>295.27533799999998</v>
      </c>
      <c r="H194" s="36">
        <v>2.4639709999999999</v>
      </c>
      <c r="I194" s="36">
        <v>73.590013999999996</v>
      </c>
      <c r="J194" s="36">
        <v>60.045164399521703</v>
      </c>
      <c r="K194" s="36">
        <v>4188.2257089012601</v>
      </c>
      <c r="L194" s="36">
        <v>17368.495858145201</v>
      </c>
      <c r="M194" s="36">
        <v>30.422473010000001</v>
      </c>
      <c r="N194" s="36" t="s">
        <v>191</v>
      </c>
      <c r="O194" s="36">
        <v>18139.782254563401</v>
      </c>
      <c r="P194" s="36">
        <v>1579.00689655172</v>
      </c>
      <c r="Q194" s="23"/>
      <c r="R194" s="23"/>
    </row>
    <row r="195" spans="2:18" ht="20.149999999999999" customHeight="1">
      <c r="B195" s="23" t="s">
        <v>136</v>
      </c>
      <c r="C195" s="23" t="s">
        <v>136</v>
      </c>
      <c r="F195" s="102" t="s">
        <v>910</v>
      </c>
      <c r="G195" s="36">
        <v>308.443782</v>
      </c>
      <c r="H195" s="36">
        <v>2.5521769999999999</v>
      </c>
      <c r="I195" s="36">
        <v>75.244946999999996</v>
      </c>
      <c r="J195" s="36">
        <v>58.877712916821302</v>
      </c>
      <c r="K195" s="36">
        <v>4236.2786904300701</v>
      </c>
      <c r="L195" s="36">
        <v>18569.292072115601</v>
      </c>
      <c r="M195" s="36">
        <v>30.322079469999998</v>
      </c>
      <c r="N195" s="36" t="s">
        <v>191</v>
      </c>
      <c r="O195" s="36">
        <v>18139.782254563401</v>
      </c>
      <c r="P195" s="36">
        <v>1457.42528006764</v>
      </c>
      <c r="Q195" s="23"/>
      <c r="R195" s="23"/>
    </row>
    <row r="196" spans="2:18" ht="20.149999999999999" customHeight="1">
      <c r="B196" s="23" t="s">
        <v>136</v>
      </c>
      <c r="C196" s="23" t="s">
        <v>136</v>
      </c>
      <c r="F196" s="102" t="s">
        <v>911</v>
      </c>
      <c r="G196" s="36">
        <v>326.45254999999997</v>
      </c>
      <c r="H196" s="36">
        <v>2.5286550000000001</v>
      </c>
      <c r="I196" s="36">
        <v>110.770483</v>
      </c>
      <c r="J196" s="36">
        <v>62.388645145786597</v>
      </c>
      <c r="K196" s="36">
        <v>4341.5591711605202</v>
      </c>
      <c r="L196" s="36">
        <v>18816.327634598201</v>
      </c>
      <c r="M196" s="36">
        <v>46.98785994</v>
      </c>
      <c r="N196" s="36" t="s">
        <v>191</v>
      </c>
      <c r="O196" s="36">
        <v>17226.432701488298</v>
      </c>
      <c r="P196" s="36">
        <v>1653.5915884269</v>
      </c>
      <c r="Q196" s="23"/>
      <c r="R196" s="23"/>
    </row>
    <row r="197" spans="2:18" ht="20.149999999999999" customHeight="1">
      <c r="B197" s="23" t="s">
        <v>136</v>
      </c>
      <c r="C197" s="23" t="s">
        <v>136</v>
      </c>
      <c r="F197" s="102" t="s">
        <v>912</v>
      </c>
      <c r="G197" s="36">
        <v>323.36762700000003</v>
      </c>
      <c r="H197" s="36">
        <v>2.4465590000000002</v>
      </c>
      <c r="I197" s="36">
        <v>119.056727</v>
      </c>
      <c r="J197" s="36">
        <v>62.904809834781702</v>
      </c>
      <c r="K197" s="36">
        <v>4491.4009361961898</v>
      </c>
      <c r="L197" s="36">
        <v>18070.521410286699</v>
      </c>
      <c r="M197" s="36">
        <v>49.72869017</v>
      </c>
      <c r="N197" s="36" t="s">
        <v>191</v>
      </c>
      <c r="O197" s="36">
        <v>17226.432701488298</v>
      </c>
      <c r="P197" s="36">
        <v>1737.0484575995999</v>
      </c>
      <c r="Q197" s="23"/>
      <c r="R197" s="23"/>
    </row>
    <row r="198" spans="2:18" ht="20.149999999999999" customHeight="1">
      <c r="B198" s="23" t="s">
        <v>136</v>
      </c>
      <c r="C198" s="23" t="s">
        <v>136</v>
      </c>
      <c r="F198" s="102" t="s">
        <v>913</v>
      </c>
      <c r="G198" s="36">
        <v>313.64743499999997</v>
      </c>
      <c r="H198" s="36">
        <v>2.40341</v>
      </c>
      <c r="I198" s="36">
        <v>127.31518</v>
      </c>
      <c r="J198" s="36">
        <v>64.909569664278806</v>
      </c>
      <c r="K198" s="36">
        <v>4510.01124620061</v>
      </c>
      <c r="L198" s="36">
        <v>17822.157237025898</v>
      </c>
      <c r="M198" s="36">
        <v>50.926554940000003</v>
      </c>
      <c r="N198" s="36" t="s">
        <v>191</v>
      </c>
      <c r="O198" s="36">
        <v>17226.432701488298</v>
      </c>
      <c r="P198" s="36">
        <v>1737.1188826899299</v>
      </c>
      <c r="Q198" s="23"/>
      <c r="R198" s="23"/>
    </row>
    <row r="199" spans="2:18" ht="20.149999999999999" customHeight="1">
      <c r="B199" s="23" t="s">
        <v>136</v>
      </c>
      <c r="C199" s="23" t="s">
        <v>136</v>
      </c>
      <c r="F199" s="102" t="s">
        <v>914</v>
      </c>
      <c r="G199" s="36">
        <v>332.52685000000002</v>
      </c>
      <c r="H199" s="36">
        <v>2.409316</v>
      </c>
      <c r="I199" s="36">
        <v>136.17890600000001</v>
      </c>
      <c r="J199" s="36">
        <v>67.324924660719901</v>
      </c>
      <c r="K199" s="36">
        <v>4847.6217829610596</v>
      </c>
      <c r="L199" s="36">
        <v>18273.806686287</v>
      </c>
      <c r="M199" s="36">
        <v>52.306957300000001</v>
      </c>
      <c r="N199" s="36" t="s">
        <v>191</v>
      </c>
      <c r="O199" s="36">
        <v>20048.2637675921</v>
      </c>
      <c r="P199" s="36">
        <v>1707.08162486369</v>
      </c>
      <c r="Q199" s="23"/>
      <c r="R199" s="23"/>
    </row>
    <row r="200" spans="2:18" ht="20.149999999999999" customHeight="1">
      <c r="B200" s="23" t="s">
        <v>136</v>
      </c>
      <c r="C200" s="23" t="s">
        <v>136</v>
      </c>
      <c r="F200" s="102" t="s">
        <v>915</v>
      </c>
      <c r="G200" s="36">
        <v>318.420006</v>
      </c>
      <c r="H200" s="36">
        <v>2.484585</v>
      </c>
      <c r="I200" s="36">
        <v>137.58557400000001</v>
      </c>
      <c r="J200" s="36">
        <v>66.373043525199506</v>
      </c>
      <c r="K200" s="36">
        <v>5002.3319988662897</v>
      </c>
      <c r="L200" s="36">
        <v>18402.4640222749</v>
      </c>
      <c r="M200" s="36">
        <v>49.952657989999999</v>
      </c>
      <c r="N200" s="36" t="s">
        <v>191</v>
      </c>
      <c r="O200" s="36">
        <v>20048.2637675921</v>
      </c>
      <c r="P200" s="36">
        <v>1652.1233638521501</v>
      </c>
      <c r="Q200" s="23"/>
      <c r="R200" s="23"/>
    </row>
    <row r="201" spans="2:18" ht="20.149999999999999" customHeight="1">
      <c r="B201" s="23" t="s">
        <v>136</v>
      </c>
      <c r="C201" s="23" t="s">
        <v>136</v>
      </c>
      <c r="F201" s="102" t="s">
        <v>916</v>
      </c>
      <c r="G201" s="36">
        <v>331.44815</v>
      </c>
      <c r="H201" s="36">
        <v>2.434123</v>
      </c>
      <c r="I201" s="36">
        <v>136.94608400000001</v>
      </c>
      <c r="J201" s="36">
        <v>65.450558430917496</v>
      </c>
      <c r="K201" s="36">
        <v>5093.6513334212004</v>
      </c>
      <c r="L201" s="36">
        <v>19306.317424762001</v>
      </c>
      <c r="M201" s="36">
        <v>50.327120139999998</v>
      </c>
      <c r="N201" s="36" t="s">
        <v>191</v>
      </c>
      <c r="O201" s="36">
        <v>20048.2637675921</v>
      </c>
      <c r="P201" s="36">
        <v>1681.91958625292</v>
      </c>
      <c r="Q201" s="23"/>
      <c r="R201" s="23"/>
    </row>
    <row r="202" spans="2:18" ht="20.149999999999999" customHeight="1">
      <c r="B202" s="23" t="s">
        <v>136</v>
      </c>
      <c r="C202" s="23" t="s">
        <v>136</v>
      </c>
      <c r="F202" s="102" t="s">
        <v>917</v>
      </c>
      <c r="G202" s="36">
        <v>322.42288300000001</v>
      </c>
      <c r="H202" s="36">
        <v>2.6091850000000001</v>
      </c>
      <c r="I202" s="36">
        <v>144.47076200000001</v>
      </c>
      <c r="J202" s="36">
        <v>66.126812771727202</v>
      </c>
      <c r="K202" s="36">
        <v>5432.3884639438102</v>
      </c>
      <c r="L202" s="36">
        <v>20531.257521736199</v>
      </c>
      <c r="M202" s="36">
        <v>51.832610789999997</v>
      </c>
      <c r="N202" s="36" t="s">
        <v>191</v>
      </c>
      <c r="O202" s="36">
        <v>19830.426475620501</v>
      </c>
      <c r="P202" s="36">
        <v>1730.2767610368301</v>
      </c>
      <c r="Q202" s="23"/>
      <c r="R202" s="23"/>
    </row>
    <row r="203" spans="2:18" ht="20.149999999999999" customHeight="1">
      <c r="B203" s="23" t="s">
        <v>136</v>
      </c>
      <c r="C203" s="23" t="s">
        <v>136</v>
      </c>
      <c r="F203" s="102" t="s">
        <v>918</v>
      </c>
      <c r="G203" s="36">
        <v>336.19800500000002</v>
      </c>
      <c r="H203" s="36">
        <v>2.7093020000000001</v>
      </c>
      <c r="I203" s="36">
        <v>150.496385</v>
      </c>
      <c r="J203" s="36">
        <v>67.047354986773399</v>
      </c>
      <c r="K203" s="36">
        <v>5946.7156610456796</v>
      </c>
      <c r="L203" s="36">
        <v>21184.429177939201</v>
      </c>
      <c r="M203" s="36">
        <v>52.764413320000003</v>
      </c>
      <c r="N203" s="36" t="s">
        <v>191</v>
      </c>
      <c r="O203" s="36">
        <v>19830.426475620501</v>
      </c>
      <c r="P203" s="36">
        <v>1937.8354653917399</v>
      </c>
      <c r="Q203" s="23"/>
      <c r="R203" s="23"/>
    </row>
    <row r="204" spans="2:18" ht="20.149999999999999" customHeight="1">
      <c r="B204" s="23" t="s">
        <v>136</v>
      </c>
      <c r="C204" s="23" t="s">
        <v>136</v>
      </c>
      <c r="F204" s="102" t="s">
        <v>919</v>
      </c>
      <c r="G204" s="36">
        <v>362.665616</v>
      </c>
      <c r="H204" s="36">
        <v>2.8551389999999999</v>
      </c>
      <c r="I204" s="36">
        <v>146.15863100000001</v>
      </c>
      <c r="J204" s="36">
        <v>66.908748539369299</v>
      </c>
      <c r="K204" s="36">
        <v>6189.1369394731501</v>
      </c>
      <c r="L204" s="36">
        <v>22375.754363026801</v>
      </c>
      <c r="M204" s="36">
        <v>53.45438996</v>
      </c>
      <c r="N204" s="36" t="s">
        <v>191</v>
      </c>
      <c r="O204" s="36">
        <v>19830.426475620501</v>
      </c>
      <c r="P204" s="36">
        <v>2139.6723500600701</v>
      </c>
      <c r="Q204" s="23"/>
      <c r="R204" s="23"/>
    </row>
    <row r="205" spans="2:18" ht="20.149999999999999" customHeight="1">
      <c r="B205" s="23" t="s">
        <v>136</v>
      </c>
      <c r="C205" s="23" t="s">
        <v>136</v>
      </c>
      <c r="F205" s="102" t="s">
        <v>920</v>
      </c>
      <c r="G205" s="36">
        <v>362.06006600000001</v>
      </c>
      <c r="H205" s="36">
        <v>3.0567410000000002</v>
      </c>
      <c r="I205" s="36">
        <v>142.905022</v>
      </c>
      <c r="J205" s="36">
        <v>62.9810929700024</v>
      </c>
      <c r="K205" s="36">
        <v>6424.1677613122501</v>
      </c>
      <c r="L205" s="36">
        <v>23627.3890958583</v>
      </c>
      <c r="M205" s="36">
        <v>52.176177369999998</v>
      </c>
      <c r="N205" s="36" t="s">
        <v>191</v>
      </c>
      <c r="O205" s="36">
        <v>17168.9336617177</v>
      </c>
      <c r="P205" s="36">
        <v>2419.6914635243302</v>
      </c>
      <c r="Q205" s="23"/>
      <c r="R205" s="23"/>
    </row>
    <row r="206" spans="2:18" ht="20.149999999999999" customHeight="1">
      <c r="B206" s="23" t="s">
        <v>136</v>
      </c>
      <c r="C206" s="23" t="s">
        <v>136</v>
      </c>
      <c r="F206" s="102" t="s">
        <v>921</v>
      </c>
      <c r="G206" s="36">
        <v>372.58711</v>
      </c>
      <c r="H206" s="36">
        <v>3.1888329999999998</v>
      </c>
      <c r="I206" s="36">
        <v>143.35484700000001</v>
      </c>
      <c r="J206" s="36">
        <v>64.460034919503997</v>
      </c>
      <c r="K206" s="36">
        <v>6761.5490009925297</v>
      </c>
      <c r="L206" s="36">
        <v>23919.741903329199</v>
      </c>
      <c r="M206" s="36">
        <v>53.267812540000001</v>
      </c>
      <c r="N206" s="36" t="s">
        <v>191</v>
      </c>
      <c r="O206" s="36">
        <v>17168.9336617177</v>
      </c>
      <c r="P206" s="36">
        <v>2688.68858495529</v>
      </c>
      <c r="Q206" s="23"/>
      <c r="R206" s="23"/>
    </row>
    <row r="207" spans="2:18" ht="20.149999999999999" customHeight="1">
      <c r="B207" s="23" t="s">
        <v>136</v>
      </c>
      <c r="C207" s="23" t="s">
        <v>136</v>
      </c>
      <c r="F207" s="102" t="s">
        <v>922</v>
      </c>
      <c r="G207" s="36">
        <v>380.19944500000003</v>
      </c>
      <c r="H207" s="36">
        <v>3.3804509999999999</v>
      </c>
      <c r="I207" s="36">
        <v>148.945324</v>
      </c>
      <c r="J207" s="36">
        <v>64.827130122418296</v>
      </c>
      <c r="K207" s="36">
        <v>7640.2869370607395</v>
      </c>
      <c r="L207" s="36">
        <v>25075.115833142099</v>
      </c>
      <c r="M207" s="36">
        <v>54.36084924</v>
      </c>
      <c r="N207" s="36" t="s">
        <v>191</v>
      </c>
      <c r="O207" s="36">
        <v>17168.9336617177</v>
      </c>
      <c r="P207" s="36">
        <v>3084.59823535447</v>
      </c>
      <c r="Q207" s="23"/>
      <c r="R207" s="23"/>
    </row>
    <row r="208" spans="2:18" ht="20.149999999999999" customHeight="1">
      <c r="B208" s="23" t="s">
        <v>136</v>
      </c>
      <c r="C208" s="23" t="s">
        <v>136</v>
      </c>
      <c r="F208" s="102" t="s">
        <v>923</v>
      </c>
      <c r="G208" s="36">
        <v>408.15605599999998</v>
      </c>
      <c r="H208" s="36">
        <v>3.3599100000000002</v>
      </c>
      <c r="I208" s="36">
        <v>140.422472</v>
      </c>
      <c r="J208" s="36">
        <v>63.364525210368001</v>
      </c>
      <c r="K208" s="36">
        <v>8901.4256739024495</v>
      </c>
      <c r="L208" s="36">
        <v>26649.244087164399</v>
      </c>
      <c r="M208" s="36">
        <v>55.715177130000001</v>
      </c>
      <c r="N208" s="36" t="s">
        <v>191</v>
      </c>
      <c r="O208" s="36">
        <v>28564.653812700799</v>
      </c>
      <c r="P208" s="36">
        <v>3225.3933044017399</v>
      </c>
      <c r="Q208" s="23"/>
      <c r="R208" s="23"/>
    </row>
    <row r="209" spans="2:18" ht="20.149999999999999" customHeight="1">
      <c r="B209" s="23" t="s">
        <v>136</v>
      </c>
      <c r="C209" s="23" t="s">
        <v>136</v>
      </c>
      <c r="F209" s="102" t="s">
        <v>924</v>
      </c>
      <c r="G209" s="36">
        <v>402.30412899999999</v>
      </c>
      <c r="H209" s="36">
        <v>3.5617640000000002</v>
      </c>
      <c r="I209" s="36">
        <v>129.511967</v>
      </c>
      <c r="J209" s="36">
        <v>63.361227217604501</v>
      </c>
      <c r="K209" s="36">
        <v>9721.8975911374491</v>
      </c>
      <c r="L209" s="36">
        <v>28558.272110776401</v>
      </c>
      <c r="M209" s="36">
        <v>54.632344080000003</v>
      </c>
      <c r="N209" s="36" t="s">
        <v>191</v>
      </c>
      <c r="O209" s="36">
        <v>28564.653812700799</v>
      </c>
      <c r="P209" s="36">
        <v>3610.5002923244001</v>
      </c>
      <c r="Q209" s="23"/>
      <c r="R209" s="23"/>
    </row>
    <row r="210" spans="2:18" ht="20.149999999999999" customHeight="1">
      <c r="B210" s="23" t="s">
        <v>136</v>
      </c>
      <c r="C210" s="23" t="s">
        <v>136</v>
      </c>
      <c r="F210" s="102" t="s">
        <v>925</v>
      </c>
      <c r="G210" s="36">
        <v>429.33959900000002</v>
      </c>
      <c r="H210" s="36">
        <v>3.547892</v>
      </c>
      <c r="I210" s="36">
        <v>137.004345</v>
      </c>
      <c r="J210" s="36">
        <v>63.024734420572798</v>
      </c>
      <c r="K210" s="36">
        <v>10225.7066003317</v>
      </c>
      <c r="L210" s="36">
        <v>26373.493005670502</v>
      </c>
      <c r="M210" s="36">
        <v>61.20079664</v>
      </c>
      <c r="N210" s="36" t="s">
        <v>191</v>
      </c>
      <c r="O210" s="36">
        <v>28564.653812700799</v>
      </c>
      <c r="P210" s="36">
        <v>4177.7155303671097</v>
      </c>
      <c r="Q210" s="23"/>
      <c r="R210" s="23"/>
    </row>
    <row r="211" spans="2:18" ht="20.149999999999999" customHeight="1">
      <c r="B211" s="23" t="s">
        <v>136</v>
      </c>
      <c r="C211" s="23" t="s">
        <v>136</v>
      </c>
      <c r="F211" s="102" t="s">
        <v>926</v>
      </c>
      <c r="G211" s="36">
        <v>416.224512</v>
      </c>
      <c r="H211" s="36">
        <v>3.3925149999999999</v>
      </c>
      <c r="I211" s="36">
        <v>127.13462699999999</v>
      </c>
      <c r="J211" s="36">
        <v>62.919007439669898</v>
      </c>
      <c r="K211" s="36">
        <v>10093.936016841</v>
      </c>
      <c r="L211" s="36">
        <v>28007.624698132098</v>
      </c>
      <c r="M211" s="36">
        <v>61.41155286</v>
      </c>
      <c r="N211" s="36" t="s">
        <v>191</v>
      </c>
      <c r="O211" s="36">
        <v>32069.513367334101</v>
      </c>
      <c r="P211" s="36">
        <v>4490.1845618653597</v>
      </c>
      <c r="Q211" s="23"/>
      <c r="R211" s="23"/>
    </row>
    <row r="212" spans="2:18" ht="20.149999999999999" customHeight="1">
      <c r="B212" s="23" t="s">
        <v>136</v>
      </c>
      <c r="C212" s="23" t="s">
        <v>136</v>
      </c>
      <c r="F212" s="102" t="s">
        <v>927</v>
      </c>
      <c r="G212" s="36">
        <v>425.52109300000001</v>
      </c>
      <c r="H212" s="36">
        <v>3.3408190000000002</v>
      </c>
      <c r="I212" s="36">
        <v>122.69261899999999</v>
      </c>
      <c r="J212" s="36">
        <v>62.265809861288602</v>
      </c>
      <c r="K212" s="36">
        <v>10137.5690047393</v>
      </c>
      <c r="L212" s="36">
        <v>26740.804119077799</v>
      </c>
      <c r="M212" s="36">
        <v>60.325397809999998</v>
      </c>
      <c r="N212" s="36" t="s">
        <v>191</v>
      </c>
      <c r="O212" s="36">
        <v>32069.513367334101</v>
      </c>
      <c r="P212" s="36">
        <v>4315.9937709966398</v>
      </c>
      <c r="Q212" s="23"/>
      <c r="R212" s="23"/>
    </row>
    <row r="213" spans="2:18" ht="20.149999999999999" customHeight="1">
      <c r="B213" s="23" t="s">
        <v>136</v>
      </c>
      <c r="C213" s="23" t="s">
        <v>136</v>
      </c>
      <c r="F213" s="102" t="s">
        <v>928</v>
      </c>
      <c r="G213" s="36">
        <v>414.46517399999999</v>
      </c>
      <c r="H213" s="36">
        <v>3.3338649999999999</v>
      </c>
      <c r="I213" s="36">
        <v>122.02472299999999</v>
      </c>
      <c r="J213" s="36">
        <v>61.945779737739599</v>
      </c>
      <c r="K213" s="36">
        <v>10093.1532705769</v>
      </c>
      <c r="L213" s="36">
        <v>26508.484974965701</v>
      </c>
      <c r="M213" s="36">
        <v>61.006271679999998</v>
      </c>
      <c r="N213" s="36" t="s">
        <v>191</v>
      </c>
      <c r="O213" s="36">
        <v>32069.513367334101</v>
      </c>
      <c r="P213" s="36">
        <v>4266.7086368366299</v>
      </c>
      <c r="Q213" s="23"/>
      <c r="R213" s="23"/>
    </row>
    <row r="214" spans="2:18" ht="20.149999999999999" customHeight="1">
      <c r="B214" s="23" t="s">
        <v>136</v>
      </c>
      <c r="C214" s="23" t="s">
        <v>136</v>
      </c>
      <c r="F214" s="102" t="s">
        <v>929</v>
      </c>
      <c r="G214" s="36">
        <v>423.92755</v>
      </c>
      <c r="H214" s="36">
        <v>3.427581</v>
      </c>
      <c r="I214" s="36">
        <v>121.224531</v>
      </c>
      <c r="J214" s="36">
        <v>61.409887627959101</v>
      </c>
      <c r="K214" s="36">
        <v>9768.1797395079593</v>
      </c>
      <c r="L214" s="36">
        <v>26116.4904703588</v>
      </c>
      <c r="M214" s="36">
        <v>60.395514339999998</v>
      </c>
      <c r="N214" s="36" t="s">
        <v>191</v>
      </c>
      <c r="O214" s="36">
        <v>29621.077372966502</v>
      </c>
      <c r="P214" s="36">
        <v>4663.7584695250898</v>
      </c>
      <c r="Q214" s="23"/>
      <c r="R214" s="23"/>
    </row>
    <row r="215" spans="2:18" ht="20.149999999999999" customHeight="1">
      <c r="B215" s="23" t="s">
        <v>136</v>
      </c>
      <c r="C215" s="23" t="s">
        <v>136</v>
      </c>
      <c r="F215" s="102" t="s">
        <v>930</v>
      </c>
      <c r="G215" s="36">
        <v>414.95371499999999</v>
      </c>
      <c r="H215" s="36">
        <v>3.4809399999999999</v>
      </c>
      <c r="I215" s="36">
        <v>118.35456600000001</v>
      </c>
      <c r="J215" s="36">
        <v>60.4576729330443</v>
      </c>
      <c r="K215" s="36">
        <v>9101.0056860429504</v>
      </c>
      <c r="L215" s="36">
        <v>26137.334098462699</v>
      </c>
      <c r="M215" s="36">
        <v>59.779552070000001</v>
      </c>
      <c r="N215" s="36" t="s">
        <v>191</v>
      </c>
      <c r="O215" s="36">
        <v>29621.077372966502</v>
      </c>
      <c r="P215" s="36">
        <v>4977.0608828006098</v>
      </c>
      <c r="Q215" s="23"/>
      <c r="R215" s="23"/>
    </row>
    <row r="216" spans="2:18" ht="20.149999999999999" customHeight="1">
      <c r="B216" s="23" t="s">
        <v>136</v>
      </c>
      <c r="C216" s="23" t="s">
        <v>136</v>
      </c>
      <c r="F216" s="102" t="s">
        <v>931</v>
      </c>
      <c r="G216" s="36">
        <v>414.11156699999998</v>
      </c>
      <c r="H216" s="36">
        <v>3.4302359999999998</v>
      </c>
      <c r="I216" s="36">
        <v>115.91291200000001</v>
      </c>
      <c r="J216" s="36">
        <v>59.080000663731397</v>
      </c>
      <c r="K216" s="36">
        <v>8119.6380638946803</v>
      </c>
      <c r="L216" s="36">
        <v>26117.3929416717</v>
      </c>
      <c r="M216" s="36">
        <v>58.7459633</v>
      </c>
      <c r="N216" s="36" t="s">
        <v>191</v>
      </c>
      <c r="O216" s="36">
        <v>29621.077372966502</v>
      </c>
      <c r="P216" s="36">
        <v>5077.6039138943197</v>
      </c>
      <c r="Q216" s="23"/>
      <c r="R216" s="23"/>
    </row>
    <row r="217" spans="2:18" ht="20.149999999999999" customHeight="1">
      <c r="B217" s="23" t="s">
        <v>136</v>
      </c>
      <c r="C217" s="23" t="s">
        <v>136</v>
      </c>
      <c r="F217" s="102" t="s">
        <v>932</v>
      </c>
      <c r="G217" s="36">
        <v>408.94508999999999</v>
      </c>
      <c r="H217" s="36">
        <v>3.5670839999999999</v>
      </c>
      <c r="I217" s="36">
        <v>114.661236</v>
      </c>
      <c r="J217" s="36">
        <v>59.167054378416097</v>
      </c>
      <c r="K217" s="36">
        <v>8110.3389757101104</v>
      </c>
      <c r="L217" s="36">
        <v>26191.208891777402</v>
      </c>
      <c r="M217" s="36">
        <v>58.910698359999998</v>
      </c>
      <c r="N217" s="36" t="s">
        <v>191</v>
      </c>
      <c r="O217" s="36">
        <v>31578.7711123759</v>
      </c>
      <c r="P217" s="36">
        <v>5392.3726950567598</v>
      </c>
      <c r="Q217" s="23"/>
      <c r="R217" s="23"/>
    </row>
    <row r="218" spans="2:18" ht="20.149999999999999" customHeight="1">
      <c r="B218" s="23" t="s">
        <v>136</v>
      </c>
      <c r="C218" s="23" t="s">
        <v>136</v>
      </c>
      <c r="F218" s="102" t="s">
        <v>933</v>
      </c>
      <c r="G218" s="36">
        <v>421.36497500000002</v>
      </c>
      <c r="H218" s="36">
        <v>3.6761699999999999</v>
      </c>
      <c r="I218" s="36">
        <v>112.516183</v>
      </c>
      <c r="J218" s="36">
        <v>62.505517872968802</v>
      </c>
      <c r="K218" s="36">
        <v>7758.6415272956801</v>
      </c>
      <c r="L218" s="36">
        <v>26724.3702792039</v>
      </c>
      <c r="M218" s="36">
        <v>60.591540930000001</v>
      </c>
      <c r="N218" s="36" t="s">
        <v>191</v>
      </c>
      <c r="O218" s="36">
        <v>31578.7711123759</v>
      </c>
      <c r="P218" s="36">
        <v>4958.1491493383801</v>
      </c>
      <c r="Q218" s="23"/>
      <c r="R218" s="23"/>
    </row>
    <row r="219" spans="2:18" ht="20.149999999999999" customHeight="1">
      <c r="B219" s="23" t="s">
        <v>136</v>
      </c>
      <c r="C219" s="23" t="s">
        <v>136</v>
      </c>
      <c r="F219" s="102" t="s">
        <v>934</v>
      </c>
      <c r="G219" s="36">
        <v>425.15429899999998</v>
      </c>
      <c r="H219" s="36">
        <v>3.5339269999999998</v>
      </c>
      <c r="I219" s="36">
        <v>114.954061</v>
      </c>
      <c r="J219" s="36">
        <v>58.629717866107697</v>
      </c>
      <c r="K219" s="36">
        <v>8491.2363491430897</v>
      </c>
      <c r="L219" s="36">
        <v>26954.865676663601</v>
      </c>
      <c r="M219" s="36">
        <v>59.56372949</v>
      </c>
      <c r="N219" s="36" t="s">
        <v>191</v>
      </c>
      <c r="O219" s="36">
        <v>31578.7711123759</v>
      </c>
      <c r="P219" s="36">
        <v>4618.1305415535699</v>
      </c>
      <c r="Q219" s="23"/>
      <c r="R219" s="23"/>
    </row>
    <row r="220" spans="2:18" ht="20.149999999999999" customHeight="1">
      <c r="B220" s="23" t="s">
        <v>136</v>
      </c>
      <c r="C220" s="23" t="s">
        <v>136</v>
      </c>
      <c r="F220" s="102" t="s">
        <v>935</v>
      </c>
      <c r="G220" s="36">
        <v>399.406068</v>
      </c>
      <c r="H220" s="36">
        <v>3.4577149999999999</v>
      </c>
      <c r="I220" s="36">
        <v>101.453237</v>
      </c>
      <c r="J220" s="36">
        <v>59.8827351302659</v>
      </c>
      <c r="K220" s="36">
        <v>9148.1658754792807</v>
      </c>
      <c r="L220" s="36">
        <v>26662.895461141001</v>
      </c>
      <c r="M220" s="36">
        <v>60.572956650000002</v>
      </c>
      <c r="N220" s="36" t="s">
        <v>191</v>
      </c>
      <c r="O220" s="36">
        <v>47557.306183543202</v>
      </c>
      <c r="P220" s="36">
        <v>4115.4488311038904</v>
      </c>
      <c r="Q220" s="23"/>
      <c r="R220" s="23"/>
    </row>
    <row r="221" spans="2:18" ht="20.149999999999999" customHeight="1">
      <c r="B221" s="23" t="s">
        <v>136</v>
      </c>
      <c r="C221" s="23" t="s">
        <v>136</v>
      </c>
      <c r="F221" s="102" t="s">
        <v>936</v>
      </c>
      <c r="G221" s="36">
        <v>402.62734599999999</v>
      </c>
      <c r="H221" s="36">
        <v>3.4289350000000001</v>
      </c>
      <c r="I221" s="36">
        <v>99.770741000000001</v>
      </c>
      <c r="J221" s="36">
        <v>59.534313324604803</v>
      </c>
      <c r="K221" s="36">
        <v>9417.5821049464994</v>
      </c>
      <c r="L221" s="36">
        <v>26208.262596734901</v>
      </c>
      <c r="M221" s="36">
        <v>61.399397929999999</v>
      </c>
      <c r="N221" s="36" t="s">
        <v>191</v>
      </c>
      <c r="O221" s="36">
        <v>47557.306183543202</v>
      </c>
      <c r="P221" s="36">
        <v>4418.5963807635098</v>
      </c>
      <c r="Q221" s="23"/>
      <c r="R221" s="23"/>
    </row>
    <row r="222" spans="2:18" ht="20.149999999999999" customHeight="1">
      <c r="B222" s="23" t="s">
        <v>136</v>
      </c>
      <c r="C222" s="23" t="s">
        <v>136</v>
      </c>
      <c r="F222" s="102" t="s">
        <v>937</v>
      </c>
      <c r="G222" s="36">
        <v>406.90702299999998</v>
      </c>
      <c r="H222" s="36">
        <v>3.3508330000000002</v>
      </c>
      <c r="I222" s="36">
        <v>99.898381999999998</v>
      </c>
      <c r="J222" s="36">
        <v>58.948519450718798</v>
      </c>
      <c r="K222" s="36">
        <v>9051.1998780434697</v>
      </c>
      <c r="L222" s="36">
        <v>25093.902321703099</v>
      </c>
      <c r="M222" s="36">
        <v>60.447183850000002</v>
      </c>
      <c r="N222" s="36" t="s">
        <v>191</v>
      </c>
      <c r="O222" s="36">
        <v>47557.306183543202</v>
      </c>
      <c r="P222" s="36">
        <v>4566.2253687315597</v>
      </c>
      <c r="Q222" s="23"/>
      <c r="R222" s="23"/>
    </row>
    <row r="223" spans="2:18" ht="20.149999999999999" customHeight="1">
      <c r="B223" s="23" t="s">
        <v>136</v>
      </c>
      <c r="C223" s="23" t="s">
        <v>136</v>
      </c>
      <c r="F223" s="102" t="s">
        <v>938</v>
      </c>
      <c r="G223" s="36">
        <v>379.17996299999999</v>
      </c>
      <c r="H223" s="36">
        <v>3.1977159999999998</v>
      </c>
      <c r="I223" s="36">
        <v>92.688301999999993</v>
      </c>
      <c r="J223" s="36">
        <v>58.2772998051001</v>
      </c>
      <c r="K223" s="36">
        <v>8878.1805890874002</v>
      </c>
      <c r="L223" s="36">
        <v>25630.212945955602</v>
      </c>
      <c r="M223" s="36">
        <v>59.426150120000003</v>
      </c>
      <c r="N223" s="36" t="s">
        <v>191</v>
      </c>
      <c r="O223" s="36">
        <v>45452.151336222298</v>
      </c>
      <c r="P223" s="36">
        <v>4207.2757437421496</v>
      </c>
      <c r="Q223" s="23"/>
      <c r="R223" s="23"/>
    </row>
    <row r="224" spans="2:18" ht="20.149999999999999" customHeight="1">
      <c r="B224" s="23" t="s">
        <v>136</v>
      </c>
      <c r="C224" s="23" t="s">
        <v>136</v>
      </c>
      <c r="F224" s="102" t="s">
        <v>939</v>
      </c>
      <c r="G224" s="36">
        <v>408.127456</v>
      </c>
      <c r="H224" s="36">
        <v>3.243306</v>
      </c>
      <c r="I224" s="36">
        <v>97.999711000000005</v>
      </c>
      <c r="J224" s="36">
        <v>62.873169280427597</v>
      </c>
      <c r="K224" s="36">
        <v>9351.3487902340494</v>
      </c>
      <c r="L224" s="36">
        <v>27158.846242246898</v>
      </c>
      <c r="M224" s="36">
        <v>61.645898680000002</v>
      </c>
      <c r="N224" s="36" t="s">
        <v>191</v>
      </c>
      <c r="O224" s="36">
        <v>45452.151336222298</v>
      </c>
      <c r="P224" s="36">
        <v>4460.3062426384004</v>
      </c>
      <c r="Q224" s="23"/>
      <c r="R224" s="23"/>
    </row>
    <row r="225" spans="2:18" ht="20.149999999999999" customHeight="1">
      <c r="B225" s="23" t="s">
        <v>136</v>
      </c>
      <c r="C225" s="23" t="s">
        <v>136</v>
      </c>
      <c r="F225" s="102" t="s">
        <v>940</v>
      </c>
      <c r="G225" s="36">
        <v>391.37195600000001</v>
      </c>
      <c r="H225" s="36">
        <v>3.0547080000000002</v>
      </c>
      <c r="I225" s="36">
        <v>99.347530000000006</v>
      </c>
      <c r="J225" s="36">
        <v>63.164162678978897</v>
      </c>
      <c r="K225" s="36">
        <v>9172.36934015927</v>
      </c>
      <c r="L225" s="36">
        <v>28461.059606746701</v>
      </c>
      <c r="M225" s="36">
        <v>60.612195329999999</v>
      </c>
      <c r="N225" s="36" t="s">
        <v>191</v>
      </c>
      <c r="O225" s="36">
        <v>45452.151336222298</v>
      </c>
      <c r="P225" s="36">
        <v>3820.5638515105502</v>
      </c>
      <c r="Q225" s="23"/>
      <c r="R225" s="23"/>
    </row>
    <row r="226" spans="2:18" ht="20.149999999999999" customHeight="1">
      <c r="B226" s="23" t="s">
        <v>136</v>
      </c>
      <c r="C226" s="23" t="s">
        <v>136</v>
      </c>
      <c r="F226" s="102" t="s">
        <v>941</v>
      </c>
      <c r="G226" s="36">
        <v>351.16245700000002</v>
      </c>
      <c r="H226" s="36">
        <v>2.8331270000000002</v>
      </c>
      <c r="I226" s="36">
        <v>90.414156000000006</v>
      </c>
      <c r="J226" s="36">
        <v>60.333723753642602</v>
      </c>
      <c r="K226" s="36">
        <v>8682.2811377245507</v>
      </c>
      <c r="L226" s="36">
        <v>28516.481358484401</v>
      </c>
      <c r="M226" s="36">
        <v>58.602097860000001</v>
      </c>
      <c r="N226" s="36" t="s">
        <v>191</v>
      </c>
      <c r="O226" s="36">
        <v>46760.000128885396</v>
      </c>
      <c r="P226" s="36">
        <v>3683.2124804811801</v>
      </c>
      <c r="Q226" s="23"/>
      <c r="R226" s="23"/>
    </row>
    <row r="227" spans="2:18" ht="20.149999999999999" customHeight="1">
      <c r="B227" s="23" t="s">
        <v>136</v>
      </c>
      <c r="C227" s="23" t="s">
        <v>136</v>
      </c>
      <c r="F227" s="102" t="s">
        <v>942</v>
      </c>
      <c r="G227" s="36">
        <v>350.418048</v>
      </c>
      <c r="H227" s="36">
        <v>2.821812</v>
      </c>
      <c r="I227" s="36">
        <v>91.740350000000007</v>
      </c>
      <c r="J227" s="36">
        <v>61.674293144633403</v>
      </c>
      <c r="K227" s="36">
        <v>8276.8733567046402</v>
      </c>
      <c r="L227" s="36">
        <v>30639.5586770845</v>
      </c>
      <c r="M227" s="36">
        <v>62.283644459999998</v>
      </c>
      <c r="N227" s="36" t="s">
        <v>191</v>
      </c>
      <c r="O227" s="36">
        <v>46760.000128885396</v>
      </c>
      <c r="P227" s="36">
        <v>3343.1124504715699</v>
      </c>
      <c r="Q227" s="23"/>
      <c r="R227" s="23"/>
    </row>
    <row r="228" spans="2:18" ht="20.149999999999999" customHeight="1">
      <c r="B228" s="23" t="s">
        <v>136</v>
      </c>
      <c r="C228" s="23" t="s">
        <v>136</v>
      </c>
      <c r="F228" s="102" t="s">
        <v>943</v>
      </c>
      <c r="G228" s="36">
        <v>365.25115299999999</v>
      </c>
      <c r="H228" s="36">
        <v>2.8431489999999999</v>
      </c>
      <c r="I228" s="36">
        <v>93.731519000000006</v>
      </c>
      <c r="J228" s="36">
        <v>66.499267697433098</v>
      </c>
      <c r="K228" s="36">
        <v>8369.26876762141</v>
      </c>
      <c r="L228" s="36">
        <v>38531.032224847499</v>
      </c>
      <c r="M228" s="36">
        <v>65.361809679999993</v>
      </c>
      <c r="N228" s="36" t="s">
        <v>191</v>
      </c>
      <c r="O228" s="36">
        <v>46760.000128885396</v>
      </c>
      <c r="P228" s="36">
        <v>3246.8778941774799</v>
      </c>
      <c r="Q228" s="23"/>
      <c r="R228" s="23"/>
    </row>
    <row r="229" spans="2:18" ht="20.149999999999999" customHeight="1">
      <c r="B229" s="23" t="s">
        <v>136</v>
      </c>
      <c r="C229" s="23" t="s">
        <v>136</v>
      </c>
      <c r="F229" s="102" t="s">
        <v>944</v>
      </c>
      <c r="G229" s="36">
        <v>347.94070699999997</v>
      </c>
      <c r="H229" s="36">
        <v>2.8430369999999998</v>
      </c>
      <c r="I229" s="36">
        <v>93.606550999999996</v>
      </c>
      <c r="J229" s="36">
        <v>68.051984831045701</v>
      </c>
      <c r="K229" s="36">
        <v>8304.9546060821594</v>
      </c>
      <c r="L229" s="36">
        <v>35238.595685252498</v>
      </c>
      <c r="M229" s="36">
        <v>68.562071009999997</v>
      </c>
      <c r="N229" s="36" t="s">
        <v>191</v>
      </c>
      <c r="O229" s="36">
        <v>38276.741909836499</v>
      </c>
      <c r="P229" s="36">
        <v>2818.6389347336799</v>
      </c>
      <c r="Q229" s="23"/>
      <c r="R229" s="23"/>
    </row>
    <row r="230" spans="2:18" ht="20.149999999999999" customHeight="1">
      <c r="B230" s="23" t="s">
        <v>136</v>
      </c>
      <c r="C230" s="23" t="s">
        <v>136</v>
      </c>
      <c r="F230" s="102" t="s">
        <v>945</v>
      </c>
      <c r="G230" s="36">
        <v>348.019901</v>
      </c>
      <c r="H230" s="36">
        <v>2.8058420000000002</v>
      </c>
      <c r="I230" s="36">
        <v>96.659615000000002</v>
      </c>
      <c r="J230" s="36">
        <v>69.439094859451203</v>
      </c>
      <c r="K230" s="36">
        <v>8587.1867616400305</v>
      </c>
      <c r="L230" s="36">
        <v>36347.651578225799</v>
      </c>
      <c r="M230" s="36">
        <v>64.584851319999999</v>
      </c>
      <c r="N230" s="36" t="s">
        <v>191</v>
      </c>
      <c r="O230" s="36">
        <v>38276.741909836499</v>
      </c>
      <c r="P230" s="36">
        <v>2731.6574033868901</v>
      </c>
      <c r="Q230" s="23"/>
      <c r="R230" s="23"/>
    </row>
    <row r="231" spans="2:18" ht="20.149999999999999" customHeight="1">
      <c r="B231" s="23" t="s">
        <v>136</v>
      </c>
      <c r="C231" s="23" t="s">
        <v>136</v>
      </c>
      <c r="F231" s="102" t="s">
        <v>946</v>
      </c>
      <c r="G231" s="36">
        <v>355.88950799999998</v>
      </c>
      <c r="H231" s="36">
        <v>3.056127</v>
      </c>
      <c r="I231" s="36">
        <v>103.50672299999999</v>
      </c>
      <c r="J231" s="36">
        <v>77.820042335898194</v>
      </c>
      <c r="K231" s="36">
        <v>8597.2400474098904</v>
      </c>
      <c r="L231" s="36">
        <v>39557.890869784002</v>
      </c>
      <c r="M231" s="36">
        <v>68.198650029999996</v>
      </c>
      <c r="N231" s="36" t="s">
        <v>191</v>
      </c>
      <c r="O231" s="36">
        <v>38276.741909836499</v>
      </c>
      <c r="P231" s="36">
        <v>2556.6176338618002</v>
      </c>
      <c r="Q231" s="23"/>
      <c r="R231" s="23"/>
    </row>
    <row r="232" spans="2:18" ht="20.149999999999999" customHeight="1">
      <c r="B232" s="23" t="s">
        <v>136</v>
      </c>
      <c r="C232" s="23" t="s">
        <v>136</v>
      </c>
      <c r="F232" s="102" t="s">
        <v>947</v>
      </c>
      <c r="G232" s="36">
        <v>385.69958300000002</v>
      </c>
      <c r="H232" s="36">
        <v>3.189759</v>
      </c>
      <c r="I232" s="36">
        <v>126.550966</v>
      </c>
      <c r="J232" s="36">
        <v>88.577437130085997</v>
      </c>
      <c r="K232" s="36">
        <v>9141.3676318296693</v>
      </c>
      <c r="L232" s="36">
        <v>33212.150499476797</v>
      </c>
      <c r="M232" s="36">
        <v>83.860153769999997</v>
      </c>
      <c r="N232" s="36" t="s">
        <v>191</v>
      </c>
      <c r="O232" s="36">
        <v>23469.493394997098</v>
      </c>
      <c r="P232" s="36">
        <v>3141.3510294443199</v>
      </c>
      <c r="Q232" s="23"/>
      <c r="R232" s="23"/>
    </row>
    <row r="233" spans="2:18" ht="20.149999999999999" customHeight="1">
      <c r="B233" s="23" t="s">
        <v>136</v>
      </c>
      <c r="C233" s="23" t="s">
        <v>136</v>
      </c>
      <c r="F233" s="102" t="s">
        <v>948</v>
      </c>
      <c r="G233" s="36">
        <v>377.34766999999999</v>
      </c>
      <c r="H233" s="36">
        <v>3.0874199999999998</v>
      </c>
      <c r="I233" s="36">
        <v>172.519319</v>
      </c>
      <c r="J233" s="36">
        <v>92.016286671058793</v>
      </c>
      <c r="K233" s="36">
        <v>8809.8115274782904</v>
      </c>
      <c r="L233" s="36">
        <v>30676.885712650801</v>
      </c>
      <c r="M233" s="36">
        <v>88.242699250000001</v>
      </c>
      <c r="N233" s="36" t="s">
        <v>191</v>
      </c>
      <c r="O233" s="36">
        <v>23469.493394997098</v>
      </c>
      <c r="P233" s="36">
        <v>2650.7923658938798</v>
      </c>
      <c r="Q233" s="23"/>
      <c r="R233" s="23"/>
    </row>
    <row r="234" spans="2:18" ht="20.149999999999999" customHeight="1">
      <c r="B234" s="23" t="s">
        <v>136</v>
      </c>
      <c r="C234" s="23" t="s">
        <v>136</v>
      </c>
      <c r="F234" s="102" t="s">
        <v>949</v>
      </c>
      <c r="G234" s="36">
        <v>368.15283499999998</v>
      </c>
      <c r="H234" s="36">
        <v>3.1051489999999999</v>
      </c>
      <c r="I234" s="36">
        <v>221.36982800000001</v>
      </c>
      <c r="J234" s="36">
        <v>99.362026996168595</v>
      </c>
      <c r="K234" s="36">
        <v>8735.8985038623305</v>
      </c>
      <c r="L234" s="36">
        <v>30521.552303818698</v>
      </c>
      <c r="M234" s="36">
        <v>87.134986319999996</v>
      </c>
      <c r="N234" s="36" t="s">
        <v>191</v>
      </c>
      <c r="O234" s="36">
        <v>23469.493394997098</v>
      </c>
      <c r="P234" s="36">
        <v>2471.5272514292401</v>
      </c>
      <c r="Q234" s="23"/>
      <c r="R234" s="23"/>
    </row>
    <row r="235" spans="2:18" ht="20.149999999999999" customHeight="1">
      <c r="B235" s="23" t="s">
        <v>136</v>
      </c>
      <c r="C235" s="23" t="s">
        <v>136</v>
      </c>
      <c r="F235" s="102" t="s">
        <v>950</v>
      </c>
      <c r="G235" s="36">
        <v>384.40466400000003</v>
      </c>
      <c r="H235" s="36">
        <v>3.1693850000000001</v>
      </c>
      <c r="I235" s="36">
        <v>245.038397</v>
      </c>
      <c r="J235" s="36">
        <v>105.004078474656</v>
      </c>
      <c r="K235" s="36">
        <v>8325.9221136090491</v>
      </c>
      <c r="L235" s="36">
        <v>31627.451509619499</v>
      </c>
      <c r="M235" s="36">
        <v>101.1208207</v>
      </c>
      <c r="N235" s="36" t="s">
        <v>191</v>
      </c>
      <c r="O235" s="36">
        <v>22546.6203901554</v>
      </c>
      <c r="P235" s="36">
        <v>2167.5486132841702</v>
      </c>
      <c r="Q235" s="23"/>
      <c r="R235" s="23"/>
    </row>
    <row r="236" spans="2:18" ht="20.149999999999999" customHeight="1">
      <c r="B236" s="23" t="s">
        <v>136</v>
      </c>
      <c r="C236" s="23" t="s">
        <v>136</v>
      </c>
      <c r="F236" s="102" t="s">
        <v>951</v>
      </c>
      <c r="G236" s="36">
        <v>408.65999099999999</v>
      </c>
      <c r="H236" s="36">
        <v>3.2884380000000002</v>
      </c>
      <c r="I236" s="36">
        <v>285.44080500000001</v>
      </c>
      <c r="J236" s="36">
        <v>113.32038712757</v>
      </c>
      <c r="K236" s="36">
        <v>8591.9175832750898</v>
      </c>
      <c r="L236" s="36">
        <v>30955.549621007602</v>
      </c>
      <c r="M236" s="36">
        <v>109.8993194</v>
      </c>
      <c r="N236" s="36" t="s">
        <v>191</v>
      </c>
      <c r="O236" s="36">
        <v>22546.6203901554</v>
      </c>
      <c r="P236" s="36">
        <v>2276.07629876291</v>
      </c>
      <c r="Q236" s="23"/>
      <c r="R236" s="23"/>
    </row>
    <row r="237" spans="2:18" ht="20.149999999999999" customHeight="1">
      <c r="B237" s="23" t="s">
        <v>136</v>
      </c>
      <c r="C237" s="23" t="s">
        <v>136</v>
      </c>
      <c r="F237" s="102" t="s">
        <v>952</v>
      </c>
      <c r="G237" s="36">
        <v>444.86738300000002</v>
      </c>
      <c r="H237" s="36">
        <v>3.3843179999999999</v>
      </c>
      <c r="I237" s="36">
        <v>321.25780300000002</v>
      </c>
      <c r="J237" s="36">
        <v>131.112325753991</v>
      </c>
      <c r="K237" s="36">
        <v>6341.8248790238404</v>
      </c>
      <c r="L237" s="36">
        <v>32578.216936714402</v>
      </c>
      <c r="M237" s="36">
        <v>120.5990327</v>
      </c>
      <c r="N237" s="36" t="s">
        <v>191</v>
      </c>
      <c r="O237" s="36">
        <v>22546.6203901554</v>
      </c>
      <c r="P237" s="36">
        <v>2340.47274923033</v>
      </c>
      <c r="Q237" s="23"/>
      <c r="R237" s="23"/>
    </row>
    <row r="238" spans="2:18" ht="20.149999999999999" customHeight="1">
      <c r="B238" s="23" t="s">
        <v>136</v>
      </c>
      <c r="C238" s="23" t="s">
        <v>136</v>
      </c>
      <c r="F238" s="102" t="s">
        <v>953</v>
      </c>
      <c r="G238" s="36">
        <v>480.762427</v>
      </c>
      <c r="H238" s="36">
        <v>3.5487510000000002</v>
      </c>
      <c r="I238" s="36">
        <v>379.744057</v>
      </c>
      <c r="J238" s="36">
        <v>158.59648634403999</v>
      </c>
      <c r="K238" s="36">
        <v>5646.2297626827003</v>
      </c>
      <c r="L238" s="36">
        <v>39193.238559811398</v>
      </c>
      <c r="M238" s="36">
        <v>137.7208354</v>
      </c>
      <c r="N238" s="36" t="s">
        <v>191</v>
      </c>
      <c r="O238" s="36">
        <v>46993.644480936302</v>
      </c>
      <c r="P238" s="36">
        <v>2674.91656264844</v>
      </c>
      <c r="Q238" s="23"/>
      <c r="R238" s="23"/>
    </row>
    <row r="239" spans="2:18" ht="20.149999999999999" customHeight="1">
      <c r="B239" s="23" t="s">
        <v>136</v>
      </c>
      <c r="C239" s="23" t="s">
        <v>136</v>
      </c>
      <c r="F239" s="102" t="s">
        <v>954</v>
      </c>
      <c r="G239" s="36">
        <v>467.28489500000001</v>
      </c>
      <c r="H239" s="36">
        <v>3.225552</v>
      </c>
      <c r="I239" s="36">
        <v>404.69688000000002</v>
      </c>
      <c r="J239" s="36">
        <v>165.372793817922</v>
      </c>
      <c r="K239" s="36">
        <v>6040.0426701490496</v>
      </c>
      <c r="L239" s="36">
        <v>36608.546672437398</v>
      </c>
      <c r="M239" s="36">
        <v>127.9173943</v>
      </c>
      <c r="N239" s="36" t="s">
        <v>191</v>
      </c>
      <c r="O239" s="36">
        <v>46993.644480936302</v>
      </c>
      <c r="P239" s="36">
        <v>2508.1535621892499</v>
      </c>
      <c r="Q239" s="23"/>
      <c r="R239" s="23"/>
    </row>
    <row r="240" spans="2:18" ht="20.149999999999999" customHeight="1">
      <c r="B240" s="23" t="s">
        <v>136</v>
      </c>
      <c r="C240" s="23" t="s">
        <v>136</v>
      </c>
      <c r="F240" s="102" t="s">
        <v>955</v>
      </c>
      <c r="G240" s="36">
        <v>426.08300000000003</v>
      </c>
      <c r="H240" s="36">
        <v>2.773917</v>
      </c>
      <c r="I240" s="36">
        <v>384.86118499999998</v>
      </c>
      <c r="J240" s="36">
        <v>164.829199427015</v>
      </c>
      <c r="K240" s="36">
        <v>4803.1166781183401</v>
      </c>
      <c r="L240" s="36">
        <v>38836.623156143702</v>
      </c>
      <c r="M240" s="36">
        <v>110.1697975</v>
      </c>
      <c r="N240" s="36" t="s">
        <v>191</v>
      </c>
      <c r="O240" s="36">
        <v>46993.644480936302</v>
      </c>
      <c r="P240" s="36">
        <v>2030.2297874777801</v>
      </c>
      <c r="Q240" s="23"/>
      <c r="R240" s="23"/>
    </row>
    <row r="241" spans="2:18" ht="20.149999999999999" customHeight="1">
      <c r="B241" s="23" t="s">
        <v>136</v>
      </c>
      <c r="C241" s="23" t="s">
        <v>136</v>
      </c>
      <c r="F241" s="102" t="s">
        <v>956</v>
      </c>
      <c r="G241" s="36">
        <v>343.35049700000002</v>
      </c>
      <c r="H241" s="36">
        <v>2.3800859999999999</v>
      </c>
      <c r="I241" s="36">
        <v>354.15409399999999</v>
      </c>
      <c r="J241" s="36">
        <v>148.994470295669</v>
      </c>
      <c r="K241" s="36">
        <v>4843.4498276713402</v>
      </c>
      <c r="L241" s="36">
        <v>40793.205053227401</v>
      </c>
      <c r="M241" s="36">
        <v>111.19937179999999</v>
      </c>
      <c r="N241" s="36" t="s">
        <v>191</v>
      </c>
      <c r="O241" s="36">
        <v>29447.490005743701</v>
      </c>
      <c r="P241" s="36">
        <v>1835.2559925928499</v>
      </c>
      <c r="Q241" s="23"/>
      <c r="R241" s="23"/>
    </row>
    <row r="242" spans="2:18" ht="20.149999999999999" customHeight="1">
      <c r="B242" s="23" t="s">
        <v>136</v>
      </c>
      <c r="C242" s="23" t="s">
        <v>136</v>
      </c>
      <c r="F242" s="102" t="s">
        <v>957</v>
      </c>
      <c r="G242" s="36">
        <v>343.0317</v>
      </c>
      <c r="H242" s="36">
        <v>2.4135460000000002</v>
      </c>
      <c r="I242" s="36">
        <v>340.98181199999999</v>
      </c>
      <c r="J242" s="36">
        <v>152.14248373475101</v>
      </c>
      <c r="K242" s="36">
        <v>5353.8183449123899</v>
      </c>
      <c r="L242" s="36">
        <v>47408.201075251403</v>
      </c>
      <c r="M242" s="36">
        <v>117.982882</v>
      </c>
      <c r="N242" s="36" t="s">
        <v>191</v>
      </c>
      <c r="O242" s="36">
        <v>29447.490005743701</v>
      </c>
      <c r="P242" s="36">
        <v>1821.6658682508501</v>
      </c>
      <c r="Q242" s="23"/>
      <c r="R242" s="23"/>
    </row>
    <row r="243" spans="2:18" ht="20.149999999999999" customHeight="1">
      <c r="B243" s="23" t="s">
        <v>136</v>
      </c>
      <c r="C243" s="23" t="s">
        <v>136</v>
      </c>
      <c r="F243" s="102" t="s">
        <v>958</v>
      </c>
      <c r="G243" s="36">
        <v>311.51526699999999</v>
      </c>
      <c r="H243" s="36">
        <v>2.206804</v>
      </c>
      <c r="I243" s="36">
        <v>287.927099</v>
      </c>
      <c r="J243" s="36">
        <v>132.573306685304</v>
      </c>
      <c r="K243" s="36">
        <v>6219.8533603523301</v>
      </c>
      <c r="L243" s="36">
        <v>44990.000251301899</v>
      </c>
      <c r="M243" s="36">
        <v>110.8834627</v>
      </c>
      <c r="N243" s="36" t="s">
        <v>191</v>
      </c>
      <c r="O243" s="36">
        <v>29447.490005743701</v>
      </c>
      <c r="P243" s="36">
        <v>1938.45092061643</v>
      </c>
      <c r="Q243" s="23"/>
      <c r="R243" s="23"/>
    </row>
    <row r="244" spans="2:18" ht="20.149999999999999" customHeight="1">
      <c r="B244" s="23" t="s">
        <v>136</v>
      </c>
      <c r="C244" s="23" t="s">
        <v>136</v>
      </c>
      <c r="F244" s="102" t="s">
        <v>959</v>
      </c>
      <c r="G244" s="36">
        <v>277.91481599999997</v>
      </c>
      <c r="H244" s="36">
        <v>2.1345350000000001</v>
      </c>
      <c r="I244" s="36">
        <v>242.126069</v>
      </c>
      <c r="J244" s="36">
        <v>108.566201423064</v>
      </c>
      <c r="K244" s="36">
        <v>6254.0316511543797</v>
      </c>
      <c r="L244" s="36">
        <v>41008.9280513825</v>
      </c>
      <c r="M244" s="36">
        <v>86.763782129999996</v>
      </c>
      <c r="N244" s="36" t="s">
        <v>191</v>
      </c>
      <c r="O244" s="36">
        <v>23298.666154983799</v>
      </c>
      <c r="P244" s="36">
        <v>1757.80429281533</v>
      </c>
      <c r="Q244" s="23"/>
      <c r="R244" s="23"/>
    </row>
    <row r="245" spans="2:18" ht="20.149999999999999" customHeight="1">
      <c r="B245" s="23" t="s">
        <v>136</v>
      </c>
      <c r="C245" s="23" t="s">
        <v>136</v>
      </c>
      <c r="F245" s="102" t="s">
        <v>960</v>
      </c>
      <c r="G245" s="36">
        <v>260.36103500000002</v>
      </c>
      <c r="H245" s="36">
        <v>1.975927</v>
      </c>
      <c r="I245" s="36">
        <v>172.41882899999999</v>
      </c>
      <c r="J245" s="36">
        <v>99.316828683800694</v>
      </c>
      <c r="K245" s="36">
        <v>6240.0793113856598</v>
      </c>
      <c r="L245" s="36">
        <v>41524.338447853203</v>
      </c>
      <c r="M245" s="36">
        <v>75.665364929999996</v>
      </c>
      <c r="N245" s="36" t="s">
        <v>191</v>
      </c>
      <c r="O245" s="36">
        <v>23298.666154983799</v>
      </c>
      <c r="P245" s="36">
        <v>1765.5539173341999</v>
      </c>
      <c r="Q245" s="23"/>
      <c r="R245" s="23"/>
    </row>
    <row r="246" spans="2:18" ht="20.149999999999999" customHeight="1">
      <c r="B246" s="23" t="s">
        <v>136</v>
      </c>
      <c r="C246" s="23" t="s">
        <v>136</v>
      </c>
      <c r="F246" s="102" t="s">
        <v>961</v>
      </c>
      <c r="G246" s="36">
        <v>253.53675100000001</v>
      </c>
      <c r="H246" s="36">
        <v>1.971835</v>
      </c>
      <c r="I246" s="36">
        <v>159.90321599999999</v>
      </c>
      <c r="J246" s="36">
        <v>91.109084166716102</v>
      </c>
      <c r="K246" s="36">
        <v>6312.8519277630003</v>
      </c>
      <c r="L246" s="36">
        <v>39132.170643034697</v>
      </c>
      <c r="M246" s="36">
        <v>76.249182950000005</v>
      </c>
      <c r="N246" s="36" t="s">
        <v>191</v>
      </c>
      <c r="O246" s="36">
        <v>23298.666154983799</v>
      </c>
      <c r="P246" s="36">
        <v>1800.8979631166701</v>
      </c>
      <c r="Q246" s="23"/>
      <c r="R246" s="23"/>
    </row>
    <row r="247" spans="2:18" ht="20.149999999999999" customHeight="1">
      <c r="B247" s="23" t="s">
        <v>136</v>
      </c>
      <c r="C247" s="23" t="s">
        <v>136</v>
      </c>
      <c r="F247" s="102" t="s">
        <v>962</v>
      </c>
      <c r="G247" s="36">
        <v>267.09444400000001</v>
      </c>
      <c r="H247" s="36">
        <v>2.1270319999999998</v>
      </c>
      <c r="I247" s="36">
        <v>153.710915</v>
      </c>
      <c r="J247" s="36">
        <v>95.901290194936195</v>
      </c>
      <c r="K247" s="36">
        <v>6964.6989062397497</v>
      </c>
      <c r="L247" s="36">
        <v>40362.597471989102</v>
      </c>
      <c r="M247" s="36">
        <v>72.790246589999995</v>
      </c>
      <c r="N247" s="36" t="s">
        <v>191</v>
      </c>
      <c r="O247" s="36">
        <v>19198.233880522399</v>
      </c>
      <c r="P247" s="36">
        <v>1968.4719640221899</v>
      </c>
      <c r="Q247" s="23"/>
      <c r="R247" s="23"/>
    </row>
    <row r="248" spans="2:18" ht="20.149999999999999" customHeight="1">
      <c r="B248" s="23" t="s">
        <v>136</v>
      </c>
      <c r="C248" s="23" t="s">
        <v>136</v>
      </c>
      <c r="F248" s="102" t="s">
        <v>963</v>
      </c>
      <c r="G248" s="36">
        <v>268.05876899999998</v>
      </c>
      <c r="H248" s="36">
        <v>2.2275</v>
      </c>
      <c r="I248" s="36">
        <v>143.55626599999999</v>
      </c>
      <c r="J248" s="36">
        <v>87.832377566917501</v>
      </c>
      <c r="K248" s="36">
        <v>7325.3015196099104</v>
      </c>
      <c r="L248" s="36">
        <v>39245.687305496896</v>
      </c>
      <c r="M248" s="36">
        <v>73.691318949999996</v>
      </c>
      <c r="N248" s="36" t="s">
        <v>191</v>
      </c>
      <c r="O248" s="36">
        <v>19198.233880522399</v>
      </c>
      <c r="P248" s="36">
        <v>1895.4973437779599</v>
      </c>
      <c r="Q248" s="23"/>
      <c r="R248" s="23"/>
    </row>
    <row r="249" spans="2:18" ht="20.149999999999999" customHeight="1">
      <c r="B249" s="23" t="s">
        <v>136</v>
      </c>
      <c r="C249" s="23" t="s">
        <v>136</v>
      </c>
      <c r="F249" s="102" t="s">
        <v>964</v>
      </c>
      <c r="G249" s="36">
        <v>277.30797000000001</v>
      </c>
      <c r="H249" s="36">
        <v>2.1890640000000001</v>
      </c>
      <c r="I249" s="36">
        <v>144.93725599999999</v>
      </c>
      <c r="J249" s="36">
        <v>87.185368401701197</v>
      </c>
      <c r="K249" s="36">
        <v>7178.7687226796197</v>
      </c>
      <c r="L249" s="36">
        <v>38900.047812416</v>
      </c>
      <c r="M249" s="36">
        <v>74.075101329999995</v>
      </c>
      <c r="N249" s="36" t="s">
        <v>191</v>
      </c>
      <c r="O249" s="36">
        <v>19198.233880522399</v>
      </c>
      <c r="P249" s="36">
        <v>2066.9799212593598</v>
      </c>
      <c r="Q249" s="23"/>
      <c r="R249" s="23"/>
    </row>
    <row r="250" spans="2:18" ht="20.149999999999999" customHeight="1">
      <c r="B250" s="23" t="s">
        <v>136</v>
      </c>
      <c r="C250" s="23" t="s">
        <v>136</v>
      </c>
      <c r="F250" s="102" t="s">
        <v>965</v>
      </c>
      <c r="G250" s="36">
        <v>270.80944499999998</v>
      </c>
      <c r="H250" s="36">
        <v>2.1211669999999998</v>
      </c>
      <c r="I250" s="36">
        <v>133.612808</v>
      </c>
      <c r="J250" s="36">
        <v>80.342547250547398</v>
      </c>
      <c r="K250" s="36">
        <v>7037.4285386090296</v>
      </c>
      <c r="L250" s="36">
        <v>39013.1925060102</v>
      </c>
      <c r="M250" s="36">
        <v>70.739580480000001</v>
      </c>
      <c r="N250" s="36" t="s">
        <v>191</v>
      </c>
      <c r="O250" s="36">
        <v>17826.660467698399</v>
      </c>
      <c r="P250" s="36">
        <v>1996.8593190822901</v>
      </c>
      <c r="Q250" s="23"/>
      <c r="R250" s="23"/>
    </row>
    <row r="251" spans="2:18" ht="20.149999999999999" customHeight="1">
      <c r="B251" s="23" t="s">
        <v>136</v>
      </c>
      <c r="C251" s="23" t="s">
        <v>136</v>
      </c>
      <c r="F251" s="102" t="s">
        <v>966</v>
      </c>
      <c r="G251" s="36">
        <v>278.20190100000002</v>
      </c>
      <c r="H251" s="36">
        <v>2.1733850000000001</v>
      </c>
      <c r="I251" s="36">
        <v>133.30156099999999</v>
      </c>
      <c r="J251" s="36">
        <v>82.483977413074101</v>
      </c>
      <c r="K251" s="36">
        <v>7084.7896155470698</v>
      </c>
      <c r="L251" s="36">
        <v>40843.2263230647</v>
      </c>
      <c r="M251" s="36">
        <v>69.97518934</v>
      </c>
      <c r="N251" s="36" t="s">
        <v>191</v>
      </c>
      <c r="O251" s="36">
        <v>17826.660467698399</v>
      </c>
      <c r="P251" s="36">
        <v>2276.0502702725198</v>
      </c>
      <c r="Q251" s="23"/>
      <c r="R251" s="23"/>
    </row>
    <row r="252" spans="2:18" ht="20.149999999999999" customHeight="1">
      <c r="B252" s="23" t="s">
        <v>136</v>
      </c>
      <c r="C252" s="23" t="s">
        <v>136</v>
      </c>
      <c r="F252" s="102" t="s">
        <v>967</v>
      </c>
      <c r="G252" s="36">
        <v>287.66443900000002</v>
      </c>
      <c r="H252" s="36">
        <v>2.3932380000000002</v>
      </c>
      <c r="I252" s="36">
        <v>138.98084299999999</v>
      </c>
      <c r="J252" s="36">
        <v>79.809592293616703</v>
      </c>
      <c r="K252" s="36">
        <v>7333.6267382768901</v>
      </c>
      <c r="L252" s="36">
        <v>40159.763245796697</v>
      </c>
      <c r="M252" s="36">
        <v>71.274772429999999</v>
      </c>
      <c r="N252" s="36" t="s">
        <v>191</v>
      </c>
      <c r="O252" s="36">
        <v>17826.660467698399</v>
      </c>
      <c r="P252" s="36">
        <v>2396.7241547983599</v>
      </c>
      <c r="Q252" s="23"/>
      <c r="R252" s="23"/>
    </row>
    <row r="253" spans="2:18" ht="20.149999999999999" customHeight="1">
      <c r="B253" s="23" t="s">
        <v>136</v>
      </c>
      <c r="C253" s="23" t="s">
        <v>136</v>
      </c>
      <c r="F253" s="102" t="s">
        <v>968</v>
      </c>
      <c r="G253" s="36">
        <v>308.27061900000001</v>
      </c>
      <c r="H253" s="36">
        <v>2.5037240000000001</v>
      </c>
      <c r="I253" s="36">
        <v>137.66796299999999</v>
      </c>
      <c r="J253" s="36">
        <v>82.828918878917406</v>
      </c>
      <c r="K253" s="36">
        <v>7537.6930823808498</v>
      </c>
      <c r="L253" s="36">
        <v>40092.809272406601</v>
      </c>
      <c r="M253" s="36">
        <v>74.930066280000005</v>
      </c>
      <c r="N253" s="36" t="s">
        <v>191</v>
      </c>
      <c r="O253" s="36">
        <v>15008.511041093099</v>
      </c>
      <c r="P253" s="36">
        <v>2599.3239494833501</v>
      </c>
      <c r="Q253" s="23"/>
      <c r="R253" s="23"/>
    </row>
    <row r="254" spans="2:18" ht="20.149999999999999" customHeight="1">
      <c r="B254" s="23" t="s">
        <v>136</v>
      </c>
      <c r="C254" s="23" t="s">
        <v>136</v>
      </c>
      <c r="F254" s="102" t="s">
        <v>969</v>
      </c>
      <c r="G254" s="36">
        <v>324.02644500000002</v>
      </c>
      <c r="H254" s="36">
        <v>2.512813</v>
      </c>
      <c r="I254" s="36">
        <v>140.32255599999999</v>
      </c>
      <c r="J254" s="36">
        <v>85.768259995503499</v>
      </c>
      <c r="K254" s="36">
        <v>6556.7975700721399</v>
      </c>
      <c r="L254" s="36">
        <v>40120.933620376898</v>
      </c>
      <c r="M254" s="36">
        <v>86.973761719999999</v>
      </c>
      <c r="N254" s="36" t="s">
        <v>191</v>
      </c>
      <c r="O254" s="36">
        <v>15008.511041093099</v>
      </c>
      <c r="P254" s="36">
        <v>2647.8417554646699</v>
      </c>
      <c r="Q254" s="23"/>
      <c r="R254" s="23"/>
    </row>
    <row r="255" spans="2:18" ht="20.149999999999999" customHeight="1">
      <c r="B255" s="23" t="s">
        <v>136</v>
      </c>
      <c r="C255" s="23" t="s">
        <v>136</v>
      </c>
      <c r="F255" s="102" t="s">
        <v>970</v>
      </c>
      <c r="G255" s="36">
        <v>308.36348500000003</v>
      </c>
      <c r="H255" s="36">
        <v>2.4963359999999999</v>
      </c>
      <c r="I255" s="36">
        <v>145.330782</v>
      </c>
      <c r="J255" s="36">
        <v>85.360934566689295</v>
      </c>
      <c r="K255" s="36">
        <v>7088.4020009719097</v>
      </c>
      <c r="L255" s="36">
        <v>40571.325829799098</v>
      </c>
      <c r="M255" s="36">
        <v>86.609447250000002</v>
      </c>
      <c r="N255" s="36" t="s">
        <v>191</v>
      </c>
      <c r="O255" s="36">
        <v>15008.511041093099</v>
      </c>
      <c r="P255" s="36">
        <v>2471.7784236282801</v>
      </c>
      <c r="Q255" s="23"/>
      <c r="R255" s="23"/>
    </row>
    <row r="256" spans="2:18" ht="20.149999999999999" customHeight="1">
      <c r="B256" s="23" t="s">
        <v>136</v>
      </c>
      <c r="C256" s="23" t="s">
        <v>136</v>
      </c>
      <c r="F256" s="102" t="s">
        <v>971</v>
      </c>
      <c r="G256" s="36">
        <v>313.24067600000001</v>
      </c>
      <c r="H256" s="36">
        <v>2.532994</v>
      </c>
      <c r="I256" s="36">
        <v>172.801953</v>
      </c>
      <c r="J256" s="36">
        <v>87.563942741816902</v>
      </c>
      <c r="K256" s="36">
        <v>7496.8040857522501</v>
      </c>
      <c r="L256" s="36">
        <v>41143.498219270397</v>
      </c>
      <c r="M256" s="36">
        <v>120.16149710000001</v>
      </c>
      <c r="N256" s="36" t="s">
        <v>191</v>
      </c>
      <c r="O256" s="36">
        <v>25741.172397980699</v>
      </c>
      <c r="P256" s="36">
        <v>2465.1772528742599</v>
      </c>
      <c r="Q256" s="23"/>
      <c r="R256" s="23"/>
    </row>
    <row r="257" spans="2:18" ht="20.149999999999999" customHeight="1">
      <c r="B257" s="23" t="s">
        <v>136</v>
      </c>
      <c r="C257" s="23" t="s">
        <v>136</v>
      </c>
      <c r="F257" s="102" t="s">
        <v>972</v>
      </c>
      <c r="G257" s="36">
        <v>343.040819</v>
      </c>
      <c r="H257" s="36">
        <v>2.5721889999999998</v>
      </c>
      <c r="I257" s="36">
        <v>197.483136</v>
      </c>
      <c r="J257" s="36">
        <v>98.181537037513394</v>
      </c>
      <c r="K257" s="36">
        <v>7771.2998435319596</v>
      </c>
      <c r="L257" s="36">
        <v>44524.3209513443</v>
      </c>
      <c r="M257" s="36">
        <v>134.59307290000001</v>
      </c>
      <c r="N257" s="36" t="s">
        <v>191</v>
      </c>
      <c r="O257" s="36">
        <v>25741.172397980699</v>
      </c>
      <c r="P257" s="36">
        <v>2648.9501781834101</v>
      </c>
      <c r="Q257" s="23"/>
      <c r="R257" s="23"/>
    </row>
    <row r="258" spans="2:18" ht="20.149999999999999" customHeight="1">
      <c r="B258" s="23" t="s">
        <v>136</v>
      </c>
      <c r="C258" s="23" t="s">
        <v>136</v>
      </c>
      <c r="F258" s="102" t="s">
        <v>973</v>
      </c>
      <c r="G258" s="36">
        <v>337.28114399999998</v>
      </c>
      <c r="H258" s="36">
        <v>2.422345</v>
      </c>
      <c r="I258" s="36">
        <v>211.63937100000001</v>
      </c>
      <c r="J258" s="36">
        <v>102.85117374897899</v>
      </c>
      <c r="K258" s="36">
        <v>7839.2406940397996</v>
      </c>
      <c r="L258" s="36">
        <v>46896.013005849702</v>
      </c>
      <c r="M258" s="36">
        <v>140.29614789999999</v>
      </c>
      <c r="N258" s="36" t="s">
        <v>191</v>
      </c>
      <c r="O258" s="36">
        <v>25741.172397980699</v>
      </c>
      <c r="P258" s="36">
        <v>2360.5127454581798</v>
      </c>
      <c r="Q258" s="23"/>
      <c r="R258" s="23"/>
    </row>
    <row r="259" spans="2:18" ht="20.149999999999999" customHeight="1">
      <c r="B259" s="23" t="s">
        <v>136</v>
      </c>
      <c r="C259" s="23" t="s">
        <v>136</v>
      </c>
      <c r="F259" s="102" t="s">
        <v>974</v>
      </c>
      <c r="G259" s="36">
        <v>310.96594199999998</v>
      </c>
      <c r="H259" s="36">
        <v>2.3649010000000001</v>
      </c>
      <c r="I259" s="36">
        <v>211.107516</v>
      </c>
      <c r="J259" s="36">
        <v>100.363301454549</v>
      </c>
      <c r="K259" s="36">
        <v>7888.0471465154596</v>
      </c>
      <c r="L259" s="36">
        <v>45469.177545705599</v>
      </c>
      <c r="M259" s="36">
        <v>149.3336228</v>
      </c>
      <c r="N259" s="36" t="s">
        <v>191</v>
      </c>
      <c r="O259" s="36">
        <v>28640.919834911099</v>
      </c>
      <c r="P259" s="36">
        <v>2042.77418226533</v>
      </c>
      <c r="Q259" s="23"/>
      <c r="R259" s="23"/>
    </row>
    <row r="260" spans="2:18" ht="20.149999999999999" customHeight="1">
      <c r="B260" s="23" t="s">
        <v>136</v>
      </c>
      <c r="C260" s="23" t="s">
        <v>136</v>
      </c>
      <c r="F260" s="102" t="s">
        <v>975</v>
      </c>
      <c r="G260" s="36">
        <v>303.63318400000003</v>
      </c>
      <c r="H260" s="36">
        <v>2.3921790000000001</v>
      </c>
      <c r="I260" s="36">
        <v>222.17666299999999</v>
      </c>
      <c r="J260" s="36">
        <v>98.693954858154299</v>
      </c>
      <c r="K260" s="36">
        <v>8199.7717365858807</v>
      </c>
      <c r="L260" s="36">
        <v>44344.606938874997</v>
      </c>
      <c r="M260" s="36">
        <v>144.488033</v>
      </c>
      <c r="N260" s="36" t="s">
        <v>191</v>
      </c>
      <c r="O260" s="36">
        <v>28640.919834911099</v>
      </c>
      <c r="P260" s="36">
        <v>2026.14441803557</v>
      </c>
      <c r="Q260" s="23"/>
      <c r="R260" s="23"/>
    </row>
    <row r="261" spans="2:18" ht="20.149999999999999" customHeight="1">
      <c r="B261" s="23" t="s">
        <v>136</v>
      </c>
      <c r="C261" s="23" t="s">
        <v>136</v>
      </c>
      <c r="F261" s="102" t="s">
        <v>976</v>
      </c>
      <c r="G261" s="36">
        <v>297.433176</v>
      </c>
      <c r="H261" s="36">
        <v>2.3809049999999998</v>
      </c>
      <c r="I261" s="36">
        <v>209.88067899999999</v>
      </c>
      <c r="J261" s="36">
        <v>97.676043192406794</v>
      </c>
      <c r="K261" s="36">
        <v>8260.0371977129307</v>
      </c>
      <c r="L261" s="36">
        <v>43904.604783689902</v>
      </c>
      <c r="M261" s="36">
        <v>141.96187069999999</v>
      </c>
      <c r="N261" s="36" t="s">
        <v>191</v>
      </c>
      <c r="O261" s="36">
        <v>28640.919834911099</v>
      </c>
      <c r="P261" s="36">
        <v>2135.1076180477498</v>
      </c>
      <c r="Q261" s="23"/>
      <c r="R261" s="23"/>
    </row>
    <row r="262" spans="2:18" ht="20.149999999999999" customHeight="1">
      <c r="B262" s="23" t="s">
        <v>136</v>
      </c>
      <c r="C262" s="23" t="s">
        <v>136</v>
      </c>
      <c r="F262" s="102" t="s">
        <v>977</v>
      </c>
      <c r="G262" s="36">
        <v>295.98677300000003</v>
      </c>
      <c r="H262" s="36">
        <v>2.4226420000000002</v>
      </c>
      <c r="I262" s="36">
        <v>199.035201</v>
      </c>
      <c r="J262" s="36">
        <v>91.804364325789905</v>
      </c>
      <c r="K262" s="36">
        <v>8575.7626632627107</v>
      </c>
      <c r="L262" s="36">
        <v>44094.3886007037</v>
      </c>
      <c r="M262" s="36">
        <v>126.49528669999999</v>
      </c>
      <c r="N262" s="36" t="s">
        <v>191</v>
      </c>
      <c r="O262" s="36">
        <v>26084.443249816901</v>
      </c>
      <c r="P262" s="36">
        <v>2139.1721037152201</v>
      </c>
      <c r="Q262" s="23"/>
      <c r="R262" s="23"/>
    </row>
    <row r="263" spans="2:18" ht="20.149999999999999" customHeight="1">
      <c r="B263" s="23" t="s">
        <v>136</v>
      </c>
      <c r="C263" s="23" t="s">
        <v>136</v>
      </c>
      <c r="F263" s="102" t="s">
        <v>978</v>
      </c>
      <c r="G263" s="36">
        <v>311.776275</v>
      </c>
      <c r="H263" s="36">
        <v>2.4543330000000001</v>
      </c>
      <c r="I263" s="36">
        <v>188.58183299999999</v>
      </c>
      <c r="J263" s="36">
        <v>91.622211634889595</v>
      </c>
      <c r="K263" s="36">
        <v>8551.42378187551</v>
      </c>
      <c r="L263" s="36">
        <v>45361.832461906903</v>
      </c>
      <c r="M263" s="36">
        <v>127.4666282</v>
      </c>
      <c r="N263" s="36" t="s">
        <v>191</v>
      </c>
      <c r="O263" s="36">
        <v>26084.443249816901</v>
      </c>
      <c r="P263" s="36">
        <v>2356.7655734094401</v>
      </c>
      <c r="Q263" s="23"/>
      <c r="R263" s="23"/>
    </row>
    <row r="264" spans="2:18" ht="20.149999999999999" customHeight="1">
      <c r="B264" s="23" t="s">
        <v>136</v>
      </c>
      <c r="C264" s="23" t="s">
        <v>136</v>
      </c>
      <c r="F264" s="102" t="s">
        <v>979</v>
      </c>
      <c r="G264" s="36">
        <v>315.72603600000002</v>
      </c>
      <c r="H264" s="36">
        <v>2.4553569999999998</v>
      </c>
      <c r="I264" s="36">
        <v>186.50062199999999</v>
      </c>
      <c r="J264" s="36">
        <v>93.560275135589507</v>
      </c>
      <c r="K264" s="36">
        <v>9011.57925494558</v>
      </c>
      <c r="L264" s="36">
        <v>45940.886310674003</v>
      </c>
      <c r="M264" s="36">
        <v>132.87470870000001</v>
      </c>
      <c r="N264" s="36" t="s">
        <v>191</v>
      </c>
      <c r="O264" s="36">
        <v>26084.443249816901</v>
      </c>
      <c r="P264" s="36">
        <v>2262.29555276358</v>
      </c>
      <c r="Q264" s="23"/>
      <c r="R264" s="23"/>
    </row>
    <row r="265" spans="2:18" ht="20.149999999999999" customHeight="1">
      <c r="B265" s="23" t="s">
        <v>136</v>
      </c>
      <c r="C265" s="23" t="s">
        <v>136</v>
      </c>
      <c r="F265" s="102" t="s">
        <v>980</v>
      </c>
      <c r="G265" s="36">
        <v>304.37157167213797</v>
      </c>
      <c r="H265" s="36">
        <v>2.5148609999999998</v>
      </c>
      <c r="I265" s="36">
        <v>222.83294674900199</v>
      </c>
      <c r="J265" s="36">
        <v>97.462654799107995</v>
      </c>
      <c r="K265" s="36">
        <v>9822.4795361023098</v>
      </c>
      <c r="L265" s="36">
        <v>44958.445035174198</v>
      </c>
      <c r="M265" s="36">
        <v>141.8518555</v>
      </c>
      <c r="N265" s="36" t="s">
        <v>191</v>
      </c>
      <c r="O265" s="36">
        <v>26068.921344876399</v>
      </c>
      <c r="P265" s="36">
        <v>2275.6481589151899</v>
      </c>
      <c r="Q265" s="23"/>
      <c r="R265" s="23"/>
    </row>
    <row r="266" spans="2:18" ht="20.149999999999999" customHeight="1">
      <c r="B266" s="23" t="s">
        <v>136</v>
      </c>
      <c r="C266" s="23" t="s">
        <v>136</v>
      </c>
      <c r="F266" s="102" t="s">
        <v>981</v>
      </c>
      <c r="G266" s="36">
        <v>338.14943499999998</v>
      </c>
      <c r="H266" s="36">
        <v>2.5519780000000001</v>
      </c>
      <c r="I266" s="36">
        <v>196.65887000000001</v>
      </c>
      <c r="J266" s="36">
        <v>99.916102386021507</v>
      </c>
      <c r="K266" s="36">
        <v>9575.1481147379</v>
      </c>
      <c r="L266" s="36">
        <v>44561.952055568203</v>
      </c>
      <c r="M266" s="36">
        <v>146.64401849999999</v>
      </c>
      <c r="N266" s="36" t="s">
        <v>191</v>
      </c>
      <c r="O266" s="36">
        <v>26068.921344876399</v>
      </c>
      <c r="P266" s="36">
        <v>2232.6351778960002</v>
      </c>
      <c r="Q266" s="23"/>
      <c r="R266" s="23"/>
    </row>
    <row r="267" spans="2:18" ht="20.149999999999999" customHeight="1">
      <c r="B267" s="23" t="s">
        <v>136</v>
      </c>
      <c r="C267" s="23" t="s">
        <v>136</v>
      </c>
      <c r="F267" s="102" t="s">
        <v>982</v>
      </c>
      <c r="G267" s="36">
        <v>347.39066300000002</v>
      </c>
      <c r="H267" s="36">
        <v>2.5863770000000001</v>
      </c>
      <c r="I267" s="36">
        <v>206.074061</v>
      </c>
      <c r="J267" s="36">
        <v>101.059437762464</v>
      </c>
      <c r="K267" s="36">
        <v>9495.7941864508102</v>
      </c>
      <c r="L267" s="36">
        <v>46235.115890950998</v>
      </c>
      <c r="M267" s="36">
        <v>149.77398840000001</v>
      </c>
      <c r="N267" s="36" t="s">
        <v>191</v>
      </c>
      <c r="O267" s="36">
        <v>26068.921344876399</v>
      </c>
      <c r="P267" s="36">
        <v>2313.25054497575</v>
      </c>
      <c r="Q267" s="23"/>
      <c r="R267" s="23"/>
    </row>
    <row r="268" spans="2:18" ht="20.149999999999999" customHeight="1">
      <c r="B268" s="23" t="s">
        <v>136</v>
      </c>
      <c r="C268" s="23" t="s">
        <v>136</v>
      </c>
      <c r="F268" s="102" t="s">
        <v>983</v>
      </c>
      <c r="G268" s="36">
        <v>334.77671099999998</v>
      </c>
      <c r="H268" s="36">
        <v>2.5902280000000002</v>
      </c>
      <c r="I268" s="36">
        <v>226.99325999999999</v>
      </c>
      <c r="J268" s="36">
        <v>96.827346444688203</v>
      </c>
      <c r="K268" s="36">
        <v>8917.9252511507202</v>
      </c>
      <c r="L268" s="36">
        <v>45873.636684257101</v>
      </c>
      <c r="M268" s="36">
        <v>150.9624298</v>
      </c>
      <c r="N268" s="36" t="s">
        <v>191</v>
      </c>
      <c r="O268" s="36">
        <v>24211.738547952598</v>
      </c>
      <c r="P268" s="36">
        <v>2228.4163345870402</v>
      </c>
      <c r="Q268" s="23"/>
      <c r="R268" s="23"/>
    </row>
    <row r="269" spans="2:18" ht="20.149999999999999" customHeight="1">
      <c r="B269" s="23" t="s">
        <v>136</v>
      </c>
      <c r="C269" s="23" t="s">
        <v>136</v>
      </c>
      <c r="F269" s="102" t="s">
        <v>984</v>
      </c>
      <c r="G269" s="36">
        <v>340.88064700000001</v>
      </c>
      <c r="H269" s="36">
        <v>2.5416569999999998</v>
      </c>
      <c r="I269" s="36">
        <v>258.92417599999999</v>
      </c>
      <c r="J269" s="36">
        <v>99.0353818423268</v>
      </c>
      <c r="K269" s="36">
        <v>8507.90337239978</v>
      </c>
      <c r="L269" s="36">
        <v>45377.903566513203</v>
      </c>
      <c r="M269" s="36">
        <v>155.62021870000001</v>
      </c>
      <c r="N269" s="36" t="s">
        <v>191</v>
      </c>
      <c r="O269" s="36">
        <v>24211.738547952598</v>
      </c>
      <c r="P269" s="36">
        <v>2161.9084384641201</v>
      </c>
      <c r="Q269" s="23"/>
      <c r="R269" s="23"/>
    </row>
    <row r="270" spans="2:18" ht="20.149999999999999" customHeight="1">
      <c r="B270" s="23" t="s">
        <v>136</v>
      </c>
      <c r="C270" s="23" t="s">
        <v>136</v>
      </c>
      <c r="F270" s="102" t="s">
        <v>985</v>
      </c>
      <c r="G270" s="36">
        <v>347.604626</v>
      </c>
      <c r="H270" s="36">
        <v>2.5169809999999999</v>
      </c>
      <c r="I270" s="36">
        <v>252.436993</v>
      </c>
      <c r="J270" s="36">
        <v>103.886342316031</v>
      </c>
      <c r="K270" s="36">
        <v>8779.8694926733006</v>
      </c>
      <c r="L270" s="36">
        <v>48363.180628395203</v>
      </c>
      <c r="M270" s="36">
        <v>155.53768669999999</v>
      </c>
      <c r="N270" s="36" t="s">
        <v>191</v>
      </c>
      <c r="O270" s="36">
        <v>24211.738547952598</v>
      </c>
      <c r="P270" s="36">
        <v>2053.8046491844102</v>
      </c>
      <c r="Q270" s="23"/>
      <c r="R270" s="23"/>
    </row>
    <row r="271" spans="2:18" ht="20.149999999999999" customHeight="1">
      <c r="B271" s="23" t="s">
        <v>136</v>
      </c>
      <c r="C271" s="23" t="s">
        <v>136</v>
      </c>
      <c r="F271" s="102" t="s">
        <v>986</v>
      </c>
      <c r="G271" s="36">
        <v>334.637654</v>
      </c>
      <c r="H271" s="36">
        <v>2.4549669999999999</v>
      </c>
      <c r="I271" s="36">
        <v>251.90678800000001</v>
      </c>
      <c r="J271" s="36">
        <v>105.065329330886</v>
      </c>
      <c r="K271" s="36">
        <v>8553.0469611326007</v>
      </c>
      <c r="L271" s="36">
        <v>46713.453204191697</v>
      </c>
      <c r="M271" s="36">
        <v>148.69157240000001</v>
      </c>
      <c r="N271" s="36" t="s">
        <v>191</v>
      </c>
      <c r="O271" s="36">
        <v>19219.774763094101</v>
      </c>
      <c r="P271" s="36">
        <v>2075.2891011822599</v>
      </c>
      <c r="Q271" s="23"/>
      <c r="R271" s="23"/>
    </row>
    <row r="272" spans="2:18" ht="20.149999999999999" customHeight="1">
      <c r="B272" s="23" t="s">
        <v>136</v>
      </c>
      <c r="C272" s="23" t="s">
        <v>136</v>
      </c>
      <c r="F272" s="102" t="s">
        <v>987</v>
      </c>
      <c r="G272" s="36">
        <v>344.91431699999998</v>
      </c>
      <c r="H272" s="36">
        <v>2.4359769999999998</v>
      </c>
      <c r="I272" s="36">
        <v>251.554193</v>
      </c>
      <c r="J272" s="36">
        <v>108.610984759061</v>
      </c>
      <c r="K272" s="36">
        <v>8235.2166550400398</v>
      </c>
      <c r="L272" s="36">
        <v>51401.132766651499</v>
      </c>
      <c r="M272" s="36">
        <v>152.66158189999999</v>
      </c>
      <c r="N272" s="36" t="s">
        <v>191</v>
      </c>
      <c r="O272" s="36">
        <v>19219.774763094101</v>
      </c>
      <c r="P272" s="36">
        <v>2171.1478048447502</v>
      </c>
      <c r="Q272" s="23"/>
      <c r="R272" s="23"/>
    </row>
    <row r="273" spans="2:18" ht="20.149999999999999" customHeight="1">
      <c r="B273" s="23" t="s">
        <v>136</v>
      </c>
      <c r="C273" s="23" t="s">
        <v>136</v>
      </c>
      <c r="F273" s="102" t="s">
        <v>988</v>
      </c>
      <c r="G273" s="36">
        <v>330.60382199999998</v>
      </c>
      <c r="H273" s="36">
        <v>2.4083290000000002</v>
      </c>
      <c r="I273" s="36">
        <v>247.03349600000001</v>
      </c>
      <c r="J273" s="36">
        <v>108.25372878487499</v>
      </c>
      <c r="K273" s="36">
        <v>7877.1024351057504</v>
      </c>
      <c r="L273" s="36">
        <v>55741.194137960403</v>
      </c>
      <c r="M273" s="36">
        <v>158.15579320000001</v>
      </c>
      <c r="N273" s="36" t="s">
        <v>191</v>
      </c>
      <c r="O273" s="36">
        <v>19219.774763094101</v>
      </c>
      <c r="P273" s="36">
        <v>2296.34953611845</v>
      </c>
      <c r="Q273" s="23"/>
      <c r="R273" s="23"/>
    </row>
    <row r="274" spans="2:18" ht="20.149999999999999" customHeight="1">
      <c r="B274" s="23" t="s">
        <v>136</v>
      </c>
      <c r="C274" s="23" t="s">
        <v>136</v>
      </c>
      <c r="F274" s="102" t="s">
        <v>989</v>
      </c>
      <c r="G274" s="36">
        <v>331.42732100000001</v>
      </c>
      <c r="H274" s="36">
        <v>2.3297159999999999</v>
      </c>
      <c r="I274" s="36">
        <v>244.50760399999999</v>
      </c>
      <c r="J274" s="36">
        <v>113.675933705414</v>
      </c>
      <c r="K274" s="36">
        <v>7504.4187001974797</v>
      </c>
      <c r="L274" s="36">
        <v>53604.303042584397</v>
      </c>
      <c r="M274" s="36">
        <v>148.25419880000001</v>
      </c>
      <c r="N274" s="36" t="s">
        <v>191</v>
      </c>
      <c r="O274" s="36">
        <v>17260.037400867001</v>
      </c>
      <c r="P274" s="36">
        <v>2171.2746661555998</v>
      </c>
      <c r="Q274" s="23"/>
      <c r="R274" s="23"/>
    </row>
    <row r="275" spans="2:18" ht="20.149999999999999" customHeight="1">
      <c r="B275" s="23" t="s">
        <v>136</v>
      </c>
      <c r="C275" s="23" t="s">
        <v>136</v>
      </c>
      <c r="F275" s="102" t="s">
        <v>990</v>
      </c>
      <c r="G275" s="36">
        <v>320.502745</v>
      </c>
      <c r="H275" s="36">
        <v>2.2424680000000001</v>
      </c>
      <c r="I275" s="36">
        <v>235.78167099999999</v>
      </c>
      <c r="J275" s="36">
        <v>114.09562133271</v>
      </c>
      <c r="K275" s="36">
        <v>7505.7376182066901</v>
      </c>
      <c r="L275" s="36">
        <v>55037.274932412198</v>
      </c>
      <c r="M275" s="36">
        <v>127.70318109999999</v>
      </c>
      <c r="N275" s="36" t="s">
        <v>191</v>
      </c>
      <c r="O275" s="36">
        <v>17260.037400867001</v>
      </c>
      <c r="P275" s="36">
        <v>1878.9328530919199</v>
      </c>
      <c r="Q275" s="23"/>
      <c r="R275" s="23"/>
    </row>
    <row r="276" spans="2:18" ht="20.149999999999999" customHeight="1">
      <c r="B276" s="23" t="s">
        <v>136</v>
      </c>
      <c r="C276" s="23" t="s">
        <v>136</v>
      </c>
      <c r="F276" s="102" t="s">
        <v>991</v>
      </c>
      <c r="G276" s="36">
        <v>304.37218799999999</v>
      </c>
      <c r="H276" s="36">
        <v>2.1389480000000001</v>
      </c>
      <c r="I276" s="36">
        <v>223.65429599999999</v>
      </c>
      <c r="J276" s="36">
        <v>112.97732633812799</v>
      </c>
      <c r="K276" s="36">
        <v>7913.9910820444602</v>
      </c>
      <c r="L276" s="36">
        <v>51769.631885444003</v>
      </c>
      <c r="M276" s="36">
        <v>122.52026410000001</v>
      </c>
      <c r="N276" s="36" t="s">
        <v>191</v>
      </c>
      <c r="O276" s="36">
        <v>17260.037400867001</v>
      </c>
      <c r="P276" s="36">
        <v>1881.4818666523199</v>
      </c>
      <c r="Q276" s="23"/>
      <c r="R276" s="23"/>
    </row>
    <row r="277" spans="2:18" ht="20.149999999999999" customHeight="1">
      <c r="B277" s="23" t="s">
        <v>136</v>
      </c>
      <c r="C277" s="23" t="s">
        <v>136</v>
      </c>
      <c r="F277" s="102" t="s">
        <v>992</v>
      </c>
      <c r="G277" s="36">
        <v>281.80145430974397</v>
      </c>
      <c r="H277" s="36">
        <v>2.1070479347654101</v>
      </c>
      <c r="I277" s="36">
        <v>203.38067248175599</v>
      </c>
      <c r="J277" s="36">
        <v>110.520319507148</v>
      </c>
      <c r="K277" s="36">
        <v>7860.6534333236004</v>
      </c>
      <c r="L277" s="36">
        <v>51233.734019137402</v>
      </c>
      <c r="M277" s="36">
        <v>120.0217801</v>
      </c>
      <c r="N277" s="36" t="s">
        <v>191</v>
      </c>
      <c r="O277" s="36">
        <v>15531.7702991804</v>
      </c>
      <c r="P277" s="36">
        <v>1887.6181708710501</v>
      </c>
      <c r="Q277" s="23"/>
      <c r="R277" s="23"/>
    </row>
    <row r="278" spans="2:18" ht="20.149999999999999" customHeight="1">
      <c r="B278" s="23" t="s">
        <v>136</v>
      </c>
      <c r="C278" s="23" t="s">
        <v>136</v>
      </c>
      <c r="F278" s="102" t="s">
        <v>993</v>
      </c>
      <c r="G278" s="36">
        <v>283.08955388193903</v>
      </c>
      <c r="H278" s="36">
        <v>2.1092326882444299</v>
      </c>
      <c r="I278" s="36">
        <v>184.384166129156</v>
      </c>
      <c r="J278" s="36">
        <v>106.62129705152999</v>
      </c>
      <c r="K278" s="36">
        <v>7916.5994645323399</v>
      </c>
      <c r="L278" s="36">
        <v>52160.251797647397</v>
      </c>
      <c r="M278" s="36">
        <v>118.11440380000001</v>
      </c>
      <c r="N278" s="36" t="s">
        <v>191</v>
      </c>
      <c r="O278" s="36">
        <v>15531.7702991804</v>
      </c>
      <c r="P278" s="36">
        <v>1841.7204516670499</v>
      </c>
      <c r="Q278" s="23"/>
      <c r="R278" s="23"/>
    </row>
    <row r="279" spans="2:18" ht="20.149999999999999" customHeight="1">
      <c r="B279" s="23" t="s">
        <v>136</v>
      </c>
      <c r="C279" s="23" t="s">
        <v>136</v>
      </c>
      <c r="F279" s="102" t="s">
        <v>994</v>
      </c>
      <c r="G279" s="36">
        <v>296.88782295071502</v>
      </c>
      <c r="H279" s="36">
        <v>2.1551583800524701</v>
      </c>
      <c r="I279" s="36">
        <v>183.93715752562099</v>
      </c>
      <c r="J279" s="36">
        <v>106.439703790574</v>
      </c>
      <c r="K279" s="36">
        <v>7993.1150299097799</v>
      </c>
      <c r="L279" s="36">
        <v>52265.185852139097</v>
      </c>
      <c r="M279" s="36">
        <v>122.16619919999999</v>
      </c>
      <c r="N279" s="36" t="s">
        <v>191</v>
      </c>
      <c r="O279" s="36">
        <v>15531.7702991804</v>
      </c>
      <c r="P279" s="36">
        <v>1932.5856082811899</v>
      </c>
      <c r="Q279" s="23"/>
      <c r="R279" s="23"/>
    </row>
    <row r="280" spans="2:18" ht="20.149999999999999" customHeight="1">
      <c r="B280" s="23" t="s">
        <v>136</v>
      </c>
      <c r="C280" s="23" t="s">
        <v>136</v>
      </c>
      <c r="F280" s="102" t="s">
        <v>995</v>
      </c>
      <c r="G280" s="36">
        <v>299.14776581433802</v>
      </c>
      <c r="H280" s="36">
        <v>2.1303144863255801</v>
      </c>
      <c r="I280" s="36">
        <v>184.54427689563499</v>
      </c>
      <c r="J280" s="36">
        <v>103.285207350947</v>
      </c>
      <c r="K280" s="36">
        <v>7887.2002975850701</v>
      </c>
      <c r="L280" s="36">
        <v>52101.633839426198</v>
      </c>
      <c r="M280" s="36">
        <v>125.9449482</v>
      </c>
      <c r="N280" s="36" t="s">
        <v>191</v>
      </c>
      <c r="O280" s="36">
        <v>12659.4028093421</v>
      </c>
      <c r="P280" s="36">
        <v>1987.8496783298699</v>
      </c>
      <c r="Q280" s="23"/>
      <c r="R280" s="23"/>
    </row>
    <row r="281" spans="2:18" ht="20.149999999999999" customHeight="1">
      <c r="B281" s="23" t="s">
        <v>136</v>
      </c>
      <c r="C281" s="23" t="s">
        <v>136</v>
      </c>
      <c r="F281" s="102" t="s">
        <v>996</v>
      </c>
      <c r="G281" s="36">
        <v>303.550207183716</v>
      </c>
      <c r="H281" s="36">
        <v>2.1233900267668102</v>
      </c>
      <c r="I281" s="36">
        <v>186.00409423905199</v>
      </c>
      <c r="J281" s="36">
        <v>105.00784789668801</v>
      </c>
      <c r="K281" s="36">
        <v>7918.2543466521702</v>
      </c>
      <c r="L281" s="36">
        <v>52940.811113571101</v>
      </c>
      <c r="M281" s="36">
        <v>128.3570421</v>
      </c>
      <c r="N281" s="36" t="s">
        <v>191</v>
      </c>
      <c r="O281" s="36">
        <v>12659.4028093421</v>
      </c>
      <c r="P281" s="36">
        <v>1972.59402103614</v>
      </c>
      <c r="Q281" s="23"/>
      <c r="R281" s="23"/>
    </row>
    <row r="282" spans="2:18" ht="20.149999999999999" customHeight="1">
      <c r="B282" s="23" t="s">
        <v>136</v>
      </c>
      <c r="C282" s="23" t="s">
        <v>136</v>
      </c>
      <c r="F282" s="102" t="s">
        <v>997</v>
      </c>
      <c r="G282" s="36">
        <v>295.75863895297903</v>
      </c>
      <c r="H282" s="36">
        <v>2.0927869209228001</v>
      </c>
      <c r="I282" s="36">
        <v>181.89066965518299</v>
      </c>
      <c r="J282" s="36">
        <v>101.888540350721</v>
      </c>
      <c r="K282" s="36">
        <v>7592.5376199920502</v>
      </c>
      <c r="L282" s="36">
        <v>51354.081592991402</v>
      </c>
      <c r="M282" s="36">
        <v>124.0242145</v>
      </c>
      <c r="N282" s="36" t="s">
        <v>191</v>
      </c>
      <c r="O282" s="36">
        <v>12659.4028093421</v>
      </c>
      <c r="P282" s="36">
        <v>1981.2755732401899</v>
      </c>
      <c r="Q282" s="23"/>
      <c r="R282" s="23"/>
    </row>
    <row r="283" spans="2:18" ht="20.149999999999999" customHeight="1">
      <c r="B283" s="23" t="s">
        <v>136</v>
      </c>
      <c r="C283" s="23" t="s">
        <v>136</v>
      </c>
      <c r="F283" s="102" t="s">
        <v>998</v>
      </c>
      <c r="G283" s="36">
        <v>279.45146873587203</v>
      </c>
      <c r="H283" s="36">
        <v>1.97417637186397</v>
      </c>
      <c r="I283" s="36">
        <v>173.366610044602</v>
      </c>
      <c r="J283" s="36">
        <v>97.150915422397304</v>
      </c>
      <c r="K283" s="36">
        <v>7371.3656276785396</v>
      </c>
      <c r="L283" s="36">
        <v>50270.3099122231</v>
      </c>
      <c r="M283" s="36">
        <v>114.7545811</v>
      </c>
      <c r="N283" s="36" t="s">
        <v>191</v>
      </c>
      <c r="O283" s="36">
        <v>13610.428107150499</v>
      </c>
      <c r="P283" s="36">
        <v>1810.1206734590701</v>
      </c>
      <c r="Q283" s="23"/>
      <c r="R283" s="23"/>
    </row>
    <row r="284" spans="2:18" ht="20.149999999999999" customHeight="1">
      <c r="B284" s="23" t="s">
        <v>136</v>
      </c>
      <c r="C284" s="23" t="s">
        <v>136</v>
      </c>
      <c r="F284" s="102" t="s">
        <v>999</v>
      </c>
      <c r="G284" s="36">
        <v>265.06878589857303</v>
      </c>
      <c r="H284" s="36">
        <v>1.9322202078128199</v>
      </c>
      <c r="I284" s="36">
        <v>171.31652146485999</v>
      </c>
      <c r="J284" s="36">
        <v>94.207387280555693</v>
      </c>
      <c r="K284" s="36">
        <v>7447.2490227176804</v>
      </c>
      <c r="L284" s="36">
        <v>53956.001123004397</v>
      </c>
      <c r="M284" s="36">
        <v>103.6844572</v>
      </c>
      <c r="N284" s="36" t="s">
        <v>191</v>
      </c>
      <c r="O284" s="36">
        <v>13610.428107150499</v>
      </c>
      <c r="P284" s="36">
        <v>1750.7805364215801</v>
      </c>
      <c r="Q284" s="23"/>
      <c r="R284" s="23"/>
    </row>
    <row r="285" spans="2:18" ht="20.149999999999999" customHeight="1">
      <c r="B285" s="23" t="s">
        <v>136</v>
      </c>
      <c r="C285" s="23" t="s">
        <v>136</v>
      </c>
      <c r="F285" s="102" t="s">
        <v>1000</v>
      </c>
      <c r="G285" s="36">
        <v>262.45525891371301</v>
      </c>
      <c r="H285" s="36">
        <v>2.0159484724758898</v>
      </c>
      <c r="I285" s="36">
        <v>163.08961752552401</v>
      </c>
      <c r="J285" s="36">
        <v>91.937964729141498</v>
      </c>
      <c r="K285" s="36">
        <v>7738.9347149170098</v>
      </c>
      <c r="L285" s="36">
        <v>62949.572839498403</v>
      </c>
      <c r="M285" s="36">
        <v>90.293156719999999</v>
      </c>
      <c r="N285" s="36" t="s">
        <v>191</v>
      </c>
      <c r="O285" s="36">
        <v>13610.428107150499</v>
      </c>
      <c r="P285" s="36">
        <v>1817.8255461098199</v>
      </c>
      <c r="Q285" s="23"/>
      <c r="R285" s="23"/>
    </row>
    <row r="286" spans="2:18" ht="20.149999999999999" customHeight="1">
      <c r="B286" s="23" t="s">
        <v>136</v>
      </c>
      <c r="C286" s="23" t="s">
        <v>136</v>
      </c>
      <c r="F286" s="102" t="s">
        <v>1001</v>
      </c>
      <c r="G286" s="36">
        <v>280.85927267779101</v>
      </c>
      <c r="H286" s="36">
        <v>2.1076510985915098</v>
      </c>
      <c r="I286" s="36">
        <v>142.01126297507199</v>
      </c>
      <c r="J286" s="36">
        <v>92.872726922188704</v>
      </c>
      <c r="K286" s="36">
        <v>7731.0805482703399</v>
      </c>
      <c r="L286" s="36">
        <v>66307.029714004093</v>
      </c>
      <c r="M286" s="36">
        <v>91.787937709999994</v>
      </c>
      <c r="N286" s="36" t="s">
        <v>191</v>
      </c>
      <c r="O286" s="36">
        <v>11443.2622267229</v>
      </c>
      <c r="P286" s="36">
        <v>1925.72930377541</v>
      </c>
      <c r="Q286" s="23"/>
      <c r="R286" s="23"/>
    </row>
    <row r="287" spans="2:18" ht="20.149999999999999" customHeight="1">
      <c r="B287" s="23" t="s">
        <v>136</v>
      </c>
      <c r="C287" s="23" t="s">
        <v>136</v>
      </c>
      <c r="F287" s="102" t="s">
        <v>1002</v>
      </c>
      <c r="G287" s="36">
        <v>274.18868829240398</v>
      </c>
      <c r="H287" s="36">
        <v>2.0768383709695799</v>
      </c>
      <c r="I287" s="36">
        <v>131.187910405671</v>
      </c>
      <c r="J287" s="36">
        <v>88.104301642529606</v>
      </c>
      <c r="K287" s="36">
        <v>7650.5815230546496</v>
      </c>
      <c r="L287" s="36">
        <v>59809.8651320875</v>
      </c>
      <c r="M287" s="36">
        <v>97.023778500000006</v>
      </c>
      <c r="N287" s="36" t="s">
        <v>191</v>
      </c>
      <c r="O287" s="36">
        <v>11443.2622267229</v>
      </c>
      <c r="P287" s="36">
        <v>1750.6444361379199</v>
      </c>
      <c r="Q287" s="23"/>
      <c r="R287" s="23"/>
    </row>
    <row r="288" spans="2:18" ht="20.149999999999999" customHeight="1">
      <c r="B288" s="23" t="s">
        <v>136</v>
      </c>
      <c r="C288" s="23" t="s">
        <v>136</v>
      </c>
      <c r="F288" s="102" t="s">
        <v>1003</v>
      </c>
      <c r="G288" s="36">
        <v>270.51178623261802</v>
      </c>
      <c r="H288" s="36">
        <v>2.12110280230148</v>
      </c>
      <c r="I288" s="36">
        <v>132.48772552569201</v>
      </c>
      <c r="J288" s="36">
        <v>85.710947681931003</v>
      </c>
      <c r="K288" s="36">
        <v>7649.6418487270103</v>
      </c>
      <c r="L288" s="36">
        <v>56215.096114240398</v>
      </c>
      <c r="M288" s="36">
        <v>99.021144789999994</v>
      </c>
      <c r="N288" s="36" t="s">
        <v>191</v>
      </c>
      <c r="O288" s="36">
        <v>11443.2622267229</v>
      </c>
      <c r="P288" s="36">
        <v>1918.3860146131799</v>
      </c>
      <c r="Q288" s="23"/>
      <c r="R288" s="23"/>
    </row>
    <row r="289" spans="2:18" ht="20.149999999999999" customHeight="1">
      <c r="B289" s="23" t="s">
        <v>136</v>
      </c>
      <c r="C289" s="23" t="s">
        <v>136</v>
      </c>
      <c r="F289" s="102" t="s">
        <v>1004</v>
      </c>
      <c r="G289" s="36">
        <v>287.92996992594698</v>
      </c>
      <c r="H289" s="36">
        <v>2.1552160543324499</v>
      </c>
      <c r="I289" s="36">
        <v>136.19941636180201</v>
      </c>
      <c r="J289" s="36">
        <v>85.518470408524806</v>
      </c>
      <c r="K289" s="36">
        <v>7678.5605462112999</v>
      </c>
      <c r="L289" s="36">
        <v>56749.126343703101</v>
      </c>
      <c r="M289" s="36">
        <v>112.88182550000001</v>
      </c>
      <c r="N289" s="36" t="s">
        <v>191</v>
      </c>
      <c r="O289" s="36">
        <v>10844.8749418443</v>
      </c>
      <c r="P289" s="36">
        <v>1935.53332002297</v>
      </c>
      <c r="Q289" s="23"/>
      <c r="R289" s="23"/>
    </row>
    <row r="290" spans="2:18" ht="20.149999999999999" customHeight="1">
      <c r="B290" s="23" t="s">
        <v>136</v>
      </c>
      <c r="C290" s="23" t="s">
        <v>136</v>
      </c>
      <c r="F290" s="102" t="s">
        <v>1005</v>
      </c>
      <c r="G290" s="36">
        <v>290.59683863859101</v>
      </c>
      <c r="H290" s="36">
        <v>2.19322827639155</v>
      </c>
      <c r="I290" s="36">
        <v>139.48675830243499</v>
      </c>
      <c r="J290" s="36">
        <v>86.564646435244001</v>
      </c>
      <c r="K290" s="36">
        <v>7800.7314745239</v>
      </c>
      <c r="L290" s="36">
        <v>55254.870883593299</v>
      </c>
      <c r="M290" s="36">
        <v>121.0376679</v>
      </c>
      <c r="N290" s="36" t="s">
        <v>191</v>
      </c>
      <c r="O290" s="36">
        <v>10844.8749418443</v>
      </c>
      <c r="P290" s="36">
        <v>2036.32982984366</v>
      </c>
      <c r="Q290" s="23"/>
      <c r="R290" s="23"/>
    </row>
    <row r="291" spans="2:18" ht="20.149999999999999" customHeight="1">
      <c r="B291" s="23" t="s">
        <v>136</v>
      </c>
      <c r="C291" s="23" t="s">
        <v>136</v>
      </c>
      <c r="F291" s="102" t="s">
        <v>1006</v>
      </c>
      <c r="G291" s="36">
        <v>299.09378444888603</v>
      </c>
      <c r="H291" s="36">
        <v>2.1303207435877201</v>
      </c>
      <c r="I291" s="36">
        <v>136.95094511434999</v>
      </c>
      <c r="J291" s="36">
        <v>85.572152568258204</v>
      </c>
      <c r="K291" s="36">
        <v>7433.3738011216101</v>
      </c>
      <c r="L291" s="36">
        <v>50976.057655247001</v>
      </c>
      <c r="M291" s="36">
        <v>118.7716418</v>
      </c>
      <c r="N291" s="36" t="s">
        <v>191</v>
      </c>
      <c r="O291" s="36">
        <v>10844.8749418443</v>
      </c>
      <c r="P291" s="36">
        <v>1970.6440344733301</v>
      </c>
      <c r="Q291" s="23"/>
      <c r="R291" s="23"/>
    </row>
    <row r="292" spans="2:18" ht="20.149999999999999" customHeight="1">
      <c r="B292" s="23" t="s">
        <v>136</v>
      </c>
      <c r="C292" s="23" t="s">
        <v>136</v>
      </c>
      <c r="F292" s="102" t="s">
        <v>1007</v>
      </c>
      <c r="G292" s="36">
        <v>287.07042183806999</v>
      </c>
      <c r="H292" s="36">
        <v>2.0323666046828799</v>
      </c>
      <c r="I292" s="36">
        <v>139.623827940502</v>
      </c>
      <c r="J292" s="36">
        <v>83.301886353603095</v>
      </c>
      <c r="K292" s="36">
        <v>7039.5660657426897</v>
      </c>
      <c r="L292" s="36">
        <v>47330.463948565499</v>
      </c>
      <c r="M292" s="36">
        <v>118.45964859999999</v>
      </c>
      <c r="N292" s="36" t="s">
        <v>191</v>
      </c>
      <c r="O292" s="36">
        <v>13989.9733852148</v>
      </c>
      <c r="P292" s="36">
        <v>1865.5886133387901</v>
      </c>
      <c r="Q292" s="23"/>
      <c r="R292" s="23"/>
    </row>
    <row r="293" spans="2:18" ht="20.149999999999999" customHeight="1">
      <c r="B293" s="23" t="s">
        <v>136</v>
      </c>
      <c r="C293" s="23" t="s">
        <v>136</v>
      </c>
      <c r="F293" s="102" t="s">
        <v>1008</v>
      </c>
      <c r="G293" s="36">
        <v>290.151654052315</v>
      </c>
      <c r="H293" s="36">
        <v>2.0962977481614899</v>
      </c>
      <c r="I293" s="36">
        <v>140.211132530854</v>
      </c>
      <c r="J293" s="36">
        <v>87.576982915048802</v>
      </c>
      <c r="K293" s="36">
        <v>7371.2641338125704</v>
      </c>
      <c r="L293" s="36">
        <v>48236.8214287218</v>
      </c>
      <c r="M293" s="36">
        <v>118.1046819</v>
      </c>
      <c r="N293" s="36" t="s">
        <v>191</v>
      </c>
      <c r="O293" s="36">
        <v>13989.9733852148</v>
      </c>
      <c r="P293" s="36">
        <v>1875.89381354683</v>
      </c>
      <c r="Q293" s="23"/>
      <c r="R293" s="23"/>
    </row>
    <row r="294" spans="2:18" ht="20.149999999999999" customHeight="1">
      <c r="B294" s="23" t="s">
        <v>136</v>
      </c>
      <c r="C294" s="23" t="s">
        <v>136</v>
      </c>
      <c r="F294" s="102" t="s">
        <v>1009</v>
      </c>
      <c r="G294" s="36">
        <v>304.57235015155999</v>
      </c>
      <c r="H294" s="36">
        <v>2.17279229011793</v>
      </c>
      <c r="I294" s="36">
        <v>143.85439250554899</v>
      </c>
      <c r="J294" s="36">
        <v>88.7259096200344</v>
      </c>
      <c r="K294" s="36">
        <v>7461.4529588985797</v>
      </c>
      <c r="L294" s="36">
        <v>48554.5158854861</v>
      </c>
      <c r="M294" s="36">
        <v>112.0931839</v>
      </c>
      <c r="N294" s="36" t="s">
        <v>191</v>
      </c>
      <c r="O294" s="36">
        <v>13989.9733852148</v>
      </c>
      <c r="P294" s="36">
        <v>1928.1894423474</v>
      </c>
      <c r="Q294" s="23"/>
      <c r="R294" s="23"/>
    </row>
    <row r="295" spans="2:18" ht="20.149999999999999" customHeight="1">
      <c r="B295" s="23" t="s">
        <v>136</v>
      </c>
      <c r="C295" s="23" t="s">
        <v>136</v>
      </c>
      <c r="F295" s="102" t="s">
        <v>1010</v>
      </c>
      <c r="G295" s="36">
        <v>312.81116674502903</v>
      </c>
      <c r="H295" s="36">
        <v>2.1962467806093802</v>
      </c>
      <c r="I295" s="36">
        <v>138.50157610943799</v>
      </c>
      <c r="J295" s="36">
        <v>89.855637566980107</v>
      </c>
      <c r="K295" s="36">
        <v>7592.1786348324904</v>
      </c>
      <c r="L295" s="36">
        <v>47145.046401370797</v>
      </c>
      <c r="M295" s="36">
        <v>116.9426112</v>
      </c>
      <c r="N295" s="36" t="s">
        <v>191</v>
      </c>
      <c r="O295" s="36">
        <v>14335.559970635601</v>
      </c>
      <c r="P295" s="36">
        <v>1989.1751125326</v>
      </c>
      <c r="Q295" s="23"/>
      <c r="R295" s="23"/>
    </row>
    <row r="296" spans="2:18" ht="20.149999999999999" customHeight="1">
      <c r="B296" s="23" t="s">
        <v>136</v>
      </c>
      <c r="C296" s="23" t="s">
        <v>136</v>
      </c>
      <c r="F296" s="102" t="s">
        <v>1011</v>
      </c>
      <c r="G296" s="36">
        <v>306.72357895254601</v>
      </c>
      <c r="H296" s="36">
        <v>2.2432965236750699</v>
      </c>
      <c r="I296" s="36">
        <v>134.40951925460101</v>
      </c>
      <c r="J296" s="36">
        <v>90.983085300705795</v>
      </c>
      <c r="K296" s="36">
        <v>7866.1273526969399</v>
      </c>
      <c r="L296" s="36">
        <v>50422.256803549099</v>
      </c>
      <c r="M296" s="36">
        <v>124.6572592</v>
      </c>
      <c r="N296" s="36" t="s">
        <v>191</v>
      </c>
      <c r="O296" s="36">
        <v>14335.559970635601</v>
      </c>
      <c r="P296" s="36">
        <v>2109.7286265039602</v>
      </c>
      <c r="Q296" s="23"/>
      <c r="R296" s="23"/>
    </row>
    <row r="297" spans="2:18" ht="20.149999999999999" customHeight="1">
      <c r="B297" s="23" t="s">
        <v>136</v>
      </c>
      <c r="C297" s="23" t="s">
        <v>136</v>
      </c>
      <c r="F297" s="102" t="s">
        <v>1012</v>
      </c>
      <c r="G297" s="36">
        <v>304.25207317023001</v>
      </c>
      <c r="H297" s="36">
        <v>2.1614844611744299</v>
      </c>
      <c r="I297" s="36">
        <v>131.10322468166299</v>
      </c>
      <c r="J297" s="36">
        <v>88.040391129057497</v>
      </c>
      <c r="K297" s="36">
        <v>7797.7784909503298</v>
      </c>
      <c r="L297" s="36">
        <v>49146.933437960499</v>
      </c>
      <c r="M297" s="36">
        <v>124.35888749999999</v>
      </c>
      <c r="N297" s="36" t="s">
        <v>191</v>
      </c>
      <c r="O297" s="36">
        <v>14335.559970635601</v>
      </c>
      <c r="P297" s="36">
        <v>2015.1454936064699</v>
      </c>
      <c r="Q297" s="23"/>
      <c r="R297" s="23"/>
    </row>
    <row r="298" spans="2:18" ht="20.149999999999999" customHeight="1">
      <c r="B298" s="23" t="s">
        <v>136</v>
      </c>
      <c r="C298" s="23" t="s">
        <v>136</v>
      </c>
      <c r="F298" s="102" t="s">
        <v>1013</v>
      </c>
      <c r="G298" s="36">
        <v>294.69689257379798</v>
      </c>
      <c r="H298" s="36">
        <v>2.12317094457556</v>
      </c>
      <c r="I298" s="36">
        <v>130.61399760808601</v>
      </c>
      <c r="J298" s="36">
        <v>84.534226484097601</v>
      </c>
      <c r="K298" s="36">
        <v>7576.8335560859696</v>
      </c>
      <c r="L298" s="36">
        <v>47135.758683010499</v>
      </c>
      <c r="M298" s="36">
        <v>119.1454914</v>
      </c>
      <c r="N298" s="36" t="s">
        <v>191</v>
      </c>
      <c r="O298" s="36">
        <v>21127.801097252199</v>
      </c>
      <c r="P298" s="36">
        <v>1968.5937974415101</v>
      </c>
      <c r="Q298" s="23"/>
      <c r="R298" s="23"/>
    </row>
    <row r="299" spans="2:18" ht="20.149999999999999" customHeight="1">
      <c r="B299" s="23" t="s">
        <v>136</v>
      </c>
      <c r="C299" s="23" t="s">
        <v>136</v>
      </c>
      <c r="F299" s="102" t="s">
        <v>1014</v>
      </c>
      <c r="G299" s="36">
        <v>298.91143359181501</v>
      </c>
      <c r="H299" s="36">
        <v>2.1366446147888198</v>
      </c>
      <c r="I299" s="36">
        <v>137.11526620047101</v>
      </c>
      <c r="J299" s="36">
        <v>84.444176584408794</v>
      </c>
      <c r="K299" s="36">
        <v>7649.65179171</v>
      </c>
      <c r="L299" s="36">
        <v>46399.563865792697</v>
      </c>
      <c r="M299" s="36">
        <v>121.2166385</v>
      </c>
      <c r="N299" s="36" t="s">
        <v>191</v>
      </c>
      <c r="O299" s="36">
        <v>21127.801097252199</v>
      </c>
      <c r="P299" s="36">
        <v>1991.2720022568899</v>
      </c>
      <c r="Q299" s="23"/>
      <c r="R299" s="23"/>
    </row>
    <row r="300" spans="2:18" ht="20.149999999999999" customHeight="1">
      <c r="B300" s="23" t="s">
        <v>136</v>
      </c>
      <c r="C300" s="23" t="s">
        <v>136</v>
      </c>
      <c r="F300" s="102" t="s">
        <v>1015</v>
      </c>
      <c r="G300" s="36">
        <v>304.56705627640503</v>
      </c>
      <c r="H300" s="36">
        <v>2.2112155608065902</v>
      </c>
      <c r="I300" s="36">
        <v>137.77668026045899</v>
      </c>
      <c r="J300" s="36">
        <v>88.599273714831696</v>
      </c>
      <c r="K300" s="36">
        <v>8017.7650421825201</v>
      </c>
      <c r="L300" s="36">
        <v>45392.909136298003</v>
      </c>
      <c r="M300" s="36">
        <v>128.19358690000001</v>
      </c>
      <c r="N300" s="36" t="s">
        <v>191</v>
      </c>
      <c r="O300" s="36">
        <v>21127.801097252199</v>
      </c>
      <c r="P300" s="36">
        <v>2077.4671726422998</v>
      </c>
      <c r="Q300" s="23"/>
      <c r="R300" s="23"/>
    </row>
    <row r="301" spans="2:18" ht="20.149999999999999" customHeight="1">
      <c r="B301" s="23" t="s">
        <v>136</v>
      </c>
      <c r="C301" s="23" t="s">
        <v>136</v>
      </c>
      <c r="F301" s="102" t="s">
        <v>1016</v>
      </c>
      <c r="G301" s="36">
        <v>318.36320152417801</v>
      </c>
      <c r="H301" s="36">
        <v>2.1846620671209802</v>
      </c>
      <c r="I301" s="36">
        <v>137.81765610242201</v>
      </c>
      <c r="J301" s="36">
        <v>90.631865327546507</v>
      </c>
      <c r="K301" s="36">
        <v>8246.9442982574692</v>
      </c>
      <c r="L301" s="36">
        <v>45581.822656024597</v>
      </c>
      <c r="M301" s="36">
        <v>128.47743639999999</v>
      </c>
      <c r="N301" s="36" t="s">
        <v>191</v>
      </c>
      <c r="O301" s="36">
        <v>14899.1491720538</v>
      </c>
      <c r="P301" s="36">
        <v>2186.7694612580299</v>
      </c>
      <c r="Q301" s="23"/>
      <c r="R301" s="23"/>
    </row>
    <row r="302" spans="2:18" ht="20.149999999999999" customHeight="1">
      <c r="B302" s="23" t="s">
        <v>136</v>
      </c>
      <c r="C302" s="23" t="s">
        <v>136</v>
      </c>
      <c r="F302" s="102" t="s">
        <v>1017</v>
      </c>
      <c r="G302" s="36">
        <v>318.85810300949601</v>
      </c>
      <c r="H302" s="36">
        <v>2.1709403288514002</v>
      </c>
      <c r="I302" s="36">
        <v>131.93159388746901</v>
      </c>
      <c r="J302" s="36">
        <v>89.291982843547004</v>
      </c>
      <c r="K302" s="36">
        <v>7856.1209523466896</v>
      </c>
      <c r="L302" s="36">
        <v>47042.717788987902</v>
      </c>
      <c r="M302" s="36">
        <v>123.0288474</v>
      </c>
      <c r="N302" s="36" t="s">
        <v>191</v>
      </c>
      <c r="O302" s="36">
        <v>14899.1491720538</v>
      </c>
      <c r="P302" s="36">
        <v>2285.14541322576</v>
      </c>
      <c r="Q302" s="23"/>
      <c r="R302" s="23"/>
    </row>
    <row r="303" spans="2:18" ht="20.149999999999999" customHeight="1">
      <c r="B303" s="23" t="s">
        <v>136</v>
      </c>
      <c r="C303" s="23" t="s">
        <v>136</v>
      </c>
      <c r="F303" s="102" t="s">
        <v>1018</v>
      </c>
      <c r="G303" s="36">
        <v>306.25200677523702</v>
      </c>
      <c r="H303" s="36">
        <v>2.1608166031084202</v>
      </c>
      <c r="I303" s="36">
        <v>127.103068654151</v>
      </c>
      <c r="J303" s="36">
        <v>84.495812535515398</v>
      </c>
      <c r="K303" s="36">
        <v>7435.7506166672201</v>
      </c>
      <c r="L303" s="36">
        <v>49296.388469124002</v>
      </c>
      <c r="M303" s="36">
        <v>110.2745329</v>
      </c>
      <c r="N303" s="36" t="s">
        <v>191</v>
      </c>
      <c r="O303" s="36">
        <v>14899.1491720538</v>
      </c>
      <c r="P303" s="36">
        <v>2244.3336006863501</v>
      </c>
      <c r="Q303" s="23"/>
      <c r="R303" s="23"/>
    </row>
    <row r="304" spans="2:18" ht="20.149999999999999" customHeight="1">
      <c r="B304" s="23" t="s">
        <v>136</v>
      </c>
      <c r="C304" s="23" t="s">
        <v>136</v>
      </c>
      <c r="F304" s="102" t="s">
        <v>1019</v>
      </c>
      <c r="G304" s="36">
        <v>299.251414984858</v>
      </c>
      <c r="H304" s="36">
        <v>2.2094336149038298</v>
      </c>
      <c r="I304" s="36">
        <v>116.672365058826</v>
      </c>
      <c r="J304" s="36">
        <v>79.538159928928707</v>
      </c>
      <c r="K304" s="36">
        <v>7246.2422926580302</v>
      </c>
      <c r="L304" s="36">
        <v>47540.711027393198</v>
      </c>
      <c r="M304" s="36">
        <v>105.00249340000001</v>
      </c>
      <c r="N304" s="36" t="s">
        <v>191</v>
      </c>
      <c r="O304" s="36">
        <v>17547.367068232299</v>
      </c>
      <c r="P304" s="36">
        <v>2221.9266720207502</v>
      </c>
      <c r="Q304" s="23"/>
      <c r="R304" s="23"/>
    </row>
    <row r="305" spans="2:18" ht="20.149999999999999" customHeight="1">
      <c r="B305" s="23" t="s">
        <v>136</v>
      </c>
      <c r="C305" s="23" t="s">
        <v>136</v>
      </c>
      <c r="F305" s="102" t="s">
        <v>1020</v>
      </c>
      <c r="G305" s="36">
        <v>315.73291777212302</v>
      </c>
      <c r="H305" s="36">
        <v>2.2604922707751598</v>
      </c>
      <c r="I305" s="36">
        <v>112.000023274076</v>
      </c>
      <c r="J305" s="36">
        <v>80.034815077915098</v>
      </c>
      <c r="K305" s="36">
        <v>7249.2642552895804</v>
      </c>
      <c r="L305" s="36">
        <v>49765.437787841904</v>
      </c>
      <c r="M305" s="36">
        <v>95.905382990000007</v>
      </c>
      <c r="N305" s="36" t="s">
        <v>191</v>
      </c>
      <c r="O305" s="36">
        <v>17547.367068232299</v>
      </c>
      <c r="P305" s="36">
        <v>2242.30706526526</v>
      </c>
      <c r="Q305" s="23"/>
      <c r="R305" s="23"/>
    </row>
    <row r="306" spans="2:18" ht="20.149999999999999" customHeight="1">
      <c r="B306" s="23" t="s">
        <v>136</v>
      </c>
      <c r="C306" s="23" t="s">
        <v>136</v>
      </c>
      <c r="F306" s="102" t="s">
        <v>1021</v>
      </c>
      <c r="G306" s="36">
        <v>301.70160461611403</v>
      </c>
      <c r="H306" s="36">
        <v>2.28929910464915</v>
      </c>
      <c r="I306" s="36">
        <v>109.384193065245</v>
      </c>
      <c r="J306" s="36">
        <v>78.396284526577901</v>
      </c>
      <c r="K306" s="36">
        <v>7406.8393794586</v>
      </c>
      <c r="L306" s="36">
        <v>45922.952011192501</v>
      </c>
      <c r="M306" s="36">
        <v>86.438097529999993</v>
      </c>
      <c r="N306" s="36" t="s">
        <v>191</v>
      </c>
      <c r="O306" s="36">
        <v>17547.367068232299</v>
      </c>
      <c r="P306" s="36">
        <v>2127.8266370889201</v>
      </c>
      <c r="Q306" s="23"/>
      <c r="R306" s="23"/>
    </row>
    <row r="307" spans="2:18" ht="20.149999999999999" customHeight="1">
      <c r="B307" s="23" t="s">
        <v>136</v>
      </c>
      <c r="C307" s="23" t="s">
        <v>136</v>
      </c>
      <c r="F307" s="102" t="s">
        <v>1022</v>
      </c>
      <c r="G307" s="36">
        <v>309.67291027610497</v>
      </c>
      <c r="H307" s="36">
        <v>2.4013051473008402</v>
      </c>
      <c r="I307" s="36">
        <v>107.60038474835901</v>
      </c>
      <c r="J307" s="36">
        <v>76.526698835963799</v>
      </c>
      <c r="K307" s="36">
        <v>7459.1624129048196</v>
      </c>
      <c r="L307" s="36">
        <v>45686.021671724702</v>
      </c>
      <c r="M307" s="36">
        <v>84.879528210000004</v>
      </c>
      <c r="N307" s="36" t="s">
        <v>191</v>
      </c>
      <c r="O307" s="36">
        <v>19773.5114332345</v>
      </c>
      <c r="P307" s="36">
        <v>2404.7264923657899</v>
      </c>
      <c r="Q307" s="23"/>
      <c r="R307" s="23"/>
    </row>
    <row r="308" spans="2:18" ht="20.149999999999999" customHeight="1">
      <c r="B308" s="23" t="s">
        <v>136</v>
      </c>
      <c r="C308" s="23" t="s">
        <v>136</v>
      </c>
      <c r="F308" s="102" t="s">
        <v>1023</v>
      </c>
      <c r="G308" s="36">
        <v>308.14329868895402</v>
      </c>
      <c r="H308" s="36">
        <v>2.5297174415898498</v>
      </c>
      <c r="I308" s="36">
        <v>107.161360355604</v>
      </c>
      <c r="J308" s="36">
        <v>75.330049820226193</v>
      </c>
      <c r="K308" s="36">
        <v>7533.4311071705297</v>
      </c>
      <c r="L308" s="36">
        <v>46273.856533378697</v>
      </c>
      <c r="M308" s="36">
        <v>83.272632990000005</v>
      </c>
      <c r="N308" s="36" t="s">
        <v>191</v>
      </c>
      <c r="O308" s="36">
        <v>19773.5114332345</v>
      </c>
      <c r="P308" s="36">
        <v>2512.45465825258</v>
      </c>
      <c r="Q308" s="23"/>
      <c r="R308" s="23"/>
    </row>
    <row r="309" spans="2:18" ht="20.149999999999999" customHeight="1">
      <c r="B309" s="23" t="s">
        <v>136</v>
      </c>
      <c r="C309" s="23" t="s">
        <v>136</v>
      </c>
      <c r="F309" s="102" t="s">
        <v>1024</v>
      </c>
      <c r="G309" s="36">
        <v>332.56877834766198</v>
      </c>
      <c r="H309" s="36">
        <v>2.63896831933446</v>
      </c>
      <c r="I309" s="36">
        <v>107.174086972533</v>
      </c>
      <c r="J309" s="36">
        <v>77.059708111011403</v>
      </c>
      <c r="K309" s="36">
        <v>7735.0827857120503</v>
      </c>
      <c r="L309" s="36">
        <v>44678.371265478898</v>
      </c>
      <c r="M309" s="36">
        <v>79.480548690000006</v>
      </c>
      <c r="N309" s="36" t="s">
        <v>191</v>
      </c>
      <c r="O309" s="36">
        <v>19773.5114332345</v>
      </c>
      <c r="P309" s="36">
        <v>2608.2010659614798</v>
      </c>
      <c r="Q309" s="23"/>
      <c r="R309" s="23"/>
    </row>
    <row r="310" spans="2:18" ht="20.149999999999999" customHeight="1">
      <c r="B310" s="23" t="s">
        <v>136</v>
      </c>
      <c r="C310" s="23" t="s">
        <v>136</v>
      </c>
      <c r="F310" s="102" t="s">
        <v>1025</v>
      </c>
      <c r="G310" s="36">
        <v>349.09507426790799</v>
      </c>
      <c r="H310" s="36">
        <v>2.6036926015266499</v>
      </c>
      <c r="I310" s="36">
        <v>113.639805505374</v>
      </c>
      <c r="J310" s="36">
        <v>75.496888931458201</v>
      </c>
      <c r="K310" s="36">
        <v>7768.0231606081998</v>
      </c>
      <c r="L310" s="36">
        <v>45719.346842047598</v>
      </c>
      <c r="M310" s="36">
        <v>75.618835140000002</v>
      </c>
      <c r="N310" s="36" t="s">
        <v>191</v>
      </c>
      <c r="O310" s="36">
        <v>22439.867282572599</v>
      </c>
      <c r="P310" s="36">
        <v>2688.2967163583398</v>
      </c>
      <c r="Q310" s="23"/>
      <c r="R310" s="23"/>
    </row>
    <row r="311" spans="2:18" ht="20.149999999999999" customHeight="1">
      <c r="B311" s="23" t="s">
        <v>136</v>
      </c>
      <c r="C311" s="23" t="s">
        <v>136</v>
      </c>
      <c r="F311" s="102" t="s">
        <v>1026</v>
      </c>
      <c r="G311" s="36">
        <v>353.51011914604601</v>
      </c>
      <c r="H311" s="36">
        <v>2.7740929636745002</v>
      </c>
      <c r="I311" s="36">
        <v>115.666327753272</v>
      </c>
      <c r="J311" s="36">
        <v>77.659027468024505</v>
      </c>
      <c r="K311" s="36">
        <v>7657.9610622015798</v>
      </c>
      <c r="L311" s="36">
        <v>44776.824624181303</v>
      </c>
      <c r="M311" s="36">
        <v>72.681385059999997</v>
      </c>
      <c r="N311" s="36" t="s">
        <v>191</v>
      </c>
      <c r="O311" s="36">
        <v>22439.867282572599</v>
      </c>
      <c r="P311" s="36">
        <v>2663.6865462984101</v>
      </c>
      <c r="Q311" s="23"/>
      <c r="R311" s="23"/>
    </row>
    <row r="312" spans="2:18" ht="20.149999999999999" customHeight="1">
      <c r="B312" s="23" t="s">
        <v>136</v>
      </c>
      <c r="C312" s="23" t="s">
        <v>136</v>
      </c>
      <c r="F312" s="102" t="s">
        <v>1027</v>
      </c>
      <c r="G312" s="36">
        <v>393.04543213299701</v>
      </c>
      <c r="H312" s="36">
        <v>2.82457588806703</v>
      </c>
      <c r="I312" s="36">
        <v>119.648738998323</v>
      </c>
      <c r="J312" s="36">
        <v>81.259004810544695</v>
      </c>
      <c r="K312" s="36">
        <v>7649.5713485119804</v>
      </c>
      <c r="L312" s="36">
        <v>47464.553355347198</v>
      </c>
      <c r="M312" s="36">
        <v>74.027621949999997</v>
      </c>
      <c r="N312" s="36" t="s">
        <v>191</v>
      </c>
      <c r="O312" s="36">
        <v>22439.867282572599</v>
      </c>
      <c r="P312" s="36">
        <v>2776.5096771501098</v>
      </c>
      <c r="Q312" s="23"/>
      <c r="R312" s="23"/>
    </row>
    <row r="313" spans="2:18" ht="20.149999999999999" customHeight="1">
      <c r="B313" s="23" t="s">
        <v>136</v>
      </c>
      <c r="C313" s="23" t="s">
        <v>136</v>
      </c>
      <c r="F313" s="102" t="s">
        <v>1028</v>
      </c>
      <c r="G313" s="36">
        <v>390.30794557256098</v>
      </c>
      <c r="H313" s="36">
        <v>2.7206566939350401</v>
      </c>
      <c r="I313" s="36">
        <v>124.703969450698</v>
      </c>
      <c r="J313" s="36">
        <v>78.975780516200402</v>
      </c>
      <c r="K313" s="36">
        <v>7276.9290991554499</v>
      </c>
      <c r="L313" s="36">
        <v>49230.953992675801</v>
      </c>
      <c r="M313" s="36">
        <v>73.356775420000005</v>
      </c>
      <c r="N313" s="36" t="s">
        <v>191</v>
      </c>
      <c r="O313" s="36">
        <v>23437.931306755301</v>
      </c>
      <c r="P313" s="36">
        <v>2744.4179901304701</v>
      </c>
      <c r="Q313" s="23"/>
      <c r="R313" s="23"/>
    </row>
    <row r="314" spans="2:18" ht="20.149999999999999" customHeight="1">
      <c r="B314" s="23" t="s">
        <v>136</v>
      </c>
      <c r="C314" s="23" t="s">
        <v>136</v>
      </c>
      <c r="F314" s="102" t="s">
        <v>1029</v>
      </c>
      <c r="G314" s="36">
        <v>398.84654918165501</v>
      </c>
      <c r="H314" s="36">
        <v>2.79773305713459</v>
      </c>
      <c r="I314" s="36">
        <v>126.671800684321</v>
      </c>
      <c r="J314" s="36">
        <v>83.520773391187504</v>
      </c>
      <c r="K314" s="36">
        <v>7442.5542951630096</v>
      </c>
      <c r="L314" s="36">
        <v>53601.166952542197</v>
      </c>
      <c r="M314" s="36">
        <v>72.52859067</v>
      </c>
      <c r="N314" s="36" t="s">
        <v>191</v>
      </c>
      <c r="O314" s="36">
        <v>23437.931306755301</v>
      </c>
      <c r="P314" s="36">
        <v>2765.53789447902</v>
      </c>
      <c r="Q314" s="23"/>
      <c r="R314" s="23"/>
    </row>
    <row r="315" spans="2:18" ht="20.149999999999999" customHeight="1">
      <c r="B315" s="23" t="s">
        <v>136</v>
      </c>
      <c r="C315" s="23" t="s">
        <v>136</v>
      </c>
      <c r="F315" s="102" t="s">
        <v>1030</v>
      </c>
      <c r="G315" s="36">
        <v>391.28525990245703</v>
      </c>
      <c r="H315" s="36">
        <v>2.75505863443985</v>
      </c>
      <c r="I315" s="36">
        <v>128.49022370101301</v>
      </c>
      <c r="J315" s="36">
        <v>83.985438312304098</v>
      </c>
      <c r="K315" s="36">
        <v>7761.3750753978502</v>
      </c>
      <c r="L315" s="36">
        <v>50532.687073730798</v>
      </c>
      <c r="M315" s="36">
        <v>66.398126770000005</v>
      </c>
      <c r="N315" s="36" t="s">
        <v>191</v>
      </c>
      <c r="O315" s="36">
        <v>23437.931306755301</v>
      </c>
      <c r="P315" s="36">
        <v>2738.3492721641601</v>
      </c>
      <c r="Q315" s="23"/>
      <c r="R315" s="23"/>
    </row>
    <row r="316" spans="2:18" ht="20.149999999999999" customHeight="1">
      <c r="B316" s="23" t="s">
        <v>136</v>
      </c>
      <c r="C316" s="23" t="s">
        <v>136</v>
      </c>
      <c r="F316" s="102" t="s">
        <v>1031</v>
      </c>
      <c r="G316" s="36">
        <v>388.17927618125498</v>
      </c>
      <c r="H316" s="36">
        <v>2.7888223025413001</v>
      </c>
      <c r="I316" s="36">
        <v>121.136575186383</v>
      </c>
      <c r="J316" s="36">
        <v>78.878263916781407</v>
      </c>
      <c r="K316" s="36">
        <v>8003.4158383450604</v>
      </c>
      <c r="L316" s="36">
        <v>52468.319758340302</v>
      </c>
      <c r="M316" s="36">
        <v>59.328952000000001</v>
      </c>
      <c r="N316" s="36" t="s">
        <v>191</v>
      </c>
      <c r="O316" s="36">
        <v>14312.909130570801</v>
      </c>
      <c r="P316" s="36">
        <v>2869.8402399310298</v>
      </c>
      <c r="Q316" s="23"/>
      <c r="R316" s="23"/>
    </row>
    <row r="317" spans="2:18" ht="20.149999999999999" customHeight="1">
      <c r="B317" s="23" t="s">
        <v>136</v>
      </c>
      <c r="C317" s="23" t="s">
        <v>136</v>
      </c>
      <c r="F317" s="102" t="s">
        <v>1032</v>
      </c>
      <c r="G317" s="36">
        <v>386.77325445890301</v>
      </c>
      <c r="H317" s="36">
        <v>2.64891616178602</v>
      </c>
      <c r="I317" s="36">
        <v>111.04578213248099</v>
      </c>
      <c r="J317" s="36">
        <v>76.610968009527397</v>
      </c>
      <c r="K317" s="36">
        <v>7846.3320850608497</v>
      </c>
      <c r="L317" s="36">
        <v>53462.805447344101</v>
      </c>
      <c r="M317" s="36">
        <v>63.66012053</v>
      </c>
      <c r="N317" s="36" t="s">
        <v>191</v>
      </c>
      <c r="O317" s="36">
        <v>14312.909130570801</v>
      </c>
      <c r="P317" s="36">
        <v>2897.8699862159501</v>
      </c>
      <c r="Q317" s="23"/>
      <c r="R317" s="23"/>
    </row>
    <row r="318" spans="2:18" ht="20.149999999999999" customHeight="1">
      <c r="B318" s="23" t="s">
        <v>136</v>
      </c>
      <c r="C318" s="23" t="s">
        <v>136</v>
      </c>
      <c r="F318" s="102" t="s">
        <v>1033</v>
      </c>
      <c r="G318" s="36">
        <v>386.94051021693502</v>
      </c>
      <c r="H318" s="36">
        <v>2.53322073486168</v>
      </c>
      <c r="I318" s="36">
        <v>109.481563531932</v>
      </c>
      <c r="J318" s="36">
        <v>76.920973250404501</v>
      </c>
      <c r="K318" s="36">
        <v>7514.1914966255599</v>
      </c>
      <c r="L318" s="36">
        <v>51827.194852672903</v>
      </c>
      <c r="M318" s="36">
        <v>67.85900651</v>
      </c>
      <c r="N318" s="36" t="s">
        <v>191</v>
      </c>
      <c r="O318" s="36">
        <v>14312.909130570801</v>
      </c>
      <c r="P318" s="36">
        <v>2938.6019976274602</v>
      </c>
      <c r="Q318" s="23"/>
      <c r="R318" s="23"/>
    </row>
    <row r="319" spans="2:18" ht="20.149999999999999" customHeight="1">
      <c r="B319" s="23" t="s">
        <v>136</v>
      </c>
      <c r="C319" s="23" t="s">
        <v>136</v>
      </c>
      <c r="F319" s="102" t="s">
        <v>1034</v>
      </c>
      <c r="G319" s="36">
        <v>393.296061451718</v>
      </c>
      <c r="H319" s="36">
        <v>2.3997274911578002</v>
      </c>
      <c r="I319" s="36">
        <v>111.999143913777</v>
      </c>
      <c r="J319" s="36">
        <v>77.932805350128405</v>
      </c>
      <c r="K319" s="36">
        <v>7320.6088731620002</v>
      </c>
      <c r="L319" s="36">
        <v>50410.534421358701</v>
      </c>
      <c r="M319" s="36">
        <v>62.214011390000003</v>
      </c>
      <c r="N319" s="36">
        <v>9.4912596827294404</v>
      </c>
      <c r="O319" s="36">
        <v>14077.221033354401</v>
      </c>
      <c r="P319" s="36">
        <v>2869.0952727415502</v>
      </c>
      <c r="Q319" s="23"/>
      <c r="R319" s="23"/>
    </row>
    <row r="320" spans="2:18" ht="20.149999999999999" customHeight="1">
      <c r="B320" s="23" t="s">
        <v>136</v>
      </c>
      <c r="C320" s="23" t="s">
        <v>136</v>
      </c>
      <c r="F320" s="102" t="s">
        <v>1035</v>
      </c>
      <c r="G320" s="36">
        <v>386.03673344749501</v>
      </c>
      <c r="H320" s="36">
        <v>2.3480622423005602</v>
      </c>
      <c r="I320" s="36">
        <v>111.43254895679701</v>
      </c>
      <c r="J320" s="36">
        <v>79.685905052688398</v>
      </c>
      <c r="K320" s="36">
        <v>7207.0697565430301</v>
      </c>
      <c r="L320" s="36">
        <v>49988.722000533897</v>
      </c>
      <c r="M320" s="36">
        <v>64.148030890000001</v>
      </c>
      <c r="N320" s="36">
        <v>9.7973806336321907</v>
      </c>
      <c r="O320" s="36">
        <v>14077.221033354401</v>
      </c>
      <c r="P320" s="36">
        <v>2728.0365798736402</v>
      </c>
      <c r="Q320" s="23"/>
      <c r="R320" s="23"/>
    </row>
    <row r="321" spans="2:18" ht="20.149999999999999" customHeight="1">
      <c r="B321" s="23" t="s">
        <v>136</v>
      </c>
      <c r="C321" s="23" t="s">
        <v>136</v>
      </c>
      <c r="F321" s="102" t="s">
        <v>1036</v>
      </c>
      <c r="G321" s="36">
        <v>392.387902411504</v>
      </c>
      <c r="H321" s="36">
        <v>2.3969781133583501</v>
      </c>
      <c r="I321" s="36">
        <v>111.141584872311</v>
      </c>
      <c r="J321" s="36">
        <v>80.966196169873498</v>
      </c>
      <c r="K321" s="36">
        <v>7472.9120668468504</v>
      </c>
      <c r="L321" s="36">
        <v>52511.660112490397</v>
      </c>
      <c r="M321" s="36">
        <v>67.418274139999994</v>
      </c>
      <c r="N321" s="36">
        <v>10.433671146793101</v>
      </c>
      <c r="O321" s="36">
        <v>14077.221033354401</v>
      </c>
      <c r="P321" s="36">
        <v>2625.7941061368801</v>
      </c>
      <c r="Q321" s="23"/>
      <c r="R321" s="23"/>
    </row>
    <row r="322" spans="2:18" ht="20.149999999999999" customHeight="1">
      <c r="B322" s="23" t="s">
        <v>136</v>
      </c>
      <c r="C322" s="23" t="s">
        <v>136</v>
      </c>
      <c r="F322" s="102" t="s">
        <v>1037</v>
      </c>
      <c r="G322" s="36">
        <v>366.30738451300999</v>
      </c>
      <c r="H322" s="36">
        <v>2.2695895686159302</v>
      </c>
      <c r="I322" s="36">
        <v>103.969319435252</v>
      </c>
      <c r="J322" s="36">
        <v>77.583120322583099</v>
      </c>
      <c r="K322" s="36">
        <v>7329.02557500278</v>
      </c>
      <c r="L322" s="36">
        <v>54481.022099810099</v>
      </c>
      <c r="M322" s="36">
        <v>64.280713649999996</v>
      </c>
      <c r="N322" s="36">
        <v>9.9085506935716108</v>
      </c>
      <c r="O322" s="36">
        <v>14467.2483628549</v>
      </c>
      <c r="P322" s="36">
        <v>2594.4498530804499</v>
      </c>
      <c r="Q322" s="23"/>
      <c r="R322" s="23"/>
    </row>
    <row r="323" spans="2:18" ht="20.149999999999999" customHeight="1">
      <c r="B323" s="23" t="s">
        <v>136</v>
      </c>
      <c r="C323" s="23" t="s">
        <v>136</v>
      </c>
      <c r="F323" s="102" t="s">
        <v>1038</v>
      </c>
      <c r="G323" s="36">
        <v>360.52186460904102</v>
      </c>
      <c r="H323" s="36">
        <v>2.2031625085201201</v>
      </c>
      <c r="I323" s="36">
        <v>103.657504523554</v>
      </c>
      <c r="J323" s="36">
        <v>74.892530519463605</v>
      </c>
      <c r="K323" s="36">
        <v>6823.2325495189898</v>
      </c>
      <c r="L323" s="36">
        <v>50550.7767780297</v>
      </c>
      <c r="M323" s="36">
        <v>57.569068899999998</v>
      </c>
      <c r="N323" s="36">
        <v>9.6476263360560299</v>
      </c>
      <c r="O323" s="36">
        <v>14467.2483628549</v>
      </c>
      <c r="P323" s="36">
        <v>2440.3994130066098</v>
      </c>
      <c r="Q323" s="23"/>
      <c r="R323" s="23"/>
    </row>
    <row r="324" spans="2:18" ht="20.149999999999999" customHeight="1">
      <c r="B324" s="23" t="s">
        <v>136</v>
      </c>
      <c r="C324" s="23" t="s">
        <v>136</v>
      </c>
      <c r="F324" s="102" t="s">
        <v>1039</v>
      </c>
      <c r="G324" s="36">
        <v>324.47410986806398</v>
      </c>
      <c r="H324" s="36">
        <v>2.1377885906191598</v>
      </c>
      <c r="I324" s="36">
        <v>99.995021205338006</v>
      </c>
      <c r="J324" s="36">
        <v>72.638997894455599</v>
      </c>
      <c r="K324" s="36">
        <v>6294.0162907138501</v>
      </c>
      <c r="L324" s="36">
        <v>49378.550083816299</v>
      </c>
      <c r="M324" s="36">
        <v>50.147213010000002</v>
      </c>
      <c r="N324" s="36">
        <v>9.0617871698957195</v>
      </c>
      <c r="O324" s="36">
        <v>14467.2483628549</v>
      </c>
      <c r="P324" s="36">
        <v>2259.8815400283702</v>
      </c>
      <c r="Q324" s="23"/>
      <c r="R324" s="23"/>
    </row>
    <row r="325" spans="2:18" ht="20.149999999999999" customHeight="1">
      <c r="B325" s="23" t="s">
        <v>136</v>
      </c>
      <c r="C325" s="23" t="s">
        <v>136</v>
      </c>
      <c r="F325" s="102" t="s">
        <v>1040</v>
      </c>
      <c r="G325" s="36">
        <v>301.30715320209703</v>
      </c>
      <c r="H325" s="36">
        <v>2.2187211619593601</v>
      </c>
      <c r="I325" s="36">
        <v>102.897044160638</v>
      </c>
      <c r="J325" s="36">
        <v>71.885528665007499</v>
      </c>
      <c r="K325" s="36">
        <v>6467.2000691447702</v>
      </c>
      <c r="L325" s="36">
        <v>51955.689548931397</v>
      </c>
      <c r="M325" s="36">
        <v>51.826238250000003</v>
      </c>
      <c r="N325" s="36">
        <v>8.9148424228925904</v>
      </c>
      <c r="O325" s="36">
        <v>14640.240393513899</v>
      </c>
      <c r="P325" s="36">
        <v>2261.90975212593</v>
      </c>
      <c r="Q325" s="23"/>
      <c r="R325" s="23"/>
    </row>
    <row r="326" spans="2:18" ht="20.149999999999999" customHeight="1">
      <c r="B326" s="23" t="s">
        <v>136</v>
      </c>
      <c r="C326" s="23" t="s">
        <v>136</v>
      </c>
      <c r="F326" s="102" t="s">
        <v>1041</v>
      </c>
      <c r="G326" s="36">
        <v>287.80550373178198</v>
      </c>
      <c r="H326" s="36">
        <v>2.2098337249192901</v>
      </c>
      <c r="I326" s="36">
        <v>101.0842269562</v>
      </c>
      <c r="J326" s="36">
        <v>71.597011014045094</v>
      </c>
      <c r="K326" s="36">
        <v>6650.4226104879599</v>
      </c>
      <c r="L326" s="36">
        <v>58525.484663555697</v>
      </c>
      <c r="M326" s="36">
        <v>55.909652489999999</v>
      </c>
      <c r="N326" s="36">
        <v>8.4245724229236796</v>
      </c>
      <c r="O326" s="36">
        <v>14640.240393513899</v>
      </c>
      <c r="P326" s="36">
        <v>2224.5771256950102</v>
      </c>
      <c r="Q326" s="23"/>
      <c r="R326" s="23"/>
    </row>
    <row r="327" spans="2:18" ht="20.149999999999999" customHeight="1">
      <c r="B327" s="23" t="s">
        <v>136</v>
      </c>
      <c r="C327" s="23" t="s">
        <v>136</v>
      </c>
      <c r="F327" s="102" t="s">
        <v>1042</v>
      </c>
      <c r="G327" s="36">
        <v>291.32263691779298</v>
      </c>
      <c r="H327" s="36">
        <v>2.1557882723897599</v>
      </c>
      <c r="I327" s="36">
        <v>96.110023415105303</v>
      </c>
      <c r="J327" s="36">
        <v>66.8045087059796</v>
      </c>
      <c r="K327" s="36">
        <v>6593.79485844378</v>
      </c>
      <c r="L327" s="36">
        <v>56376.093775886402</v>
      </c>
      <c r="M327" s="36">
        <v>62.628941859999998</v>
      </c>
      <c r="N327" s="36">
        <v>7.70319152232305</v>
      </c>
      <c r="O327" s="36">
        <v>14640.240393513899</v>
      </c>
      <c r="P327" s="36">
        <v>2347.6934180406802</v>
      </c>
      <c r="Q327" s="23"/>
      <c r="R327" s="23"/>
    </row>
    <row r="328" spans="2:18" ht="20.149999999999999" customHeight="1">
      <c r="B328" s="23" t="s">
        <v>136</v>
      </c>
      <c r="C328" s="23" t="s">
        <v>136</v>
      </c>
      <c r="F328" s="102" t="s">
        <v>1043</v>
      </c>
      <c r="G328" s="36">
        <v>307.03092054407801</v>
      </c>
      <c r="H328" s="36">
        <v>2.1431482807812898</v>
      </c>
      <c r="I328" s="36">
        <v>99.386425609301298</v>
      </c>
      <c r="J328" s="36">
        <v>65.404795600535394</v>
      </c>
      <c r="K328" s="36">
        <v>6320.8223412854504</v>
      </c>
      <c r="L328" s="36">
        <v>53482.005305155202</v>
      </c>
      <c r="M328" s="36">
        <v>65.078999289999999</v>
      </c>
      <c r="N328" s="36">
        <v>6.7300921197362404</v>
      </c>
      <c r="O328" s="36">
        <v>11262.0965082005</v>
      </c>
      <c r="P328" s="36">
        <v>2421.5796460247302</v>
      </c>
      <c r="Q328" s="23"/>
      <c r="R328" s="23"/>
    </row>
    <row r="329" spans="2:18" ht="20.149999999999999" customHeight="1">
      <c r="B329" s="23" t="s">
        <v>136</v>
      </c>
      <c r="C329" s="23" t="s">
        <v>136</v>
      </c>
      <c r="F329" s="102" t="s">
        <v>1044</v>
      </c>
      <c r="G329" s="36">
        <v>326.83236778953199</v>
      </c>
      <c r="H329" s="36">
        <v>2.22107712188541</v>
      </c>
      <c r="I329" s="36">
        <v>107.342654820831</v>
      </c>
      <c r="J329" s="36">
        <v>70.144365278245104</v>
      </c>
      <c r="K329" s="36">
        <v>6440.5512923064498</v>
      </c>
      <c r="L329" s="36">
        <v>60458.503870303</v>
      </c>
      <c r="M329" s="36">
        <v>66.126420620000005</v>
      </c>
      <c r="N329" s="36">
        <v>6.6093035951683703</v>
      </c>
      <c r="O329" s="36">
        <v>11262.0965082005</v>
      </c>
      <c r="P329" s="36">
        <v>2599.9233030549499</v>
      </c>
      <c r="Q329" s="23"/>
      <c r="R329" s="23"/>
    </row>
    <row r="330" spans="2:18" ht="20.149999999999999" customHeight="1">
      <c r="B330" s="23" t="s">
        <v>136</v>
      </c>
      <c r="C330" s="23" t="s">
        <v>136</v>
      </c>
      <c r="F330" s="102" t="s">
        <v>1045</v>
      </c>
      <c r="G330" s="36">
        <v>336.25495262728498</v>
      </c>
      <c r="H330" s="36">
        <v>2.2429232714782601</v>
      </c>
      <c r="I330" s="36">
        <v>109.24148239849799</v>
      </c>
      <c r="J330" s="36">
        <v>68.641351890542595</v>
      </c>
      <c r="K330" s="36">
        <v>6472.3477941353904</v>
      </c>
      <c r="L330" s="36">
        <v>62887.059731257701</v>
      </c>
      <c r="M330" s="36">
        <v>60.349770190000001</v>
      </c>
      <c r="N330" s="36">
        <v>6.6276310978142901</v>
      </c>
      <c r="O330" s="36">
        <v>11262.0965082005</v>
      </c>
      <c r="P330" s="36">
        <v>2661.5809799205199</v>
      </c>
      <c r="Q330" s="23"/>
      <c r="R330" s="23"/>
    </row>
    <row r="331" spans="2:18" ht="20.149999999999999" customHeight="1">
      <c r="B331" s="23" t="s">
        <v>136</v>
      </c>
      <c r="C331" s="23" t="s">
        <v>136</v>
      </c>
      <c r="F331" s="102" t="s">
        <v>1046</v>
      </c>
      <c r="G331" s="36">
        <v>315.42056645141298</v>
      </c>
      <c r="H331" s="36">
        <v>2.2235791585151801</v>
      </c>
      <c r="I331" s="36">
        <v>109.76489727273101</v>
      </c>
      <c r="J331" s="36">
        <v>69.082223832489703</v>
      </c>
      <c r="K331" s="36">
        <v>6254.5754866154703</v>
      </c>
      <c r="L331" s="36">
        <v>59730.914969604601</v>
      </c>
      <c r="M331" s="36">
        <v>63.888664290000001</v>
      </c>
      <c r="N331" s="36">
        <v>6.8234134007899696</v>
      </c>
      <c r="O331" s="36">
        <v>11284.716854103501</v>
      </c>
      <c r="P331" s="36">
        <v>2788.2754098251198</v>
      </c>
      <c r="Q331" s="23"/>
      <c r="R331" s="23"/>
    </row>
    <row r="332" spans="2:18" ht="20.149999999999999" customHeight="1">
      <c r="B332" s="23" t="s">
        <v>136</v>
      </c>
      <c r="C332" s="23" t="s">
        <v>136</v>
      </c>
      <c r="F332" s="102" t="s">
        <v>1047</v>
      </c>
      <c r="G332" s="36">
        <v>309.36382280580898</v>
      </c>
      <c r="H332" s="36">
        <v>2.2169612153475402</v>
      </c>
      <c r="I332" s="36">
        <v>113.848148044995</v>
      </c>
      <c r="J332" s="36">
        <v>72.846567912731601</v>
      </c>
      <c r="K332" s="36">
        <v>6324.60643897516</v>
      </c>
      <c r="L332" s="36">
        <v>59980.029080908498</v>
      </c>
      <c r="M332" s="36">
        <v>67.172764569999998</v>
      </c>
      <c r="N332" s="36">
        <v>7.1979527868512596</v>
      </c>
      <c r="O332" s="36">
        <v>11284.716854103501</v>
      </c>
      <c r="P332" s="36">
        <v>2952.9565918328799</v>
      </c>
      <c r="Q332" s="23"/>
      <c r="R332" s="23"/>
    </row>
    <row r="333" spans="2:18" ht="20.149999999999999" customHeight="1">
      <c r="B333" s="23" t="s">
        <v>136</v>
      </c>
      <c r="C333" s="23" t="s">
        <v>136</v>
      </c>
      <c r="F333" s="102" t="s">
        <v>1048</v>
      </c>
      <c r="G333" s="36">
        <v>305.42708117751903</v>
      </c>
      <c r="H333" s="36">
        <v>2.2006007845923601</v>
      </c>
      <c r="I333" s="36">
        <v>130.41732332639501</v>
      </c>
      <c r="J333" s="36">
        <v>79.049175150844704</v>
      </c>
      <c r="K333" s="36">
        <v>6269.9585723564296</v>
      </c>
      <c r="L333" s="36">
        <v>58664.307134453098</v>
      </c>
      <c r="M333" s="36">
        <v>66.233876190000004</v>
      </c>
      <c r="N333" s="36">
        <v>7.4585391669674896</v>
      </c>
      <c r="O333" s="36">
        <v>11284.716854103501</v>
      </c>
      <c r="P333" s="36">
        <v>3066.7372631664798</v>
      </c>
      <c r="Q333" s="23"/>
      <c r="R333" s="23"/>
    </row>
    <row r="334" spans="2:18" ht="20.149999999999999" customHeight="1">
      <c r="B334" s="23" t="s">
        <v>136</v>
      </c>
      <c r="C334" s="23" t="s">
        <v>136</v>
      </c>
      <c r="F334" s="102" t="s">
        <v>1049</v>
      </c>
      <c r="G334" s="36">
        <v>299.47496176326399</v>
      </c>
      <c r="H334" s="36">
        <v>2.2069792588916401</v>
      </c>
      <c r="I334" s="36">
        <v>175.363611249445</v>
      </c>
      <c r="J334" s="36">
        <v>87.852559314068898</v>
      </c>
      <c r="K334" s="36">
        <v>6575.3065753313804</v>
      </c>
      <c r="L334" s="36">
        <v>55354.333615558397</v>
      </c>
      <c r="M334" s="36">
        <v>66.032706500000003</v>
      </c>
      <c r="N334" s="36">
        <v>7.6450598923167004</v>
      </c>
      <c r="O334" s="36">
        <v>12219.7450127958</v>
      </c>
      <c r="P334" s="36">
        <v>2897.1722038016601</v>
      </c>
      <c r="Q334" s="23"/>
      <c r="R334" s="23"/>
    </row>
    <row r="335" spans="2:18" ht="20.149999999999999" customHeight="1">
      <c r="B335" s="23" t="s">
        <v>136</v>
      </c>
      <c r="C335" s="23" t="s">
        <v>136</v>
      </c>
      <c r="F335" s="102" t="s">
        <v>1050</v>
      </c>
      <c r="G335" s="36">
        <v>338.47223270250697</v>
      </c>
      <c r="H335" s="36">
        <v>2.3125412384918</v>
      </c>
      <c r="I335" s="36">
        <v>239.47046308057099</v>
      </c>
      <c r="J335" s="36">
        <v>103.67184055383299</v>
      </c>
      <c r="K335" s="36">
        <v>7303.1561326487599</v>
      </c>
      <c r="L335" s="36">
        <v>57067.334178708399</v>
      </c>
      <c r="M335" s="36">
        <v>77.798159519999999</v>
      </c>
      <c r="N335" s="36">
        <v>8.0115142953625593</v>
      </c>
      <c r="O335" s="36">
        <v>12219.7450127958</v>
      </c>
      <c r="P335" s="36">
        <v>3271.2732317946202</v>
      </c>
      <c r="Q335" s="23"/>
      <c r="R335" s="23"/>
    </row>
    <row r="336" spans="2:18" ht="20.149999999999999" customHeight="1">
      <c r="B336" s="23" t="s">
        <v>136</v>
      </c>
      <c r="C336" s="23" t="s">
        <v>136</v>
      </c>
      <c r="F336" s="102" t="s">
        <v>1051</v>
      </c>
      <c r="G336" s="36">
        <v>387.452502838366</v>
      </c>
      <c r="H336" s="36">
        <v>2.4073653941766699</v>
      </c>
      <c r="I336" s="36">
        <v>257.59707286768599</v>
      </c>
      <c r="J336" s="36">
        <v>108.88969284199</v>
      </c>
      <c r="K336" s="36">
        <v>7754.8335625914196</v>
      </c>
      <c r="L336" s="36">
        <v>53576.044936187704</v>
      </c>
      <c r="M336" s="36">
        <v>88.404360990000001</v>
      </c>
      <c r="N336" s="36">
        <v>8.21266687416826</v>
      </c>
      <c r="O336" s="36">
        <v>12219.7450127958</v>
      </c>
      <c r="P336" s="36">
        <v>3428.87111832758</v>
      </c>
      <c r="Q336" s="23"/>
      <c r="R336" s="23"/>
    </row>
    <row r="337" spans="2:18" ht="20.149999999999999" customHeight="1">
      <c r="B337" s="23" t="s">
        <v>136</v>
      </c>
      <c r="C337" s="23" t="s">
        <v>136</v>
      </c>
      <c r="F337" s="102" t="s">
        <v>1052</v>
      </c>
      <c r="G337" s="36">
        <v>426.50759253681298</v>
      </c>
      <c r="H337" s="36">
        <v>2.46017127077765</v>
      </c>
      <c r="I337" s="36">
        <v>249.531252288476</v>
      </c>
      <c r="J337" s="36">
        <v>103.060401983906</v>
      </c>
      <c r="K337" s="36">
        <v>7765.3689899499404</v>
      </c>
      <c r="L337" s="36">
        <v>57253.781164313601</v>
      </c>
      <c r="M337" s="36">
        <v>88.818806789999996</v>
      </c>
      <c r="N337" s="36">
        <v>8.6202505775792702</v>
      </c>
      <c r="O337" s="36">
        <v>12882.1863224312</v>
      </c>
      <c r="P337" s="36">
        <v>3598.8405469709301</v>
      </c>
      <c r="Q337" s="23"/>
      <c r="R337" s="23"/>
    </row>
    <row r="338" spans="2:18" ht="20.149999999999999" customHeight="1">
      <c r="B338" s="23" t="s">
        <v>136</v>
      </c>
      <c r="C338" s="23" t="s">
        <v>136</v>
      </c>
      <c r="F338" s="102" t="s">
        <v>1053</v>
      </c>
      <c r="G338" s="36">
        <v>400.46454776292802</v>
      </c>
      <c r="H338" s="36">
        <v>2.4537463022499102</v>
      </c>
      <c r="I338" s="36">
        <v>230.134066931684</v>
      </c>
      <c r="J338" s="36">
        <v>98.6395347597919</v>
      </c>
      <c r="K338" s="36">
        <v>7679.0799485795296</v>
      </c>
      <c r="L338" s="36">
        <v>53628.5130995699</v>
      </c>
      <c r="M338" s="36">
        <v>91.976494520000003</v>
      </c>
      <c r="N338" s="36">
        <v>8.4222162076197407</v>
      </c>
      <c r="O338" s="36">
        <v>12882.1863224312</v>
      </c>
      <c r="P338" s="36">
        <v>3501.2225650512801</v>
      </c>
      <c r="Q338" s="23"/>
      <c r="R338" s="23"/>
    </row>
    <row r="339" spans="2:18" ht="20.149999999999999" customHeight="1">
      <c r="B339" s="23" t="s">
        <v>136</v>
      </c>
      <c r="C339" s="23" t="s">
        <v>136</v>
      </c>
      <c r="F339" s="102" t="s">
        <v>1054</v>
      </c>
      <c r="G339" s="36">
        <v>425.71599608484701</v>
      </c>
      <c r="H339" s="36">
        <v>2.5195601105203802</v>
      </c>
      <c r="I339" s="36">
        <v>217.651917226009</v>
      </c>
      <c r="J339" s="36">
        <v>100.100019811523</v>
      </c>
      <c r="K339" s="36">
        <v>7619.8359464626201</v>
      </c>
      <c r="L339" s="36">
        <v>54913.684188952502</v>
      </c>
      <c r="M339" s="36">
        <v>93.321632460000004</v>
      </c>
      <c r="N339" s="36">
        <v>8.2333197395444504</v>
      </c>
      <c r="O339" s="36">
        <v>12882.1863224312</v>
      </c>
      <c r="P339" s="36">
        <v>3774.7108446611001</v>
      </c>
      <c r="Q339" s="23"/>
      <c r="R339" s="23"/>
    </row>
    <row r="340" spans="2:18" ht="20.149999999999999" customHeight="1">
      <c r="B340" s="23" t="s">
        <v>136</v>
      </c>
      <c r="C340" s="23" t="s">
        <v>136</v>
      </c>
      <c r="F340" s="102" t="s">
        <v>1055</v>
      </c>
      <c r="G340" s="36">
        <v>409.212184059614</v>
      </c>
      <c r="H340" s="36">
        <v>2.6039629140429401</v>
      </c>
      <c r="I340" s="36">
        <v>212.77686493830601</v>
      </c>
      <c r="J340" s="36">
        <v>100.09863140564499</v>
      </c>
      <c r="K340" s="36">
        <v>7636.2230842639201</v>
      </c>
      <c r="L340" s="36">
        <v>56017.276133904597</v>
      </c>
      <c r="M340" s="36">
        <v>80.921200389999996</v>
      </c>
      <c r="N340" s="36">
        <v>8.7906034170493701</v>
      </c>
      <c r="O340" s="36">
        <v>12641.607405172001</v>
      </c>
      <c r="P340" s="36">
        <v>3717.02823973144</v>
      </c>
      <c r="Q340" s="23"/>
      <c r="R340" s="23"/>
    </row>
    <row r="341" spans="2:18" ht="20.149999999999999" customHeight="1">
      <c r="B341" s="23" t="s">
        <v>136</v>
      </c>
      <c r="C341" s="23" t="s">
        <v>136</v>
      </c>
      <c r="F341" s="102" t="s">
        <v>1056</v>
      </c>
      <c r="G341" s="36">
        <v>402.31921600457099</v>
      </c>
      <c r="H341" s="36">
        <v>2.5607730655577798</v>
      </c>
      <c r="I341" s="36">
        <v>232.90899725029399</v>
      </c>
      <c r="J341" s="36">
        <v>103.186410769712</v>
      </c>
      <c r="K341" s="36">
        <v>7917.5520094694602</v>
      </c>
      <c r="L341" s="36">
        <v>57474.7079557088</v>
      </c>
      <c r="M341" s="36">
        <v>69.849007490000005</v>
      </c>
      <c r="N341" s="36">
        <v>8.55013483819919</v>
      </c>
      <c r="O341" s="36">
        <v>12641.607405172001</v>
      </c>
      <c r="P341" s="36">
        <v>3686.2352041866202</v>
      </c>
      <c r="Q341" s="23"/>
      <c r="R341" s="23"/>
    </row>
    <row r="342" spans="2:18" ht="20.149999999999999" customHeight="1">
      <c r="B342" s="23" t="s">
        <v>136</v>
      </c>
      <c r="C342" s="23" t="s">
        <v>136</v>
      </c>
      <c r="F342" s="102" t="s">
        <v>1057</v>
      </c>
      <c r="G342" s="36">
        <v>361.73873627408898</v>
      </c>
      <c r="H342" s="36">
        <v>2.5040552177294901</v>
      </c>
      <c r="I342" s="36">
        <v>213.22867978480801</v>
      </c>
      <c r="J342" s="36">
        <v>99.169481630241606</v>
      </c>
      <c r="K342" s="36">
        <v>7714.6138154261998</v>
      </c>
      <c r="L342" s="36">
        <v>57491.075481001797</v>
      </c>
      <c r="M342" s="36">
        <v>64.578634449999996</v>
      </c>
      <c r="N342" s="36">
        <v>8.9495084519823305</v>
      </c>
      <c r="O342" s="36">
        <v>12641.607405172001</v>
      </c>
      <c r="P342" s="36">
        <v>3512.89901732112</v>
      </c>
      <c r="Q342" s="23"/>
      <c r="R342" s="23"/>
    </row>
    <row r="343" spans="2:18" ht="20.149999999999999" customHeight="1">
      <c r="B343" s="23" t="s">
        <v>136</v>
      </c>
      <c r="C343" s="23" t="s">
        <v>136</v>
      </c>
      <c r="F343" s="102" t="s">
        <v>1058</v>
      </c>
      <c r="G343" s="36">
        <v>377.03875341968399</v>
      </c>
      <c r="H343" s="36">
        <v>2.56262466640516</v>
      </c>
      <c r="I343" s="36">
        <v>182.28377939164201</v>
      </c>
      <c r="J343" s="36">
        <v>97.997179694175401</v>
      </c>
      <c r="K343" s="36">
        <v>7849.28133874583</v>
      </c>
      <c r="L343" s="36">
        <v>52960.058798383798</v>
      </c>
      <c r="M343" s="36">
        <v>72.087199659999996</v>
      </c>
      <c r="N343" s="36">
        <v>8.4043822894358904</v>
      </c>
      <c r="O343" s="36">
        <v>12112.5916966192</v>
      </c>
      <c r="P343" s="36">
        <v>3371.7772466625602</v>
      </c>
      <c r="Q343" s="23"/>
      <c r="R343" s="23"/>
    </row>
    <row r="344" spans="2:18" ht="20.149999999999999" customHeight="1">
      <c r="B344" s="23" t="s">
        <v>136</v>
      </c>
      <c r="C344" s="23" t="s">
        <v>136</v>
      </c>
      <c r="F344" s="102" t="s">
        <v>1059</v>
      </c>
      <c r="G344" s="36">
        <v>364.98223493036699</v>
      </c>
      <c r="H344" s="36">
        <v>2.5363093375196102</v>
      </c>
      <c r="I344" s="36">
        <v>176.67444793778299</v>
      </c>
      <c r="J344" s="36">
        <v>102.756589810064</v>
      </c>
      <c r="K344" s="36">
        <v>7835.7242904947898</v>
      </c>
      <c r="L344" s="36">
        <v>55322.326217291302</v>
      </c>
      <c r="M344" s="36">
        <v>77.627506819999994</v>
      </c>
      <c r="N344" s="36">
        <v>8.3818924138504194</v>
      </c>
      <c r="O344" s="36">
        <v>12112.5916966192</v>
      </c>
      <c r="P344" s="36">
        <v>3567.5078884639101</v>
      </c>
      <c r="Q344" s="23"/>
      <c r="R344" s="23"/>
    </row>
    <row r="345" spans="2:18" ht="20.149999999999999" customHeight="1">
      <c r="B345" s="23" t="s">
        <v>136</v>
      </c>
      <c r="C345" s="23" t="s">
        <v>136</v>
      </c>
      <c r="F345" s="102" t="s">
        <v>1060</v>
      </c>
      <c r="G345" s="36">
        <v>383.72981932082502</v>
      </c>
      <c r="H345" s="36">
        <v>2.37221481061234</v>
      </c>
      <c r="I345" s="36">
        <v>199.18206323181801</v>
      </c>
      <c r="J345" s="36">
        <v>104.929192614562</v>
      </c>
      <c r="K345" s="36">
        <v>8249.4613790743006</v>
      </c>
      <c r="L345" s="36">
        <v>53908.643665121803</v>
      </c>
      <c r="M345" s="36">
        <v>75.052244239999993</v>
      </c>
      <c r="N345" s="36">
        <v>8.2457325866506306</v>
      </c>
      <c r="O345" s="36">
        <v>12112.5916966192</v>
      </c>
      <c r="P345" s="36">
        <v>3676.0726974506601</v>
      </c>
      <c r="Q345" s="23"/>
      <c r="R345" s="23"/>
    </row>
    <row r="346" spans="2:18" ht="20.149999999999999" customHeight="1">
      <c r="B346" s="23" t="s">
        <v>136</v>
      </c>
      <c r="C346" s="23" t="s">
        <v>136</v>
      </c>
      <c r="F346" s="102" t="s">
        <v>1061</v>
      </c>
      <c r="G346" s="36">
        <v>433.36433067579799</v>
      </c>
      <c r="H346" s="36">
        <v>2.74574942496259</v>
      </c>
      <c r="I346" s="36">
        <v>202.45222303866501</v>
      </c>
      <c r="J346" s="36">
        <v>109.43848517023</v>
      </c>
      <c r="K346" s="36">
        <v>8626.5330304748695</v>
      </c>
      <c r="L346" s="36">
        <v>55016.923696675003</v>
      </c>
      <c r="M346" s="36">
        <v>65.965211710000005</v>
      </c>
      <c r="N346" s="36">
        <v>8.1721277146522802</v>
      </c>
      <c r="O346" s="36">
        <v>12040.2138258132</v>
      </c>
      <c r="P346" s="36">
        <v>4032.6271740758302</v>
      </c>
      <c r="Q346" s="23"/>
      <c r="R346" s="23"/>
    </row>
    <row r="347" spans="2:18" ht="20.149999999999999" customHeight="1">
      <c r="B347" s="23" t="s">
        <v>136</v>
      </c>
      <c r="C347" s="23" t="s">
        <v>136</v>
      </c>
      <c r="F347" s="102" t="s">
        <v>1062</v>
      </c>
      <c r="G347" s="36">
        <v>547.71978481003896</v>
      </c>
      <c r="H347" s="36">
        <v>2.8068710098124399</v>
      </c>
      <c r="I347" s="36">
        <v>200.889600083342</v>
      </c>
      <c r="J347" s="36">
        <v>114.812384998939</v>
      </c>
      <c r="K347" s="36">
        <v>8901.8236291409794</v>
      </c>
      <c r="L347" s="36">
        <v>56049.560760992797</v>
      </c>
      <c r="M347" s="36">
        <v>67.030654299999995</v>
      </c>
      <c r="N347" s="36">
        <v>8.5530632681042604</v>
      </c>
      <c r="O347" s="36">
        <v>12040.2138258132</v>
      </c>
      <c r="P347" s="36">
        <v>4224.8384328511502</v>
      </c>
      <c r="Q347" s="23"/>
      <c r="R347" s="23"/>
    </row>
    <row r="348" spans="2:18" ht="20.149999999999999" customHeight="1">
      <c r="B348" s="23" t="s">
        <v>136</v>
      </c>
      <c r="C348" s="23" t="s">
        <v>136</v>
      </c>
      <c r="F348" s="102" t="s">
        <v>1063</v>
      </c>
      <c r="G348" s="36">
        <v>533.679548050157</v>
      </c>
      <c r="H348" s="36">
        <v>2.8064773237378602</v>
      </c>
      <c r="I348" s="36">
        <v>203.76342370289899</v>
      </c>
      <c r="J348" s="36">
        <v>113.358253245253</v>
      </c>
      <c r="K348" s="36">
        <v>8941.8088394506303</v>
      </c>
      <c r="L348" s="36">
        <v>54477.679227131703</v>
      </c>
      <c r="M348" s="36">
        <v>70.798867759999993</v>
      </c>
      <c r="N348" s="36">
        <v>8.9269971313961296</v>
      </c>
      <c r="O348" s="36">
        <v>12040.2138258132</v>
      </c>
      <c r="P348" s="36">
        <v>4247.6780886590996</v>
      </c>
      <c r="Q348" s="23"/>
      <c r="R348" s="23"/>
    </row>
    <row r="349" spans="2:18" ht="20.149999999999999" customHeight="1">
      <c r="B349" s="23" t="s">
        <v>136</v>
      </c>
      <c r="C349" s="23" t="s">
        <v>136</v>
      </c>
      <c r="F349" s="102" t="s">
        <v>1064</v>
      </c>
      <c r="G349" s="36">
        <v>485.64757303034099</v>
      </c>
      <c r="H349" s="36">
        <v>2.7227229811757798</v>
      </c>
      <c r="I349" s="36">
        <v>220.24883630354199</v>
      </c>
      <c r="J349" s="36">
        <v>112.368804470353</v>
      </c>
      <c r="K349" s="36">
        <v>8897.3006373446606</v>
      </c>
      <c r="L349" s="36">
        <v>55077.358344306202</v>
      </c>
      <c r="M349" s="36">
        <v>74.552593049999999</v>
      </c>
      <c r="N349" s="36">
        <v>9.4154770965645191</v>
      </c>
      <c r="O349" s="36">
        <v>14416.227693332299</v>
      </c>
      <c r="P349" s="36">
        <v>4138.9851798033897</v>
      </c>
      <c r="Q349" s="23"/>
      <c r="R349" s="23"/>
    </row>
    <row r="350" spans="2:18" ht="20.149999999999999" customHeight="1">
      <c r="B350" s="23" t="s">
        <v>136</v>
      </c>
      <c r="C350" s="23" t="s">
        <v>136</v>
      </c>
      <c r="F350" s="102" t="s">
        <v>1065</v>
      </c>
      <c r="G350" s="36">
        <v>481.30440090822299</v>
      </c>
      <c r="H350" s="36">
        <v>2.9091551815594601</v>
      </c>
      <c r="I350" s="36">
        <v>230.12887310475699</v>
      </c>
      <c r="J350" s="36">
        <v>116.709441417543</v>
      </c>
      <c r="K350" s="36">
        <v>8764.1525141726997</v>
      </c>
      <c r="L350" s="36">
        <v>55806.362057540799</v>
      </c>
      <c r="M350" s="36">
        <v>78.311384070000003</v>
      </c>
      <c r="N350" s="36">
        <v>10.1885972920801</v>
      </c>
      <c r="O350" s="36">
        <v>14416.227693332299</v>
      </c>
      <c r="P350" s="36">
        <v>4363.3278753928098</v>
      </c>
      <c r="Q350" s="23"/>
      <c r="R350" s="23"/>
    </row>
    <row r="351" spans="2:18" ht="20.149999999999999" customHeight="1">
      <c r="B351" s="23" t="s">
        <v>136</v>
      </c>
      <c r="C351" s="23" t="s">
        <v>136</v>
      </c>
      <c r="F351" s="102" t="s">
        <v>1066</v>
      </c>
      <c r="G351" s="36">
        <v>465.19971292783902</v>
      </c>
      <c r="H351" s="36">
        <v>2.8682648956722199</v>
      </c>
      <c r="I351" s="36">
        <v>235.991836904801</v>
      </c>
      <c r="J351" s="36">
        <v>118.275898860867</v>
      </c>
      <c r="K351" s="36">
        <v>8901.5457225757691</v>
      </c>
      <c r="L351" s="36">
        <v>56508.283274490001</v>
      </c>
      <c r="M351" s="36">
        <v>74.955853930000004</v>
      </c>
      <c r="N351" s="36">
        <v>10.2621766451675</v>
      </c>
      <c r="O351" s="36">
        <v>14416.227693332299</v>
      </c>
      <c r="P351" s="36">
        <v>4477.3235165976503</v>
      </c>
      <c r="Q351" s="23"/>
      <c r="R351" s="23"/>
    </row>
    <row r="352" spans="2:18" ht="20.149999999999999" customHeight="1">
      <c r="B352" s="23" t="s">
        <v>136</v>
      </c>
      <c r="C352" s="23" t="s">
        <v>136</v>
      </c>
      <c r="F352" s="102" t="s">
        <v>1067</v>
      </c>
      <c r="G352" s="36">
        <v>476.13185357036002</v>
      </c>
      <c r="H352" s="36">
        <v>2.9348139027245601</v>
      </c>
      <c r="I352" s="36">
        <v>227.95029225951899</v>
      </c>
      <c r="J352" s="36">
        <v>112.929485790269</v>
      </c>
      <c r="K352" s="36">
        <v>8968.7955509600197</v>
      </c>
      <c r="L352" s="36">
        <v>55266.030747851299</v>
      </c>
      <c r="M352" s="36">
        <v>70.654486259999999</v>
      </c>
      <c r="N352" s="36">
        <v>10.6312722244339</v>
      </c>
      <c r="O352" s="36">
        <v>16570.562074470701</v>
      </c>
      <c r="P352" s="36">
        <v>4474.3658827197096</v>
      </c>
      <c r="Q352" s="23"/>
      <c r="R352" s="23"/>
    </row>
    <row r="353" spans="2:18" ht="20.149999999999999" customHeight="1">
      <c r="B353" s="23" t="s">
        <v>136</v>
      </c>
      <c r="C353" s="23" t="s">
        <v>136</v>
      </c>
      <c r="F353" s="102" t="s">
        <v>1068</v>
      </c>
      <c r="G353" s="36">
        <v>591.44058360220299</v>
      </c>
      <c r="H353" s="36">
        <v>3.0958669874263198</v>
      </c>
      <c r="I353" s="36">
        <v>225.96355419457501</v>
      </c>
      <c r="J353" s="36">
        <v>116.20778205768799</v>
      </c>
      <c r="K353" s="36">
        <v>9150.7272138116605</v>
      </c>
      <c r="L353" s="36">
        <v>58239.960859231098</v>
      </c>
      <c r="M353" s="36">
        <v>70.675126390000003</v>
      </c>
      <c r="N353" s="36">
        <v>11.1089860852976</v>
      </c>
      <c r="O353" s="36">
        <v>16570.562074470701</v>
      </c>
      <c r="P353" s="36">
        <v>4338.6785326132003</v>
      </c>
      <c r="Q353" s="23"/>
      <c r="R353" s="23"/>
    </row>
    <row r="354" spans="2:18" ht="20.149999999999999" customHeight="1">
      <c r="B354" s="23" t="s">
        <v>136</v>
      </c>
      <c r="C354" s="23" t="s">
        <v>136</v>
      </c>
      <c r="F354" s="102" t="s">
        <v>1069</v>
      </c>
      <c r="G354" s="36">
        <v>625.96559029320395</v>
      </c>
      <c r="H354" s="36">
        <v>3.153530549529</v>
      </c>
      <c r="I354" s="36">
        <v>222.452418930748</v>
      </c>
      <c r="J354" s="36">
        <v>119.261489843921</v>
      </c>
      <c r="K354" s="36">
        <v>9095.1690517532697</v>
      </c>
      <c r="L354" s="36">
        <v>55739.157080207602</v>
      </c>
      <c r="M354" s="36">
        <v>69.901772949999994</v>
      </c>
      <c r="N354" s="36">
        <v>11.2871385215619</v>
      </c>
      <c r="O354" s="36">
        <v>16570.562074470701</v>
      </c>
      <c r="P354" s="36">
        <v>4201.7393378604002</v>
      </c>
      <c r="Q354" s="23"/>
      <c r="R354" s="23"/>
    </row>
    <row r="355" spans="2:18" ht="20.149999999999999" customHeight="1">
      <c r="B355" s="23" t="s">
        <v>136</v>
      </c>
      <c r="C355" s="23" t="s">
        <v>136</v>
      </c>
      <c r="F355" s="102" t="s">
        <v>1070</v>
      </c>
      <c r="G355" s="36">
        <v>608.20573284640204</v>
      </c>
      <c r="H355" s="36">
        <v>3.0790196841889301</v>
      </c>
      <c r="I355" s="36">
        <v>227.76894729334501</v>
      </c>
      <c r="J355" s="36">
        <v>127.805673356295</v>
      </c>
      <c r="K355" s="36">
        <v>8601.6301266128394</v>
      </c>
      <c r="L355" s="36">
        <v>55486.473370740998</v>
      </c>
      <c r="M355" s="36">
        <v>72.680890779999999</v>
      </c>
      <c r="N355" s="36">
        <v>11.641107061403901</v>
      </c>
      <c r="O355" s="36">
        <v>17997.151136278299</v>
      </c>
      <c r="P355" s="36">
        <v>4169.1637162262496</v>
      </c>
      <c r="Q355" s="23"/>
      <c r="R355" s="23"/>
    </row>
    <row r="356" spans="2:18" ht="20.149999999999999" customHeight="1">
      <c r="B356" s="23" t="s">
        <v>136</v>
      </c>
      <c r="C356" s="23" t="s">
        <v>136</v>
      </c>
      <c r="F356" s="102" t="s">
        <v>1071</v>
      </c>
      <c r="G356" s="36">
        <v>589.05281978803703</v>
      </c>
      <c r="H356" s="36">
        <v>3.0049180375957998</v>
      </c>
      <c r="I356" s="36">
        <v>221.694543373187</v>
      </c>
      <c r="J356" s="36">
        <v>134.51946648748</v>
      </c>
      <c r="K356" s="36">
        <v>8790.0498524433406</v>
      </c>
      <c r="L356" s="36">
        <v>56699.736791350697</v>
      </c>
      <c r="M356" s="36">
        <v>74.048107490000007</v>
      </c>
      <c r="N356" s="36">
        <v>12.393650977713399</v>
      </c>
      <c r="O356" s="36">
        <v>17997.151136278299</v>
      </c>
      <c r="P356" s="36">
        <v>3873.40600912327</v>
      </c>
      <c r="Q356" s="23"/>
      <c r="R356" s="23"/>
    </row>
    <row r="357" spans="2:18" ht="20.149999999999999" customHeight="1">
      <c r="B357" s="23" t="s">
        <v>136</v>
      </c>
      <c r="C357" s="23" t="s">
        <v>136</v>
      </c>
      <c r="F357" s="102" t="s">
        <v>1072</v>
      </c>
      <c r="G357" s="36">
        <v>680.84832666432703</v>
      </c>
      <c r="H357" s="36">
        <v>3.0087267024026998</v>
      </c>
      <c r="I357" s="36">
        <v>223.521232330971</v>
      </c>
      <c r="J357" s="36">
        <v>131.86657095517899</v>
      </c>
      <c r="K357" s="36">
        <v>8513.9613000017598</v>
      </c>
      <c r="L357" s="36">
        <v>56434.164951780098</v>
      </c>
      <c r="M357" s="36">
        <v>78.092578259999996</v>
      </c>
      <c r="N357" s="36">
        <v>13.2368720968025</v>
      </c>
      <c r="O357" s="36">
        <v>17997.151136278299</v>
      </c>
      <c r="P357" s="36">
        <v>3474.4434307718502</v>
      </c>
      <c r="Q357" s="23"/>
      <c r="R357" s="23"/>
    </row>
    <row r="358" spans="2:18" ht="20.149999999999999" customHeight="1">
      <c r="B358" s="23" t="s">
        <v>136</v>
      </c>
      <c r="C358" s="23" t="s">
        <v>136</v>
      </c>
      <c r="F358" s="102" t="s">
        <v>1073</v>
      </c>
      <c r="G358" s="36">
        <v>720.45168041421596</v>
      </c>
      <c r="H358" s="36">
        <v>3.0318904478549502</v>
      </c>
      <c r="I358" s="36">
        <v>238.24758784747101</v>
      </c>
      <c r="J358" s="36">
        <v>134.19489862395901</v>
      </c>
      <c r="K358" s="36">
        <v>8898.9221366292604</v>
      </c>
      <c r="L358" s="36">
        <v>57897.846938107999</v>
      </c>
      <c r="M358" s="36">
        <v>82.429706969999998</v>
      </c>
      <c r="N358" s="36">
        <v>13.3798306013576</v>
      </c>
      <c r="O358" s="36">
        <v>17854.384483363901</v>
      </c>
      <c r="P358" s="36">
        <v>3592.35962819528</v>
      </c>
      <c r="Q358" s="23"/>
      <c r="R358" s="23"/>
    </row>
    <row r="359" spans="2:18" ht="20.149999999999999" customHeight="1">
      <c r="B359" s="23" t="s">
        <v>136</v>
      </c>
      <c r="C359" s="23" t="s">
        <v>136</v>
      </c>
      <c r="F359" s="102" t="s">
        <v>1074</v>
      </c>
      <c r="G359" s="36">
        <v>654.10738299938396</v>
      </c>
      <c r="H359" s="36">
        <v>2.9222482561554899</v>
      </c>
      <c r="I359" s="36">
        <v>241.06312294605399</v>
      </c>
      <c r="J359" s="36">
        <v>127.2779490657</v>
      </c>
      <c r="K359" s="36">
        <v>8752.5012606291493</v>
      </c>
      <c r="L359" s="36">
        <v>54958.427535989002</v>
      </c>
      <c r="M359" s="36">
        <v>82.486644769999998</v>
      </c>
      <c r="N359" s="36">
        <v>13.323565283396899</v>
      </c>
      <c r="O359" s="36">
        <v>17854.384483363901</v>
      </c>
      <c r="P359" s="36">
        <v>3634.2393627573701</v>
      </c>
      <c r="Q359" s="23"/>
      <c r="R359" s="23"/>
    </row>
    <row r="360" spans="2:18" ht="20.149999999999999" customHeight="1">
      <c r="B360" s="23" t="s">
        <v>136</v>
      </c>
      <c r="C360" s="23" t="s">
        <v>136</v>
      </c>
      <c r="F360" s="102" t="s">
        <v>1075</v>
      </c>
      <c r="G360" s="36">
        <v>586.97180479880899</v>
      </c>
      <c r="H360" s="36">
        <v>2.8616119064637799</v>
      </c>
      <c r="I360" s="36">
        <v>241.12185721514001</v>
      </c>
      <c r="J360" s="36">
        <v>124.803936574932</v>
      </c>
      <c r="K360" s="36">
        <v>9453.3398410444806</v>
      </c>
      <c r="L360" s="36">
        <v>56787.330051032201</v>
      </c>
      <c r="M360" s="36">
        <v>80.811940719999996</v>
      </c>
      <c r="N360" s="36">
        <v>13.413193202900001</v>
      </c>
      <c r="O360" s="36">
        <v>17854.384483363901</v>
      </c>
      <c r="P360" s="36">
        <v>3651.88032638711</v>
      </c>
      <c r="Q360" s="23"/>
      <c r="R360" s="23"/>
    </row>
    <row r="361" spans="2:18" ht="20.149999999999999" customHeight="1">
      <c r="B361" s="23" t="s">
        <v>136</v>
      </c>
      <c r="C361" s="23" t="s">
        <v>136</v>
      </c>
      <c r="F361" s="102" t="s">
        <v>1076</v>
      </c>
      <c r="G361" s="36">
        <v>552.92051634406801</v>
      </c>
      <c r="H361" s="36">
        <v>2.7219143005395798</v>
      </c>
      <c r="I361" s="36">
        <v>242.74051276048601</v>
      </c>
      <c r="J361" s="36">
        <v>128.28810188212299</v>
      </c>
      <c r="K361" s="36">
        <v>10985.9338089504</v>
      </c>
      <c r="L361" s="36">
        <v>57627.136625666302</v>
      </c>
      <c r="M361" s="36">
        <v>88.566401400000004</v>
      </c>
      <c r="N361" s="36">
        <v>13.928040004365499</v>
      </c>
      <c r="O361" s="36">
        <v>15930.347240487001</v>
      </c>
      <c r="P361" s="36">
        <v>3721.36555588075</v>
      </c>
      <c r="Q361" s="23"/>
      <c r="R361" s="23"/>
    </row>
    <row r="362" spans="2:18" ht="20.149999999999999" customHeight="1">
      <c r="B362" s="23" t="s">
        <v>136</v>
      </c>
      <c r="C362" s="23" t="s">
        <v>136</v>
      </c>
      <c r="F362" s="102" t="s">
        <v>1077</v>
      </c>
      <c r="G362" s="36">
        <v>526.49548712946</v>
      </c>
      <c r="H362" s="36">
        <v>2.7374514514916402</v>
      </c>
      <c r="I362" s="36">
        <v>233.83427178477399</v>
      </c>
      <c r="J362" s="36">
        <v>123.29308830305899</v>
      </c>
      <c r="K362" s="36">
        <v>11338.1099723511</v>
      </c>
      <c r="L362" s="36">
        <v>60053.735433926697</v>
      </c>
      <c r="M362" s="36">
        <v>100.8089373</v>
      </c>
      <c r="N362" s="36">
        <v>13.7717886602072</v>
      </c>
      <c r="O362" s="36">
        <v>15930.347240487001</v>
      </c>
      <c r="P362" s="36">
        <v>3679.1451423702702</v>
      </c>
      <c r="Q362" s="23"/>
      <c r="R362" s="23"/>
    </row>
    <row r="363" spans="2:18" ht="20.149999999999999" customHeight="1">
      <c r="B363" s="23" t="s">
        <v>136</v>
      </c>
      <c r="C363" s="23" t="s">
        <v>136</v>
      </c>
      <c r="F363" s="102" t="s">
        <v>1078</v>
      </c>
      <c r="G363" s="36">
        <v>528.88982908168805</v>
      </c>
      <c r="H363" s="36">
        <v>2.7482976078240702</v>
      </c>
      <c r="I363" s="36">
        <v>242.94131893818201</v>
      </c>
      <c r="J363" s="36">
        <v>120.77321882563599</v>
      </c>
      <c r="K363" s="36">
        <v>11913.790526876001</v>
      </c>
      <c r="L363" s="36">
        <v>59688.980630740698</v>
      </c>
      <c r="M363" s="36">
        <v>107.485144343317</v>
      </c>
      <c r="N363" s="36">
        <v>13.212174057162001</v>
      </c>
      <c r="O363" s="36">
        <v>15930.347240487001</v>
      </c>
      <c r="P363" s="36">
        <v>3938.2963899576398</v>
      </c>
      <c r="Q363" s="23"/>
      <c r="R363" s="23"/>
    </row>
    <row r="364" spans="2:18" ht="20.149999999999999" customHeight="1">
      <c r="B364" s="23" t="s">
        <v>136</v>
      </c>
      <c r="C364" s="23" t="s">
        <v>136</v>
      </c>
      <c r="F364" s="102" t="s">
        <v>1079</v>
      </c>
      <c r="G364" s="36">
        <v>514.38205620715803</v>
      </c>
      <c r="H364" s="36">
        <v>2.7321153225799999</v>
      </c>
      <c r="I364" s="36">
        <v>238.32728115395099</v>
      </c>
      <c r="J364" s="36">
        <v>111.09100272646801</v>
      </c>
      <c r="K364" s="36">
        <v>9121.2610925922909</v>
      </c>
      <c r="L364" s="36">
        <v>58460.509416569599</v>
      </c>
      <c r="M364" s="36">
        <v>113.37532199412099</v>
      </c>
      <c r="N364" s="36">
        <v>11.0703761687229</v>
      </c>
      <c r="O364" s="36">
        <v>17126.9838756229</v>
      </c>
      <c r="P364" s="36">
        <v>3904.4594366690399</v>
      </c>
      <c r="Q364" s="23"/>
      <c r="R364" s="23"/>
    </row>
    <row r="365" spans="2:18" ht="20.149999999999999" customHeight="1">
      <c r="B365" s="23" t="s">
        <v>136</v>
      </c>
      <c r="C365" s="23" t="s">
        <v>136</v>
      </c>
      <c r="F365" s="102" t="s">
        <v>1080</v>
      </c>
      <c r="G365" s="36">
        <v>517.12585226979104</v>
      </c>
      <c r="H365" s="36">
        <v>2.87381802818711</v>
      </c>
      <c r="I365" s="36">
        <v>246.108321982863</v>
      </c>
      <c r="J365" s="36">
        <v>112.14508753493</v>
      </c>
      <c r="K365" s="36">
        <v>9602.8303387140204</v>
      </c>
      <c r="L365" s="36">
        <v>59352.087229281402</v>
      </c>
      <c r="M365" s="36">
        <v>121.41115322157501</v>
      </c>
      <c r="N365" s="36">
        <v>11.2316090169408</v>
      </c>
      <c r="O365" s="36">
        <v>17126.9838756229</v>
      </c>
      <c r="P365" s="36">
        <v>4241.1581426746397</v>
      </c>
      <c r="Q365" s="23"/>
      <c r="R365" s="23"/>
    </row>
    <row r="366" spans="2:18" ht="20.149999999999999" customHeight="1">
      <c r="B366" s="23" t="s">
        <v>136</v>
      </c>
      <c r="C366" s="23" t="s">
        <v>136</v>
      </c>
      <c r="F366" s="102" t="s">
        <v>1081</v>
      </c>
      <c r="G366" s="36">
        <v>499.17311053218901</v>
      </c>
      <c r="H366" s="36">
        <v>2.7059409445851998</v>
      </c>
      <c r="I366" s="36">
        <v>243.990839104532</v>
      </c>
      <c r="J366" s="36">
        <v>107.474021857965</v>
      </c>
      <c r="K366" s="36">
        <v>9351.4350333346902</v>
      </c>
      <c r="L366" s="36">
        <v>62416.337926230997</v>
      </c>
      <c r="M366" s="36">
        <v>130.69381125894401</v>
      </c>
      <c r="N366" s="36">
        <v>10.614523422471899</v>
      </c>
      <c r="O366" s="36">
        <v>17126.9838756229</v>
      </c>
      <c r="P366" s="36">
        <v>4101.9668312082204</v>
      </c>
      <c r="Q366" s="23"/>
      <c r="R366" s="23"/>
    </row>
    <row r="367" spans="2:18" ht="20.149999999999999" customHeight="1">
      <c r="B367" s="23" t="s">
        <v>136</v>
      </c>
      <c r="C367" s="23" t="s">
        <v>136</v>
      </c>
      <c r="F367" s="102" t="s">
        <v>1082</v>
      </c>
      <c r="G367" s="36">
        <v>475.802820427835</v>
      </c>
      <c r="H367" s="36">
        <v>2.66936979955012</v>
      </c>
      <c r="I367" s="36">
        <v>233.93255843092899</v>
      </c>
      <c r="J367" s="36">
        <v>98.239009634132898</v>
      </c>
      <c r="K367" s="36">
        <v>8464.5295450358208</v>
      </c>
      <c r="L367" s="36">
        <v>64007.526737562999</v>
      </c>
      <c r="M367" s="36">
        <v>138.98917128614201</v>
      </c>
      <c r="N367" s="36">
        <v>11.196648704087</v>
      </c>
      <c r="O367" s="36">
        <v>15515.322049784199</v>
      </c>
      <c r="P367" s="36">
        <v>3722.0487374108998</v>
      </c>
      <c r="Q367" s="23"/>
      <c r="R367" s="23"/>
    </row>
    <row r="368" spans="2:18" ht="20.149999999999999" customHeight="1">
      <c r="B368" s="23" t="s">
        <v>136</v>
      </c>
      <c r="C368" s="23" t="s">
        <v>136</v>
      </c>
      <c r="F368" s="102" t="s">
        <v>1083</v>
      </c>
      <c r="G368" s="36">
        <v>448.35469295375401</v>
      </c>
      <c r="H368" s="36">
        <v>2.7642894879264901</v>
      </c>
      <c r="I368" s="36">
        <v>231.61549044439701</v>
      </c>
      <c r="J368" s="36">
        <v>104.77799553716901</v>
      </c>
      <c r="K368" s="36">
        <v>8386.9472827978498</v>
      </c>
      <c r="L368" s="36">
        <v>69347.028417555703</v>
      </c>
      <c r="M368" s="36">
        <v>125.72757586757299</v>
      </c>
      <c r="N368" s="36">
        <v>12.0179857263069</v>
      </c>
      <c r="O368" s="36">
        <v>15515.322049784199</v>
      </c>
      <c r="P368" s="36">
        <v>3656.0604341673802</v>
      </c>
      <c r="Q368" s="23"/>
      <c r="R368" s="23"/>
    </row>
    <row r="369" spans="2:18" ht="20.149999999999999" customHeight="1">
      <c r="B369" s="23" t="s">
        <v>136</v>
      </c>
      <c r="C369" s="23" t="s">
        <v>136</v>
      </c>
      <c r="F369" s="102" t="s">
        <v>1084</v>
      </c>
      <c r="G369" s="36">
        <v>447.43015659191298</v>
      </c>
      <c r="H369" s="36">
        <v>2.62678787974406</v>
      </c>
      <c r="I369" s="36">
        <v>207.79276870789801</v>
      </c>
      <c r="J369" s="36">
        <v>98.279555030540706</v>
      </c>
      <c r="K369" s="36">
        <v>8741.1908607001806</v>
      </c>
      <c r="L369" s="36">
        <v>71821.447807349803</v>
      </c>
      <c r="M369" s="36">
        <v>114.92448759753201</v>
      </c>
      <c r="N369" s="36">
        <v>12.494061258826999</v>
      </c>
      <c r="O369" s="36">
        <v>15515.322049784199</v>
      </c>
      <c r="P369" s="36">
        <v>3449.1857697893602</v>
      </c>
      <c r="Q369" s="23"/>
      <c r="R369" s="23"/>
    </row>
    <row r="370" spans="2:18" ht="20.149999999999999" customHeight="1">
      <c r="B370" s="23" t="s">
        <v>136</v>
      </c>
      <c r="C370" s="23" t="s">
        <v>136</v>
      </c>
      <c r="F370" s="102" t="s">
        <v>1085</v>
      </c>
      <c r="G370" s="36">
        <v>421.92691336168298</v>
      </c>
      <c r="H370" s="36">
        <v>2.6421470569732599</v>
      </c>
      <c r="I370" s="36">
        <v>195.79077303772601</v>
      </c>
      <c r="J370" s="36">
        <v>93.479300996601097</v>
      </c>
      <c r="K370" s="36">
        <v>8632.4864403696392</v>
      </c>
      <c r="L370" s="36">
        <v>72278.877881432098</v>
      </c>
      <c r="M370" s="36">
        <v>111.163664569185</v>
      </c>
      <c r="N370" s="36">
        <v>11.5826156393794</v>
      </c>
      <c r="O370" s="36">
        <v>21814.1169868055</v>
      </c>
      <c r="P370" s="36">
        <v>3492.3874056415898</v>
      </c>
      <c r="Q370" s="23"/>
      <c r="R370" s="23"/>
    </row>
    <row r="371" spans="2:18" ht="20.149999999999999" customHeight="1">
      <c r="B371" s="23" t="s">
        <v>136</v>
      </c>
      <c r="C371" s="23" t="s">
        <v>136</v>
      </c>
      <c r="F371" s="102" t="s">
        <v>1086</v>
      </c>
      <c r="G371" s="36">
        <v>408.69535236431301</v>
      </c>
      <c r="H371" s="36">
        <v>2.5776518782229401</v>
      </c>
      <c r="I371" s="36">
        <v>189.99099131165201</v>
      </c>
      <c r="J371" s="36">
        <v>96.492790750467194</v>
      </c>
      <c r="K371" s="36">
        <v>8716.1259280465001</v>
      </c>
      <c r="L371" s="36">
        <v>71482.223785366601</v>
      </c>
      <c r="M371" s="36">
        <v>109.325149248404</v>
      </c>
      <c r="N371" s="36">
        <v>11.6176846037187</v>
      </c>
      <c r="O371" s="36">
        <v>21814.1169868055</v>
      </c>
      <c r="P371" s="36">
        <v>3621.1303965296902</v>
      </c>
      <c r="Q371" s="23"/>
      <c r="R371" s="23"/>
    </row>
    <row r="372" spans="2:18" ht="20.149999999999999" customHeight="1">
      <c r="B372" s="23" t="s">
        <v>136</v>
      </c>
      <c r="C372" s="23" t="s">
        <v>136</v>
      </c>
      <c r="F372" s="102" t="s">
        <v>1087</v>
      </c>
      <c r="G372" s="36">
        <v>398.47899103810897</v>
      </c>
      <c r="H372" s="36">
        <v>2.61610559139418</v>
      </c>
      <c r="I372" s="36">
        <v>175.55309897418201</v>
      </c>
      <c r="J372" s="36">
        <v>93.380078640397201</v>
      </c>
      <c r="K372" s="36">
        <v>8673.8395591134704</v>
      </c>
      <c r="L372" s="36">
        <v>69923.198105105999</v>
      </c>
      <c r="M372" s="36">
        <v>111.184228682685</v>
      </c>
      <c r="N372" s="36">
        <v>11.238259279795599</v>
      </c>
      <c r="O372" s="36">
        <v>21814.1169868055</v>
      </c>
      <c r="P372" s="36">
        <v>3587.7592029624302</v>
      </c>
      <c r="Q372" s="23"/>
      <c r="R372" s="23"/>
    </row>
    <row r="373" spans="2:18" ht="18" customHeight="1">
      <c r="B373" s="23" t="s">
        <v>136</v>
      </c>
      <c r="C373" s="23" t="s">
        <v>136</v>
      </c>
      <c r="F373" s="102" t="s">
        <v>1088</v>
      </c>
      <c r="G373" s="36">
        <v>396.736028580295</v>
      </c>
      <c r="H373" s="36">
        <v>2.6396766628688302</v>
      </c>
      <c r="I373" s="36">
        <v>174.57763949514299</v>
      </c>
      <c r="J373" s="36">
        <v>92.961508749422407</v>
      </c>
      <c r="K373" s="36">
        <v>8477.0358983300302</v>
      </c>
      <c r="L373" s="36">
        <v>72870.268798786201</v>
      </c>
      <c r="M373" s="36">
        <v>114.214016646524</v>
      </c>
      <c r="N373" s="36">
        <v>11.2950252828191</v>
      </c>
      <c r="O373" s="36">
        <v>21855.976960169399</v>
      </c>
      <c r="P373" s="36">
        <v>3363.3702201183601</v>
      </c>
    </row>
    <row r="374" spans="2:18" ht="20.149999999999999" customHeight="1">
      <c r="B374" s="23" t="s">
        <v>136</v>
      </c>
      <c r="C374" s="23" t="s">
        <v>136</v>
      </c>
      <c r="F374" s="102" t="s">
        <v>1089</v>
      </c>
      <c r="G374" s="36">
        <v>415.50628767435501</v>
      </c>
      <c r="H374" s="36">
        <v>2.6602897446767599</v>
      </c>
      <c r="I374" s="36">
        <v>184.00675880041501</v>
      </c>
      <c r="J374" s="36">
        <v>97.369960544167895</v>
      </c>
      <c r="K374" s="36">
        <v>8965.5010400954798</v>
      </c>
      <c r="L374" s="36">
        <v>81732.2921039184</v>
      </c>
      <c r="M374" s="36">
        <v>112.538555667739</v>
      </c>
      <c r="N374" s="36">
        <v>11.906802479025099</v>
      </c>
      <c r="O374" s="36">
        <v>21855.976960169399</v>
      </c>
      <c r="P374" s="36">
        <v>3421.1159157031002</v>
      </c>
      <c r="Q374" s="23"/>
      <c r="R374" s="23"/>
    </row>
    <row r="375" spans="2:18" ht="20.149999999999999" customHeight="1">
      <c r="B375" s="23" t="s">
        <v>136</v>
      </c>
      <c r="C375" s="23" t="s">
        <v>136</v>
      </c>
      <c r="F375" s="102" t="s">
        <v>1090</v>
      </c>
      <c r="G375" s="36">
        <v>434.954965693573</v>
      </c>
      <c r="H375" s="36">
        <v>2.7855852082013399</v>
      </c>
      <c r="I375" s="36">
        <v>206.068480539234</v>
      </c>
      <c r="J375" s="36">
        <v>105.743091372726</v>
      </c>
      <c r="K375" s="36">
        <v>9037.8057132942395</v>
      </c>
      <c r="L375" s="36">
        <v>84972.303994072005</v>
      </c>
      <c r="M375" s="36">
        <v>123.74012803767999</v>
      </c>
      <c r="N375" s="36">
        <v>12.3787866131361</v>
      </c>
      <c r="O375" s="36">
        <v>21855.976960169399</v>
      </c>
      <c r="P375" s="36">
        <v>3194.1230113920601</v>
      </c>
      <c r="Q375" s="23"/>
      <c r="R375" s="23"/>
    </row>
    <row r="376" spans="2:18" ht="20.149999999999999" customHeight="1">
      <c r="B376" s="23" t="s">
        <v>136</v>
      </c>
      <c r="C376" s="23" t="s">
        <v>136</v>
      </c>
      <c r="F376" s="102" t="s">
        <v>1091</v>
      </c>
      <c r="G376" s="36">
        <v>443.14793180051402</v>
      </c>
      <c r="H376" s="36">
        <v>2.5168094138990198</v>
      </c>
      <c r="I376" s="36">
        <v>205.171214241797</v>
      </c>
      <c r="J376" s="36">
        <v>99.162653151124999</v>
      </c>
      <c r="K376" s="36">
        <v>8409.0445042214305</v>
      </c>
      <c r="L376" s="36">
        <v>84253.223687273494</v>
      </c>
      <c r="M376" s="36">
        <v>119.59642105819999</v>
      </c>
      <c r="N376" s="36">
        <v>11.253476624126</v>
      </c>
      <c r="O376" s="36">
        <v>18489.029761096001</v>
      </c>
      <c r="P376" s="36">
        <v>2974.69419262374</v>
      </c>
      <c r="Q376" s="23"/>
      <c r="R376" s="23"/>
    </row>
    <row r="377" spans="2:18" ht="18" customHeight="1">
      <c r="B377" s="23" t="s">
        <v>136</v>
      </c>
      <c r="C377" s="23" t="s">
        <v>136</v>
      </c>
      <c r="F377" s="102" t="s">
        <v>1092</v>
      </c>
      <c r="G377" s="36">
        <v>350.94001920962302</v>
      </c>
      <c r="H377" s="36">
        <v>2.34261489408977</v>
      </c>
      <c r="I377" s="36">
        <v>171.40929665465401</v>
      </c>
      <c r="J377" s="36">
        <v>89.099258819539997</v>
      </c>
      <c r="K377" s="36">
        <v>8264.8927773590895</v>
      </c>
      <c r="L377" s="36">
        <v>83209.100544948305</v>
      </c>
      <c r="M377" s="36">
        <v>126.422941531799</v>
      </c>
      <c r="N377" s="36">
        <v>10.3196231702189</v>
      </c>
      <c r="O377" s="36">
        <v>18489.029761096001</v>
      </c>
      <c r="P377" s="36">
        <v>3046.98148485605</v>
      </c>
    </row>
    <row r="378" spans="2:18" ht="18" customHeight="1">
      <c r="B378" s="23" t="s">
        <v>136</v>
      </c>
      <c r="C378" s="23" t="s">
        <v>136</v>
      </c>
      <c r="F378" s="102" t="s">
        <v>1093</v>
      </c>
      <c r="G378" s="36">
        <v>347.68903158596203</v>
      </c>
      <c r="H378" s="36">
        <v>2.28138689743386</v>
      </c>
      <c r="I378" s="36">
        <v>142.13763522348199</v>
      </c>
      <c r="J378" s="36">
        <v>80.717418085412504</v>
      </c>
      <c r="K378" s="36">
        <v>8045.93822909755</v>
      </c>
      <c r="L378" s="36">
        <v>44259.014102224799</v>
      </c>
      <c r="M378" s="36">
        <v>126.172445392904</v>
      </c>
      <c r="N378" s="36">
        <v>8.6849105611488593</v>
      </c>
      <c r="O378" s="36">
        <v>18489.029761096001</v>
      </c>
      <c r="P378" s="36">
        <v>2357.1769239355599</v>
      </c>
    </row>
    <row r="379" spans="2:18" ht="18" customHeight="1">
      <c r="B379" s="23" t="s">
        <v>136</v>
      </c>
      <c r="C379" s="23" t="s">
        <v>136</v>
      </c>
      <c r="F379" s="102" t="s">
        <v>1094</v>
      </c>
      <c r="G379" s="36">
        <v>355.427675025403</v>
      </c>
      <c r="H379" s="36">
        <v>2.36334865954128</v>
      </c>
      <c r="I379" s="36">
        <v>134.796389313074</v>
      </c>
      <c r="J379" s="36">
        <v>75.811585658485996</v>
      </c>
      <c r="K379" s="36">
        <v>8192.9383032270598</v>
      </c>
      <c r="L379" s="36">
        <v>91729.937497966006</v>
      </c>
      <c r="M379" s="36">
        <v>128.74922013230201</v>
      </c>
      <c r="N379" s="36">
        <v>7.6343452574984498</v>
      </c>
      <c r="O379" s="36">
        <v>17897.7150615112</v>
      </c>
      <c r="P379" s="36">
        <v>2963.6969740075801</v>
      </c>
    </row>
    <row r="380" spans="2:18" ht="18" customHeight="1">
      <c r="B380" s="23" t="s">
        <v>136</v>
      </c>
      <c r="C380" s="23" t="s">
        <v>136</v>
      </c>
      <c r="F380" s="102" t="s">
        <v>1095</v>
      </c>
      <c r="G380" s="36">
        <v>367.84443856207503</v>
      </c>
      <c r="H380" s="36">
        <v>2.4262010245418302</v>
      </c>
      <c r="I380" s="36">
        <v>132.20087071168101</v>
      </c>
      <c r="J380" s="36">
        <v>70.713960494709397</v>
      </c>
      <c r="K380" s="36">
        <v>8330.1704455571908</v>
      </c>
      <c r="L380" s="36">
        <v>104646.822437636</v>
      </c>
      <c r="M380" s="36">
        <v>139.39989652691301</v>
      </c>
      <c r="N380" s="36">
        <v>5.6883364122594404</v>
      </c>
      <c r="O380" s="36">
        <v>17897.7150615112</v>
      </c>
      <c r="P380" s="36">
        <v>2880.54013674207</v>
      </c>
    </row>
    <row r="381" spans="2:18" ht="18" customHeight="1">
      <c r="B381" s="23" t="s">
        <v>136</v>
      </c>
      <c r="C381" s="23" t="s">
        <v>136</v>
      </c>
      <c r="F381" s="102" t="s">
        <v>1096</v>
      </c>
      <c r="G381" s="36">
        <v>371.448756785998</v>
      </c>
      <c r="H381" s="36">
        <v>2.51390016185039</v>
      </c>
      <c r="I381" s="36">
        <v>128.18375852617001</v>
      </c>
      <c r="J381" s="36">
        <v>71.207688798480504</v>
      </c>
      <c r="K381" s="36">
        <v>8838.7950427596206</v>
      </c>
      <c r="L381" s="36">
        <v>105986.27727820299</v>
      </c>
      <c r="M381" s="36">
        <v>145.197872444457</v>
      </c>
      <c r="N381" s="36">
        <v>5.4613572620615898</v>
      </c>
      <c r="O381" s="36">
        <v>17897.7150615112</v>
      </c>
      <c r="P381" s="36">
        <v>3225.81039699443</v>
      </c>
    </row>
    <row r="382" spans="2:18" ht="18" customHeight="1">
      <c r="B382" s="23" t="s">
        <v>136</v>
      </c>
      <c r="C382" s="23" t="s">
        <v>136</v>
      </c>
      <c r="F382" s="102" t="s">
        <v>1097</v>
      </c>
      <c r="G382" s="36">
        <v>375.58298968429102</v>
      </c>
      <c r="H382" s="36">
        <v>2.5990860408313399</v>
      </c>
      <c r="I382" s="36">
        <v>136.83441810530701</v>
      </c>
      <c r="J382" s="36">
        <v>69.552725315053806</v>
      </c>
      <c r="K382" s="36">
        <v>8919.8690522591005</v>
      </c>
      <c r="L382" s="36">
        <v>94217.110055647499</v>
      </c>
      <c r="M382" s="36">
        <v>146.92405035979601</v>
      </c>
      <c r="N382" s="36">
        <v>5.9882592294018302</v>
      </c>
      <c r="O382" s="36">
        <v>18766.510293586602</v>
      </c>
      <c r="P382" s="36">
        <v>2500.6457792463002</v>
      </c>
    </row>
    <row r="383" spans="2:18" ht="18" customHeight="1">
      <c r="B383" s="23" t="s">
        <v>136</v>
      </c>
      <c r="C383" s="23" t="s">
        <v>136</v>
      </c>
      <c r="F383" s="102" t="s">
        <v>1098</v>
      </c>
      <c r="G383" s="36">
        <v>371.66867684372102</v>
      </c>
      <c r="H383" s="36">
        <v>2.7182501600300299</v>
      </c>
      <c r="I383" s="36">
        <v>135.60756593943199</v>
      </c>
      <c r="J383" s="36">
        <v>71.851781961438206</v>
      </c>
      <c r="K383" s="36">
        <v>9071.4302329762795</v>
      </c>
      <c r="L383" s="36">
        <v>107332.023874184</v>
      </c>
      <c r="M383" s="36">
        <v>150.13991544344199</v>
      </c>
      <c r="N383" s="36">
        <v>6.9863663780944103</v>
      </c>
      <c r="O383" s="36">
        <v>18766.510293586602</v>
      </c>
      <c r="P383" s="36">
        <v>2442.3852954201502</v>
      </c>
    </row>
    <row r="384" spans="2:18" ht="18" customHeight="1">
      <c r="B384" s="23" t="s">
        <v>136</v>
      </c>
      <c r="C384" s="23" t="s">
        <v>136</v>
      </c>
      <c r="F384" s="102" t="s">
        <v>1099</v>
      </c>
      <c r="G384" s="36">
        <v>364.34343998121102</v>
      </c>
      <c r="H384" s="36">
        <v>2.71636896749607</v>
      </c>
      <c r="I384" s="36">
        <v>123.699107656813</v>
      </c>
      <c r="J384" s="36">
        <v>73.125743086432195</v>
      </c>
      <c r="K384" s="36">
        <v>9188.0637151394894</v>
      </c>
      <c r="L384" s="36">
        <v>89858.960043160696</v>
      </c>
      <c r="M384" s="36">
        <v>174.92164768639299</v>
      </c>
      <c r="N384" s="36">
        <v>7.4986971027161697</v>
      </c>
      <c r="O384" s="36">
        <v>18766.510293586602</v>
      </c>
      <c r="P384" s="36">
        <v>3624.9110225859099</v>
      </c>
    </row>
    <row r="385" spans="2:16" ht="18" customHeight="1">
      <c r="B385" s="23" t="s">
        <v>136</v>
      </c>
      <c r="C385" s="23" t="s">
        <v>136</v>
      </c>
      <c r="F385" s="102" t="s">
        <v>1100</v>
      </c>
      <c r="G385" s="36">
        <v>374.83422874635801</v>
      </c>
      <c r="H385" s="36">
        <v>2.7147961081832999</v>
      </c>
      <c r="I385" s="36">
        <v>124.917206745936</v>
      </c>
      <c r="J385" s="36">
        <v>82.464898710324803</v>
      </c>
      <c r="K385" s="36">
        <v>10223.701951351501</v>
      </c>
      <c r="L385" s="36">
        <v>82962.215105040406</v>
      </c>
      <c r="M385" s="36">
        <v>185.88399673120901</v>
      </c>
      <c r="N385" s="36">
        <v>8.0592970588473491</v>
      </c>
      <c r="O385" s="36">
        <v>20669.650957664599</v>
      </c>
      <c r="P385" s="36">
        <v>3557.1260625527302</v>
      </c>
    </row>
    <row r="386" spans="2:16" ht="18" customHeight="1">
      <c r="B386" s="23" t="s">
        <v>136</v>
      </c>
      <c r="C386" s="23" t="s">
        <v>136</v>
      </c>
      <c r="F386" s="102" t="s">
        <v>1101</v>
      </c>
      <c r="G386" s="36">
        <v>380.94165099062201</v>
      </c>
      <c r="H386" s="36">
        <v>2.7699503540079502</v>
      </c>
      <c r="I386" s="36">
        <v>134.81605750203801</v>
      </c>
      <c r="J386" s="36">
        <v>88.886194657453402</v>
      </c>
      <c r="K386" s="36">
        <v>10237.782274049299</v>
      </c>
      <c r="L386" s="36">
        <v>84891.306266585903</v>
      </c>
      <c r="M386" s="36">
        <v>186.50647210944101</v>
      </c>
      <c r="N386" s="36">
        <v>7.9991015944685504</v>
      </c>
      <c r="O386" s="36">
        <v>20669.650957664599</v>
      </c>
      <c r="P386" s="36">
        <v>2453.00479682797</v>
      </c>
    </row>
    <row r="387" spans="2:16" ht="18" customHeight="1">
      <c r="B387" s="23" t="s">
        <v>136</v>
      </c>
      <c r="C387" s="23" t="s">
        <v>136</v>
      </c>
      <c r="F387" s="102" t="s">
        <v>1102</v>
      </c>
      <c r="G387" s="36">
        <v>392.91394683050601</v>
      </c>
      <c r="H387" s="36">
        <v>2.9056955830623998</v>
      </c>
      <c r="I387" s="36">
        <v>149.074442266332</v>
      </c>
      <c r="J387" s="36">
        <v>94.261993023556798</v>
      </c>
      <c r="K387" s="36">
        <v>10706.488573963999</v>
      </c>
      <c r="L387" s="36">
        <v>83480.623261101995</v>
      </c>
      <c r="M387" s="36">
        <v>191.47449615359901</v>
      </c>
      <c r="N387" s="36">
        <v>7.6840920850267604</v>
      </c>
      <c r="O387" s="36">
        <v>20669.650957664599</v>
      </c>
      <c r="P387" s="36">
        <v>3483.00074824897</v>
      </c>
    </row>
    <row r="388" spans="2:16" ht="18" customHeight="1">
      <c r="B388" s="23" t="s">
        <v>136</v>
      </c>
      <c r="C388" s="23" t="s">
        <v>136</v>
      </c>
      <c r="F388" s="102" t="s">
        <v>1103</v>
      </c>
      <c r="G388" s="36">
        <v>378.33257539465899</v>
      </c>
      <c r="H388" s="36">
        <v>3.0267059617414098</v>
      </c>
      <c r="I388" s="36">
        <v>139.71615434120599</v>
      </c>
      <c r="J388" s="36">
        <v>97.015504676348698</v>
      </c>
      <c r="K388" s="36">
        <v>10660.806090706499</v>
      </c>
      <c r="L388" s="36">
        <v>93938.623705083504</v>
      </c>
      <c r="M388" s="36">
        <v>203.06031427194799</v>
      </c>
      <c r="N388" s="36">
        <v>8.2263510594681097</v>
      </c>
      <c r="O388" s="36">
        <v>22581.025101364801</v>
      </c>
      <c r="P388" s="36">
        <v>3550.35807512063</v>
      </c>
    </row>
    <row r="389" spans="2:16" ht="18" customHeight="1">
      <c r="B389" s="23" t="s">
        <v>136</v>
      </c>
      <c r="C389" s="23" t="s">
        <v>136</v>
      </c>
      <c r="F389" s="102" t="s">
        <v>1104</v>
      </c>
      <c r="G389" s="36">
        <v>366.17356461902699</v>
      </c>
      <c r="H389" s="36">
        <v>3.1718710029635599</v>
      </c>
      <c r="I389" s="36">
        <v>137.30336683168599</v>
      </c>
      <c r="J389" s="36">
        <v>96.570516536461099</v>
      </c>
      <c r="K389" s="36">
        <v>11647.872346047399</v>
      </c>
      <c r="L389" s="36">
        <v>84378.097463171507</v>
      </c>
      <c r="M389" s="36">
        <v>223.042121146401</v>
      </c>
      <c r="N389" s="36">
        <v>8.6028679844082401</v>
      </c>
      <c r="O389" s="36">
        <v>22581.025101364801</v>
      </c>
      <c r="P389" s="36">
        <v>3695.0418663894002</v>
      </c>
    </row>
    <row r="390" spans="2:16" ht="18" customHeight="1">
      <c r="B390" s="23" t="s">
        <v>136</v>
      </c>
      <c r="C390" s="23" t="s">
        <v>136</v>
      </c>
      <c r="F390" s="102" t="s">
        <v>1105</v>
      </c>
      <c r="G390" s="36">
        <v>385.35685006474699</v>
      </c>
      <c r="H390" s="36">
        <v>3.2757142311314098</v>
      </c>
      <c r="I390" s="36">
        <v>148.58345417658899</v>
      </c>
      <c r="J390" s="36">
        <v>111.40073233647</v>
      </c>
      <c r="K390" s="36">
        <v>10982.2439730348</v>
      </c>
      <c r="L390" s="36">
        <v>93879.954405136101</v>
      </c>
      <c r="M390" s="36">
        <v>238.05352144659901</v>
      </c>
      <c r="N390" s="36">
        <v>10.0175115300827</v>
      </c>
      <c r="O390" s="36">
        <v>22581.025101364801</v>
      </c>
      <c r="P390" s="36">
        <v>3884.7220533003401</v>
      </c>
    </row>
    <row r="391" spans="2:16" ht="18" customHeight="1">
      <c r="B391" s="23" t="s">
        <v>136</v>
      </c>
      <c r="C391" s="23" t="s">
        <v>136</v>
      </c>
      <c r="F391" s="102" t="s">
        <v>1106</v>
      </c>
      <c r="G391" s="36">
        <v>379.234362664841</v>
      </c>
      <c r="H391" s="36">
        <v>3.48216545567101</v>
      </c>
      <c r="I391" s="36">
        <v>194.60035527510499</v>
      </c>
      <c r="J391" s="36">
        <v>128.06322155847499</v>
      </c>
      <c r="K391" s="36">
        <v>12034.3535290443</v>
      </c>
      <c r="L391" s="36">
        <v>105871.624684504</v>
      </c>
      <c r="M391" s="36">
        <v>239.592436858518</v>
      </c>
      <c r="N391" s="36">
        <v>11.634178675385501</v>
      </c>
      <c r="O391" s="36">
        <v>24800.823288711799</v>
      </c>
      <c r="P391" s="36">
        <v>4010.7617106654998</v>
      </c>
    </row>
    <row r="392" spans="2:16" ht="18" customHeight="1">
      <c r="B392" s="23" t="s">
        <v>136</v>
      </c>
      <c r="C392" s="23" t="s">
        <v>136</v>
      </c>
      <c r="F392" s="102" t="s">
        <v>1107</v>
      </c>
      <c r="G392" s="36">
        <v>390.34308691840602</v>
      </c>
      <c r="H392" s="36">
        <v>3.5986405188751398</v>
      </c>
      <c r="I392" s="36">
        <v>228.759467676751</v>
      </c>
      <c r="J392" s="36">
        <v>147.37609318304001</v>
      </c>
      <c r="K392" s="36">
        <v>12258.5173790351</v>
      </c>
      <c r="L392" s="36">
        <v>83128.710382839898</v>
      </c>
      <c r="M392" s="36">
        <v>188.742339742616</v>
      </c>
      <c r="N392" s="36">
        <v>12.522619535191399</v>
      </c>
      <c r="O392" s="36">
        <v>24800.823288711799</v>
      </c>
      <c r="P392" s="36">
        <v>4080.7902001068601</v>
      </c>
    </row>
    <row r="393" spans="2:16" ht="18" customHeight="1">
      <c r="B393" s="23" t="s">
        <v>136</v>
      </c>
      <c r="C393" s="23" t="s">
        <v>136</v>
      </c>
      <c r="F393" s="102" t="s">
        <v>1108</v>
      </c>
      <c r="G393" s="36">
        <v>411.62969132155399</v>
      </c>
      <c r="H393" s="36">
        <v>3.84678347717505</v>
      </c>
      <c r="I393" s="36">
        <v>265.46643805166099</v>
      </c>
      <c r="J393" s="36">
        <v>159.45974638383899</v>
      </c>
      <c r="K393" s="36">
        <v>13148.8493348665</v>
      </c>
      <c r="L393" s="36">
        <v>107004.718738037</v>
      </c>
      <c r="M393" s="36">
        <v>138.277332351952</v>
      </c>
      <c r="N393" s="36">
        <v>13.7125143318697</v>
      </c>
      <c r="O393" s="36">
        <v>24800.823288711799</v>
      </c>
      <c r="P393" s="36">
        <v>4072.00617961853</v>
      </c>
    </row>
    <row r="394" spans="2:16" ht="18" customHeight="1">
      <c r="B394" s="23" t="s">
        <v>136</v>
      </c>
      <c r="C394" s="23" t="s">
        <v>136</v>
      </c>
      <c r="F394" s="102" t="s">
        <v>1109</v>
      </c>
      <c r="G394" s="36">
        <v>490.30617911711602</v>
      </c>
      <c r="H394" s="36">
        <v>4.0634231986275502</v>
      </c>
      <c r="I394" s="36">
        <v>346.65909438202499</v>
      </c>
      <c r="J394" s="36">
        <v>189.17243687708</v>
      </c>
      <c r="K394" s="36">
        <v>12877.2605811597</v>
      </c>
      <c r="L394" s="36">
        <v>93932.651985424294</v>
      </c>
      <c r="M394" s="36">
        <v>115.136167933214</v>
      </c>
      <c r="N394" s="36">
        <v>15.1034456995972</v>
      </c>
      <c r="O394" s="36">
        <v>24210.6857235811</v>
      </c>
      <c r="P394" s="36">
        <v>4155.9227564729799</v>
      </c>
    </row>
    <row r="395" spans="2:16" ht="18" customHeight="1">
      <c r="B395" s="23" t="s">
        <v>136</v>
      </c>
      <c r="C395" s="23" t="s">
        <v>136</v>
      </c>
      <c r="F395" s="102" t="s">
        <v>1110</v>
      </c>
      <c r="G395" s="36">
        <v>592.91797172333804</v>
      </c>
      <c r="H395" s="36">
        <v>4.0881276369580899</v>
      </c>
      <c r="I395" s="36">
        <v>399.66722589411</v>
      </c>
      <c r="J395" s="36">
        <v>212.50043969627799</v>
      </c>
      <c r="K395" s="36">
        <v>13479.6613139159</v>
      </c>
      <c r="L395" s="36">
        <v>103238.281907214</v>
      </c>
      <c r="M395" s="36">
        <v>104.408991089137</v>
      </c>
      <c r="N395" s="36">
        <v>17.162940608281399</v>
      </c>
      <c r="O395" s="36">
        <v>24210.6857235811</v>
      </c>
      <c r="P395" s="36">
        <v>4493.8725400823096</v>
      </c>
    </row>
    <row r="396" spans="2:16" ht="18" customHeight="1">
      <c r="B396" s="23" t="s">
        <v>136</v>
      </c>
      <c r="C396" s="23" t="s">
        <v>136</v>
      </c>
      <c r="F396" s="102" t="s">
        <v>1111</v>
      </c>
      <c r="G396" s="36">
        <v>534.93515041888895</v>
      </c>
      <c r="H396" s="36">
        <v>4.0874471906115399</v>
      </c>
      <c r="I396" s="36">
        <v>399.84261726046901</v>
      </c>
      <c r="J396" s="36">
        <v>191.55913153875599</v>
      </c>
      <c r="K396" s="36">
        <v>12982.905212932201</v>
      </c>
      <c r="L396" s="36">
        <v>89095.736979251</v>
      </c>
      <c r="M396" s="36">
        <v>120.247106694371</v>
      </c>
      <c r="N396" s="36">
        <v>17.0093744648075</v>
      </c>
      <c r="O396" s="36">
        <v>24210.6857235811</v>
      </c>
      <c r="P396" s="36">
        <v>4625.8568130899403</v>
      </c>
    </row>
    <row r="397" spans="2:16" ht="18" customHeight="1">
      <c r="B397" s="23" t="s">
        <v>136</v>
      </c>
      <c r="C397" s="23" t="s">
        <v>136</v>
      </c>
      <c r="F397" s="102" t="s">
        <v>1112</v>
      </c>
      <c r="G397" s="36">
        <v>517.58668973346801</v>
      </c>
      <c r="H397" s="36">
        <v>4.2828141082798696</v>
      </c>
      <c r="I397" s="36">
        <v>420.06850670572999</v>
      </c>
      <c r="J397" s="36">
        <v>218.18178245924901</v>
      </c>
      <c r="K397" s="36">
        <v>14431.5172864452</v>
      </c>
      <c r="L397" s="36">
        <v>95445.053409212007</v>
      </c>
      <c r="M397" s="36">
        <v>139.70579605116399</v>
      </c>
      <c r="N397" s="36">
        <v>17.464826584957901</v>
      </c>
      <c r="O397" s="36">
        <v>25573.287187007401</v>
      </c>
      <c r="P397" s="36">
        <v>4857.7952296180101</v>
      </c>
    </row>
    <row r="398" spans="2:16" ht="18" customHeight="1">
      <c r="B398" s="23" t="s">
        <v>136</v>
      </c>
      <c r="C398" s="23" t="s">
        <v>136</v>
      </c>
      <c r="F398" s="102" t="s">
        <v>1113</v>
      </c>
      <c r="G398" s="36">
        <v>517.68961950009304</v>
      </c>
      <c r="H398" s="36">
        <v>4.4078546008039901</v>
      </c>
      <c r="I398" s="36">
        <v>456.39202560986701</v>
      </c>
      <c r="J398" s="36">
        <v>240.58043950362801</v>
      </c>
      <c r="K398" s="36">
        <v>13199.3750170495</v>
      </c>
      <c r="L398" s="36">
        <v>99715.646899723404</v>
      </c>
      <c r="M398" s="36">
        <v>155.69935425854999</v>
      </c>
      <c r="N398" s="36">
        <v>16.8780190203552</v>
      </c>
      <c r="O398" s="36">
        <v>25573.287187007401</v>
      </c>
      <c r="P398" s="36">
        <v>4588.48879631002</v>
      </c>
    </row>
    <row r="399" spans="2:16" ht="18" customHeight="1">
      <c r="B399" s="23" t="s">
        <v>136</v>
      </c>
      <c r="C399" s="23" t="s">
        <v>136</v>
      </c>
      <c r="F399" s="102" t="s">
        <v>1114</v>
      </c>
      <c r="G399" s="36">
        <v>539.98617366634301</v>
      </c>
      <c r="H399" s="36">
        <v>4.6491026330938796</v>
      </c>
      <c r="I399" s="36">
        <v>518.37412784886499</v>
      </c>
      <c r="J399" s="36">
        <v>267.840549591767</v>
      </c>
      <c r="K399" s="36">
        <v>13185.482296685699</v>
      </c>
      <c r="L399" s="36">
        <v>54653.834308899401</v>
      </c>
      <c r="M399" s="36">
        <v>156.80801339134501</v>
      </c>
      <c r="N399" s="36">
        <v>17.126363769973501</v>
      </c>
      <c r="O399" s="36">
        <v>25573.287187007401</v>
      </c>
      <c r="P399" s="36">
        <v>5077.7446673921604</v>
      </c>
    </row>
    <row r="400" spans="2:16" ht="18" customHeight="1">
      <c r="B400" s="23" t="s">
        <v>136</v>
      </c>
      <c r="C400" s="23" t="s">
        <v>136</v>
      </c>
      <c r="F400" s="102" t="s">
        <v>1115</v>
      </c>
      <c r="G400" s="36">
        <v>612.85387824243298</v>
      </c>
      <c r="H400" s="36">
        <v>4.9166074976843497</v>
      </c>
      <c r="I400" s="36">
        <v>608.77456719268798</v>
      </c>
      <c r="J400" s="36">
        <v>332.42534217621801</v>
      </c>
      <c r="K400" s="36">
        <v>13566.434864555</v>
      </c>
      <c r="L400" s="36">
        <v>137702.63757589899</v>
      </c>
      <c r="M400" s="36">
        <v>160.55834709740401</v>
      </c>
      <c r="N400" s="36">
        <v>18.274427823729201</v>
      </c>
      <c r="O400" s="36">
        <v>32747.5541579782</v>
      </c>
      <c r="P400" s="36">
        <v>6118.52643360414</v>
      </c>
    </row>
    <row r="401" spans="2:18" ht="18" customHeight="1">
      <c r="B401" s="23" t="s">
        <v>136</v>
      </c>
      <c r="C401" s="23" t="s">
        <v>136</v>
      </c>
      <c r="F401" s="102" t="s">
        <v>1116</v>
      </c>
      <c r="G401" s="36">
        <v>559.13766593658704</v>
      </c>
      <c r="H401" s="36">
        <v>4.6646572085605502</v>
      </c>
      <c r="I401" s="36">
        <v>582.73271494917503</v>
      </c>
      <c r="J401" s="36">
        <v>379.34352111792498</v>
      </c>
      <c r="K401" s="36">
        <v>14885.5345147931</v>
      </c>
      <c r="L401" s="36">
        <v>113181.177962659</v>
      </c>
      <c r="M401" s="36">
        <v>153.06803023338</v>
      </c>
      <c r="N401" s="36">
        <v>17.847743119773298</v>
      </c>
      <c r="O401" s="36">
        <v>32747.5541579782</v>
      </c>
      <c r="P401" s="36">
        <v>6417.9512519453701</v>
      </c>
    </row>
    <row r="402" spans="2:18" ht="18" customHeight="1">
      <c r="B402" s="23" t="s">
        <v>136</v>
      </c>
      <c r="C402" s="23" t="s">
        <v>136</v>
      </c>
      <c r="F402" s="102" t="s">
        <v>1117</v>
      </c>
      <c r="G402" s="36">
        <v>535.30116928504697</v>
      </c>
      <c r="H402" s="36">
        <v>4.2541460719422899</v>
      </c>
      <c r="I402" s="36">
        <v>580.793776174291</v>
      </c>
      <c r="J402" s="36">
        <v>408.84722762709202</v>
      </c>
      <c r="K402" s="36">
        <v>13087.192781260001</v>
      </c>
      <c r="L402" s="36">
        <v>97625.834132937205</v>
      </c>
      <c r="M402" s="36">
        <v>150.400919900178</v>
      </c>
      <c r="N402" s="36">
        <v>18.360592107923299</v>
      </c>
      <c r="O402" s="36">
        <v>32747.5541579782</v>
      </c>
      <c r="P402" s="36">
        <v>5528.3377582455596</v>
      </c>
    </row>
    <row r="403" spans="2:18" ht="18" customHeight="1">
      <c r="B403" s="23" t="s">
        <v>136</v>
      </c>
      <c r="C403" s="23" t="s">
        <v>136</v>
      </c>
      <c r="F403" s="102" t="s">
        <v>1118</v>
      </c>
      <c r="G403" s="36">
        <v>503.32959041289001</v>
      </c>
      <c r="H403" s="36">
        <v>3.8952551079644899</v>
      </c>
      <c r="I403" s="36">
        <v>484.00078665985501</v>
      </c>
      <c r="J403" s="36">
        <v>467.31067010763502</v>
      </c>
      <c r="K403" s="36">
        <v>12552.6452098964</v>
      </c>
      <c r="L403" s="36">
        <v>110495.579023133</v>
      </c>
      <c r="M403" s="36">
        <v>133.37784974085301</v>
      </c>
      <c r="N403" s="36">
        <v>21.7891284531098</v>
      </c>
      <c r="O403" s="36">
        <v>36155.425534242298</v>
      </c>
      <c r="P403" s="36">
        <v>5099.8082397179796</v>
      </c>
    </row>
    <row r="404" spans="2:18" ht="18" customHeight="1">
      <c r="B404" s="23" t="s">
        <v>136</v>
      </c>
      <c r="C404" s="23" t="s">
        <v>136</v>
      </c>
      <c r="F404" s="102" t="s">
        <v>1119</v>
      </c>
      <c r="G404" s="36">
        <v>489.61810666297703</v>
      </c>
      <c r="H404" s="36">
        <v>3.69401452015402</v>
      </c>
      <c r="I404" s="36">
        <v>364.93516093543599</v>
      </c>
      <c r="J404" s="36">
        <v>438.383115440116</v>
      </c>
      <c r="K404" s="36">
        <v>11003.184144450999</v>
      </c>
      <c r="L404" s="36">
        <v>99175.991501435899</v>
      </c>
      <c r="M404" s="36">
        <v>129.842260753511</v>
      </c>
      <c r="N404" s="36">
        <v>23.5218654454786</v>
      </c>
      <c r="O404" s="36">
        <v>36155.425534242298</v>
      </c>
      <c r="P404" s="36">
        <v>5288.6841068077001</v>
      </c>
    </row>
    <row r="405" spans="2:18" ht="18" customHeight="1">
      <c r="B405" s="23" t="s">
        <v>136</v>
      </c>
      <c r="C405" s="23" t="s">
        <v>136</v>
      </c>
      <c r="F405" s="102" t="s">
        <v>1120</v>
      </c>
      <c r="G405" s="36">
        <v>486.40097625010202</v>
      </c>
      <c r="H405" s="36">
        <v>3.7312047975638398</v>
      </c>
      <c r="I405" s="36">
        <v>381.10841307772699</v>
      </c>
      <c r="J405" s="36">
        <v>476.67112226871399</v>
      </c>
      <c r="K405" s="36">
        <v>11397.000098456299</v>
      </c>
      <c r="L405" s="36">
        <v>105303.93612164199</v>
      </c>
      <c r="M405" s="36">
        <v>125.34127093668999</v>
      </c>
      <c r="N405" s="36">
        <v>27.6441467014583</v>
      </c>
      <c r="O405" s="36">
        <v>36155.425534242298</v>
      </c>
      <c r="P405" s="36">
        <v>5748.6423305370799</v>
      </c>
    </row>
    <row r="406" spans="2:18" ht="18" customHeight="1">
      <c r="B406" s="23" t="s">
        <v>136</v>
      </c>
      <c r="C406" s="23" t="s">
        <v>136</v>
      </c>
      <c r="F406" s="102" t="s">
        <v>1121</v>
      </c>
      <c r="G406" s="36">
        <v>524.02343519266697</v>
      </c>
      <c r="H406" s="36">
        <v>3.7678250616273998</v>
      </c>
      <c r="I406" s="36">
        <v>403.07257084684699</v>
      </c>
      <c r="J406" s="36">
        <v>474.15594927093201</v>
      </c>
      <c r="K406" s="36">
        <v>11998.545260303499</v>
      </c>
      <c r="L406" s="36">
        <v>107497.729067854</v>
      </c>
      <c r="M406" s="36">
        <v>125.70634937961999</v>
      </c>
      <c r="N406" s="36">
        <v>26.798973836337201</v>
      </c>
      <c r="O406" s="36">
        <v>29761.877490412899</v>
      </c>
      <c r="P406" s="36">
        <v>5221.3418414384696</v>
      </c>
    </row>
    <row r="407" spans="2:18" ht="18" customHeight="1">
      <c r="B407" t="s">
        <v>136</v>
      </c>
      <c r="C407" t="s">
        <v>136</v>
      </c>
      <c r="F407" s="101" t="s">
        <v>1122</v>
      </c>
      <c r="G407" s="96">
        <v>479.02260948802899</v>
      </c>
      <c r="H407" s="96">
        <v>3.6839866291204202</v>
      </c>
      <c r="I407" s="96">
        <v>391.89465068089203</v>
      </c>
      <c r="J407" s="96">
        <v>460.34313574328701</v>
      </c>
      <c r="K407" s="96">
        <v>11414.1592310797</v>
      </c>
      <c r="L407" s="96">
        <v>142021.42560817499</v>
      </c>
      <c r="M407" s="96">
        <v>121.235129089133</v>
      </c>
      <c r="N407" s="96">
        <v>22.861291183018601</v>
      </c>
      <c r="O407" s="96">
        <v>29761.877490412899</v>
      </c>
      <c r="P407" s="96">
        <v>5109.3554350848799</v>
      </c>
      <c r="Q407" s="95"/>
      <c r="R407" s="23"/>
    </row>
    <row r="408" spans="2:18" ht="18" customHeight="1">
      <c r="B408" t="s">
        <v>136</v>
      </c>
      <c r="C408" t="s">
        <v>136</v>
      </c>
      <c r="F408" s="100" t="s">
        <v>1123</v>
      </c>
      <c r="G408" s="96">
        <v>466.90096547662898</v>
      </c>
      <c r="H408" s="96">
        <v>3.67086858856341</v>
      </c>
      <c r="I408" s="96">
        <v>380.13000561152802</v>
      </c>
      <c r="J408" s="96">
        <v>413.224969371866</v>
      </c>
      <c r="K408" s="96">
        <v>11727.662959625901</v>
      </c>
      <c r="L408" s="96">
        <v>98269.065548387603</v>
      </c>
      <c r="M408" s="96">
        <v>137.260776866567</v>
      </c>
      <c r="N408" s="96">
        <v>23.0725459719615</v>
      </c>
      <c r="O408" s="96">
        <v>29761.877490412899</v>
      </c>
      <c r="P408" s="96">
        <v>4829.4292886549702</v>
      </c>
      <c r="Q408" s="95" t="s">
        <v>136</v>
      </c>
      <c r="R408" s="23"/>
    </row>
    <row r="409" spans="2:18" ht="18" customHeight="1">
      <c r="B409" t="s">
        <v>136</v>
      </c>
      <c r="C409" t="s">
        <v>136</v>
      </c>
      <c r="E409" s="41" t="s">
        <v>136</v>
      </c>
      <c r="F409" s="101" t="s">
        <v>1124</v>
      </c>
      <c r="G409" s="96">
        <v>459.005810651253</v>
      </c>
      <c r="H409" s="96">
        <v>3.5996241875600199</v>
      </c>
      <c r="I409" s="96">
        <v>367.318777496351</v>
      </c>
      <c r="J409" s="96">
        <v>373.21885777150499</v>
      </c>
      <c r="K409" s="96">
        <v>11614.579412920501</v>
      </c>
      <c r="L409" s="96">
        <v>95481.0452946726</v>
      </c>
      <c r="M409" s="96">
        <v>147.50741787569299</v>
      </c>
      <c r="N409" s="96">
        <v>22.925564739034201</v>
      </c>
      <c r="O409" s="96">
        <v>31606.5471849639</v>
      </c>
      <c r="P409" s="96">
        <v>5074.1137294003802</v>
      </c>
      <c r="Q409" s="95"/>
      <c r="R409" s="23"/>
    </row>
    <row r="410" spans="2:18" ht="18" customHeight="1">
      <c r="B410" t="s">
        <v>136</v>
      </c>
      <c r="C410" t="s">
        <v>136</v>
      </c>
      <c r="E410" s="41" t="s">
        <v>136</v>
      </c>
      <c r="F410" s="101" t="s">
        <v>1125</v>
      </c>
      <c r="G410" s="96">
        <v>495.57347997905299</v>
      </c>
      <c r="H410" s="96">
        <v>3.6623795433426301</v>
      </c>
      <c r="I410" s="96">
        <v>420.977445006229</v>
      </c>
      <c r="J410" s="96">
        <v>345.81866458132799</v>
      </c>
      <c r="K410" s="96">
        <v>12628.6930356062</v>
      </c>
      <c r="L410" s="96">
        <v>113520.172626424</v>
      </c>
      <c r="M410" s="96">
        <v>152.508865244893</v>
      </c>
      <c r="N410" s="96">
        <v>20.2415272012828</v>
      </c>
      <c r="O410" s="96">
        <v>31606.5471849639</v>
      </c>
      <c r="P410" s="96">
        <v>5274.1988345335903</v>
      </c>
      <c r="Q410" s="95"/>
      <c r="R410" s="23"/>
    </row>
    <row r="411" spans="2:18" ht="18" customHeight="1">
      <c r="E411" s="41" t="s">
        <v>136</v>
      </c>
      <c r="F411" s="101" t="s">
        <v>1126</v>
      </c>
      <c r="G411" s="96">
        <v>542.61656875766505</v>
      </c>
      <c r="H411" s="96">
        <v>3.76031860517327</v>
      </c>
      <c r="I411" s="96">
        <v>456.407683744689</v>
      </c>
      <c r="J411" s="96">
        <v>275.63516728175898</v>
      </c>
      <c r="K411" s="96">
        <v>13005.667077047399</v>
      </c>
      <c r="L411" s="96">
        <v>98104.2339433038</v>
      </c>
      <c r="M411" s="96">
        <v>158.273730769042</v>
      </c>
      <c r="N411" s="96">
        <v>18.820044999705701</v>
      </c>
      <c r="O411" s="96">
        <v>31606.5471849639</v>
      </c>
      <c r="P411" s="96">
        <v>4620.5655067757198</v>
      </c>
      <c r="Q411" s="95" t="s">
        <v>136</v>
      </c>
      <c r="R411" s="23"/>
    </row>
    <row r="412" spans="2:18" ht="18" customHeight="1">
      <c r="E412" s="41"/>
      <c r="F412" s="101" t="s">
        <v>1127</v>
      </c>
      <c r="G412" s="36">
        <v>534.37896576126798</v>
      </c>
      <c r="H412" s="36">
        <v>3.63869584563396</v>
      </c>
      <c r="I412" s="36">
        <v>429.69721015485601</v>
      </c>
      <c r="J412" s="36">
        <v>248.14725107977901</v>
      </c>
      <c r="K412" s="36">
        <v>13026.120683388101</v>
      </c>
      <c r="L412" s="36">
        <v>109528.460239811</v>
      </c>
      <c r="M412" s="36">
        <v>153.17014436084</v>
      </c>
      <c r="N412" s="36">
        <v>16.945546393007</v>
      </c>
      <c r="O412" s="36">
        <v>32109.162345789398</v>
      </c>
      <c r="P412" s="36">
        <v>4621.6225588049501</v>
      </c>
      <c r="Q412" s="23"/>
      <c r="R412" s="23"/>
    </row>
    <row r="413" spans="2:18" ht="18" customHeight="1">
      <c r="E413" s="41"/>
      <c r="F413" s="101" t="s">
        <v>1128</v>
      </c>
      <c r="G413" s="36">
        <v>541.88054360270996</v>
      </c>
      <c r="H413" s="36">
        <v>3.5298369600761199</v>
      </c>
      <c r="I413" s="36">
        <v>370.014800503164</v>
      </c>
      <c r="J413" s="36">
        <v>232.29228700528</v>
      </c>
      <c r="K413" s="36">
        <v>12630.0398196969</v>
      </c>
      <c r="L413" s="36">
        <v>114736.277281384</v>
      </c>
      <c r="M413" s="36">
        <v>142.460462749177</v>
      </c>
      <c r="N413" s="36">
        <v>16.438077766843101</v>
      </c>
      <c r="O413" s="36">
        <v>32109.162345789398</v>
      </c>
      <c r="P413" s="36">
        <v>4270.9836239064098</v>
      </c>
      <c r="Q413" s="23"/>
      <c r="R413" s="23"/>
    </row>
    <row r="414" spans="2:18" ht="18" customHeight="1">
      <c r="E414" s="41"/>
      <c r="F414" s="100" t="s">
        <v>1129</v>
      </c>
      <c r="G414" s="36">
        <v>504.56166224020399</v>
      </c>
      <c r="H414" s="36">
        <v>3.4292004499696498</v>
      </c>
      <c r="I414" s="36">
        <v>330.30666980429697</v>
      </c>
      <c r="J414" s="36">
        <v>204.79669034895301</v>
      </c>
      <c r="K414" s="36">
        <v>12213.7284205912</v>
      </c>
      <c r="L414" s="36">
        <v>110213.46755226101</v>
      </c>
      <c r="M414" s="36">
        <v>139.81075256078799</v>
      </c>
      <c r="N414" s="36">
        <v>15.3018133202008</v>
      </c>
      <c r="O414" s="36">
        <v>32109.162345789398</v>
      </c>
      <c r="P414" s="36">
        <v>4203.7536468179997</v>
      </c>
      <c r="Q414" s="23"/>
      <c r="R414" s="23"/>
    </row>
    <row r="415" spans="2:18" ht="18" customHeight="1">
      <c r="E415" s="41"/>
      <c r="F415" s="100" t="s">
        <v>1130</v>
      </c>
      <c r="G415" s="36">
        <v>495.64360696777402</v>
      </c>
      <c r="H415" s="36">
        <v>3.4132909204331998</v>
      </c>
      <c r="I415" s="36">
        <v>323.130652423708</v>
      </c>
      <c r="J415" s="36">
        <v>188.36413687224899</v>
      </c>
      <c r="K415" s="36">
        <v>12213.618691818099</v>
      </c>
      <c r="L415" s="36">
        <v>129409.942082521</v>
      </c>
      <c r="M415" s="36">
        <v>142.815813733449</v>
      </c>
      <c r="N415" s="36">
        <v>15.5466648272304</v>
      </c>
      <c r="O415" s="36">
        <v>29145.729208925699</v>
      </c>
      <c r="P415" s="36">
        <v>4111.2831868544799</v>
      </c>
      <c r="Q415" s="23"/>
      <c r="R415" s="23"/>
    </row>
    <row r="416" spans="2:18" ht="18" customHeight="1">
      <c r="E416" s="41"/>
      <c r="F416" s="100" t="s">
        <v>1131</v>
      </c>
      <c r="G416" s="36">
        <v>506.86275836073401</v>
      </c>
      <c r="H416" s="36">
        <v>3.4817544713221098</v>
      </c>
      <c r="I416" s="36">
        <v>329.05700034811298</v>
      </c>
      <c r="J416" s="36">
        <v>190.58642115628899</v>
      </c>
      <c r="K416" s="36">
        <v>12598.233324676199</v>
      </c>
      <c r="L416" s="36">
        <v>110860.078233304</v>
      </c>
      <c r="M416" s="36">
        <v>145.22839760142099</v>
      </c>
      <c r="N416" s="36">
        <v>16.290582157889698</v>
      </c>
      <c r="O416" s="36">
        <v>29145.729208925699</v>
      </c>
      <c r="P416" s="36">
        <v>4238.9453539229598</v>
      </c>
      <c r="Q416" s="23"/>
      <c r="R416" s="23"/>
    </row>
    <row r="417" spans="1:18" ht="18" customHeight="1">
      <c r="E417" s="41"/>
      <c r="F417" s="100" t="s">
        <v>1132</v>
      </c>
      <c r="G417" s="36">
        <v>523.41866577670896</v>
      </c>
      <c r="H417" s="36">
        <v>3.53893198320631</v>
      </c>
      <c r="I417" s="36">
        <v>348.63458919600703</v>
      </c>
      <c r="J417" s="36">
        <v>191.920414825309</v>
      </c>
      <c r="K417" s="36">
        <v>12533.2756004615</v>
      </c>
      <c r="L417" s="36">
        <v>127953.849518288</v>
      </c>
      <c r="M417" s="36">
        <v>153.949574976024</v>
      </c>
      <c r="N417" s="36">
        <v>16.482501523510699</v>
      </c>
      <c r="O417" s="36">
        <v>29145.729208925699</v>
      </c>
      <c r="P417" s="36">
        <v>4195.3625399146704</v>
      </c>
      <c r="Q417" s="23"/>
      <c r="R417" s="23"/>
    </row>
    <row r="418" spans="1:18" ht="18" customHeight="1">
      <c r="E418" s="41"/>
      <c r="F418" s="100" t="s">
        <v>1133</v>
      </c>
      <c r="G418" s="36">
        <v>531.98406363735501</v>
      </c>
      <c r="H418" s="36">
        <v>3.5558709995017801</v>
      </c>
      <c r="I418" s="36">
        <v>374.87483390569997</v>
      </c>
      <c r="J418" s="36">
        <v>182.713675544696</v>
      </c>
      <c r="K418" s="36">
        <v>12601.9794436108</v>
      </c>
      <c r="L418" s="36">
        <v>110993.74037929199</v>
      </c>
      <c r="M418" s="36">
        <v>160.65217291404699</v>
      </c>
      <c r="N418" s="36">
        <v>16.5274440695819</v>
      </c>
      <c r="O418" s="36">
        <v>26321.076926799498</v>
      </c>
      <c r="P418" s="36">
        <v>4179.9644509228501</v>
      </c>
      <c r="Q418" s="23"/>
      <c r="R418" s="23"/>
    </row>
    <row r="419" spans="1:18" ht="18" customHeight="1">
      <c r="E419" s="41"/>
      <c r="F419" s="100" t="s">
        <v>1134</v>
      </c>
      <c r="G419" s="36">
        <v>514.46743152859005</v>
      </c>
      <c r="H419" s="36">
        <v>3.4438791623416001</v>
      </c>
      <c r="I419" s="36">
        <v>399.01956813680903</v>
      </c>
      <c r="J419" s="36">
        <v>187.05521217434099</v>
      </c>
      <c r="K419" s="36">
        <v>12341.509039983701</v>
      </c>
      <c r="L419" s="36">
        <v>134931.69523990201</v>
      </c>
      <c r="M419" s="36">
        <v>168.693558468877</v>
      </c>
      <c r="N419" s="36">
        <v>16.917131980099398</v>
      </c>
      <c r="O419" s="36">
        <v>26321.076926799498</v>
      </c>
      <c r="P419" s="36">
        <v>3994.4713244701002</v>
      </c>
      <c r="Q419" s="23"/>
      <c r="R419" s="23"/>
    </row>
    <row r="420" spans="1:18" ht="18" customHeight="1">
      <c r="E420" s="41"/>
      <c r="F420" s="100" t="s">
        <v>1135</v>
      </c>
      <c r="G420" s="36">
        <v>491.30039883558499</v>
      </c>
      <c r="H420" s="36">
        <v>3.3472617876264299</v>
      </c>
      <c r="I420" s="36">
        <v>376.52898305545898</v>
      </c>
      <c r="J420" s="36">
        <v>185.71302917874399</v>
      </c>
      <c r="K420" s="36">
        <v>12216.8156939563</v>
      </c>
      <c r="L420" s="36">
        <v>124721.12899402701</v>
      </c>
      <c r="M420" s="36">
        <v>166.76180320159099</v>
      </c>
      <c r="N420" s="36">
        <v>16.6446775900319</v>
      </c>
      <c r="O420" s="36">
        <v>26321.076926799498</v>
      </c>
      <c r="P420" s="36">
        <v>3942.7736243373101</v>
      </c>
      <c r="Q420" s="23"/>
      <c r="R420" s="23"/>
    </row>
    <row r="421" spans="1:18" ht="18" customHeight="1">
      <c r="E421" s="41"/>
      <c r="F421" s="100" t="s">
        <v>1136</v>
      </c>
      <c r="G421" s="36">
        <v>496.86857042221499</v>
      </c>
      <c r="H421" s="36">
        <v>3.4043882431550299</v>
      </c>
      <c r="I421" s="36">
        <v>387.28146657697499</v>
      </c>
      <c r="J421" s="36">
        <v>184.68449200144201</v>
      </c>
      <c r="K421" s="36">
        <v>12449.8906593596</v>
      </c>
      <c r="L421" s="36">
        <v>132551.885832887</v>
      </c>
      <c r="M421" s="36">
        <v>175.714980502792</v>
      </c>
      <c r="N421" s="36">
        <v>16.691234059049901</v>
      </c>
      <c r="O421" s="36">
        <v>21223.1225883025</v>
      </c>
      <c r="P421" s="36">
        <v>4212.7682923681796</v>
      </c>
      <c r="Q421" s="23"/>
      <c r="R421" s="23"/>
    </row>
    <row r="422" spans="1:18" ht="18" customHeight="1">
      <c r="E422" s="41"/>
      <c r="F422" s="100" t="s">
        <v>1137</v>
      </c>
      <c r="G422" s="36">
        <v>553.25724480221197</v>
      </c>
      <c r="H422" s="36">
        <v>3.4358903094732902</v>
      </c>
      <c r="I422" s="36">
        <v>407.76384323611398</v>
      </c>
      <c r="J422" s="36">
        <v>175.62522236188701</v>
      </c>
      <c r="K422" s="36">
        <v>12685.7175985064</v>
      </c>
      <c r="L422" s="36">
        <v>119929.974746129</v>
      </c>
      <c r="M422" s="36">
        <v>167.56525780622599</v>
      </c>
      <c r="N422" s="36">
        <v>16.648687177996599</v>
      </c>
      <c r="O422" s="36">
        <v>21223.1225883025</v>
      </c>
      <c r="P422" s="36">
        <v>4359.3509966751199</v>
      </c>
    </row>
    <row r="423" spans="1:18" ht="18" customHeight="1">
      <c r="E423" s="41"/>
      <c r="F423" s="100" t="s">
        <v>1138</v>
      </c>
      <c r="G423" s="36">
        <v>551.79291388810202</v>
      </c>
      <c r="H423" s="36">
        <v>3.4830469027992002</v>
      </c>
      <c r="I423" s="36">
        <v>376.55015456801402</v>
      </c>
      <c r="J423" s="36">
        <v>175.39631512804399</v>
      </c>
      <c r="K423" s="36">
        <v>13055.862790315099</v>
      </c>
      <c r="L423" s="36">
        <v>132304.38683549</v>
      </c>
      <c r="M423" s="36">
        <v>147.62237756810899</v>
      </c>
      <c r="N423" s="36">
        <v>15.754025728418901</v>
      </c>
      <c r="O423" s="36">
        <v>21223.1225883025</v>
      </c>
      <c r="P423" s="36">
        <v>3961.4920567057002</v>
      </c>
    </row>
    <row r="424" spans="1:18" ht="18" customHeight="1">
      <c r="E424" s="41"/>
      <c r="F424" s="100" t="s">
        <v>1139</v>
      </c>
      <c r="G424" s="36">
        <v>558.61095297294503</v>
      </c>
      <c r="H424" s="36">
        <v>3.7944676022286199</v>
      </c>
      <c r="I424" s="36">
        <v>352.28060848386798</v>
      </c>
      <c r="J424" s="36">
        <v>170.60300824868099</v>
      </c>
      <c r="K424" s="36">
        <v>14139.2496667301</v>
      </c>
      <c r="L424" s="36">
        <v>141307.08734035899</v>
      </c>
      <c r="M424" s="36">
        <v>137.38673279933801</v>
      </c>
      <c r="N424" s="36">
        <v>15.431831931344099</v>
      </c>
      <c r="O424" s="36">
        <v>21708.025254317701</v>
      </c>
      <c r="P424" s="36">
        <v>4162.98870145604</v>
      </c>
    </row>
    <row r="425" spans="1:18" ht="18" customHeight="1">
      <c r="E425" s="41"/>
      <c r="F425" s="100" t="s">
        <v>1140</v>
      </c>
      <c r="G425" s="36">
        <v>566.38157315731098</v>
      </c>
      <c r="H425" s="36">
        <v>3.9117384916321898</v>
      </c>
      <c r="I425" s="36">
        <v>322.84390334339901</v>
      </c>
      <c r="J425" s="36">
        <v>166.425922509918</v>
      </c>
      <c r="K425" s="36">
        <v>13897.5616024786</v>
      </c>
      <c r="L425" s="36">
        <v>152981.83471476601</v>
      </c>
      <c r="M425" s="36">
        <v>142.94679253116701</v>
      </c>
      <c r="N425" s="36">
        <v>14.9331708696165</v>
      </c>
      <c r="O425" s="36">
        <v>21708.025254317701</v>
      </c>
      <c r="P425" s="36">
        <v>4376.24474451682</v>
      </c>
    </row>
    <row r="426" spans="1:18" ht="18" customHeight="1">
      <c r="E426" s="41"/>
      <c r="F426" s="100" t="s">
        <v>1141</v>
      </c>
      <c r="G426" s="36">
        <v>642.07977616276401</v>
      </c>
      <c r="H426" s="36">
        <v>3.9316066072825602</v>
      </c>
      <c r="I426" s="36">
        <v>318.57804713819002</v>
      </c>
      <c r="J426" s="36">
        <v>176.524120306778</v>
      </c>
      <c r="K426" s="36">
        <v>14530.663283387001</v>
      </c>
      <c r="L426" s="36">
        <v>128513.027005374</v>
      </c>
      <c r="M426" s="36">
        <v>136.169718097372</v>
      </c>
      <c r="N426" s="36">
        <v>14.739754540619399</v>
      </c>
      <c r="O426" s="36">
        <v>21708.025254317701</v>
      </c>
      <c r="P426" s="36">
        <v>4466.0759324418104</v>
      </c>
    </row>
    <row r="427" spans="1:18" ht="18" customHeight="1">
      <c r="E427" s="41"/>
      <c r="F427" s="100" t="s">
        <v>1142</v>
      </c>
      <c r="G427" s="36">
        <v>752.75467291354801</v>
      </c>
      <c r="H427" s="36">
        <v>3.8270910468968902</v>
      </c>
      <c r="I427" s="36">
        <v>319.95235627193898</v>
      </c>
      <c r="J427" s="36">
        <v>168.21230698101601</v>
      </c>
      <c r="K427" s="36">
        <v>14369.6397475903</v>
      </c>
      <c r="L427" s="36">
        <v>168475.25240537801</v>
      </c>
      <c r="M427" s="36">
        <v>133.802040354262</v>
      </c>
      <c r="N427" s="36">
        <v>15.2506004994755</v>
      </c>
      <c r="O427" s="36">
        <v>24663.5037893636</v>
      </c>
      <c r="P427" s="36">
        <v>4422.5838848379299</v>
      </c>
    </row>
    <row r="428" spans="1:18" ht="18" customHeight="1">
      <c r="E428" s="41"/>
      <c r="F428" s="100" t="s">
        <v>1143</v>
      </c>
      <c r="G428" s="36">
        <v>720.940137093055</v>
      </c>
      <c r="H428" s="36">
        <v>3.7865399932661101</v>
      </c>
      <c r="I428" s="36">
        <v>298.07368659437202</v>
      </c>
      <c r="J428" s="36">
        <v>172.19141469938899</v>
      </c>
      <c r="K428" s="36">
        <v>13379.2700420212</v>
      </c>
      <c r="L428" s="36">
        <v>158298.83875574</v>
      </c>
      <c r="M428" s="36">
        <v>124.184694615875</v>
      </c>
      <c r="N428" s="36">
        <v>15.4238558138254</v>
      </c>
      <c r="O428" s="36">
        <v>24663.5037893636</v>
      </c>
      <c r="P428" s="36">
        <v>4421.08186714148</v>
      </c>
    </row>
    <row r="429" spans="1:18" ht="18" customHeight="1">
      <c r="E429" s="41"/>
      <c r="F429" s="100" t="s">
        <v>1144</v>
      </c>
      <c r="G429" s="36">
        <v>724.92194372791403</v>
      </c>
      <c r="H429" s="36">
        <v>3.65120088206492</v>
      </c>
      <c r="I429" s="36">
        <v>285.25623141364599</v>
      </c>
      <c r="J429" s="36">
        <v>167.93334549679099</v>
      </c>
      <c r="K429" s="36">
        <v>13464.239967351899</v>
      </c>
      <c r="L429" s="36">
        <v>169635.53526345099</v>
      </c>
      <c r="M429" s="36">
        <v>112.768518385193</v>
      </c>
      <c r="N429" s="36">
        <v>15.300435184091899</v>
      </c>
      <c r="O429" s="36">
        <v>24663.5037893636</v>
      </c>
      <c r="P429" s="36">
        <v>4216.7903898702798</v>
      </c>
    </row>
    <row r="430" spans="1:18" ht="18" customHeight="1">
      <c r="E430" s="41"/>
      <c r="G430" s="36"/>
      <c r="H430" s="36"/>
      <c r="I430" s="36"/>
      <c r="J430" s="36"/>
      <c r="K430" s="36"/>
      <c r="L430" s="36"/>
      <c r="M430" s="36"/>
      <c r="N430" s="36"/>
      <c r="O430" s="36"/>
      <c r="P430" s="36"/>
    </row>
    <row r="431" spans="1:18" ht="18" customHeight="1">
      <c r="E431" s="41"/>
      <c r="F431" s="98"/>
      <c r="G431" s="97"/>
      <c r="H431" s="97"/>
      <c r="I431" s="97"/>
      <c r="J431" s="97"/>
      <c r="K431" s="97"/>
      <c r="L431" s="97"/>
      <c r="M431" s="97"/>
      <c r="N431" s="97"/>
      <c r="O431" s="97"/>
      <c r="P431" s="97"/>
      <c r="Q431" s="98"/>
    </row>
    <row r="432" spans="1:18" ht="18" customHeight="1">
      <c r="A432" t="s">
        <v>136</v>
      </c>
      <c r="B432" t="s">
        <v>136</v>
      </c>
      <c r="C432" t="s">
        <v>136</v>
      </c>
      <c r="D432" t="s">
        <v>136</v>
      </c>
      <c r="E432" s="41" t="s">
        <v>136</v>
      </c>
      <c r="F432" t="s">
        <v>136</v>
      </c>
      <c r="G432" s="36"/>
      <c r="H432" s="36"/>
      <c r="I432" s="36"/>
      <c r="J432" s="36"/>
      <c r="K432" s="36"/>
      <c r="L432" s="36"/>
      <c r="M432" s="36"/>
      <c r="N432" s="36"/>
      <c r="O432" s="36"/>
      <c r="P432" s="36"/>
    </row>
    <row r="433" spans="1:16" ht="18" customHeight="1">
      <c r="A433" t="s">
        <v>136</v>
      </c>
      <c r="B433" t="s">
        <v>136</v>
      </c>
      <c r="C433" t="s">
        <v>136</v>
      </c>
      <c r="D433" t="s">
        <v>136</v>
      </c>
      <c r="E433" s="41" t="s">
        <v>1145</v>
      </c>
      <c r="F433" t="s">
        <v>1146</v>
      </c>
      <c r="G433" s="36"/>
      <c r="H433" s="36"/>
      <c r="I433" s="36"/>
      <c r="J433" s="36"/>
      <c r="K433" s="36"/>
      <c r="L433" s="36"/>
      <c r="M433" s="36"/>
      <c r="N433" s="36"/>
      <c r="O433" s="36"/>
      <c r="P433" s="36"/>
    </row>
    <row r="434" spans="1:16" ht="18" customHeight="1">
      <c r="A434" t="s">
        <v>136</v>
      </c>
      <c r="B434" t="s">
        <v>136</v>
      </c>
      <c r="C434" t="s">
        <v>136</v>
      </c>
      <c r="D434" t="s">
        <v>136</v>
      </c>
      <c r="E434" s="41" t="s">
        <v>1147</v>
      </c>
      <c r="F434" t="s">
        <v>1148</v>
      </c>
      <c r="G434" s="36"/>
      <c r="H434" s="36"/>
      <c r="I434" s="36"/>
      <c r="J434" s="36"/>
      <c r="K434" s="36"/>
      <c r="L434" s="36"/>
      <c r="M434" s="36"/>
      <c r="N434" s="36"/>
      <c r="O434" s="36"/>
      <c r="P434" s="36"/>
    </row>
    <row r="435" spans="1:16" ht="18" customHeight="1">
      <c r="A435" t="s">
        <v>136</v>
      </c>
      <c r="B435" t="s">
        <v>136</v>
      </c>
      <c r="C435" t="s">
        <v>136</v>
      </c>
      <c r="D435" t="s">
        <v>136</v>
      </c>
      <c r="E435" s="41" t="s">
        <v>136</v>
      </c>
      <c r="F435" t="s">
        <v>1149</v>
      </c>
      <c r="G435" s="36"/>
      <c r="H435" s="36"/>
      <c r="I435" s="36"/>
      <c r="J435" s="36"/>
      <c r="K435" s="36"/>
      <c r="L435" s="36"/>
      <c r="M435" s="36"/>
      <c r="N435" s="36"/>
      <c r="O435" s="36"/>
      <c r="P435" s="36"/>
    </row>
    <row r="436" spans="1:16" ht="18" customHeight="1">
      <c r="E436" s="41"/>
      <c r="F436" s="99"/>
      <c r="G436" s="36"/>
      <c r="H436" s="36"/>
      <c r="I436" s="36"/>
      <c r="J436" s="36"/>
      <c r="K436" s="36"/>
      <c r="L436" s="36"/>
      <c r="M436" s="36"/>
      <c r="N436" s="36"/>
      <c r="O436" s="36"/>
      <c r="P436" s="36"/>
    </row>
    <row r="437" spans="1:16" ht="18" customHeight="1">
      <c r="E437" s="41"/>
      <c r="G437" s="36"/>
      <c r="H437" s="36"/>
      <c r="I437" s="36"/>
      <c r="J437" s="36"/>
      <c r="K437" s="36"/>
      <c r="L437" s="36"/>
      <c r="M437" s="36"/>
      <c r="N437" s="36"/>
      <c r="O437" s="36"/>
      <c r="P437" s="36"/>
    </row>
    <row r="438" spans="1:16" ht="18" customHeight="1">
      <c r="E438" s="41"/>
      <c r="G438" s="36"/>
      <c r="H438" s="36"/>
      <c r="I438" s="36"/>
      <c r="J438" s="36"/>
      <c r="K438" s="36"/>
      <c r="L438" s="36"/>
      <c r="M438" s="36"/>
      <c r="N438" s="36"/>
      <c r="O438" s="36"/>
      <c r="P438" s="36"/>
    </row>
    <row r="439" spans="1:16" ht="18" customHeight="1">
      <c r="E439" s="41"/>
      <c r="G439" s="36"/>
      <c r="H439" s="36"/>
      <c r="I439" s="36"/>
      <c r="J439" s="36"/>
      <c r="K439" s="36"/>
      <c r="L439" s="36"/>
      <c r="M439" s="36"/>
      <c r="N439" s="36"/>
      <c r="O439" s="36"/>
      <c r="P439" s="36"/>
    </row>
    <row r="440" spans="1:16" ht="18" customHeight="1">
      <c r="E440" s="41"/>
      <c r="G440" s="36"/>
      <c r="H440" s="36"/>
      <c r="I440" s="36"/>
      <c r="J440" s="36"/>
      <c r="K440" s="36"/>
      <c r="L440" s="36"/>
      <c r="M440" s="36"/>
      <c r="N440" s="36"/>
      <c r="O440" s="36"/>
      <c r="P440" s="36"/>
    </row>
    <row r="441" spans="1:16" ht="18" customHeight="1">
      <c r="E441" s="41"/>
      <c r="G441" s="36"/>
      <c r="H441" s="36"/>
      <c r="I441" s="36"/>
      <c r="J441" s="36"/>
      <c r="K441" s="36"/>
      <c r="L441" s="36"/>
      <c r="M441" s="36"/>
      <c r="N441" s="36"/>
      <c r="O441" s="36"/>
      <c r="P441" s="36"/>
    </row>
    <row r="442" spans="1:16" ht="18" customHeight="1">
      <c r="E442" s="41"/>
      <c r="G442" s="36"/>
      <c r="H442" s="36"/>
      <c r="I442" s="36"/>
      <c r="J442" s="36"/>
      <c r="K442" s="36"/>
      <c r="L442" s="36"/>
      <c r="M442" s="36"/>
      <c r="N442" s="36"/>
      <c r="O442" s="36"/>
      <c r="P442" s="36"/>
    </row>
    <row r="443" spans="1:16" ht="18" customHeight="1">
      <c r="E443" s="41"/>
      <c r="G443" s="36"/>
      <c r="H443" s="36"/>
      <c r="I443" s="36"/>
      <c r="J443" s="36"/>
      <c r="K443" s="36"/>
      <c r="L443" s="36"/>
      <c r="M443" s="36"/>
      <c r="N443" s="36"/>
      <c r="O443" s="36"/>
      <c r="P443" s="36"/>
    </row>
    <row r="444" spans="1:16" ht="18" customHeight="1">
      <c r="E444" s="41"/>
      <c r="G444" s="36"/>
      <c r="H444" s="36"/>
      <c r="I444" s="36"/>
      <c r="J444" s="36"/>
      <c r="K444" s="36"/>
      <c r="L444" s="36"/>
      <c r="M444" s="36"/>
      <c r="N444" s="36"/>
      <c r="O444" s="36"/>
      <c r="P444" s="36"/>
    </row>
    <row r="445" spans="1:16" ht="18" customHeight="1">
      <c r="E445" s="41"/>
      <c r="G445" s="36"/>
      <c r="H445" s="36"/>
      <c r="I445" s="36"/>
      <c r="J445" s="36"/>
      <c r="K445" s="36"/>
      <c r="L445" s="36"/>
      <c r="M445" s="36"/>
      <c r="N445" s="36"/>
      <c r="O445" s="36"/>
      <c r="P445" s="36"/>
    </row>
    <row r="446" spans="1:16" ht="18" customHeight="1">
      <c r="E446" s="41"/>
      <c r="G446" s="36"/>
      <c r="H446" s="36"/>
      <c r="I446" s="36"/>
      <c r="J446" s="36"/>
      <c r="K446" s="36"/>
      <c r="L446" s="36"/>
      <c r="M446" s="36"/>
      <c r="N446" s="36"/>
      <c r="O446" s="36"/>
      <c r="P446" s="36"/>
    </row>
    <row r="447" spans="1:16" ht="18" customHeight="1">
      <c r="E447" s="41"/>
      <c r="G447" s="36"/>
      <c r="H447" s="36"/>
      <c r="I447" s="36"/>
      <c r="J447" s="36"/>
      <c r="K447" s="36"/>
      <c r="L447" s="36"/>
      <c r="M447" s="36"/>
      <c r="N447" s="36"/>
      <c r="O447" s="36"/>
      <c r="P447" s="36"/>
    </row>
    <row r="448" spans="1:16" ht="18" customHeight="1">
      <c r="E448" s="41"/>
      <c r="G448" s="36"/>
      <c r="H448" s="36"/>
      <c r="I448" s="36"/>
      <c r="J448" s="36"/>
      <c r="K448" s="36"/>
      <c r="L448" s="36"/>
      <c r="M448" s="36"/>
      <c r="N448" s="36"/>
      <c r="O448" s="36"/>
      <c r="P448" s="36"/>
    </row>
    <row r="449" spans="5:16" ht="18" customHeight="1">
      <c r="E449" s="41"/>
      <c r="G449" s="36"/>
      <c r="H449" s="36"/>
      <c r="I449" s="36"/>
      <c r="J449" s="36"/>
      <c r="K449" s="36"/>
      <c r="L449" s="36"/>
      <c r="M449" s="36"/>
      <c r="N449" s="36"/>
      <c r="O449" s="36"/>
      <c r="P449" s="36"/>
    </row>
    <row r="450" spans="5:16" ht="18" customHeight="1">
      <c r="E450" s="41"/>
      <c r="G450" s="36"/>
      <c r="H450" s="36"/>
      <c r="I450" s="36"/>
      <c r="J450" s="36"/>
      <c r="K450" s="36"/>
      <c r="L450" s="36"/>
      <c r="M450" s="36"/>
      <c r="N450" s="36"/>
      <c r="O450" s="36"/>
      <c r="P450" s="36"/>
    </row>
    <row r="451" spans="5:16" ht="18" customHeight="1">
      <c r="E451" s="41"/>
      <c r="G451" s="36"/>
      <c r="H451" s="36"/>
      <c r="I451" s="36"/>
      <c r="J451" s="36"/>
      <c r="K451" s="36"/>
      <c r="L451" s="36"/>
      <c r="M451" s="36"/>
      <c r="N451" s="36"/>
      <c r="O451" s="36"/>
      <c r="P451" s="36"/>
    </row>
    <row r="452" spans="5:16" ht="18" customHeight="1">
      <c r="E452" s="41"/>
      <c r="G452" s="36"/>
      <c r="H452" s="36"/>
      <c r="I452" s="36"/>
      <c r="J452" s="36"/>
      <c r="K452" s="36"/>
      <c r="L452" s="36"/>
      <c r="M452" s="36"/>
      <c r="N452" s="36"/>
      <c r="O452" s="36"/>
      <c r="P452" s="36"/>
    </row>
    <row r="453" spans="5:16" ht="18" customHeight="1">
      <c r="E453" s="41"/>
      <c r="G453" s="36"/>
      <c r="H453" s="36"/>
      <c r="I453" s="36"/>
      <c r="J453" s="36"/>
      <c r="K453" s="36"/>
      <c r="L453" s="36"/>
      <c r="M453" s="36"/>
      <c r="N453" s="36"/>
      <c r="O453" s="36"/>
      <c r="P453" s="36"/>
    </row>
    <row r="454" spans="5:16" ht="18" customHeight="1">
      <c r="E454" s="41"/>
      <c r="G454" s="36"/>
      <c r="H454" s="36"/>
      <c r="I454" s="36"/>
      <c r="J454" s="36"/>
      <c r="K454" s="36"/>
      <c r="L454" s="36"/>
      <c r="M454" s="36"/>
      <c r="N454" s="36"/>
      <c r="O454" s="36"/>
      <c r="P454" s="36"/>
    </row>
    <row r="455" spans="5:16" ht="18" customHeight="1">
      <c r="E455" s="41"/>
      <c r="G455" s="36"/>
      <c r="H455" s="36"/>
      <c r="I455" s="36"/>
      <c r="J455" s="36"/>
      <c r="K455" s="36"/>
      <c r="L455" s="36"/>
      <c r="M455" s="36"/>
      <c r="N455" s="36"/>
      <c r="O455" s="36"/>
      <c r="P455" s="36"/>
    </row>
    <row r="456" spans="5:16" ht="18" customHeight="1">
      <c r="E456" s="41"/>
      <c r="G456" s="36"/>
      <c r="H456" s="36"/>
      <c r="I456" s="36"/>
      <c r="J456" s="36"/>
      <c r="K456" s="36"/>
      <c r="L456" s="36"/>
      <c r="M456" s="36"/>
      <c r="N456" s="36"/>
      <c r="O456" s="36"/>
      <c r="P456" s="36"/>
    </row>
    <row r="457" spans="5:16" ht="18" customHeight="1">
      <c r="E457" s="41"/>
      <c r="G457" s="36"/>
      <c r="H457" s="36"/>
      <c r="I457" s="36"/>
      <c r="J457" s="36"/>
      <c r="K457" s="36"/>
      <c r="L457" s="36"/>
      <c r="M457" s="36"/>
      <c r="N457" s="36"/>
      <c r="O457" s="36"/>
      <c r="P457" s="36"/>
    </row>
    <row r="458" spans="5:16" ht="18" customHeight="1">
      <c r="E458" s="41"/>
      <c r="G458" s="36"/>
      <c r="H458" s="36"/>
      <c r="I458" s="36"/>
      <c r="J458" s="36"/>
      <c r="K458" s="36"/>
      <c r="L458" s="36"/>
      <c r="M458" s="36"/>
      <c r="N458" s="36"/>
      <c r="O458" s="36"/>
      <c r="P458" s="36"/>
    </row>
    <row r="459" spans="5:16" ht="18" customHeight="1">
      <c r="E459" s="41"/>
      <c r="G459" s="36"/>
      <c r="H459" s="36"/>
      <c r="I459" s="36"/>
      <c r="J459" s="36"/>
      <c r="K459" s="36"/>
      <c r="L459" s="36"/>
      <c r="M459" s="36"/>
      <c r="N459" s="36"/>
      <c r="O459" s="36"/>
      <c r="P459" s="36"/>
    </row>
    <row r="460" spans="5:16" ht="18" customHeight="1">
      <c r="E460" s="41"/>
      <c r="G460" s="36"/>
      <c r="H460" s="36"/>
      <c r="I460" s="36"/>
      <c r="J460" s="36"/>
      <c r="K460" s="36"/>
      <c r="L460" s="36"/>
      <c r="M460" s="36"/>
      <c r="N460" s="36"/>
      <c r="O460" s="36"/>
      <c r="P460" s="36"/>
    </row>
    <row r="461" spans="5:16" ht="18" customHeight="1">
      <c r="E461" s="41"/>
      <c r="G461" s="36"/>
      <c r="H461" s="36"/>
      <c r="I461" s="36"/>
      <c r="J461" s="36"/>
      <c r="K461" s="36"/>
      <c r="L461" s="36"/>
      <c r="M461" s="36"/>
      <c r="N461" s="36"/>
      <c r="O461" s="36"/>
      <c r="P461" s="36"/>
    </row>
    <row r="462" spans="5:16" ht="18" customHeight="1">
      <c r="E462" s="41"/>
      <c r="G462" s="36"/>
      <c r="H462" s="36"/>
      <c r="I462" s="36"/>
      <c r="J462" s="36"/>
      <c r="K462" s="36"/>
      <c r="L462" s="36"/>
      <c r="M462" s="36"/>
      <c r="N462" s="36"/>
      <c r="O462" s="36"/>
      <c r="P462" s="36"/>
    </row>
    <row r="463" spans="5:16" ht="18" customHeight="1">
      <c r="E463" s="41"/>
      <c r="G463" s="36"/>
      <c r="H463" s="36"/>
      <c r="I463" s="36"/>
      <c r="J463" s="36"/>
      <c r="K463" s="36"/>
      <c r="L463" s="36"/>
      <c r="M463" s="36"/>
      <c r="N463" s="36"/>
      <c r="O463" s="36"/>
      <c r="P463" s="36"/>
    </row>
    <row r="464" spans="5:16" ht="18" customHeight="1">
      <c r="E464" s="41"/>
      <c r="G464" s="36"/>
      <c r="H464" s="36"/>
      <c r="I464" s="36"/>
      <c r="J464" s="36"/>
      <c r="K464" s="36"/>
      <c r="L464" s="36"/>
      <c r="M464" s="36"/>
      <c r="N464" s="36"/>
      <c r="O464" s="36"/>
      <c r="P464" s="36"/>
    </row>
    <row r="465" spans="5:16" ht="18" customHeight="1">
      <c r="E465" s="41"/>
      <c r="G465" s="36"/>
      <c r="H465" s="36"/>
      <c r="I465" s="36"/>
      <c r="J465" s="36"/>
      <c r="K465" s="36"/>
      <c r="L465" s="36"/>
      <c r="M465" s="36"/>
      <c r="N465" s="36"/>
      <c r="O465" s="36"/>
      <c r="P465" s="36"/>
    </row>
    <row r="466" spans="5:16" ht="18" customHeight="1">
      <c r="E466" s="41"/>
      <c r="G466" s="36"/>
      <c r="H466" s="36"/>
      <c r="I466" s="36"/>
      <c r="J466" s="36"/>
      <c r="K466" s="36"/>
      <c r="L466" s="36"/>
      <c r="M466" s="36"/>
      <c r="N466" s="36"/>
      <c r="O466" s="36"/>
      <c r="P466" s="36"/>
    </row>
    <row r="467" spans="5:16" ht="18" customHeight="1">
      <c r="E467" s="41"/>
      <c r="G467" s="36"/>
      <c r="H467" s="36"/>
      <c r="I467" s="36"/>
      <c r="J467" s="36"/>
      <c r="K467" s="36"/>
      <c r="L467" s="36"/>
      <c r="M467" s="36"/>
      <c r="N467" s="36"/>
      <c r="O467" s="36"/>
      <c r="P467" s="36"/>
    </row>
    <row r="468" spans="5:16" ht="18" customHeight="1">
      <c r="E468" s="41"/>
      <c r="G468" s="36"/>
      <c r="H468" s="36"/>
      <c r="I468" s="36"/>
      <c r="J468" s="36"/>
      <c r="K468" s="36"/>
      <c r="L468" s="36"/>
      <c r="M468" s="36"/>
      <c r="N468" s="36"/>
      <c r="O468" s="36"/>
      <c r="P468" s="36"/>
    </row>
    <row r="469" spans="5:16" ht="18" customHeight="1">
      <c r="E469" s="41"/>
      <c r="G469" s="36"/>
      <c r="H469" s="36"/>
      <c r="I469" s="36"/>
      <c r="J469" s="36"/>
      <c r="K469" s="36"/>
      <c r="L469" s="36"/>
      <c r="M469" s="36"/>
      <c r="N469" s="36"/>
      <c r="O469" s="36"/>
      <c r="P469" s="36"/>
    </row>
    <row r="470" spans="5:16" ht="18" customHeight="1">
      <c r="E470" s="41"/>
      <c r="G470" s="36"/>
      <c r="H470" s="36"/>
      <c r="I470" s="36"/>
      <c r="J470" s="36"/>
      <c r="K470" s="36"/>
      <c r="L470" s="36"/>
      <c r="M470" s="36"/>
      <c r="N470" s="36"/>
      <c r="O470" s="36"/>
      <c r="P470" s="36"/>
    </row>
    <row r="471" spans="5:16" ht="18" customHeight="1">
      <c r="E471" s="41"/>
      <c r="G471" s="36"/>
      <c r="H471" s="36"/>
      <c r="I471" s="36"/>
      <c r="J471" s="36"/>
      <c r="K471" s="36"/>
      <c r="L471" s="36"/>
      <c r="M471" s="36"/>
      <c r="N471" s="36"/>
      <c r="O471" s="36"/>
      <c r="P471" s="36"/>
    </row>
    <row r="472" spans="5:16" ht="18" customHeight="1">
      <c r="E472" s="41"/>
      <c r="G472" s="36"/>
      <c r="H472" s="36"/>
      <c r="I472" s="36"/>
      <c r="J472" s="36"/>
      <c r="K472" s="36"/>
      <c r="L472" s="36"/>
      <c r="M472" s="36"/>
      <c r="N472" s="36"/>
      <c r="O472" s="36"/>
      <c r="P472" s="36"/>
    </row>
    <row r="473" spans="5:16" ht="18" customHeight="1">
      <c r="E473" s="41"/>
      <c r="G473" s="36"/>
      <c r="H473" s="36"/>
      <c r="I473" s="36"/>
      <c r="J473" s="36"/>
      <c r="K473" s="36"/>
      <c r="L473" s="36"/>
      <c r="M473" s="36"/>
      <c r="N473" s="36"/>
      <c r="O473" s="36"/>
      <c r="P473" s="36"/>
    </row>
    <row r="474" spans="5:16" ht="18" customHeight="1">
      <c r="E474" s="41"/>
      <c r="G474" s="36"/>
      <c r="H474" s="36"/>
      <c r="I474" s="36"/>
      <c r="J474" s="36"/>
      <c r="K474" s="36"/>
      <c r="L474" s="36"/>
      <c r="M474" s="36"/>
      <c r="N474" s="36"/>
      <c r="O474" s="36"/>
      <c r="P474" s="36"/>
    </row>
    <row r="475" spans="5:16" ht="18" customHeight="1">
      <c r="E475" s="41"/>
      <c r="G475" s="36"/>
      <c r="H475" s="36"/>
      <c r="I475" s="36"/>
      <c r="J475" s="36"/>
      <c r="K475" s="36"/>
      <c r="L475" s="36"/>
      <c r="M475" s="36"/>
      <c r="N475" s="36"/>
      <c r="O475" s="36"/>
      <c r="P475" s="36"/>
    </row>
    <row r="476" spans="5:16" ht="18" customHeight="1">
      <c r="E476" s="41"/>
      <c r="G476" s="36"/>
      <c r="H476" s="36"/>
      <c r="I476" s="36"/>
      <c r="J476" s="36"/>
      <c r="K476" s="36"/>
      <c r="L476" s="36"/>
      <c r="M476" s="36"/>
      <c r="N476" s="36"/>
      <c r="O476" s="36"/>
      <c r="P476" s="36"/>
    </row>
    <row r="477" spans="5:16" ht="18" customHeight="1">
      <c r="E477" s="41"/>
      <c r="G477" s="36"/>
      <c r="H477" s="36"/>
      <c r="I477" s="36"/>
      <c r="J477" s="36"/>
      <c r="K477" s="36"/>
      <c r="L477" s="36"/>
      <c r="M477" s="36"/>
      <c r="N477" s="36"/>
      <c r="O477" s="36"/>
      <c r="P477" s="36"/>
    </row>
    <row r="478" spans="5:16" ht="18" customHeight="1">
      <c r="E478" s="41"/>
      <c r="G478" s="36"/>
      <c r="H478" s="36"/>
      <c r="I478" s="36"/>
      <c r="J478" s="36"/>
      <c r="K478" s="36"/>
      <c r="L478" s="36"/>
      <c r="M478" s="36"/>
      <c r="N478" s="36"/>
      <c r="O478" s="36"/>
      <c r="P478" s="36"/>
    </row>
    <row r="479" spans="5:16" ht="18" customHeight="1">
      <c r="E479" s="41"/>
      <c r="G479" s="36"/>
      <c r="H479" s="36"/>
      <c r="I479" s="36"/>
      <c r="J479" s="36"/>
      <c r="K479" s="36"/>
      <c r="L479" s="36"/>
      <c r="M479" s="36"/>
      <c r="N479" s="36"/>
      <c r="O479" s="36"/>
      <c r="P479" s="36"/>
    </row>
    <row r="480" spans="5:16" ht="18" customHeight="1">
      <c r="E480" s="41"/>
      <c r="G480" s="36"/>
      <c r="H480" s="36"/>
      <c r="I480" s="36"/>
      <c r="J480" s="36"/>
      <c r="K480" s="36"/>
      <c r="L480" s="36"/>
      <c r="M480" s="36"/>
      <c r="N480" s="36"/>
      <c r="O480" s="36"/>
      <c r="P480" s="36"/>
    </row>
    <row r="481" spans="5:16" ht="18" customHeight="1">
      <c r="E481" s="41"/>
      <c r="G481" s="36"/>
      <c r="H481" s="36"/>
      <c r="I481" s="36"/>
      <c r="J481" s="36"/>
      <c r="K481" s="36"/>
      <c r="L481" s="36"/>
      <c r="M481" s="36"/>
      <c r="N481" s="36"/>
      <c r="O481" s="36"/>
      <c r="P481" s="36"/>
    </row>
    <row r="482" spans="5:16" ht="18" customHeight="1">
      <c r="E482" s="41"/>
      <c r="G482" s="36"/>
      <c r="H482" s="36"/>
      <c r="I482" s="36"/>
      <c r="J482" s="36"/>
      <c r="K482" s="36"/>
      <c r="L482" s="36"/>
      <c r="M482" s="36"/>
      <c r="N482" s="36"/>
      <c r="O482" s="36"/>
      <c r="P482" s="36"/>
    </row>
    <row r="483" spans="5:16" ht="18" customHeight="1">
      <c r="E483" s="41"/>
      <c r="G483" s="36"/>
      <c r="H483" s="36"/>
      <c r="I483" s="36"/>
      <c r="J483" s="36"/>
      <c r="K483" s="36"/>
      <c r="L483" s="36"/>
      <c r="M483" s="36"/>
      <c r="N483" s="36"/>
      <c r="O483" s="36"/>
      <c r="P483" s="36"/>
    </row>
    <row r="484" spans="5:16" ht="18" customHeight="1">
      <c r="E484" s="41"/>
      <c r="G484" s="36"/>
      <c r="H484" s="36"/>
      <c r="I484" s="36"/>
      <c r="J484" s="36"/>
      <c r="K484" s="36"/>
      <c r="L484" s="36"/>
      <c r="M484" s="36"/>
      <c r="N484" s="36"/>
      <c r="O484" s="36"/>
      <c r="P484" s="36"/>
    </row>
    <row r="485" spans="5:16" ht="18" customHeight="1">
      <c r="E485" s="41"/>
      <c r="G485" s="36"/>
      <c r="H485" s="36"/>
      <c r="I485" s="36"/>
      <c r="J485" s="36"/>
      <c r="K485" s="36"/>
      <c r="L485" s="36"/>
      <c r="M485" s="36"/>
      <c r="N485" s="36"/>
      <c r="O485" s="36"/>
      <c r="P485" s="36"/>
    </row>
    <row r="486" spans="5:16" ht="18" customHeight="1">
      <c r="E486" s="41"/>
      <c r="G486" s="36"/>
      <c r="H486" s="36"/>
      <c r="I486" s="36"/>
      <c r="J486" s="36"/>
      <c r="K486" s="36"/>
      <c r="L486" s="36"/>
      <c r="M486" s="36"/>
      <c r="N486" s="36"/>
      <c r="O486" s="36"/>
      <c r="P486" s="36"/>
    </row>
    <row r="487" spans="5:16" ht="18" customHeight="1">
      <c r="E487" s="41"/>
      <c r="G487" s="36"/>
      <c r="H487" s="36"/>
      <c r="I487" s="36"/>
      <c r="J487" s="36"/>
      <c r="K487" s="36"/>
      <c r="L487" s="36"/>
      <c r="M487" s="36"/>
      <c r="N487" s="36"/>
      <c r="O487" s="36"/>
      <c r="P487" s="36"/>
    </row>
    <row r="488" spans="5:16" ht="18" customHeight="1">
      <c r="E488" s="41"/>
      <c r="G488" s="36"/>
      <c r="H488" s="36"/>
      <c r="I488" s="36"/>
      <c r="J488" s="36"/>
      <c r="K488" s="36"/>
      <c r="L488" s="36"/>
      <c r="M488" s="36"/>
      <c r="N488" s="36"/>
      <c r="O488" s="36"/>
      <c r="P488" s="36"/>
    </row>
    <row r="489" spans="5:16" ht="18" customHeight="1">
      <c r="E489" s="41"/>
      <c r="G489" s="36"/>
      <c r="H489" s="36"/>
      <c r="I489" s="36"/>
      <c r="J489" s="36"/>
      <c r="K489" s="36"/>
      <c r="L489" s="36"/>
      <c r="M489" s="36"/>
      <c r="N489" s="36"/>
      <c r="O489" s="36"/>
      <c r="P489" s="36"/>
    </row>
    <row r="490" spans="5:16" ht="18" customHeight="1">
      <c r="E490" s="41"/>
      <c r="G490" s="36"/>
      <c r="H490" s="36"/>
      <c r="I490" s="36"/>
      <c r="J490" s="36"/>
      <c r="K490" s="36"/>
      <c r="L490" s="36"/>
      <c r="M490" s="36"/>
      <c r="N490" s="36"/>
      <c r="O490" s="36"/>
      <c r="P490" s="36"/>
    </row>
    <row r="491" spans="5:16" ht="18" customHeight="1">
      <c r="E491" s="41"/>
      <c r="G491" s="36"/>
      <c r="H491" s="36"/>
      <c r="I491" s="36"/>
      <c r="J491" s="36"/>
      <c r="K491" s="36"/>
      <c r="L491" s="36"/>
      <c r="M491" s="36"/>
      <c r="N491" s="36"/>
      <c r="O491" s="36"/>
      <c r="P491" s="36"/>
    </row>
    <row r="492" spans="5:16" ht="18" customHeight="1">
      <c r="E492" s="41"/>
      <c r="G492" s="36"/>
      <c r="H492" s="36"/>
      <c r="I492" s="36"/>
      <c r="J492" s="36"/>
      <c r="K492" s="36"/>
      <c r="L492" s="36"/>
      <c r="M492" s="36"/>
      <c r="N492" s="36"/>
      <c r="O492" s="36"/>
      <c r="P492" s="36"/>
    </row>
    <row r="493" spans="5:16" ht="18" customHeight="1">
      <c r="E493" s="41"/>
      <c r="G493" s="36"/>
      <c r="H493" s="36"/>
      <c r="I493" s="36"/>
      <c r="J493" s="36"/>
      <c r="K493" s="36"/>
      <c r="L493" s="36"/>
      <c r="M493" s="36"/>
      <c r="N493" s="36"/>
      <c r="O493" s="36"/>
      <c r="P493" s="36"/>
    </row>
    <row r="494" spans="5:16" ht="18" customHeight="1">
      <c r="E494" s="41"/>
      <c r="G494" s="36"/>
      <c r="H494" s="36"/>
      <c r="I494" s="36"/>
      <c r="J494" s="36"/>
      <c r="K494" s="36"/>
      <c r="L494" s="36"/>
      <c r="M494" s="36"/>
      <c r="N494" s="36"/>
      <c r="O494" s="36"/>
      <c r="P494" s="36"/>
    </row>
    <row r="495" spans="5:16" ht="18" customHeight="1">
      <c r="E495" s="41"/>
      <c r="G495" s="36"/>
      <c r="H495" s="36"/>
      <c r="I495" s="36"/>
      <c r="J495" s="36"/>
      <c r="K495" s="36"/>
      <c r="L495" s="36"/>
      <c r="M495" s="36"/>
      <c r="N495" s="36"/>
      <c r="O495" s="36"/>
      <c r="P495" s="36"/>
    </row>
    <row r="496" spans="5:16" ht="18" customHeight="1">
      <c r="E496" s="41"/>
      <c r="G496" s="36"/>
      <c r="H496" s="36"/>
      <c r="I496" s="36"/>
      <c r="J496" s="36"/>
      <c r="K496" s="36"/>
      <c r="L496" s="36"/>
      <c r="M496" s="36"/>
      <c r="N496" s="36"/>
      <c r="O496" s="36"/>
      <c r="P496" s="36"/>
    </row>
    <row r="497" spans="5:16" ht="18" customHeight="1">
      <c r="E497" s="41"/>
      <c r="G497" s="36"/>
      <c r="H497" s="36"/>
      <c r="I497" s="36"/>
      <c r="J497" s="36"/>
      <c r="K497" s="36"/>
      <c r="L497" s="36"/>
      <c r="M497" s="36"/>
      <c r="N497" s="36"/>
      <c r="O497" s="36"/>
      <c r="P497" s="36"/>
    </row>
    <row r="498" spans="5:16" ht="18" customHeight="1">
      <c r="E498" s="41"/>
      <c r="G498" s="36"/>
      <c r="H498" s="36"/>
      <c r="I498" s="36"/>
      <c r="J498" s="36"/>
      <c r="K498" s="36"/>
      <c r="L498" s="36"/>
      <c r="M498" s="36"/>
      <c r="N498" s="36"/>
      <c r="O498" s="36"/>
      <c r="P498" s="36"/>
    </row>
    <row r="499" spans="5:16" ht="18" customHeight="1">
      <c r="E499" s="41"/>
      <c r="G499" s="36"/>
      <c r="H499" s="36"/>
      <c r="I499" s="36"/>
      <c r="J499" s="36"/>
      <c r="K499" s="36"/>
      <c r="L499" s="36"/>
      <c r="M499" s="36"/>
      <c r="N499" s="36"/>
      <c r="O499" s="36"/>
      <c r="P499" s="36"/>
    </row>
    <row r="500" spans="5:16" ht="18" customHeight="1">
      <c r="E500" s="41"/>
      <c r="G500" s="36"/>
      <c r="H500" s="36"/>
      <c r="I500" s="36"/>
      <c r="J500" s="36"/>
      <c r="K500" s="36"/>
      <c r="L500" s="36"/>
      <c r="M500" s="36"/>
      <c r="N500" s="36"/>
      <c r="O500" s="36"/>
      <c r="P500" s="36"/>
    </row>
    <row r="501" spans="5:16" ht="18" customHeight="1">
      <c r="E501" s="41"/>
      <c r="G501" s="36"/>
      <c r="H501" s="36"/>
      <c r="I501" s="36"/>
      <c r="J501" s="36"/>
      <c r="K501" s="36"/>
      <c r="L501" s="36"/>
      <c r="M501" s="36"/>
      <c r="N501" s="36"/>
      <c r="O501" s="36"/>
      <c r="P501" s="36"/>
    </row>
    <row r="502" spans="5:16" ht="18" customHeight="1">
      <c r="E502" s="41"/>
      <c r="G502" s="36"/>
      <c r="H502" s="36"/>
      <c r="I502" s="36"/>
      <c r="J502" s="36"/>
      <c r="K502" s="36"/>
      <c r="L502" s="36"/>
      <c r="M502" s="36"/>
      <c r="N502" s="36"/>
      <c r="O502" s="36"/>
      <c r="P502" s="36"/>
    </row>
    <row r="503" spans="5:16" ht="18" customHeight="1">
      <c r="E503" s="41"/>
      <c r="G503" s="36"/>
      <c r="H503" s="36"/>
      <c r="I503" s="36"/>
      <c r="J503" s="36"/>
      <c r="K503" s="36"/>
      <c r="L503" s="36"/>
      <c r="M503" s="36"/>
      <c r="N503" s="36"/>
      <c r="O503" s="36"/>
      <c r="P503" s="36"/>
    </row>
    <row r="504" spans="5:16" ht="18" customHeight="1">
      <c r="E504" s="41"/>
      <c r="G504" s="36"/>
      <c r="H504" s="36"/>
      <c r="I504" s="36"/>
      <c r="J504" s="36"/>
      <c r="K504" s="36"/>
      <c r="L504" s="36"/>
      <c r="M504" s="36"/>
      <c r="N504" s="36"/>
      <c r="O504" s="36"/>
      <c r="P504" s="36"/>
    </row>
    <row r="505" spans="5:16" ht="18" customHeight="1">
      <c r="E505" s="41"/>
      <c r="G505" s="36"/>
      <c r="H505" s="36"/>
      <c r="I505" s="36"/>
      <c r="J505" s="36"/>
      <c r="K505" s="36"/>
      <c r="L505" s="36"/>
      <c r="M505" s="36"/>
      <c r="N505" s="36"/>
      <c r="O505" s="36"/>
      <c r="P505" s="36"/>
    </row>
    <row r="506" spans="5:16" ht="18" customHeight="1">
      <c r="E506" s="41"/>
      <c r="G506" s="36"/>
      <c r="H506" s="36"/>
      <c r="I506" s="36"/>
      <c r="J506" s="36"/>
      <c r="K506" s="36"/>
      <c r="L506" s="36"/>
      <c r="M506" s="36"/>
      <c r="N506" s="36"/>
      <c r="O506" s="36"/>
      <c r="P506" s="36"/>
    </row>
    <row r="507" spans="5:16" ht="18" customHeight="1">
      <c r="E507" s="41"/>
      <c r="G507" s="36"/>
      <c r="H507" s="36"/>
      <c r="I507" s="36"/>
      <c r="J507" s="36"/>
      <c r="K507" s="36"/>
      <c r="L507" s="36"/>
      <c r="M507" s="36"/>
      <c r="N507" s="36"/>
      <c r="O507" s="36"/>
      <c r="P507" s="36"/>
    </row>
    <row r="508" spans="5:16" ht="18" customHeight="1">
      <c r="E508" s="41"/>
      <c r="G508" s="36"/>
      <c r="H508" s="36"/>
      <c r="I508" s="36"/>
      <c r="J508" s="36"/>
      <c r="K508" s="36"/>
      <c r="L508" s="36"/>
      <c r="M508" s="36"/>
      <c r="N508" s="36"/>
      <c r="O508" s="36"/>
      <c r="P508" s="36"/>
    </row>
    <row r="509" spans="5:16" ht="18" customHeight="1">
      <c r="E509" s="41"/>
      <c r="G509" s="36"/>
      <c r="H509" s="36"/>
      <c r="I509" s="36"/>
      <c r="J509" s="36"/>
      <c r="K509" s="36"/>
      <c r="L509" s="36"/>
      <c r="M509" s="36"/>
      <c r="N509" s="36"/>
      <c r="O509" s="36"/>
      <c r="P509" s="36"/>
    </row>
    <row r="510" spans="5:16" ht="18" customHeight="1">
      <c r="E510" s="41"/>
      <c r="G510" s="36"/>
      <c r="H510" s="36"/>
      <c r="I510" s="36"/>
      <c r="J510" s="36"/>
      <c r="K510" s="36"/>
      <c r="L510" s="36"/>
      <c r="M510" s="36"/>
      <c r="N510" s="36"/>
      <c r="O510" s="36"/>
      <c r="P510" s="36"/>
    </row>
    <row r="511" spans="5:16" ht="18" customHeight="1">
      <c r="E511" s="41"/>
      <c r="G511" s="36"/>
      <c r="H511" s="36"/>
      <c r="I511" s="36"/>
      <c r="J511" s="36"/>
      <c r="K511" s="36"/>
      <c r="L511" s="36"/>
      <c r="M511" s="36"/>
      <c r="N511" s="36"/>
      <c r="O511" s="36"/>
      <c r="P511" s="36"/>
    </row>
    <row r="512" spans="5:16" ht="18" customHeight="1">
      <c r="E512" s="41"/>
      <c r="G512" s="36"/>
      <c r="H512" s="36"/>
      <c r="I512" s="36"/>
      <c r="J512" s="36"/>
      <c r="K512" s="36"/>
      <c r="L512" s="36"/>
      <c r="M512" s="36"/>
      <c r="N512" s="36"/>
      <c r="O512" s="36"/>
      <c r="P512" s="36"/>
    </row>
    <row r="513" spans="5:16" ht="18" customHeight="1">
      <c r="E513" s="41"/>
      <c r="G513" s="36"/>
      <c r="H513" s="36"/>
      <c r="I513" s="36"/>
      <c r="J513" s="36"/>
      <c r="K513" s="36"/>
      <c r="L513" s="36"/>
      <c r="M513" s="36"/>
      <c r="N513" s="36"/>
      <c r="O513" s="36"/>
      <c r="P513" s="36"/>
    </row>
    <row r="514" spans="5:16" ht="18" customHeight="1">
      <c r="E514" s="41"/>
      <c r="G514" s="36"/>
      <c r="H514" s="36"/>
      <c r="I514" s="36"/>
      <c r="J514" s="36"/>
      <c r="K514" s="36"/>
      <c r="L514" s="36"/>
      <c r="M514" s="36"/>
      <c r="N514" s="36"/>
      <c r="O514" s="36"/>
      <c r="P514" s="36"/>
    </row>
    <row r="515" spans="5:16" ht="18" customHeight="1">
      <c r="E515" s="41"/>
      <c r="G515" s="36"/>
      <c r="H515" s="36"/>
      <c r="I515" s="36"/>
      <c r="J515" s="36"/>
      <c r="K515" s="36"/>
      <c r="L515" s="36"/>
      <c r="M515" s="36"/>
      <c r="N515" s="36"/>
      <c r="O515" s="36"/>
      <c r="P515" s="36"/>
    </row>
    <row r="516" spans="5:16" ht="18" customHeight="1">
      <c r="E516" s="41"/>
      <c r="G516" s="36"/>
      <c r="H516" s="36"/>
      <c r="I516" s="36"/>
      <c r="J516" s="36"/>
      <c r="K516" s="36"/>
      <c r="L516" s="36"/>
      <c r="M516" s="36"/>
      <c r="N516" s="36"/>
      <c r="O516" s="36"/>
      <c r="P516" s="36"/>
    </row>
    <row r="517" spans="5:16" ht="18" customHeight="1">
      <c r="E517" s="41"/>
      <c r="G517" s="36"/>
      <c r="H517" s="36"/>
      <c r="I517" s="36"/>
      <c r="J517" s="36"/>
      <c r="K517" s="36"/>
      <c r="L517" s="36"/>
      <c r="M517" s="36"/>
      <c r="N517" s="36"/>
      <c r="O517" s="36"/>
      <c r="P517" s="36"/>
    </row>
    <row r="518" spans="5:16" ht="18" customHeight="1">
      <c r="E518" s="41"/>
      <c r="G518" s="36"/>
      <c r="H518" s="36"/>
      <c r="I518" s="36"/>
      <c r="J518" s="36"/>
      <c r="K518" s="36"/>
      <c r="L518" s="36"/>
      <c r="M518" s="36"/>
      <c r="N518" s="36"/>
      <c r="O518" s="36"/>
      <c r="P518" s="36"/>
    </row>
    <row r="519" spans="5:16" ht="18" customHeight="1">
      <c r="E519" s="41"/>
      <c r="G519" s="36"/>
      <c r="H519" s="36"/>
      <c r="I519" s="36"/>
      <c r="J519" s="36"/>
      <c r="K519" s="36"/>
      <c r="L519" s="36"/>
      <c r="M519" s="36"/>
      <c r="N519" s="36"/>
      <c r="O519" s="36"/>
      <c r="P519" s="36"/>
    </row>
    <row r="520" spans="5:16" ht="18" customHeight="1">
      <c r="E520" s="41"/>
      <c r="G520" s="36"/>
      <c r="H520" s="36"/>
      <c r="I520" s="36"/>
      <c r="J520" s="36"/>
      <c r="K520" s="36"/>
      <c r="L520" s="36"/>
      <c r="M520" s="36"/>
      <c r="N520" s="36"/>
      <c r="O520" s="36"/>
      <c r="P520" s="36"/>
    </row>
    <row r="521" spans="5:16" ht="18" customHeight="1">
      <c r="E521" s="41"/>
      <c r="G521" s="36"/>
      <c r="H521" s="36"/>
      <c r="I521" s="36"/>
      <c r="J521" s="36"/>
      <c r="K521" s="36"/>
      <c r="L521" s="36"/>
      <c r="M521" s="36"/>
      <c r="N521" s="36"/>
      <c r="O521" s="36"/>
      <c r="P521" s="36"/>
    </row>
    <row r="522" spans="5:16" ht="18" customHeight="1">
      <c r="E522" s="41"/>
      <c r="G522" s="36"/>
      <c r="H522" s="36"/>
      <c r="I522" s="36"/>
      <c r="J522" s="36"/>
      <c r="K522" s="36"/>
      <c r="L522" s="36"/>
      <c r="M522" s="36"/>
      <c r="N522" s="36"/>
      <c r="O522" s="36"/>
      <c r="P522" s="36"/>
    </row>
    <row r="523" spans="5:16" ht="18" customHeight="1">
      <c r="E523" s="41"/>
      <c r="G523" s="36"/>
      <c r="H523" s="36"/>
      <c r="I523" s="36"/>
      <c r="J523" s="36"/>
      <c r="K523" s="36"/>
      <c r="L523" s="36"/>
      <c r="M523" s="36"/>
      <c r="N523" s="36"/>
      <c r="O523" s="36"/>
      <c r="P523" s="36"/>
    </row>
    <row r="524" spans="5:16" ht="18" customHeight="1">
      <c r="E524" s="41"/>
      <c r="G524" s="36"/>
      <c r="H524" s="36"/>
      <c r="I524" s="36"/>
      <c r="J524" s="36"/>
      <c r="K524" s="36"/>
      <c r="L524" s="36"/>
      <c r="M524" s="36"/>
      <c r="N524" s="36"/>
      <c r="O524" s="36"/>
      <c r="P524" s="36"/>
    </row>
    <row r="525" spans="5:16" ht="18" customHeight="1">
      <c r="E525" s="41"/>
      <c r="G525" s="36"/>
      <c r="H525" s="36"/>
      <c r="I525" s="36"/>
      <c r="J525" s="36"/>
      <c r="K525" s="36"/>
      <c r="L525" s="36"/>
      <c r="M525" s="36"/>
      <c r="N525" s="36"/>
      <c r="O525" s="36"/>
      <c r="P525" s="36"/>
    </row>
    <row r="526" spans="5:16" ht="18" customHeight="1">
      <c r="E526" s="41"/>
      <c r="G526" s="36"/>
      <c r="H526" s="36"/>
      <c r="I526" s="36"/>
      <c r="J526" s="36"/>
      <c r="K526" s="36"/>
      <c r="L526" s="36"/>
      <c r="M526" s="36"/>
      <c r="N526" s="36"/>
      <c r="O526" s="36"/>
      <c r="P526" s="36"/>
    </row>
    <row r="527" spans="5:16" ht="18" customHeight="1">
      <c r="E527" s="41"/>
      <c r="G527" s="36"/>
      <c r="H527" s="36"/>
      <c r="I527" s="36"/>
      <c r="J527" s="36"/>
      <c r="K527" s="36"/>
      <c r="L527" s="36"/>
      <c r="M527" s="36"/>
      <c r="N527" s="36"/>
      <c r="O527" s="36"/>
      <c r="P527" s="36"/>
    </row>
    <row r="528" spans="5:16" ht="18" customHeight="1">
      <c r="E528" s="41"/>
      <c r="G528" s="36"/>
      <c r="H528" s="36"/>
      <c r="I528" s="36"/>
      <c r="J528" s="36"/>
      <c r="K528" s="36"/>
      <c r="L528" s="36"/>
      <c r="M528" s="36"/>
      <c r="N528" s="36"/>
      <c r="O528" s="36"/>
      <c r="P528" s="36"/>
    </row>
    <row r="529" spans="5:16" ht="18" customHeight="1">
      <c r="E529" s="41"/>
      <c r="G529" s="36"/>
      <c r="H529" s="36"/>
      <c r="I529" s="36"/>
      <c r="J529" s="36"/>
      <c r="K529" s="36"/>
      <c r="L529" s="36"/>
      <c r="M529" s="36"/>
      <c r="N529" s="36"/>
      <c r="O529" s="36"/>
      <c r="P529" s="36"/>
    </row>
    <row r="530" spans="5:16" ht="18" customHeight="1">
      <c r="E530" s="41"/>
      <c r="G530" s="36"/>
      <c r="H530" s="36"/>
      <c r="I530" s="36"/>
      <c r="J530" s="36"/>
      <c r="K530" s="36"/>
      <c r="L530" s="36"/>
      <c r="M530" s="36"/>
      <c r="N530" s="36"/>
      <c r="O530" s="36"/>
      <c r="P530" s="36"/>
    </row>
    <row r="531" spans="5:16" ht="18" customHeight="1">
      <c r="E531" s="41"/>
      <c r="G531" s="36"/>
      <c r="H531" s="36"/>
      <c r="I531" s="36"/>
      <c r="J531" s="36"/>
      <c r="K531" s="36"/>
      <c r="L531" s="36"/>
      <c r="M531" s="36"/>
      <c r="N531" s="36"/>
      <c r="O531" s="36"/>
      <c r="P531" s="36"/>
    </row>
    <row r="532" spans="5:16" ht="18" customHeight="1">
      <c r="E532" s="41"/>
      <c r="G532" s="36"/>
      <c r="H532" s="36"/>
      <c r="I532" s="36"/>
      <c r="J532" s="36"/>
      <c r="K532" s="36"/>
      <c r="L532" s="36"/>
      <c r="M532" s="36"/>
      <c r="N532" s="36"/>
      <c r="O532" s="36"/>
      <c r="P532" s="36"/>
    </row>
    <row r="533" spans="5:16" ht="18" customHeight="1">
      <c r="E533" s="41"/>
      <c r="G533" s="36"/>
      <c r="H533" s="36"/>
      <c r="I533" s="36"/>
      <c r="J533" s="36"/>
      <c r="K533" s="36"/>
      <c r="L533" s="36"/>
      <c r="M533" s="36"/>
      <c r="N533" s="36"/>
      <c r="O533" s="36"/>
      <c r="P533" s="36"/>
    </row>
    <row r="534" spans="5:16" ht="18" customHeight="1">
      <c r="E534" s="41"/>
      <c r="G534" s="36"/>
      <c r="H534" s="36"/>
      <c r="I534" s="36"/>
      <c r="J534" s="36"/>
      <c r="K534" s="36"/>
      <c r="L534" s="36"/>
      <c r="M534" s="36"/>
      <c r="N534" s="36"/>
      <c r="O534" s="36"/>
      <c r="P534" s="36"/>
    </row>
    <row r="535" spans="5:16" ht="18" customHeight="1">
      <c r="E535" s="41"/>
      <c r="G535" s="36"/>
      <c r="H535" s="36"/>
      <c r="I535" s="36"/>
      <c r="J535" s="36"/>
      <c r="K535" s="36"/>
      <c r="L535" s="36"/>
      <c r="M535" s="36"/>
      <c r="N535" s="36"/>
      <c r="O535" s="36"/>
      <c r="P535" s="36"/>
    </row>
    <row r="536" spans="5:16" ht="18" customHeight="1">
      <c r="E536" s="41"/>
      <c r="G536" s="36"/>
      <c r="H536" s="36"/>
      <c r="I536" s="36"/>
      <c r="J536" s="36"/>
      <c r="K536" s="36"/>
      <c r="L536" s="36"/>
      <c r="M536" s="36"/>
      <c r="N536" s="36"/>
      <c r="O536" s="36"/>
      <c r="P536" s="36"/>
    </row>
    <row r="537" spans="5:16" ht="18" customHeight="1">
      <c r="E537" s="41"/>
      <c r="G537" s="36"/>
      <c r="H537" s="36"/>
      <c r="I537" s="36"/>
      <c r="J537" s="36"/>
      <c r="K537" s="36"/>
      <c r="L537" s="36"/>
      <c r="M537" s="36"/>
      <c r="N537" s="36"/>
      <c r="O537" s="36"/>
      <c r="P537" s="36"/>
    </row>
    <row r="538" spans="5:16" ht="18" customHeight="1">
      <c r="E538" s="41"/>
      <c r="G538" s="36"/>
      <c r="H538" s="36"/>
      <c r="I538" s="36"/>
      <c r="J538" s="36"/>
      <c r="K538" s="36"/>
      <c r="L538" s="36"/>
      <c r="M538" s="36"/>
      <c r="N538" s="36"/>
      <c r="O538" s="36"/>
      <c r="P538" s="36"/>
    </row>
    <row r="539" spans="5:16" ht="18" customHeight="1">
      <c r="E539" s="41"/>
      <c r="G539" s="36"/>
      <c r="H539" s="36"/>
      <c r="I539" s="36"/>
      <c r="J539" s="36"/>
      <c r="K539" s="36"/>
      <c r="L539" s="36"/>
      <c r="M539" s="36"/>
      <c r="N539" s="36"/>
      <c r="O539" s="36"/>
      <c r="P539" s="36"/>
    </row>
    <row r="540" spans="5:16" ht="18" customHeight="1">
      <c r="E540" s="41"/>
      <c r="G540" s="36"/>
      <c r="H540" s="36"/>
      <c r="I540" s="36"/>
      <c r="J540" s="36"/>
      <c r="K540" s="36"/>
      <c r="L540" s="36"/>
      <c r="M540" s="36"/>
      <c r="N540" s="36"/>
      <c r="O540" s="36"/>
      <c r="P540" s="36"/>
    </row>
    <row r="541" spans="5:16" ht="18" customHeight="1">
      <c r="E541" s="41"/>
      <c r="G541" s="36"/>
      <c r="H541" s="36"/>
      <c r="I541" s="36"/>
      <c r="J541" s="36"/>
      <c r="K541" s="36"/>
      <c r="L541" s="36"/>
      <c r="M541" s="36"/>
      <c r="N541" s="36"/>
      <c r="O541" s="36"/>
      <c r="P541" s="36"/>
    </row>
    <row r="542" spans="5:16" ht="18" customHeight="1">
      <c r="E542" s="41"/>
      <c r="G542" s="36"/>
      <c r="H542" s="36"/>
      <c r="I542" s="36"/>
      <c r="J542" s="36"/>
      <c r="K542" s="36"/>
      <c r="L542" s="36"/>
      <c r="M542" s="36"/>
      <c r="N542" s="36"/>
      <c r="O542" s="36"/>
      <c r="P542" s="36"/>
    </row>
    <row r="543" spans="5:16" ht="18" customHeight="1">
      <c r="E543" s="41"/>
      <c r="G543" s="36"/>
      <c r="H543" s="36"/>
      <c r="I543" s="36"/>
      <c r="J543" s="36"/>
      <c r="K543" s="36"/>
      <c r="L543" s="36"/>
      <c r="M543" s="36"/>
      <c r="N543" s="36"/>
      <c r="O543" s="36"/>
      <c r="P543" s="36"/>
    </row>
    <row r="544" spans="5:16" ht="18" customHeight="1">
      <c r="E544" s="41"/>
      <c r="G544" s="36"/>
      <c r="H544" s="36"/>
      <c r="I544" s="36"/>
      <c r="J544" s="36"/>
      <c r="K544" s="36"/>
      <c r="L544" s="36"/>
      <c r="M544" s="36"/>
      <c r="N544" s="36"/>
      <c r="O544" s="36"/>
      <c r="P544" s="36"/>
    </row>
    <row r="545" spans="5:16" ht="18" customHeight="1">
      <c r="E545" s="41"/>
      <c r="G545" s="36"/>
      <c r="H545" s="36"/>
      <c r="I545" s="36"/>
      <c r="J545" s="36"/>
      <c r="K545" s="36"/>
      <c r="L545" s="36"/>
      <c r="M545" s="36"/>
      <c r="N545" s="36"/>
      <c r="O545" s="36"/>
      <c r="P545" s="36"/>
    </row>
    <row r="546" spans="5:16" ht="18" customHeight="1">
      <c r="E546" s="41"/>
      <c r="G546" s="36"/>
      <c r="H546" s="36"/>
      <c r="I546" s="36"/>
      <c r="J546" s="36"/>
      <c r="K546" s="36"/>
      <c r="L546" s="36"/>
      <c r="M546" s="36"/>
      <c r="N546" s="36"/>
      <c r="O546" s="36"/>
      <c r="P546" s="36"/>
    </row>
    <row r="547" spans="5:16" ht="18" customHeight="1">
      <c r="E547" s="41"/>
      <c r="G547" s="36"/>
      <c r="H547" s="36"/>
      <c r="I547" s="36"/>
      <c r="J547" s="36"/>
      <c r="K547" s="36"/>
      <c r="L547" s="36"/>
      <c r="M547" s="36"/>
      <c r="N547" s="36"/>
      <c r="O547" s="36"/>
      <c r="P547" s="36"/>
    </row>
    <row r="548" spans="5:16" ht="18" customHeight="1">
      <c r="E548" s="41"/>
      <c r="G548" s="36"/>
      <c r="H548" s="36"/>
      <c r="I548" s="36"/>
      <c r="J548" s="36"/>
      <c r="K548" s="36"/>
      <c r="L548" s="36"/>
      <c r="M548" s="36"/>
      <c r="N548" s="36"/>
      <c r="O548" s="36"/>
      <c r="P548" s="36"/>
    </row>
    <row r="549" spans="5:16" ht="18" customHeight="1">
      <c r="E549" s="41"/>
      <c r="G549" s="36"/>
      <c r="H549" s="36"/>
      <c r="I549" s="36"/>
      <c r="J549" s="36"/>
      <c r="K549" s="36"/>
      <c r="L549" s="36"/>
      <c r="M549" s="36"/>
      <c r="N549" s="36"/>
      <c r="O549" s="36"/>
      <c r="P549" s="36"/>
    </row>
    <row r="550" spans="5:16" ht="18" customHeight="1">
      <c r="E550" s="41"/>
      <c r="G550" s="36"/>
      <c r="H550" s="36"/>
      <c r="I550" s="36"/>
      <c r="J550" s="36"/>
      <c r="K550" s="36"/>
      <c r="L550" s="36"/>
      <c r="M550" s="36"/>
      <c r="N550" s="36"/>
      <c r="O550" s="36"/>
      <c r="P550" s="36"/>
    </row>
    <row r="551" spans="5:16" ht="18" customHeight="1">
      <c r="E551" s="41"/>
      <c r="G551" s="36"/>
      <c r="H551" s="36"/>
      <c r="I551" s="36"/>
      <c r="J551" s="36"/>
      <c r="K551" s="36"/>
      <c r="L551" s="36"/>
      <c r="M551" s="36"/>
      <c r="N551" s="36"/>
      <c r="O551" s="36"/>
      <c r="P551" s="36"/>
    </row>
    <row r="552" spans="5:16" ht="18" customHeight="1">
      <c r="E552" s="41"/>
      <c r="H552" s="23"/>
    </row>
    <row r="553" spans="5:16" ht="18" customHeight="1">
      <c r="E553" s="41"/>
      <c r="H553" s="23"/>
    </row>
    <row r="554" spans="5:16" ht="18" customHeight="1">
      <c r="E554" s="41"/>
      <c r="H554" s="23"/>
    </row>
    <row r="555" spans="5:16" ht="18" customHeight="1">
      <c r="E555" s="41"/>
      <c r="H555" s="23"/>
    </row>
    <row r="556" spans="5:16" ht="18" customHeight="1">
      <c r="E556" s="41"/>
      <c r="H556" s="23"/>
    </row>
    <row r="557" spans="5:16" ht="18" customHeight="1">
      <c r="E557" s="41"/>
      <c r="H557" s="23"/>
    </row>
    <row r="558" spans="5:16" ht="18" customHeight="1">
      <c r="E558" s="41"/>
      <c r="H558" s="23"/>
    </row>
    <row r="559" spans="5:16" ht="18" customHeight="1">
      <c r="E559" s="41"/>
      <c r="H559" s="23"/>
    </row>
    <row r="560" spans="5:16" ht="18" customHeight="1">
      <c r="E560" s="41"/>
      <c r="H560" s="23"/>
    </row>
    <row r="561" spans="5:8" ht="18" customHeight="1">
      <c r="E561" s="41"/>
      <c r="H561" s="23"/>
    </row>
    <row r="562" spans="5:8" ht="18" customHeight="1">
      <c r="E562" s="41"/>
      <c r="H562" s="23"/>
    </row>
    <row r="563" spans="5:8" ht="18" customHeight="1">
      <c r="E563" s="41"/>
      <c r="H563" s="23"/>
    </row>
    <row r="564" spans="5:8" ht="18" customHeight="1">
      <c r="E564" s="41"/>
      <c r="H564" s="23"/>
    </row>
    <row r="565" spans="5:8" ht="18" customHeight="1">
      <c r="E565" s="41"/>
      <c r="H565" s="23"/>
    </row>
    <row r="566" spans="5:8" ht="18" customHeight="1">
      <c r="E566" s="41"/>
      <c r="H566" s="23"/>
    </row>
    <row r="567" spans="5:8" ht="18" customHeight="1">
      <c r="E567" s="41"/>
      <c r="H567" s="23"/>
    </row>
    <row r="568" spans="5:8" ht="18" customHeight="1">
      <c r="E568" s="41"/>
      <c r="H568" s="23"/>
    </row>
    <row r="569" spans="5:8" ht="18" customHeight="1">
      <c r="E569" s="41"/>
      <c r="H569" s="23"/>
    </row>
    <row r="570" spans="5:8" ht="18" customHeight="1">
      <c r="E570" s="41"/>
      <c r="H570" s="23"/>
    </row>
    <row r="571" spans="5:8" ht="18" customHeight="1">
      <c r="E571" s="41"/>
      <c r="H571" s="23"/>
    </row>
    <row r="572" spans="5:8" ht="18" customHeight="1">
      <c r="E572" s="41"/>
      <c r="H572" s="23"/>
    </row>
    <row r="573" spans="5:8" ht="18" customHeight="1">
      <c r="E573" s="41"/>
      <c r="H573" s="23"/>
    </row>
    <row r="574" spans="5:8" ht="18" customHeight="1">
      <c r="E574" s="41"/>
      <c r="H574" s="23"/>
    </row>
    <row r="575" spans="5:8" ht="18" customHeight="1">
      <c r="E575" s="41"/>
      <c r="H575" s="23"/>
    </row>
    <row r="576" spans="5:8" ht="18" customHeight="1">
      <c r="E576" s="41"/>
      <c r="H576" s="23"/>
    </row>
    <row r="577" spans="5:8" ht="18" customHeight="1">
      <c r="E577" s="41"/>
      <c r="H577" s="23"/>
    </row>
    <row r="578" spans="5:8" ht="18" customHeight="1">
      <c r="E578" s="41"/>
      <c r="H578" s="23"/>
    </row>
    <row r="579" spans="5:8" ht="18" customHeight="1">
      <c r="E579" s="41"/>
      <c r="H579" s="23"/>
    </row>
    <row r="580" spans="5:8" ht="18" customHeight="1">
      <c r="E580" s="41"/>
      <c r="H580" s="23"/>
    </row>
    <row r="581" spans="5:8" ht="18" customHeight="1">
      <c r="E581" s="41"/>
      <c r="H581" s="23"/>
    </row>
    <row r="582" spans="5:8" ht="18" customHeight="1">
      <c r="E582" s="41"/>
      <c r="H582" s="23"/>
    </row>
    <row r="583" spans="5:8" ht="18" customHeight="1">
      <c r="E583" s="41"/>
      <c r="H583" s="23"/>
    </row>
    <row r="584" spans="5:8" ht="18" customHeight="1">
      <c r="E584" s="41"/>
      <c r="H584" s="23"/>
    </row>
    <row r="585" spans="5:8" ht="18" customHeight="1">
      <c r="E585" s="41"/>
      <c r="H585" s="23"/>
    </row>
    <row r="586" spans="5:8" ht="18" customHeight="1">
      <c r="E586" s="41"/>
      <c r="H586" s="23"/>
    </row>
    <row r="587" spans="5:8" ht="18" customHeight="1">
      <c r="E587" s="41"/>
      <c r="H587" s="23"/>
    </row>
    <row r="588" spans="5:8" ht="18" customHeight="1">
      <c r="E588" s="41"/>
      <c r="H588" s="23"/>
    </row>
    <row r="589" spans="5:8" ht="18" customHeight="1">
      <c r="E589" s="41"/>
      <c r="H589" s="23"/>
    </row>
    <row r="590" spans="5:8" ht="18" customHeight="1">
      <c r="E590" s="41"/>
      <c r="H590" s="23"/>
    </row>
    <row r="591" spans="5:8" ht="18" customHeight="1">
      <c r="E591" s="41"/>
      <c r="H591" s="23"/>
    </row>
    <row r="592" spans="5:8" ht="18" customHeight="1">
      <c r="E592" s="41"/>
      <c r="H592" s="23"/>
    </row>
    <row r="593" spans="5:8" ht="18" customHeight="1">
      <c r="E593" s="41"/>
      <c r="H593" s="23"/>
    </row>
    <row r="594" spans="5:8" ht="18" customHeight="1">
      <c r="E594" s="41"/>
      <c r="H594" s="23"/>
    </row>
    <row r="595" spans="5:8" ht="18" customHeight="1">
      <c r="E595" s="41"/>
      <c r="H595" s="23"/>
    </row>
    <row r="596" spans="5:8" ht="18" customHeight="1">
      <c r="E596" s="41"/>
      <c r="H596" s="23"/>
    </row>
    <row r="597" spans="5:8" ht="18" customHeight="1">
      <c r="E597" s="41"/>
      <c r="H597" s="23"/>
    </row>
    <row r="598" spans="5:8" ht="18" customHeight="1">
      <c r="E598" s="41"/>
      <c r="H598" s="23"/>
    </row>
    <row r="599" spans="5:8" ht="18" customHeight="1">
      <c r="E599" s="41"/>
      <c r="H599" s="23"/>
    </row>
    <row r="600" spans="5:8" ht="18" customHeight="1">
      <c r="E600" s="41"/>
      <c r="H600" s="23"/>
    </row>
    <row r="601" spans="5:8" ht="18" customHeight="1">
      <c r="E601" s="41"/>
      <c r="H601" s="23"/>
    </row>
    <row r="602" spans="5:8" ht="18" customHeight="1">
      <c r="E602" s="41"/>
      <c r="H602" s="23"/>
    </row>
    <row r="603" spans="5:8" ht="18" customHeight="1">
      <c r="E603" s="41"/>
      <c r="H603" s="23"/>
    </row>
    <row r="604" spans="5:8" ht="18" customHeight="1">
      <c r="E604" s="41"/>
      <c r="H604" s="23"/>
    </row>
    <row r="605" spans="5:8" ht="18" customHeight="1">
      <c r="E605" s="41"/>
      <c r="H605" s="23"/>
    </row>
    <row r="606" spans="5:8" ht="18" customHeight="1">
      <c r="E606" s="41"/>
      <c r="H606" s="23"/>
    </row>
    <row r="607" spans="5:8" ht="18" customHeight="1">
      <c r="E607" s="41"/>
      <c r="H607" s="23"/>
    </row>
    <row r="608" spans="5:8" ht="18" customHeight="1">
      <c r="E608" s="41"/>
      <c r="H608" s="23"/>
    </row>
    <row r="609" spans="5:8" ht="18" customHeight="1">
      <c r="E609" s="41"/>
      <c r="H609" s="23"/>
    </row>
    <row r="610" spans="5:8" ht="18" customHeight="1">
      <c r="E610" s="41"/>
      <c r="H610" s="23"/>
    </row>
    <row r="611" spans="5:8" ht="18" customHeight="1">
      <c r="E611" s="41"/>
      <c r="H611" s="23"/>
    </row>
    <row r="612" spans="5:8" ht="18" customHeight="1">
      <c r="E612" s="41"/>
      <c r="H612" s="23"/>
    </row>
    <row r="613" spans="5:8" ht="18" customHeight="1">
      <c r="E613" s="41"/>
      <c r="H613" s="23"/>
    </row>
    <row r="614" spans="5:8" ht="18" customHeight="1">
      <c r="E614" s="41"/>
      <c r="H614" s="23"/>
    </row>
    <row r="615" spans="5:8" ht="18" customHeight="1">
      <c r="E615" s="41"/>
      <c r="H615" s="23"/>
    </row>
    <row r="616" spans="5:8" ht="18" customHeight="1">
      <c r="E616" s="41"/>
      <c r="H616" s="23"/>
    </row>
    <row r="617" spans="5:8" ht="18" customHeight="1">
      <c r="E617" s="41"/>
      <c r="H617" s="23"/>
    </row>
    <row r="618" spans="5:8" ht="18" customHeight="1">
      <c r="E618" s="41"/>
      <c r="H618" s="23"/>
    </row>
    <row r="619" spans="5:8" ht="18" customHeight="1">
      <c r="E619" s="41"/>
      <c r="H619" s="23"/>
    </row>
    <row r="620" spans="5:8" ht="18" customHeight="1">
      <c r="E620" s="41"/>
      <c r="H620" s="23"/>
    </row>
    <row r="621" spans="5:8" ht="18" customHeight="1">
      <c r="E621" s="41"/>
      <c r="H621" s="23"/>
    </row>
    <row r="622" spans="5:8" ht="18" customHeight="1">
      <c r="E622" s="41"/>
      <c r="H622" s="23"/>
    </row>
    <row r="623" spans="5:8" ht="18" customHeight="1">
      <c r="E623" s="41"/>
      <c r="H623" s="23"/>
    </row>
    <row r="624" spans="5:8" ht="18" customHeight="1">
      <c r="E624" s="41"/>
      <c r="H624" s="23"/>
    </row>
    <row r="625" spans="5:8" ht="18" customHeight="1">
      <c r="E625" s="41"/>
      <c r="H625" s="23"/>
    </row>
    <row r="626" spans="5:8" ht="18" customHeight="1">
      <c r="E626" s="41"/>
      <c r="H626" s="23"/>
    </row>
    <row r="627" spans="5:8" ht="18" customHeight="1">
      <c r="E627" s="41"/>
      <c r="H627" s="23"/>
    </row>
    <row r="628" spans="5:8" ht="18" customHeight="1">
      <c r="E628" s="41"/>
      <c r="H628" s="23"/>
    </row>
    <row r="629" spans="5:8" ht="18" customHeight="1">
      <c r="E629" s="41"/>
      <c r="H629" s="23"/>
    </row>
    <row r="630" spans="5:8" ht="18" customHeight="1">
      <c r="E630" s="41"/>
      <c r="H630" s="23"/>
    </row>
    <row r="631" spans="5:8" ht="18" customHeight="1">
      <c r="E631" s="41"/>
      <c r="H631" s="23"/>
    </row>
    <row r="632" spans="5:8" ht="18" customHeight="1">
      <c r="E632" s="41"/>
      <c r="H632" s="23"/>
    </row>
    <row r="633" spans="5:8" ht="18" customHeight="1">
      <c r="E633" s="41"/>
      <c r="H633" s="23"/>
    </row>
    <row r="634" spans="5:8" ht="18" customHeight="1">
      <c r="E634" s="41"/>
      <c r="H634" s="23"/>
    </row>
    <row r="635" spans="5:8" ht="18" customHeight="1">
      <c r="E635" s="41"/>
      <c r="H635" s="23"/>
    </row>
    <row r="636" spans="5:8" ht="18" customHeight="1">
      <c r="E636" s="41"/>
      <c r="H636" s="23"/>
    </row>
    <row r="637" spans="5:8" ht="18" customHeight="1">
      <c r="E637" s="41"/>
      <c r="H637" s="23"/>
    </row>
    <row r="638" spans="5:8" ht="18" customHeight="1">
      <c r="E638" s="41"/>
      <c r="H638" s="23"/>
    </row>
    <row r="639" spans="5:8" ht="18" customHeight="1">
      <c r="E639" s="41"/>
      <c r="H639" s="23"/>
    </row>
    <row r="640" spans="5:8" ht="18" customHeight="1">
      <c r="E640" s="41"/>
      <c r="H640" s="23"/>
    </row>
    <row r="641" spans="5:8" ht="18" customHeight="1">
      <c r="E641" s="41"/>
      <c r="H641" s="23"/>
    </row>
    <row r="642" spans="5:8" ht="18" customHeight="1">
      <c r="E642" s="41"/>
      <c r="H642" s="23"/>
    </row>
    <row r="643" spans="5:8" ht="18" customHeight="1">
      <c r="E643" s="41"/>
      <c r="H643" s="23"/>
    </row>
    <row r="644" spans="5:8" ht="18" customHeight="1">
      <c r="E644" s="41"/>
      <c r="H644" s="23"/>
    </row>
    <row r="645" spans="5:8" ht="18" customHeight="1">
      <c r="E645" s="41"/>
      <c r="H645" s="23"/>
    </row>
    <row r="646" spans="5:8" ht="18" customHeight="1">
      <c r="E646" s="41"/>
      <c r="H646" s="23"/>
    </row>
    <row r="647" spans="5:8" ht="18" customHeight="1">
      <c r="E647" s="41"/>
      <c r="H647" s="23"/>
    </row>
    <row r="648" spans="5:8" ht="18" customHeight="1">
      <c r="E648" s="41"/>
      <c r="H648" s="23"/>
    </row>
    <row r="649" spans="5:8" ht="18" customHeight="1">
      <c r="E649" s="41"/>
      <c r="H649" s="23"/>
    </row>
    <row r="650" spans="5:8" ht="18" customHeight="1">
      <c r="E650" s="41"/>
      <c r="H650" s="23"/>
    </row>
    <row r="651" spans="5:8" ht="18" customHeight="1">
      <c r="E651" s="41"/>
      <c r="H651" s="23"/>
    </row>
    <row r="652" spans="5:8" ht="18" customHeight="1">
      <c r="E652" s="41"/>
      <c r="H652" s="23"/>
    </row>
    <row r="653" spans="5:8" ht="18" customHeight="1">
      <c r="E653" s="41"/>
      <c r="H653" s="23"/>
    </row>
    <row r="654" spans="5:8" ht="18" customHeight="1">
      <c r="E654" s="41"/>
      <c r="H654" s="23"/>
    </row>
    <row r="655" spans="5:8" ht="18" customHeight="1">
      <c r="H655" s="23"/>
    </row>
    <row r="656" spans="5:8" ht="18" customHeight="1">
      <c r="H656" s="23"/>
    </row>
    <row r="657" spans="8:8" ht="18" customHeight="1">
      <c r="H657" s="23"/>
    </row>
    <row r="658" spans="8:8" ht="18" customHeight="1">
      <c r="H658" s="23"/>
    </row>
    <row r="659" spans="8:8" ht="18" customHeight="1">
      <c r="H659" s="23"/>
    </row>
    <row r="660" spans="8:8" ht="18" customHeight="1">
      <c r="H660" s="23"/>
    </row>
    <row r="661" spans="8:8" ht="18" customHeight="1">
      <c r="H661" s="23"/>
    </row>
    <row r="662" spans="8:8" ht="18" customHeight="1">
      <c r="H662" s="23"/>
    </row>
    <row r="663" spans="8:8" ht="18" customHeight="1">
      <c r="H663" s="23"/>
    </row>
    <row r="664" spans="8:8" ht="18" customHeight="1">
      <c r="H664" s="23"/>
    </row>
    <row r="665" spans="8:8" ht="18" customHeight="1">
      <c r="H665" s="23"/>
    </row>
    <row r="666" spans="8:8" ht="18" customHeight="1">
      <c r="H666" s="23"/>
    </row>
    <row r="667" spans="8:8" ht="18" customHeight="1">
      <c r="H667" s="23"/>
    </row>
    <row r="668" spans="8:8" ht="18" customHeight="1">
      <c r="H668" s="23"/>
    </row>
    <row r="669" spans="8:8" ht="18" customHeight="1">
      <c r="H669" s="23"/>
    </row>
    <row r="670" spans="8:8" ht="18" customHeight="1">
      <c r="H670" s="23"/>
    </row>
    <row r="671" spans="8:8" ht="18" customHeight="1">
      <c r="H671" s="23"/>
    </row>
    <row r="672" spans="8:8" ht="18" customHeight="1">
      <c r="H672" s="23"/>
    </row>
    <row r="673" spans="8:8" ht="18" customHeight="1">
      <c r="H673" s="23"/>
    </row>
    <row r="674" spans="8:8" ht="18" customHeight="1">
      <c r="H674" s="23"/>
    </row>
    <row r="675" spans="8:8" ht="18" customHeight="1">
      <c r="H675" s="23"/>
    </row>
    <row r="676" spans="8:8" ht="18" customHeight="1">
      <c r="H676" s="23"/>
    </row>
    <row r="677" spans="8:8" ht="18" customHeight="1">
      <c r="H677" s="23"/>
    </row>
    <row r="678" spans="8:8" ht="18" customHeight="1">
      <c r="H678" s="23"/>
    </row>
    <row r="679" spans="8:8" ht="18" customHeight="1">
      <c r="H679" s="23"/>
    </row>
    <row r="680" spans="8:8" ht="18" customHeight="1">
      <c r="H680" s="23"/>
    </row>
    <row r="681" spans="8:8" ht="18" customHeight="1">
      <c r="H681" s="23"/>
    </row>
    <row r="682" spans="8:8" ht="18" customHeight="1">
      <c r="H682" s="23"/>
    </row>
    <row r="683" spans="8:8" ht="18" customHeight="1">
      <c r="H683" s="23"/>
    </row>
    <row r="684" spans="8:8" ht="18" customHeight="1">
      <c r="H684" s="23"/>
    </row>
    <row r="685" spans="8:8" ht="18" customHeight="1">
      <c r="H685" s="23"/>
    </row>
    <row r="686" spans="8:8" ht="18" customHeight="1">
      <c r="H686" s="23"/>
    </row>
    <row r="687" spans="8:8" ht="18" customHeight="1">
      <c r="H687" s="23"/>
    </row>
    <row r="688" spans="8:8" ht="18" customHeight="1">
      <c r="H688" s="23"/>
    </row>
    <row r="689" spans="8:8" ht="18" customHeight="1">
      <c r="H689" s="23"/>
    </row>
    <row r="690" spans="8:8" ht="18" customHeight="1">
      <c r="H690" s="23"/>
    </row>
    <row r="691" spans="8:8" ht="18" customHeight="1">
      <c r="H691" s="23"/>
    </row>
    <row r="692" spans="8:8" ht="18" customHeight="1">
      <c r="H692" s="23"/>
    </row>
    <row r="693" spans="8:8" ht="18" customHeight="1">
      <c r="H693" s="23"/>
    </row>
    <row r="694" spans="8:8" ht="18" customHeight="1">
      <c r="H694" s="23"/>
    </row>
    <row r="695" spans="8:8" ht="18" customHeight="1">
      <c r="H695" s="23"/>
    </row>
    <row r="696" spans="8:8" ht="18" customHeight="1">
      <c r="H696" s="23"/>
    </row>
    <row r="697" spans="8:8" ht="18" customHeight="1">
      <c r="H697" s="23"/>
    </row>
    <row r="698" spans="8:8" ht="18" customHeight="1">
      <c r="H698" s="23"/>
    </row>
    <row r="699" spans="8:8" ht="18" customHeight="1">
      <c r="H699" s="23"/>
    </row>
    <row r="700" spans="8:8" ht="18" customHeight="1">
      <c r="H700" s="23"/>
    </row>
    <row r="701" spans="8:8" ht="18" customHeight="1">
      <c r="H701" s="23"/>
    </row>
    <row r="702" spans="8:8" ht="18" customHeight="1">
      <c r="H702" s="23"/>
    </row>
    <row r="703" spans="8:8" ht="18" customHeight="1">
      <c r="H703" s="23"/>
    </row>
    <row r="704" spans="8:8" ht="18" customHeight="1">
      <c r="H704" s="23"/>
    </row>
    <row r="705" spans="8:8" ht="18" customHeight="1">
      <c r="H705" s="23"/>
    </row>
    <row r="706" spans="8:8" ht="18" customHeight="1">
      <c r="H706" s="23"/>
    </row>
    <row r="707" spans="8:8" ht="18" customHeight="1">
      <c r="H707" s="23"/>
    </row>
    <row r="708" spans="8:8" ht="18" customHeight="1">
      <c r="H708" s="23"/>
    </row>
    <row r="709" spans="8:8" ht="18" customHeight="1">
      <c r="H709" s="23"/>
    </row>
    <row r="710" spans="8:8" ht="18" customHeight="1">
      <c r="H710" s="23"/>
    </row>
    <row r="711" spans="8:8" ht="18" customHeight="1">
      <c r="H711" s="23"/>
    </row>
    <row r="712" spans="8:8" ht="18" customHeight="1">
      <c r="H712" s="23"/>
    </row>
    <row r="713" spans="8:8" ht="18" customHeight="1">
      <c r="H713" s="23"/>
    </row>
    <row r="714" spans="8:8" ht="18" customHeight="1">
      <c r="H714" s="23"/>
    </row>
    <row r="715" spans="8:8" ht="18" customHeight="1">
      <c r="H715" s="23"/>
    </row>
    <row r="716" spans="8:8" ht="18" customHeight="1">
      <c r="H716" s="23"/>
    </row>
    <row r="717" spans="8:8" ht="18" customHeight="1">
      <c r="H717" s="23"/>
    </row>
    <row r="718" spans="8:8" ht="18" customHeight="1">
      <c r="H718" s="23"/>
    </row>
    <row r="719" spans="8:8" ht="18" customHeight="1">
      <c r="H719" s="23"/>
    </row>
    <row r="720" spans="8:8" ht="18" customHeight="1">
      <c r="H720" s="23"/>
    </row>
    <row r="721" spans="8:8" ht="18" customHeight="1">
      <c r="H721" s="23"/>
    </row>
    <row r="722" spans="8:8" ht="18" customHeight="1">
      <c r="H722" s="23"/>
    </row>
    <row r="723" spans="8:8" ht="18" customHeight="1">
      <c r="H723" s="23"/>
    </row>
    <row r="724" spans="8:8" ht="18" customHeight="1">
      <c r="H724" s="23"/>
    </row>
    <row r="725" spans="8:8" ht="18" customHeight="1">
      <c r="H725" s="23"/>
    </row>
    <row r="726" spans="8:8" ht="18" customHeight="1">
      <c r="H726" s="23"/>
    </row>
    <row r="727" spans="8:8" ht="18" customHeight="1">
      <c r="H727" s="23"/>
    </row>
    <row r="728" spans="8:8" ht="18" customHeight="1">
      <c r="H728" s="23"/>
    </row>
    <row r="729" spans="8:8" ht="18" customHeight="1">
      <c r="H729" s="23"/>
    </row>
    <row r="730" spans="8:8" ht="18" customHeight="1">
      <c r="H730" s="23"/>
    </row>
    <row r="731" spans="8:8" ht="18" customHeight="1">
      <c r="H731" s="23"/>
    </row>
    <row r="732" spans="8:8" ht="18" customHeight="1">
      <c r="H732" s="23"/>
    </row>
    <row r="733" spans="8:8" ht="18" customHeight="1">
      <c r="H733" s="23"/>
    </row>
    <row r="734" spans="8:8" ht="18" customHeight="1">
      <c r="H734" s="23"/>
    </row>
    <row r="735" spans="8:8" ht="18" customHeight="1">
      <c r="H735" s="23"/>
    </row>
    <row r="736" spans="8:8" ht="18" customHeight="1">
      <c r="H736" s="23"/>
    </row>
    <row r="737" spans="8:8" ht="18" customHeight="1">
      <c r="H737" s="23"/>
    </row>
    <row r="738" spans="8:8" ht="18" customHeight="1">
      <c r="H738" s="23"/>
    </row>
    <row r="739" spans="8:8" ht="18" customHeight="1">
      <c r="H739" s="23"/>
    </row>
    <row r="740" spans="8:8" ht="18" customHeight="1">
      <c r="H740" s="23"/>
    </row>
    <row r="741" spans="8:8" ht="18" customHeight="1">
      <c r="H741" s="23"/>
    </row>
    <row r="742" spans="8:8" ht="18" customHeight="1">
      <c r="H742" s="23"/>
    </row>
    <row r="743" spans="8:8" ht="18" customHeight="1">
      <c r="H743" s="23"/>
    </row>
    <row r="744" spans="8:8" ht="18" customHeight="1">
      <c r="H744" s="23"/>
    </row>
    <row r="745" spans="8:8" ht="18" customHeight="1">
      <c r="H745" s="23"/>
    </row>
    <row r="746" spans="8:8" ht="18" customHeight="1">
      <c r="H746" s="23"/>
    </row>
    <row r="747" spans="8:8" ht="18" customHeight="1">
      <c r="H747" s="23"/>
    </row>
    <row r="748" spans="8:8" ht="18" customHeight="1">
      <c r="H748" s="23"/>
    </row>
    <row r="749" spans="8:8" ht="18" customHeight="1">
      <c r="H749" s="23"/>
    </row>
    <row r="750" spans="8:8" ht="18" customHeight="1">
      <c r="H750" s="23"/>
    </row>
    <row r="751" spans="8:8" ht="18" customHeight="1">
      <c r="H751" s="23"/>
    </row>
    <row r="752" spans="8:8" ht="18" customHeight="1">
      <c r="H752" s="23"/>
    </row>
    <row r="753" spans="8:8" ht="18" customHeight="1">
      <c r="H753" s="23"/>
    </row>
    <row r="754" spans="8:8" ht="18" customHeight="1">
      <c r="H754" s="23"/>
    </row>
    <row r="755" spans="8:8" ht="18" customHeight="1">
      <c r="H755" s="23"/>
    </row>
    <row r="756" spans="8:8" ht="18" customHeight="1">
      <c r="H756" s="23"/>
    </row>
    <row r="757" spans="8:8" ht="18" customHeight="1">
      <c r="H757" s="23"/>
    </row>
    <row r="758" spans="8:8" ht="18" customHeight="1">
      <c r="H758" s="23"/>
    </row>
    <row r="759" spans="8:8" ht="18" customHeight="1">
      <c r="H759" s="23"/>
    </row>
    <row r="760" spans="8:8" ht="18" customHeight="1">
      <c r="H760" s="23"/>
    </row>
    <row r="761" spans="8:8" ht="18" customHeight="1">
      <c r="H761" s="23"/>
    </row>
    <row r="762" spans="8:8" ht="18" customHeight="1">
      <c r="H762" s="23"/>
    </row>
    <row r="763" spans="8:8" ht="18" customHeight="1">
      <c r="H763" s="23"/>
    </row>
    <row r="764" spans="8:8" ht="18" customHeight="1">
      <c r="H764" s="23"/>
    </row>
    <row r="765" spans="8:8" ht="18" customHeight="1">
      <c r="H765" s="23"/>
    </row>
    <row r="766" spans="8:8" ht="18" customHeight="1">
      <c r="H766" s="23"/>
    </row>
    <row r="767" spans="8:8" ht="18" customHeight="1">
      <c r="H767" s="23"/>
    </row>
    <row r="768" spans="8:8" ht="18" customHeight="1">
      <c r="H768" s="23"/>
    </row>
    <row r="769" spans="8:8" ht="18" customHeight="1">
      <c r="H769" s="23"/>
    </row>
    <row r="770" spans="8:8" ht="18" customHeight="1">
      <c r="H770" s="23"/>
    </row>
    <row r="771" spans="8:8" ht="18" customHeight="1">
      <c r="H771" s="23"/>
    </row>
    <row r="772" spans="8:8" ht="18" customHeight="1">
      <c r="H772" s="23"/>
    </row>
    <row r="773" spans="8:8" ht="18" customHeight="1">
      <c r="H773" s="23"/>
    </row>
    <row r="774" spans="8:8" ht="18" customHeight="1">
      <c r="H774" s="23"/>
    </row>
    <row r="775" spans="8:8" ht="18" customHeight="1">
      <c r="H775" s="23"/>
    </row>
    <row r="776" spans="8:8" ht="18" customHeight="1">
      <c r="H776" s="23"/>
    </row>
    <row r="777" spans="8:8" ht="18" customHeight="1">
      <c r="H777" s="23"/>
    </row>
    <row r="778" spans="8:8" ht="18" customHeight="1">
      <c r="H778" s="23"/>
    </row>
    <row r="779" spans="8:8" ht="18" customHeight="1">
      <c r="H779" s="23"/>
    </row>
    <row r="780" spans="8:8" ht="18" customHeight="1">
      <c r="H780" s="23"/>
    </row>
    <row r="781" spans="8:8" ht="18" customHeight="1">
      <c r="H781" s="23"/>
    </row>
    <row r="782" spans="8:8" ht="18" customHeight="1">
      <c r="H782" s="23"/>
    </row>
    <row r="783" spans="8:8" ht="18" customHeight="1">
      <c r="H783" s="23"/>
    </row>
    <row r="784" spans="8:8" ht="18" customHeight="1">
      <c r="H784" s="23"/>
    </row>
    <row r="785" spans="8:8" ht="18" customHeight="1">
      <c r="H785" s="23"/>
    </row>
    <row r="786" spans="8:8" ht="18" customHeight="1">
      <c r="H786" s="23"/>
    </row>
    <row r="787" spans="8:8" ht="18" customHeight="1">
      <c r="H787" s="23"/>
    </row>
    <row r="788" spans="8:8" ht="18" customHeight="1">
      <c r="H788" s="23"/>
    </row>
    <row r="789" spans="8:8" ht="18" customHeight="1">
      <c r="H789" s="23"/>
    </row>
    <row r="790" spans="8:8" ht="18" customHeight="1">
      <c r="H790" s="23"/>
    </row>
    <row r="791" spans="8:8" ht="18" customHeight="1">
      <c r="H791" s="23"/>
    </row>
    <row r="792" spans="8:8" ht="18" customHeight="1">
      <c r="H792" s="23"/>
    </row>
    <row r="793" spans="8:8" ht="18" customHeight="1">
      <c r="H793" s="23"/>
    </row>
    <row r="794" spans="8:8" ht="18" customHeight="1">
      <c r="H794" s="23"/>
    </row>
    <row r="795" spans="8:8" ht="18" customHeight="1">
      <c r="H795" s="23"/>
    </row>
    <row r="796" spans="8:8" ht="18" customHeight="1">
      <c r="H796" s="23"/>
    </row>
    <row r="797" spans="8:8" ht="18" customHeight="1">
      <c r="H797" s="23"/>
    </row>
    <row r="798" spans="8:8" ht="18" customHeight="1">
      <c r="H798" s="23"/>
    </row>
    <row r="799" spans="8:8" ht="18" customHeight="1">
      <c r="H799" s="23"/>
    </row>
    <row r="800" spans="8:8" ht="18" customHeight="1">
      <c r="H800" s="23"/>
    </row>
    <row r="801" spans="8:8" ht="18" customHeight="1">
      <c r="H801" s="23"/>
    </row>
    <row r="802" spans="8:8" ht="18" customHeight="1">
      <c r="H802" s="23"/>
    </row>
    <row r="803" spans="8:8" ht="18" customHeight="1">
      <c r="H803" s="23"/>
    </row>
    <row r="804" spans="8:8" ht="18" customHeight="1">
      <c r="H804" s="23"/>
    </row>
    <row r="805" spans="8:8" ht="18" customHeight="1">
      <c r="H805" s="23"/>
    </row>
    <row r="806" spans="8:8" ht="18" customHeight="1">
      <c r="H806" s="23"/>
    </row>
    <row r="807" spans="8:8" ht="18" customHeight="1">
      <c r="H807" s="23"/>
    </row>
    <row r="808" spans="8:8" ht="18" customHeight="1">
      <c r="H808" s="23"/>
    </row>
    <row r="809" spans="8:8" ht="18" customHeight="1">
      <c r="H809" s="23"/>
    </row>
    <row r="810" spans="8:8" ht="18" customHeight="1">
      <c r="H810" s="23"/>
    </row>
    <row r="811" spans="8:8" ht="18" customHeight="1">
      <c r="H811" s="23"/>
    </row>
    <row r="812" spans="8:8" ht="18" customHeight="1">
      <c r="H812" s="23"/>
    </row>
    <row r="813" spans="8:8" ht="18" customHeight="1">
      <c r="H813" s="23"/>
    </row>
    <row r="814" spans="8:8" ht="18" customHeight="1">
      <c r="H814" s="23"/>
    </row>
    <row r="815" spans="8:8" ht="18" customHeight="1">
      <c r="H815" s="23"/>
    </row>
    <row r="816" spans="8:8" ht="18" customHeight="1">
      <c r="H816" s="23"/>
    </row>
    <row r="817" spans="8:8" ht="18" customHeight="1">
      <c r="H817" s="23"/>
    </row>
    <row r="818" spans="8:8" ht="18" customHeight="1">
      <c r="H818" s="23"/>
    </row>
    <row r="819" spans="8:8" ht="18" customHeight="1">
      <c r="H819" s="23"/>
    </row>
    <row r="820" spans="8:8" ht="18" customHeight="1">
      <c r="H820" s="23"/>
    </row>
    <row r="821" spans="8:8" ht="18" customHeight="1">
      <c r="H821" s="23"/>
    </row>
    <row r="822" spans="8:8" ht="18" customHeight="1">
      <c r="H822" s="23"/>
    </row>
    <row r="823" spans="8:8" ht="18" customHeight="1">
      <c r="H823" s="23"/>
    </row>
    <row r="824" spans="8:8" ht="18" customHeight="1">
      <c r="H824" s="23"/>
    </row>
    <row r="825" spans="8:8" ht="18" customHeight="1">
      <c r="H825" s="23"/>
    </row>
    <row r="826" spans="8:8" ht="18" customHeight="1">
      <c r="H826" s="23"/>
    </row>
    <row r="827" spans="8:8" ht="18" customHeight="1">
      <c r="H827" s="23"/>
    </row>
    <row r="828" spans="8:8" ht="18" customHeight="1">
      <c r="H828" s="23"/>
    </row>
    <row r="829" spans="8:8" ht="18" customHeight="1">
      <c r="H829" s="23"/>
    </row>
    <row r="830" spans="8:8" ht="18" customHeight="1">
      <c r="H830" s="23"/>
    </row>
    <row r="831" spans="8:8" ht="18" customHeight="1">
      <c r="H831" s="23"/>
    </row>
    <row r="832" spans="8:8" ht="18" customHeight="1">
      <c r="H832" s="23"/>
    </row>
    <row r="833" spans="8:8" ht="18" customHeight="1">
      <c r="H833" s="23"/>
    </row>
    <row r="834" spans="8:8" ht="18" customHeight="1">
      <c r="H834" s="23"/>
    </row>
    <row r="835" spans="8:8" ht="18" customHeight="1">
      <c r="H835" s="23"/>
    </row>
    <row r="836" spans="8:8" ht="18" customHeight="1">
      <c r="H836" s="23"/>
    </row>
    <row r="837" spans="8:8" ht="18" customHeight="1">
      <c r="H837" s="23"/>
    </row>
    <row r="838" spans="8:8" ht="18" customHeight="1">
      <c r="H838" s="23"/>
    </row>
    <row r="839" spans="8:8" ht="18" customHeight="1">
      <c r="H839" s="23"/>
    </row>
    <row r="840" spans="8:8" ht="18" customHeight="1">
      <c r="H840" s="23"/>
    </row>
    <row r="841" spans="8:8" ht="18" customHeight="1">
      <c r="H841" s="23"/>
    </row>
    <row r="842" spans="8:8" ht="18" customHeight="1">
      <c r="H842" s="23"/>
    </row>
    <row r="843" spans="8:8" ht="18" customHeight="1">
      <c r="H843" s="23"/>
    </row>
    <row r="844" spans="8:8" ht="18" customHeight="1">
      <c r="H844" s="23"/>
    </row>
    <row r="845" spans="8:8" ht="18" customHeight="1">
      <c r="H845" s="23"/>
    </row>
    <row r="846" spans="8:8" ht="18" customHeight="1">
      <c r="H846" s="23"/>
    </row>
    <row r="847" spans="8:8" ht="18" customHeight="1">
      <c r="H847" s="23"/>
    </row>
    <row r="848" spans="8:8" ht="18" customHeight="1">
      <c r="H848" s="23"/>
    </row>
    <row r="849" spans="8:8" ht="18" customHeight="1">
      <c r="H849" s="23"/>
    </row>
    <row r="850" spans="8:8" ht="18" customHeight="1">
      <c r="H850" s="23"/>
    </row>
    <row r="851" spans="8:8" ht="18" customHeight="1">
      <c r="H851" s="23"/>
    </row>
    <row r="852" spans="8:8" ht="18" customHeight="1">
      <c r="H852" s="23"/>
    </row>
    <row r="853" spans="8:8" ht="18" customHeight="1">
      <c r="H853" s="23"/>
    </row>
    <row r="854" spans="8:8" ht="18" customHeight="1">
      <c r="H854" s="23"/>
    </row>
    <row r="855" spans="8:8" ht="18" customHeight="1">
      <c r="H855" s="23"/>
    </row>
    <row r="856" spans="8:8" ht="18" customHeight="1">
      <c r="H856" s="23"/>
    </row>
    <row r="857" spans="8:8" ht="18" customHeight="1">
      <c r="H857" s="23"/>
    </row>
    <row r="858" spans="8:8" ht="18" customHeight="1">
      <c r="H858" s="23"/>
    </row>
    <row r="859" spans="8:8" ht="18" customHeight="1">
      <c r="H859" s="23"/>
    </row>
    <row r="860" spans="8:8" ht="18" customHeight="1">
      <c r="H860" s="23"/>
    </row>
    <row r="861" spans="8:8" ht="18" customHeight="1">
      <c r="H861" s="23"/>
    </row>
    <row r="862" spans="8:8" ht="18" customHeight="1">
      <c r="H862" s="23"/>
    </row>
    <row r="863" spans="8:8" ht="18" customHeight="1">
      <c r="H863" s="23"/>
    </row>
    <row r="864" spans="8:8" ht="18" customHeight="1">
      <c r="H864" s="23"/>
    </row>
    <row r="865" spans="8:8" ht="18" customHeight="1">
      <c r="H865" s="23"/>
    </row>
    <row r="866" spans="8:8" ht="18" customHeight="1">
      <c r="H866" s="23"/>
    </row>
    <row r="867" spans="8:8" ht="18" customHeight="1">
      <c r="H867" s="23"/>
    </row>
    <row r="868" spans="8:8" ht="18" customHeight="1">
      <c r="H868" s="23"/>
    </row>
    <row r="869" spans="8:8" ht="18" customHeight="1">
      <c r="H869" s="23"/>
    </row>
    <row r="870" spans="8:8" ht="18" customHeight="1">
      <c r="H870" s="23"/>
    </row>
    <row r="871" spans="8:8" ht="18" customHeight="1">
      <c r="H871" s="23"/>
    </row>
    <row r="872" spans="8:8" ht="18" customHeight="1">
      <c r="H872" s="23"/>
    </row>
    <row r="873" spans="8:8" ht="18" customHeight="1">
      <c r="H873" s="23"/>
    </row>
    <row r="874" spans="8:8" ht="18" customHeight="1">
      <c r="H874" s="23"/>
    </row>
    <row r="875" spans="8:8" ht="18" customHeight="1">
      <c r="H875" s="23"/>
    </row>
    <row r="876" spans="8:8" ht="18" customHeight="1">
      <c r="H876" s="23"/>
    </row>
    <row r="877" spans="8:8" ht="18" customHeight="1">
      <c r="H877" s="23"/>
    </row>
    <row r="878" spans="8:8" ht="18" customHeight="1">
      <c r="H878" s="23"/>
    </row>
    <row r="879" spans="8:8" ht="18" customHeight="1">
      <c r="H879" s="23"/>
    </row>
    <row r="880" spans="8:8" ht="18" customHeight="1">
      <c r="H880" s="23"/>
    </row>
    <row r="881" spans="8:8" ht="18" customHeight="1">
      <c r="H881" s="23"/>
    </row>
    <row r="882" spans="8:8" ht="18" customHeight="1">
      <c r="H882" s="23"/>
    </row>
    <row r="883" spans="8:8" ht="18" customHeight="1">
      <c r="H883" s="23"/>
    </row>
    <row r="884" spans="8:8" ht="18" customHeight="1">
      <c r="H884" s="23"/>
    </row>
    <row r="885" spans="8:8" ht="18" customHeight="1">
      <c r="H885" s="23"/>
    </row>
    <row r="886" spans="8:8" ht="18" customHeight="1">
      <c r="H886" s="23"/>
    </row>
    <row r="887" spans="8:8" ht="18" customHeight="1">
      <c r="H887" s="23"/>
    </row>
    <row r="888" spans="8:8" ht="18" customHeight="1">
      <c r="H888" s="23"/>
    </row>
    <row r="889" spans="8:8" ht="18" customHeight="1">
      <c r="H889" s="23"/>
    </row>
    <row r="890" spans="8:8" ht="18" customHeight="1">
      <c r="H890" s="23"/>
    </row>
    <row r="891" spans="8:8" ht="18" customHeight="1">
      <c r="H891" s="23"/>
    </row>
    <row r="892" spans="8:8" ht="18" customHeight="1">
      <c r="H892" s="23"/>
    </row>
    <row r="893" spans="8:8" ht="18" customHeight="1">
      <c r="H893" s="23"/>
    </row>
    <row r="894" spans="8:8" ht="18" customHeight="1">
      <c r="H894" s="23"/>
    </row>
    <row r="895" spans="8:8" ht="18" customHeight="1">
      <c r="H895" s="23"/>
    </row>
    <row r="896" spans="8:8" ht="18" customHeight="1">
      <c r="H896" s="23"/>
    </row>
    <row r="897" spans="8:8" ht="18" customHeight="1">
      <c r="H897" s="23"/>
    </row>
    <row r="898" spans="8:8" ht="18" customHeight="1">
      <c r="H898" s="23"/>
    </row>
    <row r="899" spans="8:8" ht="18" customHeight="1">
      <c r="H899" s="23"/>
    </row>
    <row r="900" spans="8:8" ht="18" customHeight="1">
      <c r="H900" s="23"/>
    </row>
    <row r="901" spans="8:8" ht="18" customHeight="1">
      <c r="H901" s="23"/>
    </row>
    <row r="902" spans="8:8" ht="18" customHeight="1">
      <c r="H902" s="23"/>
    </row>
    <row r="903" spans="8:8" ht="18" customHeight="1">
      <c r="H903" s="23"/>
    </row>
    <row r="904" spans="8:8" ht="18" customHeight="1">
      <c r="H904" s="23"/>
    </row>
    <row r="905" spans="8:8" ht="18" customHeight="1">
      <c r="H905" s="23"/>
    </row>
    <row r="906" spans="8:8" ht="18" customHeight="1">
      <c r="H906" s="23"/>
    </row>
    <row r="907" spans="8:8" ht="18" customHeight="1">
      <c r="H907" s="23"/>
    </row>
    <row r="908" spans="8:8" ht="18" customHeight="1">
      <c r="H908" s="23"/>
    </row>
    <row r="909" spans="8:8" ht="18" customHeight="1">
      <c r="H909" s="23"/>
    </row>
    <row r="910" spans="8:8" ht="18" customHeight="1">
      <c r="H910" s="23"/>
    </row>
    <row r="911" spans="8:8" ht="18" customHeight="1">
      <c r="H911" s="23"/>
    </row>
    <row r="912" spans="8:8" ht="18" customHeight="1">
      <c r="H912" s="23"/>
    </row>
    <row r="913" spans="8:8" ht="18" customHeight="1">
      <c r="H913" s="23"/>
    </row>
    <row r="914" spans="8:8" ht="18" customHeight="1">
      <c r="H914" s="23"/>
    </row>
    <row r="915" spans="8:8" ht="18" customHeight="1">
      <c r="H915" s="23"/>
    </row>
    <row r="916" spans="8:8" ht="18" customHeight="1">
      <c r="H916" s="23"/>
    </row>
    <row r="917" spans="8:8" ht="18" customHeight="1">
      <c r="H917" s="23"/>
    </row>
    <row r="918" spans="8:8" ht="18" customHeight="1">
      <c r="H918" s="23"/>
    </row>
    <row r="919" spans="8:8" ht="18" customHeight="1">
      <c r="H919" s="23"/>
    </row>
    <row r="920" spans="8:8" ht="18" customHeight="1">
      <c r="H920" s="23"/>
    </row>
    <row r="921" spans="8:8" ht="18" customHeight="1">
      <c r="H921" s="23"/>
    </row>
    <row r="922" spans="8:8" ht="18" customHeight="1">
      <c r="H922" s="23"/>
    </row>
    <row r="923" spans="8:8" ht="18" customHeight="1">
      <c r="H923" s="23"/>
    </row>
    <row r="924" spans="8:8" ht="18" customHeight="1">
      <c r="H924" s="23"/>
    </row>
    <row r="925" spans="8:8" ht="18" customHeight="1">
      <c r="H925" s="23"/>
    </row>
    <row r="926" spans="8:8" ht="18" customHeight="1">
      <c r="H926" s="23"/>
    </row>
    <row r="927" spans="8:8" ht="18" customHeight="1">
      <c r="H927" s="23"/>
    </row>
    <row r="928" spans="8:8" ht="18" customHeight="1">
      <c r="H928" s="23"/>
    </row>
    <row r="929" spans="8:8" ht="18" customHeight="1">
      <c r="H929" s="23"/>
    </row>
    <row r="930" spans="8:8" ht="18" customHeight="1">
      <c r="H930" s="23"/>
    </row>
    <row r="931" spans="8:8" ht="18" customHeight="1">
      <c r="H931" s="23"/>
    </row>
    <row r="932" spans="8:8" ht="18" customHeight="1">
      <c r="H932" s="23"/>
    </row>
    <row r="933" spans="8:8" ht="18" customHeight="1">
      <c r="H933" s="23"/>
    </row>
    <row r="934" spans="8:8" ht="18" customHeight="1">
      <c r="H934" s="23"/>
    </row>
    <row r="935" spans="8:8" ht="18" customHeight="1">
      <c r="H935" s="23"/>
    </row>
    <row r="936" spans="8:8" ht="18" customHeight="1">
      <c r="H936" s="23"/>
    </row>
    <row r="937" spans="8:8" ht="18" customHeight="1">
      <c r="H937" s="23"/>
    </row>
    <row r="938" spans="8:8" ht="18" customHeight="1">
      <c r="H938" s="23"/>
    </row>
    <row r="939" spans="8:8" ht="18" customHeight="1">
      <c r="H939" s="23"/>
    </row>
    <row r="940" spans="8:8" ht="18" customHeight="1">
      <c r="H940" s="23"/>
    </row>
    <row r="941" spans="8:8" ht="18" customHeight="1">
      <c r="H941" s="23"/>
    </row>
    <row r="942" spans="8:8" ht="18" customHeight="1">
      <c r="H942" s="23"/>
    </row>
    <row r="943" spans="8:8" ht="18" customHeight="1">
      <c r="H943" s="23"/>
    </row>
    <row r="944" spans="8:8" ht="18" customHeight="1">
      <c r="H944" s="23"/>
    </row>
    <row r="945" spans="8:8" ht="18" customHeight="1">
      <c r="H945" s="23"/>
    </row>
    <row r="946" spans="8:8" ht="18" customHeight="1">
      <c r="H946" s="23"/>
    </row>
    <row r="947" spans="8:8" ht="18" customHeight="1">
      <c r="H947" s="23"/>
    </row>
    <row r="948" spans="8:8" ht="18" customHeight="1">
      <c r="H948" s="23"/>
    </row>
    <row r="949" spans="8:8" ht="18" customHeight="1">
      <c r="H949" s="23"/>
    </row>
    <row r="950" spans="8:8" ht="18" customHeight="1">
      <c r="H950" s="23"/>
    </row>
    <row r="951" spans="8:8" ht="18" customHeight="1">
      <c r="H951" s="23"/>
    </row>
    <row r="952" spans="8:8" ht="18" customHeight="1">
      <c r="H952" s="23"/>
    </row>
    <row r="953" spans="8:8" ht="18" customHeight="1">
      <c r="H953" s="23"/>
    </row>
    <row r="954" spans="8:8" ht="18" customHeight="1">
      <c r="H954" s="23"/>
    </row>
    <row r="955" spans="8:8" ht="18" customHeight="1">
      <c r="H955" s="23"/>
    </row>
    <row r="956" spans="8:8" ht="18" customHeight="1">
      <c r="H956" s="23"/>
    </row>
    <row r="957" spans="8:8" ht="18" customHeight="1">
      <c r="H957" s="23"/>
    </row>
    <row r="958" spans="8:8" ht="18" customHeight="1">
      <c r="H958" s="23"/>
    </row>
    <row r="959" spans="8:8" ht="18" customHeight="1">
      <c r="H959" s="23"/>
    </row>
    <row r="960" spans="8:8" ht="18" customHeight="1">
      <c r="H960" s="23"/>
    </row>
    <row r="961" spans="8:8" ht="18" customHeight="1">
      <c r="H961" s="23"/>
    </row>
    <row r="962" spans="8:8" ht="18" customHeight="1">
      <c r="H962" s="23"/>
    </row>
    <row r="963" spans="8:8" ht="18" customHeight="1">
      <c r="H963" s="23"/>
    </row>
    <row r="964" spans="8:8" ht="18" customHeight="1">
      <c r="H964" s="23"/>
    </row>
    <row r="965" spans="8:8" ht="18" customHeight="1">
      <c r="H965" s="23"/>
    </row>
    <row r="966" spans="8:8" ht="18" customHeight="1">
      <c r="H966" s="23"/>
    </row>
    <row r="967" spans="8:8" ht="18" customHeight="1">
      <c r="H967" s="23"/>
    </row>
    <row r="968" spans="8:8" ht="18" customHeight="1">
      <c r="H968" s="23"/>
    </row>
    <row r="969" spans="8:8" ht="18" customHeight="1">
      <c r="H969" s="23"/>
    </row>
    <row r="970" spans="8:8" ht="18" customHeight="1">
      <c r="H970" s="23"/>
    </row>
    <row r="971" spans="8:8" ht="18" customHeight="1">
      <c r="H971" s="23"/>
    </row>
    <row r="972" spans="8:8" ht="18" customHeight="1">
      <c r="H972" s="23"/>
    </row>
    <row r="973" spans="8:8" ht="18" customHeight="1">
      <c r="H973" s="23"/>
    </row>
    <row r="974" spans="8:8" ht="18" customHeight="1">
      <c r="H974" s="23"/>
    </row>
    <row r="975" spans="8:8" ht="18" customHeight="1">
      <c r="H975" s="23"/>
    </row>
    <row r="976" spans="8:8" ht="18" customHeight="1">
      <c r="H976" s="23"/>
    </row>
    <row r="977" spans="8:8" ht="18" customHeight="1">
      <c r="H977" s="23"/>
    </row>
    <row r="978" spans="8:8" ht="18" customHeight="1">
      <c r="H978" s="23"/>
    </row>
    <row r="979" spans="8:8" ht="18" customHeight="1">
      <c r="H979" s="23"/>
    </row>
    <row r="980" spans="8:8" ht="18" customHeight="1">
      <c r="H980" s="23"/>
    </row>
    <row r="981" spans="8:8" ht="18" customHeight="1">
      <c r="H981" s="23"/>
    </row>
    <row r="982" spans="8:8" ht="18" customHeight="1">
      <c r="H982" s="23"/>
    </row>
    <row r="983" spans="8:8" ht="18" customHeight="1">
      <c r="H983" s="23"/>
    </row>
    <row r="984" spans="8:8" ht="18" customHeight="1">
      <c r="H984" s="23"/>
    </row>
    <row r="985" spans="8:8" ht="18" customHeight="1">
      <c r="H985" s="23"/>
    </row>
    <row r="986" spans="8:8" ht="18" customHeight="1">
      <c r="H986" s="23"/>
    </row>
    <row r="987" spans="8:8" ht="18" customHeight="1">
      <c r="H987" s="23"/>
    </row>
    <row r="988" spans="8:8" ht="18" customHeight="1">
      <c r="H988" s="23"/>
    </row>
    <row r="989" spans="8:8" ht="18" customHeight="1">
      <c r="H989" s="23"/>
    </row>
    <row r="990" spans="8:8" ht="18" customHeight="1">
      <c r="H990" s="23"/>
    </row>
    <row r="991" spans="8:8" ht="18" customHeight="1">
      <c r="H991" s="23"/>
    </row>
    <row r="992" spans="8:8" ht="18" customHeight="1">
      <c r="H992" s="23"/>
    </row>
    <row r="993" spans="8:8" ht="18" customHeight="1">
      <c r="H993" s="23"/>
    </row>
    <row r="994" spans="8:8" ht="18" customHeight="1">
      <c r="H994" s="23"/>
    </row>
    <row r="995" spans="8:8" ht="18" customHeight="1">
      <c r="H995" s="23"/>
    </row>
    <row r="996" spans="8:8" ht="18" customHeight="1">
      <c r="H996" s="23"/>
    </row>
    <row r="997" spans="8:8" ht="18" customHeight="1">
      <c r="H997" s="23"/>
    </row>
    <row r="998" spans="8:8" ht="18" customHeight="1">
      <c r="H998" s="23"/>
    </row>
    <row r="999" spans="8:8" ht="18" customHeight="1">
      <c r="H999" s="23"/>
    </row>
    <row r="1000" spans="8:8" ht="18" customHeight="1">
      <c r="H1000" s="23"/>
    </row>
    <row r="1001" spans="8:8" ht="18" customHeight="1">
      <c r="H1001" s="23"/>
    </row>
    <row r="1002" spans="8:8" ht="18" customHeight="1">
      <c r="H1002" s="23"/>
    </row>
    <row r="1003" spans="8:8" ht="18" customHeight="1">
      <c r="H1003" s="23"/>
    </row>
    <row r="1004" spans="8:8" ht="18" customHeight="1">
      <c r="H1004" s="23"/>
    </row>
    <row r="1005" spans="8:8" ht="18" customHeight="1">
      <c r="H1005" s="23"/>
    </row>
    <row r="1006" spans="8:8" ht="18" customHeight="1">
      <c r="H1006" s="23"/>
    </row>
    <row r="1007" spans="8:8" ht="18" customHeight="1">
      <c r="H1007" s="23"/>
    </row>
    <row r="1008" spans="8:8" ht="18" customHeight="1">
      <c r="H1008" s="23"/>
    </row>
    <row r="1009" spans="8:8" ht="18" customHeight="1">
      <c r="H1009" s="23"/>
    </row>
    <row r="1010" spans="8:8" ht="18" customHeight="1">
      <c r="H1010" s="23"/>
    </row>
    <row r="1011" spans="8:8" ht="18" customHeight="1">
      <c r="H1011" s="23"/>
    </row>
    <row r="1012" spans="8:8" ht="18" customHeight="1">
      <c r="H1012" s="23"/>
    </row>
    <row r="1013" spans="8:8" ht="18" customHeight="1">
      <c r="H1013" s="23"/>
    </row>
    <row r="1014" spans="8:8" ht="18" customHeight="1">
      <c r="H1014" s="23"/>
    </row>
    <row r="1015" spans="8:8" ht="18" customHeight="1">
      <c r="H1015" s="23"/>
    </row>
    <row r="1016" spans="8:8" ht="18" customHeight="1">
      <c r="H1016" s="23"/>
    </row>
    <row r="1017" spans="8:8" ht="18" customHeight="1">
      <c r="H1017" s="23"/>
    </row>
    <row r="1018" spans="8:8" ht="18" customHeight="1">
      <c r="H1018" s="23"/>
    </row>
    <row r="1019" spans="8:8" ht="18" customHeight="1">
      <c r="H1019" s="23"/>
    </row>
    <row r="1020" spans="8:8" ht="18" customHeight="1">
      <c r="H1020" s="23"/>
    </row>
    <row r="1021" spans="8:8" ht="18" customHeight="1">
      <c r="H1021" s="23"/>
    </row>
    <row r="1022" spans="8:8" ht="18" customHeight="1">
      <c r="H1022" s="23"/>
    </row>
    <row r="1023" spans="8:8" ht="18" customHeight="1">
      <c r="H1023" s="23"/>
    </row>
    <row r="1024" spans="8:8" ht="18" customHeight="1">
      <c r="H1024" s="23"/>
    </row>
    <row r="1025" spans="8:8" ht="18" customHeight="1">
      <c r="H1025" s="23"/>
    </row>
    <row r="1026" spans="8:8" ht="18" customHeight="1">
      <c r="H1026" s="23"/>
    </row>
    <row r="1027" spans="8:8" ht="18" customHeight="1">
      <c r="H1027" s="23"/>
    </row>
    <row r="1028" spans="8:8" ht="18" customHeight="1">
      <c r="H1028" s="23"/>
    </row>
    <row r="1029" spans="8:8" ht="18" customHeight="1">
      <c r="H1029" s="23"/>
    </row>
    <row r="1030" spans="8:8" ht="18" customHeight="1">
      <c r="H1030" s="23"/>
    </row>
    <row r="1031" spans="8:8" ht="18" customHeight="1">
      <c r="H1031" s="23"/>
    </row>
    <row r="1032" spans="8:8" ht="18" customHeight="1">
      <c r="H1032" s="23"/>
    </row>
    <row r="1033" spans="8:8" ht="18" customHeight="1">
      <c r="H1033" s="23"/>
    </row>
    <row r="1034" spans="8:8" ht="18" customHeight="1">
      <c r="H1034" s="23"/>
    </row>
    <row r="1035" spans="8:8" ht="18" customHeight="1">
      <c r="H1035" s="23"/>
    </row>
    <row r="1036" spans="8:8" ht="18" customHeight="1">
      <c r="H1036" s="23"/>
    </row>
    <row r="1037" spans="8:8" ht="18" customHeight="1">
      <c r="H1037" s="23"/>
    </row>
    <row r="1038" spans="8:8" ht="18" customHeight="1">
      <c r="H1038" s="23"/>
    </row>
    <row r="1039" spans="8:8" ht="18" customHeight="1">
      <c r="H1039" s="23"/>
    </row>
    <row r="1040" spans="8:8" ht="18" customHeight="1">
      <c r="H1040" s="23"/>
    </row>
    <row r="1041" spans="8:8" ht="18" customHeight="1">
      <c r="H1041" s="23"/>
    </row>
    <row r="1042" spans="8:8" ht="18" customHeight="1">
      <c r="H1042" s="23"/>
    </row>
    <row r="1043" spans="8:8" ht="18" customHeight="1">
      <c r="H1043" s="23"/>
    </row>
    <row r="1044" spans="8:8" ht="18" customHeight="1">
      <c r="H1044" s="23"/>
    </row>
    <row r="1045" spans="8:8" ht="18" customHeight="1">
      <c r="H1045" s="23"/>
    </row>
    <row r="1046" spans="8:8" ht="18" customHeight="1">
      <c r="H1046" s="23"/>
    </row>
    <row r="1047" spans="8:8" ht="18" customHeight="1">
      <c r="H1047" s="23"/>
    </row>
    <row r="1048" spans="8:8" ht="18" customHeight="1">
      <c r="H1048" s="23"/>
    </row>
    <row r="1049" spans="8:8" ht="18" customHeight="1">
      <c r="H1049" s="23"/>
    </row>
    <row r="1050" spans="8:8" ht="18" customHeight="1">
      <c r="H1050" s="23"/>
    </row>
    <row r="1051" spans="8:8" ht="18" customHeight="1">
      <c r="H1051" s="23"/>
    </row>
    <row r="1052" spans="8:8" ht="18" customHeight="1">
      <c r="H1052" s="23"/>
    </row>
    <row r="1053" spans="8:8" ht="18" customHeight="1">
      <c r="H1053" s="23"/>
    </row>
    <row r="1054" spans="8:8" ht="18" customHeight="1">
      <c r="H1054" s="23"/>
    </row>
    <row r="1055" spans="8:8" ht="18" customHeight="1">
      <c r="H1055" s="23"/>
    </row>
    <row r="1056" spans="8:8" ht="18" customHeight="1">
      <c r="H1056" s="23"/>
    </row>
    <row r="1057" spans="8:8" ht="18" customHeight="1">
      <c r="H1057" s="23"/>
    </row>
    <row r="1058" spans="8:8" ht="18" customHeight="1">
      <c r="H1058" s="23"/>
    </row>
    <row r="1059" spans="8:8" ht="18" customHeight="1">
      <c r="H1059" s="23"/>
    </row>
    <row r="1060" spans="8:8" ht="18" customHeight="1">
      <c r="H1060" s="23"/>
    </row>
    <row r="1061" spans="8:8" ht="18" customHeight="1">
      <c r="H1061" s="23"/>
    </row>
    <row r="1062" spans="8:8" ht="18" customHeight="1">
      <c r="H1062" s="23"/>
    </row>
    <row r="1063" spans="8:8" ht="18" customHeight="1">
      <c r="H1063" s="23"/>
    </row>
    <row r="1064" spans="8:8" ht="18" customHeight="1">
      <c r="H1064" s="23"/>
    </row>
    <row r="1065" spans="8:8" ht="18" customHeight="1">
      <c r="H1065" s="23"/>
    </row>
    <row r="1066" spans="8:8" ht="18" customHeight="1">
      <c r="H1066" s="23"/>
    </row>
    <row r="1067" spans="8:8" ht="18" customHeight="1">
      <c r="H1067" s="23"/>
    </row>
    <row r="1068" spans="8:8" ht="18" customHeight="1">
      <c r="H1068" s="23"/>
    </row>
    <row r="1069" spans="8:8" ht="18" customHeight="1">
      <c r="H1069" s="23"/>
    </row>
    <row r="1070" spans="8:8" ht="18" customHeight="1">
      <c r="H1070" s="23"/>
    </row>
    <row r="1071" spans="8:8" ht="18" customHeight="1">
      <c r="H1071" s="23"/>
    </row>
    <row r="1072" spans="8:8" ht="18" customHeight="1">
      <c r="H1072" s="23"/>
    </row>
    <row r="1073" spans="8:8" ht="18" customHeight="1">
      <c r="H1073" s="23"/>
    </row>
    <row r="1074" spans="8:8" ht="18" customHeight="1">
      <c r="H1074" s="23"/>
    </row>
    <row r="1075" spans="8:8" ht="18" customHeight="1">
      <c r="H1075" s="23"/>
    </row>
    <row r="1076" spans="8:8" ht="18" customHeight="1">
      <c r="H1076" s="23"/>
    </row>
    <row r="1077" spans="8:8" ht="18" customHeight="1">
      <c r="H1077" s="23"/>
    </row>
    <row r="1078" spans="8:8" ht="18" customHeight="1">
      <c r="H1078" s="23"/>
    </row>
    <row r="1079" spans="8:8" ht="18" customHeight="1">
      <c r="H1079" s="23"/>
    </row>
    <row r="1080" spans="8:8" ht="18" customHeight="1">
      <c r="H1080" s="23"/>
    </row>
    <row r="1081" spans="8:8" ht="18" customHeight="1">
      <c r="H1081" s="23"/>
    </row>
    <row r="1082" spans="8:8" ht="18" customHeight="1">
      <c r="H1082" s="23"/>
    </row>
    <row r="1083" spans="8:8" ht="18" customHeight="1">
      <c r="H1083" s="23"/>
    </row>
    <row r="1084" spans="8:8" ht="18" customHeight="1">
      <c r="H1084" s="23"/>
    </row>
    <row r="1085" spans="8:8" ht="18" customHeight="1">
      <c r="H1085" s="23"/>
    </row>
    <row r="1086" spans="8:8" ht="18" customHeight="1">
      <c r="H1086" s="23"/>
    </row>
    <row r="1087" spans="8:8" ht="18" customHeight="1">
      <c r="H1087" s="23"/>
    </row>
    <row r="1088" spans="8:8" ht="18" customHeight="1">
      <c r="H1088" s="23"/>
    </row>
    <row r="1089" spans="8:8" ht="18" customHeight="1">
      <c r="H1089" s="23"/>
    </row>
    <row r="1090" spans="8:8" ht="18" customHeight="1">
      <c r="H1090" s="23"/>
    </row>
    <row r="1091" spans="8:8" ht="18" customHeight="1">
      <c r="H1091" s="23"/>
    </row>
    <row r="1092" spans="8:8" ht="18" customHeight="1">
      <c r="H1092" s="23"/>
    </row>
    <row r="1093" spans="8:8" ht="18" customHeight="1">
      <c r="H1093" s="23"/>
    </row>
    <row r="1094" spans="8:8" ht="18" customHeight="1">
      <c r="H1094" s="23"/>
    </row>
    <row r="1095" spans="8:8" ht="18" customHeight="1">
      <c r="H1095" s="23"/>
    </row>
    <row r="1096" spans="8:8" ht="18" customHeight="1">
      <c r="H1096" s="23"/>
    </row>
    <row r="1097" spans="8:8" ht="18" customHeight="1">
      <c r="H1097" s="23"/>
    </row>
    <row r="1098" spans="8:8" ht="18" customHeight="1">
      <c r="H1098" s="23"/>
    </row>
    <row r="1099" spans="8:8" ht="18" customHeight="1">
      <c r="H1099" s="23"/>
    </row>
    <row r="1100" spans="8:8" ht="18" customHeight="1">
      <c r="H1100" s="23"/>
    </row>
    <row r="1101" spans="8:8" ht="18" customHeight="1">
      <c r="H1101" s="23"/>
    </row>
    <row r="1102" spans="8:8" ht="18" customHeight="1">
      <c r="H1102" s="23"/>
    </row>
    <row r="1103" spans="8:8" ht="18" customHeight="1">
      <c r="H1103" s="23"/>
    </row>
    <row r="1104" spans="8:8" ht="18" customHeight="1">
      <c r="H1104" s="23"/>
    </row>
    <row r="1105" spans="8:8" ht="18" customHeight="1">
      <c r="H1105" s="23"/>
    </row>
    <row r="1106" spans="8:8" ht="18" customHeight="1">
      <c r="H1106" s="23"/>
    </row>
    <row r="1107" spans="8:8" ht="18" customHeight="1">
      <c r="H1107" s="23"/>
    </row>
    <row r="1108" spans="8:8" ht="18" customHeight="1">
      <c r="H1108" s="23"/>
    </row>
    <row r="1109" spans="8:8" ht="18" customHeight="1">
      <c r="H1109" s="23"/>
    </row>
    <row r="1110" spans="8:8" ht="18" customHeight="1">
      <c r="H1110" s="23"/>
    </row>
    <row r="1111" spans="8:8" ht="18" customHeight="1">
      <c r="H1111" s="23"/>
    </row>
    <row r="1112" spans="8:8" ht="18" customHeight="1">
      <c r="H1112" s="23"/>
    </row>
    <row r="1113" spans="8:8" ht="18" customHeight="1">
      <c r="H1113" s="23"/>
    </row>
    <row r="1114" spans="8:8" ht="18" customHeight="1">
      <c r="H1114" s="23"/>
    </row>
    <row r="1115" spans="8:8" ht="18" customHeight="1">
      <c r="H1115" s="23"/>
    </row>
    <row r="1116" spans="8:8" ht="18" customHeight="1">
      <c r="H1116" s="23"/>
    </row>
    <row r="1117" spans="8:8" ht="18" customHeight="1">
      <c r="H1117" s="23"/>
    </row>
    <row r="1118" spans="8:8" ht="18" customHeight="1">
      <c r="H1118" s="23"/>
    </row>
    <row r="1119" spans="8:8" ht="18" customHeight="1">
      <c r="H1119" s="23"/>
    </row>
    <row r="1120" spans="8:8" ht="18" customHeight="1">
      <c r="H1120" s="23"/>
    </row>
    <row r="1121" spans="8:8" ht="18" customHeight="1">
      <c r="H1121" s="23"/>
    </row>
    <row r="1122" spans="8:8" ht="18" customHeight="1">
      <c r="H1122" s="23"/>
    </row>
    <row r="1123" spans="8:8" ht="18" customHeight="1">
      <c r="H1123" s="23"/>
    </row>
    <row r="1124" spans="8:8" ht="18" customHeight="1">
      <c r="H1124" s="23"/>
    </row>
    <row r="1125" spans="8:8" ht="18" customHeight="1">
      <c r="H1125" s="23"/>
    </row>
    <row r="1126" spans="8:8" ht="18" customHeight="1">
      <c r="H1126" s="23"/>
    </row>
    <row r="1127" spans="8:8" ht="18" customHeight="1">
      <c r="H1127" s="23"/>
    </row>
    <row r="1128" spans="8:8" ht="18" customHeight="1">
      <c r="H1128" s="23"/>
    </row>
    <row r="1129" spans="8:8" ht="18" customHeight="1">
      <c r="H1129" s="23"/>
    </row>
    <row r="1130" spans="8:8" ht="18" customHeight="1">
      <c r="H1130" s="23"/>
    </row>
    <row r="1131" spans="8:8" ht="18" customHeight="1">
      <c r="H1131" s="23"/>
    </row>
    <row r="1132" spans="8:8" ht="18" customHeight="1">
      <c r="H1132" s="23"/>
    </row>
    <row r="1133" spans="8:8" ht="18" customHeight="1">
      <c r="H1133" s="23"/>
    </row>
    <row r="1134" spans="8:8" ht="18" customHeight="1">
      <c r="H1134" s="23"/>
    </row>
    <row r="1135" spans="8:8" ht="18" customHeight="1">
      <c r="H1135" s="23"/>
    </row>
    <row r="1136" spans="8:8" ht="18" customHeight="1">
      <c r="H1136" s="23"/>
    </row>
    <row r="1137" spans="8:8" ht="18" customHeight="1">
      <c r="H1137" s="23"/>
    </row>
    <row r="1138" spans="8:8" ht="18" customHeight="1">
      <c r="H1138" s="23"/>
    </row>
    <row r="1139" spans="8:8" ht="18" customHeight="1">
      <c r="H1139" s="23"/>
    </row>
    <row r="1140" spans="8:8" ht="18" customHeight="1">
      <c r="H1140" s="23"/>
    </row>
    <row r="1141" spans="8:8" ht="18" customHeight="1">
      <c r="H1141" s="23"/>
    </row>
    <row r="1142" spans="8:8" ht="18" customHeight="1">
      <c r="H1142" s="23"/>
    </row>
    <row r="1143" spans="8:8" ht="18" customHeight="1">
      <c r="H1143" s="23"/>
    </row>
    <row r="1144" spans="8:8" ht="18" customHeight="1">
      <c r="H1144" s="23"/>
    </row>
    <row r="1145" spans="8:8" ht="18" customHeight="1">
      <c r="H1145" s="23"/>
    </row>
    <row r="1146" spans="8:8" ht="18" customHeight="1">
      <c r="H1146" s="23"/>
    </row>
    <row r="1147" spans="8:8" ht="18" customHeight="1">
      <c r="H1147" s="23"/>
    </row>
    <row r="1148" spans="8:8" ht="18" customHeight="1">
      <c r="H1148" s="23"/>
    </row>
    <row r="1149" spans="8:8" ht="18" customHeight="1">
      <c r="H1149" s="23"/>
    </row>
    <row r="1150" spans="8:8" ht="18" customHeight="1">
      <c r="H1150" s="23"/>
    </row>
    <row r="1151" spans="8:8" ht="18" customHeight="1">
      <c r="H1151" s="23"/>
    </row>
    <row r="1152" spans="8:8" ht="18" customHeight="1">
      <c r="H1152" s="23"/>
    </row>
    <row r="1153" spans="8:8" ht="18" customHeight="1">
      <c r="H1153" s="23"/>
    </row>
    <row r="1154" spans="8:8" ht="18" customHeight="1">
      <c r="H1154" s="23"/>
    </row>
    <row r="1155" spans="8:8" ht="18" customHeight="1">
      <c r="H1155" s="23"/>
    </row>
    <row r="1156" spans="8:8" ht="18" customHeight="1">
      <c r="H1156" s="23"/>
    </row>
    <row r="1157" spans="8:8" ht="18" customHeight="1">
      <c r="H1157" s="23"/>
    </row>
    <row r="1158" spans="8:8" ht="18" customHeight="1">
      <c r="H1158" s="23"/>
    </row>
    <row r="1159" spans="8:8" ht="18" customHeight="1">
      <c r="H1159" s="23"/>
    </row>
    <row r="1160" spans="8:8" ht="18" customHeight="1">
      <c r="H1160" s="23"/>
    </row>
    <row r="1161" spans="8:8" ht="18" customHeight="1">
      <c r="H1161" s="23"/>
    </row>
    <row r="1162" spans="8:8" ht="18" customHeight="1">
      <c r="H1162" s="23"/>
    </row>
    <row r="1163" spans="8:8" ht="18" customHeight="1">
      <c r="H1163" s="23"/>
    </row>
    <row r="1164" spans="8:8" ht="18" customHeight="1">
      <c r="H1164" s="23"/>
    </row>
    <row r="1165" spans="8:8" ht="18" customHeight="1">
      <c r="H1165" s="23"/>
    </row>
    <row r="1166" spans="8:8" ht="18" customHeight="1">
      <c r="H1166" s="23"/>
    </row>
    <row r="1167" spans="8:8" ht="18" customHeight="1">
      <c r="H1167" s="23"/>
    </row>
    <row r="1168" spans="8:8" ht="18" customHeight="1">
      <c r="H1168" s="23"/>
    </row>
    <row r="1169" spans="8:8" ht="18" customHeight="1">
      <c r="H1169" s="23"/>
    </row>
    <row r="1170" spans="8:8" ht="18" customHeight="1">
      <c r="H1170" s="23"/>
    </row>
    <row r="1171" spans="8:8" ht="18" customHeight="1">
      <c r="H1171" s="23"/>
    </row>
    <row r="1172" spans="8:8" ht="18" customHeight="1">
      <c r="H1172" s="23"/>
    </row>
    <row r="1173" spans="8:8" ht="18" customHeight="1">
      <c r="H1173" s="23"/>
    </row>
    <row r="1174" spans="8:8" ht="18" customHeight="1">
      <c r="H1174" s="23"/>
    </row>
    <row r="1175" spans="8:8" ht="18" customHeight="1">
      <c r="H1175" s="23"/>
    </row>
    <row r="1176" spans="8:8" ht="18" customHeight="1">
      <c r="H1176" s="23"/>
    </row>
    <row r="1177" spans="8:8" ht="18" customHeight="1">
      <c r="H1177" s="23"/>
    </row>
    <row r="1178" spans="8:8" ht="18" customHeight="1">
      <c r="H1178" s="23"/>
    </row>
    <row r="1179" spans="8:8" ht="18" customHeight="1">
      <c r="H1179" s="23"/>
    </row>
    <row r="1180" spans="8:8" ht="18" customHeight="1">
      <c r="H1180" s="23"/>
    </row>
    <row r="1181" spans="8:8" ht="18" customHeight="1">
      <c r="H1181" s="23"/>
    </row>
    <row r="1182" spans="8:8" ht="18" customHeight="1">
      <c r="H1182" s="23"/>
    </row>
    <row r="1183" spans="8:8" ht="18" customHeight="1">
      <c r="H1183" s="23"/>
    </row>
    <row r="1184" spans="8:8" ht="18" customHeight="1">
      <c r="H1184" s="23"/>
    </row>
    <row r="1185" spans="8:8" ht="18" customHeight="1">
      <c r="H1185" s="23"/>
    </row>
    <row r="1186" spans="8:8" ht="18" customHeight="1">
      <c r="H1186" s="23"/>
    </row>
    <row r="1187" spans="8:8" ht="18" customHeight="1">
      <c r="H1187" s="23"/>
    </row>
    <row r="1188" spans="8:8" ht="18" customHeight="1">
      <c r="H1188" s="23"/>
    </row>
    <row r="1189" spans="8:8" ht="18" customHeight="1">
      <c r="H1189" s="23"/>
    </row>
    <row r="1190" spans="8:8" ht="18" customHeight="1">
      <c r="H1190" s="23"/>
    </row>
    <row r="1191" spans="8:8" ht="18" customHeight="1">
      <c r="H1191" s="23"/>
    </row>
    <row r="1192" spans="8:8" ht="18" customHeight="1">
      <c r="H1192" s="23"/>
    </row>
    <row r="1193" spans="8:8" ht="18" customHeight="1">
      <c r="H1193" s="23"/>
    </row>
    <row r="1194" spans="8:8" ht="18" customHeight="1">
      <c r="H1194" s="23"/>
    </row>
    <row r="1195" spans="8:8" ht="18" customHeight="1">
      <c r="H1195" s="23"/>
    </row>
    <row r="1196" spans="8:8" ht="18" customHeight="1">
      <c r="H1196" s="23"/>
    </row>
    <row r="1197" spans="8:8" ht="18" customHeight="1">
      <c r="H1197" s="23"/>
    </row>
    <row r="1198" spans="8:8" ht="18" customHeight="1">
      <c r="H1198" s="23"/>
    </row>
    <row r="1199" spans="8:8" ht="18" customHeight="1">
      <c r="H1199" s="23"/>
    </row>
    <row r="1200" spans="8:8" ht="18" customHeight="1">
      <c r="H1200" s="23"/>
    </row>
    <row r="1201" spans="8:8" ht="18" customHeight="1">
      <c r="H1201" s="23"/>
    </row>
    <row r="1202" spans="8:8" ht="18" customHeight="1">
      <c r="H1202" s="23"/>
    </row>
    <row r="1203" spans="8:8" ht="18" customHeight="1">
      <c r="H1203" s="23"/>
    </row>
    <row r="1204" spans="8:8" ht="18" customHeight="1">
      <c r="H1204" s="23"/>
    </row>
    <row r="1205" spans="8:8" ht="18" customHeight="1">
      <c r="H1205" s="23"/>
    </row>
    <row r="1206" spans="8:8" ht="18" customHeight="1">
      <c r="H1206" s="23"/>
    </row>
    <row r="1207" spans="8:8" ht="18" customHeight="1">
      <c r="H1207" s="23"/>
    </row>
    <row r="1208" spans="8:8" ht="18" customHeight="1">
      <c r="H1208" s="23"/>
    </row>
    <row r="1209" spans="8:8" ht="18" customHeight="1">
      <c r="H1209" s="23"/>
    </row>
    <row r="1210" spans="8:8" ht="18" customHeight="1">
      <c r="H1210" s="23"/>
    </row>
    <row r="1211" spans="8:8" ht="18" customHeight="1">
      <c r="H1211" s="23"/>
    </row>
    <row r="1212" spans="8:8" ht="18" customHeight="1">
      <c r="H1212" s="23"/>
    </row>
    <row r="1213" spans="8:8" ht="18" customHeight="1">
      <c r="H1213" s="23"/>
    </row>
    <row r="1214" spans="8:8" ht="18" customHeight="1">
      <c r="H1214" s="23"/>
    </row>
    <row r="1215" spans="8:8" ht="18" customHeight="1">
      <c r="H1215" s="23"/>
    </row>
    <row r="1216" spans="8:8" ht="18" customHeight="1">
      <c r="H1216" s="23"/>
    </row>
    <row r="1217" spans="8:8" ht="18" customHeight="1">
      <c r="H1217" s="23"/>
    </row>
    <row r="1218" spans="8:8" ht="18" customHeight="1">
      <c r="H1218" s="23"/>
    </row>
    <row r="1219" spans="8:8" ht="18" customHeight="1">
      <c r="H1219" s="23"/>
    </row>
    <row r="1220" spans="8:8" ht="18" customHeight="1">
      <c r="H1220" s="23"/>
    </row>
    <row r="1221" spans="8:8" ht="18" customHeight="1">
      <c r="H1221" s="23"/>
    </row>
    <row r="1222" spans="8:8" ht="18" customHeight="1">
      <c r="H1222" s="23"/>
    </row>
    <row r="1223" spans="8:8" ht="18" customHeight="1">
      <c r="H1223" s="23"/>
    </row>
    <row r="1224" spans="8:8" ht="18" customHeight="1">
      <c r="H1224" s="23"/>
    </row>
    <row r="1225" spans="8:8" ht="18" customHeight="1">
      <c r="H1225" s="23"/>
    </row>
    <row r="1226" spans="8:8" ht="18" customHeight="1">
      <c r="H1226" s="23"/>
    </row>
    <row r="1227" spans="8:8" ht="18" customHeight="1">
      <c r="H1227" s="23"/>
    </row>
    <row r="1228" spans="8:8" ht="18" customHeight="1">
      <c r="H1228" s="23"/>
    </row>
    <row r="1229" spans="8:8" ht="18" customHeight="1">
      <c r="H1229" s="23"/>
    </row>
    <row r="1230" spans="8:8" ht="18" customHeight="1">
      <c r="H1230" s="23"/>
    </row>
    <row r="1231" spans="8:8" ht="18" customHeight="1">
      <c r="H1231" s="23"/>
    </row>
    <row r="1232" spans="8:8" ht="18" customHeight="1">
      <c r="H1232" s="23"/>
    </row>
    <row r="1233" spans="8:8" ht="18" customHeight="1">
      <c r="H1233" s="23"/>
    </row>
    <row r="1234" spans="8:8" ht="18" customHeight="1">
      <c r="H1234" s="23"/>
    </row>
    <row r="1235" spans="8:8" ht="18" customHeight="1">
      <c r="H1235" s="23"/>
    </row>
    <row r="1236" spans="8:8" ht="18" customHeight="1">
      <c r="H1236" s="23"/>
    </row>
    <row r="1237" spans="8:8" ht="18" customHeight="1">
      <c r="H1237" s="23"/>
    </row>
    <row r="1238" spans="8:8" ht="18" customHeight="1">
      <c r="H1238" s="23"/>
    </row>
    <row r="1239" spans="8:8" ht="18" customHeight="1">
      <c r="H1239" s="23"/>
    </row>
    <row r="1240" spans="8:8" ht="18" customHeight="1">
      <c r="H1240" s="23"/>
    </row>
    <row r="1241" spans="8:8" ht="18" customHeight="1">
      <c r="H1241" s="23"/>
    </row>
    <row r="1242" spans="8:8" ht="18" customHeight="1">
      <c r="H1242" s="23"/>
    </row>
    <row r="1243" spans="8:8" ht="18" customHeight="1">
      <c r="H1243" s="23"/>
    </row>
    <row r="1244" spans="8:8" ht="18" customHeight="1">
      <c r="H1244" s="23"/>
    </row>
    <row r="1245" spans="8:8" ht="18" customHeight="1">
      <c r="H1245" s="23"/>
    </row>
    <row r="1246" spans="8:8" ht="18" customHeight="1">
      <c r="H1246" s="23"/>
    </row>
    <row r="1247" spans="8:8" ht="18" customHeight="1">
      <c r="H1247" s="23"/>
    </row>
    <row r="1248" spans="8:8" ht="18" customHeight="1">
      <c r="H1248" s="23"/>
    </row>
    <row r="1249" spans="8:8" ht="18" customHeight="1">
      <c r="H1249" s="23"/>
    </row>
    <row r="1250" spans="8:8" ht="18" customHeight="1">
      <c r="H1250" s="23"/>
    </row>
    <row r="1251" spans="8:8" ht="18" customHeight="1">
      <c r="H1251" s="23"/>
    </row>
    <row r="1252" spans="8:8" ht="18" customHeight="1">
      <c r="H1252" s="23"/>
    </row>
    <row r="1253" spans="8:8" ht="18" customHeight="1">
      <c r="H1253" s="23"/>
    </row>
    <row r="1254" spans="8:8" ht="18" customHeight="1">
      <c r="H1254" s="23"/>
    </row>
    <row r="1255" spans="8:8" ht="18" customHeight="1">
      <c r="H1255" s="23"/>
    </row>
    <row r="1256" spans="8:8" ht="18" customHeight="1">
      <c r="H1256" s="23"/>
    </row>
    <row r="1257" spans="8:8" ht="18" customHeight="1">
      <c r="H1257" s="23"/>
    </row>
    <row r="1258" spans="8:8" ht="18" customHeight="1">
      <c r="H1258" s="23"/>
    </row>
    <row r="1259" spans="8:8" ht="18" customHeight="1">
      <c r="H1259" s="23"/>
    </row>
    <row r="1260" spans="8:8" ht="18" customHeight="1">
      <c r="H1260" s="23"/>
    </row>
    <row r="1261" spans="8:8" ht="18" customHeight="1">
      <c r="H1261" s="23"/>
    </row>
    <row r="1262" spans="8:8" ht="18" customHeight="1">
      <c r="H1262" s="23"/>
    </row>
    <row r="1263" spans="8:8" ht="18" customHeight="1">
      <c r="H1263" s="23"/>
    </row>
    <row r="1264" spans="8:8" ht="18" customHeight="1">
      <c r="H1264" s="23"/>
    </row>
    <row r="1265" spans="8:8" ht="18" customHeight="1">
      <c r="H1265" s="23"/>
    </row>
    <row r="1266" spans="8:8" ht="18" customHeight="1">
      <c r="H1266" s="23"/>
    </row>
    <row r="1267" spans="8:8" ht="18" customHeight="1">
      <c r="H1267" s="23"/>
    </row>
    <row r="1268" spans="8:8" ht="18" customHeight="1">
      <c r="H1268" s="23"/>
    </row>
    <row r="1269" spans="8:8" ht="18" customHeight="1">
      <c r="H1269" s="23"/>
    </row>
    <row r="1270" spans="8:8" ht="18" customHeight="1">
      <c r="H1270" s="23"/>
    </row>
    <row r="1271" spans="8:8" ht="18" customHeight="1">
      <c r="H1271" s="23"/>
    </row>
    <row r="1272" spans="8:8" ht="18" customHeight="1">
      <c r="H1272" s="23"/>
    </row>
    <row r="1273" spans="8:8" ht="18" customHeight="1">
      <c r="H1273" s="23"/>
    </row>
    <row r="1274" spans="8:8" ht="18" customHeight="1">
      <c r="H1274" s="23"/>
    </row>
    <row r="1275" spans="8:8" ht="18" customHeight="1">
      <c r="H1275" s="23"/>
    </row>
    <row r="1276" spans="8:8" ht="18" customHeight="1">
      <c r="H1276" s="23"/>
    </row>
    <row r="1277" spans="8:8" ht="18" customHeight="1">
      <c r="H1277" s="23"/>
    </row>
    <row r="1278" spans="8:8" ht="18" customHeight="1">
      <c r="H1278" s="23"/>
    </row>
    <row r="1279" spans="8:8" ht="18" customHeight="1">
      <c r="H1279" s="23"/>
    </row>
    <row r="1280" spans="8:8" ht="18" customHeight="1">
      <c r="H1280" s="23"/>
    </row>
    <row r="1281" spans="8:8" ht="18" customHeight="1">
      <c r="H1281" s="23"/>
    </row>
    <row r="1282" spans="8:8" ht="18" customHeight="1">
      <c r="H1282" s="23"/>
    </row>
    <row r="1283" spans="8:8" ht="18" customHeight="1">
      <c r="H1283" s="23"/>
    </row>
    <row r="1284" spans="8:8" ht="18" customHeight="1">
      <c r="H1284" s="23"/>
    </row>
    <row r="1285" spans="8:8" ht="18" customHeight="1">
      <c r="H1285" s="23"/>
    </row>
    <row r="1286" spans="8:8" ht="18" customHeight="1">
      <c r="H1286" s="23"/>
    </row>
    <row r="1287" spans="8:8" ht="18" customHeight="1">
      <c r="H1287" s="23"/>
    </row>
    <row r="1288" spans="8:8" ht="18" customHeight="1">
      <c r="H1288" s="23"/>
    </row>
    <row r="1289" spans="8:8" ht="18" customHeight="1">
      <c r="H1289" s="23"/>
    </row>
    <row r="1290" spans="8:8" ht="18" customHeight="1">
      <c r="H1290" s="23"/>
    </row>
    <row r="1291" spans="8:8" ht="18" customHeight="1">
      <c r="H1291" s="23"/>
    </row>
    <row r="1292" spans="8:8" ht="18" customHeight="1">
      <c r="H1292" s="23"/>
    </row>
    <row r="1293" spans="8:8" ht="18" customHeight="1">
      <c r="H1293" s="23"/>
    </row>
    <row r="1294" spans="8:8" ht="18" customHeight="1">
      <c r="H1294" s="23"/>
    </row>
    <row r="1295" spans="8:8" ht="18" customHeight="1">
      <c r="H1295" s="23"/>
    </row>
    <row r="1296" spans="8:8" ht="18" customHeight="1">
      <c r="H1296" s="23"/>
    </row>
    <row r="1297" spans="8:8" ht="18" customHeight="1">
      <c r="H1297" s="23"/>
    </row>
    <row r="1298" spans="8:8" ht="18" customHeight="1">
      <c r="H1298" s="23"/>
    </row>
    <row r="1299" spans="8:8" ht="18" customHeight="1">
      <c r="H1299" s="23"/>
    </row>
    <row r="1300" spans="8:8" ht="18" customHeight="1">
      <c r="H1300" s="23"/>
    </row>
    <row r="1301" spans="8:8" ht="18" customHeight="1">
      <c r="H1301" s="23"/>
    </row>
    <row r="1302" spans="8:8" ht="18" customHeight="1">
      <c r="H1302" s="23"/>
    </row>
    <row r="1303" spans="8:8" ht="18" customHeight="1">
      <c r="H1303" s="23"/>
    </row>
    <row r="1304" spans="8:8" ht="18" customHeight="1">
      <c r="H1304" s="23"/>
    </row>
    <row r="1305" spans="8:8" ht="18" customHeight="1">
      <c r="H1305" s="23"/>
    </row>
    <row r="1306" spans="8:8" ht="18" customHeight="1">
      <c r="H1306" s="23"/>
    </row>
    <row r="1307" spans="8:8" ht="18" customHeight="1">
      <c r="H1307" s="23"/>
    </row>
    <row r="1308" spans="8:8" ht="18" customHeight="1">
      <c r="H1308" s="23"/>
    </row>
    <row r="1309" spans="8:8" ht="18" customHeight="1">
      <c r="H1309" s="23"/>
    </row>
    <row r="1310" spans="8:8" ht="18" customHeight="1">
      <c r="H1310" s="23"/>
    </row>
    <row r="1311" spans="8:8" ht="18" customHeight="1">
      <c r="H1311" s="23"/>
    </row>
    <row r="1312" spans="8:8" ht="18" customHeight="1">
      <c r="H1312" s="23"/>
    </row>
    <row r="1313" spans="8:8" ht="18" customHeight="1">
      <c r="H1313" s="23"/>
    </row>
    <row r="1314" spans="8:8" ht="18" customHeight="1">
      <c r="H1314" s="23"/>
    </row>
    <row r="1315" spans="8:8" ht="18" customHeight="1">
      <c r="H1315" s="23"/>
    </row>
    <row r="1316" spans="8:8" ht="18" customHeight="1">
      <c r="H1316" s="23"/>
    </row>
    <row r="1317" spans="8:8" ht="18" customHeight="1">
      <c r="H1317" s="23"/>
    </row>
    <row r="1318" spans="8:8" ht="18" customHeight="1">
      <c r="H1318" s="23"/>
    </row>
    <row r="1319" spans="8:8" ht="18" customHeight="1">
      <c r="H1319" s="23"/>
    </row>
    <row r="1320" spans="8:8" ht="18" customHeight="1">
      <c r="H1320" s="23"/>
    </row>
    <row r="1321" spans="8:8" ht="18" customHeight="1">
      <c r="H1321" s="23"/>
    </row>
    <row r="1322" spans="8:8" ht="18" customHeight="1">
      <c r="H1322" s="23"/>
    </row>
    <row r="1323" spans="8:8" ht="18" customHeight="1">
      <c r="H1323" s="23"/>
    </row>
    <row r="1324" spans="8:8" ht="18" customHeight="1">
      <c r="H1324" s="23"/>
    </row>
    <row r="1325" spans="8:8" ht="18" customHeight="1">
      <c r="H1325" s="23"/>
    </row>
    <row r="1326" spans="8:8" ht="18" customHeight="1">
      <c r="H1326" s="23"/>
    </row>
    <row r="1327" spans="8:8" ht="18" customHeight="1">
      <c r="H1327" s="23"/>
    </row>
    <row r="1328" spans="8:8" ht="18" customHeight="1">
      <c r="H1328" s="23"/>
    </row>
    <row r="1329" spans="8:8" ht="18" customHeight="1">
      <c r="H1329" s="23"/>
    </row>
    <row r="1330" spans="8:8" ht="18" customHeight="1">
      <c r="H1330" s="23"/>
    </row>
    <row r="1331" spans="8:8" ht="18" customHeight="1">
      <c r="H1331" s="23"/>
    </row>
    <row r="1332" spans="8:8" ht="18" customHeight="1">
      <c r="H1332" s="23"/>
    </row>
    <row r="1333" spans="8:8" ht="18" customHeight="1">
      <c r="H1333" s="23"/>
    </row>
    <row r="1334" spans="8:8" ht="18" customHeight="1">
      <c r="H1334" s="23"/>
    </row>
    <row r="1335" spans="8:8" ht="18" customHeight="1">
      <c r="H1335" s="23"/>
    </row>
    <row r="1336" spans="8:8" ht="18" customHeight="1">
      <c r="H1336" s="23"/>
    </row>
    <row r="1337" spans="8:8" ht="18" customHeight="1">
      <c r="H1337" s="23"/>
    </row>
    <row r="1338" spans="8:8" ht="18" customHeight="1">
      <c r="H1338" s="23"/>
    </row>
    <row r="1339" spans="8:8" ht="18" customHeight="1">
      <c r="H1339" s="23"/>
    </row>
    <row r="1340" spans="8:8" ht="18" customHeight="1">
      <c r="H1340" s="23"/>
    </row>
    <row r="1341" spans="8:8" ht="18" customHeight="1">
      <c r="H1341" s="23"/>
    </row>
    <row r="1342" spans="8:8" ht="18" customHeight="1">
      <c r="H1342" s="23"/>
    </row>
    <row r="1343" spans="8:8" ht="18" customHeight="1">
      <c r="H1343" s="23"/>
    </row>
    <row r="1344" spans="8:8" ht="18" customHeight="1">
      <c r="H1344" s="23"/>
    </row>
    <row r="1345" spans="8:8" ht="18" customHeight="1">
      <c r="H1345" s="23"/>
    </row>
    <row r="1346" spans="8:8" ht="18" customHeight="1">
      <c r="H1346" s="23"/>
    </row>
    <row r="1347" spans="8:8" ht="18" customHeight="1">
      <c r="H1347" s="23"/>
    </row>
    <row r="1348" spans="8:8" ht="18" customHeight="1">
      <c r="H1348" s="23"/>
    </row>
    <row r="1349" spans="8:8" ht="18" customHeight="1">
      <c r="H1349" s="23"/>
    </row>
    <row r="1350" spans="8:8" ht="18" customHeight="1">
      <c r="H1350" s="23"/>
    </row>
    <row r="1351" spans="8:8" ht="18" customHeight="1">
      <c r="H1351" s="23"/>
    </row>
    <row r="1352" spans="8:8" ht="18" customHeight="1">
      <c r="H1352" s="23"/>
    </row>
    <row r="1353" spans="8:8" ht="18" customHeight="1">
      <c r="H1353" s="23"/>
    </row>
    <row r="1354" spans="8:8" ht="18" customHeight="1">
      <c r="H1354" s="23"/>
    </row>
    <row r="1355" spans="8:8" ht="18" customHeight="1">
      <c r="H1355" s="23"/>
    </row>
    <row r="1356" spans="8:8" ht="18" customHeight="1">
      <c r="H1356" s="23"/>
    </row>
    <row r="1357" spans="8:8" ht="18" customHeight="1">
      <c r="H1357" s="23"/>
    </row>
    <row r="1358" spans="8:8" ht="18" customHeight="1">
      <c r="H1358" s="23"/>
    </row>
    <row r="1359" spans="8:8" ht="18" customHeight="1">
      <c r="H1359" s="23"/>
    </row>
    <row r="1360" spans="8:8" ht="18" customHeight="1">
      <c r="H1360" s="23"/>
    </row>
    <row r="1361" spans="8:8" ht="18" customHeight="1">
      <c r="H1361" s="23"/>
    </row>
    <row r="1362" spans="8:8" ht="18" customHeight="1">
      <c r="H1362" s="23"/>
    </row>
    <row r="1363" spans="8:8" ht="18" customHeight="1">
      <c r="H1363" s="23"/>
    </row>
    <row r="1364" spans="8:8" ht="18" customHeight="1">
      <c r="H1364" s="23"/>
    </row>
    <row r="1365" spans="8:8" ht="18" customHeight="1">
      <c r="H1365" s="23"/>
    </row>
    <row r="1366" spans="8:8" ht="18" customHeight="1">
      <c r="H1366" s="23"/>
    </row>
    <row r="1367" spans="8:8" ht="18" customHeight="1">
      <c r="H1367" s="23"/>
    </row>
    <row r="1368" spans="8:8" ht="18" customHeight="1">
      <c r="H1368" s="23"/>
    </row>
    <row r="1369" spans="8:8" ht="18" customHeight="1">
      <c r="H1369" s="23"/>
    </row>
    <row r="1370" spans="8:8" ht="18" customHeight="1">
      <c r="H1370" s="23"/>
    </row>
    <row r="1371" spans="8:8" ht="18" customHeight="1">
      <c r="H1371" s="23"/>
    </row>
    <row r="1372" spans="8:8" ht="18" customHeight="1">
      <c r="H1372" s="23"/>
    </row>
    <row r="1373" spans="8:8" ht="18" customHeight="1">
      <c r="H1373" s="23"/>
    </row>
    <row r="1374" spans="8:8" ht="18" customHeight="1">
      <c r="H1374" s="23"/>
    </row>
    <row r="1375" spans="8:8" ht="18" customHeight="1">
      <c r="H1375" s="23"/>
    </row>
    <row r="1376" spans="8:8" ht="18" customHeight="1">
      <c r="H1376" s="23"/>
    </row>
    <row r="1377" spans="8:8" ht="18" customHeight="1">
      <c r="H1377" s="23"/>
    </row>
    <row r="1378" spans="8:8" ht="18" customHeight="1">
      <c r="H1378" s="23"/>
    </row>
    <row r="1379" spans="8:8" ht="18" customHeight="1">
      <c r="H1379" s="23"/>
    </row>
    <row r="1380" spans="8:8" ht="18" customHeight="1">
      <c r="H1380" s="23"/>
    </row>
    <row r="1381" spans="8:8" ht="18" customHeight="1">
      <c r="H1381" s="23"/>
    </row>
    <row r="1382" spans="8:8" ht="18" customHeight="1">
      <c r="H1382" s="23"/>
    </row>
    <row r="1383" spans="8:8" ht="18" customHeight="1">
      <c r="H1383" s="23"/>
    </row>
    <row r="1384" spans="8:8" ht="18" customHeight="1">
      <c r="H1384" s="23"/>
    </row>
    <row r="1385" spans="8:8" ht="18" customHeight="1">
      <c r="H1385" s="23"/>
    </row>
    <row r="1386" spans="8:8" ht="18" customHeight="1">
      <c r="H1386" s="23"/>
    </row>
    <row r="1387" spans="8:8" ht="18" customHeight="1">
      <c r="H1387" s="23"/>
    </row>
    <row r="1388" spans="8:8" ht="18" customHeight="1">
      <c r="H1388" s="23"/>
    </row>
    <row r="1389" spans="8:8" ht="18" customHeight="1">
      <c r="H1389" s="23"/>
    </row>
    <row r="1390" spans="8:8" ht="18" customHeight="1">
      <c r="H1390" s="23"/>
    </row>
    <row r="1391" spans="8:8" ht="18" customHeight="1">
      <c r="H1391" s="23"/>
    </row>
    <row r="1392" spans="8:8" ht="18" customHeight="1">
      <c r="H1392" s="23"/>
    </row>
    <row r="1393" spans="8:8" ht="18" customHeight="1">
      <c r="H1393" s="23"/>
    </row>
    <row r="1394" spans="8:8" ht="18" customHeight="1">
      <c r="H1394" s="23"/>
    </row>
    <row r="1395" spans="8:8" ht="18" customHeight="1">
      <c r="H1395" s="23"/>
    </row>
    <row r="1396" spans="8:8" ht="18" customHeight="1">
      <c r="H1396" s="23"/>
    </row>
    <row r="1397" spans="8:8" ht="18" customHeight="1">
      <c r="H1397" s="23"/>
    </row>
    <row r="1398" spans="8:8" ht="18" customHeight="1">
      <c r="H1398" s="23"/>
    </row>
    <row r="1399" spans="8:8" ht="18" customHeight="1">
      <c r="H1399" s="23"/>
    </row>
    <row r="1400" spans="8:8" ht="18" customHeight="1">
      <c r="H1400" s="23"/>
    </row>
    <row r="1401" spans="8:8" ht="18" customHeight="1">
      <c r="H1401" s="23"/>
    </row>
    <row r="1402" spans="8:8" ht="18" customHeight="1">
      <c r="H1402" s="23"/>
    </row>
    <row r="1403" spans="8:8" ht="18" customHeight="1">
      <c r="H1403" s="23"/>
    </row>
    <row r="1404" spans="8:8" ht="18" customHeight="1">
      <c r="H1404" s="23"/>
    </row>
    <row r="1405" spans="8:8" ht="18" customHeight="1">
      <c r="H1405" s="23"/>
    </row>
    <row r="1406" spans="8:8" ht="18" customHeight="1">
      <c r="H1406" s="23"/>
    </row>
    <row r="1407" spans="8:8" ht="18" customHeight="1">
      <c r="H1407" s="23"/>
    </row>
    <row r="1408" spans="8:8" ht="18" customHeight="1">
      <c r="H1408" s="23"/>
    </row>
    <row r="1409" spans="8:8" ht="18" customHeight="1">
      <c r="H1409" s="23"/>
    </row>
    <row r="1410" spans="8:8" ht="18" customHeight="1">
      <c r="H1410" s="23"/>
    </row>
    <row r="1411" spans="8:8" ht="18" customHeight="1">
      <c r="H1411" s="23"/>
    </row>
    <row r="1412" spans="8:8" ht="18" customHeight="1">
      <c r="H1412" s="23"/>
    </row>
    <row r="1413" spans="8:8" ht="18" customHeight="1">
      <c r="H1413" s="23"/>
    </row>
    <row r="1414" spans="8:8" ht="18" customHeight="1">
      <c r="H1414" s="23"/>
    </row>
    <row r="1415" spans="8:8" ht="18" customHeight="1">
      <c r="H1415" s="23"/>
    </row>
    <row r="1416" spans="8:8" ht="18" customHeight="1">
      <c r="H1416" s="23"/>
    </row>
    <row r="1417" spans="8:8" ht="18" customHeight="1">
      <c r="H1417" s="23"/>
    </row>
    <row r="1418" spans="8:8" ht="18" customHeight="1">
      <c r="H1418" s="23"/>
    </row>
    <row r="1419" spans="8:8" ht="18" customHeight="1">
      <c r="H1419" s="23"/>
    </row>
    <row r="1420" spans="8:8" ht="18" customHeight="1">
      <c r="H1420" s="23"/>
    </row>
    <row r="1421" spans="8:8" ht="18" customHeight="1">
      <c r="H1421" s="23"/>
    </row>
    <row r="1422" spans="8:8" ht="18" customHeight="1">
      <c r="H1422" s="23"/>
    </row>
    <row r="1423" spans="8:8" ht="18" customHeight="1">
      <c r="H1423" s="23"/>
    </row>
    <row r="1424" spans="8:8" ht="18" customHeight="1">
      <c r="H1424" s="23"/>
    </row>
    <row r="1425" spans="8:8" ht="18" customHeight="1">
      <c r="H1425" s="23"/>
    </row>
    <row r="1426" spans="8:8" ht="18" customHeight="1">
      <c r="H1426" s="23"/>
    </row>
    <row r="1427" spans="8:8" ht="18" customHeight="1">
      <c r="H1427" s="23"/>
    </row>
    <row r="1428" spans="8:8" ht="18" customHeight="1">
      <c r="H1428" s="23"/>
    </row>
    <row r="1429" spans="8:8" ht="18" customHeight="1">
      <c r="H1429" s="23"/>
    </row>
    <row r="1430" spans="8:8" ht="18" customHeight="1">
      <c r="H1430" s="23"/>
    </row>
    <row r="1431" spans="8:8" ht="18" customHeight="1">
      <c r="H1431" s="23"/>
    </row>
    <row r="1432" spans="8:8" ht="18" customHeight="1">
      <c r="H1432" s="23"/>
    </row>
    <row r="1433" spans="8:8" ht="18" customHeight="1">
      <c r="H1433" s="23"/>
    </row>
    <row r="1434" spans="8:8" ht="18" customHeight="1">
      <c r="H1434" s="23"/>
    </row>
    <row r="1435" spans="8:8" ht="18" customHeight="1">
      <c r="H1435" s="23"/>
    </row>
    <row r="1436" spans="8:8" ht="18" customHeight="1">
      <c r="H1436" s="23"/>
    </row>
    <row r="1437" spans="8:8" ht="18" customHeight="1">
      <c r="H1437" s="23"/>
    </row>
    <row r="1438" spans="8:8" ht="18" customHeight="1">
      <c r="H1438" s="23"/>
    </row>
    <row r="1439" spans="8:8" ht="18" customHeight="1">
      <c r="H1439" s="23"/>
    </row>
    <row r="1440" spans="8:8" ht="18" customHeight="1">
      <c r="H1440" s="23"/>
    </row>
    <row r="1441" spans="8:8" ht="18" customHeight="1">
      <c r="H1441" s="23"/>
    </row>
    <row r="1442" spans="8:8" ht="18" customHeight="1">
      <c r="H1442" s="23"/>
    </row>
    <row r="1443" spans="8:8" ht="18" customHeight="1">
      <c r="H1443" s="23"/>
    </row>
    <row r="1444" spans="8:8" ht="18" customHeight="1">
      <c r="H1444" s="23"/>
    </row>
    <row r="1445" spans="8:8" ht="18" customHeight="1">
      <c r="H1445" s="23"/>
    </row>
    <row r="1446" spans="8:8" ht="18" customHeight="1">
      <c r="H1446" s="23"/>
    </row>
    <row r="1447" spans="8:8" ht="18" customHeight="1">
      <c r="H1447" s="23"/>
    </row>
    <row r="1448" spans="8:8" ht="18" customHeight="1">
      <c r="H1448" s="23"/>
    </row>
    <row r="1449" spans="8:8" ht="18" customHeight="1">
      <c r="H1449" s="23"/>
    </row>
    <row r="1450" spans="8:8" ht="18" customHeight="1">
      <c r="H1450" s="23"/>
    </row>
    <row r="1451" spans="8:8" ht="18" customHeight="1">
      <c r="H1451" s="23"/>
    </row>
    <row r="1452" spans="8:8" ht="18" customHeight="1">
      <c r="H1452" s="23"/>
    </row>
    <row r="1453" spans="8:8" ht="18" customHeight="1">
      <c r="H1453" s="23"/>
    </row>
    <row r="1454" spans="8:8" ht="18" customHeight="1">
      <c r="H1454" s="23"/>
    </row>
    <row r="1455" spans="8:8" ht="18" customHeight="1">
      <c r="H1455" s="23"/>
    </row>
    <row r="1456" spans="8:8" ht="18" customHeight="1">
      <c r="H1456" s="23"/>
    </row>
    <row r="1457" spans="8:8" ht="18" customHeight="1">
      <c r="H1457" s="23"/>
    </row>
    <row r="1458" spans="8:8" ht="18" customHeight="1">
      <c r="H1458" s="23"/>
    </row>
    <row r="1459" spans="8:8" ht="18" customHeight="1">
      <c r="H1459" s="23"/>
    </row>
    <row r="1460" spans="8:8" ht="18" customHeight="1">
      <c r="H1460" s="23"/>
    </row>
    <row r="1461" spans="8:8" ht="18" customHeight="1">
      <c r="H1461" s="23"/>
    </row>
    <row r="1462" spans="8:8" ht="18" customHeight="1">
      <c r="H1462" s="23"/>
    </row>
    <row r="1463" spans="8:8" ht="18" customHeight="1">
      <c r="H1463" s="23"/>
    </row>
    <row r="1464" spans="8:8" ht="18" customHeight="1">
      <c r="H1464" s="23"/>
    </row>
    <row r="1465" spans="8:8" ht="18" customHeight="1">
      <c r="H1465" s="23"/>
    </row>
    <row r="1466" spans="8:8" ht="18" customHeight="1">
      <c r="H1466" s="23"/>
    </row>
    <row r="1467" spans="8:8" ht="18" customHeight="1">
      <c r="H1467" s="23"/>
    </row>
    <row r="1468" spans="8:8" ht="18" customHeight="1">
      <c r="H1468" s="23"/>
    </row>
    <row r="1469" spans="8:8" ht="18" customHeight="1">
      <c r="H1469" s="23"/>
    </row>
    <row r="1470" spans="8:8" ht="18" customHeight="1">
      <c r="H1470" s="23"/>
    </row>
    <row r="1471" spans="8:8" ht="18" customHeight="1">
      <c r="H1471" s="23"/>
    </row>
    <row r="1472" spans="8:8" ht="18" customHeight="1">
      <c r="H1472" s="23"/>
    </row>
    <row r="1473" spans="8:8" ht="18" customHeight="1">
      <c r="H1473" s="23"/>
    </row>
    <row r="1474" spans="8:8" ht="18" customHeight="1">
      <c r="H1474" s="23"/>
    </row>
    <row r="1475" spans="8:8" ht="18" customHeight="1">
      <c r="H1475" s="23"/>
    </row>
    <row r="1476" spans="8:8" ht="18" customHeight="1">
      <c r="H1476" s="23"/>
    </row>
    <row r="1477" spans="8:8" ht="18" customHeight="1">
      <c r="H1477" s="23"/>
    </row>
    <row r="1478" spans="8:8" ht="18" customHeight="1">
      <c r="H1478" s="23"/>
    </row>
    <row r="1479" spans="8:8" ht="18" customHeight="1">
      <c r="H1479" s="23"/>
    </row>
  </sheetData>
  <hyperlinks>
    <hyperlink ref="H1" location="Contents!A1" display="Back to Table of Contents" xr:uid="{00000000-0004-0000-1900-000000000000}"/>
  </hyperlinks>
  <pageMargins left="0" right="0" top="0" bottom="0" header="0" footer="0"/>
  <pageSetup paperSize="9" scale="43" fitToHeight="0"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A545"/>
  <sheetViews>
    <sheetView zoomScale="80" zoomScaleNormal="80" workbookViewId="0">
      <pane xSplit="6" ySplit="8" topLeftCell="G422" activePane="bottomRight" state="frozen"/>
      <selection pane="topRight" activeCell="F17" sqref="F17"/>
      <selection pane="bottomLeft" activeCell="F17" sqref="F17"/>
      <selection pane="bottomRight" activeCell="F422" sqref="F422"/>
    </sheetView>
  </sheetViews>
  <sheetFormatPr defaultColWidth="11.453125" defaultRowHeight="14.5"/>
  <cols>
    <col min="1" max="1" width="16.6328125" customWidth="1"/>
    <col min="4" max="4" width="13.36328125" customWidth="1"/>
    <col min="5" max="5" width="3.36328125" customWidth="1"/>
    <col min="6" max="6" width="21.453125" customWidth="1"/>
    <col min="7" max="23" width="14.453125" customWidth="1"/>
  </cols>
  <sheetData>
    <row r="1" spans="1:27" ht="57" customHeight="1">
      <c r="A1" s="22" t="s">
        <v>134</v>
      </c>
      <c r="H1" s="107" t="str">
        <f>HYPERLINK("#'Contents'!A1", "Back to Table of Contents")</f>
        <v>Back to Table of Contents</v>
      </c>
    </row>
    <row r="2" spans="1:27" ht="18" customHeight="1">
      <c r="A2" s="92" t="s">
        <v>135</v>
      </c>
      <c r="B2" s="112"/>
      <c r="C2" s="112"/>
      <c r="D2" s="112"/>
      <c r="E2" s="112"/>
      <c r="F2" s="112"/>
      <c r="G2" s="112"/>
      <c r="H2" s="88"/>
      <c r="I2" s="88"/>
      <c r="J2" s="88"/>
      <c r="K2" s="112"/>
      <c r="L2" s="112"/>
      <c r="M2" s="112"/>
      <c r="N2" s="112"/>
      <c r="O2" s="112"/>
      <c r="P2" s="112"/>
      <c r="Q2" s="112"/>
      <c r="R2" s="112"/>
      <c r="S2" s="112"/>
      <c r="T2" s="112"/>
      <c r="U2" s="112"/>
      <c r="V2" s="112"/>
      <c r="W2" s="112"/>
      <c r="X2" s="112"/>
    </row>
    <row r="3" spans="1:27" ht="18" customHeight="1">
      <c r="A3" s="87">
        <f>YEAR(A2)</f>
        <v>2024</v>
      </c>
      <c r="B3" s="112"/>
      <c r="C3" s="112"/>
      <c r="D3" s="112"/>
      <c r="E3" s="112"/>
      <c r="F3" s="90"/>
      <c r="G3" s="91"/>
      <c r="H3" s="88"/>
      <c r="I3" s="88"/>
      <c r="J3" s="88"/>
      <c r="K3" s="112"/>
      <c r="L3" s="112"/>
      <c r="M3" s="112"/>
      <c r="N3" s="112"/>
      <c r="O3" s="112"/>
      <c r="P3" s="112"/>
      <c r="Q3" s="112"/>
      <c r="R3" s="112"/>
      <c r="S3" s="112"/>
      <c r="T3" s="112"/>
      <c r="U3" s="112"/>
      <c r="V3" s="112"/>
      <c r="W3" s="112"/>
      <c r="X3" s="112"/>
    </row>
    <row r="4" spans="1:27" ht="18" customHeight="1">
      <c r="A4" s="87">
        <f>MONTH(A2)</f>
        <v>12</v>
      </c>
      <c r="B4" s="112"/>
      <c r="C4" s="112"/>
      <c r="D4" s="112"/>
      <c r="E4" s="112"/>
      <c r="F4" s="90"/>
      <c r="G4" s="91"/>
      <c r="H4" s="88"/>
      <c r="I4" s="88"/>
      <c r="J4" s="88"/>
      <c r="K4" s="112"/>
      <c r="L4" s="112"/>
      <c r="M4" s="112"/>
      <c r="N4" s="112"/>
      <c r="O4" s="112"/>
      <c r="P4" s="112"/>
      <c r="Q4" s="112"/>
      <c r="R4" s="112"/>
      <c r="S4" s="112"/>
      <c r="T4" s="112"/>
      <c r="U4" s="112"/>
      <c r="V4" s="112"/>
      <c r="W4" s="112"/>
      <c r="X4" s="112"/>
    </row>
    <row r="5" spans="1:27" ht="18" customHeight="1">
      <c r="A5" s="87">
        <f>ROUND(A4/3,0)*3</f>
        <v>12</v>
      </c>
      <c r="B5" s="112"/>
      <c r="C5" s="112"/>
      <c r="D5" s="112"/>
      <c r="E5" s="112"/>
      <c r="F5" s="90"/>
      <c r="G5" s="91"/>
      <c r="H5" s="88"/>
      <c r="I5" s="88"/>
      <c r="J5" s="88"/>
      <c r="K5" s="112"/>
      <c r="L5" s="112"/>
      <c r="M5" s="112"/>
      <c r="N5" s="112"/>
      <c r="O5" s="112"/>
      <c r="P5" s="112"/>
      <c r="Q5" s="112"/>
      <c r="R5" s="112"/>
      <c r="S5" s="112"/>
      <c r="T5" s="112"/>
      <c r="U5" s="112"/>
      <c r="V5" s="112"/>
      <c r="W5" s="112"/>
      <c r="X5" s="112"/>
    </row>
    <row r="6" spans="1:27" ht="82.5" customHeight="1">
      <c r="E6" s="25" t="s">
        <v>136</v>
      </c>
      <c r="F6" s="28" t="s">
        <v>25</v>
      </c>
      <c r="G6" s="29"/>
      <c r="H6" s="25"/>
      <c r="I6" s="25"/>
      <c r="J6" s="25"/>
    </row>
    <row r="7" spans="1:27" ht="57.75" customHeight="1">
      <c r="E7" s="25"/>
      <c r="F7" s="26"/>
      <c r="G7" s="73" t="s">
        <v>1150</v>
      </c>
      <c r="H7" s="73" t="s">
        <v>1151</v>
      </c>
      <c r="I7" s="73" t="s">
        <v>1152</v>
      </c>
      <c r="J7" s="73" t="s">
        <v>1153</v>
      </c>
      <c r="K7" s="73" t="s">
        <v>1154</v>
      </c>
      <c r="L7" s="73" t="s">
        <v>1155</v>
      </c>
      <c r="M7" s="73" t="s">
        <v>1156</v>
      </c>
      <c r="N7" s="73" t="s">
        <v>1157</v>
      </c>
      <c r="O7" s="73" t="s">
        <v>1158</v>
      </c>
      <c r="P7" s="72" t="s">
        <v>1159</v>
      </c>
      <c r="Q7" s="73" t="s">
        <v>1160</v>
      </c>
      <c r="R7" s="73" t="s">
        <v>1161</v>
      </c>
      <c r="S7" s="73" t="s">
        <v>1162</v>
      </c>
      <c r="T7" s="73" t="s">
        <v>1163</v>
      </c>
      <c r="U7" s="73" t="s">
        <v>1164</v>
      </c>
      <c r="V7" s="73" t="s">
        <v>1165</v>
      </c>
      <c r="W7" s="73" t="s">
        <v>1166</v>
      </c>
      <c r="Z7" s="73"/>
      <c r="AA7" s="73"/>
    </row>
    <row r="8" spans="1:27" ht="27.75" customHeight="1">
      <c r="E8" s="25" t="s">
        <v>136</v>
      </c>
      <c r="F8" s="26"/>
      <c r="G8" s="34" t="s">
        <v>350</v>
      </c>
      <c r="H8" s="34" t="s">
        <v>350</v>
      </c>
      <c r="I8" s="34" t="s">
        <v>350</v>
      </c>
      <c r="J8" s="34" t="s">
        <v>350</v>
      </c>
      <c r="K8" s="34" t="s">
        <v>367</v>
      </c>
      <c r="L8" s="34" t="s">
        <v>350</v>
      </c>
      <c r="M8" s="34" t="s">
        <v>1167</v>
      </c>
      <c r="N8" s="34" t="s">
        <v>357</v>
      </c>
      <c r="O8" s="34" t="s">
        <v>357</v>
      </c>
      <c r="P8" s="27" t="s">
        <v>1168</v>
      </c>
      <c r="Q8" s="34" t="s">
        <v>350</v>
      </c>
      <c r="R8" s="34" t="s">
        <v>350</v>
      </c>
      <c r="S8" s="34" t="s">
        <v>350</v>
      </c>
      <c r="T8" s="34" t="s">
        <v>350</v>
      </c>
      <c r="U8" s="34" t="s">
        <v>350</v>
      </c>
      <c r="V8" s="34" t="s">
        <v>1169</v>
      </c>
      <c r="W8" s="34" t="s">
        <v>350</v>
      </c>
      <c r="Z8" s="34"/>
      <c r="AA8" s="34"/>
    </row>
    <row r="9" spans="1:27" ht="27.75" customHeight="1">
      <c r="F9" s="26"/>
      <c r="G9" s="34"/>
      <c r="K9" s="34"/>
      <c r="N9" s="34"/>
      <c r="O9" s="34"/>
      <c r="P9" s="43"/>
      <c r="Q9" s="34"/>
      <c r="R9" s="34"/>
      <c r="S9" s="34"/>
      <c r="T9" s="34"/>
      <c r="U9" s="34"/>
      <c r="V9" s="34"/>
      <c r="W9" s="34"/>
      <c r="Z9" s="34"/>
      <c r="AA9" s="34"/>
    </row>
    <row r="10" spans="1:27" ht="27.75" customHeight="1">
      <c r="B10" s="23" t="s">
        <v>136</v>
      </c>
      <c r="C10" t="s">
        <v>136</v>
      </c>
      <c r="D10" t="s">
        <v>136</v>
      </c>
      <c r="E10" t="s">
        <v>136</v>
      </c>
      <c r="F10" s="26" t="s">
        <v>136</v>
      </c>
      <c r="G10" s="43" t="s">
        <v>136</v>
      </c>
      <c r="H10" s="43" t="s">
        <v>136</v>
      </c>
      <c r="I10" s="43" t="s">
        <v>136</v>
      </c>
      <c r="J10" s="43" t="s">
        <v>136</v>
      </c>
      <c r="K10" s="43" t="s">
        <v>136</v>
      </c>
      <c r="L10" s="43" t="s">
        <v>136</v>
      </c>
      <c r="M10" s="43" t="s">
        <v>136</v>
      </c>
      <c r="N10" s="43" t="s">
        <v>136</v>
      </c>
      <c r="O10" s="43" t="s">
        <v>136</v>
      </c>
      <c r="P10" s="43" t="s">
        <v>136</v>
      </c>
      <c r="Q10" s="43" t="s">
        <v>136</v>
      </c>
      <c r="R10" s="43" t="s">
        <v>136</v>
      </c>
      <c r="S10" s="43" t="s">
        <v>136</v>
      </c>
      <c r="T10" s="43" t="s">
        <v>136</v>
      </c>
      <c r="U10" s="43" t="s">
        <v>136</v>
      </c>
      <c r="V10" s="43" t="s">
        <v>136</v>
      </c>
      <c r="W10" s="43" t="s">
        <v>136</v>
      </c>
      <c r="Z10" s="34"/>
      <c r="AA10" s="34"/>
    </row>
    <row r="11" spans="1:27" ht="27.75" customHeight="1">
      <c r="B11" s="23" t="s">
        <v>136</v>
      </c>
      <c r="C11" t="s">
        <v>136</v>
      </c>
      <c r="D11" t="s">
        <v>136</v>
      </c>
      <c r="E11" t="s">
        <v>136</v>
      </c>
      <c r="F11" s="26" t="s">
        <v>136</v>
      </c>
      <c r="G11" s="76" t="s">
        <v>136</v>
      </c>
      <c r="H11" s="76" t="s">
        <v>136</v>
      </c>
      <c r="I11" s="76" t="s">
        <v>136</v>
      </c>
      <c r="J11" s="76" t="s">
        <v>136</v>
      </c>
      <c r="K11" s="76" t="s">
        <v>136</v>
      </c>
      <c r="L11" s="76" t="s">
        <v>136</v>
      </c>
      <c r="M11" s="76" t="s">
        <v>136</v>
      </c>
      <c r="N11" s="76" t="s">
        <v>136</v>
      </c>
      <c r="O11" s="76" t="s">
        <v>136</v>
      </c>
      <c r="P11" s="76" t="s">
        <v>136</v>
      </c>
      <c r="Q11" s="76" t="s">
        <v>136</v>
      </c>
      <c r="R11" s="76" t="s">
        <v>136</v>
      </c>
      <c r="S11" s="76" t="s">
        <v>136</v>
      </c>
      <c r="T11" s="76" t="s">
        <v>136</v>
      </c>
      <c r="U11" s="76" t="s">
        <v>136</v>
      </c>
      <c r="V11" s="76" t="s">
        <v>136</v>
      </c>
      <c r="W11" s="76" t="s">
        <v>136</v>
      </c>
      <c r="Z11" s="34"/>
      <c r="AA11" s="34"/>
    </row>
    <row r="12" spans="1:27" ht="28.25" customHeight="1">
      <c r="B12" t="s">
        <v>136</v>
      </c>
      <c r="C12" t="s">
        <v>136</v>
      </c>
      <c r="F12" s="26"/>
      <c r="G12" s="27"/>
      <c r="H12" s="34"/>
      <c r="I12" s="34"/>
      <c r="J12" s="34"/>
      <c r="K12" s="34"/>
      <c r="L12" s="34"/>
      <c r="M12" s="34"/>
      <c r="N12" s="34"/>
      <c r="O12" s="34"/>
      <c r="P12" s="34"/>
      <c r="Q12" s="34"/>
      <c r="R12" s="43"/>
      <c r="S12" s="43"/>
      <c r="T12" s="43"/>
      <c r="U12" s="34"/>
      <c r="V12" s="34"/>
      <c r="W12" s="34"/>
      <c r="X12" s="34"/>
      <c r="Y12" s="34"/>
      <c r="Z12" s="34"/>
      <c r="AA12" s="34"/>
    </row>
    <row r="13" spans="1:27" ht="49.5" customHeight="1">
      <c r="B13" s="23" t="s">
        <v>136</v>
      </c>
      <c r="C13" s="23" t="s">
        <v>136</v>
      </c>
      <c r="F13" s="102" t="s">
        <v>728</v>
      </c>
      <c r="G13" s="36">
        <v>1528.9</v>
      </c>
      <c r="H13" s="36" t="s">
        <v>191</v>
      </c>
      <c r="I13" s="36" t="s">
        <v>191</v>
      </c>
      <c r="J13" s="36" t="s">
        <v>191</v>
      </c>
      <c r="K13" s="36">
        <v>409.75</v>
      </c>
      <c r="L13" s="36" t="s">
        <v>191</v>
      </c>
      <c r="M13" s="52" t="s">
        <v>191</v>
      </c>
      <c r="N13" s="36" t="s">
        <v>191</v>
      </c>
      <c r="O13" s="36" t="s">
        <v>191</v>
      </c>
      <c r="P13" s="36">
        <v>8.9</v>
      </c>
      <c r="Q13" s="36">
        <v>2358.1999999999998</v>
      </c>
      <c r="R13" s="36">
        <v>705.2</v>
      </c>
      <c r="S13" s="36">
        <v>0</v>
      </c>
      <c r="T13" s="36">
        <v>0</v>
      </c>
      <c r="U13" s="36">
        <v>1297.0999999999999</v>
      </c>
      <c r="V13" s="36" t="s">
        <v>191</v>
      </c>
      <c r="W13" s="36">
        <v>7067.7</v>
      </c>
      <c r="X13" s="52"/>
      <c r="Y13" s="36"/>
      <c r="Z13" s="36"/>
      <c r="AA13" s="36"/>
    </row>
    <row r="14" spans="1:27" ht="20.149999999999999" customHeight="1">
      <c r="B14" s="23" t="s">
        <v>136</v>
      </c>
      <c r="C14" s="23" t="s">
        <v>136</v>
      </c>
      <c r="F14" s="102" t="s">
        <v>729</v>
      </c>
      <c r="G14" s="36">
        <v>1454.9</v>
      </c>
      <c r="H14" s="36" t="s">
        <v>191</v>
      </c>
      <c r="I14" s="36" t="s">
        <v>191</v>
      </c>
      <c r="J14" s="36" t="s">
        <v>191</v>
      </c>
      <c r="K14" s="36">
        <v>416.54</v>
      </c>
      <c r="L14" s="36" t="s">
        <v>191</v>
      </c>
      <c r="M14" s="52" t="s">
        <v>191</v>
      </c>
      <c r="N14" s="36" t="s">
        <v>191</v>
      </c>
      <c r="O14" s="36" t="s">
        <v>191</v>
      </c>
      <c r="P14" s="36">
        <v>8.8000000000000007</v>
      </c>
      <c r="Q14" s="36">
        <v>2358.4</v>
      </c>
      <c r="R14" s="36">
        <v>779.3</v>
      </c>
      <c r="S14" s="36">
        <v>0</v>
      </c>
      <c r="T14" s="36">
        <v>0</v>
      </c>
      <c r="U14" s="36">
        <v>1395.8</v>
      </c>
      <c r="V14" s="36" t="s">
        <v>191</v>
      </c>
      <c r="W14" s="36">
        <v>6988.3</v>
      </c>
      <c r="X14" s="52"/>
      <c r="Y14" s="36"/>
      <c r="Z14" s="36"/>
      <c r="AA14" s="36"/>
    </row>
    <row r="15" spans="1:27" ht="20.149999999999999" customHeight="1">
      <c r="B15" s="23" t="s">
        <v>136</v>
      </c>
      <c r="C15" s="23" t="s">
        <v>136</v>
      </c>
      <c r="F15" s="102" t="s">
        <v>730</v>
      </c>
      <c r="G15" s="36">
        <v>1568</v>
      </c>
      <c r="H15" s="36" t="s">
        <v>191</v>
      </c>
      <c r="I15" s="36" t="s">
        <v>191</v>
      </c>
      <c r="J15" s="36" t="s">
        <v>191</v>
      </c>
      <c r="K15" s="36">
        <v>395.7</v>
      </c>
      <c r="L15" s="36" t="s">
        <v>191</v>
      </c>
      <c r="M15" s="52" t="s">
        <v>191</v>
      </c>
      <c r="N15" s="36" t="s">
        <v>191</v>
      </c>
      <c r="O15" s="36" t="s">
        <v>191</v>
      </c>
      <c r="P15" s="36">
        <v>8.8000000000000007</v>
      </c>
      <c r="Q15" s="36">
        <v>2629</v>
      </c>
      <c r="R15" s="36">
        <v>1063.5999999999999</v>
      </c>
      <c r="S15" s="36">
        <v>0</v>
      </c>
      <c r="T15" s="36">
        <v>0</v>
      </c>
      <c r="U15" s="36">
        <v>1607.3</v>
      </c>
      <c r="V15" s="36" t="s">
        <v>191</v>
      </c>
      <c r="W15" s="36">
        <v>9282</v>
      </c>
    </row>
    <row r="16" spans="1:27" ht="20.149999999999999" customHeight="1">
      <c r="B16" s="23" t="s">
        <v>136</v>
      </c>
      <c r="C16" s="23" t="s">
        <v>136</v>
      </c>
      <c r="F16" s="102" t="s">
        <v>731</v>
      </c>
      <c r="G16" s="36">
        <v>1525.8</v>
      </c>
      <c r="H16" s="36" t="s">
        <v>191</v>
      </c>
      <c r="I16" s="36" t="s">
        <v>191</v>
      </c>
      <c r="J16" s="36" t="s">
        <v>191</v>
      </c>
      <c r="K16" s="36">
        <v>374.74</v>
      </c>
      <c r="L16" s="36" t="s">
        <v>191</v>
      </c>
      <c r="M16" s="52" t="s">
        <v>191</v>
      </c>
      <c r="N16" s="36" t="s">
        <v>191</v>
      </c>
      <c r="O16" s="36" t="s">
        <v>191</v>
      </c>
      <c r="P16" s="36">
        <v>8.9</v>
      </c>
      <c r="Q16" s="36">
        <v>2691.5</v>
      </c>
      <c r="R16" s="36">
        <v>837.4</v>
      </c>
      <c r="S16" s="36">
        <v>0</v>
      </c>
      <c r="T16" s="36">
        <v>0</v>
      </c>
      <c r="U16" s="36">
        <v>1682.8</v>
      </c>
      <c r="V16" s="36" t="s">
        <v>191</v>
      </c>
      <c r="W16" s="36">
        <v>8943.6</v>
      </c>
    </row>
    <row r="17" spans="2:23" ht="20.149999999999999" customHeight="1">
      <c r="B17" s="23" t="s">
        <v>136</v>
      </c>
      <c r="C17" s="23" t="s">
        <v>136</v>
      </c>
      <c r="F17" s="102" t="s">
        <v>732</v>
      </c>
      <c r="G17" s="36">
        <v>1527.5</v>
      </c>
      <c r="H17" s="36" t="s">
        <v>191</v>
      </c>
      <c r="I17" s="36" t="s">
        <v>191</v>
      </c>
      <c r="J17" s="36" t="s">
        <v>191</v>
      </c>
      <c r="K17" s="36">
        <v>368.55</v>
      </c>
      <c r="L17" s="36" t="s">
        <v>191</v>
      </c>
      <c r="M17" s="52" t="s">
        <v>191</v>
      </c>
      <c r="N17" s="36" t="s">
        <v>191</v>
      </c>
      <c r="O17" s="36" t="s">
        <v>191</v>
      </c>
      <c r="P17" s="36">
        <v>9.35</v>
      </c>
      <c r="Q17" s="36">
        <v>2741.5</v>
      </c>
      <c r="R17" s="36">
        <v>825.5</v>
      </c>
      <c r="S17" s="36">
        <v>0</v>
      </c>
      <c r="T17" s="36">
        <v>0</v>
      </c>
      <c r="U17" s="36">
        <v>1775.9</v>
      </c>
      <c r="V17" s="36" t="s">
        <v>191</v>
      </c>
      <c r="W17" s="36">
        <v>8710.2000000000007</v>
      </c>
    </row>
    <row r="18" spans="2:23" ht="20.149999999999999" customHeight="1">
      <c r="B18" s="23" t="s">
        <v>136</v>
      </c>
      <c r="C18" s="23" t="s">
        <v>136</v>
      </c>
      <c r="F18" s="102" t="s">
        <v>733</v>
      </c>
      <c r="G18" s="36">
        <v>1565.7</v>
      </c>
      <c r="H18" s="36" t="s">
        <v>191</v>
      </c>
      <c r="I18" s="36" t="s">
        <v>191</v>
      </c>
      <c r="J18" s="36" t="s">
        <v>191</v>
      </c>
      <c r="K18" s="36">
        <v>356.29</v>
      </c>
      <c r="L18" s="36" t="s">
        <v>191</v>
      </c>
      <c r="M18" s="52" t="s">
        <v>191</v>
      </c>
      <c r="N18" s="36" t="s">
        <v>191</v>
      </c>
      <c r="O18" s="36" t="s">
        <v>191</v>
      </c>
      <c r="P18" s="36">
        <v>11</v>
      </c>
      <c r="Q18" s="36">
        <v>2582.1999999999998</v>
      </c>
      <c r="R18" s="36">
        <v>837.1</v>
      </c>
      <c r="S18" s="36">
        <v>0</v>
      </c>
      <c r="T18" s="36">
        <v>0</v>
      </c>
      <c r="U18" s="36">
        <v>1713.7</v>
      </c>
      <c r="V18" s="36" t="s">
        <v>191</v>
      </c>
      <c r="W18" s="36">
        <v>8430</v>
      </c>
    </row>
    <row r="19" spans="2:23" ht="20.149999999999999" customHeight="1">
      <c r="B19" s="23" t="s">
        <v>136</v>
      </c>
      <c r="C19" s="23" t="s">
        <v>136</v>
      </c>
      <c r="F19" s="102" t="s">
        <v>734</v>
      </c>
      <c r="G19" s="36">
        <v>1571.6</v>
      </c>
      <c r="H19" s="36" t="s">
        <v>191</v>
      </c>
      <c r="I19" s="36" t="s">
        <v>191</v>
      </c>
      <c r="J19" s="36" t="s">
        <v>191</v>
      </c>
      <c r="K19" s="36">
        <v>361.82</v>
      </c>
      <c r="L19" s="36" t="s">
        <v>191</v>
      </c>
      <c r="M19" s="52" t="s">
        <v>191</v>
      </c>
      <c r="N19" s="36" t="s">
        <v>191</v>
      </c>
      <c r="O19" s="36" t="s">
        <v>191</v>
      </c>
      <c r="P19" s="36">
        <v>11.75</v>
      </c>
      <c r="Q19" s="36">
        <v>2762.8</v>
      </c>
      <c r="R19" s="36">
        <v>873</v>
      </c>
      <c r="S19" s="36">
        <v>0</v>
      </c>
      <c r="T19" s="36">
        <v>0</v>
      </c>
      <c r="U19" s="36">
        <v>1638</v>
      </c>
      <c r="V19" s="36" t="s">
        <v>191</v>
      </c>
      <c r="W19" s="36">
        <v>9329.5</v>
      </c>
    </row>
    <row r="20" spans="2:23" ht="20.149999999999999" customHeight="1">
      <c r="B20" s="23" t="s">
        <v>136</v>
      </c>
      <c r="C20" s="23" t="s">
        <v>136</v>
      </c>
      <c r="F20" s="102" t="s">
        <v>735</v>
      </c>
      <c r="G20" s="36">
        <v>1782.7</v>
      </c>
      <c r="H20" s="36" t="s">
        <v>191</v>
      </c>
      <c r="I20" s="36" t="s">
        <v>191</v>
      </c>
      <c r="J20" s="36" t="s">
        <v>191</v>
      </c>
      <c r="K20" s="36">
        <v>395.79</v>
      </c>
      <c r="L20" s="36" t="s">
        <v>191</v>
      </c>
      <c r="M20" s="52" t="s">
        <v>191</v>
      </c>
      <c r="N20" s="36" t="s">
        <v>191</v>
      </c>
      <c r="O20" s="36" t="s">
        <v>191</v>
      </c>
      <c r="P20" s="36">
        <v>11.5</v>
      </c>
      <c r="Q20" s="36">
        <v>2946.6</v>
      </c>
      <c r="R20" s="36">
        <v>873.7</v>
      </c>
      <c r="S20" s="36">
        <v>0</v>
      </c>
      <c r="T20" s="36">
        <v>0</v>
      </c>
      <c r="U20" s="36">
        <v>1616.7</v>
      </c>
      <c r="V20" s="36" t="s">
        <v>191</v>
      </c>
      <c r="W20" s="36">
        <v>10979.5</v>
      </c>
    </row>
    <row r="21" spans="2:23" ht="20.149999999999999" customHeight="1">
      <c r="B21" s="23" t="s">
        <v>136</v>
      </c>
      <c r="C21" s="23" t="s">
        <v>136</v>
      </c>
      <c r="F21" s="102" t="s">
        <v>736</v>
      </c>
      <c r="G21" s="36">
        <v>2068.1</v>
      </c>
      <c r="H21" s="36" t="s">
        <v>191</v>
      </c>
      <c r="I21" s="36" t="s">
        <v>191</v>
      </c>
      <c r="J21" s="36" t="s">
        <v>191</v>
      </c>
      <c r="K21" s="36">
        <v>389.77</v>
      </c>
      <c r="L21" s="36" t="s">
        <v>191</v>
      </c>
      <c r="M21" s="52" t="s">
        <v>191</v>
      </c>
      <c r="N21" s="36" t="s">
        <v>191</v>
      </c>
      <c r="O21" s="36" t="s">
        <v>191</v>
      </c>
      <c r="P21" s="36">
        <v>10.5</v>
      </c>
      <c r="Q21" s="36">
        <v>3034.7</v>
      </c>
      <c r="R21" s="36">
        <v>839.4</v>
      </c>
      <c r="S21" s="36">
        <v>0</v>
      </c>
      <c r="T21" s="36">
        <v>0</v>
      </c>
      <c r="U21" s="36">
        <v>1541.2</v>
      </c>
      <c r="V21" s="36" t="s">
        <v>191</v>
      </c>
      <c r="W21" s="36">
        <v>10861.8</v>
      </c>
    </row>
    <row r="22" spans="2:23" ht="20.149999999999999" customHeight="1">
      <c r="B22" s="23" t="s">
        <v>136</v>
      </c>
      <c r="C22" s="23" t="s">
        <v>136</v>
      </c>
      <c r="F22" s="102" t="s">
        <v>737</v>
      </c>
      <c r="G22" s="36">
        <v>1949.1</v>
      </c>
      <c r="H22" s="36" t="s">
        <v>191</v>
      </c>
      <c r="I22" s="36" t="s">
        <v>191</v>
      </c>
      <c r="J22" s="36" t="s">
        <v>191</v>
      </c>
      <c r="K22" s="36">
        <v>381.33</v>
      </c>
      <c r="L22" s="36" t="s">
        <v>191</v>
      </c>
      <c r="M22" s="52" t="s">
        <v>191</v>
      </c>
      <c r="N22" s="36" t="s">
        <v>191</v>
      </c>
      <c r="O22" s="36" t="s">
        <v>191</v>
      </c>
      <c r="P22" s="36">
        <v>8.5</v>
      </c>
      <c r="Q22" s="36">
        <v>2742</v>
      </c>
      <c r="R22" s="36">
        <v>760.5</v>
      </c>
      <c r="S22" s="36">
        <v>0</v>
      </c>
      <c r="T22" s="36">
        <v>0</v>
      </c>
      <c r="U22" s="36">
        <v>1353</v>
      </c>
      <c r="V22" s="36" t="s">
        <v>191</v>
      </c>
      <c r="W22" s="36">
        <v>9180.4</v>
      </c>
    </row>
    <row r="23" spans="2:23" ht="20.149999999999999" customHeight="1">
      <c r="B23" s="23" t="s">
        <v>136</v>
      </c>
      <c r="C23" s="23" t="s">
        <v>136</v>
      </c>
      <c r="F23" s="102" t="s">
        <v>738</v>
      </c>
      <c r="G23" s="36">
        <v>1618.4</v>
      </c>
      <c r="H23" s="36" t="s">
        <v>191</v>
      </c>
      <c r="I23" s="36" t="s">
        <v>191</v>
      </c>
      <c r="J23" s="36" t="s">
        <v>191</v>
      </c>
      <c r="K23" s="36">
        <v>381.96</v>
      </c>
      <c r="L23" s="36" t="s">
        <v>191</v>
      </c>
      <c r="M23" s="52" t="s">
        <v>191</v>
      </c>
      <c r="N23" s="36" t="s">
        <v>191</v>
      </c>
      <c r="O23" s="36" t="s">
        <v>191</v>
      </c>
      <c r="P23" s="36">
        <v>9.5</v>
      </c>
      <c r="Q23" s="36">
        <v>2579.6</v>
      </c>
      <c r="R23" s="36">
        <v>700.9</v>
      </c>
      <c r="S23" s="36">
        <v>0</v>
      </c>
      <c r="T23" s="36">
        <v>0</v>
      </c>
      <c r="U23" s="36">
        <v>1278.5</v>
      </c>
      <c r="V23" s="36" t="s">
        <v>191</v>
      </c>
      <c r="W23" s="36">
        <v>8599.1</v>
      </c>
    </row>
    <row r="24" spans="2:23" ht="20.149999999999999" customHeight="1">
      <c r="B24" s="23" t="s">
        <v>136</v>
      </c>
      <c r="C24" s="23" t="s">
        <v>136</v>
      </c>
      <c r="F24" s="102" t="s">
        <v>739</v>
      </c>
      <c r="G24" s="36">
        <v>1523.6</v>
      </c>
      <c r="H24" s="36" t="s">
        <v>191</v>
      </c>
      <c r="I24" s="36" t="s">
        <v>191</v>
      </c>
      <c r="J24" s="36" t="s">
        <v>191</v>
      </c>
      <c r="K24" s="36">
        <v>380</v>
      </c>
      <c r="L24" s="36" t="s">
        <v>191</v>
      </c>
      <c r="M24" s="52" t="s">
        <v>191</v>
      </c>
      <c r="N24" s="36" t="s">
        <v>191</v>
      </c>
      <c r="O24" s="36" t="s">
        <v>191</v>
      </c>
      <c r="P24" s="36">
        <v>9.65</v>
      </c>
      <c r="Q24" s="36">
        <v>2493.6999999999998</v>
      </c>
      <c r="R24" s="36">
        <v>626.9</v>
      </c>
      <c r="S24" s="36">
        <v>0</v>
      </c>
      <c r="T24" s="36">
        <v>0</v>
      </c>
      <c r="U24" s="36">
        <v>1265.9000000000001</v>
      </c>
      <c r="V24" s="36" t="s">
        <v>191</v>
      </c>
      <c r="W24" s="36">
        <v>8178.2</v>
      </c>
    </row>
    <row r="25" spans="2:23" ht="20.149999999999999" customHeight="1">
      <c r="B25" s="23" t="s">
        <v>136</v>
      </c>
      <c r="C25" s="23" t="s">
        <v>136</v>
      </c>
      <c r="F25" s="102" t="s">
        <v>740</v>
      </c>
      <c r="G25" s="36">
        <v>1517.6</v>
      </c>
      <c r="H25" s="36" t="s">
        <v>191</v>
      </c>
      <c r="I25" s="36" t="s">
        <v>191</v>
      </c>
      <c r="J25" s="36" t="s">
        <v>191</v>
      </c>
      <c r="K25" s="36">
        <v>385.28</v>
      </c>
      <c r="L25" s="36" t="s">
        <v>191</v>
      </c>
      <c r="M25" s="52" t="s">
        <v>191</v>
      </c>
      <c r="N25" s="36" t="s">
        <v>191</v>
      </c>
      <c r="O25" s="36" t="s">
        <v>191</v>
      </c>
      <c r="P25" s="36">
        <v>9.1999999999999993</v>
      </c>
      <c r="Q25" s="36">
        <v>2450</v>
      </c>
      <c r="R25" s="36">
        <v>599.6</v>
      </c>
      <c r="S25" s="36">
        <v>0</v>
      </c>
      <c r="T25" s="36">
        <v>0</v>
      </c>
      <c r="U25" s="36">
        <v>1208.3</v>
      </c>
      <c r="V25" s="36" t="s">
        <v>191</v>
      </c>
      <c r="W25" s="36">
        <v>8569.9</v>
      </c>
    </row>
    <row r="26" spans="2:23" ht="20.149999999999999" customHeight="1">
      <c r="B26" s="23" t="s">
        <v>136</v>
      </c>
      <c r="C26" s="23" t="s">
        <v>136</v>
      </c>
      <c r="F26" s="102" t="s">
        <v>741</v>
      </c>
      <c r="G26" s="36">
        <v>1505.1</v>
      </c>
      <c r="H26" s="36" t="s">
        <v>191</v>
      </c>
      <c r="I26" s="36" t="s">
        <v>191</v>
      </c>
      <c r="J26" s="36" t="s">
        <v>191</v>
      </c>
      <c r="K26" s="36">
        <v>363.58</v>
      </c>
      <c r="L26" s="36" t="s">
        <v>191</v>
      </c>
      <c r="M26" s="52" t="s">
        <v>191</v>
      </c>
      <c r="N26" s="36" t="s">
        <v>191</v>
      </c>
      <c r="O26" s="36" t="s">
        <v>191</v>
      </c>
      <c r="P26" s="36">
        <v>9.4</v>
      </c>
      <c r="Q26" s="36">
        <v>2452.4</v>
      </c>
      <c r="R26" s="36">
        <v>594.4</v>
      </c>
      <c r="S26" s="36">
        <v>0</v>
      </c>
      <c r="T26" s="36">
        <v>0</v>
      </c>
      <c r="U26" s="36">
        <v>1188.7</v>
      </c>
      <c r="V26" s="36" t="s">
        <v>191</v>
      </c>
      <c r="W26" s="36">
        <v>8677.9</v>
      </c>
    </row>
    <row r="27" spans="2:23" ht="20.149999999999999" customHeight="1">
      <c r="B27" s="23" t="s">
        <v>136</v>
      </c>
      <c r="C27" s="23" t="s">
        <v>136</v>
      </c>
      <c r="F27" s="102" t="s">
        <v>742</v>
      </c>
      <c r="G27" s="36">
        <v>1496.1</v>
      </c>
      <c r="H27" s="36" t="s">
        <v>191</v>
      </c>
      <c r="I27" s="36" t="s">
        <v>191</v>
      </c>
      <c r="J27" s="36" t="s">
        <v>191</v>
      </c>
      <c r="K27" s="36">
        <v>363.13</v>
      </c>
      <c r="L27" s="36" t="s">
        <v>191</v>
      </c>
      <c r="M27" s="52" t="s">
        <v>191</v>
      </c>
      <c r="N27" s="36" t="s">
        <v>191</v>
      </c>
      <c r="O27" s="36" t="s">
        <v>191</v>
      </c>
      <c r="P27" s="36">
        <v>9.4</v>
      </c>
      <c r="Q27" s="36">
        <v>2427.1</v>
      </c>
      <c r="R27" s="36">
        <v>605.70000000000005</v>
      </c>
      <c r="S27" s="36">
        <v>0</v>
      </c>
      <c r="T27" s="36">
        <v>0</v>
      </c>
      <c r="U27" s="36">
        <v>1199.9000000000001</v>
      </c>
      <c r="V27" s="36" t="s">
        <v>191</v>
      </c>
      <c r="W27" s="36">
        <v>8711.5</v>
      </c>
    </row>
    <row r="28" spans="2:23" ht="20.149999999999999" customHeight="1">
      <c r="B28" s="23" t="s">
        <v>136</v>
      </c>
      <c r="C28" s="23" t="s">
        <v>136</v>
      </c>
      <c r="F28" s="102" t="s">
        <v>743</v>
      </c>
      <c r="G28" s="36">
        <v>1394.2</v>
      </c>
      <c r="H28" s="36" t="s">
        <v>191</v>
      </c>
      <c r="I28" s="36" t="s">
        <v>191</v>
      </c>
      <c r="J28" s="36" t="s">
        <v>191</v>
      </c>
      <c r="K28" s="36">
        <v>358.35</v>
      </c>
      <c r="L28" s="36" t="s">
        <v>191</v>
      </c>
      <c r="M28" s="52" t="s">
        <v>191</v>
      </c>
      <c r="N28" s="36" t="s">
        <v>191</v>
      </c>
      <c r="O28" s="36" t="s">
        <v>191</v>
      </c>
      <c r="P28" s="36">
        <v>9</v>
      </c>
      <c r="Q28" s="36">
        <v>2470.9</v>
      </c>
      <c r="R28" s="36">
        <v>600.1</v>
      </c>
      <c r="S28" s="36">
        <v>0</v>
      </c>
      <c r="T28" s="36">
        <v>0</v>
      </c>
      <c r="U28" s="36">
        <v>1257.5</v>
      </c>
      <c r="V28" s="36" t="s">
        <v>191</v>
      </c>
      <c r="W28" s="36">
        <v>9029.1</v>
      </c>
    </row>
    <row r="29" spans="2:23" ht="20.149999999999999" customHeight="1">
      <c r="B29" s="23" t="s">
        <v>136</v>
      </c>
      <c r="C29" s="23" t="s">
        <v>136</v>
      </c>
      <c r="F29" s="102" t="s">
        <v>744</v>
      </c>
      <c r="G29" s="36">
        <v>1296.5999999999999</v>
      </c>
      <c r="H29" s="36" t="s">
        <v>191</v>
      </c>
      <c r="I29" s="36" t="s">
        <v>191</v>
      </c>
      <c r="J29" s="36" t="s">
        <v>191</v>
      </c>
      <c r="K29" s="36">
        <v>356.92</v>
      </c>
      <c r="L29" s="36" t="s">
        <v>191</v>
      </c>
      <c r="M29" s="52" t="s">
        <v>191</v>
      </c>
      <c r="N29" s="36" t="s">
        <v>191</v>
      </c>
      <c r="O29" s="36" t="s">
        <v>191</v>
      </c>
      <c r="P29" s="36">
        <v>9.25</v>
      </c>
      <c r="Q29" s="36">
        <v>2310.5</v>
      </c>
      <c r="R29" s="36">
        <v>556.29999999999995</v>
      </c>
      <c r="S29" s="36">
        <v>0</v>
      </c>
      <c r="T29" s="36">
        <v>0</v>
      </c>
      <c r="U29" s="36">
        <v>1091.2</v>
      </c>
      <c r="V29" s="36" t="s">
        <v>191</v>
      </c>
      <c r="W29" s="36">
        <v>8457.2000000000007</v>
      </c>
    </row>
    <row r="30" spans="2:23" ht="20.149999999999999" customHeight="1">
      <c r="B30" s="23" t="s">
        <v>136</v>
      </c>
      <c r="C30" s="23" t="s">
        <v>136</v>
      </c>
      <c r="F30" s="102" t="s">
        <v>745</v>
      </c>
      <c r="G30" s="36">
        <v>1278</v>
      </c>
      <c r="H30" s="36" t="s">
        <v>191</v>
      </c>
      <c r="I30" s="36" t="s">
        <v>191</v>
      </c>
      <c r="J30" s="36" t="s">
        <v>191</v>
      </c>
      <c r="K30" s="36">
        <v>366.45</v>
      </c>
      <c r="L30" s="36" t="s">
        <v>191</v>
      </c>
      <c r="M30" s="52" t="s">
        <v>191</v>
      </c>
      <c r="N30" s="36" t="s">
        <v>191</v>
      </c>
      <c r="O30" s="36" t="s">
        <v>191</v>
      </c>
      <c r="P30" s="36">
        <v>9.1</v>
      </c>
      <c r="Q30" s="36">
        <v>2219.6999999999998</v>
      </c>
      <c r="R30" s="36">
        <v>548.70000000000005</v>
      </c>
      <c r="S30" s="36">
        <v>0</v>
      </c>
      <c r="T30" s="36">
        <v>0</v>
      </c>
      <c r="U30" s="36">
        <v>1061.7</v>
      </c>
      <c r="V30" s="36" t="s">
        <v>191</v>
      </c>
      <c r="W30" s="36">
        <v>8279.4</v>
      </c>
    </row>
    <row r="31" spans="2:23" ht="20.149999999999999" customHeight="1">
      <c r="B31" s="23" t="s">
        <v>136</v>
      </c>
      <c r="C31" s="23" t="s">
        <v>136</v>
      </c>
      <c r="F31" s="102" t="s">
        <v>746</v>
      </c>
      <c r="G31" s="36">
        <v>1297.3</v>
      </c>
      <c r="H31" s="36" t="s">
        <v>191</v>
      </c>
      <c r="I31" s="36" t="s">
        <v>191</v>
      </c>
      <c r="J31" s="36" t="s">
        <v>191</v>
      </c>
      <c r="K31" s="36">
        <v>368.01</v>
      </c>
      <c r="L31" s="36" t="s">
        <v>191</v>
      </c>
      <c r="M31" s="52" t="s">
        <v>191</v>
      </c>
      <c r="N31" s="36" t="s">
        <v>191</v>
      </c>
      <c r="O31" s="36" t="s">
        <v>191</v>
      </c>
      <c r="P31" s="36">
        <v>8.75</v>
      </c>
      <c r="Q31" s="36">
        <v>2221.9</v>
      </c>
      <c r="R31" s="36">
        <v>544.6</v>
      </c>
      <c r="S31" s="36">
        <v>0</v>
      </c>
      <c r="T31" s="36">
        <v>0</v>
      </c>
      <c r="U31" s="36">
        <v>1063.5999999999999</v>
      </c>
      <c r="V31" s="36" t="s">
        <v>191</v>
      </c>
      <c r="W31" s="36">
        <v>8547.4</v>
      </c>
    </row>
    <row r="32" spans="2:23" ht="20.149999999999999" customHeight="1">
      <c r="B32" s="23" t="s">
        <v>136</v>
      </c>
      <c r="C32" s="23" t="s">
        <v>136</v>
      </c>
      <c r="F32" s="102" t="s">
        <v>747</v>
      </c>
      <c r="G32" s="36">
        <v>1257</v>
      </c>
      <c r="H32" s="36" t="s">
        <v>191</v>
      </c>
      <c r="I32" s="36" t="s">
        <v>191</v>
      </c>
      <c r="J32" s="36" t="s">
        <v>191</v>
      </c>
      <c r="K32" s="36">
        <v>356.7</v>
      </c>
      <c r="L32" s="36" t="s">
        <v>191</v>
      </c>
      <c r="M32" s="52" t="s">
        <v>191</v>
      </c>
      <c r="N32" s="36" t="s">
        <v>191</v>
      </c>
      <c r="O32" s="36" t="s">
        <v>191</v>
      </c>
      <c r="P32" s="36">
        <v>9</v>
      </c>
      <c r="Q32" s="36">
        <v>2230.3000000000002</v>
      </c>
      <c r="R32" s="36">
        <v>539.5</v>
      </c>
      <c r="S32" s="36">
        <v>0</v>
      </c>
      <c r="T32" s="36">
        <v>0</v>
      </c>
      <c r="U32" s="36">
        <v>1046.5999999999999</v>
      </c>
      <c r="V32" s="36" t="s">
        <v>191</v>
      </c>
      <c r="W32" s="36">
        <v>8148.2</v>
      </c>
    </row>
    <row r="33" spans="2:23" ht="20.149999999999999" customHeight="1">
      <c r="B33" s="23" t="s">
        <v>136</v>
      </c>
      <c r="C33" s="23" t="s">
        <v>136</v>
      </c>
      <c r="F33" s="102" t="s">
        <v>748</v>
      </c>
      <c r="G33" s="36">
        <v>1212.4000000000001</v>
      </c>
      <c r="H33" s="36" t="s">
        <v>191</v>
      </c>
      <c r="I33" s="36" t="s">
        <v>191</v>
      </c>
      <c r="J33" s="36" t="s">
        <v>191</v>
      </c>
      <c r="K33" s="36">
        <v>348.46</v>
      </c>
      <c r="L33" s="36" t="s">
        <v>191</v>
      </c>
      <c r="M33" s="52" t="s">
        <v>191</v>
      </c>
      <c r="N33" s="36" t="s">
        <v>191</v>
      </c>
      <c r="O33" s="36" t="s">
        <v>191</v>
      </c>
      <c r="P33" s="36">
        <v>8.25</v>
      </c>
      <c r="Q33" s="36">
        <v>2320.1</v>
      </c>
      <c r="R33" s="36">
        <v>538.4</v>
      </c>
      <c r="S33" s="36">
        <v>0</v>
      </c>
      <c r="T33" s="36">
        <v>0</v>
      </c>
      <c r="U33" s="36">
        <v>1023.4</v>
      </c>
      <c r="V33" s="36" t="s">
        <v>191</v>
      </c>
      <c r="W33" s="36">
        <v>7674.4</v>
      </c>
    </row>
    <row r="34" spans="2:23" ht="20.149999999999999" customHeight="1">
      <c r="B34" s="23" t="s">
        <v>136</v>
      </c>
      <c r="C34" s="23" t="s">
        <v>136</v>
      </c>
      <c r="F34" s="102" t="s">
        <v>749</v>
      </c>
      <c r="G34" s="36">
        <v>1151.5</v>
      </c>
      <c r="H34" s="36" t="s">
        <v>191</v>
      </c>
      <c r="I34" s="36" t="s">
        <v>191</v>
      </c>
      <c r="J34" s="36" t="s">
        <v>191</v>
      </c>
      <c r="K34" s="36">
        <v>358.91</v>
      </c>
      <c r="L34" s="36" t="s">
        <v>191</v>
      </c>
      <c r="M34" s="52" t="s">
        <v>191</v>
      </c>
      <c r="N34" s="36" t="s">
        <v>191</v>
      </c>
      <c r="O34" s="36" t="s">
        <v>191</v>
      </c>
      <c r="P34" s="36">
        <v>7.5</v>
      </c>
      <c r="Q34" s="36">
        <v>2363.6</v>
      </c>
      <c r="R34" s="36">
        <v>521.79999999999995</v>
      </c>
      <c r="S34" s="36">
        <v>0</v>
      </c>
      <c r="T34" s="36">
        <v>0</v>
      </c>
      <c r="U34" s="36">
        <v>991.8</v>
      </c>
      <c r="V34" s="36" t="s">
        <v>191</v>
      </c>
      <c r="W34" s="36">
        <v>7445.4</v>
      </c>
    </row>
    <row r="35" spans="2:23" ht="20.149999999999999" customHeight="1">
      <c r="B35" s="23" t="s">
        <v>136</v>
      </c>
      <c r="C35" s="23" t="s">
        <v>136</v>
      </c>
      <c r="F35" s="102" t="s">
        <v>750</v>
      </c>
      <c r="G35" s="36">
        <v>1136.8</v>
      </c>
      <c r="H35" s="36" t="s">
        <v>191</v>
      </c>
      <c r="I35" s="36" t="s">
        <v>191</v>
      </c>
      <c r="J35" s="36" t="s">
        <v>191</v>
      </c>
      <c r="K35" s="36">
        <v>359.95</v>
      </c>
      <c r="L35" s="36" t="s">
        <v>191</v>
      </c>
      <c r="M35" s="52" t="s">
        <v>191</v>
      </c>
      <c r="N35" s="36" t="s">
        <v>191</v>
      </c>
      <c r="O35" s="36" t="s">
        <v>191</v>
      </c>
      <c r="P35" s="36">
        <v>7.4</v>
      </c>
      <c r="Q35" s="36">
        <v>2380.8000000000002</v>
      </c>
      <c r="R35" s="36">
        <v>505.6</v>
      </c>
      <c r="S35" s="36">
        <v>0</v>
      </c>
      <c r="T35" s="36">
        <v>0</v>
      </c>
      <c r="U35" s="36">
        <v>1088.0999999999999</v>
      </c>
      <c r="V35" s="36" t="s">
        <v>191</v>
      </c>
      <c r="W35" s="36">
        <v>7252.9</v>
      </c>
    </row>
    <row r="36" spans="2:23" ht="20.149999999999999" customHeight="1">
      <c r="B36" s="23" t="s">
        <v>136</v>
      </c>
      <c r="C36" s="23" t="s">
        <v>136</v>
      </c>
      <c r="F36" s="102" t="s">
        <v>751</v>
      </c>
      <c r="G36" s="36">
        <v>1098.3</v>
      </c>
      <c r="H36" s="36" t="s">
        <v>191</v>
      </c>
      <c r="I36" s="36" t="s">
        <v>191</v>
      </c>
      <c r="J36" s="36" t="s">
        <v>191</v>
      </c>
      <c r="K36" s="36">
        <v>361.78</v>
      </c>
      <c r="L36" s="36" t="s">
        <v>191</v>
      </c>
      <c r="M36" s="52" t="s">
        <v>191</v>
      </c>
      <c r="N36" s="36" t="s">
        <v>191</v>
      </c>
      <c r="O36" s="36" t="s">
        <v>191</v>
      </c>
      <c r="P36" s="36">
        <v>8.75</v>
      </c>
      <c r="Q36" s="36">
        <v>2220</v>
      </c>
      <c r="R36" s="36">
        <v>530.6</v>
      </c>
      <c r="S36" s="36">
        <v>0</v>
      </c>
      <c r="T36" s="36">
        <v>0</v>
      </c>
      <c r="U36" s="36">
        <v>1187.9000000000001</v>
      </c>
      <c r="V36" s="36" t="s">
        <v>191</v>
      </c>
      <c r="W36" s="36">
        <v>7122</v>
      </c>
    </row>
    <row r="37" spans="2:23" ht="20.149999999999999" customHeight="1">
      <c r="B37" s="23" t="s">
        <v>136</v>
      </c>
      <c r="C37" s="23" t="s">
        <v>136</v>
      </c>
      <c r="F37" s="102" t="s">
        <v>752</v>
      </c>
      <c r="G37" s="36">
        <v>1177.5</v>
      </c>
      <c r="H37" s="36" t="s">
        <v>191</v>
      </c>
      <c r="I37" s="36" t="s">
        <v>191</v>
      </c>
      <c r="J37" s="36" t="s">
        <v>191</v>
      </c>
      <c r="K37" s="36">
        <v>354.25</v>
      </c>
      <c r="L37" s="36" t="s">
        <v>191</v>
      </c>
      <c r="M37" s="52" t="s">
        <v>191</v>
      </c>
      <c r="N37" s="36" t="s">
        <v>191</v>
      </c>
      <c r="O37" s="36" t="s">
        <v>191</v>
      </c>
      <c r="P37" s="36">
        <v>7.9</v>
      </c>
      <c r="Q37" s="36">
        <v>2142.6</v>
      </c>
      <c r="R37" s="36">
        <v>516</v>
      </c>
      <c r="S37" s="36">
        <v>0</v>
      </c>
      <c r="T37" s="36">
        <v>0</v>
      </c>
      <c r="U37" s="36">
        <v>1154.2</v>
      </c>
      <c r="V37" s="36" t="s">
        <v>191</v>
      </c>
      <c r="W37" s="36">
        <v>7520.1</v>
      </c>
    </row>
    <row r="38" spans="2:23" ht="20.149999999999999" customHeight="1">
      <c r="B38" s="23" t="s">
        <v>136</v>
      </c>
      <c r="C38" s="23" t="s">
        <v>136</v>
      </c>
      <c r="F38" s="102" t="s">
        <v>753</v>
      </c>
      <c r="G38" s="36">
        <v>1267.0999999999999</v>
      </c>
      <c r="H38" s="36" t="s">
        <v>191</v>
      </c>
      <c r="I38" s="36" t="s">
        <v>191</v>
      </c>
      <c r="J38" s="36" t="s">
        <v>191</v>
      </c>
      <c r="K38" s="36">
        <v>353.74</v>
      </c>
      <c r="L38" s="36" t="s">
        <v>191</v>
      </c>
      <c r="M38" s="52" t="s">
        <v>191</v>
      </c>
      <c r="N38" s="36" t="s">
        <v>191</v>
      </c>
      <c r="O38" s="36" t="s">
        <v>191</v>
      </c>
      <c r="P38" s="36">
        <v>8</v>
      </c>
      <c r="Q38" s="36">
        <v>2207.8000000000002</v>
      </c>
      <c r="R38" s="36">
        <v>505.5</v>
      </c>
      <c r="S38" s="36">
        <v>0</v>
      </c>
      <c r="T38" s="36">
        <v>0</v>
      </c>
      <c r="U38" s="36">
        <v>1131.0999999999999</v>
      </c>
      <c r="V38" s="36" t="s">
        <v>191</v>
      </c>
      <c r="W38" s="36">
        <v>7864.5</v>
      </c>
    </row>
    <row r="39" spans="2:23" ht="20.149999999999999" customHeight="1">
      <c r="B39" s="23" t="s">
        <v>136</v>
      </c>
      <c r="C39" s="23" t="s">
        <v>136</v>
      </c>
      <c r="F39" s="102" t="s">
        <v>754</v>
      </c>
      <c r="G39" s="36">
        <v>1280.5</v>
      </c>
      <c r="H39" s="36" t="s">
        <v>191</v>
      </c>
      <c r="I39" s="36" t="s">
        <v>191</v>
      </c>
      <c r="J39" s="36" t="s">
        <v>191</v>
      </c>
      <c r="K39" s="36">
        <v>344.55</v>
      </c>
      <c r="L39" s="36" t="s">
        <v>191</v>
      </c>
      <c r="M39" s="52" t="s">
        <v>191</v>
      </c>
      <c r="N39" s="36" t="s">
        <v>191</v>
      </c>
      <c r="O39" s="36" t="s">
        <v>191</v>
      </c>
      <c r="P39" s="36">
        <v>7.9</v>
      </c>
      <c r="Q39" s="36">
        <v>2231.5</v>
      </c>
      <c r="R39" s="36">
        <v>522.79999999999995</v>
      </c>
      <c r="S39" s="36">
        <v>0</v>
      </c>
      <c r="T39" s="36">
        <v>0</v>
      </c>
      <c r="U39" s="36">
        <v>1214.3</v>
      </c>
      <c r="V39" s="36" t="s">
        <v>191</v>
      </c>
      <c r="W39" s="36">
        <v>7417.4</v>
      </c>
    </row>
    <row r="40" spans="2:23" ht="20.149999999999999" customHeight="1">
      <c r="B40" s="23" t="s">
        <v>136</v>
      </c>
      <c r="C40" s="23" t="s">
        <v>136</v>
      </c>
      <c r="F40" s="102" t="s">
        <v>755</v>
      </c>
      <c r="G40" s="36">
        <v>1319.3</v>
      </c>
      <c r="H40" s="36" t="s">
        <v>191</v>
      </c>
      <c r="I40" s="36" t="s">
        <v>191</v>
      </c>
      <c r="J40" s="36" t="s">
        <v>191</v>
      </c>
      <c r="K40" s="36">
        <v>338.94</v>
      </c>
      <c r="L40" s="36" t="s">
        <v>191</v>
      </c>
      <c r="M40" s="52" t="s">
        <v>191</v>
      </c>
      <c r="N40" s="36" t="s">
        <v>191</v>
      </c>
      <c r="O40" s="36" t="s">
        <v>191</v>
      </c>
      <c r="P40" s="36">
        <v>7.9</v>
      </c>
      <c r="Q40" s="36">
        <v>2214.3000000000002</v>
      </c>
      <c r="R40" s="36">
        <v>532.79999999999995</v>
      </c>
      <c r="S40" s="36">
        <v>0</v>
      </c>
      <c r="T40" s="36">
        <v>0</v>
      </c>
      <c r="U40" s="36">
        <v>1302.4000000000001</v>
      </c>
      <c r="V40" s="36" t="s">
        <v>191</v>
      </c>
      <c r="W40" s="36">
        <v>7421.9</v>
      </c>
    </row>
    <row r="41" spans="2:23" ht="20.149999999999999" customHeight="1">
      <c r="B41" s="23" t="s">
        <v>136</v>
      </c>
      <c r="C41" s="23" t="s">
        <v>136</v>
      </c>
      <c r="F41" s="102" t="s">
        <v>756</v>
      </c>
      <c r="G41" s="36">
        <v>1306.8</v>
      </c>
      <c r="H41" s="36" t="s">
        <v>191</v>
      </c>
      <c r="I41" s="36" t="s">
        <v>191</v>
      </c>
      <c r="J41" s="36" t="s">
        <v>191</v>
      </c>
      <c r="K41" s="36">
        <v>337.15</v>
      </c>
      <c r="L41" s="36" t="s">
        <v>191</v>
      </c>
      <c r="M41" s="52" t="s">
        <v>191</v>
      </c>
      <c r="N41" s="36" t="s">
        <v>191</v>
      </c>
      <c r="O41" s="36" t="s">
        <v>191</v>
      </c>
      <c r="P41" s="36">
        <v>7.7</v>
      </c>
      <c r="Q41" s="36">
        <v>2216.5</v>
      </c>
      <c r="R41" s="36">
        <v>520.20000000000005</v>
      </c>
      <c r="S41" s="36">
        <v>0</v>
      </c>
      <c r="T41" s="36">
        <v>0</v>
      </c>
      <c r="U41" s="36">
        <v>1373.5</v>
      </c>
      <c r="V41" s="36" t="s">
        <v>191</v>
      </c>
      <c r="W41" s="36">
        <v>7328.2</v>
      </c>
    </row>
    <row r="42" spans="2:23" ht="20.149999999999999" customHeight="1">
      <c r="B42" s="23" t="s">
        <v>136</v>
      </c>
      <c r="C42" s="23" t="s">
        <v>136</v>
      </c>
      <c r="F42" s="102" t="s">
        <v>757</v>
      </c>
      <c r="G42" s="36">
        <v>1277</v>
      </c>
      <c r="H42" s="36" t="s">
        <v>191</v>
      </c>
      <c r="I42" s="36" t="s">
        <v>191</v>
      </c>
      <c r="J42" s="36" t="s">
        <v>191</v>
      </c>
      <c r="K42" s="36">
        <v>340.76</v>
      </c>
      <c r="L42" s="36" t="s">
        <v>191</v>
      </c>
      <c r="M42" s="52" t="s">
        <v>191</v>
      </c>
      <c r="N42" s="36" t="s">
        <v>191</v>
      </c>
      <c r="O42" s="36" t="s">
        <v>191</v>
      </c>
      <c r="P42" s="36">
        <v>7.9</v>
      </c>
      <c r="Q42" s="36">
        <v>2290.9</v>
      </c>
      <c r="R42" s="36">
        <v>546.79999999999995</v>
      </c>
      <c r="S42" s="36">
        <v>0</v>
      </c>
      <c r="T42" s="36">
        <v>0</v>
      </c>
      <c r="U42" s="36">
        <v>1386.3</v>
      </c>
      <c r="V42" s="36" t="s">
        <v>191</v>
      </c>
      <c r="W42" s="36">
        <v>7194.6</v>
      </c>
    </row>
    <row r="43" spans="2:23" ht="20.149999999999999" customHeight="1">
      <c r="B43" s="23" t="s">
        <v>136</v>
      </c>
      <c r="C43" s="23" t="s">
        <v>136</v>
      </c>
      <c r="F43" s="102" t="s">
        <v>758</v>
      </c>
      <c r="G43" s="36">
        <v>1313.43478</v>
      </c>
      <c r="H43" s="36" t="s">
        <v>191</v>
      </c>
      <c r="I43" s="36" t="s">
        <v>191</v>
      </c>
      <c r="J43" s="36" t="s">
        <v>191</v>
      </c>
      <c r="K43" s="36">
        <v>352.45</v>
      </c>
      <c r="L43" s="36" t="s">
        <v>191</v>
      </c>
      <c r="M43" s="52" t="s">
        <v>191</v>
      </c>
      <c r="N43" s="36" t="s">
        <v>191</v>
      </c>
      <c r="O43" s="36" t="s">
        <v>191</v>
      </c>
      <c r="P43" s="36">
        <v>7.9</v>
      </c>
      <c r="Q43" s="36">
        <v>2521.7568700000002</v>
      </c>
      <c r="R43" s="36">
        <v>626.43924200000004</v>
      </c>
      <c r="S43" s="36">
        <v>0</v>
      </c>
      <c r="T43" s="36">
        <v>0</v>
      </c>
      <c r="U43" s="36">
        <v>1320.6087</v>
      </c>
      <c r="V43" s="36" t="s">
        <v>191</v>
      </c>
      <c r="W43" s="36">
        <v>7500.2173899999998</v>
      </c>
    </row>
    <row r="44" spans="2:23" ht="20.149999999999999" customHeight="1">
      <c r="B44" s="23" t="s">
        <v>136</v>
      </c>
      <c r="C44" s="23" t="s">
        <v>136</v>
      </c>
      <c r="F44" s="102" t="s">
        <v>759</v>
      </c>
      <c r="G44" s="36">
        <v>1305.4749999999999</v>
      </c>
      <c r="H44" s="36" t="s">
        <v>191</v>
      </c>
      <c r="I44" s="36" t="s">
        <v>191</v>
      </c>
      <c r="J44" s="36" t="s">
        <v>191</v>
      </c>
      <c r="K44" s="36">
        <v>343.45</v>
      </c>
      <c r="L44" s="36" t="s">
        <v>191</v>
      </c>
      <c r="M44" s="52" t="s">
        <v>191</v>
      </c>
      <c r="N44" s="36" t="s">
        <v>191</v>
      </c>
      <c r="O44" s="36" t="s">
        <v>191</v>
      </c>
      <c r="P44" s="36">
        <v>8.1</v>
      </c>
      <c r="Q44" s="36">
        <v>2516.17</v>
      </c>
      <c r="R44" s="36">
        <v>652.27350000000001</v>
      </c>
      <c r="S44" s="36">
        <v>0</v>
      </c>
      <c r="T44" s="36">
        <v>0</v>
      </c>
      <c r="U44" s="36">
        <v>1360.4749999999999</v>
      </c>
      <c r="V44" s="36" t="s">
        <v>191</v>
      </c>
      <c r="W44" s="36">
        <v>7271.75</v>
      </c>
    </row>
    <row r="45" spans="2:23" ht="20.149999999999999" customHeight="1">
      <c r="B45" s="23" t="s">
        <v>136</v>
      </c>
      <c r="C45" s="23" t="s">
        <v>136</v>
      </c>
      <c r="F45" s="102" t="s">
        <v>760</v>
      </c>
      <c r="G45" s="36" t="s">
        <v>191</v>
      </c>
      <c r="H45" s="36" t="s">
        <v>191</v>
      </c>
      <c r="I45" s="36" t="s">
        <v>191</v>
      </c>
      <c r="J45" s="36" t="s">
        <v>191</v>
      </c>
      <c r="K45" s="36">
        <v>345.87142857142902</v>
      </c>
      <c r="L45" s="36" t="s">
        <v>191</v>
      </c>
      <c r="M45" s="52" t="s">
        <v>191</v>
      </c>
      <c r="N45" s="36">
        <v>21.8966666666667</v>
      </c>
      <c r="O45" s="36">
        <v>20.312272727272699</v>
      </c>
      <c r="P45" s="36">
        <v>8.6</v>
      </c>
      <c r="Q45" s="36">
        <v>2398.9526190476199</v>
      </c>
      <c r="R45" s="36">
        <v>623.21604761904803</v>
      </c>
      <c r="S45" s="36">
        <v>0</v>
      </c>
      <c r="T45" s="36">
        <v>0</v>
      </c>
      <c r="U45" s="36">
        <v>1365.2380952381</v>
      </c>
      <c r="V45" s="36">
        <v>3.7701590909090901</v>
      </c>
      <c r="W45" s="36">
        <v>6915.7142857142899</v>
      </c>
    </row>
    <row r="46" spans="2:23" ht="20.149999999999999" customHeight="1">
      <c r="B46" s="23" t="s">
        <v>136</v>
      </c>
      <c r="C46" s="23" t="s">
        <v>136</v>
      </c>
      <c r="F46" s="102" t="s">
        <v>761</v>
      </c>
      <c r="G46" s="36">
        <v>1171.9761904761899</v>
      </c>
      <c r="H46" s="36" t="s">
        <v>191</v>
      </c>
      <c r="I46" s="36" t="s">
        <v>191</v>
      </c>
      <c r="J46" s="36" t="s">
        <v>191</v>
      </c>
      <c r="K46" s="36">
        <v>344.478571428571</v>
      </c>
      <c r="L46" s="36" t="s">
        <v>191</v>
      </c>
      <c r="M46" s="52" t="s">
        <v>191</v>
      </c>
      <c r="N46" s="36">
        <v>21.708181818181799</v>
      </c>
      <c r="O46" s="36">
        <v>20.264545454545502</v>
      </c>
      <c r="P46" s="36">
        <v>10.25</v>
      </c>
      <c r="Q46" s="36">
        <v>2259.8356190476202</v>
      </c>
      <c r="R46" s="36">
        <v>538.63142857142896</v>
      </c>
      <c r="S46" s="36">
        <v>0</v>
      </c>
      <c r="T46" s="36">
        <v>0</v>
      </c>
      <c r="U46" s="36">
        <v>1158.19047619048</v>
      </c>
      <c r="V46" s="36">
        <v>3.7497727272727301</v>
      </c>
      <c r="W46" s="36">
        <v>6288.7619047619</v>
      </c>
    </row>
    <row r="47" spans="2:23" ht="20.149999999999999" customHeight="1">
      <c r="B47" s="23" t="s">
        <v>136</v>
      </c>
      <c r="C47" s="23" t="s">
        <v>136</v>
      </c>
      <c r="F47" s="102" t="s">
        <v>762</v>
      </c>
      <c r="G47" s="36">
        <v>1159.3571428571399</v>
      </c>
      <c r="H47" s="36" t="s">
        <v>191</v>
      </c>
      <c r="I47" s="36" t="s">
        <v>191</v>
      </c>
      <c r="J47" s="36" t="s">
        <v>191</v>
      </c>
      <c r="K47" s="36">
        <v>335.23500000000001</v>
      </c>
      <c r="L47" s="36" t="s">
        <v>191</v>
      </c>
      <c r="M47" s="52" t="s">
        <v>191</v>
      </c>
      <c r="N47" s="36">
        <v>20.359473684210499</v>
      </c>
      <c r="O47" s="36">
        <v>19.1514285714286</v>
      </c>
      <c r="P47" s="36">
        <v>10.5</v>
      </c>
      <c r="Q47" s="36">
        <v>2158.4016666666698</v>
      </c>
      <c r="R47" s="36">
        <v>461.53619047618997</v>
      </c>
      <c r="S47" s="36">
        <v>0</v>
      </c>
      <c r="T47" s="36">
        <v>0</v>
      </c>
      <c r="U47" s="36">
        <v>1047.5999999999999</v>
      </c>
      <c r="V47" s="36">
        <v>3.7710238095238102</v>
      </c>
      <c r="W47" s="36">
        <v>5571.1904761904798</v>
      </c>
    </row>
    <row r="48" spans="2:23" ht="20.149999999999999" customHeight="1">
      <c r="B48" s="23" t="s">
        <v>136</v>
      </c>
      <c r="C48" s="23" t="s">
        <v>136</v>
      </c>
      <c r="F48" s="102" t="s">
        <v>763</v>
      </c>
      <c r="G48" s="36">
        <v>1207.4047619047601</v>
      </c>
      <c r="H48" s="36" t="s">
        <v>191</v>
      </c>
      <c r="I48" s="36" t="s">
        <v>191</v>
      </c>
      <c r="J48" s="36" t="s">
        <v>191</v>
      </c>
      <c r="K48" s="36">
        <v>335.11500000000001</v>
      </c>
      <c r="L48" s="36" t="s">
        <v>191</v>
      </c>
      <c r="M48" s="52" t="s">
        <v>191</v>
      </c>
      <c r="N48" s="36">
        <v>19.388000000000002</v>
      </c>
      <c r="O48" s="36">
        <v>18.145454545454498</v>
      </c>
      <c r="P48" s="36">
        <v>10</v>
      </c>
      <c r="Q48" s="36">
        <v>2208.4161428571401</v>
      </c>
      <c r="R48" s="36">
        <v>454.96095238095199</v>
      </c>
      <c r="S48" s="36">
        <v>0</v>
      </c>
      <c r="T48" s="36">
        <v>0</v>
      </c>
      <c r="U48" s="36">
        <v>1058.2619047619</v>
      </c>
      <c r="V48" s="36">
        <v>3.72645238095238</v>
      </c>
      <c r="W48" s="36">
        <v>5726.3333333333303</v>
      </c>
    </row>
    <row r="49" spans="2:23" ht="20.149999999999999" customHeight="1">
      <c r="B49" s="23" t="s">
        <v>136</v>
      </c>
      <c r="C49" s="23" t="s">
        <v>136</v>
      </c>
      <c r="F49" s="102" t="s">
        <v>764</v>
      </c>
      <c r="G49" s="36">
        <v>1207.0999999999999</v>
      </c>
      <c r="H49" s="36" t="s">
        <v>191</v>
      </c>
      <c r="I49" s="36" t="s">
        <v>191</v>
      </c>
      <c r="J49" s="36" t="s">
        <v>191</v>
      </c>
      <c r="K49" s="36">
        <v>329.29250000000002</v>
      </c>
      <c r="L49" s="36" t="s">
        <v>191</v>
      </c>
      <c r="M49" s="52" t="s">
        <v>191</v>
      </c>
      <c r="N49" s="36">
        <v>19.062999999999999</v>
      </c>
      <c r="O49" s="36">
        <v>17.352</v>
      </c>
      <c r="P49" s="36">
        <v>9.8000000000000007</v>
      </c>
      <c r="Q49" s="36">
        <v>2262.6205</v>
      </c>
      <c r="R49" s="36">
        <v>437.66149999999999</v>
      </c>
      <c r="S49" s="36">
        <v>0</v>
      </c>
      <c r="T49" s="36">
        <v>0</v>
      </c>
      <c r="U49" s="36">
        <v>1061.4000000000001</v>
      </c>
      <c r="V49" s="36">
        <v>3.68425</v>
      </c>
      <c r="W49" s="36">
        <v>5932.8</v>
      </c>
    </row>
    <row r="50" spans="2:23" ht="20.149999999999999" customHeight="1">
      <c r="B50" s="23" t="s">
        <v>136</v>
      </c>
      <c r="C50" s="23" t="s">
        <v>136</v>
      </c>
      <c r="F50" s="102" t="s">
        <v>765</v>
      </c>
      <c r="G50" s="36">
        <v>1202.0263157894699</v>
      </c>
      <c r="H50" s="36" t="s">
        <v>191</v>
      </c>
      <c r="I50" s="36" t="s">
        <v>191</v>
      </c>
      <c r="J50" s="36" t="s">
        <v>191</v>
      </c>
      <c r="K50" s="36">
        <v>329.73157894736801</v>
      </c>
      <c r="L50" s="36" t="s">
        <v>191</v>
      </c>
      <c r="M50" s="52" t="s">
        <v>191</v>
      </c>
      <c r="N50" s="36">
        <v>20.094999999999999</v>
      </c>
      <c r="O50" s="36">
        <v>18.481999999999999</v>
      </c>
      <c r="P50" s="36">
        <v>10.1</v>
      </c>
      <c r="Q50" s="36">
        <v>2215.7410526315798</v>
      </c>
      <c r="R50" s="36">
        <v>414.66</v>
      </c>
      <c r="S50" s="36">
        <v>0</v>
      </c>
      <c r="T50" s="36">
        <v>0</v>
      </c>
      <c r="U50" s="36">
        <v>1072.95</v>
      </c>
      <c r="V50" s="36">
        <v>3.6599750000000002</v>
      </c>
      <c r="W50" s="36">
        <v>6040.5</v>
      </c>
    </row>
    <row r="51" spans="2:23" ht="20.149999999999999" customHeight="1">
      <c r="B51" s="23" t="s">
        <v>136</v>
      </c>
      <c r="C51" s="23" t="s">
        <v>136</v>
      </c>
      <c r="F51" s="102" t="s">
        <v>766</v>
      </c>
      <c r="G51" s="36">
        <v>1151.6304347826101</v>
      </c>
      <c r="H51" s="36" t="s">
        <v>191</v>
      </c>
      <c r="I51" s="36" t="s">
        <v>191</v>
      </c>
      <c r="J51" s="36" t="s">
        <v>191</v>
      </c>
      <c r="K51" s="36">
        <v>330.51521739130402</v>
      </c>
      <c r="L51" s="36" t="s">
        <v>191</v>
      </c>
      <c r="M51" s="52" t="s">
        <v>191</v>
      </c>
      <c r="N51" s="36">
        <v>20.34</v>
      </c>
      <c r="O51" s="36">
        <v>18.746086956521701</v>
      </c>
      <c r="P51" s="36">
        <v>10.199999999999999</v>
      </c>
      <c r="Q51" s="36">
        <v>2147.22565217391</v>
      </c>
      <c r="R51" s="36">
        <v>404.77060434782601</v>
      </c>
      <c r="S51" s="36">
        <v>0</v>
      </c>
      <c r="T51" s="36">
        <v>0</v>
      </c>
      <c r="U51" s="36">
        <v>996.39130434782601</v>
      </c>
      <c r="V51" s="36">
        <v>3.6470217391304298</v>
      </c>
      <c r="W51" s="36">
        <v>5974</v>
      </c>
    </row>
    <row r="52" spans="2:23" ht="20.149999999999999" customHeight="1">
      <c r="B52" s="23" t="s">
        <v>136</v>
      </c>
      <c r="C52" s="23" t="s">
        <v>136</v>
      </c>
      <c r="F52" s="102" t="s">
        <v>767</v>
      </c>
      <c r="G52" s="36">
        <v>1108.825</v>
      </c>
      <c r="H52" s="36" t="s">
        <v>191</v>
      </c>
      <c r="I52" s="36" t="s">
        <v>191</v>
      </c>
      <c r="J52" s="36" t="s">
        <v>191</v>
      </c>
      <c r="K52" s="36">
        <v>342.6</v>
      </c>
      <c r="L52" s="36" t="s">
        <v>191</v>
      </c>
      <c r="M52" s="52" t="s">
        <v>191</v>
      </c>
      <c r="N52" s="36">
        <v>20.277619047619002</v>
      </c>
      <c r="O52" s="36">
        <v>18.627619047619</v>
      </c>
      <c r="P52" s="36">
        <v>10.35</v>
      </c>
      <c r="Q52" s="36">
        <v>1945.68145</v>
      </c>
      <c r="R52" s="36">
        <v>420.03035</v>
      </c>
      <c r="S52" s="36">
        <v>0</v>
      </c>
      <c r="T52" s="36">
        <v>0</v>
      </c>
      <c r="U52" s="36">
        <v>1004.9</v>
      </c>
      <c r="V52" s="36">
        <v>3.9640249999999999</v>
      </c>
      <c r="W52" s="36">
        <v>5974.6</v>
      </c>
    </row>
    <row r="53" spans="2:23" ht="20.149999999999999" customHeight="1">
      <c r="B53" s="23" t="s">
        <v>136</v>
      </c>
      <c r="C53" s="23" t="s">
        <v>136</v>
      </c>
      <c r="F53" s="102" t="s">
        <v>768</v>
      </c>
      <c r="G53" s="36">
        <v>1124.2631578947401</v>
      </c>
      <c r="H53" s="36" t="s">
        <v>191</v>
      </c>
      <c r="I53" s="36" t="s">
        <v>191</v>
      </c>
      <c r="J53" s="36" t="s">
        <v>191</v>
      </c>
      <c r="K53" s="36">
        <v>366.66052631578901</v>
      </c>
      <c r="L53" s="36" t="s">
        <v>191</v>
      </c>
      <c r="M53" s="52" t="s">
        <v>191</v>
      </c>
      <c r="N53" s="36">
        <v>19.9665</v>
      </c>
      <c r="O53" s="36">
        <v>18.510999999999999</v>
      </c>
      <c r="P53" s="36">
        <v>10.1</v>
      </c>
      <c r="Q53" s="36">
        <v>1796.3217894736799</v>
      </c>
      <c r="R53" s="36">
        <v>407.622210526316</v>
      </c>
      <c r="S53" s="36">
        <v>0</v>
      </c>
      <c r="T53" s="36">
        <v>0</v>
      </c>
      <c r="U53" s="36">
        <v>980.68421052631595</v>
      </c>
      <c r="V53" s="36">
        <v>4.45515789473684</v>
      </c>
      <c r="W53" s="36">
        <v>5765.3684210526299</v>
      </c>
    </row>
    <row r="54" spans="2:23" ht="20.149999999999999" customHeight="1">
      <c r="B54" s="23" t="s">
        <v>136</v>
      </c>
      <c r="C54" s="23" t="s">
        <v>136</v>
      </c>
      <c r="F54" s="102" t="s">
        <v>769</v>
      </c>
      <c r="G54" s="36">
        <v>1165.6363636363601</v>
      </c>
      <c r="H54" s="36" t="s">
        <v>191</v>
      </c>
      <c r="I54" s="36" t="s">
        <v>191</v>
      </c>
      <c r="J54" s="36" t="s">
        <v>191</v>
      </c>
      <c r="K54" s="36">
        <v>372.67619047619002</v>
      </c>
      <c r="L54" s="36" t="s">
        <v>191</v>
      </c>
      <c r="M54" s="52" t="s">
        <v>191</v>
      </c>
      <c r="N54" s="36">
        <v>19.114761904761899</v>
      </c>
      <c r="O54" s="36">
        <v>17.593636363636399</v>
      </c>
      <c r="P54" s="36">
        <v>10.3</v>
      </c>
      <c r="Q54" s="36">
        <v>1857.02904545455</v>
      </c>
      <c r="R54" s="36">
        <v>394.89127272727302</v>
      </c>
      <c r="S54" s="36">
        <v>0</v>
      </c>
      <c r="T54" s="36">
        <v>0</v>
      </c>
      <c r="U54" s="36">
        <v>926.34090909090901</v>
      </c>
      <c r="V54" s="36">
        <v>4.3748409090909099</v>
      </c>
      <c r="W54" s="36">
        <v>5534.4090909090901</v>
      </c>
    </row>
    <row r="55" spans="2:23" ht="20.149999999999999" customHeight="1">
      <c r="B55" s="23" t="s">
        <v>136</v>
      </c>
      <c r="C55" s="23" t="s">
        <v>136</v>
      </c>
      <c r="F55" s="102" t="s">
        <v>770</v>
      </c>
      <c r="G55" s="36">
        <v>1202.5</v>
      </c>
      <c r="H55" s="36" t="s">
        <v>191</v>
      </c>
      <c r="I55" s="36" t="s">
        <v>191</v>
      </c>
      <c r="J55" s="36" t="s">
        <v>191</v>
      </c>
      <c r="K55" s="36">
        <v>393.25</v>
      </c>
      <c r="L55" s="36" t="s">
        <v>191</v>
      </c>
      <c r="M55" s="52" t="s">
        <v>191</v>
      </c>
      <c r="N55" s="36">
        <v>17.914999999999999</v>
      </c>
      <c r="O55" s="36">
        <v>16.765000000000001</v>
      </c>
      <c r="P55" s="36">
        <v>9.9</v>
      </c>
      <c r="Q55" s="36">
        <v>1927.1590909090901</v>
      </c>
      <c r="R55" s="36">
        <v>388.25</v>
      </c>
      <c r="S55" s="36">
        <v>0</v>
      </c>
      <c r="T55" s="36">
        <v>0</v>
      </c>
      <c r="U55" s="36">
        <v>927.90909090909099</v>
      </c>
      <c r="V55" s="36">
        <v>5.01943181818182</v>
      </c>
      <c r="W55" s="36">
        <v>5038.5</v>
      </c>
    </row>
    <row r="56" spans="2:23" ht="20.149999999999999" customHeight="1">
      <c r="B56" s="23" t="s">
        <v>136</v>
      </c>
      <c r="C56" s="23" t="s">
        <v>136</v>
      </c>
      <c r="F56" s="102" t="s">
        <v>771</v>
      </c>
      <c r="G56" s="36">
        <v>1172.4761904761899</v>
      </c>
      <c r="H56" s="36" t="s">
        <v>191</v>
      </c>
      <c r="I56" s="36" t="s">
        <v>191</v>
      </c>
      <c r="J56" s="36" t="s">
        <v>191</v>
      </c>
      <c r="K56" s="36">
        <v>377.47500000000002</v>
      </c>
      <c r="L56" s="36" t="s">
        <v>191</v>
      </c>
      <c r="M56" s="52" t="s">
        <v>191</v>
      </c>
      <c r="N56" s="36">
        <v>18.007619047618999</v>
      </c>
      <c r="O56" s="36">
        <v>16.7061904761905</v>
      </c>
      <c r="P56" s="36">
        <v>10.1</v>
      </c>
      <c r="Q56" s="36">
        <v>1947.4523809523801</v>
      </c>
      <c r="R56" s="36">
        <v>388.38095238095201</v>
      </c>
      <c r="S56" s="36">
        <v>0</v>
      </c>
      <c r="T56" s="36">
        <v>0</v>
      </c>
      <c r="U56" s="36">
        <v>884.33333333333303</v>
      </c>
      <c r="V56" s="36">
        <v>4.8448571428571396</v>
      </c>
      <c r="W56" s="36">
        <v>4723.4285714285697</v>
      </c>
    </row>
    <row r="57" spans="2:23" ht="20.149999999999999" customHeight="1">
      <c r="B57" s="23" t="s">
        <v>136</v>
      </c>
      <c r="C57" s="23" t="s">
        <v>136</v>
      </c>
      <c r="F57" s="102" t="s">
        <v>772</v>
      </c>
      <c r="G57" s="36">
        <v>1115.72727272727</v>
      </c>
      <c r="H57" s="36" t="s">
        <v>191</v>
      </c>
      <c r="I57" s="36" t="s">
        <v>191</v>
      </c>
      <c r="J57" s="36" t="s">
        <v>191</v>
      </c>
      <c r="K57" s="36">
        <v>354.74047619047599</v>
      </c>
      <c r="L57" s="36" t="s">
        <v>191</v>
      </c>
      <c r="M57" s="52" t="s">
        <v>191</v>
      </c>
      <c r="N57" s="36">
        <v>17.5766666666667</v>
      </c>
      <c r="O57" s="36">
        <v>15.992272727272701</v>
      </c>
      <c r="P57" s="36">
        <v>10.3</v>
      </c>
      <c r="Q57" s="36">
        <v>1861.8636363636399</v>
      </c>
      <c r="R57" s="36">
        <v>375.72727272727298</v>
      </c>
      <c r="S57" s="36">
        <v>0</v>
      </c>
      <c r="T57" s="36">
        <v>0</v>
      </c>
      <c r="U57" s="36">
        <v>874.54545454545496</v>
      </c>
      <c r="V57" s="36">
        <v>4.2185227272727301</v>
      </c>
      <c r="W57" s="36">
        <v>4354.5</v>
      </c>
    </row>
    <row r="58" spans="2:23" ht="20.149999999999999" customHeight="1">
      <c r="B58" s="23" t="s">
        <v>136</v>
      </c>
      <c r="C58" s="23" t="s">
        <v>136</v>
      </c>
      <c r="F58" s="102" t="s">
        <v>773</v>
      </c>
      <c r="G58" s="36">
        <v>1087.4523809523801</v>
      </c>
      <c r="H58" s="36" t="s">
        <v>191</v>
      </c>
      <c r="I58" s="36" t="s">
        <v>191</v>
      </c>
      <c r="J58" s="36" t="s">
        <v>191</v>
      </c>
      <c r="K58" s="36">
        <v>364.36750000000001</v>
      </c>
      <c r="L58" s="36" t="s">
        <v>191</v>
      </c>
      <c r="M58" s="52" t="s">
        <v>191</v>
      </c>
      <c r="N58" s="36">
        <v>18.177142857142901</v>
      </c>
      <c r="O58" s="36">
        <v>16.558571428571401</v>
      </c>
      <c r="P58" s="36">
        <v>10.3</v>
      </c>
      <c r="Q58" s="36">
        <v>1646.4047619047601</v>
      </c>
      <c r="R58" s="36">
        <v>384.26190476190499</v>
      </c>
      <c r="S58" s="36">
        <v>0</v>
      </c>
      <c r="T58" s="36">
        <v>0</v>
      </c>
      <c r="U58" s="36">
        <v>915.23809523809496</v>
      </c>
      <c r="V58" s="36">
        <v>4.3430238095238103</v>
      </c>
      <c r="W58" s="36">
        <v>4451</v>
      </c>
    </row>
    <row r="59" spans="2:23" ht="20.149999999999999" customHeight="1">
      <c r="B59" s="23" t="s">
        <v>136</v>
      </c>
      <c r="C59" s="23" t="s">
        <v>136</v>
      </c>
      <c r="F59" s="102" t="s">
        <v>774</v>
      </c>
      <c r="G59" s="36">
        <v>1040.1363636363601</v>
      </c>
      <c r="H59" s="36" t="s">
        <v>191</v>
      </c>
      <c r="I59" s="36" t="s">
        <v>191</v>
      </c>
      <c r="J59" s="36" t="s">
        <v>191</v>
      </c>
      <c r="K59" s="36">
        <v>373.34090909090901</v>
      </c>
      <c r="L59" s="36" t="s">
        <v>191</v>
      </c>
      <c r="M59" s="52" t="s">
        <v>191</v>
      </c>
      <c r="N59" s="36">
        <v>16.585909090909102</v>
      </c>
      <c r="O59" s="36">
        <v>15.0845454545455</v>
      </c>
      <c r="P59" s="36">
        <v>10</v>
      </c>
      <c r="Q59" s="36">
        <v>1630.3636363636399</v>
      </c>
      <c r="R59" s="36">
        <v>400.31818181818198</v>
      </c>
      <c r="S59" s="36">
        <v>0</v>
      </c>
      <c r="T59" s="36">
        <v>0</v>
      </c>
      <c r="U59" s="36">
        <v>928.77272727272702</v>
      </c>
      <c r="V59" s="36">
        <v>4.5331590909090904</v>
      </c>
      <c r="W59" s="36">
        <v>4636.4090909090901</v>
      </c>
    </row>
    <row r="60" spans="2:23" ht="20.149999999999999" customHeight="1">
      <c r="B60" s="23" t="s">
        <v>136</v>
      </c>
      <c r="C60" s="23" t="s">
        <v>136</v>
      </c>
      <c r="F60" s="102" t="s">
        <v>775</v>
      </c>
      <c r="G60" s="36">
        <v>1094.61904761905</v>
      </c>
      <c r="H60" s="36" t="s">
        <v>191</v>
      </c>
      <c r="I60" s="36" t="s">
        <v>191</v>
      </c>
      <c r="J60" s="36" t="s">
        <v>191</v>
      </c>
      <c r="K60" s="36">
        <v>383.29473684210501</v>
      </c>
      <c r="L60" s="36" t="s">
        <v>191</v>
      </c>
      <c r="M60" s="52" t="s">
        <v>191</v>
      </c>
      <c r="N60" s="36">
        <v>14.528095238095201</v>
      </c>
      <c r="O60" s="36">
        <v>13.557391304347799</v>
      </c>
      <c r="P60" s="36">
        <v>9.9</v>
      </c>
      <c r="Q60" s="36">
        <v>1723.8333333333301</v>
      </c>
      <c r="R60" s="36">
        <v>461.21428571428601</v>
      </c>
      <c r="S60" s="36">
        <v>0</v>
      </c>
      <c r="T60" s="36">
        <v>0</v>
      </c>
      <c r="U60" s="36">
        <v>974.97619047619003</v>
      </c>
      <c r="V60" s="36">
        <v>4.9685952380952401</v>
      </c>
      <c r="W60" s="36">
        <v>5119.3333333333303</v>
      </c>
    </row>
    <row r="61" spans="2:23" ht="20.149999999999999" customHeight="1">
      <c r="B61" s="23" t="s">
        <v>136</v>
      </c>
      <c r="C61" s="23" t="s">
        <v>136</v>
      </c>
      <c r="F61" s="102" t="s">
        <v>776</v>
      </c>
      <c r="G61" s="36">
        <v>1174.925</v>
      </c>
      <c r="H61" s="36" t="s">
        <v>191</v>
      </c>
      <c r="I61" s="36" t="s">
        <v>191</v>
      </c>
      <c r="J61" s="36" t="s">
        <v>191</v>
      </c>
      <c r="K61" s="36">
        <v>386.875</v>
      </c>
      <c r="L61" s="36" t="s">
        <v>191</v>
      </c>
      <c r="M61" s="52" t="s">
        <v>191</v>
      </c>
      <c r="N61" s="36">
        <v>15.05</v>
      </c>
      <c r="O61" s="36">
        <v>14.131904761904799</v>
      </c>
      <c r="P61" s="36">
        <v>9.5</v>
      </c>
      <c r="Q61" s="36">
        <v>1805.35</v>
      </c>
      <c r="R61" s="36">
        <v>490.15</v>
      </c>
      <c r="S61" s="36">
        <v>0</v>
      </c>
      <c r="T61" s="36">
        <v>0</v>
      </c>
      <c r="U61" s="36">
        <v>997.05</v>
      </c>
      <c r="V61" s="36">
        <v>5.1426999999999996</v>
      </c>
      <c r="W61" s="36">
        <v>5579.65</v>
      </c>
    </row>
    <row r="62" spans="2:23" ht="20.149999999999999" customHeight="1">
      <c r="B62" s="23" t="s">
        <v>136</v>
      </c>
      <c r="C62" s="23" t="s">
        <v>136</v>
      </c>
      <c r="F62" s="102" t="s">
        <v>777</v>
      </c>
      <c r="G62" s="36">
        <v>1269.905</v>
      </c>
      <c r="H62" s="36" t="s">
        <v>191</v>
      </c>
      <c r="I62" s="36" t="s">
        <v>191</v>
      </c>
      <c r="J62" s="36" t="s">
        <v>191</v>
      </c>
      <c r="K62" s="36">
        <v>381.91</v>
      </c>
      <c r="L62" s="36" t="s">
        <v>191</v>
      </c>
      <c r="M62" s="52" t="s">
        <v>191</v>
      </c>
      <c r="N62" s="36">
        <v>14.77</v>
      </c>
      <c r="O62" s="36">
        <v>13.752000000000001</v>
      </c>
      <c r="P62" s="36">
        <v>9.5</v>
      </c>
      <c r="Q62" s="36">
        <v>1866.4</v>
      </c>
      <c r="R62" s="36">
        <v>485.42500000000001</v>
      </c>
      <c r="S62" s="36">
        <v>0</v>
      </c>
      <c r="T62" s="36">
        <v>0</v>
      </c>
      <c r="U62" s="36">
        <v>969.2</v>
      </c>
      <c r="V62" s="36">
        <v>5.2472750000000001</v>
      </c>
      <c r="W62" s="36">
        <v>5827.15</v>
      </c>
    </row>
    <row r="63" spans="2:23" ht="20.149999999999999" customHeight="1">
      <c r="B63" s="23" t="s">
        <v>136</v>
      </c>
      <c r="C63" s="23" t="s">
        <v>136</v>
      </c>
      <c r="F63" s="102" t="s">
        <v>778</v>
      </c>
      <c r="G63" s="36">
        <v>1289.3260869565199</v>
      </c>
      <c r="H63" s="36" t="s">
        <v>191</v>
      </c>
      <c r="I63" s="36" t="s">
        <v>191</v>
      </c>
      <c r="J63" s="36" t="s">
        <v>191</v>
      </c>
      <c r="K63" s="36">
        <v>384.14782608695702</v>
      </c>
      <c r="L63" s="36" t="s">
        <v>191</v>
      </c>
      <c r="M63" s="52" t="s">
        <v>191</v>
      </c>
      <c r="N63" s="36">
        <v>14.701304347826101</v>
      </c>
      <c r="O63" s="36">
        <v>13.8773913043478</v>
      </c>
      <c r="P63" s="36">
        <v>9.5</v>
      </c>
      <c r="Q63" s="36">
        <v>1914.8695652173899</v>
      </c>
      <c r="R63" s="36">
        <v>451.45652173912998</v>
      </c>
      <c r="S63" s="36">
        <v>0</v>
      </c>
      <c r="T63" s="36">
        <v>0</v>
      </c>
      <c r="U63" s="36">
        <v>936.21739130434798</v>
      </c>
      <c r="V63" s="36">
        <v>5.4349565217391298</v>
      </c>
      <c r="W63" s="36">
        <v>5589.6956521739103</v>
      </c>
    </row>
    <row r="64" spans="2:23" ht="20.149999999999999" customHeight="1">
      <c r="B64" s="23" t="s">
        <v>136</v>
      </c>
      <c r="C64" s="23" t="s">
        <v>136</v>
      </c>
      <c r="F64" s="102" t="s">
        <v>779</v>
      </c>
      <c r="G64" s="36">
        <v>1279.0789473684199</v>
      </c>
      <c r="H64" s="36" t="s">
        <v>191</v>
      </c>
      <c r="I64" s="36" t="s">
        <v>191</v>
      </c>
      <c r="J64" s="36" t="s">
        <v>191</v>
      </c>
      <c r="K64" s="36">
        <v>377.70263157894698</v>
      </c>
      <c r="L64" s="36" t="s">
        <v>191</v>
      </c>
      <c r="M64" s="52" t="s">
        <v>191</v>
      </c>
      <c r="N64" s="36">
        <v>16.439499999999999</v>
      </c>
      <c r="O64" s="36">
        <v>15.1515</v>
      </c>
      <c r="P64" s="36">
        <v>9.4</v>
      </c>
      <c r="Q64" s="36">
        <v>1881.8157894736801</v>
      </c>
      <c r="R64" s="36">
        <v>439.89473684210498</v>
      </c>
      <c r="S64" s="36">
        <v>0</v>
      </c>
      <c r="T64" s="36">
        <v>0</v>
      </c>
      <c r="U64" s="36">
        <v>924.02631578947398</v>
      </c>
      <c r="V64" s="36">
        <v>5.3082105263157899</v>
      </c>
      <c r="W64" s="36">
        <v>5409.5789473684199</v>
      </c>
    </row>
    <row r="65" spans="2:23" ht="20.149999999999999" customHeight="1">
      <c r="B65" s="23" t="s">
        <v>136</v>
      </c>
      <c r="C65" s="23" t="s">
        <v>136</v>
      </c>
      <c r="F65" s="102" t="s">
        <v>780</v>
      </c>
      <c r="G65" s="36">
        <v>1322.55</v>
      </c>
      <c r="H65" s="36" t="s">
        <v>191</v>
      </c>
      <c r="I65" s="36" t="s">
        <v>191</v>
      </c>
      <c r="J65" s="36" t="s">
        <v>191</v>
      </c>
      <c r="K65" s="36">
        <v>382.419047619048</v>
      </c>
      <c r="L65" s="36" t="s">
        <v>191</v>
      </c>
      <c r="M65" s="52" t="s">
        <v>191</v>
      </c>
      <c r="N65" s="36">
        <v>17.930454545454499</v>
      </c>
      <c r="O65" s="36">
        <v>16.2585714285714</v>
      </c>
      <c r="P65" s="36">
        <v>9.25</v>
      </c>
      <c r="Q65" s="36">
        <v>2150.2249999999999</v>
      </c>
      <c r="R65" s="36">
        <v>473.47500000000002</v>
      </c>
      <c r="S65" s="36">
        <v>0</v>
      </c>
      <c r="T65" s="36">
        <v>0</v>
      </c>
      <c r="U65" s="36">
        <v>956.625</v>
      </c>
      <c r="V65" s="36">
        <v>5.4249499999999999</v>
      </c>
      <c r="W65" s="36">
        <v>6090.15</v>
      </c>
    </row>
    <row r="66" spans="2:23" ht="20.149999999999999" customHeight="1">
      <c r="B66" s="23" t="s">
        <v>136</v>
      </c>
      <c r="C66" s="23" t="s">
        <v>136</v>
      </c>
      <c r="F66" s="102" t="s">
        <v>781</v>
      </c>
      <c r="G66" s="36">
        <v>1402.30952380952</v>
      </c>
      <c r="H66" s="36" t="s">
        <v>191</v>
      </c>
      <c r="I66" s="36" t="s">
        <v>191</v>
      </c>
      <c r="J66" s="36" t="s">
        <v>191</v>
      </c>
      <c r="K66" s="36">
        <v>385.65136363636401</v>
      </c>
      <c r="L66" s="36" t="s">
        <v>191</v>
      </c>
      <c r="M66" s="52" t="s">
        <v>191</v>
      </c>
      <c r="N66" s="36">
        <v>19.077500000000001</v>
      </c>
      <c r="O66" s="36">
        <v>16.7440909090909</v>
      </c>
      <c r="P66" s="36">
        <v>9.25</v>
      </c>
      <c r="Q66" s="36">
        <v>2363.2142857142899</v>
      </c>
      <c r="R66" s="36">
        <v>525.23809523809496</v>
      </c>
      <c r="S66" s="36">
        <v>0</v>
      </c>
      <c r="T66" s="36">
        <v>0</v>
      </c>
      <c r="U66" s="36">
        <v>966.47619047619003</v>
      </c>
      <c r="V66" s="36">
        <v>5.38761363636364</v>
      </c>
      <c r="W66" s="36">
        <v>6280.0952380952403</v>
      </c>
    </row>
    <row r="67" spans="2:23" ht="20.149999999999999" customHeight="1">
      <c r="B67" s="23" t="s">
        <v>136</v>
      </c>
      <c r="C67" s="23" t="s">
        <v>136</v>
      </c>
      <c r="F67" s="102" t="s">
        <v>782</v>
      </c>
      <c r="G67" s="36">
        <v>1492.8571428571399</v>
      </c>
      <c r="H67" s="36" t="s">
        <v>191</v>
      </c>
      <c r="I67" s="36" t="s">
        <v>191</v>
      </c>
      <c r="J67" s="36" t="s">
        <v>191</v>
      </c>
      <c r="K67" s="36">
        <v>385.25</v>
      </c>
      <c r="L67" s="36" t="s">
        <v>191</v>
      </c>
      <c r="M67" s="52" t="s">
        <v>191</v>
      </c>
      <c r="N67" s="36">
        <v>19.6538095238095</v>
      </c>
      <c r="O67" s="36">
        <v>17.6271428571429</v>
      </c>
      <c r="P67" s="36">
        <v>9.4</v>
      </c>
      <c r="Q67" s="36">
        <v>2458.1904761904798</v>
      </c>
      <c r="R67" s="36">
        <v>580.04761904761904</v>
      </c>
      <c r="S67" s="36">
        <v>0</v>
      </c>
      <c r="T67" s="36">
        <v>0</v>
      </c>
      <c r="U67" s="36">
        <v>964.40476190476204</v>
      </c>
      <c r="V67" s="36">
        <v>5.2825714285714298</v>
      </c>
      <c r="W67" s="36">
        <v>6229.1428571428596</v>
      </c>
    </row>
    <row r="68" spans="2:23" ht="20.149999999999999" customHeight="1">
      <c r="B68" s="23" t="s">
        <v>136</v>
      </c>
      <c r="C68" s="23" t="s">
        <v>136</v>
      </c>
      <c r="F68" s="102" t="s">
        <v>783</v>
      </c>
      <c r="G68" s="36">
        <v>1455.77272727273</v>
      </c>
      <c r="H68" s="36" t="s">
        <v>191</v>
      </c>
      <c r="I68" s="36" t="s">
        <v>191</v>
      </c>
      <c r="J68" s="36" t="s">
        <v>191</v>
      </c>
      <c r="K68" s="36">
        <v>380.11136363636399</v>
      </c>
      <c r="L68" s="36" t="s">
        <v>191</v>
      </c>
      <c r="M68" s="52" t="s">
        <v>191</v>
      </c>
      <c r="N68" s="36">
        <v>18.398260869565199</v>
      </c>
      <c r="O68" s="36">
        <v>16.816363636363601</v>
      </c>
      <c r="P68" s="36">
        <v>9.1999999999999993</v>
      </c>
      <c r="Q68" s="36">
        <v>2406.2272727272698</v>
      </c>
      <c r="R68" s="36">
        <v>570.75</v>
      </c>
      <c r="S68" s="36">
        <v>0</v>
      </c>
      <c r="T68" s="36">
        <v>0</v>
      </c>
      <c r="U68" s="36">
        <v>945.34090909090901</v>
      </c>
      <c r="V68" s="36">
        <v>5.1945227272727301</v>
      </c>
      <c r="W68" s="36">
        <v>5861.4090909090901</v>
      </c>
    </row>
    <row r="69" spans="2:23" ht="20.149999999999999" customHeight="1">
      <c r="B69" s="23" t="s">
        <v>136</v>
      </c>
      <c r="C69" s="23" t="s">
        <v>136</v>
      </c>
      <c r="F69" s="102" t="s">
        <v>784</v>
      </c>
      <c r="G69" s="36">
        <v>1569.5909090909099</v>
      </c>
      <c r="H69" s="36" t="s">
        <v>191</v>
      </c>
      <c r="I69" s="36" t="s">
        <v>191</v>
      </c>
      <c r="J69" s="36" t="s">
        <v>191</v>
      </c>
      <c r="K69" s="36">
        <v>391.57499999999999</v>
      </c>
      <c r="L69" s="36" t="s">
        <v>191</v>
      </c>
      <c r="M69" s="52" t="s">
        <v>191</v>
      </c>
      <c r="N69" s="36">
        <v>17.463181818181798</v>
      </c>
      <c r="O69" s="36">
        <v>15.855</v>
      </c>
      <c r="P69" s="36">
        <v>9.1</v>
      </c>
      <c r="Q69" s="36">
        <v>2505.8409090909099</v>
      </c>
      <c r="R69" s="36">
        <v>613.5</v>
      </c>
      <c r="S69" s="36">
        <v>0</v>
      </c>
      <c r="T69" s="36">
        <v>0</v>
      </c>
      <c r="U69" s="36">
        <v>992.79545454545496</v>
      </c>
      <c r="V69" s="36">
        <v>5.5236818181818199</v>
      </c>
      <c r="W69" s="36">
        <v>6366.6363636363603</v>
      </c>
    </row>
    <row r="70" spans="2:23" ht="20.149999999999999" customHeight="1">
      <c r="B70" s="23" t="s">
        <v>136</v>
      </c>
      <c r="C70" s="23" t="s">
        <v>136</v>
      </c>
      <c r="F70" s="102" t="s">
        <v>785</v>
      </c>
      <c r="G70" s="36">
        <v>1697.0238095238101</v>
      </c>
      <c r="H70" s="36" t="s">
        <v>191</v>
      </c>
      <c r="I70" s="36" t="s">
        <v>191</v>
      </c>
      <c r="J70" s="36" t="s">
        <v>191</v>
      </c>
      <c r="K70" s="36">
        <v>389.75952380952401</v>
      </c>
      <c r="L70" s="36" t="s">
        <v>191</v>
      </c>
      <c r="M70" s="52" t="s">
        <v>191</v>
      </c>
      <c r="N70" s="36">
        <v>17.7</v>
      </c>
      <c r="O70" s="36">
        <v>16.427142857142901</v>
      </c>
      <c r="P70" s="36">
        <v>9.1999999999999993</v>
      </c>
      <c r="Q70" s="36">
        <v>2547.6666666666702</v>
      </c>
      <c r="R70" s="36">
        <v>642.40476190476204</v>
      </c>
      <c r="S70" s="36">
        <v>0</v>
      </c>
      <c r="T70" s="36">
        <v>0</v>
      </c>
      <c r="U70" s="36">
        <v>1058.88095238095</v>
      </c>
      <c r="V70" s="36">
        <v>5.4550952380952404</v>
      </c>
      <c r="W70" s="36">
        <v>6736.7619047619</v>
      </c>
    </row>
    <row r="71" spans="2:23" ht="20.149999999999999" customHeight="1">
      <c r="B71" s="23" t="s">
        <v>136</v>
      </c>
      <c r="C71" s="23" t="s">
        <v>136</v>
      </c>
      <c r="F71" s="102" t="s">
        <v>786</v>
      </c>
      <c r="G71" s="36">
        <v>1893.02272727273</v>
      </c>
      <c r="H71" s="36" t="s">
        <v>191</v>
      </c>
      <c r="I71" s="36" t="s">
        <v>191</v>
      </c>
      <c r="J71" s="36" t="s">
        <v>191</v>
      </c>
      <c r="K71" s="36">
        <v>384.38863636363601</v>
      </c>
      <c r="L71" s="36" t="s">
        <v>191</v>
      </c>
      <c r="M71" s="52" t="s">
        <v>191</v>
      </c>
      <c r="N71" s="36">
        <v>18.114999999999998</v>
      </c>
      <c r="O71" s="36">
        <v>17.304090909090899</v>
      </c>
      <c r="P71" s="36">
        <v>9.5</v>
      </c>
      <c r="Q71" s="36">
        <v>2802.45454545455</v>
      </c>
      <c r="R71" s="36">
        <v>667.11363636363603</v>
      </c>
      <c r="S71" s="36">
        <v>0</v>
      </c>
      <c r="T71" s="36">
        <v>0</v>
      </c>
      <c r="U71" s="36">
        <v>1152.02272727273</v>
      </c>
      <c r="V71" s="36">
        <v>5.1924090909090896</v>
      </c>
      <c r="W71" s="36">
        <v>7558.4545454545496</v>
      </c>
    </row>
    <row r="72" spans="2:23" ht="20.149999999999999" customHeight="1">
      <c r="B72" s="23" t="s">
        <v>136</v>
      </c>
      <c r="C72" s="23" t="s">
        <v>136</v>
      </c>
      <c r="F72" s="102" t="s">
        <v>787</v>
      </c>
      <c r="G72" s="36">
        <v>1878.65</v>
      </c>
      <c r="H72" s="36" t="s">
        <v>191</v>
      </c>
      <c r="I72" s="36" t="s">
        <v>191</v>
      </c>
      <c r="J72" s="36" t="s">
        <v>191</v>
      </c>
      <c r="K72" s="36">
        <v>379.28611111111098</v>
      </c>
      <c r="L72" s="36" t="s">
        <v>191</v>
      </c>
      <c r="M72" s="52" t="s">
        <v>191</v>
      </c>
      <c r="N72" s="36">
        <v>17.146000000000001</v>
      </c>
      <c r="O72" s="36">
        <v>15.881904761904799</v>
      </c>
      <c r="P72" s="36">
        <v>9.6</v>
      </c>
      <c r="Q72" s="36">
        <v>2985.3</v>
      </c>
      <c r="R72" s="36">
        <v>634.20000000000005</v>
      </c>
      <c r="S72" s="36">
        <v>0</v>
      </c>
      <c r="T72" s="36">
        <v>0</v>
      </c>
      <c r="U72" s="36">
        <v>1114.5999999999999</v>
      </c>
      <c r="V72" s="36">
        <v>4.7821499999999997</v>
      </c>
      <c r="W72" s="36">
        <v>8559.85</v>
      </c>
    </row>
    <row r="73" spans="2:23" ht="20.149999999999999" customHeight="1">
      <c r="B73" s="23" t="s">
        <v>136</v>
      </c>
      <c r="C73" s="23" t="s">
        <v>136</v>
      </c>
      <c r="F73" s="102" t="s">
        <v>788</v>
      </c>
      <c r="G73" s="36">
        <v>2060.9285714285702</v>
      </c>
      <c r="H73" s="36" t="s">
        <v>191</v>
      </c>
      <c r="I73" s="36" t="s">
        <v>191</v>
      </c>
      <c r="J73" s="36" t="s">
        <v>191</v>
      </c>
      <c r="K73" s="36">
        <v>378.56904761904798</v>
      </c>
      <c r="L73" s="36" t="s">
        <v>191</v>
      </c>
      <c r="M73" s="52" t="s">
        <v>191</v>
      </c>
      <c r="N73" s="36">
        <v>18.062857142857101</v>
      </c>
      <c r="O73" s="36">
        <v>16.549047619047599</v>
      </c>
      <c r="P73" s="36">
        <v>9.6999999999999993</v>
      </c>
      <c r="Q73" s="36">
        <v>3008.9047619047601</v>
      </c>
      <c r="R73" s="36">
        <v>666.57142857142901</v>
      </c>
      <c r="S73" s="36">
        <v>0</v>
      </c>
      <c r="T73" s="36">
        <v>0</v>
      </c>
      <c r="U73" s="36">
        <v>1156.80952380952</v>
      </c>
      <c r="V73" s="36">
        <v>4.7694761904761904</v>
      </c>
      <c r="W73" s="36">
        <v>9595.9523809523798</v>
      </c>
    </row>
    <row r="74" spans="2:23" ht="20.149999999999999" customHeight="1">
      <c r="B74" s="23" t="s">
        <v>136</v>
      </c>
      <c r="C74" s="23" t="s">
        <v>136</v>
      </c>
      <c r="F74" s="102" t="s">
        <v>789</v>
      </c>
      <c r="G74" s="36">
        <v>1916.625</v>
      </c>
      <c r="H74" s="36" t="s">
        <v>191</v>
      </c>
      <c r="I74" s="36" t="s">
        <v>191</v>
      </c>
      <c r="J74" s="36" t="s">
        <v>191</v>
      </c>
      <c r="K74" s="36">
        <v>376.64</v>
      </c>
      <c r="L74" s="36" t="s">
        <v>191</v>
      </c>
      <c r="M74" s="52" t="s">
        <v>191</v>
      </c>
      <c r="N74" s="36">
        <v>18.6035</v>
      </c>
      <c r="O74" s="36">
        <v>17.138999999999999</v>
      </c>
      <c r="P74" s="36">
        <v>10.35</v>
      </c>
      <c r="Q74" s="36">
        <v>2877.65</v>
      </c>
      <c r="R74" s="36">
        <v>579.85</v>
      </c>
      <c r="S74" s="36">
        <v>0</v>
      </c>
      <c r="T74" s="36">
        <v>0</v>
      </c>
      <c r="U74" s="36">
        <v>1032.5999999999999</v>
      </c>
      <c r="V74" s="36">
        <v>4.7217250000000002</v>
      </c>
      <c r="W74" s="36">
        <v>8508.75</v>
      </c>
    </row>
    <row r="75" spans="2:23" ht="20.149999999999999" customHeight="1">
      <c r="B75" s="23" t="s">
        <v>136</v>
      </c>
      <c r="C75" s="23" t="s">
        <v>136</v>
      </c>
      <c r="F75" s="102" t="s">
        <v>790</v>
      </c>
      <c r="G75" s="36">
        <v>1805.52173913043</v>
      </c>
      <c r="H75" s="36" t="s">
        <v>191</v>
      </c>
      <c r="I75" s="36" t="s">
        <v>191</v>
      </c>
      <c r="J75" s="36" t="s">
        <v>191</v>
      </c>
      <c r="K75" s="36">
        <v>382.121739130435</v>
      </c>
      <c r="L75" s="36" t="s">
        <v>191</v>
      </c>
      <c r="M75" s="52" t="s">
        <v>191</v>
      </c>
      <c r="N75" s="36">
        <v>18.5534782608696</v>
      </c>
      <c r="O75" s="36">
        <v>17.0165217391304</v>
      </c>
      <c r="P75" s="36">
        <v>11</v>
      </c>
      <c r="Q75" s="36">
        <v>2924.04347826087</v>
      </c>
      <c r="R75" s="36">
        <v>585.56521739130403</v>
      </c>
      <c r="S75" s="36">
        <v>0</v>
      </c>
      <c r="T75" s="36">
        <v>0</v>
      </c>
      <c r="U75" s="36">
        <v>1022.60869565217</v>
      </c>
      <c r="V75" s="36">
        <v>4.6482608695652203</v>
      </c>
      <c r="W75" s="36">
        <v>7535.6956521739103</v>
      </c>
    </row>
    <row r="76" spans="2:23" ht="20.149999999999999" customHeight="1">
      <c r="B76" s="23" t="s">
        <v>136</v>
      </c>
      <c r="C76" s="23" t="s">
        <v>136</v>
      </c>
      <c r="F76" s="102" t="s">
        <v>791</v>
      </c>
      <c r="G76" s="36">
        <v>1849.4166666666699</v>
      </c>
      <c r="H76" s="36" t="s">
        <v>191</v>
      </c>
      <c r="I76" s="36" t="s">
        <v>191</v>
      </c>
      <c r="J76" s="36" t="s">
        <v>191</v>
      </c>
      <c r="K76" s="36">
        <v>391.03</v>
      </c>
      <c r="L76" s="36" t="s">
        <v>191</v>
      </c>
      <c r="M76" s="52" t="s">
        <v>191</v>
      </c>
      <c r="N76" s="36">
        <v>19.913157894736798</v>
      </c>
      <c r="O76" s="36">
        <v>18.7422222222222</v>
      </c>
      <c r="P76" s="36">
        <v>11.5</v>
      </c>
      <c r="Q76" s="36">
        <v>2903.5</v>
      </c>
      <c r="R76" s="36">
        <v>608.5</v>
      </c>
      <c r="S76" s="36">
        <v>0</v>
      </c>
      <c r="T76" s="36">
        <v>0</v>
      </c>
      <c r="U76" s="36">
        <v>1061.8333333333301</v>
      </c>
      <c r="V76" s="36">
        <v>5.5030000000000001</v>
      </c>
      <c r="W76" s="36">
        <v>7400.1666666666697</v>
      </c>
    </row>
    <row r="77" spans="2:23" ht="20.149999999999999" customHeight="1">
      <c r="B77" s="23" t="s">
        <v>136</v>
      </c>
      <c r="C77" s="23" t="s">
        <v>136</v>
      </c>
      <c r="F77" s="102" t="s">
        <v>792</v>
      </c>
      <c r="G77" s="36">
        <v>1763.2142857142901</v>
      </c>
      <c r="H77" s="36" t="s">
        <v>191</v>
      </c>
      <c r="I77" s="36" t="s">
        <v>191</v>
      </c>
      <c r="J77" s="36" t="s">
        <v>191</v>
      </c>
      <c r="K77" s="36">
        <v>385.21904761904801</v>
      </c>
      <c r="L77" s="36" t="s">
        <v>191</v>
      </c>
      <c r="M77" s="52" t="s">
        <v>191</v>
      </c>
      <c r="N77" s="36">
        <v>19.757272727272699</v>
      </c>
      <c r="O77" s="36">
        <v>18.317619047619001</v>
      </c>
      <c r="P77" s="36">
        <v>11.75</v>
      </c>
      <c r="Q77" s="36">
        <v>2773.3095238095202</v>
      </c>
      <c r="R77" s="36">
        <v>596.47619047619003</v>
      </c>
      <c r="S77" s="36">
        <v>0</v>
      </c>
      <c r="T77" s="36">
        <v>0</v>
      </c>
      <c r="U77" s="36">
        <v>1036.5476190476199</v>
      </c>
      <c r="V77" s="36">
        <v>5.5405476190476204</v>
      </c>
      <c r="W77" s="36">
        <v>7235.5238095238101</v>
      </c>
    </row>
    <row r="78" spans="2:23" ht="20.149999999999999" customHeight="1">
      <c r="B78" s="23" t="s">
        <v>136</v>
      </c>
      <c r="C78" s="23" t="s">
        <v>136</v>
      </c>
      <c r="F78" s="102" t="s">
        <v>793</v>
      </c>
      <c r="G78" s="36">
        <v>1780.4318181818201</v>
      </c>
      <c r="H78" s="36" t="s">
        <v>191</v>
      </c>
      <c r="I78" s="36" t="s">
        <v>191</v>
      </c>
      <c r="J78" s="36" t="s">
        <v>191</v>
      </c>
      <c r="K78" s="36">
        <v>387.55909090909103</v>
      </c>
      <c r="L78" s="36" t="s">
        <v>191</v>
      </c>
      <c r="M78" s="52" t="s">
        <v>191</v>
      </c>
      <c r="N78" s="36">
        <v>18.46</v>
      </c>
      <c r="O78" s="36">
        <v>17.3459090909091</v>
      </c>
      <c r="P78" s="36">
        <v>11.75</v>
      </c>
      <c r="Q78" s="36">
        <v>2994.6363636363599</v>
      </c>
      <c r="R78" s="36">
        <v>611.79545454545496</v>
      </c>
      <c r="S78" s="36">
        <v>0</v>
      </c>
      <c r="T78" s="36">
        <v>0</v>
      </c>
      <c r="U78" s="36">
        <v>1010.02272727273</v>
      </c>
      <c r="V78" s="36">
        <v>5.3637045454545502</v>
      </c>
      <c r="W78" s="36">
        <v>7874.3181818181802</v>
      </c>
    </row>
    <row r="79" spans="2:23" ht="20.149999999999999" customHeight="1">
      <c r="B79" s="23" t="s">
        <v>136</v>
      </c>
      <c r="C79" s="23" t="s">
        <v>136</v>
      </c>
      <c r="F79" s="102" t="s">
        <v>794</v>
      </c>
      <c r="G79" s="36">
        <v>1860.4761904761899</v>
      </c>
      <c r="H79" s="36" t="s">
        <v>191</v>
      </c>
      <c r="I79" s="36" t="s">
        <v>191</v>
      </c>
      <c r="J79" s="36" t="s">
        <v>191</v>
      </c>
      <c r="K79" s="36">
        <v>386.23333333333301</v>
      </c>
      <c r="L79" s="36" t="s">
        <v>191</v>
      </c>
      <c r="M79" s="52" t="s">
        <v>191</v>
      </c>
      <c r="N79" s="36">
        <v>17.341428571428601</v>
      </c>
      <c r="O79" s="36">
        <v>15.8595238095238</v>
      </c>
      <c r="P79" s="36">
        <v>11.9</v>
      </c>
      <c r="Q79" s="36">
        <v>3075.6666666666702</v>
      </c>
      <c r="R79" s="36">
        <v>621.90476190476204</v>
      </c>
      <c r="S79" s="36">
        <v>0</v>
      </c>
      <c r="T79" s="36">
        <v>0</v>
      </c>
      <c r="U79" s="36">
        <v>1027.07142857143</v>
      </c>
      <c r="V79" s="36">
        <v>5.1647619047618996</v>
      </c>
      <c r="W79" s="36">
        <v>8598.8095238095193</v>
      </c>
    </row>
    <row r="80" spans="2:23" ht="20.149999999999999" customHeight="1">
      <c r="B80" s="23" t="s">
        <v>136</v>
      </c>
      <c r="C80" s="23" t="s">
        <v>136</v>
      </c>
      <c r="F80" s="102" t="s">
        <v>795</v>
      </c>
      <c r="G80" s="36">
        <v>1888.6818181818201</v>
      </c>
      <c r="H80" s="36" t="s">
        <v>191</v>
      </c>
      <c r="I80" s="36" t="s">
        <v>191</v>
      </c>
      <c r="J80" s="36" t="s">
        <v>191</v>
      </c>
      <c r="K80" s="36">
        <v>383.65454545454497</v>
      </c>
      <c r="L80" s="36" t="s">
        <v>191</v>
      </c>
      <c r="M80" s="52" t="s">
        <v>191</v>
      </c>
      <c r="N80" s="36">
        <v>18.045652173912998</v>
      </c>
      <c r="O80" s="36">
        <v>16.0713043478261</v>
      </c>
      <c r="P80" s="36">
        <v>11.9</v>
      </c>
      <c r="Q80" s="36">
        <v>3036.8409090909099</v>
      </c>
      <c r="R80" s="36">
        <v>623.63636363636397</v>
      </c>
      <c r="S80" s="36">
        <v>0</v>
      </c>
      <c r="T80" s="36">
        <v>0</v>
      </c>
      <c r="U80" s="36">
        <v>1014.77272727273</v>
      </c>
      <c r="V80" s="36">
        <v>5.3899090909090903</v>
      </c>
      <c r="W80" s="36">
        <v>8947.4090909090901</v>
      </c>
    </row>
    <row r="81" spans="2:23" ht="20.149999999999999" customHeight="1">
      <c r="B81" s="23" t="s">
        <v>136</v>
      </c>
      <c r="C81" s="23" t="s">
        <v>136</v>
      </c>
      <c r="F81" s="102" t="s">
        <v>796</v>
      </c>
      <c r="G81" s="36">
        <v>1761.2857142857099</v>
      </c>
      <c r="H81" s="36" t="s">
        <v>191</v>
      </c>
      <c r="I81" s="36" t="s">
        <v>191</v>
      </c>
      <c r="J81" s="36" t="s">
        <v>191</v>
      </c>
      <c r="K81" s="36">
        <v>383.07619047618999</v>
      </c>
      <c r="L81" s="36" t="s">
        <v>191</v>
      </c>
      <c r="M81" s="52" t="s">
        <v>191</v>
      </c>
      <c r="N81" s="36">
        <v>18.2347619047619</v>
      </c>
      <c r="O81" s="36">
        <v>16.6580952380952</v>
      </c>
      <c r="P81" s="36">
        <v>11.8</v>
      </c>
      <c r="Q81" s="36">
        <v>2915.5238095238101</v>
      </c>
      <c r="R81" s="36">
        <v>592.71428571428601</v>
      </c>
      <c r="S81" s="36">
        <v>0</v>
      </c>
      <c r="T81" s="36">
        <v>0</v>
      </c>
      <c r="U81" s="36">
        <v>986.57142857142901</v>
      </c>
      <c r="V81" s="36">
        <v>5.4349523809523799</v>
      </c>
      <c r="W81" s="36">
        <v>8408</v>
      </c>
    </row>
    <row r="82" spans="2:23" ht="20.149999999999999" customHeight="1">
      <c r="B82" s="23" t="s">
        <v>136</v>
      </c>
      <c r="C82" s="23" t="s">
        <v>136</v>
      </c>
      <c r="F82" s="102" t="s">
        <v>797</v>
      </c>
      <c r="G82" s="36">
        <v>1674.75</v>
      </c>
      <c r="H82" s="36" t="s">
        <v>191</v>
      </c>
      <c r="I82" s="36" t="s">
        <v>191</v>
      </c>
      <c r="J82" s="36" t="s">
        <v>191</v>
      </c>
      <c r="K82" s="36">
        <v>383.18181818181802</v>
      </c>
      <c r="L82" s="36" t="s">
        <v>191</v>
      </c>
      <c r="M82" s="52" t="s">
        <v>191</v>
      </c>
      <c r="N82" s="36">
        <v>17.45</v>
      </c>
      <c r="O82" s="36">
        <v>16.116363636363602</v>
      </c>
      <c r="P82" s="36">
        <v>11.8</v>
      </c>
      <c r="Q82" s="36">
        <v>2813.54545454545</v>
      </c>
      <c r="R82" s="36">
        <v>639.09090909090901</v>
      </c>
      <c r="S82" s="36">
        <v>0</v>
      </c>
      <c r="T82" s="36">
        <v>0</v>
      </c>
      <c r="U82" s="36">
        <v>979.5</v>
      </c>
      <c r="V82" s="36">
        <v>5.3741363636363602</v>
      </c>
      <c r="W82" s="36">
        <v>8064.8181818181802</v>
      </c>
    </row>
    <row r="83" spans="2:23" ht="20.149999999999999" customHeight="1">
      <c r="B83" s="23" t="s">
        <v>136</v>
      </c>
      <c r="C83" s="23" t="s">
        <v>136</v>
      </c>
      <c r="F83" s="102" t="s">
        <v>798</v>
      </c>
      <c r="G83" s="36">
        <v>1653.25</v>
      </c>
      <c r="H83" s="36" t="s">
        <v>191</v>
      </c>
      <c r="I83" s="36" t="s">
        <v>191</v>
      </c>
      <c r="J83" s="36" t="s">
        <v>191</v>
      </c>
      <c r="K83" s="36">
        <v>385.29318181818201</v>
      </c>
      <c r="L83" s="36" t="s">
        <v>191</v>
      </c>
      <c r="M83" s="52" t="s">
        <v>191</v>
      </c>
      <c r="N83" s="36">
        <v>18.007142857142899</v>
      </c>
      <c r="O83" s="36">
        <v>16.8772727272727</v>
      </c>
      <c r="P83" s="36">
        <v>11.8</v>
      </c>
      <c r="Q83" s="36">
        <v>2977.3636363636401</v>
      </c>
      <c r="R83" s="36">
        <v>713.59090909090901</v>
      </c>
      <c r="S83" s="36">
        <v>0</v>
      </c>
      <c r="T83" s="36">
        <v>0</v>
      </c>
      <c r="U83" s="36">
        <v>1031</v>
      </c>
      <c r="V83" s="36">
        <v>5.3150681818181802</v>
      </c>
      <c r="W83" s="36">
        <v>8509.0454545454504</v>
      </c>
    </row>
    <row r="84" spans="2:23" ht="20.149999999999999" customHeight="1">
      <c r="B84" s="23" t="s">
        <v>136</v>
      </c>
      <c r="C84" s="23" t="s">
        <v>136</v>
      </c>
      <c r="F84" s="102" t="s">
        <v>799</v>
      </c>
      <c r="G84" s="36">
        <v>1657.10526315789</v>
      </c>
      <c r="H84" s="36" t="s">
        <v>191</v>
      </c>
      <c r="I84" s="36" t="s">
        <v>191</v>
      </c>
      <c r="J84" s="36" t="s">
        <v>191</v>
      </c>
      <c r="K84" s="36">
        <v>387.43235294117602</v>
      </c>
      <c r="L84" s="36" t="s">
        <v>191</v>
      </c>
      <c r="M84" s="52" t="s">
        <v>191</v>
      </c>
      <c r="N84" s="36">
        <v>19.0425</v>
      </c>
      <c r="O84" s="36">
        <v>17.96</v>
      </c>
      <c r="P84" s="36">
        <v>12.25</v>
      </c>
      <c r="Q84" s="36">
        <v>2926.2631578947398</v>
      </c>
      <c r="R84" s="36">
        <v>731.60526315789502</v>
      </c>
      <c r="S84" s="36">
        <v>0</v>
      </c>
      <c r="T84" s="36">
        <v>0</v>
      </c>
      <c r="U84" s="36">
        <v>1018.39473684211</v>
      </c>
      <c r="V84" s="36">
        <v>5.1797105263157901</v>
      </c>
      <c r="W84" s="36">
        <v>8094.1578947368398</v>
      </c>
    </row>
    <row r="85" spans="2:23" ht="20.149999999999999" customHeight="1">
      <c r="B85" s="23" t="s">
        <v>136</v>
      </c>
      <c r="C85" s="23" t="s">
        <v>136</v>
      </c>
      <c r="F85" s="102" t="s">
        <v>800</v>
      </c>
      <c r="G85" s="36">
        <v>1589.79545454545</v>
      </c>
      <c r="H85" s="36" t="s">
        <v>191</v>
      </c>
      <c r="I85" s="36" t="s">
        <v>191</v>
      </c>
      <c r="J85" s="36" t="s">
        <v>191</v>
      </c>
      <c r="K85" s="36">
        <v>399.452272727273</v>
      </c>
      <c r="L85" s="36" t="s">
        <v>191</v>
      </c>
      <c r="M85" s="52" t="s">
        <v>191</v>
      </c>
      <c r="N85" s="36">
        <v>18.873181818181799</v>
      </c>
      <c r="O85" s="36">
        <v>17.943181818181799</v>
      </c>
      <c r="P85" s="36">
        <v>12.9</v>
      </c>
      <c r="Q85" s="36">
        <v>2616.4090909090901</v>
      </c>
      <c r="R85" s="36">
        <v>709.5</v>
      </c>
      <c r="S85" s="36">
        <v>0</v>
      </c>
      <c r="T85" s="36">
        <v>0</v>
      </c>
      <c r="U85" s="36">
        <v>1019.38636363636</v>
      </c>
      <c r="V85" s="36">
        <v>5.4797954545454504</v>
      </c>
      <c r="W85" s="36">
        <v>7865.6363636363603</v>
      </c>
    </row>
    <row r="86" spans="2:23" ht="20.149999999999999" customHeight="1">
      <c r="B86" s="23" t="s">
        <v>136</v>
      </c>
      <c r="C86" s="23" t="s">
        <v>136</v>
      </c>
      <c r="F86" s="102" t="s">
        <v>801</v>
      </c>
      <c r="G86" s="36">
        <v>1591.9523809523801</v>
      </c>
      <c r="H86" s="36" t="s">
        <v>191</v>
      </c>
      <c r="I86" s="36" t="s">
        <v>191</v>
      </c>
      <c r="J86" s="36" t="s">
        <v>191</v>
      </c>
      <c r="K86" s="36">
        <v>404.76190476190499</v>
      </c>
      <c r="L86" s="36" t="s">
        <v>191</v>
      </c>
      <c r="M86" s="52" t="s">
        <v>191</v>
      </c>
      <c r="N86" s="36">
        <v>19.116499999999998</v>
      </c>
      <c r="O86" s="36">
        <v>17.974285714285699</v>
      </c>
      <c r="P86" s="36">
        <v>15.25</v>
      </c>
      <c r="Q86" s="36">
        <v>2537.7142857142899</v>
      </c>
      <c r="R86" s="36">
        <v>769.66666666666697</v>
      </c>
      <c r="S86" s="36">
        <v>0</v>
      </c>
      <c r="T86" s="36">
        <v>0</v>
      </c>
      <c r="U86" s="36">
        <v>1036.1666666666699</v>
      </c>
      <c r="V86" s="36">
        <v>5.6500476190476201</v>
      </c>
      <c r="W86" s="36">
        <v>8218.6666666666697</v>
      </c>
    </row>
    <row r="87" spans="2:23" ht="20.149999999999999" customHeight="1">
      <c r="B87" s="23" t="s">
        <v>136</v>
      </c>
      <c r="C87" s="23" t="s">
        <v>136</v>
      </c>
      <c r="F87" s="102" t="s">
        <v>802</v>
      </c>
      <c r="G87" s="36">
        <v>1612.88095238095</v>
      </c>
      <c r="H87" s="36" t="s">
        <v>191</v>
      </c>
      <c r="I87" s="36" t="s">
        <v>191</v>
      </c>
      <c r="J87" s="36" t="s">
        <v>191</v>
      </c>
      <c r="K87" s="36">
        <v>396.20142857142901</v>
      </c>
      <c r="L87" s="36" t="s">
        <v>191</v>
      </c>
      <c r="M87" s="52" t="s">
        <v>191</v>
      </c>
      <c r="N87" s="36">
        <v>21.363333333333301</v>
      </c>
      <c r="O87" s="36">
        <v>19.988571428571401</v>
      </c>
      <c r="P87" s="36">
        <v>15.9</v>
      </c>
      <c r="Q87" s="36">
        <v>2561.0238095238101</v>
      </c>
      <c r="R87" s="36">
        <v>817.92857142857099</v>
      </c>
      <c r="S87" s="36">
        <v>0</v>
      </c>
      <c r="T87" s="36">
        <v>0</v>
      </c>
      <c r="U87" s="36">
        <v>1064.2857142857099</v>
      </c>
      <c r="V87" s="36">
        <v>5.5298809523809496</v>
      </c>
      <c r="W87" s="36">
        <v>8024.2857142857101</v>
      </c>
    </row>
    <row r="88" spans="2:23" ht="20.149999999999999" customHeight="1">
      <c r="B88" s="23" t="s">
        <v>136</v>
      </c>
      <c r="C88" s="23" t="s">
        <v>136</v>
      </c>
      <c r="F88" s="102" t="s">
        <v>803</v>
      </c>
      <c r="G88" s="36">
        <v>1587.6</v>
      </c>
      <c r="H88" s="36" t="s">
        <v>191</v>
      </c>
      <c r="I88" s="36" t="s">
        <v>191</v>
      </c>
      <c r="J88" s="36" t="s">
        <v>191</v>
      </c>
      <c r="K88" s="36">
        <v>392.94749999999999</v>
      </c>
      <c r="L88" s="36" t="s">
        <v>191</v>
      </c>
      <c r="M88" s="52" t="s">
        <v>191</v>
      </c>
      <c r="N88" s="36">
        <v>23.52</v>
      </c>
      <c r="O88" s="36">
        <v>21.014285714285698</v>
      </c>
      <c r="P88" s="36">
        <v>16.149999999999999</v>
      </c>
      <c r="Q88" s="36">
        <v>2595.7750000000001</v>
      </c>
      <c r="R88" s="36">
        <v>814.97500000000002</v>
      </c>
      <c r="S88" s="36">
        <v>0</v>
      </c>
      <c r="T88" s="36">
        <v>0</v>
      </c>
      <c r="U88" s="36">
        <v>1045.7249999999999</v>
      </c>
      <c r="V88" s="36">
        <v>5.4104999999999999</v>
      </c>
      <c r="W88" s="36">
        <v>8046.55</v>
      </c>
    </row>
    <row r="89" spans="2:23" ht="20.149999999999999" customHeight="1">
      <c r="B89" s="23" t="s">
        <v>136</v>
      </c>
      <c r="C89" s="23" t="s">
        <v>136</v>
      </c>
      <c r="F89" s="102" t="s">
        <v>804</v>
      </c>
      <c r="G89" s="36">
        <v>1589.69047619048</v>
      </c>
      <c r="H89" s="36" t="s">
        <v>191</v>
      </c>
      <c r="I89" s="36" t="s">
        <v>191</v>
      </c>
      <c r="J89" s="36" t="s">
        <v>191</v>
      </c>
      <c r="K89" s="36">
        <v>391.933333333333</v>
      </c>
      <c r="L89" s="36" t="s">
        <v>191</v>
      </c>
      <c r="M89" s="52" t="s">
        <v>191</v>
      </c>
      <c r="N89" s="36">
        <v>21.205652173912998</v>
      </c>
      <c r="O89" s="36">
        <v>19.145454545454498</v>
      </c>
      <c r="P89" s="36">
        <v>16.5</v>
      </c>
      <c r="Q89" s="36">
        <v>2658.2619047619</v>
      </c>
      <c r="R89" s="36">
        <v>840.23809523809496</v>
      </c>
      <c r="S89" s="36">
        <v>0</v>
      </c>
      <c r="T89" s="36">
        <v>0</v>
      </c>
      <c r="U89" s="36">
        <v>1036.1428571428601</v>
      </c>
      <c r="V89" s="36">
        <v>5.3658571428571404</v>
      </c>
      <c r="W89" s="36">
        <v>8029.6190476190504</v>
      </c>
    </row>
    <row r="90" spans="2:23" ht="20.149999999999999" customHeight="1">
      <c r="B90" s="23" t="s">
        <v>136</v>
      </c>
      <c r="C90" s="23" t="s">
        <v>136</v>
      </c>
      <c r="F90" s="102" t="s">
        <v>805</v>
      </c>
      <c r="G90" s="36">
        <v>1482.875</v>
      </c>
      <c r="H90" s="36" t="s">
        <v>191</v>
      </c>
      <c r="I90" s="36" t="s">
        <v>191</v>
      </c>
      <c r="J90" s="36" t="s">
        <v>191</v>
      </c>
      <c r="K90" s="36">
        <v>385.30500000000001</v>
      </c>
      <c r="L90" s="36" t="s">
        <v>191</v>
      </c>
      <c r="M90" s="52" t="s">
        <v>191</v>
      </c>
      <c r="N90" s="36">
        <v>20.4435</v>
      </c>
      <c r="O90" s="36">
        <v>18.266999999999999</v>
      </c>
      <c r="P90" s="36">
        <v>16.600000000000001</v>
      </c>
      <c r="Q90" s="36">
        <v>2159.9</v>
      </c>
      <c r="R90" s="36">
        <v>796.5</v>
      </c>
      <c r="S90" s="36">
        <v>0</v>
      </c>
      <c r="T90" s="36">
        <v>0</v>
      </c>
      <c r="U90" s="36">
        <v>1008.85</v>
      </c>
      <c r="V90" s="36">
        <v>5.1613249999999997</v>
      </c>
      <c r="W90" s="36">
        <v>7711.95</v>
      </c>
    </row>
    <row r="91" spans="2:23" ht="20.149999999999999" customHeight="1">
      <c r="B91" s="23" t="s">
        <v>136</v>
      </c>
      <c r="C91" s="23" t="s">
        <v>136</v>
      </c>
      <c r="F91" s="102" t="s">
        <v>806</v>
      </c>
      <c r="G91" s="36">
        <v>1459.1086956521699</v>
      </c>
      <c r="H91" s="36" t="s">
        <v>191</v>
      </c>
      <c r="I91" s="36" t="s">
        <v>191</v>
      </c>
      <c r="J91" s="36" t="s">
        <v>191</v>
      </c>
      <c r="K91" s="36">
        <v>383.48478260869598</v>
      </c>
      <c r="L91" s="36" t="s">
        <v>191</v>
      </c>
      <c r="M91" s="52" t="s">
        <v>191</v>
      </c>
      <c r="N91" s="36">
        <v>21.310434782608699</v>
      </c>
      <c r="O91" s="36">
        <v>19.610434782608699</v>
      </c>
      <c r="P91" s="36">
        <v>16.5</v>
      </c>
      <c r="Q91" s="36">
        <v>1985.5652173912999</v>
      </c>
      <c r="R91" s="36">
        <v>783.78260869565202</v>
      </c>
      <c r="S91" s="36">
        <v>0</v>
      </c>
      <c r="T91" s="36">
        <v>0</v>
      </c>
      <c r="U91" s="36">
        <v>1000.39130434783</v>
      </c>
      <c r="V91" s="36">
        <v>5.06397826086957</v>
      </c>
      <c r="W91" s="36">
        <v>7206.5217391304304</v>
      </c>
    </row>
    <row r="92" spans="2:23" ht="20.149999999999999" customHeight="1">
      <c r="B92" s="23" t="s">
        <v>136</v>
      </c>
      <c r="C92" s="23" t="s">
        <v>136</v>
      </c>
      <c r="F92" s="102" t="s">
        <v>807</v>
      </c>
      <c r="G92" s="36">
        <v>1463.7380952381</v>
      </c>
      <c r="H92" s="36" t="s">
        <v>191</v>
      </c>
      <c r="I92" s="36" t="s">
        <v>191</v>
      </c>
      <c r="J92" s="36" t="s">
        <v>191</v>
      </c>
      <c r="K92" s="36">
        <v>387.335714285714</v>
      </c>
      <c r="L92" s="36" t="s">
        <v>191</v>
      </c>
      <c r="M92" s="52" t="s">
        <v>191</v>
      </c>
      <c r="N92" s="36">
        <v>21.9568181818182</v>
      </c>
      <c r="O92" s="36">
        <v>19.9561904761905</v>
      </c>
      <c r="P92" s="36">
        <v>16.399999999999999</v>
      </c>
      <c r="Q92" s="36">
        <v>2008.57142857143</v>
      </c>
      <c r="R92" s="36">
        <v>815.66666666666697</v>
      </c>
      <c r="S92" s="36">
        <v>0</v>
      </c>
      <c r="T92" s="36">
        <v>0</v>
      </c>
      <c r="U92" s="36">
        <v>1007.2380952381</v>
      </c>
      <c r="V92" s="36">
        <v>5.1296666666666697</v>
      </c>
      <c r="W92" s="36">
        <v>7056.7619047619</v>
      </c>
    </row>
    <row r="93" spans="2:23" ht="20.149999999999999" customHeight="1">
      <c r="B93" s="23" t="s">
        <v>136</v>
      </c>
      <c r="C93" s="23" t="s">
        <v>136</v>
      </c>
      <c r="F93" s="102" t="s">
        <v>808</v>
      </c>
      <c r="G93" s="36">
        <v>1407.7142857142901</v>
      </c>
      <c r="H93" s="36" t="s">
        <v>191</v>
      </c>
      <c r="I93" s="36" t="s">
        <v>191</v>
      </c>
      <c r="J93" s="36" t="s">
        <v>191</v>
      </c>
      <c r="K93" s="36">
        <v>379.70714285714303</v>
      </c>
      <c r="L93" s="36" t="s">
        <v>191</v>
      </c>
      <c r="M93" s="52" t="s">
        <v>191</v>
      </c>
      <c r="N93" s="36">
        <v>24.022500000000001</v>
      </c>
      <c r="O93" s="36">
        <v>22.055714285714298</v>
      </c>
      <c r="P93" s="36">
        <v>15.9</v>
      </c>
      <c r="Q93" s="36">
        <v>1941.4523809523801</v>
      </c>
      <c r="R93" s="36">
        <v>796.357142857143</v>
      </c>
      <c r="S93" s="36">
        <v>0</v>
      </c>
      <c r="T93" s="36">
        <v>0</v>
      </c>
      <c r="U93" s="36">
        <v>1000.85714285714</v>
      </c>
      <c r="V93" s="36">
        <v>5.0365476190476199</v>
      </c>
      <c r="W93" s="36">
        <v>7320.6666666666697</v>
      </c>
    </row>
    <row r="94" spans="2:23" ht="20.149999999999999" customHeight="1">
      <c r="B94" s="23" t="s">
        <v>136</v>
      </c>
      <c r="C94" s="23" t="s">
        <v>136</v>
      </c>
      <c r="F94" s="102" t="s">
        <v>809</v>
      </c>
      <c r="G94" s="36">
        <v>1336.69565217391</v>
      </c>
      <c r="H94" s="36" t="s">
        <v>191</v>
      </c>
      <c r="I94" s="36" t="s">
        <v>191</v>
      </c>
      <c r="J94" s="36" t="s">
        <v>191</v>
      </c>
      <c r="K94" s="36">
        <v>381.06521739130397</v>
      </c>
      <c r="L94" s="36" t="s">
        <v>191</v>
      </c>
      <c r="M94" s="52" t="s">
        <v>191</v>
      </c>
      <c r="N94" s="36">
        <v>24.926086956521701</v>
      </c>
      <c r="O94" s="36">
        <v>23.683478260869599</v>
      </c>
      <c r="P94" s="36">
        <v>15.5</v>
      </c>
      <c r="Q94" s="36">
        <v>1961.1739130434801</v>
      </c>
      <c r="R94" s="36">
        <v>741.89130434782601</v>
      </c>
      <c r="S94" s="36">
        <v>0</v>
      </c>
      <c r="T94" s="36">
        <v>0</v>
      </c>
      <c r="U94" s="36">
        <v>1003.4347826086999</v>
      </c>
      <c r="V94" s="36">
        <v>4.9275869565217398</v>
      </c>
      <c r="W94" s="36">
        <v>7034.0869565217399</v>
      </c>
    </row>
    <row r="95" spans="2:23" ht="20.149999999999999" customHeight="1">
      <c r="B95" s="23" t="s">
        <v>136</v>
      </c>
      <c r="C95" s="23" t="s">
        <v>136</v>
      </c>
      <c r="F95" s="102" t="s">
        <v>810</v>
      </c>
      <c r="G95" s="36">
        <v>1449.9047619047601</v>
      </c>
      <c r="H95" s="36" t="s">
        <v>191</v>
      </c>
      <c r="I95" s="36" t="s">
        <v>191</v>
      </c>
      <c r="J95" s="36" t="s">
        <v>191</v>
      </c>
      <c r="K95" s="36">
        <v>377.85</v>
      </c>
      <c r="L95" s="36" t="s">
        <v>191</v>
      </c>
      <c r="M95" s="52" t="s">
        <v>191</v>
      </c>
      <c r="N95" s="36">
        <v>23.747619047619001</v>
      </c>
      <c r="O95" s="36">
        <v>22.275714285714301</v>
      </c>
      <c r="P95" s="36">
        <v>15</v>
      </c>
      <c r="Q95" s="36">
        <v>2230.8571428571399</v>
      </c>
      <c r="R95" s="36">
        <v>716.54761904761904</v>
      </c>
      <c r="S95" s="36">
        <v>0</v>
      </c>
      <c r="T95" s="36">
        <v>0</v>
      </c>
      <c r="U95" s="36">
        <v>1046.8333333333301</v>
      </c>
      <c r="V95" s="36">
        <v>4.8314761904761898</v>
      </c>
      <c r="W95" s="36">
        <v>6945.6666666666697</v>
      </c>
    </row>
    <row r="96" spans="2:23" ht="20.149999999999999" customHeight="1">
      <c r="B96" s="23" t="s">
        <v>136</v>
      </c>
      <c r="C96" s="23" t="s">
        <v>136</v>
      </c>
      <c r="F96" s="102" t="s">
        <v>811</v>
      </c>
      <c r="G96" s="36">
        <v>1500.625</v>
      </c>
      <c r="H96" s="36" t="s">
        <v>191</v>
      </c>
      <c r="I96" s="36" t="s">
        <v>191</v>
      </c>
      <c r="J96" s="36" t="s">
        <v>191</v>
      </c>
      <c r="K96" s="36">
        <v>368.99444444444401</v>
      </c>
      <c r="L96" s="36" t="s">
        <v>191</v>
      </c>
      <c r="M96" s="52" t="s">
        <v>191</v>
      </c>
      <c r="N96" s="36">
        <v>25.2785714285714</v>
      </c>
      <c r="O96" s="36">
        <v>23.521428571428601</v>
      </c>
      <c r="P96" s="36">
        <v>14.7</v>
      </c>
      <c r="Q96" s="36">
        <v>2268.0749999999998</v>
      </c>
      <c r="R96" s="36">
        <v>688.77499999999998</v>
      </c>
      <c r="S96" s="36">
        <v>0</v>
      </c>
      <c r="T96" s="36">
        <v>0</v>
      </c>
      <c r="U96" s="36">
        <v>1036.625</v>
      </c>
      <c r="V96" s="36">
        <v>4.8224999999999998</v>
      </c>
      <c r="W96" s="36">
        <v>6583.65</v>
      </c>
    </row>
    <row r="97" spans="2:23" ht="20.149999999999999" customHeight="1">
      <c r="B97" s="23" t="s">
        <v>136</v>
      </c>
      <c r="C97" s="23" t="s">
        <v>136</v>
      </c>
      <c r="F97" s="102" t="s">
        <v>812</v>
      </c>
      <c r="G97" s="36">
        <v>1576.04545454545</v>
      </c>
      <c r="H97" s="36" t="s">
        <v>191</v>
      </c>
      <c r="I97" s="36" t="s">
        <v>191</v>
      </c>
      <c r="J97" s="36" t="s">
        <v>191</v>
      </c>
      <c r="K97" s="36">
        <v>355.14545454545498</v>
      </c>
      <c r="L97" s="36" t="s">
        <v>191</v>
      </c>
      <c r="M97" s="52" t="s">
        <v>191</v>
      </c>
      <c r="N97" s="36">
        <v>25.181818181818201</v>
      </c>
      <c r="O97" s="36">
        <v>23.468181818181801</v>
      </c>
      <c r="P97" s="36">
        <v>14.25</v>
      </c>
      <c r="Q97" s="36">
        <v>2434.9318181818198</v>
      </c>
      <c r="R97" s="36">
        <v>692.25</v>
      </c>
      <c r="S97" s="36">
        <v>0</v>
      </c>
      <c r="T97" s="36">
        <v>0</v>
      </c>
      <c r="U97" s="36">
        <v>1086.9090909090901</v>
      </c>
      <c r="V97" s="36">
        <v>4.7638636363636397</v>
      </c>
      <c r="W97" s="36">
        <v>7073.9545454545496</v>
      </c>
    </row>
    <row r="98" spans="2:23" ht="20.149999999999999" customHeight="1">
      <c r="B98" s="23" t="s">
        <v>136</v>
      </c>
      <c r="C98" s="23" t="s">
        <v>136</v>
      </c>
      <c r="F98" s="102" t="s">
        <v>813</v>
      </c>
      <c r="G98" s="36">
        <v>1580.375</v>
      </c>
      <c r="H98" s="36" t="s">
        <v>191</v>
      </c>
      <c r="I98" s="36" t="s">
        <v>191</v>
      </c>
      <c r="J98" s="36" t="s">
        <v>191</v>
      </c>
      <c r="K98" s="36">
        <v>346.58249999999998</v>
      </c>
      <c r="L98" s="36" t="s">
        <v>191</v>
      </c>
      <c r="M98" s="52" t="s">
        <v>191</v>
      </c>
      <c r="N98" s="36">
        <v>22.237500000000001</v>
      </c>
      <c r="O98" s="36">
        <v>20.830500000000001</v>
      </c>
      <c r="P98" s="36">
        <v>13.75</v>
      </c>
      <c r="Q98" s="36">
        <v>2405.9</v>
      </c>
      <c r="R98" s="36">
        <v>660.2</v>
      </c>
      <c r="S98" s="36">
        <v>0</v>
      </c>
      <c r="T98" s="36">
        <v>0</v>
      </c>
      <c r="U98" s="36">
        <v>1179.75</v>
      </c>
      <c r="V98" s="36">
        <v>5.0876315789473701</v>
      </c>
      <c r="W98" s="36">
        <v>7737.3</v>
      </c>
    </row>
    <row r="99" spans="2:23" ht="20.149999999999999" customHeight="1">
      <c r="B99" s="23" t="s">
        <v>136</v>
      </c>
      <c r="C99" s="23" t="s">
        <v>136</v>
      </c>
      <c r="F99" s="102" t="s">
        <v>814</v>
      </c>
      <c r="G99" s="36">
        <v>1631.94736842105</v>
      </c>
      <c r="H99" s="36" t="s">
        <v>191</v>
      </c>
      <c r="I99" s="36" t="s">
        <v>191</v>
      </c>
      <c r="J99" s="36" t="s">
        <v>191</v>
      </c>
      <c r="K99" s="36">
        <v>351.807894736842</v>
      </c>
      <c r="L99" s="36" t="s">
        <v>191</v>
      </c>
      <c r="M99" s="52" t="s">
        <v>191</v>
      </c>
      <c r="N99" s="36">
        <v>20.997619047619001</v>
      </c>
      <c r="O99" s="36">
        <v>19.212631578947398</v>
      </c>
      <c r="P99" s="36">
        <v>13</v>
      </c>
      <c r="Q99" s="36">
        <v>2421.28947368421</v>
      </c>
      <c r="R99" s="36">
        <v>694.63157894736798</v>
      </c>
      <c r="S99" s="36">
        <v>0</v>
      </c>
      <c r="T99" s="36">
        <v>0</v>
      </c>
      <c r="U99" s="36">
        <v>1255.2368421052599</v>
      </c>
      <c r="V99" s="36">
        <v>5.1970000000000001</v>
      </c>
      <c r="W99" s="36">
        <v>7898.5263157894697</v>
      </c>
    </row>
    <row r="100" spans="2:23" ht="20.149999999999999" customHeight="1">
      <c r="B100" s="23" t="s">
        <v>136</v>
      </c>
      <c r="C100" s="23" t="s">
        <v>136</v>
      </c>
      <c r="F100" s="102" t="s">
        <v>815</v>
      </c>
      <c r="G100" s="36">
        <v>1561.77272727273</v>
      </c>
      <c r="H100" s="36" t="s">
        <v>191</v>
      </c>
      <c r="I100" s="36" t="s">
        <v>191</v>
      </c>
      <c r="J100" s="36" t="s">
        <v>191</v>
      </c>
      <c r="K100" s="36">
        <v>344.47272727272701</v>
      </c>
      <c r="L100" s="36" t="s">
        <v>191</v>
      </c>
      <c r="M100" s="52" t="s">
        <v>191</v>
      </c>
      <c r="N100" s="36">
        <v>19.7454545454545</v>
      </c>
      <c r="O100" s="36">
        <v>17.469090909090902</v>
      </c>
      <c r="P100" s="36">
        <v>12.25</v>
      </c>
      <c r="Q100" s="36">
        <v>2391.1818181818198</v>
      </c>
      <c r="R100" s="36">
        <v>642.52272727272702</v>
      </c>
      <c r="S100" s="36">
        <v>0</v>
      </c>
      <c r="T100" s="36">
        <v>0</v>
      </c>
      <c r="U100" s="36">
        <v>1240.75</v>
      </c>
      <c r="V100" s="36">
        <v>4.7640909090909096</v>
      </c>
      <c r="W100" s="36">
        <v>7317.9090909090901</v>
      </c>
    </row>
    <row r="101" spans="2:23" ht="20.149999999999999" customHeight="1">
      <c r="B101" s="23" t="s">
        <v>136</v>
      </c>
      <c r="C101" s="23" t="s">
        <v>136</v>
      </c>
      <c r="F101" s="102" t="s">
        <v>816</v>
      </c>
      <c r="G101" s="36">
        <v>1625.65</v>
      </c>
      <c r="H101" s="36" t="s">
        <v>191</v>
      </c>
      <c r="I101" s="36" t="s">
        <v>191</v>
      </c>
      <c r="J101" s="36" t="s">
        <v>191</v>
      </c>
      <c r="K101" s="36">
        <v>343.84</v>
      </c>
      <c r="L101" s="36" t="s">
        <v>191</v>
      </c>
      <c r="M101" s="52" t="s">
        <v>191</v>
      </c>
      <c r="N101" s="36">
        <v>20.888636363636401</v>
      </c>
      <c r="O101" s="36">
        <v>19.142499999999998</v>
      </c>
      <c r="P101" s="36">
        <v>11.5</v>
      </c>
      <c r="Q101" s="36">
        <v>2514.3249999999998</v>
      </c>
      <c r="R101" s="36">
        <v>618.6</v>
      </c>
      <c r="S101" s="36">
        <v>0</v>
      </c>
      <c r="T101" s="36">
        <v>0</v>
      </c>
      <c r="U101" s="36">
        <v>1310.925</v>
      </c>
      <c r="V101" s="36">
        <v>4.7588095238095196</v>
      </c>
      <c r="W101" s="36">
        <v>7485.15</v>
      </c>
    </row>
    <row r="102" spans="2:23" ht="20.149999999999999" customHeight="1">
      <c r="B102" s="23" t="s">
        <v>136</v>
      </c>
      <c r="C102" s="23" t="s">
        <v>136</v>
      </c>
      <c r="F102" s="102" t="s">
        <v>817</v>
      </c>
      <c r="G102" s="36">
        <v>1567.9047619047601</v>
      </c>
      <c r="H102" s="36" t="s">
        <v>191</v>
      </c>
      <c r="I102" s="36" t="s">
        <v>191</v>
      </c>
      <c r="J102" s="36" t="s">
        <v>191</v>
      </c>
      <c r="K102" s="36">
        <v>340.75714285714298</v>
      </c>
      <c r="L102" s="36" t="s">
        <v>191</v>
      </c>
      <c r="M102" s="52" t="s">
        <v>191</v>
      </c>
      <c r="N102" s="36">
        <v>19.301904761904801</v>
      </c>
      <c r="O102" s="36">
        <v>17.553809523809502</v>
      </c>
      <c r="P102" s="36">
        <v>10.7</v>
      </c>
      <c r="Q102" s="36">
        <v>2612.61904761905</v>
      </c>
      <c r="R102" s="36">
        <v>614.92857142857099</v>
      </c>
      <c r="S102" s="36">
        <v>0</v>
      </c>
      <c r="T102" s="36">
        <v>0</v>
      </c>
      <c r="U102" s="36">
        <v>1354.5</v>
      </c>
      <c r="V102" s="36">
        <v>4.7454761904761904</v>
      </c>
      <c r="W102" s="36">
        <v>7064.9523809523798</v>
      </c>
    </row>
    <row r="103" spans="2:23" ht="20.149999999999999" customHeight="1">
      <c r="B103" s="23" t="s">
        <v>136</v>
      </c>
      <c r="C103" s="23" t="s">
        <v>136</v>
      </c>
      <c r="F103" s="102" t="s">
        <v>818</v>
      </c>
      <c r="G103" s="36">
        <v>1593.1521739130401</v>
      </c>
      <c r="H103" s="36" t="s">
        <v>191</v>
      </c>
      <c r="I103" s="36" t="s">
        <v>191</v>
      </c>
      <c r="J103" s="36" t="s">
        <v>191</v>
      </c>
      <c r="K103" s="36">
        <v>324.10434782608701</v>
      </c>
      <c r="L103" s="36" t="s">
        <v>191</v>
      </c>
      <c r="M103" s="52" t="s">
        <v>191</v>
      </c>
      <c r="N103" s="36">
        <v>19.6829545454545</v>
      </c>
      <c r="O103" s="36">
        <v>18.434347826086999</v>
      </c>
      <c r="P103" s="36">
        <v>10.6</v>
      </c>
      <c r="Q103" s="36">
        <v>2451.7173913043498</v>
      </c>
      <c r="R103" s="36">
        <v>633.60869565217399</v>
      </c>
      <c r="S103" s="36">
        <v>0</v>
      </c>
      <c r="T103" s="36">
        <v>0</v>
      </c>
      <c r="U103" s="36">
        <v>1519.5</v>
      </c>
      <c r="V103" s="36">
        <v>4.3595454545454499</v>
      </c>
      <c r="W103" s="36">
        <v>6840.6521739130403</v>
      </c>
    </row>
    <row r="104" spans="2:23" ht="20.149999999999999" customHeight="1">
      <c r="B104" s="23" t="s">
        <v>136</v>
      </c>
      <c r="C104" s="23" t="s">
        <v>136</v>
      </c>
      <c r="F104" s="102" t="s">
        <v>819</v>
      </c>
      <c r="G104" s="36">
        <v>1711.175</v>
      </c>
      <c r="H104" s="36" t="s">
        <v>191</v>
      </c>
      <c r="I104" s="36" t="s">
        <v>191</v>
      </c>
      <c r="J104" s="36" t="s">
        <v>191</v>
      </c>
      <c r="K104" s="36">
        <v>324.01</v>
      </c>
      <c r="L104" s="36" t="s">
        <v>191</v>
      </c>
      <c r="M104" s="52" t="s">
        <v>191</v>
      </c>
      <c r="N104" s="36">
        <v>19.972857142857102</v>
      </c>
      <c r="O104" s="36">
        <v>18.691428571428599</v>
      </c>
      <c r="P104" s="36">
        <v>10.3</v>
      </c>
      <c r="Q104" s="36">
        <v>2251.1999999999998</v>
      </c>
      <c r="R104" s="36">
        <v>608.07500000000005</v>
      </c>
      <c r="S104" s="36">
        <v>0</v>
      </c>
      <c r="T104" s="36">
        <v>0</v>
      </c>
      <c r="U104" s="36">
        <v>1654.4</v>
      </c>
      <c r="V104" s="36">
        <v>4.5140000000000002</v>
      </c>
      <c r="W104" s="36">
        <v>6763.05</v>
      </c>
    </row>
    <row r="105" spans="2:23" ht="20.149999999999999" customHeight="1">
      <c r="B105" s="23" t="s">
        <v>136</v>
      </c>
      <c r="C105" s="23" t="s">
        <v>136</v>
      </c>
      <c r="F105" s="102" t="s">
        <v>820</v>
      </c>
      <c r="G105" s="36">
        <v>1611</v>
      </c>
      <c r="H105" s="36" t="s">
        <v>191</v>
      </c>
      <c r="I105" s="36" t="s">
        <v>191</v>
      </c>
      <c r="J105" s="36" t="s">
        <v>191</v>
      </c>
      <c r="K105" s="36">
        <v>322.82272727272698</v>
      </c>
      <c r="L105" s="36" t="s">
        <v>191</v>
      </c>
      <c r="M105" s="52" t="s">
        <v>191</v>
      </c>
      <c r="N105" s="36">
        <v>19.8138095238095</v>
      </c>
      <c r="O105" s="36">
        <v>18.4522727272727</v>
      </c>
      <c r="P105" s="36">
        <v>10.85</v>
      </c>
      <c r="Q105" s="36">
        <v>2107.29545454545</v>
      </c>
      <c r="R105" s="36">
        <v>634.25</v>
      </c>
      <c r="S105" s="36">
        <v>0</v>
      </c>
      <c r="T105" s="36">
        <v>0</v>
      </c>
      <c r="U105" s="36">
        <v>1641.72727272727</v>
      </c>
      <c r="V105" s="36">
        <v>4.7238636363636397</v>
      </c>
      <c r="W105" s="36">
        <v>6506.5909090909099</v>
      </c>
    </row>
    <row r="106" spans="2:23" ht="20.149999999999999" customHeight="1">
      <c r="B106" s="23" t="s">
        <v>136</v>
      </c>
      <c r="C106" s="23" t="s">
        <v>136</v>
      </c>
      <c r="F106" s="102" t="s">
        <v>821</v>
      </c>
      <c r="G106" s="36">
        <v>1608.30434782609</v>
      </c>
      <c r="H106" s="36" t="s">
        <v>191</v>
      </c>
      <c r="I106" s="36" t="s">
        <v>191</v>
      </c>
      <c r="J106" s="36" t="s">
        <v>191</v>
      </c>
      <c r="K106" s="36">
        <v>324.871739130435</v>
      </c>
      <c r="L106" s="36" t="s">
        <v>191</v>
      </c>
      <c r="M106" s="52" t="s">
        <v>191</v>
      </c>
      <c r="N106" s="36">
        <v>21.312608695652202</v>
      </c>
      <c r="O106" s="36">
        <v>20.0517391304348</v>
      </c>
      <c r="P106" s="36">
        <v>12.5</v>
      </c>
      <c r="Q106" s="36">
        <v>2052.2608695652202</v>
      </c>
      <c r="R106" s="36">
        <v>600.26086956521704</v>
      </c>
      <c r="S106" s="36">
        <v>0</v>
      </c>
      <c r="T106" s="36">
        <v>0</v>
      </c>
      <c r="U106" s="36">
        <v>1280.5869565217399</v>
      </c>
      <c r="V106" s="36">
        <v>5.0054545454545503</v>
      </c>
      <c r="W106" s="36">
        <v>6383.2608695652198</v>
      </c>
    </row>
    <row r="107" spans="2:23" ht="20.149999999999999" customHeight="1">
      <c r="B107" s="23" t="s">
        <v>136</v>
      </c>
      <c r="C107" s="23" t="s">
        <v>136</v>
      </c>
      <c r="F107" s="102" t="s">
        <v>822</v>
      </c>
      <c r="G107" s="36">
        <v>1599.375</v>
      </c>
      <c r="H107" s="36" t="s">
        <v>191</v>
      </c>
      <c r="I107" s="36" t="s">
        <v>191</v>
      </c>
      <c r="J107" s="36" t="s">
        <v>191</v>
      </c>
      <c r="K107" s="36">
        <v>306.13749999999999</v>
      </c>
      <c r="L107" s="36" t="s">
        <v>191</v>
      </c>
      <c r="M107" s="52" t="s">
        <v>191</v>
      </c>
      <c r="N107" s="36">
        <v>20.094000000000001</v>
      </c>
      <c r="O107" s="36">
        <v>19.002500000000001</v>
      </c>
      <c r="P107" s="36">
        <v>12.75</v>
      </c>
      <c r="Q107" s="36">
        <v>1917.45</v>
      </c>
      <c r="R107" s="36">
        <v>563.4</v>
      </c>
      <c r="S107" s="36">
        <v>0</v>
      </c>
      <c r="T107" s="36">
        <v>0</v>
      </c>
      <c r="U107" s="36">
        <v>1173.3499999999999</v>
      </c>
      <c r="V107" s="36">
        <v>5.0599999999999996</v>
      </c>
      <c r="W107" s="36">
        <v>6142.25</v>
      </c>
    </row>
    <row r="108" spans="2:23" ht="20.149999999999999" customHeight="1">
      <c r="B108" s="23" t="s">
        <v>136</v>
      </c>
      <c r="C108" s="23" t="s">
        <v>136</v>
      </c>
      <c r="F108" s="102" t="s">
        <v>823</v>
      </c>
      <c r="G108" s="36">
        <v>1530.675</v>
      </c>
      <c r="H108" s="36" t="s">
        <v>191</v>
      </c>
      <c r="I108" s="36" t="s">
        <v>191</v>
      </c>
      <c r="J108" s="36" t="s">
        <v>191</v>
      </c>
      <c r="K108" s="36">
        <v>288.74210526315801</v>
      </c>
      <c r="L108" s="36" t="s">
        <v>191</v>
      </c>
      <c r="M108" s="52" t="s">
        <v>191</v>
      </c>
      <c r="N108" s="36">
        <v>18.3539130434783</v>
      </c>
      <c r="O108" s="36">
        <v>17.102380952381001</v>
      </c>
      <c r="P108" s="36">
        <v>12.15</v>
      </c>
      <c r="Q108" s="36">
        <v>1764.1</v>
      </c>
      <c r="R108" s="36">
        <v>526.125</v>
      </c>
      <c r="S108" s="36">
        <v>0</v>
      </c>
      <c r="T108" s="36">
        <v>0</v>
      </c>
      <c r="U108" s="36">
        <v>1103.075</v>
      </c>
      <c r="V108" s="36">
        <v>5.7152500000000002</v>
      </c>
      <c r="W108" s="36">
        <v>5952.5</v>
      </c>
    </row>
    <row r="109" spans="2:23" ht="20.149999999999999" customHeight="1">
      <c r="B109" s="23" t="s">
        <v>136</v>
      </c>
      <c r="C109" s="23" t="s">
        <v>136</v>
      </c>
      <c r="F109" s="102" t="s">
        <v>824</v>
      </c>
      <c r="G109" s="36">
        <v>1486.1</v>
      </c>
      <c r="H109" s="36" t="s">
        <v>191</v>
      </c>
      <c r="I109" s="36" t="s">
        <v>191</v>
      </c>
      <c r="J109" s="36" t="s">
        <v>191</v>
      </c>
      <c r="K109" s="36">
        <v>289.09523809523802</v>
      </c>
      <c r="L109" s="36" t="s">
        <v>191</v>
      </c>
      <c r="M109" s="52" t="s">
        <v>191</v>
      </c>
      <c r="N109" s="36">
        <v>16.515000000000001</v>
      </c>
      <c r="O109" s="36">
        <v>15.092380952380999</v>
      </c>
      <c r="P109" s="36">
        <v>12</v>
      </c>
      <c r="Q109" s="36">
        <v>1688.425</v>
      </c>
      <c r="R109" s="36">
        <v>531.57500000000005</v>
      </c>
      <c r="S109" s="36">
        <v>0</v>
      </c>
      <c r="T109" s="36">
        <v>0</v>
      </c>
      <c r="U109" s="36">
        <v>1097.2</v>
      </c>
      <c r="V109" s="36">
        <v>5.8457499999999998</v>
      </c>
      <c r="W109" s="36">
        <v>5494.5</v>
      </c>
    </row>
    <row r="110" spans="2:23" ht="20.149999999999999" customHeight="1">
      <c r="B110" s="23" t="s">
        <v>136</v>
      </c>
      <c r="C110" s="23" t="s">
        <v>136</v>
      </c>
      <c r="F110" s="102" t="s">
        <v>825</v>
      </c>
      <c r="G110" s="36">
        <v>1466.3</v>
      </c>
      <c r="H110" s="36" t="s">
        <v>191</v>
      </c>
      <c r="I110" s="36" t="s">
        <v>191</v>
      </c>
      <c r="J110" s="36" t="s">
        <v>191</v>
      </c>
      <c r="K110" s="36">
        <v>297.49250000000001</v>
      </c>
      <c r="L110" s="36" t="s">
        <v>191</v>
      </c>
      <c r="M110" s="52" t="s">
        <v>191</v>
      </c>
      <c r="N110" s="36">
        <v>16.0836842105263</v>
      </c>
      <c r="O110" s="36">
        <v>14.0595</v>
      </c>
      <c r="P110" s="36">
        <v>11</v>
      </c>
      <c r="Q110" s="36">
        <v>1664.9</v>
      </c>
      <c r="R110" s="36">
        <v>516.25</v>
      </c>
      <c r="S110" s="36">
        <v>0</v>
      </c>
      <c r="T110" s="36">
        <v>0</v>
      </c>
      <c r="U110" s="36">
        <v>1044</v>
      </c>
      <c r="V110" s="36">
        <v>6.7265789473684201</v>
      </c>
      <c r="W110" s="36">
        <v>5390</v>
      </c>
    </row>
    <row r="111" spans="2:23" ht="20.149999999999999" customHeight="1">
      <c r="B111" s="23" t="s">
        <v>136</v>
      </c>
      <c r="C111" s="23" t="s">
        <v>136</v>
      </c>
      <c r="F111" s="102" t="s">
        <v>826</v>
      </c>
      <c r="G111" s="36">
        <v>1438.02272727273</v>
      </c>
      <c r="H111" s="36" t="s">
        <v>191</v>
      </c>
      <c r="I111" s="36" t="s">
        <v>191</v>
      </c>
      <c r="J111" s="36" t="s">
        <v>191</v>
      </c>
      <c r="K111" s="36">
        <v>295.94090909090897</v>
      </c>
      <c r="L111" s="36" t="s">
        <v>191</v>
      </c>
      <c r="M111" s="52" t="s">
        <v>191</v>
      </c>
      <c r="N111" s="36">
        <v>15.179545454545501</v>
      </c>
      <c r="O111" s="36">
        <v>13.0786363636364</v>
      </c>
      <c r="P111" s="36">
        <v>10.7</v>
      </c>
      <c r="Q111" s="36">
        <v>1747.97727272727</v>
      </c>
      <c r="R111" s="36">
        <v>560.27272727272702</v>
      </c>
      <c r="S111" s="36">
        <v>0</v>
      </c>
      <c r="T111" s="36">
        <v>0</v>
      </c>
      <c r="U111" s="36">
        <v>1047.6363636363601</v>
      </c>
      <c r="V111" s="36">
        <v>6.1718181818181801</v>
      </c>
      <c r="W111" s="36">
        <v>5398.8636363636397</v>
      </c>
    </row>
    <row r="112" spans="2:23" ht="20.149999999999999" customHeight="1">
      <c r="B112" s="23" t="s">
        <v>136</v>
      </c>
      <c r="C112" s="23" t="s">
        <v>136</v>
      </c>
      <c r="F112" s="102" t="s">
        <v>827</v>
      </c>
      <c r="G112" s="36">
        <v>1418.6</v>
      </c>
      <c r="H112" s="36" t="s">
        <v>191</v>
      </c>
      <c r="I112" s="36" t="s">
        <v>191</v>
      </c>
      <c r="J112" s="36" t="s">
        <v>191</v>
      </c>
      <c r="K112" s="36">
        <v>308.28500000000003</v>
      </c>
      <c r="L112" s="36" t="s">
        <v>191</v>
      </c>
      <c r="M112" s="52" t="s">
        <v>191</v>
      </c>
      <c r="N112" s="36">
        <v>15.4859090909091</v>
      </c>
      <c r="O112" s="36">
        <v>13.379</v>
      </c>
      <c r="P112" s="36">
        <v>10.8</v>
      </c>
      <c r="Q112" s="36">
        <v>1800.9</v>
      </c>
      <c r="R112" s="36">
        <v>572.65</v>
      </c>
      <c r="S112" s="36">
        <v>0</v>
      </c>
      <c r="T112" s="36">
        <v>0</v>
      </c>
      <c r="U112" s="36">
        <v>1096.95</v>
      </c>
      <c r="V112" s="36">
        <v>6.2947499999999996</v>
      </c>
      <c r="W112" s="36">
        <v>5396.75</v>
      </c>
    </row>
    <row r="113" spans="2:23" ht="20.149999999999999" customHeight="1">
      <c r="B113" s="23" t="s">
        <v>136</v>
      </c>
      <c r="C113" s="23" t="s">
        <v>136</v>
      </c>
      <c r="F113" s="102" t="s">
        <v>828</v>
      </c>
      <c r="G113" s="36">
        <v>1365.1315789473699</v>
      </c>
      <c r="H113" s="36" t="s">
        <v>191</v>
      </c>
      <c r="I113" s="36" t="s">
        <v>191</v>
      </c>
      <c r="J113" s="36" t="s">
        <v>191</v>
      </c>
      <c r="K113" s="36">
        <v>299.10000000000002</v>
      </c>
      <c r="L113" s="36" t="s">
        <v>191</v>
      </c>
      <c r="M113" s="52" t="s">
        <v>191</v>
      </c>
      <c r="N113" s="36">
        <v>14.948095238095201</v>
      </c>
      <c r="O113" s="36">
        <v>14.3895</v>
      </c>
      <c r="P113" s="36">
        <v>10.9</v>
      </c>
      <c r="Q113" s="36">
        <v>1732.5263157894699</v>
      </c>
      <c r="R113" s="36">
        <v>543.44736842105306</v>
      </c>
      <c r="S113" s="36">
        <v>0</v>
      </c>
      <c r="T113" s="36">
        <v>0</v>
      </c>
      <c r="U113" s="36">
        <v>1061.10526315789</v>
      </c>
      <c r="V113" s="36">
        <v>5.5865</v>
      </c>
      <c r="W113" s="36">
        <v>5023.1578947368398</v>
      </c>
    </row>
    <row r="114" spans="2:23" ht="20.149999999999999" customHeight="1">
      <c r="B114" s="23" t="s">
        <v>136</v>
      </c>
      <c r="C114" s="23" t="s">
        <v>136</v>
      </c>
      <c r="F114" s="102" t="s">
        <v>829</v>
      </c>
      <c r="G114" s="36">
        <v>1307.5909090909099</v>
      </c>
      <c r="H114" s="36" t="s">
        <v>191</v>
      </c>
      <c r="I114" s="36" t="s">
        <v>191</v>
      </c>
      <c r="J114" s="36" t="s">
        <v>191</v>
      </c>
      <c r="K114" s="36">
        <v>292.31818181818198</v>
      </c>
      <c r="L114" s="36" t="s">
        <v>191</v>
      </c>
      <c r="M114" s="52" t="s">
        <v>191</v>
      </c>
      <c r="N114" s="36">
        <v>13.718863636363601</v>
      </c>
      <c r="O114" s="36">
        <v>12.058181818181801</v>
      </c>
      <c r="P114" s="36">
        <v>10.9</v>
      </c>
      <c r="Q114" s="36">
        <v>1660.52272727273</v>
      </c>
      <c r="R114" s="36">
        <v>528.31818181818198</v>
      </c>
      <c r="S114" s="36">
        <v>0</v>
      </c>
      <c r="T114" s="36">
        <v>0</v>
      </c>
      <c r="U114" s="36">
        <v>1009.8181818181801</v>
      </c>
      <c r="V114" s="36">
        <v>5.2604545454545502</v>
      </c>
      <c r="W114" s="36">
        <v>4478.6363636363603</v>
      </c>
    </row>
    <row r="115" spans="2:23" ht="20.149999999999999" customHeight="1">
      <c r="B115" s="23" t="s">
        <v>136</v>
      </c>
      <c r="C115" s="23" t="s">
        <v>136</v>
      </c>
      <c r="F115" s="102" t="s">
        <v>830</v>
      </c>
      <c r="G115" s="36">
        <v>1309.5652173912999</v>
      </c>
      <c r="H115" s="36" t="s">
        <v>191</v>
      </c>
      <c r="I115" s="36" t="s">
        <v>191</v>
      </c>
      <c r="J115" s="36" t="s">
        <v>191</v>
      </c>
      <c r="K115" s="36">
        <v>292.89347826086998</v>
      </c>
      <c r="L115" s="36" t="s">
        <v>191</v>
      </c>
      <c r="M115" s="52" t="s">
        <v>191</v>
      </c>
      <c r="N115" s="36">
        <v>14.284090909090899</v>
      </c>
      <c r="O115" s="36">
        <v>12.0186956521739</v>
      </c>
      <c r="P115" s="36">
        <v>10.5</v>
      </c>
      <c r="Q115" s="36">
        <v>1651.04347826087</v>
      </c>
      <c r="R115" s="36">
        <v>546.195652173913</v>
      </c>
      <c r="S115" s="36">
        <v>0</v>
      </c>
      <c r="T115" s="36">
        <v>0</v>
      </c>
      <c r="U115" s="36">
        <v>1040.26086956522</v>
      </c>
      <c r="V115" s="36">
        <v>5.4681818181818196</v>
      </c>
      <c r="W115" s="36">
        <v>4328.9130434782601</v>
      </c>
    </row>
    <row r="116" spans="2:23" ht="20.149999999999999" customHeight="1">
      <c r="B116" s="23" t="s">
        <v>136</v>
      </c>
      <c r="C116" s="23" t="s">
        <v>136</v>
      </c>
      <c r="F116" s="102" t="s">
        <v>831</v>
      </c>
      <c r="G116" s="36">
        <v>1311.25</v>
      </c>
      <c r="H116" s="36" t="s">
        <v>191</v>
      </c>
      <c r="I116" s="36" t="s">
        <v>191</v>
      </c>
      <c r="J116" s="36" t="s">
        <v>191</v>
      </c>
      <c r="K116" s="36">
        <v>284.11</v>
      </c>
      <c r="L116" s="36" t="s">
        <v>191</v>
      </c>
      <c r="M116" s="52" t="s">
        <v>191</v>
      </c>
      <c r="N116" s="36">
        <v>13.469047619047601</v>
      </c>
      <c r="O116" s="36">
        <v>11.8804761904762</v>
      </c>
      <c r="P116" s="36">
        <v>10.25</v>
      </c>
      <c r="Q116" s="36">
        <v>1620.925</v>
      </c>
      <c r="R116" s="36">
        <v>536.70000000000005</v>
      </c>
      <c r="S116" s="36">
        <v>0</v>
      </c>
      <c r="T116" s="36">
        <v>0</v>
      </c>
      <c r="U116" s="36">
        <v>1029.7750000000001</v>
      </c>
      <c r="V116" s="36">
        <v>5.1950000000000003</v>
      </c>
      <c r="W116" s="36">
        <v>4084</v>
      </c>
    </row>
    <row r="117" spans="2:23" ht="20.149999999999999" customHeight="1">
      <c r="B117" s="23" t="s">
        <v>136</v>
      </c>
      <c r="C117" s="23" t="s">
        <v>136</v>
      </c>
      <c r="F117" s="102" t="s">
        <v>832</v>
      </c>
      <c r="G117" s="36">
        <v>1342.6590909090901</v>
      </c>
      <c r="H117" s="36" t="s">
        <v>191</v>
      </c>
      <c r="I117" s="36" t="s">
        <v>191</v>
      </c>
      <c r="J117" s="36" t="s">
        <v>191</v>
      </c>
      <c r="K117" s="36">
        <v>288.98181818181803</v>
      </c>
      <c r="L117" s="36" t="s">
        <v>191</v>
      </c>
      <c r="M117" s="52" t="s">
        <v>191</v>
      </c>
      <c r="N117" s="36">
        <v>14.9122727272727</v>
      </c>
      <c r="O117" s="36">
        <v>13.3590909090909</v>
      </c>
      <c r="P117" s="36">
        <v>9.9</v>
      </c>
      <c r="Q117" s="36">
        <v>1647.6363636363601</v>
      </c>
      <c r="R117" s="36">
        <v>520.15909090909099</v>
      </c>
      <c r="S117" s="36">
        <v>0</v>
      </c>
      <c r="T117" s="36">
        <v>0</v>
      </c>
      <c r="U117" s="36">
        <v>1000.36363636364</v>
      </c>
      <c r="V117" s="36">
        <v>5.0266666666666699</v>
      </c>
      <c r="W117" s="36">
        <v>4105.6818181818198</v>
      </c>
    </row>
    <row r="118" spans="2:23" ht="20.149999999999999" customHeight="1">
      <c r="B118" s="23" t="s">
        <v>136</v>
      </c>
      <c r="C118" s="23" t="s">
        <v>136</v>
      </c>
      <c r="F118" s="102" t="s">
        <v>833</v>
      </c>
      <c r="G118" s="36">
        <v>1304.4090909090901</v>
      </c>
      <c r="H118" s="36" t="s">
        <v>191</v>
      </c>
      <c r="I118" s="36" t="s">
        <v>191</v>
      </c>
      <c r="J118" s="36" t="s">
        <v>191</v>
      </c>
      <c r="K118" s="36">
        <v>295.92727272727302</v>
      </c>
      <c r="L118" s="36" t="s">
        <v>191</v>
      </c>
      <c r="M118" s="52" t="s">
        <v>191</v>
      </c>
      <c r="N118" s="36">
        <v>14.5086363636364</v>
      </c>
      <c r="O118" s="36">
        <v>12.562272727272701</v>
      </c>
      <c r="P118" s="36">
        <v>9.25</v>
      </c>
      <c r="Q118" s="36">
        <v>1586.3863636363601</v>
      </c>
      <c r="R118" s="36">
        <v>492.81818181818198</v>
      </c>
      <c r="S118" s="36">
        <v>0</v>
      </c>
      <c r="T118" s="36">
        <v>0</v>
      </c>
      <c r="U118" s="36">
        <v>940.47727272727298</v>
      </c>
      <c r="V118" s="36">
        <v>5.0018181818181802</v>
      </c>
      <c r="W118" s="36">
        <v>3875</v>
      </c>
    </row>
    <row r="119" spans="2:23" ht="20.149999999999999" customHeight="1">
      <c r="B119" s="23" t="s">
        <v>136</v>
      </c>
      <c r="C119" s="23" t="s">
        <v>136</v>
      </c>
      <c r="F119" s="102" t="s">
        <v>834</v>
      </c>
      <c r="G119" s="36">
        <v>1295.2857142857099</v>
      </c>
      <c r="H119" s="36" t="s">
        <v>191</v>
      </c>
      <c r="I119" s="36" t="s">
        <v>191</v>
      </c>
      <c r="J119" s="36" t="s">
        <v>191</v>
      </c>
      <c r="K119" s="36">
        <v>294.12142857142902</v>
      </c>
      <c r="L119" s="36" t="s">
        <v>191</v>
      </c>
      <c r="M119" s="52" t="s">
        <v>191</v>
      </c>
      <c r="N119" s="36">
        <v>13.1361904761905</v>
      </c>
      <c r="O119" s="36">
        <v>10.924761904761899</v>
      </c>
      <c r="P119" s="36">
        <v>8.75</v>
      </c>
      <c r="Q119" s="36">
        <v>1573.9523809523801</v>
      </c>
      <c r="R119" s="36">
        <v>494.16666666666703</v>
      </c>
      <c r="S119" s="36">
        <v>0</v>
      </c>
      <c r="T119" s="36">
        <v>0</v>
      </c>
      <c r="U119" s="36">
        <v>967.11904761904805</v>
      </c>
      <c r="V119" s="36">
        <v>4.9839473684210498</v>
      </c>
      <c r="W119" s="36">
        <v>4135.2380952381</v>
      </c>
    </row>
    <row r="120" spans="2:23" ht="20.149999999999999" customHeight="1">
      <c r="B120" s="23" t="s">
        <v>136</v>
      </c>
      <c r="C120" s="23" t="s">
        <v>136</v>
      </c>
      <c r="F120" s="102" t="s">
        <v>835</v>
      </c>
      <c r="G120" s="36">
        <v>1249.3571428571399</v>
      </c>
      <c r="H120" s="36" t="s">
        <v>191</v>
      </c>
      <c r="I120" s="36" t="s">
        <v>191</v>
      </c>
      <c r="J120" s="36" t="s">
        <v>191</v>
      </c>
      <c r="K120" s="36">
        <v>292.78611111111098</v>
      </c>
      <c r="L120" s="36" t="s">
        <v>191</v>
      </c>
      <c r="M120" s="52" t="s">
        <v>191</v>
      </c>
      <c r="N120" s="36">
        <v>11.337999999999999</v>
      </c>
      <c r="O120" s="36">
        <v>9.7981818181818205</v>
      </c>
      <c r="P120" s="36">
        <v>8.75</v>
      </c>
      <c r="Q120" s="36">
        <v>1473.5476190476199</v>
      </c>
      <c r="R120" s="36">
        <v>501.23809523809501</v>
      </c>
      <c r="S120" s="36">
        <v>0</v>
      </c>
      <c r="T120" s="36">
        <v>0</v>
      </c>
      <c r="U120" s="36">
        <v>959.16666666666697</v>
      </c>
      <c r="V120" s="36">
        <v>4.8871428571428597</v>
      </c>
      <c r="W120" s="36">
        <v>3880.9523809523798</v>
      </c>
    </row>
    <row r="121" spans="2:23" ht="20.149999999999999" customHeight="1">
      <c r="B121" s="23" t="s">
        <v>136</v>
      </c>
      <c r="C121" s="23" t="s">
        <v>136</v>
      </c>
      <c r="F121" s="102" t="s">
        <v>836</v>
      </c>
      <c r="G121" s="36">
        <v>1218.8</v>
      </c>
      <c r="H121" s="36" t="s">
        <v>191</v>
      </c>
      <c r="I121" s="36" t="s">
        <v>191</v>
      </c>
      <c r="J121" s="36" t="s">
        <v>191</v>
      </c>
      <c r="K121" s="36">
        <v>287.2</v>
      </c>
      <c r="L121" s="36" t="s">
        <v>191</v>
      </c>
      <c r="M121" s="52" t="s">
        <v>191</v>
      </c>
      <c r="N121" s="36">
        <v>12.4866666666667</v>
      </c>
      <c r="O121" s="36">
        <v>11.064</v>
      </c>
      <c r="P121" s="36">
        <v>10.5</v>
      </c>
      <c r="Q121" s="36">
        <v>1431.175</v>
      </c>
      <c r="R121" s="36">
        <v>492.3</v>
      </c>
      <c r="S121" s="36">
        <v>0</v>
      </c>
      <c r="T121" s="36">
        <v>0</v>
      </c>
      <c r="U121" s="36">
        <v>932.75</v>
      </c>
      <c r="V121" s="36">
        <v>5.1623684210526299</v>
      </c>
      <c r="W121" s="36">
        <v>4272</v>
      </c>
    </row>
    <row r="122" spans="2:23" ht="20.149999999999999" customHeight="1">
      <c r="B122" s="23" t="s">
        <v>136</v>
      </c>
      <c r="C122" s="23" t="s">
        <v>136</v>
      </c>
      <c r="F122" s="102" t="s">
        <v>837</v>
      </c>
      <c r="G122" s="36">
        <v>1187.25</v>
      </c>
      <c r="H122" s="36" t="s">
        <v>191</v>
      </c>
      <c r="I122" s="36" t="s">
        <v>191</v>
      </c>
      <c r="J122" s="36" t="s">
        <v>191</v>
      </c>
      <c r="K122" s="36">
        <v>287.315</v>
      </c>
      <c r="L122" s="36" t="s">
        <v>191</v>
      </c>
      <c r="M122" s="52" t="s">
        <v>191</v>
      </c>
      <c r="N122" s="36">
        <v>12.042</v>
      </c>
      <c r="O122" s="36">
        <v>10.199999999999999</v>
      </c>
      <c r="P122" s="36">
        <v>10.5</v>
      </c>
      <c r="Q122" s="36">
        <v>1410.7750000000001</v>
      </c>
      <c r="R122" s="36">
        <v>513.65</v>
      </c>
      <c r="S122" s="36">
        <v>0</v>
      </c>
      <c r="T122" s="36">
        <v>0</v>
      </c>
      <c r="U122" s="36">
        <v>1017.325</v>
      </c>
      <c r="V122" s="36">
        <v>5.5452631578947402</v>
      </c>
      <c r="W122" s="36">
        <v>4629.5</v>
      </c>
    </row>
    <row r="123" spans="2:23" ht="20.149999999999999" customHeight="1">
      <c r="B123" s="23" t="s">
        <v>136</v>
      </c>
      <c r="C123" s="23" t="s">
        <v>136</v>
      </c>
      <c r="F123" s="102" t="s">
        <v>838</v>
      </c>
      <c r="G123" s="36">
        <v>1181.95652173913</v>
      </c>
      <c r="H123" s="36" t="s">
        <v>191</v>
      </c>
      <c r="I123" s="36" t="s">
        <v>191</v>
      </c>
      <c r="J123" s="36" t="s">
        <v>191</v>
      </c>
      <c r="K123" s="36">
        <v>285.78043478260901</v>
      </c>
      <c r="L123" s="36" t="s">
        <v>191</v>
      </c>
      <c r="M123" s="52" t="s">
        <v>191</v>
      </c>
      <c r="N123" s="36">
        <v>14.5185714285714</v>
      </c>
      <c r="O123" s="36">
        <v>12.4652173913043</v>
      </c>
      <c r="P123" s="36">
        <v>10.85</v>
      </c>
      <c r="Q123" s="36">
        <v>1378.3478260869599</v>
      </c>
      <c r="R123" s="36">
        <v>507.82608695652198</v>
      </c>
      <c r="S123" s="36">
        <v>0</v>
      </c>
      <c r="T123" s="36">
        <v>0</v>
      </c>
      <c r="U123" s="36">
        <v>1030</v>
      </c>
      <c r="V123" s="36">
        <v>5.1984782608695701</v>
      </c>
      <c r="W123" s="36">
        <v>5014.7826086956502</v>
      </c>
    </row>
    <row r="124" spans="2:23" ht="20.149999999999999" customHeight="1">
      <c r="B124" s="23" t="s">
        <v>136</v>
      </c>
      <c r="C124" s="23" t="s">
        <v>136</v>
      </c>
      <c r="F124" s="102" t="s">
        <v>839</v>
      </c>
      <c r="G124" s="36">
        <v>1278.55</v>
      </c>
      <c r="H124" s="36" t="s">
        <v>191</v>
      </c>
      <c r="I124" s="36" t="s">
        <v>191</v>
      </c>
      <c r="J124" s="36" t="s">
        <v>191</v>
      </c>
      <c r="K124" s="36">
        <v>282.62099999999998</v>
      </c>
      <c r="L124" s="36" t="s">
        <v>191</v>
      </c>
      <c r="M124" s="52" t="s">
        <v>191</v>
      </c>
      <c r="N124" s="36">
        <v>17.2357894736842</v>
      </c>
      <c r="O124" s="36">
        <v>15.246190476190501</v>
      </c>
      <c r="P124" s="36">
        <v>10.85</v>
      </c>
      <c r="Q124" s="36">
        <v>1466</v>
      </c>
      <c r="R124" s="36">
        <v>519.32500000000005</v>
      </c>
      <c r="S124" s="36">
        <v>0</v>
      </c>
      <c r="T124" s="36">
        <v>0</v>
      </c>
      <c r="U124" s="36">
        <v>1019</v>
      </c>
      <c r="V124" s="36">
        <v>5.0904761904761902</v>
      </c>
      <c r="W124" s="36">
        <v>5105.5</v>
      </c>
    </row>
    <row r="125" spans="2:23" ht="20.149999999999999" customHeight="1">
      <c r="B125" s="23" t="s">
        <v>136</v>
      </c>
      <c r="C125" s="23" t="s">
        <v>136</v>
      </c>
      <c r="F125" s="102" t="s">
        <v>840</v>
      </c>
      <c r="G125" s="36">
        <v>1322.34210526316</v>
      </c>
      <c r="H125" s="36" t="s">
        <v>191</v>
      </c>
      <c r="I125" s="36" t="s">
        <v>191</v>
      </c>
      <c r="J125" s="36" t="s">
        <v>191</v>
      </c>
      <c r="K125" s="36">
        <v>276.88</v>
      </c>
      <c r="L125" s="36" t="s">
        <v>191</v>
      </c>
      <c r="M125" s="52" t="s">
        <v>191</v>
      </c>
      <c r="N125" s="36">
        <v>17.773499999999999</v>
      </c>
      <c r="O125" s="36">
        <v>15.217499999999999</v>
      </c>
      <c r="P125" s="36">
        <v>10.65</v>
      </c>
      <c r="Q125" s="36">
        <v>1511.15789473684</v>
      </c>
      <c r="R125" s="36">
        <v>541.5</v>
      </c>
      <c r="S125" s="36">
        <v>0</v>
      </c>
      <c r="T125" s="36">
        <v>0</v>
      </c>
      <c r="U125" s="36">
        <v>1040.7368421052599</v>
      </c>
      <c r="V125" s="36">
        <v>5.2982500000000003</v>
      </c>
      <c r="W125" s="36">
        <v>5402.8947368421004</v>
      </c>
    </row>
    <row r="126" spans="2:23" ht="20.149999999999999" customHeight="1">
      <c r="B126" s="23" t="s">
        <v>136</v>
      </c>
      <c r="C126" s="23" t="s">
        <v>136</v>
      </c>
      <c r="F126" s="102" t="s">
        <v>841</v>
      </c>
      <c r="G126" s="36">
        <v>1315.6363636363601</v>
      </c>
      <c r="H126" s="36" t="s">
        <v>191</v>
      </c>
      <c r="I126" s="36" t="s">
        <v>191</v>
      </c>
      <c r="J126" s="36" t="s">
        <v>191</v>
      </c>
      <c r="K126" s="36">
        <v>261.31363636363602</v>
      </c>
      <c r="L126" s="36" t="s">
        <v>191</v>
      </c>
      <c r="M126" s="52" t="s">
        <v>191</v>
      </c>
      <c r="N126" s="36">
        <v>17.9522727272727</v>
      </c>
      <c r="O126" s="36">
        <v>15.7709090909091</v>
      </c>
      <c r="P126" s="36">
        <v>10.4</v>
      </c>
      <c r="Q126" s="36">
        <v>1422.47727272727</v>
      </c>
      <c r="R126" s="36">
        <v>495.65909090909099</v>
      </c>
      <c r="S126" s="36">
        <v>0</v>
      </c>
      <c r="T126" s="36">
        <v>0</v>
      </c>
      <c r="U126" s="36">
        <v>1000.47727272727</v>
      </c>
      <c r="V126" s="36">
        <v>5.0809523809523798</v>
      </c>
      <c r="W126" s="36">
        <v>5198.1818181818198</v>
      </c>
    </row>
    <row r="127" spans="2:23" ht="20.149999999999999" customHeight="1">
      <c r="B127" s="23" t="s">
        <v>136</v>
      </c>
      <c r="C127" s="23" t="s">
        <v>136</v>
      </c>
      <c r="F127" s="102" t="s">
        <v>842</v>
      </c>
      <c r="G127" s="36">
        <v>1404.1590909090901</v>
      </c>
      <c r="H127" s="36" t="s">
        <v>191</v>
      </c>
      <c r="I127" s="36" t="s">
        <v>191</v>
      </c>
      <c r="J127" s="36" t="s">
        <v>191</v>
      </c>
      <c r="K127" s="36">
        <v>256.165909090909</v>
      </c>
      <c r="L127" s="36" t="s">
        <v>191</v>
      </c>
      <c r="M127" s="52" t="s">
        <v>191</v>
      </c>
      <c r="N127" s="36">
        <v>20.1271428571429</v>
      </c>
      <c r="O127" s="36">
        <v>19.013636363636401</v>
      </c>
      <c r="P127" s="36">
        <v>10.3</v>
      </c>
      <c r="Q127" s="36">
        <v>1640</v>
      </c>
      <c r="R127" s="36">
        <v>495.79545454545502</v>
      </c>
      <c r="S127" s="36">
        <v>0</v>
      </c>
      <c r="T127" s="36">
        <v>0</v>
      </c>
      <c r="U127" s="36">
        <v>1072.1363636363601</v>
      </c>
      <c r="V127" s="36">
        <v>5.2280952380952401</v>
      </c>
      <c r="W127" s="36">
        <v>5703.8636363636397</v>
      </c>
    </row>
    <row r="128" spans="2:23" ht="20.149999999999999" customHeight="1">
      <c r="B128" s="23" t="s">
        <v>136</v>
      </c>
      <c r="C128" s="23" t="s">
        <v>136</v>
      </c>
      <c r="F128" s="102" t="s">
        <v>843</v>
      </c>
      <c r="G128" s="36">
        <v>1431.6428571428601</v>
      </c>
      <c r="H128" s="36" t="s">
        <v>191</v>
      </c>
      <c r="I128" s="36" t="s">
        <v>191</v>
      </c>
      <c r="J128" s="36" t="s">
        <v>191</v>
      </c>
      <c r="K128" s="36">
        <v>256.69285714285701</v>
      </c>
      <c r="L128" s="36" t="s">
        <v>191</v>
      </c>
      <c r="M128" s="52" t="s">
        <v>191</v>
      </c>
      <c r="N128" s="36">
        <v>21.231818181818198</v>
      </c>
      <c r="O128" s="36">
        <v>20.2277272727273</v>
      </c>
      <c r="P128" s="36">
        <v>10.1</v>
      </c>
      <c r="Q128" s="36">
        <v>1647.57142857143</v>
      </c>
      <c r="R128" s="36">
        <v>503.02380952380997</v>
      </c>
      <c r="S128" s="36">
        <v>0</v>
      </c>
      <c r="T128" s="36">
        <v>0</v>
      </c>
      <c r="U128" s="36">
        <v>1130.57142857143</v>
      </c>
      <c r="V128" s="36">
        <v>5.2936363636363604</v>
      </c>
      <c r="W128" s="36">
        <v>6451.4285714285697</v>
      </c>
    </row>
    <row r="129" spans="2:23" ht="20.149999999999999" customHeight="1">
      <c r="B129" s="23" t="s">
        <v>136</v>
      </c>
      <c r="C129" s="23" t="s">
        <v>136</v>
      </c>
      <c r="F129" s="102" t="s">
        <v>844</v>
      </c>
      <c r="G129" s="36">
        <v>1492.8636363636399</v>
      </c>
      <c r="H129" s="36" t="s">
        <v>191</v>
      </c>
      <c r="I129" s="36" t="s">
        <v>191</v>
      </c>
      <c r="J129" s="36" t="s">
        <v>191</v>
      </c>
      <c r="K129" s="36">
        <v>264.74318181818199</v>
      </c>
      <c r="L129" s="36" t="s">
        <v>191</v>
      </c>
      <c r="M129" s="52" t="s">
        <v>191</v>
      </c>
      <c r="N129" s="36">
        <v>23.694545454545501</v>
      </c>
      <c r="O129" s="36">
        <v>22.397727272727298</v>
      </c>
      <c r="P129" s="36">
        <v>9.9</v>
      </c>
      <c r="Q129" s="36">
        <v>1750.3409090909099</v>
      </c>
      <c r="R129" s="36">
        <v>507.31818181818198</v>
      </c>
      <c r="S129" s="36">
        <v>0</v>
      </c>
      <c r="T129" s="36">
        <v>0</v>
      </c>
      <c r="U129" s="36">
        <v>1193.75</v>
      </c>
      <c r="V129" s="36">
        <v>5.2785714285714302</v>
      </c>
      <c r="W129" s="36">
        <v>7031.3636363636397</v>
      </c>
    </row>
    <row r="130" spans="2:23" ht="20.149999999999999" customHeight="1">
      <c r="B130" s="23" t="s">
        <v>136</v>
      </c>
      <c r="C130" s="23" t="s">
        <v>136</v>
      </c>
      <c r="F130" s="102" t="s">
        <v>845</v>
      </c>
      <c r="G130" s="36">
        <v>1474.7857142857099</v>
      </c>
      <c r="H130" s="36" t="s">
        <v>191</v>
      </c>
      <c r="I130" s="36" t="s">
        <v>191</v>
      </c>
      <c r="J130" s="36" t="s">
        <v>191</v>
      </c>
      <c r="K130" s="36">
        <v>310.71904761904801</v>
      </c>
      <c r="L130" s="36" t="s">
        <v>191</v>
      </c>
      <c r="M130" s="52" t="s">
        <v>191</v>
      </c>
      <c r="N130" s="36">
        <v>22.781333333333301</v>
      </c>
      <c r="O130" s="36">
        <v>21.9495238095238</v>
      </c>
      <c r="P130" s="36">
        <v>9.6999999999999993</v>
      </c>
      <c r="Q130" s="36">
        <v>1724.11904761905</v>
      </c>
      <c r="R130" s="36">
        <v>497.09523809523802</v>
      </c>
      <c r="S130" s="36">
        <v>0</v>
      </c>
      <c r="T130" s="36">
        <v>0</v>
      </c>
      <c r="U130" s="36">
        <v>1148.7142857142901</v>
      </c>
      <c r="V130" s="36">
        <v>5.4166666666666696</v>
      </c>
      <c r="W130" s="36">
        <v>7324.7619047619</v>
      </c>
    </row>
    <row r="131" spans="2:23" ht="20.149999999999999" customHeight="1">
      <c r="B131" s="23" t="s">
        <v>136</v>
      </c>
      <c r="C131" s="23" t="s">
        <v>136</v>
      </c>
      <c r="F131" s="102" t="s">
        <v>846</v>
      </c>
      <c r="G131" s="36">
        <v>1473.0681818181799</v>
      </c>
      <c r="H131" s="36" t="s">
        <v>191</v>
      </c>
      <c r="I131" s="36" t="s">
        <v>191</v>
      </c>
      <c r="J131" s="36" t="s">
        <v>191</v>
      </c>
      <c r="K131" s="36">
        <v>293.18636363636398</v>
      </c>
      <c r="L131" s="36" t="s">
        <v>191</v>
      </c>
      <c r="M131" s="52" t="s">
        <v>191</v>
      </c>
      <c r="N131" s="36">
        <v>24.7289473684211</v>
      </c>
      <c r="O131" s="36">
        <v>24.589090909090899</v>
      </c>
      <c r="P131" s="36">
        <v>9.6999999999999993</v>
      </c>
      <c r="Q131" s="36">
        <v>1727.52272727273</v>
      </c>
      <c r="R131" s="36">
        <v>478.29545454545502</v>
      </c>
      <c r="S131" s="36">
        <v>0</v>
      </c>
      <c r="T131" s="36">
        <v>0</v>
      </c>
      <c r="U131" s="36">
        <v>1147.1136363636399</v>
      </c>
      <c r="V131" s="36">
        <v>5.1920000000000002</v>
      </c>
      <c r="W131" s="36">
        <v>7952.5</v>
      </c>
    </row>
    <row r="132" spans="2:23" ht="20.149999999999999" customHeight="1">
      <c r="B132" s="23" t="s">
        <v>136</v>
      </c>
      <c r="C132" s="23" t="s">
        <v>136</v>
      </c>
      <c r="F132" s="102" t="s">
        <v>847</v>
      </c>
      <c r="G132" s="36">
        <v>1551.94736842105</v>
      </c>
      <c r="H132" s="36" t="s">
        <v>191</v>
      </c>
      <c r="I132" s="36" t="s">
        <v>191</v>
      </c>
      <c r="J132" s="36" t="s">
        <v>191</v>
      </c>
      <c r="K132" s="36">
        <v>283.068421052632</v>
      </c>
      <c r="L132" s="36" t="s">
        <v>191</v>
      </c>
      <c r="M132" s="52" t="s">
        <v>191</v>
      </c>
      <c r="N132" s="36">
        <v>26.032777777777799</v>
      </c>
      <c r="O132" s="36">
        <v>25.591999999999999</v>
      </c>
      <c r="P132" s="36">
        <v>9.6</v>
      </c>
      <c r="Q132" s="36">
        <v>1761.10526315789</v>
      </c>
      <c r="R132" s="36">
        <v>479.31578947368399</v>
      </c>
      <c r="S132" s="36">
        <v>0</v>
      </c>
      <c r="T132" s="36">
        <v>0</v>
      </c>
      <c r="U132" s="36">
        <v>1182.89473684211</v>
      </c>
      <c r="V132" s="36">
        <v>5.2111904761904801</v>
      </c>
      <c r="W132" s="36">
        <v>8071.8421052631602</v>
      </c>
    </row>
    <row r="133" spans="2:23" ht="20.149999999999999" customHeight="1">
      <c r="B133" s="23" t="s">
        <v>136</v>
      </c>
      <c r="C133" s="23" t="s">
        <v>136</v>
      </c>
      <c r="F133" s="102" t="s">
        <v>848</v>
      </c>
      <c r="G133" s="36">
        <v>1680.7</v>
      </c>
      <c r="H133" s="36" t="s">
        <v>191</v>
      </c>
      <c r="I133" s="36" t="s">
        <v>191</v>
      </c>
      <c r="J133" s="36">
        <v>21.3</v>
      </c>
      <c r="K133" s="36">
        <v>284.315</v>
      </c>
      <c r="L133" s="36" t="s">
        <v>191</v>
      </c>
      <c r="M133" s="52" t="s">
        <v>191</v>
      </c>
      <c r="N133" s="36">
        <v>26.479411764705901</v>
      </c>
      <c r="O133" s="36">
        <v>25.4</v>
      </c>
      <c r="P133" s="36">
        <v>9.5</v>
      </c>
      <c r="Q133" s="36">
        <v>1843.9749999999999</v>
      </c>
      <c r="R133" s="36">
        <v>472.07499999999999</v>
      </c>
      <c r="S133" s="36">
        <v>0</v>
      </c>
      <c r="T133" s="36">
        <v>0</v>
      </c>
      <c r="U133" s="36">
        <v>1178.8</v>
      </c>
      <c r="V133" s="36">
        <v>5.1881250000000003</v>
      </c>
      <c r="W133" s="36">
        <v>8313.75</v>
      </c>
    </row>
    <row r="134" spans="2:23" ht="20.149999999999999" customHeight="1">
      <c r="B134" s="23" t="s">
        <v>136</v>
      </c>
      <c r="C134" s="23" t="s">
        <v>136</v>
      </c>
      <c r="F134" s="102" t="s">
        <v>849</v>
      </c>
      <c r="G134" s="36">
        <v>1670.6666666666699</v>
      </c>
      <c r="H134" s="36" t="s">
        <v>191</v>
      </c>
      <c r="I134" s="36" t="s">
        <v>191</v>
      </c>
      <c r="J134" s="36">
        <v>21.3</v>
      </c>
      <c r="K134" s="36">
        <v>299.90238095238101</v>
      </c>
      <c r="L134" s="36" t="s">
        <v>191</v>
      </c>
      <c r="M134" s="52" t="s">
        <v>191</v>
      </c>
      <c r="N134" s="36">
        <v>29.093333333333302</v>
      </c>
      <c r="O134" s="36">
        <v>27.766190476190499</v>
      </c>
      <c r="P134" s="36">
        <v>9.4</v>
      </c>
      <c r="Q134" s="36">
        <v>1800.8333333333301</v>
      </c>
      <c r="R134" s="36">
        <v>452.38095238095201</v>
      </c>
      <c r="S134" s="36">
        <v>0</v>
      </c>
      <c r="T134" s="36">
        <v>0</v>
      </c>
      <c r="U134" s="36">
        <v>1094.88095238095</v>
      </c>
      <c r="V134" s="36">
        <v>5.2465476190476199</v>
      </c>
      <c r="W134" s="36">
        <v>9657.6190476190495</v>
      </c>
    </row>
    <row r="135" spans="2:23" ht="20.149999999999999" customHeight="1">
      <c r="B135" s="23" t="s">
        <v>136</v>
      </c>
      <c r="C135" s="23" t="s">
        <v>136</v>
      </c>
      <c r="F135" s="102" t="s">
        <v>850</v>
      </c>
      <c r="G135" s="36">
        <v>1577.4130434782601</v>
      </c>
      <c r="H135" s="36" t="s">
        <v>191</v>
      </c>
      <c r="I135" s="36" t="s">
        <v>191</v>
      </c>
      <c r="J135" s="36">
        <v>20.98</v>
      </c>
      <c r="K135" s="36">
        <v>286.23636363636399</v>
      </c>
      <c r="L135" s="36" t="s">
        <v>191</v>
      </c>
      <c r="M135" s="52" t="s">
        <v>191</v>
      </c>
      <c r="N135" s="36">
        <v>29.108095238095199</v>
      </c>
      <c r="O135" s="36">
        <v>27.355217391304301</v>
      </c>
      <c r="P135" s="36">
        <v>9.1999999999999993</v>
      </c>
      <c r="Q135" s="36">
        <v>1739.3913043478301</v>
      </c>
      <c r="R135" s="36">
        <v>441.304347826087</v>
      </c>
      <c r="S135" s="36">
        <v>0</v>
      </c>
      <c r="T135" s="36">
        <v>0</v>
      </c>
      <c r="U135" s="36">
        <v>1116.3695652173899</v>
      </c>
      <c r="V135" s="36">
        <v>5.0638043478260899</v>
      </c>
      <c r="W135" s="36">
        <v>10284.347826087</v>
      </c>
    </row>
    <row r="136" spans="2:23" ht="20.149999999999999" customHeight="1">
      <c r="B136" s="23" t="s">
        <v>136</v>
      </c>
      <c r="C136" s="23" t="s">
        <v>136</v>
      </c>
      <c r="F136" s="102" t="s">
        <v>851</v>
      </c>
      <c r="G136" s="36">
        <v>1457.6111111111099</v>
      </c>
      <c r="H136" s="36" t="s">
        <v>191</v>
      </c>
      <c r="I136" s="36" t="s">
        <v>191</v>
      </c>
      <c r="J136" s="36">
        <v>21.425000000000001</v>
      </c>
      <c r="K136" s="36">
        <v>279.694444444444</v>
      </c>
      <c r="L136" s="36" t="s">
        <v>191</v>
      </c>
      <c r="M136" s="52" t="s">
        <v>191</v>
      </c>
      <c r="N136" s="36">
        <v>25.43375</v>
      </c>
      <c r="O136" s="36">
        <v>22.536111111111101</v>
      </c>
      <c r="P136" s="36">
        <v>9</v>
      </c>
      <c r="Q136" s="36">
        <v>1678.75</v>
      </c>
      <c r="R136" s="36">
        <v>421.13888888888903</v>
      </c>
      <c r="S136" s="36">
        <v>0</v>
      </c>
      <c r="T136" s="36">
        <v>0</v>
      </c>
      <c r="U136" s="36">
        <v>1127.6388888888901</v>
      </c>
      <c r="V136" s="36">
        <v>5.05802631578947</v>
      </c>
      <c r="W136" s="36">
        <v>9731.3888888888905</v>
      </c>
    </row>
    <row r="137" spans="2:23" ht="20.149999999999999" customHeight="1">
      <c r="B137" s="23" t="s">
        <v>136</v>
      </c>
      <c r="C137" s="23" t="s">
        <v>136</v>
      </c>
      <c r="F137" s="102" t="s">
        <v>852</v>
      </c>
      <c r="G137" s="36">
        <v>1467.19047619048</v>
      </c>
      <c r="H137" s="36" t="s">
        <v>191</v>
      </c>
      <c r="I137" s="36" t="s">
        <v>191</v>
      </c>
      <c r="J137" s="36">
        <v>22.274999999999999</v>
      </c>
      <c r="K137" s="36">
        <v>275.18571428571403</v>
      </c>
      <c r="L137" s="36" t="s">
        <v>191</v>
      </c>
      <c r="M137" s="52" t="s">
        <v>191</v>
      </c>
      <c r="N137" s="36">
        <v>28.723500000000001</v>
      </c>
      <c r="O137" s="36">
        <v>27.4</v>
      </c>
      <c r="P137" s="36">
        <v>8.4499999999999993</v>
      </c>
      <c r="Q137" s="36">
        <v>1785.61904761905</v>
      </c>
      <c r="R137" s="36">
        <v>412.11904761904799</v>
      </c>
      <c r="S137" s="36">
        <v>0</v>
      </c>
      <c r="T137" s="36">
        <v>0</v>
      </c>
      <c r="U137" s="36">
        <v>1156.88095238095</v>
      </c>
      <c r="V137" s="36">
        <v>4.9897727272727304</v>
      </c>
      <c r="W137" s="36">
        <v>10134.285714285699</v>
      </c>
    </row>
    <row r="138" spans="2:23" ht="20.149999999999999" customHeight="1">
      <c r="B138" s="23" t="s">
        <v>136</v>
      </c>
      <c r="C138" s="23" t="s">
        <v>136</v>
      </c>
      <c r="F138" s="102" t="s">
        <v>853</v>
      </c>
      <c r="G138" s="36">
        <v>1506.72727272727</v>
      </c>
      <c r="H138" s="36" t="s">
        <v>191</v>
      </c>
      <c r="I138" s="36" t="s">
        <v>191</v>
      </c>
      <c r="J138" s="36">
        <v>23.46</v>
      </c>
      <c r="K138" s="36">
        <v>285.73181818181803</v>
      </c>
      <c r="L138" s="36" t="s">
        <v>191</v>
      </c>
      <c r="M138" s="52" t="s">
        <v>191</v>
      </c>
      <c r="N138" s="36">
        <v>31.286666666666701</v>
      </c>
      <c r="O138" s="36">
        <v>29.677272727272701</v>
      </c>
      <c r="P138" s="36">
        <v>8.15</v>
      </c>
      <c r="Q138" s="36">
        <v>1753.1818181818201</v>
      </c>
      <c r="R138" s="36">
        <v>419.59090909090901</v>
      </c>
      <c r="S138" s="36">
        <v>0</v>
      </c>
      <c r="T138" s="36">
        <v>0</v>
      </c>
      <c r="U138" s="36">
        <v>1117.9318181818201</v>
      </c>
      <c r="V138" s="36">
        <v>4.9971590909090899</v>
      </c>
      <c r="W138" s="36">
        <v>8415.4545454545496</v>
      </c>
    </row>
    <row r="139" spans="2:23" ht="20.149999999999999" customHeight="1">
      <c r="B139" s="23" t="s">
        <v>136</v>
      </c>
      <c r="C139" s="23" t="s">
        <v>136</v>
      </c>
      <c r="F139" s="102" t="s">
        <v>854</v>
      </c>
      <c r="G139" s="36">
        <v>1563.88095238095</v>
      </c>
      <c r="H139" s="36" t="s">
        <v>191</v>
      </c>
      <c r="I139" s="36" t="s">
        <v>191</v>
      </c>
      <c r="J139" s="36">
        <v>24.35</v>
      </c>
      <c r="K139" s="36">
        <v>281.585714285714</v>
      </c>
      <c r="L139" s="36" t="s">
        <v>191</v>
      </c>
      <c r="M139" s="52" t="s">
        <v>191</v>
      </c>
      <c r="N139" s="36">
        <v>29.848421052631601</v>
      </c>
      <c r="O139" s="36">
        <v>28.5109523809524</v>
      </c>
      <c r="P139" s="36">
        <v>8.0500000000000007</v>
      </c>
      <c r="Q139" s="36">
        <v>1799.3571428571399</v>
      </c>
      <c r="R139" s="36">
        <v>452.11904761904799</v>
      </c>
      <c r="S139" s="36">
        <v>0</v>
      </c>
      <c r="T139" s="36">
        <v>0</v>
      </c>
      <c r="U139" s="36">
        <v>1136.2142857142901</v>
      </c>
      <c r="V139" s="36">
        <v>4.9691666666666698</v>
      </c>
      <c r="W139" s="36">
        <v>8167.8571428571404</v>
      </c>
    </row>
    <row r="140" spans="2:23" ht="20.149999999999999" customHeight="1">
      <c r="B140" s="23" t="s">
        <v>136</v>
      </c>
      <c r="C140" s="23" t="s">
        <v>136</v>
      </c>
      <c r="F140" s="102" t="s">
        <v>855</v>
      </c>
      <c r="G140" s="36">
        <v>1528.02272727273</v>
      </c>
      <c r="H140" s="36" t="s">
        <v>191</v>
      </c>
      <c r="I140" s="36" t="s">
        <v>191</v>
      </c>
      <c r="J140" s="36">
        <v>25.125</v>
      </c>
      <c r="K140" s="36">
        <v>274.33809523809498</v>
      </c>
      <c r="L140" s="36" t="s">
        <v>191</v>
      </c>
      <c r="M140" s="52" t="s">
        <v>191</v>
      </c>
      <c r="N140" s="36">
        <v>30.9482608695652</v>
      </c>
      <c r="O140" s="36">
        <v>30.040434782608699</v>
      </c>
      <c r="P140" s="36">
        <v>7.8</v>
      </c>
      <c r="Q140" s="36">
        <v>1855.86448727273</v>
      </c>
      <c r="R140" s="36">
        <v>473.09090909090901</v>
      </c>
      <c r="S140" s="36">
        <v>0</v>
      </c>
      <c r="T140" s="36">
        <v>0</v>
      </c>
      <c r="U140" s="36">
        <v>1169.79545454545</v>
      </c>
      <c r="V140" s="36">
        <v>4.8863043478260897</v>
      </c>
      <c r="W140" s="36">
        <v>8010.4545454545496</v>
      </c>
    </row>
    <row r="141" spans="2:23" ht="20.149999999999999" customHeight="1">
      <c r="B141" s="23" t="s">
        <v>136</v>
      </c>
      <c r="C141" s="23" t="s">
        <v>136</v>
      </c>
      <c r="F141" s="102" t="s">
        <v>856</v>
      </c>
      <c r="G141" s="36">
        <v>1601.5952380952399</v>
      </c>
      <c r="H141" s="36" t="s">
        <v>191</v>
      </c>
      <c r="I141" s="36" t="s">
        <v>191</v>
      </c>
      <c r="J141" s="36">
        <v>26.38</v>
      </c>
      <c r="K141" s="36">
        <v>273.65238095238101</v>
      </c>
      <c r="L141" s="36" t="s">
        <v>191</v>
      </c>
      <c r="M141" s="52" t="s">
        <v>191</v>
      </c>
      <c r="N141" s="36">
        <v>34.045263157894702</v>
      </c>
      <c r="O141" s="36">
        <v>32.783809523809502</v>
      </c>
      <c r="P141" s="36">
        <v>7.45</v>
      </c>
      <c r="Q141" s="36">
        <v>1960.4047619047601</v>
      </c>
      <c r="R141" s="36">
        <v>487.04761904761898</v>
      </c>
      <c r="S141" s="36">
        <v>0</v>
      </c>
      <c r="T141" s="36">
        <v>0</v>
      </c>
      <c r="U141" s="36">
        <v>1224.4047619047601</v>
      </c>
      <c r="V141" s="36">
        <v>4.8902380952381002</v>
      </c>
      <c r="W141" s="36">
        <v>8642.1428571428605</v>
      </c>
    </row>
    <row r="142" spans="2:23" ht="20.149999999999999" customHeight="1">
      <c r="B142" s="23" t="s">
        <v>136</v>
      </c>
      <c r="C142" s="23" t="s">
        <v>136</v>
      </c>
      <c r="F142" s="102" t="s">
        <v>857</v>
      </c>
      <c r="G142" s="36">
        <v>1500.6590909090901</v>
      </c>
      <c r="H142" s="36" t="s">
        <v>191</v>
      </c>
      <c r="I142" s="36" t="s">
        <v>191</v>
      </c>
      <c r="J142" s="36">
        <v>27.1</v>
      </c>
      <c r="K142" s="36">
        <v>270.02045454545498</v>
      </c>
      <c r="L142" s="36" t="s">
        <v>191</v>
      </c>
      <c r="M142" s="52" t="s">
        <v>191</v>
      </c>
      <c r="N142" s="36">
        <v>32.926363636363597</v>
      </c>
      <c r="O142" s="36">
        <v>30.9322727272727</v>
      </c>
      <c r="P142" s="36">
        <v>7.25</v>
      </c>
      <c r="Q142" s="36">
        <v>1898.5909090909099</v>
      </c>
      <c r="R142" s="36">
        <v>486.13636363636402</v>
      </c>
      <c r="S142" s="36">
        <v>0</v>
      </c>
      <c r="T142" s="36">
        <v>0</v>
      </c>
      <c r="U142" s="36">
        <v>1095.8636363636399</v>
      </c>
      <c r="V142" s="36">
        <v>4.8302272727272699</v>
      </c>
      <c r="W142" s="36">
        <v>7682.9545454545496</v>
      </c>
    </row>
    <row r="143" spans="2:23" ht="20.149999999999999" customHeight="1">
      <c r="B143" s="23" t="s">
        <v>136</v>
      </c>
      <c r="C143" s="23" t="s">
        <v>136</v>
      </c>
      <c r="F143" s="102" t="s">
        <v>858</v>
      </c>
      <c r="G143" s="36">
        <v>1474.22727272727</v>
      </c>
      <c r="H143" s="36" t="s">
        <v>191</v>
      </c>
      <c r="I143" s="36" t="s">
        <v>191</v>
      </c>
      <c r="J143" s="36">
        <v>27.4</v>
      </c>
      <c r="K143" s="36">
        <v>266.00681818181801</v>
      </c>
      <c r="L143" s="36" t="s">
        <v>191</v>
      </c>
      <c r="M143" s="52" t="s">
        <v>191</v>
      </c>
      <c r="N143" s="36">
        <v>34.198095238095199</v>
      </c>
      <c r="O143" s="36">
        <v>32.524090909090901</v>
      </c>
      <c r="P143" s="36">
        <v>7.1</v>
      </c>
      <c r="Q143" s="36">
        <v>1795.1136363636399</v>
      </c>
      <c r="R143" s="36">
        <v>468.02272727272702</v>
      </c>
      <c r="S143" s="36">
        <v>0</v>
      </c>
      <c r="T143" s="36">
        <v>0</v>
      </c>
      <c r="U143" s="36">
        <v>1059.04545454545</v>
      </c>
      <c r="V143" s="36">
        <v>4.6792045454545503</v>
      </c>
      <c r="W143" s="36">
        <v>7344.0909090909099</v>
      </c>
    </row>
    <row r="144" spans="2:23" ht="20.149999999999999" customHeight="1">
      <c r="B144" s="23" t="s">
        <v>136</v>
      </c>
      <c r="C144" s="23" t="s">
        <v>136</v>
      </c>
      <c r="F144" s="102" t="s">
        <v>859</v>
      </c>
      <c r="G144" s="36">
        <v>1565.8684210526301</v>
      </c>
      <c r="H144" s="36" t="s">
        <v>191</v>
      </c>
      <c r="I144" s="36" t="s">
        <v>191</v>
      </c>
      <c r="J144" s="36">
        <v>27.58</v>
      </c>
      <c r="K144" s="36">
        <v>271.45</v>
      </c>
      <c r="L144" s="36" t="s">
        <v>191</v>
      </c>
      <c r="M144" s="52" t="s">
        <v>191</v>
      </c>
      <c r="N144" s="36">
        <v>29.089411764705901</v>
      </c>
      <c r="O144" s="36">
        <v>25.125499999999999</v>
      </c>
      <c r="P144" s="36">
        <v>7.1</v>
      </c>
      <c r="Q144" s="36">
        <v>1850.55263157895</v>
      </c>
      <c r="R144" s="36">
        <v>462.34210526315798</v>
      </c>
      <c r="S144" s="36">
        <v>0</v>
      </c>
      <c r="T144" s="36">
        <v>0</v>
      </c>
      <c r="U144" s="36">
        <v>1059.78947368421</v>
      </c>
      <c r="V144" s="36">
        <v>4.6427500000000004</v>
      </c>
      <c r="W144" s="36">
        <v>7318.6842105263204</v>
      </c>
    </row>
    <row r="145" spans="2:23" ht="20.149999999999999" customHeight="1">
      <c r="B145" s="23" t="s">
        <v>136</v>
      </c>
      <c r="C145" s="23" t="s">
        <v>136</v>
      </c>
      <c r="F145" s="102" t="s">
        <v>860</v>
      </c>
      <c r="G145" s="36">
        <v>1616.27272727273</v>
      </c>
      <c r="H145" s="36" t="s">
        <v>191</v>
      </c>
      <c r="I145" s="36" t="s">
        <v>191</v>
      </c>
      <c r="J145" s="36">
        <v>28.4</v>
      </c>
      <c r="K145" s="36">
        <v>265.48636363636399</v>
      </c>
      <c r="L145" s="36" t="s">
        <v>191</v>
      </c>
      <c r="M145" s="52" t="s">
        <v>191</v>
      </c>
      <c r="N145" s="36">
        <v>28.9605</v>
      </c>
      <c r="O145" s="36">
        <v>25.636363636363601</v>
      </c>
      <c r="P145" s="36">
        <v>7.25</v>
      </c>
      <c r="Q145" s="36">
        <v>1787.5</v>
      </c>
      <c r="R145" s="36">
        <v>478.04545454545502</v>
      </c>
      <c r="S145" s="36">
        <v>0</v>
      </c>
      <c r="T145" s="36">
        <v>0</v>
      </c>
      <c r="U145" s="36">
        <v>1033.3636363636399</v>
      </c>
      <c r="V145" s="36">
        <v>4.6628409090909102</v>
      </c>
      <c r="W145" s="36">
        <v>6999.0909090909099</v>
      </c>
    </row>
    <row r="146" spans="2:23" ht="20.149999999999999" customHeight="1">
      <c r="B146" s="23" t="s">
        <v>136</v>
      </c>
      <c r="C146" s="23" t="s">
        <v>136</v>
      </c>
      <c r="F146" s="102" t="s">
        <v>861</v>
      </c>
      <c r="G146" s="36">
        <v>1604.9</v>
      </c>
      <c r="H146" s="36" t="s">
        <v>191</v>
      </c>
      <c r="I146" s="36" t="s">
        <v>191</v>
      </c>
      <c r="J146" s="36">
        <v>30.95</v>
      </c>
      <c r="K146" s="36">
        <v>261.86500000000001</v>
      </c>
      <c r="L146" s="36" t="s">
        <v>191</v>
      </c>
      <c r="M146" s="52" t="s">
        <v>191</v>
      </c>
      <c r="N146" s="36">
        <v>29.745555555555601</v>
      </c>
      <c r="O146" s="36">
        <v>27.405999999999999</v>
      </c>
      <c r="P146" s="36">
        <v>7.9</v>
      </c>
      <c r="Q146" s="36">
        <v>1765.65</v>
      </c>
      <c r="R146" s="36">
        <v>501.8</v>
      </c>
      <c r="S146" s="36">
        <v>0</v>
      </c>
      <c r="T146" s="36">
        <v>0</v>
      </c>
      <c r="U146" s="36">
        <v>1020.875</v>
      </c>
      <c r="V146" s="36">
        <v>4.5503749999999998</v>
      </c>
      <c r="W146" s="36">
        <v>6528</v>
      </c>
    </row>
    <row r="147" spans="2:23" ht="20.149999999999999" customHeight="1">
      <c r="B147" s="23" t="s">
        <v>136</v>
      </c>
      <c r="C147" s="23" t="s">
        <v>136</v>
      </c>
      <c r="F147" s="102" t="s">
        <v>862</v>
      </c>
      <c r="G147" s="36">
        <v>1509.52272727273</v>
      </c>
      <c r="H147" s="36" t="s">
        <v>191</v>
      </c>
      <c r="I147" s="36" t="s">
        <v>191</v>
      </c>
      <c r="J147" s="36">
        <v>33.6</v>
      </c>
      <c r="K147" s="36">
        <v>263.02727272727299</v>
      </c>
      <c r="L147" s="36" t="s">
        <v>191</v>
      </c>
      <c r="M147" s="52" t="s">
        <v>191</v>
      </c>
      <c r="N147" s="36">
        <v>27.135789473684198</v>
      </c>
      <c r="O147" s="36">
        <v>24.395454545454498</v>
      </c>
      <c r="P147" s="36">
        <v>8.1999999999999993</v>
      </c>
      <c r="Q147" s="36">
        <v>1738.77272727273</v>
      </c>
      <c r="R147" s="36">
        <v>498.38636363636402</v>
      </c>
      <c r="S147" s="36">
        <v>0</v>
      </c>
      <c r="T147" s="36">
        <v>0</v>
      </c>
      <c r="U147" s="36">
        <v>1004.72727272727</v>
      </c>
      <c r="V147" s="36">
        <v>4.3996590909090898</v>
      </c>
      <c r="W147" s="36">
        <v>6137.7272727272702</v>
      </c>
    </row>
    <row r="148" spans="2:23" ht="20.149999999999999" customHeight="1">
      <c r="B148" s="23" t="s">
        <v>136</v>
      </c>
      <c r="C148" s="23" t="s">
        <v>136</v>
      </c>
      <c r="F148" s="102" t="s">
        <v>863</v>
      </c>
      <c r="G148" s="36">
        <v>1497.2631578947401</v>
      </c>
      <c r="H148" s="36" t="s">
        <v>191</v>
      </c>
      <c r="I148" s="36" t="s">
        <v>191</v>
      </c>
      <c r="J148" s="36">
        <v>33.825000000000003</v>
      </c>
      <c r="K148" s="36">
        <v>260.47894736842102</v>
      </c>
      <c r="L148" s="36" t="s">
        <v>191</v>
      </c>
      <c r="M148" s="52" t="s">
        <v>191</v>
      </c>
      <c r="N148" s="36">
        <v>27.462352941176501</v>
      </c>
      <c r="O148" s="36">
        <v>25.640999999999998</v>
      </c>
      <c r="P148" s="36">
        <v>8.6</v>
      </c>
      <c r="Q148" s="36">
        <v>1664.15789473684</v>
      </c>
      <c r="R148" s="36">
        <v>477.5</v>
      </c>
      <c r="S148" s="36">
        <v>0</v>
      </c>
      <c r="T148" s="36">
        <v>0</v>
      </c>
      <c r="U148" s="36">
        <v>969.44736842105306</v>
      </c>
      <c r="V148" s="36">
        <v>4.3671052631579004</v>
      </c>
      <c r="W148" s="36">
        <v>6326.9444444444398</v>
      </c>
    </row>
    <row r="149" spans="2:23" ht="20.149999999999999" customHeight="1">
      <c r="B149" s="23" t="s">
        <v>136</v>
      </c>
      <c r="C149" s="23" t="s">
        <v>136</v>
      </c>
      <c r="F149" s="102" t="s">
        <v>864</v>
      </c>
      <c r="G149" s="36">
        <v>1539.2142857142901</v>
      </c>
      <c r="H149" s="36" t="s">
        <v>191</v>
      </c>
      <c r="I149" s="36" t="s">
        <v>191</v>
      </c>
      <c r="J149" s="36">
        <v>33.674999999999997</v>
      </c>
      <c r="K149" s="36">
        <v>272.35000000000002</v>
      </c>
      <c r="L149" s="36" t="s">
        <v>191</v>
      </c>
      <c r="M149" s="52" t="s">
        <v>191</v>
      </c>
      <c r="N149" s="36">
        <v>28.6733333333333</v>
      </c>
      <c r="O149" s="36">
        <v>28.450476190476198</v>
      </c>
      <c r="P149" s="36">
        <v>8.9</v>
      </c>
      <c r="Q149" s="36">
        <v>1682.2142857142901</v>
      </c>
      <c r="R149" s="36">
        <v>466.69047619047598</v>
      </c>
      <c r="S149" s="36">
        <v>0</v>
      </c>
      <c r="T149" s="36">
        <v>0</v>
      </c>
      <c r="U149" s="36">
        <v>937.95238095238096</v>
      </c>
      <c r="V149" s="36">
        <v>4.4249999999999998</v>
      </c>
      <c r="W149" s="36">
        <v>7064.7619047619</v>
      </c>
    </row>
    <row r="150" spans="2:23" ht="20.149999999999999" customHeight="1">
      <c r="B150" s="23" t="s">
        <v>136</v>
      </c>
      <c r="C150" s="23" t="s">
        <v>136</v>
      </c>
      <c r="F150" s="102" t="s">
        <v>865</v>
      </c>
      <c r="G150" s="36">
        <v>1466.5476190476199</v>
      </c>
      <c r="H150" s="36" t="s">
        <v>191</v>
      </c>
      <c r="I150" s="36" t="s">
        <v>191</v>
      </c>
      <c r="J150" s="36">
        <v>33.444000000000003</v>
      </c>
      <c r="K150" s="36">
        <v>270.46749999999997</v>
      </c>
      <c r="L150" s="36" t="s">
        <v>191</v>
      </c>
      <c r="M150" s="52" t="s">
        <v>191</v>
      </c>
      <c r="N150" s="36">
        <v>27.672352941176499</v>
      </c>
      <c r="O150" s="36">
        <v>27.724285714285699</v>
      </c>
      <c r="P150" s="36">
        <v>8.9</v>
      </c>
      <c r="Q150" s="36">
        <v>1608.4523809523801</v>
      </c>
      <c r="R150" s="36">
        <v>444.142857142857</v>
      </c>
      <c r="S150" s="36">
        <v>0</v>
      </c>
      <c r="T150" s="36">
        <v>0</v>
      </c>
      <c r="U150" s="36">
        <v>894.92857142857099</v>
      </c>
      <c r="V150" s="36">
        <v>4.3626190476190496</v>
      </c>
      <c r="W150" s="36">
        <v>6644.7619047619</v>
      </c>
    </row>
    <row r="151" spans="2:23" ht="20.149999999999999" customHeight="1">
      <c r="B151" s="23" t="s">
        <v>136</v>
      </c>
      <c r="C151" s="23" t="s">
        <v>136</v>
      </c>
      <c r="F151" s="102" t="s">
        <v>866</v>
      </c>
      <c r="G151" s="36">
        <v>1414.29545454545</v>
      </c>
      <c r="H151" s="36" t="s">
        <v>191</v>
      </c>
      <c r="I151" s="36" t="s">
        <v>191</v>
      </c>
      <c r="J151" s="36">
        <v>32.012500000000003</v>
      </c>
      <c r="K151" s="36">
        <v>267.44090909090897</v>
      </c>
      <c r="L151" s="36" t="s">
        <v>191</v>
      </c>
      <c r="M151" s="52" t="s">
        <v>191</v>
      </c>
      <c r="N151" s="36">
        <v>26.375</v>
      </c>
      <c r="O151" s="36">
        <v>24.538181818181801</v>
      </c>
      <c r="P151" s="36">
        <v>8.9</v>
      </c>
      <c r="Q151" s="36">
        <v>1522.6818181818201</v>
      </c>
      <c r="R151" s="36">
        <v>460.22500000000002</v>
      </c>
      <c r="S151" s="36">
        <v>0</v>
      </c>
      <c r="T151" s="36">
        <v>0</v>
      </c>
      <c r="U151" s="36">
        <v>851.52272727272702</v>
      </c>
      <c r="V151" s="36">
        <v>4.2543181818181797</v>
      </c>
      <c r="W151" s="36">
        <v>5940.2272727272702</v>
      </c>
    </row>
    <row r="152" spans="2:23" ht="20.149999999999999" customHeight="1">
      <c r="B152" s="23" t="s">
        <v>136</v>
      </c>
      <c r="C152" s="23" t="s">
        <v>136</v>
      </c>
      <c r="F152" s="102" t="s">
        <v>867</v>
      </c>
      <c r="G152" s="36">
        <v>1377.47727272727</v>
      </c>
      <c r="H152" s="36" t="s">
        <v>191</v>
      </c>
      <c r="I152" s="36" t="s">
        <v>191</v>
      </c>
      <c r="J152" s="36">
        <v>31.79</v>
      </c>
      <c r="K152" s="36">
        <v>272.38636363636402</v>
      </c>
      <c r="L152" s="36" t="s">
        <v>191</v>
      </c>
      <c r="M152" s="52" t="s">
        <v>191</v>
      </c>
      <c r="N152" s="36">
        <v>27.551111111111101</v>
      </c>
      <c r="O152" s="36">
        <v>25.673181818181799</v>
      </c>
      <c r="P152" s="36">
        <v>9.1</v>
      </c>
      <c r="Q152" s="36">
        <v>1464.4318181818201</v>
      </c>
      <c r="R152" s="36">
        <v>482.95454545454498</v>
      </c>
      <c r="S152" s="36">
        <v>0</v>
      </c>
      <c r="T152" s="36">
        <v>0</v>
      </c>
      <c r="U152" s="36">
        <v>828.06818181818198</v>
      </c>
      <c r="V152" s="36">
        <v>4.2</v>
      </c>
      <c r="W152" s="36">
        <v>5524.5454545454504</v>
      </c>
    </row>
    <row r="153" spans="2:23" ht="20.149999999999999" customHeight="1">
      <c r="B153" s="23" t="s">
        <v>136</v>
      </c>
      <c r="C153" s="23" t="s">
        <v>136</v>
      </c>
      <c r="F153" s="102" t="s">
        <v>868</v>
      </c>
      <c r="G153" s="36">
        <v>1344.925</v>
      </c>
      <c r="H153" s="36" t="s">
        <v>191</v>
      </c>
      <c r="I153" s="36" t="s">
        <v>191</v>
      </c>
      <c r="J153" s="36">
        <v>31.774999999999999</v>
      </c>
      <c r="K153" s="36">
        <v>283.34750000000003</v>
      </c>
      <c r="L153" s="36" t="s">
        <v>191</v>
      </c>
      <c r="M153" s="52" t="s">
        <v>191</v>
      </c>
      <c r="N153" s="36">
        <v>26.293333333333301</v>
      </c>
      <c r="O153" s="36">
        <v>25.532499999999999</v>
      </c>
      <c r="P153" s="36">
        <v>9.3000000000000007</v>
      </c>
      <c r="Q153" s="36">
        <v>1426.325</v>
      </c>
      <c r="R153" s="36">
        <v>464.8</v>
      </c>
      <c r="S153" s="36">
        <v>0</v>
      </c>
      <c r="T153" s="36">
        <v>0</v>
      </c>
      <c r="U153" s="36">
        <v>798.55</v>
      </c>
      <c r="V153" s="36">
        <v>4.3520000000000003</v>
      </c>
      <c r="W153" s="36">
        <v>5030.25</v>
      </c>
    </row>
    <row r="154" spans="2:23" ht="20.149999999999999" customHeight="1">
      <c r="B154" s="23" t="s">
        <v>136</v>
      </c>
      <c r="C154" s="23" t="s">
        <v>136</v>
      </c>
      <c r="F154" s="102" t="s">
        <v>869</v>
      </c>
      <c r="G154" s="36">
        <v>1282.8695652173899</v>
      </c>
      <c r="H154" s="36" t="s">
        <v>191</v>
      </c>
      <c r="I154" s="36" t="s">
        <v>191</v>
      </c>
      <c r="J154" s="36">
        <v>30.25</v>
      </c>
      <c r="K154" s="36">
        <v>283.06086956521699</v>
      </c>
      <c r="L154" s="36" t="s">
        <v>191</v>
      </c>
      <c r="M154" s="52" t="s">
        <v>191</v>
      </c>
      <c r="N154" s="36">
        <v>22.139444444444401</v>
      </c>
      <c r="O154" s="36">
        <v>20.478260869565201</v>
      </c>
      <c r="P154" s="36">
        <v>9.4499999999999993</v>
      </c>
      <c r="Q154" s="36">
        <v>1377.28260869565</v>
      </c>
      <c r="R154" s="36">
        <v>468.10869565217399</v>
      </c>
      <c r="S154" s="36">
        <v>0</v>
      </c>
      <c r="T154" s="36">
        <v>0</v>
      </c>
      <c r="U154" s="36">
        <v>761.5</v>
      </c>
      <c r="V154" s="36">
        <v>4.40119565217391</v>
      </c>
      <c r="W154" s="36">
        <v>4828.4782608695696</v>
      </c>
    </row>
    <row r="155" spans="2:23" ht="20.149999999999999" customHeight="1">
      <c r="B155" s="23" t="s">
        <v>136</v>
      </c>
      <c r="C155" s="23" t="s">
        <v>136</v>
      </c>
      <c r="F155" s="102" t="s">
        <v>870</v>
      </c>
      <c r="G155" s="36">
        <v>1327.8409090909099</v>
      </c>
      <c r="H155" s="36" t="s">
        <v>191</v>
      </c>
      <c r="I155" s="36" t="s">
        <v>191</v>
      </c>
      <c r="J155" s="36">
        <v>27.14</v>
      </c>
      <c r="K155" s="36">
        <v>276.43636363636398</v>
      </c>
      <c r="L155" s="36" t="s">
        <v>191</v>
      </c>
      <c r="M155" s="52" t="s">
        <v>191</v>
      </c>
      <c r="N155" s="36">
        <v>19.718125000000001</v>
      </c>
      <c r="O155" s="36">
        <v>18.942272727272702</v>
      </c>
      <c r="P155" s="36">
        <v>9.5</v>
      </c>
      <c r="Q155" s="36">
        <v>1427.72727272727</v>
      </c>
      <c r="R155" s="36">
        <v>486.47727272727298</v>
      </c>
      <c r="S155" s="36">
        <v>0</v>
      </c>
      <c r="T155" s="36">
        <v>0</v>
      </c>
      <c r="U155" s="36">
        <v>772.90909090909099</v>
      </c>
      <c r="V155" s="36">
        <v>4.1217045454545502</v>
      </c>
      <c r="W155" s="36">
        <v>5081.8181818181802</v>
      </c>
    </row>
    <row r="156" spans="2:23" ht="20.149999999999999" customHeight="1">
      <c r="B156" s="23" t="s">
        <v>136</v>
      </c>
      <c r="C156" s="23" t="s">
        <v>136</v>
      </c>
      <c r="F156" s="102" t="s">
        <v>871</v>
      </c>
      <c r="G156" s="36">
        <v>1345.0294117647099</v>
      </c>
      <c r="H156" s="36" t="s">
        <v>191</v>
      </c>
      <c r="I156" s="36" t="s">
        <v>191</v>
      </c>
      <c r="J156" s="36">
        <v>26.7</v>
      </c>
      <c r="K156" s="36">
        <v>275.74374999999998</v>
      </c>
      <c r="L156" s="36" t="s">
        <v>191</v>
      </c>
      <c r="M156" s="52" t="s">
        <v>191</v>
      </c>
      <c r="N156" s="36">
        <v>19.27</v>
      </c>
      <c r="O156" s="36">
        <v>18.6047368421053</v>
      </c>
      <c r="P156" s="36">
        <v>9.6</v>
      </c>
      <c r="Q156" s="36">
        <v>1471.73529411765</v>
      </c>
      <c r="R156" s="36">
        <v>483.26470588235298</v>
      </c>
      <c r="S156" s="36">
        <v>0</v>
      </c>
      <c r="T156" s="36">
        <v>0</v>
      </c>
      <c r="U156" s="36">
        <v>754.68235294117596</v>
      </c>
      <c r="V156" s="36">
        <v>4.3548684210526298</v>
      </c>
      <c r="W156" s="36">
        <v>5267.9411764705901</v>
      </c>
    </row>
    <row r="157" spans="2:23" ht="20.149999999999999" customHeight="1">
      <c r="B157" s="23" t="s">
        <v>136</v>
      </c>
      <c r="C157" s="23" t="s">
        <v>136</v>
      </c>
      <c r="F157" s="102" t="s">
        <v>872</v>
      </c>
      <c r="G157" s="36">
        <v>1368.97727272727</v>
      </c>
      <c r="H157" s="36" t="s">
        <v>191</v>
      </c>
      <c r="I157" s="36" t="s">
        <v>191</v>
      </c>
      <c r="J157" s="36">
        <v>27.362500000000001</v>
      </c>
      <c r="K157" s="36">
        <v>281.51136363636402</v>
      </c>
      <c r="L157" s="36" t="s">
        <v>191</v>
      </c>
      <c r="M157" s="52" t="s">
        <v>191</v>
      </c>
      <c r="N157" s="36">
        <v>19.7147619047619</v>
      </c>
      <c r="O157" s="36">
        <v>19.484999999999999</v>
      </c>
      <c r="P157" s="36">
        <v>9.6999999999999993</v>
      </c>
      <c r="Q157" s="36">
        <v>1503.95454545455</v>
      </c>
      <c r="R157" s="36">
        <v>513.06818181818198</v>
      </c>
      <c r="S157" s="36">
        <v>0</v>
      </c>
      <c r="T157" s="36">
        <v>0</v>
      </c>
      <c r="U157" s="36">
        <v>793.22727272727298</v>
      </c>
      <c r="V157" s="36">
        <v>4.5144318181818202</v>
      </c>
      <c r="W157" s="36">
        <v>6047.2727272727298</v>
      </c>
    </row>
    <row r="158" spans="2:23" ht="20.149999999999999" customHeight="1">
      <c r="B158" s="23" t="s">
        <v>136</v>
      </c>
      <c r="C158" s="23" t="s">
        <v>136</v>
      </c>
      <c r="F158" s="102" t="s">
        <v>873</v>
      </c>
      <c r="G158" s="36">
        <v>1369.7</v>
      </c>
      <c r="H158" s="36" t="s">
        <v>191</v>
      </c>
      <c r="I158" s="36" t="s">
        <v>191</v>
      </c>
      <c r="J158" s="36">
        <v>28.762499999999999</v>
      </c>
      <c r="K158" s="36">
        <v>295.495</v>
      </c>
      <c r="L158" s="36" t="s">
        <v>191</v>
      </c>
      <c r="M158" s="52" t="s">
        <v>191</v>
      </c>
      <c r="N158" s="36">
        <v>20.723684210526301</v>
      </c>
      <c r="O158" s="36">
        <v>20.291499999999999</v>
      </c>
      <c r="P158" s="36">
        <v>9.9</v>
      </c>
      <c r="Q158" s="36">
        <v>1561.9</v>
      </c>
      <c r="R158" s="36">
        <v>479.95</v>
      </c>
      <c r="S158" s="36">
        <v>0</v>
      </c>
      <c r="T158" s="36">
        <v>0</v>
      </c>
      <c r="U158" s="36">
        <v>771.25</v>
      </c>
      <c r="V158" s="36">
        <v>4.42225</v>
      </c>
      <c r="W158" s="36">
        <v>6032.5</v>
      </c>
    </row>
    <row r="159" spans="2:23" ht="20.149999999999999" customHeight="1">
      <c r="B159" s="23" t="s">
        <v>136</v>
      </c>
      <c r="C159" s="23" t="s">
        <v>136</v>
      </c>
      <c r="F159" s="102" t="s">
        <v>874</v>
      </c>
      <c r="G159" s="36">
        <v>1405.4</v>
      </c>
      <c r="H159" s="36" t="s">
        <v>191</v>
      </c>
      <c r="I159" s="36" t="s">
        <v>191</v>
      </c>
      <c r="J159" s="36">
        <v>28.6</v>
      </c>
      <c r="K159" s="36">
        <v>294.05500000000001</v>
      </c>
      <c r="L159" s="36" t="s">
        <v>191</v>
      </c>
      <c r="M159" s="52" t="s">
        <v>191</v>
      </c>
      <c r="N159" s="36">
        <v>24.530999999999999</v>
      </c>
      <c r="O159" s="36">
        <v>23.6905</v>
      </c>
      <c r="P159" s="36">
        <v>9.9</v>
      </c>
      <c r="Q159" s="36">
        <v>1604.875</v>
      </c>
      <c r="R159" s="36">
        <v>480.15</v>
      </c>
      <c r="S159" s="36">
        <v>0</v>
      </c>
      <c r="T159" s="36">
        <v>0</v>
      </c>
      <c r="U159" s="36">
        <v>819.3</v>
      </c>
      <c r="V159" s="36">
        <v>4.5322250000000004</v>
      </c>
      <c r="W159" s="36">
        <v>6541</v>
      </c>
    </row>
    <row r="160" spans="2:23" ht="20.149999999999999" customHeight="1">
      <c r="B160" s="23" t="s">
        <v>136</v>
      </c>
      <c r="C160" s="23" t="s">
        <v>136</v>
      </c>
      <c r="F160" s="102" t="s">
        <v>875</v>
      </c>
      <c r="G160" s="36">
        <v>1370.2857142857099</v>
      </c>
      <c r="H160" s="36" t="s">
        <v>191</v>
      </c>
      <c r="I160" s="36" t="s">
        <v>191</v>
      </c>
      <c r="J160" s="36">
        <v>27.637499999999999</v>
      </c>
      <c r="K160" s="36">
        <v>302.683333333333</v>
      </c>
      <c r="L160" s="36" t="s">
        <v>191</v>
      </c>
      <c r="M160" s="52" t="s">
        <v>191</v>
      </c>
      <c r="N160" s="36">
        <v>26.179090909090899</v>
      </c>
      <c r="O160" s="36">
        <v>25.6540909090909</v>
      </c>
      <c r="P160" s="36">
        <v>9.9</v>
      </c>
      <c r="Q160" s="36">
        <v>1590.30952380952</v>
      </c>
      <c r="R160" s="36">
        <v>472.357142857143</v>
      </c>
      <c r="S160" s="36">
        <v>0</v>
      </c>
      <c r="T160" s="36">
        <v>0</v>
      </c>
      <c r="U160" s="36">
        <v>808.16666666666697</v>
      </c>
      <c r="V160" s="36">
        <v>4.57095238095238</v>
      </c>
      <c r="W160" s="36">
        <v>6961.6666666666697</v>
      </c>
    </row>
    <row r="161" spans="2:23" ht="20.149999999999999" customHeight="1">
      <c r="B161" s="23" t="s">
        <v>136</v>
      </c>
      <c r="C161" s="23" t="s">
        <v>136</v>
      </c>
      <c r="F161" s="102" t="s">
        <v>876</v>
      </c>
      <c r="G161" s="36">
        <v>1344</v>
      </c>
      <c r="H161" s="36" t="s">
        <v>191</v>
      </c>
      <c r="I161" s="36" t="s">
        <v>191</v>
      </c>
      <c r="J161" s="36">
        <v>26.3</v>
      </c>
      <c r="K161" s="36">
        <v>314.49318181818199</v>
      </c>
      <c r="L161" s="36" t="s">
        <v>191</v>
      </c>
      <c r="M161" s="52" t="s">
        <v>191</v>
      </c>
      <c r="N161" s="36">
        <v>27.113636363636399</v>
      </c>
      <c r="O161" s="36">
        <v>25.433913043478299</v>
      </c>
      <c r="P161" s="36">
        <v>9.9</v>
      </c>
      <c r="Q161" s="36">
        <v>1594.30434782609</v>
      </c>
      <c r="R161" s="36">
        <v>452.06521739130397</v>
      </c>
      <c r="S161" s="36">
        <v>0</v>
      </c>
      <c r="T161" s="36">
        <v>0</v>
      </c>
      <c r="U161" s="36">
        <v>770.54347826086996</v>
      </c>
      <c r="V161" s="36">
        <v>4.7078409090909101</v>
      </c>
      <c r="W161" s="36">
        <v>6767.1739130434798</v>
      </c>
    </row>
    <row r="162" spans="2:23" ht="20.149999999999999" customHeight="1">
      <c r="B162" s="23" t="s">
        <v>136</v>
      </c>
      <c r="C162" s="23" t="s">
        <v>136</v>
      </c>
      <c r="F162" s="102" t="s">
        <v>877</v>
      </c>
      <c r="G162" s="36">
        <v>1354.25</v>
      </c>
      <c r="H162" s="36" t="s">
        <v>191</v>
      </c>
      <c r="I162" s="36" t="s">
        <v>191</v>
      </c>
      <c r="J162" s="36">
        <v>24.337499999999999</v>
      </c>
      <c r="K162" s="36">
        <v>321.17777777777798</v>
      </c>
      <c r="L162" s="36" t="s">
        <v>191</v>
      </c>
      <c r="M162" s="52" t="s">
        <v>191</v>
      </c>
      <c r="N162" s="36">
        <v>25.4435</v>
      </c>
      <c r="O162" s="36">
        <v>24.127894736842102</v>
      </c>
      <c r="P162" s="36">
        <v>9.9</v>
      </c>
      <c r="Q162" s="36">
        <v>1647.5277777777801</v>
      </c>
      <c r="R162" s="36">
        <v>440</v>
      </c>
      <c r="S162" s="36">
        <v>0</v>
      </c>
      <c r="T162" s="36">
        <v>0</v>
      </c>
      <c r="U162" s="36">
        <v>767.08333333333303</v>
      </c>
      <c r="V162" s="36">
        <v>4.8934722222222202</v>
      </c>
      <c r="W162" s="36">
        <v>7123.0555555555602</v>
      </c>
    </row>
    <row r="163" spans="2:23" ht="20.149999999999999" customHeight="1">
      <c r="B163" s="23" t="s">
        <v>136</v>
      </c>
      <c r="C163" s="23" t="s">
        <v>136</v>
      </c>
      <c r="F163" s="102" t="s">
        <v>878</v>
      </c>
      <c r="G163" s="36">
        <v>1338.3913043478301</v>
      </c>
      <c r="H163" s="36" t="s">
        <v>191</v>
      </c>
      <c r="I163" s="36" t="s">
        <v>191</v>
      </c>
      <c r="J163" s="36">
        <v>22.454999999999998</v>
      </c>
      <c r="K163" s="36">
        <v>313.29130434782599</v>
      </c>
      <c r="L163" s="36" t="s">
        <v>191</v>
      </c>
      <c r="M163" s="52" t="s">
        <v>191</v>
      </c>
      <c r="N163" s="36">
        <v>26.930952380952402</v>
      </c>
      <c r="O163" s="36">
        <v>25.7678260869565</v>
      </c>
      <c r="P163" s="36">
        <v>9.85</v>
      </c>
      <c r="Q163" s="36">
        <v>1589.45652173913</v>
      </c>
      <c r="R163" s="36">
        <v>446.13043478260897</v>
      </c>
      <c r="S163" s="36">
        <v>0</v>
      </c>
      <c r="T163" s="36">
        <v>0</v>
      </c>
      <c r="U163" s="36">
        <v>794.84782608695696</v>
      </c>
      <c r="V163" s="36">
        <v>4.9185869565217404</v>
      </c>
      <c r="W163" s="36">
        <v>7146.3043478260897</v>
      </c>
    </row>
    <row r="164" spans="2:23" ht="20.149999999999999" customHeight="1">
      <c r="B164" s="23" t="s">
        <v>136</v>
      </c>
      <c r="C164" s="23" t="s">
        <v>136</v>
      </c>
      <c r="F164" s="102" t="s">
        <v>879</v>
      </c>
      <c r="G164" s="36">
        <v>1291.9523809523801</v>
      </c>
      <c r="H164" s="36" t="s">
        <v>191</v>
      </c>
      <c r="I164" s="36" t="s">
        <v>191</v>
      </c>
      <c r="J164" s="36">
        <v>21.861999999999998</v>
      </c>
      <c r="K164" s="36">
        <v>310.25476190476201</v>
      </c>
      <c r="L164" s="36" t="s">
        <v>191</v>
      </c>
      <c r="M164" s="52" t="s">
        <v>191</v>
      </c>
      <c r="N164" s="36">
        <v>28.292727272727301</v>
      </c>
      <c r="O164" s="36">
        <v>26.6622727272727</v>
      </c>
      <c r="P164" s="36">
        <v>9.85</v>
      </c>
      <c r="Q164" s="36">
        <v>1479.5476190476199</v>
      </c>
      <c r="R164" s="36">
        <v>423.23809523809501</v>
      </c>
      <c r="S164" s="36">
        <v>0</v>
      </c>
      <c r="T164" s="36">
        <v>0</v>
      </c>
      <c r="U164" s="36">
        <v>747.59523809523796</v>
      </c>
      <c r="V164" s="36">
        <v>4.5475000000000003</v>
      </c>
      <c r="W164" s="36">
        <v>6720.2380952381</v>
      </c>
    </row>
    <row r="165" spans="2:23" ht="20.149999999999999" customHeight="1">
      <c r="B165" s="23" t="s">
        <v>136</v>
      </c>
      <c r="C165" s="23" t="s">
        <v>136</v>
      </c>
      <c r="F165" s="102" t="s">
        <v>880</v>
      </c>
      <c r="G165" s="36">
        <v>1301.5476190476199</v>
      </c>
      <c r="H165" s="36" t="s">
        <v>191</v>
      </c>
      <c r="I165" s="36" t="s">
        <v>191</v>
      </c>
      <c r="J165" s="36">
        <v>22.432500000000001</v>
      </c>
      <c r="K165" s="36">
        <v>319.11904761904799</v>
      </c>
      <c r="L165" s="36" t="s">
        <v>191</v>
      </c>
      <c r="M165" s="52" t="s">
        <v>191</v>
      </c>
      <c r="N165" s="36">
        <v>29.547000000000001</v>
      </c>
      <c r="O165" s="36">
        <v>28.342380952380999</v>
      </c>
      <c r="P165" s="36">
        <v>9.75</v>
      </c>
      <c r="Q165" s="36">
        <v>1478.7142857142901</v>
      </c>
      <c r="R165" s="36">
        <v>421.26190476190499</v>
      </c>
      <c r="S165" s="36">
        <v>0</v>
      </c>
      <c r="T165" s="36">
        <v>0</v>
      </c>
      <c r="U165" s="36">
        <v>756.23809523809496</v>
      </c>
      <c r="V165" s="36">
        <v>4.5533333333333301</v>
      </c>
      <c r="W165" s="36">
        <v>6643.8095238095202</v>
      </c>
    </row>
    <row r="166" spans="2:23" ht="20.149999999999999" customHeight="1">
      <c r="B166" s="23" t="s">
        <v>136</v>
      </c>
      <c r="C166" s="23" t="s">
        <v>136</v>
      </c>
      <c r="F166" s="102" t="s">
        <v>881</v>
      </c>
      <c r="G166" s="36">
        <v>1310.8913043478301</v>
      </c>
      <c r="H166" s="36" t="s">
        <v>191</v>
      </c>
      <c r="I166" s="36" t="s">
        <v>191</v>
      </c>
      <c r="J166" s="36">
        <v>24.03</v>
      </c>
      <c r="K166" s="36">
        <v>316.55652173913001</v>
      </c>
      <c r="L166" s="36" t="s">
        <v>191</v>
      </c>
      <c r="M166" s="52" t="s">
        <v>191</v>
      </c>
      <c r="N166" s="36">
        <v>28.987391304347799</v>
      </c>
      <c r="O166" s="36">
        <v>27.548695652173901</v>
      </c>
      <c r="P166" s="36">
        <v>9.9</v>
      </c>
      <c r="Q166" s="36">
        <v>1483.76086956522</v>
      </c>
      <c r="R166" s="36">
        <v>418.15217391304299</v>
      </c>
      <c r="S166" s="36">
        <v>0</v>
      </c>
      <c r="T166" s="36">
        <v>0</v>
      </c>
      <c r="U166" s="36">
        <v>754.67391304347802</v>
      </c>
      <c r="V166" s="36">
        <v>4.4029347826086997</v>
      </c>
      <c r="W166" s="36">
        <v>6808.04347826087</v>
      </c>
    </row>
    <row r="167" spans="2:23" ht="20.149999999999999" customHeight="1">
      <c r="B167" s="23" t="s">
        <v>136</v>
      </c>
      <c r="C167" s="23" t="s">
        <v>136</v>
      </c>
      <c r="F167" s="102" t="s">
        <v>882</v>
      </c>
      <c r="G167" s="36">
        <v>1372.5</v>
      </c>
      <c r="H167" s="36" t="s">
        <v>191</v>
      </c>
      <c r="I167" s="36" t="s">
        <v>191</v>
      </c>
      <c r="J167" s="36">
        <v>24.141999999999999</v>
      </c>
      <c r="K167" s="36">
        <v>319.066666666667</v>
      </c>
      <c r="L167" s="36" t="s">
        <v>191</v>
      </c>
      <c r="M167" s="52" t="s">
        <v>191</v>
      </c>
      <c r="N167" s="36">
        <v>26.1742105263158</v>
      </c>
      <c r="O167" s="36">
        <v>24.184761904761899</v>
      </c>
      <c r="P167" s="36">
        <v>9.9</v>
      </c>
      <c r="Q167" s="36">
        <v>1582.2857142857099</v>
      </c>
      <c r="R167" s="36">
        <v>442.16666666666703</v>
      </c>
      <c r="S167" s="36">
        <v>0</v>
      </c>
      <c r="T167" s="36">
        <v>0</v>
      </c>
      <c r="U167" s="36">
        <v>765.26190476190504</v>
      </c>
      <c r="V167" s="36">
        <v>4.5108333333333297</v>
      </c>
      <c r="W167" s="36">
        <v>7317.3809523809496</v>
      </c>
    </row>
    <row r="168" spans="2:23" ht="20.149999999999999" customHeight="1">
      <c r="B168" s="23" t="s">
        <v>136</v>
      </c>
      <c r="C168" s="23" t="s">
        <v>136</v>
      </c>
      <c r="F168" s="102" t="s">
        <v>883</v>
      </c>
      <c r="G168" s="36">
        <v>1375.4210526315801</v>
      </c>
      <c r="H168" s="36" t="s">
        <v>191</v>
      </c>
      <c r="I168" s="36" t="s">
        <v>191</v>
      </c>
      <c r="J168" s="36">
        <v>24.815000000000001</v>
      </c>
      <c r="K168" s="36">
        <v>331.91944444444403</v>
      </c>
      <c r="L168" s="36" t="s">
        <v>191</v>
      </c>
      <c r="M168" s="52" t="s">
        <v>191</v>
      </c>
      <c r="N168" s="36">
        <v>29.115714285714301</v>
      </c>
      <c r="O168" s="36">
        <v>28.520952380952401</v>
      </c>
      <c r="P168" s="36">
        <v>10.199999999999999</v>
      </c>
      <c r="Q168" s="36">
        <v>1595.6842105263199</v>
      </c>
      <c r="R168" s="36">
        <v>443.60526315789502</v>
      </c>
      <c r="S168" s="36">
        <v>0</v>
      </c>
      <c r="T168" s="36">
        <v>0</v>
      </c>
      <c r="U168" s="36">
        <v>797.73684210526301</v>
      </c>
      <c r="V168" s="36">
        <v>4.6328750000000003</v>
      </c>
      <c r="W168" s="36">
        <v>7196.5789473684199</v>
      </c>
    </row>
    <row r="169" spans="2:23" ht="20.149999999999999" customHeight="1">
      <c r="B169" s="23" t="s">
        <v>136</v>
      </c>
      <c r="C169" s="23" t="s">
        <v>136</v>
      </c>
      <c r="F169" s="102" t="s">
        <v>884</v>
      </c>
      <c r="G169" s="36">
        <v>1378.6136363636399</v>
      </c>
      <c r="H169" s="36" t="s">
        <v>191</v>
      </c>
      <c r="I169" s="36" t="s">
        <v>191</v>
      </c>
      <c r="J169" s="36">
        <v>24.911999999999999</v>
      </c>
      <c r="K169" s="36">
        <v>356.85454545454502</v>
      </c>
      <c r="L169" s="36" t="s">
        <v>191</v>
      </c>
      <c r="M169" s="52" t="s">
        <v>191</v>
      </c>
      <c r="N169" s="36">
        <v>32.9471428571429</v>
      </c>
      <c r="O169" s="36">
        <v>31.2872727272727</v>
      </c>
      <c r="P169" s="36">
        <v>10.199999999999999</v>
      </c>
      <c r="Q169" s="36">
        <v>1647.6590909090901</v>
      </c>
      <c r="R169" s="36">
        <v>444.65909090909099</v>
      </c>
      <c r="S169" s="36">
        <v>0</v>
      </c>
      <c r="T169" s="36">
        <v>0</v>
      </c>
      <c r="U169" s="36">
        <v>781.40909090909099</v>
      </c>
      <c r="V169" s="36">
        <v>4.8127272727272699</v>
      </c>
      <c r="W169" s="36">
        <v>8030</v>
      </c>
    </row>
    <row r="170" spans="2:23" ht="20.149999999999999" customHeight="1">
      <c r="B170" s="23" t="s">
        <v>136</v>
      </c>
      <c r="C170" s="23" t="s">
        <v>136</v>
      </c>
      <c r="F170" s="102" t="s">
        <v>885</v>
      </c>
      <c r="G170" s="36">
        <v>1422.4749999999999</v>
      </c>
      <c r="H170" s="36" t="s">
        <v>191</v>
      </c>
      <c r="I170" s="36" t="s">
        <v>191</v>
      </c>
      <c r="J170" s="36">
        <v>24.637499999999999</v>
      </c>
      <c r="K170" s="36">
        <v>358.97</v>
      </c>
      <c r="L170" s="36" t="s">
        <v>191</v>
      </c>
      <c r="M170" s="52" t="s">
        <v>191</v>
      </c>
      <c r="N170" s="36">
        <v>35.828421052631597</v>
      </c>
      <c r="O170" s="36">
        <v>32.648499999999999</v>
      </c>
      <c r="P170" s="36">
        <v>10.199999999999999</v>
      </c>
      <c r="Q170" s="36">
        <v>1683.8</v>
      </c>
      <c r="R170" s="36">
        <v>475.82499999999999</v>
      </c>
      <c r="S170" s="36">
        <v>0</v>
      </c>
      <c r="T170" s="36">
        <v>0</v>
      </c>
      <c r="U170" s="36">
        <v>785.15</v>
      </c>
      <c r="V170" s="36">
        <v>4.6523750000000001</v>
      </c>
      <c r="W170" s="36">
        <v>8626.5</v>
      </c>
    </row>
    <row r="171" spans="2:23" ht="20.149999999999999" customHeight="1">
      <c r="B171" s="23" t="s">
        <v>136</v>
      </c>
      <c r="C171" s="23" t="s">
        <v>136</v>
      </c>
      <c r="F171" s="102" t="s">
        <v>886</v>
      </c>
      <c r="G171" s="36">
        <v>1389.5952380952399</v>
      </c>
      <c r="H171" s="36" t="s">
        <v>191</v>
      </c>
      <c r="I171" s="36" t="s">
        <v>191</v>
      </c>
      <c r="J171" s="36">
        <v>23.9</v>
      </c>
      <c r="K171" s="36">
        <v>340.55</v>
      </c>
      <c r="L171" s="36" t="s">
        <v>191</v>
      </c>
      <c r="M171" s="52" t="s">
        <v>191</v>
      </c>
      <c r="N171" s="36">
        <v>33.5133333333333</v>
      </c>
      <c r="O171" s="36">
        <v>30.339047619047602</v>
      </c>
      <c r="P171" s="36">
        <v>10.1</v>
      </c>
      <c r="Q171" s="36">
        <v>1658.9761904761899</v>
      </c>
      <c r="R171" s="36">
        <v>456.66666666666703</v>
      </c>
      <c r="S171" s="36">
        <v>0</v>
      </c>
      <c r="T171" s="36">
        <v>0</v>
      </c>
      <c r="U171" s="36">
        <v>790.95238095238096</v>
      </c>
      <c r="V171" s="36">
        <v>4.5283333333333298</v>
      </c>
      <c r="W171" s="36">
        <v>8382.3809523809505</v>
      </c>
    </row>
    <row r="172" spans="2:23" ht="20.149999999999999" customHeight="1">
      <c r="B172" s="23" t="s">
        <v>136</v>
      </c>
      <c r="C172" s="23" t="s">
        <v>136</v>
      </c>
      <c r="F172" s="102" t="s">
        <v>887</v>
      </c>
      <c r="G172" s="36">
        <v>1332.35</v>
      </c>
      <c r="H172" s="36" t="s">
        <v>191</v>
      </c>
      <c r="I172" s="36" t="s">
        <v>191</v>
      </c>
      <c r="J172" s="36">
        <v>23.112500000000001</v>
      </c>
      <c r="K172" s="36">
        <v>328.39473684210498</v>
      </c>
      <c r="L172" s="36" t="s">
        <v>191</v>
      </c>
      <c r="M172" s="52" t="s">
        <v>191</v>
      </c>
      <c r="N172" s="36">
        <v>28.170476190476201</v>
      </c>
      <c r="O172" s="36">
        <v>25.015999999999998</v>
      </c>
      <c r="P172" s="36">
        <v>10.75</v>
      </c>
      <c r="Q172" s="36">
        <v>1587.4749999999999</v>
      </c>
      <c r="R172" s="36">
        <v>437.375</v>
      </c>
      <c r="S172" s="36">
        <v>0</v>
      </c>
      <c r="T172" s="36">
        <v>0</v>
      </c>
      <c r="U172" s="36">
        <v>754.65</v>
      </c>
      <c r="V172" s="36">
        <v>4.4928571428571402</v>
      </c>
      <c r="W172" s="36">
        <v>7913.75</v>
      </c>
    </row>
    <row r="173" spans="2:23" ht="20.149999999999999" customHeight="1">
      <c r="B173" s="23" t="s">
        <v>136</v>
      </c>
      <c r="C173" s="23" t="s">
        <v>136</v>
      </c>
      <c r="F173" s="102" t="s">
        <v>888</v>
      </c>
      <c r="G173" s="36">
        <v>1398.825</v>
      </c>
      <c r="H173" s="36" t="s">
        <v>191</v>
      </c>
      <c r="I173" s="36" t="s">
        <v>191</v>
      </c>
      <c r="J173" s="36">
        <v>23.15</v>
      </c>
      <c r="K173" s="36">
        <v>355.6925</v>
      </c>
      <c r="L173" s="36" t="s">
        <v>191</v>
      </c>
      <c r="M173" s="52" t="s">
        <v>191</v>
      </c>
      <c r="N173" s="36">
        <v>28.108571428571398</v>
      </c>
      <c r="O173" s="36">
        <v>25.8095</v>
      </c>
      <c r="P173" s="36">
        <v>11</v>
      </c>
      <c r="Q173" s="36">
        <v>1648.2750000000001</v>
      </c>
      <c r="R173" s="36">
        <v>463.5</v>
      </c>
      <c r="S173" s="36">
        <v>0</v>
      </c>
      <c r="T173" s="36">
        <v>0</v>
      </c>
      <c r="U173" s="36">
        <v>775.65</v>
      </c>
      <c r="V173" s="36">
        <v>4.7403750000000002</v>
      </c>
      <c r="W173" s="36">
        <v>8333.75</v>
      </c>
    </row>
    <row r="174" spans="2:23" ht="20.149999999999999" customHeight="1">
      <c r="B174" s="23" t="s">
        <v>136</v>
      </c>
      <c r="C174" s="23" t="s">
        <v>136</v>
      </c>
      <c r="F174" s="102" t="s">
        <v>889</v>
      </c>
      <c r="G174" s="36">
        <v>1410.2142857142901</v>
      </c>
      <c r="H174" s="36" t="s">
        <v>191</v>
      </c>
      <c r="I174" s="36" t="s">
        <v>191</v>
      </c>
      <c r="J174" s="36">
        <v>23.737500000000001</v>
      </c>
      <c r="K174" s="36">
        <v>356.352380952381</v>
      </c>
      <c r="L174" s="36" t="s">
        <v>191</v>
      </c>
      <c r="M174" s="52" t="s">
        <v>191</v>
      </c>
      <c r="N174" s="36">
        <v>30.662380952381</v>
      </c>
      <c r="O174" s="36">
        <v>27.5457142857143</v>
      </c>
      <c r="P174" s="36">
        <v>10.9</v>
      </c>
      <c r="Q174" s="36">
        <v>1686.5</v>
      </c>
      <c r="R174" s="36">
        <v>468.02380952380997</v>
      </c>
      <c r="S174" s="36">
        <v>0</v>
      </c>
      <c r="T174" s="36">
        <v>0</v>
      </c>
      <c r="U174" s="36">
        <v>790.69047619047603</v>
      </c>
      <c r="V174" s="36">
        <v>4.5261904761904797</v>
      </c>
      <c r="W174" s="36">
        <v>8877.8571428571395</v>
      </c>
    </row>
    <row r="175" spans="2:23" ht="20.149999999999999" customHeight="1">
      <c r="B175" s="23" t="s">
        <v>136</v>
      </c>
      <c r="C175" s="23" t="s">
        <v>136</v>
      </c>
      <c r="F175" s="102" t="s">
        <v>890</v>
      </c>
      <c r="G175" s="36">
        <v>1436.5</v>
      </c>
      <c r="H175" s="36" t="s">
        <v>191</v>
      </c>
      <c r="I175" s="36" t="s">
        <v>191</v>
      </c>
      <c r="J175" s="36">
        <v>24.6875</v>
      </c>
      <c r="K175" s="36">
        <v>351.019565217391</v>
      </c>
      <c r="L175" s="36" t="s">
        <v>191</v>
      </c>
      <c r="M175" s="52" t="s">
        <v>191</v>
      </c>
      <c r="N175" s="36">
        <v>30.7545454545455</v>
      </c>
      <c r="O175" s="36">
        <v>28.398260869565199</v>
      </c>
      <c r="P175" s="36">
        <v>10.9</v>
      </c>
      <c r="Q175" s="36">
        <v>1710</v>
      </c>
      <c r="R175" s="36">
        <v>514.78260869565202</v>
      </c>
      <c r="S175" s="36">
        <v>0</v>
      </c>
      <c r="T175" s="36">
        <v>0</v>
      </c>
      <c r="U175" s="36">
        <v>827.54347826086996</v>
      </c>
      <c r="V175" s="36">
        <v>4.7969565217391299</v>
      </c>
      <c r="W175" s="36">
        <v>8801.3043478260897</v>
      </c>
    </row>
    <row r="176" spans="2:23" ht="20.149999999999999" customHeight="1">
      <c r="B176" s="23" t="s">
        <v>136</v>
      </c>
      <c r="C176" s="23" t="s">
        <v>136</v>
      </c>
      <c r="F176" s="102" t="s">
        <v>891</v>
      </c>
      <c r="G176" s="36">
        <v>1456.65</v>
      </c>
      <c r="H176" s="36" t="s">
        <v>191</v>
      </c>
      <c r="I176" s="36" t="s">
        <v>191</v>
      </c>
      <c r="J176" s="36">
        <v>25.44</v>
      </c>
      <c r="K176" s="36">
        <v>359.76749999999998</v>
      </c>
      <c r="L176" s="36" t="s">
        <v>191</v>
      </c>
      <c r="M176" s="52" t="s">
        <v>191</v>
      </c>
      <c r="N176" s="36">
        <v>31.573809523809501</v>
      </c>
      <c r="O176" s="36">
        <v>29.825714285714302</v>
      </c>
      <c r="P176" s="36">
        <v>11.3</v>
      </c>
      <c r="Q176" s="36">
        <v>1760.2750000000001</v>
      </c>
      <c r="R176" s="36">
        <v>496.52499999999998</v>
      </c>
      <c r="S176" s="36">
        <v>0</v>
      </c>
      <c r="T176" s="36">
        <v>0</v>
      </c>
      <c r="U176" s="36">
        <v>817.875</v>
      </c>
      <c r="V176" s="36">
        <v>4.9909999999999997</v>
      </c>
      <c r="W176" s="36">
        <v>9355</v>
      </c>
    </row>
    <row r="177" spans="2:23" ht="20.149999999999999" customHeight="1">
      <c r="B177" s="23" t="s">
        <v>136</v>
      </c>
      <c r="C177" s="23" t="s">
        <v>136</v>
      </c>
      <c r="F177" s="102" t="s">
        <v>892</v>
      </c>
      <c r="G177" s="36">
        <v>1415.8863636363601</v>
      </c>
      <c r="H177" s="36" t="s">
        <v>191</v>
      </c>
      <c r="I177" s="36" t="s">
        <v>191</v>
      </c>
      <c r="J177" s="36">
        <v>27.25</v>
      </c>
      <c r="K177" s="36">
        <v>378.94545454545499</v>
      </c>
      <c r="L177" s="36" t="s">
        <v>191</v>
      </c>
      <c r="M177" s="52" t="s">
        <v>191</v>
      </c>
      <c r="N177" s="36">
        <v>28.3114285714286</v>
      </c>
      <c r="O177" s="36">
        <v>27.0981818181818</v>
      </c>
      <c r="P177" s="36">
        <v>12.2</v>
      </c>
      <c r="Q177" s="36">
        <v>1789.52272727273</v>
      </c>
      <c r="R177" s="36">
        <v>521.27272727272702</v>
      </c>
      <c r="S177" s="36">
        <v>0</v>
      </c>
      <c r="T177" s="36">
        <v>0</v>
      </c>
      <c r="U177" s="36">
        <v>818.18181818181802</v>
      </c>
      <c r="V177" s="36">
        <v>5.1705681818181803</v>
      </c>
      <c r="W177" s="36">
        <v>9968.6363636363603</v>
      </c>
    </row>
    <row r="178" spans="2:23" ht="20.149999999999999" customHeight="1">
      <c r="B178" s="23" t="s">
        <v>136</v>
      </c>
      <c r="C178" s="23" t="s">
        <v>136</v>
      </c>
      <c r="F178" s="102" t="s">
        <v>893</v>
      </c>
      <c r="G178" s="36">
        <v>1474.6304347826101</v>
      </c>
      <c r="H178" s="36" t="s">
        <v>191</v>
      </c>
      <c r="I178" s="36" t="s">
        <v>191</v>
      </c>
      <c r="J178" s="36">
        <v>27.64</v>
      </c>
      <c r="K178" s="36">
        <v>378.91956521739098</v>
      </c>
      <c r="L178" s="36" t="s">
        <v>191</v>
      </c>
      <c r="M178" s="52" t="s">
        <v>191</v>
      </c>
      <c r="N178" s="36">
        <v>30.3382608695652</v>
      </c>
      <c r="O178" s="36">
        <v>29.5904347826087</v>
      </c>
      <c r="P178" s="36">
        <v>12.75</v>
      </c>
      <c r="Q178" s="36">
        <v>1920.54347826087</v>
      </c>
      <c r="R178" s="36">
        <v>587.32608695652198</v>
      </c>
      <c r="S178" s="36">
        <v>0</v>
      </c>
      <c r="T178" s="36">
        <v>0</v>
      </c>
      <c r="U178" s="36">
        <v>897.95652173913004</v>
      </c>
      <c r="V178" s="36">
        <v>5.0021739130434799</v>
      </c>
      <c r="W178" s="36">
        <v>11051.5217391304</v>
      </c>
    </row>
    <row r="179" spans="2:23" ht="20.149999999999999" customHeight="1">
      <c r="B179" s="23" t="s">
        <v>136</v>
      </c>
      <c r="C179" s="23" t="s">
        <v>136</v>
      </c>
      <c r="F179" s="102" t="s">
        <v>894</v>
      </c>
      <c r="G179" s="36">
        <v>1508.675</v>
      </c>
      <c r="H179" s="36" t="s">
        <v>191</v>
      </c>
      <c r="I179" s="36" t="s">
        <v>191</v>
      </c>
      <c r="J179" s="36">
        <v>31.112500000000001</v>
      </c>
      <c r="K179" s="36">
        <v>389.91</v>
      </c>
      <c r="L179" s="36" t="s">
        <v>191</v>
      </c>
      <c r="M179" s="52" t="s">
        <v>191</v>
      </c>
      <c r="N179" s="36">
        <v>31.108333333333299</v>
      </c>
      <c r="O179" s="36">
        <v>28.771999999999998</v>
      </c>
      <c r="P179" s="36">
        <v>13.75</v>
      </c>
      <c r="Q179" s="36">
        <v>2055.4250000000002</v>
      </c>
      <c r="R179" s="36">
        <v>622.32500000000005</v>
      </c>
      <c r="S179" s="36">
        <v>0</v>
      </c>
      <c r="T179" s="36">
        <v>0</v>
      </c>
      <c r="U179" s="36">
        <v>914.52499999999998</v>
      </c>
      <c r="V179" s="36">
        <v>5.1777499999999996</v>
      </c>
      <c r="W179" s="36">
        <v>12090.75</v>
      </c>
    </row>
    <row r="180" spans="2:23" ht="20.149999999999999" customHeight="1">
      <c r="B180" s="23" t="s">
        <v>136</v>
      </c>
      <c r="C180" s="23" t="s">
        <v>136</v>
      </c>
      <c r="F180" s="102" t="s">
        <v>895</v>
      </c>
      <c r="G180" s="36">
        <v>1555.2857142857099</v>
      </c>
      <c r="H180" s="36" t="s">
        <v>191</v>
      </c>
      <c r="I180" s="36" t="s">
        <v>191</v>
      </c>
      <c r="J180" s="36">
        <v>37.012500000000003</v>
      </c>
      <c r="K180" s="36">
        <v>406.95263157894698</v>
      </c>
      <c r="L180" s="36" t="s">
        <v>191</v>
      </c>
      <c r="M180" s="52" t="s">
        <v>191</v>
      </c>
      <c r="N180" s="36">
        <v>32.129047619047597</v>
      </c>
      <c r="O180" s="36">
        <v>29.879047619047601</v>
      </c>
      <c r="P180" s="36">
        <v>14.5</v>
      </c>
      <c r="Q180" s="36">
        <v>2201.2857142857101</v>
      </c>
      <c r="R180" s="36">
        <v>692.07142857142901</v>
      </c>
      <c r="S180" s="36">
        <v>0</v>
      </c>
      <c r="T180" s="36">
        <v>0</v>
      </c>
      <c r="U180" s="36">
        <v>977.76190476190504</v>
      </c>
      <c r="V180" s="36">
        <v>5.6204761904761904</v>
      </c>
      <c r="W180" s="36">
        <v>14169.5238095238</v>
      </c>
    </row>
    <row r="181" spans="2:23" ht="20.149999999999999" customHeight="1">
      <c r="B181" s="23" t="s">
        <v>136</v>
      </c>
      <c r="C181" s="23" t="s">
        <v>136</v>
      </c>
      <c r="F181" s="102" t="s">
        <v>896</v>
      </c>
      <c r="G181" s="36">
        <v>1606.8333333333301</v>
      </c>
      <c r="H181" s="36" t="s">
        <v>191</v>
      </c>
      <c r="I181" s="36" t="s">
        <v>191</v>
      </c>
      <c r="J181" s="36">
        <v>41.79</v>
      </c>
      <c r="K181" s="36">
        <v>413.78809523809502</v>
      </c>
      <c r="L181" s="36" t="s">
        <v>191</v>
      </c>
      <c r="M181" s="52" t="s">
        <v>191</v>
      </c>
      <c r="N181" s="36">
        <v>34.31</v>
      </c>
      <c r="O181" s="36">
        <v>31.1752380952381</v>
      </c>
      <c r="P181" s="36">
        <v>15.5</v>
      </c>
      <c r="Q181" s="36">
        <v>2423.5714285714298</v>
      </c>
      <c r="R181" s="36">
        <v>758.38095238095195</v>
      </c>
      <c r="S181" s="36">
        <v>0</v>
      </c>
      <c r="T181" s="36">
        <v>0</v>
      </c>
      <c r="U181" s="36">
        <v>1017</v>
      </c>
      <c r="V181" s="36">
        <v>6.3164285714285704</v>
      </c>
      <c r="W181" s="36">
        <v>15337.142857142901</v>
      </c>
    </row>
    <row r="182" spans="2:23" ht="20.149999999999999" customHeight="1">
      <c r="B182" s="23" t="s">
        <v>136</v>
      </c>
      <c r="C182" s="23" t="s">
        <v>136</v>
      </c>
      <c r="F182" s="102" t="s">
        <v>897</v>
      </c>
      <c r="G182" s="36">
        <v>1685.9749999999999</v>
      </c>
      <c r="H182" s="36" t="s">
        <v>191</v>
      </c>
      <c r="I182" s="36" t="s">
        <v>191</v>
      </c>
      <c r="J182" s="36">
        <v>43.774999999999999</v>
      </c>
      <c r="K182" s="36">
        <v>404.8775</v>
      </c>
      <c r="L182" s="36" t="s">
        <v>191</v>
      </c>
      <c r="M182" s="52" t="s">
        <v>191</v>
      </c>
      <c r="N182" s="36">
        <v>34.684736842105302</v>
      </c>
      <c r="O182" s="36">
        <v>30.866</v>
      </c>
      <c r="P182" s="36">
        <v>16.5</v>
      </c>
      <c r="Q182" s="36">
        <v>2759.5250000000001</v>
      </c>
      <c r="R182" s="36">
        <v>888.47500000000002</v>
      </c>
      <c r="S182" s="36">
        <v>0</v>
      </c>
      <c r="T182" s="36">
        <v>0</v>
      </c>
      <c r="U182" s="36">
        <v>1087.675</v>
      </c>
      <c r="V182" s="36">
        <v>6.4405000000000001</v>
      </c>
      <c r="W182" s="36">
        <v>15152.5</v>
      </c>
    </row>
    <row r="183" spans="2:23" ht="20.149999999999999" customHeight="1">
      <c r="B183" s="23" t="s">
        <v>136</v>
      </c>
      <c r="C183" s="23" t="s">
        <v>136</v>
      </c>
      <c r="F183" s="102" t="s">
        <v>898</v>
      </c>
      <c r="G183" s="36">
        <v>1656.3695652173899</v>
      </c>
      <c r="H183" s="36" t="s">
        <v>191</v>
      </c>
      <c r="I183" s="36" t="s">
        <v>191</v>
      </c>
      <c r="J183" s="36">
        <v>52.35</v>
      </c>
      <c r="K183" s="36">
        <v>406.66739130434797</v>
      </c>
      <c r="L183" s="36" t="s">
        <v>191</v>
      </c>
      <c r="M183" s="52" t="s">
        <v>191</v>
      </c>
      <c r="N183" s="36">
        <v>36.741304347826102</v>
      </c>
      <c r="O183" s="36">
        <v>33.799130434782597</v>
      </c>
      <c r="P183" s="36">
        <v>17.5</v>
      </c>
      <c r="Q183" s="36">
        <v>3008.7173913043498</v>
      </c>
      <c r="R183" s="36">
        <v>886.47826086956502</v>
      </c>
      <c r="S183" s="36">
        <v>0</v>
      </c>
      <c r="T183" s="36">
        <v>0</v>
      </c>
      <c r="U183" s="36">
        <v>1105.78260869565</v>
      </c>
      <c r="V183" s="36">
        <v>7.2254347826087004</v>
      </c>
      <c r="W183" s="36">
        <v>13722.608695652199</v>
      </c>
    </row>
    <row r="184" spans="2:23" ht="20.149999999999999" customHeight="1">
      <c r="B184" s="23" t="s">
        <v>136</v>
      </c>
      <c r="C184" s="23" t="s">
        <v>136</v>
      </c>
      <c r="F184" s="102" t="s">
        <v>899</v>
      </c>
      <c r="G184" s="36">
        <v>1730.15</v>
      </c>
      <c r="H184" s="36" t="s">
        <v>191</v>
      </c>
      <c r="I184" s="36" t="s">
        <v>191</v>
      </c>
      <c r="J184" s="36">
        <v>56.12</v>
      </c>
      <c r="K184" s="36">
        <v>403.76</v>
      </c>
      <c r="L184" s="36" t="s">
        <v>191</v>
      </c>
      <c r="M184" s="52" t="s">
        <v>191</v>
      </c>
      <c r="N184" s="36">
        <v>36.749761904761897</v>
      </c>
      <c r="O184" s="36">
        <v>33.362727272727298</v>
      </c>
      <c r="P184" s="36">
        <v>17.600000000000001</v>
      </c>
      <c r="Q184" s="36">
        <v>2948.7249999999999</v>
      </c>
      <c r="R184" s="36">
        <v>753.67499999999995</v>
      </c>
      <c r="S184" s="36">
        <v>0</v>
      </c>
      <c r="T184" s="36">
        <v>0</v>
      </c>
      <c r="U184" s="36">
        <v>1032.7249999999999</v>
      </c>
      <c r="V184" s="36">
        <v>7.0549999999999997</v>
      </c>
      <c r="W184" s="36">
        <v>12853.25</v>
      </c>
    </row>
    <row r="185" spans="2:23" ht="20.149999999999999" customHeight="1">
      <c r="B185" s="23" t="s">
        <v>136</v>
      </c>
      <c r="C185" s="23" t="s">
        <v>136</v>
      </c>
      <c r="F185" s="102" t="s">
        <v>900</v>
      </c>
      <c r="G185" s="36">
        <v>1623.5789473684199</v>
      </c>
      <c r="H185" s="36" t="s">
        <v>191</v>
      </c>
      <c r="I185" s="36" t="s">
        <v>191</v>
      </c>
      <c r="J185" s="36">
        <v>59.375</v>
      </c>
      <c r="K185" s="36">
        <v>383.77894736842097</v>
      </c>
      <c r="L185" s="36" t="s">
        <v>191</v>
      </c>
      <c r="M185" s="52" t="s">
        <v>191</v>
      </c>
      <c r="N185" s="36">
        <v>40.274999999999999</v>
      </c>
      <c r="O185" s="36">
        <v>37.918947368421101</v>
      </c>
      <c r="P185" s="36">
        <v>17.850000000000001</v>
      </c>
      <c r="Q185" s="36">
        <v>2733.5</v>
      </c>
      <c r="R185" s="36">
        <v>808.89473684210498</v>
      </c>
      <c r="S185" s="36">
        <v>0</v>
      </c>
      <c r="T185" s="36">
        <v>0</v>
      </c>
      <c r="U185" s="36">
        <v>1028.28947368421</v>
      </c>
      <c r="V185" s="36">
        <v>5.8473684210526304</v>
      </c>
      <c r="W185" s="36">
        <v>11123.4210526316</v>
      </c>
    </row>
    <row r="186" spans="2:23" ht="20.149999999999999" customHeight="1">
      <c r="B186" s="23" t="s">
        <v>136</v>
      </c>
      <c r="C186" s="23" t="s">
        <v>136</v>
      </c>
      <c r="F186" s="102" t="s">
        <v>901</v>
      </c>
      <c r="G186" s="36">
        <v>1678.04545454545</v>
      </c>
      <c r="H186" s="36" t="s">
        <v>191</v>
      </c>
      <c r="I186" s="36" t="s">
        <v>191</v>
      </c>
      <c r="J186" s="36">
        <v>61.375</v>
      </c>
      <c r="K186" s="36">
        <v>392.37272727272699</v>
      </c>
      <c r="L186" s="36" t="s">
        <v>191</v>
      </c>
      <c r="M186" s="52" t="s">
        <v>191</v>
      </c>
      <c r="N186" s="36">
        <v>38.025238095238102</v>
      </c>
      <c r="O186" s="36">
        <v>35.192727272727304</v>
      </c>
      <c r="P186" s="36">
        <v>18.5</v>
      </c>
      <c r="Q186" s="36">
        <v>2686.70454545455</v>
      </c>
      <c r="R186" s="36">
        <v>870.31818181818198</v>
      </c>
      <c r="S186" s="36">
        <v>0</v>
      </c>
      <c r="T186" s="36">
        <v>0</v>
      </c>
      <c r="U186" s="36">
        <v>1021.45454545455</v>
      </c>
      <c r="V186" s="36">
        <v>5.8618181818181796</v>
      </c>
      <c r="W186" s="36">
        <v>13539.5454545455</v>
      </c>
    </row>
    <row r="187" spans="2:23" ht="20.149999999999999" customHeight="1">
      <c r="B187" s="23" t="s">
        <v>136</v>
      </c>
      <c r="C187" s="23" t="s">
        <v>136</v>
      </c>
      <c r="F187" s="102" t="s">
        <v>902</v>
      </c>
      <c r="G187" s="36">
        <v>1709.6590909090901</v>
      </c>
      <c r="H187" s="36" t="s">
        <v>191</v>
      </c>
      <c r="I187" s="36" t="s">
        <v>191</v>
      </c>
      <c r="J187" s="36">
        <v>62.18</v>
      </c>
      <c r="K187" s="36">
        <v>398.09090909090901</v>
      </c>
      <c r="L187" s="36" t="s">
        <v>191</v>
      </c>
      <c r="M187" s="52" t="s">
        <v>191</v>
      </c>
      <c r="N187" s="36">
        <v>40.817142857142898</v>
      </c>
      <c r="O187" s="36">
        <v>38.371363636363597</v>
      </c>
      <c r="P187" s="36">
        <v>18.5</v>
      </c>
      <c r="Q187" s="36">
        <v>2808.4318181818198</v>
      </c>
      <c r="R187" s="36">
        <v>939.59090909090901</v>
      </c>
      <c r="S187" s="36">
        <v>0</v>
      </c>
      <c r="T187" s="36">
        <v>0</v>
      </c>
      <c r="U187" s="36">
        <v>988.31818181818198</v>
      </c>
      <c r="V187" s="36">
        <v>6.3140909090909103</v>
      </c>
      <c r="W187" s="36">
        <v>15031.590909090901</v>
      </c>
    </row>
    <row r="188" spans="2:23" ht="20.149999999999999" customHeight="1">
      <c r="B188" s="23" t="s">
        <v>136</v>
      </c>
      <c r="C188" s="23" t="s">
        <v>136</v>
      </c>
      <c r="F188" s="102" t="s">
        <v>903</v>
      </c>
      <c r="G188" s="36">
        <v>1692.5952380952399</v>
      </c>
      <c r="H188" s="36" t="s">
        <v>191</v>
      </c>
      <c r="I188" s="36" t="s">
        <v>191</v>
      </c>
      <c r="J188" s="36">
        <v>57.537500000000001</v>
      </c>
      <c r="K188" s="36">
        <v>400.96</v>
      </c>
      <c r="L188" s="36" t="s">
        <v>191</v>
      </c>
      <c r="M188" s="52" t="s">
        <v>191</v>
      </c>
      <c r="N188" s="36">
        <v>44.892272727272697</v>
      </c>
      <c r="O188" s="36">
        <v>43.030909090909098</v>
      </c>
      <c r="P188" s="36">
        <v>19.25</v>
      </c>
      <c r="Q188" s="36">
        <v>2846.0952380952399</v>
      </c>
      <c r="R188" s="36">
        <v>921.80952380952397</v>
      </c>
      <c r="S188" s="36">
        <v>0</v>
      </c>
      <c r="T188" s="36">
        <v>0</v>
      </c>
      <c r="U188" s="36">
        <v>975.80952380952397</v>
      </c>
      <c r="V188" s="36">
        <v>6.6592857142857103</v>
      </c>
      <c r="W188" s="36">
        <v>13685.9523809524</v>
      </c>
    </row>
    <row r="189" spans="2:23" ht="20.149999999999999" customHeight="1">
      <c r="B189" s="23" t="s">
        <v>136</v>
      </c>
      <c r="C189" s="23" t="s">
        <v>136</v>
      </c>
      <c r="F189" s="102" t="s">
        <v>904</v>
      </c>
      <c r="G189" s="36">
        <v>1724</v>
      </c>
      <c r="H189" s="36" t="s">
        <v>191</v>
      </c>
      <c r="I189" s="36" t="s">
        <v>191</v>
      </c>
      <c r="J189" s="36">
        <v>55.1</v>
      </c>
      <c r="K189" s="36">
        <v>405.27499999999998</v>
      </c>
      <c r="L189" s="36" t="s">
        <v>191</v>
      </c>
      <c r="M189" s="52" t="s">
        <v>191</v>
      </c>
      <c r="N189" s="36">
        <v>45.935714285714297</v>
      </c>
      <c r="O189" s="36">
        <v>43.382272727272699</v>
      </c>
      <c r="P189" s="36">
        <v>20</v>
      </c>
      <c r="Q189" s="36">
        <v>2894.8636363636401</v>
      </c>
      <c r="R189" s="36">
        <v>935.45454545454504</v>
      </c>
      <c r="S189" s="36">
        <v>0</v>
      </c>
      <c r="T189" s="36">
        <v>0</v>
      </c>
      <c r="U189" s="36">
        <v>975.18181818181802</v>
      </c>
      <c r="V189" s="36">
        <v>6.3870454545454498</v>
      </c>
      <c r="W189" s="36">
        <v>13277.272727272701</v>
      </c>
    </row>
    <row r="190" spans="2:23" ht="20.149999999999999" customHeight="1">
      <c r="B190" s="23" t="s">
        <v>136</v>
      </c>
      <c r="C190" s="23" t="s">
        <v>136</v>
      </c>
      <c r="F190" s="102" t="s">
        <v>905</v>
      </c>
      <c r="G190" s="36">
        <v>1820.30952380952</v>
      </c>
      <c r="H190" s="36" t="s">
        <v>191</v>
      </c>
      <c r="I190" s="36" t="s">
        <v>191</v>
      </c>
      <c r="J190" s="36">
        <v>53.56</v>
      </c>
      <c r="K190" s="36">
        <v>420.32142857142901</v>
      </c>
      <c r="L190" s="36" t="s">
        <v>191</v>
      </c>
      <c r="M190" s="52" t="s">
        <v>191</v>
      </c>
      <c r="N190" s="36">
        <v>53.2804761904762</v>
      </c>
      <c r="O190" s="36">
        <v>49.770476190476202</v>
      </c>
      <c r="P190" s="36">
        <v>20.25</v>
      </c>
      <c r="Q190" s="36">
        <v>3012.2380952381</v>
      </c>
      <c r="R190" s="36">
        <v>932.76190476190504</v>
      </c>
      <c r="S190" s="36">
        <v>0</v>
      </c>
      <c r="T190" s="36">
        <v>0</v>
      </c>
      <c r="U190" s="36">
        <v>1064.9523809523801</v>
      </c>
      <c r="V190" s="36">
        <v>7.0949999999999998</v>
      </c>
      <c r="W190" s="36">
        <v>14410.714285714301</v>
      </c>
    </row>
    <row r="191" spans="2:23" ht="20.149999999999999" customHeight="1">
      <c r="B191" s="23" t="s">
        <v>136</v>
      </c>
      <c r="C191" s="23" t="s">
        <v>136</v>
      </c>
      <c r="F191" s="102" t="s">
        <v>906</v>
      </c>
      <c r="G191" s="36">
        <v>1814.3181818181799</v>
      </c>
      <c r="H191" s="36" t="s">
        <v>191</v>
      </c>
      <c r="I191" s="36" t="s">
        <v>191</v>
      </c>
      <c r="J191" s="36">
        <v>51.875</v>
      </c>
      <c r="K191" s="36">
        <v>438.75681818181801</v>
      </c>
      <c r="L191" s="36" t="s">
        <v>191</v>
      </c>
      <c r="M191" s="52" t="s">
        <v>191</v>
      </c>
      <c r="N191" s="36">
        <v>48.469000000000001</v>
      </c>
      <c r="O191" s="36">
        <v>43.055</v>
      </c>
      <c r="P191" s="36">
        <v>20.5</v>
      </c>
      <c r="Q191" s="36">
        <v>3122.79545454545</v>
      </c>
      <c r="R191" s="36">
        <v>967.79545454545496</v>
      </c>
      <c r="S191" s="36">
        <v>0</v>
      </c>
      <c r="T191" s="36">
        <v>0</v>
      </c>
      <c r="U191" s="36">
        <v>1095.6363636363601</v>
      </c>
      <c r="V191" s="36">
        <v>7.4926136363636404</v>
      </c>
      <c r="W191" s="36">
        <v>14053.409090909099</v>
      </c>
    </row>
    <row r="192" spans="2:23" ht="20.149999999999999" customHeight="1">
      <c r="B192" s="23" t="s">
        <v>136</v>
      </c>
      <c r="C192" s="23" t="s">
        <v>136</v>
      </c>
      <c r="F192" s="102" t="s">
        <v>907</v>
      </c>
      <c r="G192" s="36">
        <v>1849.5476190476199</v>
      </c>
      <c r="H192" s="36" t="s">
        <v>191</v>
      </c>
      <c r="I192" s="36" t="s">
        <v>191</v>
      </c>
      <c r="J192" s="36">
        <v>52</v>
      </c>
      <c r="K192" s="36">
        <v>442.07894736842098</v>
      </c>
      <c r="L192" s="36" t="s">
        <v>191</v>
      </c>
      <c r="M192" s="52" t="s">
        <v>191</v>
      </c>
      <c r="N192" s="36">
        <v>43.149523809523799</v>
      </c>
      <c r="O192" s="36">
        <v>39.645238095238099</v>
      </c>
      <c r="P192" s="36">
        <v>20.7</v>
      </c>
      <c r="Q192" s="36">
        <v>3145.4523809523798</v>
      </c>
      <c r="R192" s="36">
        <v>974.90476190476204</v>
      </c>
      <c r="S192" s="36">
        <v>0</v>
      </c>
      <c r="T192" s="36">
        <v>0</v>
      </c>
      <c r="U192" s="36">
        <v>1180.2142857142901</v>
      </c>
      <c r="V192" s="36">
        <v>7.1040476190476198</v>
      </c>
      <c r="W192" s="36">
        <v>13775.714285714301</v>
      </c>
    </row>
    <row r="193" spans="2:23" ht="20.149999999999999" customHeight="1">
      <c r="B193" s="23" t="s">
        <v>136</v>
      </c>
      <c r="C193" s="23" t="s">
        <v>136</v>
      </c>
      <c r="F193" s="102" t="s">
        <v>908</v>
      </c>
      <c r="G193" s="36">
        <v>1834.425</v>
      </c>
      <c r="H193" s="36" t="s">
        <v>191</v>
      </c>
      <c r="I193" s="36" t="s">
        <v>191</v>
      </c>
      <c r="J193" s="36">
        <v>51.85</v>
      </c>
      <c r="K193" s="36">
        <v>424.03</v>
      </c>
      <c r="L193" s="36" t="s">
        <v>191</v>
      </c>
      <c r="M193" s="52" t="s">
        <v>191</v>
      </c>
      <c r="N193" s="36">
        <v>46.837000000000003</v>
      </c>
      <c r="O193" s="36">
        <v>44.284285714285701</v>
      </c>
      <c r="P193" s="36">
        <v>21</v>
      </c>
      <c r="Q193" s="36">
        <v>3170</v>
      </c>
      <c r="R193" s="36">
        <v>953.15</v>
      </c>
      <c r="S193" s="36">
        <v>0</v>
      </c>
      <c r="T193" s="36">
        <v>0</v>
      </c>
      <c r="U193" s="36">
        <v>1246.375</v>
      </c>
      <c r="V193" s="36">
        <v>6.6092500000000003</v>
      </c>
      <c r="W193" s="36">
        <v>14505</v>
      </c>
    </row>
    <row r="194" spans="2:23" ht="20.149999999999999" customHeight="1">
      <c r="B194" s="23" t="s">
        <v>136</v>
      </c>
      <c r="C194" s="23" t="s">
        <v>136</v>
      </c>
      <c r="F194" s="102" t="s">
        <v>909</v>
      </c>
      <c r="G194" s="36">
        <v>1882.85</v>
      </c>
      <c r="H194" s="36" t="s">
        <v>191</v>
      </c>
      <c r="I194" s="36" t="s">
        <v>191</v>
      </c>
      <c r="J194" s="36">
        <v>50.0625</v>
      </c>
      <c r="K194" s="36">
        <v>423.375</v>
      </c>
      <c r="L194" s="36" t="s">
        <v>191</v>
      </c>
      <c r="M194" s="52" t="s">
        <v>191</v>
      </c>
      <c r="N194" s="36">
        <v>48.148947368421098</v>
      </c>
      <c r="O194" s="36">
        <v>45.557000000000002</v>
      </c>
      <c r="P194" s="36">
        <v>21.75</v>
      </c>
      <c r="Q194" s="36">
        <v>3253.7</v>
      </c>
      <c r="R194" s="36">
        <v>977.55</v>
      </c>
      <c r="S194" s="36">
        <v>0</v>
      </c>
      <c r="T194" s="36">
        <v>0</v>
      </c>
      <c r="U194" s="36">
        <v>1326.175</v>
      </c>
      <c r="V194" s="36">
        <v>7.03</v>
      </c>
      <c r="W194" s="36">
        <v>15349.5</v>
      </c>
    </row>
    <row r="195" spans="2:23" ht="20.149999999999999" customHeight="1">
      <c r="B195" s="23" t="s">
        <v>136</v>
      </c>
      <c r="C195" s="23" t="s">
        <v>136</v>
      </c>
      <c r="F195" s="102" t="s">
        <v>910</v>
      </c>
      <c r="G195" s="36">
        <v>1982.3571428571399</v>
      </c>
      <c r="H195" s="36" t="s">
        <v>191</v>
      </c>
      <c r="I195" s="36" t="s">
        <v>191</v>
      </c>
      <c r="J195" s="36">
        <v>51.637500000000003</v>
      </c>
      <c r="K195" s="36">
        <v>434.32142857142901</v>
      </c>
      <c r="L195" s="36" t="s">
        <v>191</v>
      </c>
      <c r="M195" s="52" t="s">
        <v>191</v>
      </c>
      <c r="N195" s="36">
        <v>54.400476190476198</v>
      </c>
      <c r="O195" s="36">
        <v>53.085909090909098</v>
      </c>
      <c r="P195" s="36">
        <v>22.5</v>
      </c>
      <c r="Q195" s="36">
        <v>3379.5952380952399</v>
      </c>
      <c r="R195" s="36">
        <v>1005.83333333333</v>
      </c>
      <c r="S195" s="36">
        <v>0</v>
      </c>
      <c r="T195" s="36">
        <v>0</v>
      </c>
      <c r="U195" s="36">
        <v>1377.69047619048</v>
      </c>
      <c r="V195" s="36">
        <v>7.2560714285714303</v>
      </c>
      <c r="W195" s="36">
        <v>16190</v>
      </c>
    </row>
    <row r="196" spans="2:23" ht="20.149999999999999" customHeight="1">
      <c r="B196" s="23" t="s">
        <v>136</v>
      </c>
      <c r="C196" s="23" t="s">
        <v>136</v>
      </c>
      <c r="F196" s="102" t="s">
        <v>911</v>
      </c>
      <c r="G196" s="36">
        <v>1894.2857142857099</v>
      </c>
      <c r="H196" s="36" t="s">
        <v>191</v>
      </c>
      <c r="I196" s="36" t="s">
        <v>191</v>
      </c>
      <c r="J196" s="36">
        <v>51.57</v>
      </c>
      <c r="K196" s="36">
        <v>429.23333333333301</v>
      </c>
      <c r="L196" s="36" t="s">
        <v>191</v>
      </c>
      <c r="M196" s="52" t="s">
        <v>191</v>
      </c>
      <c r="N196" s="36">
        <v>52.979047619047599</v>
      </c>
      <c r="O196" s="36">
        <v>51.857142857142897</v>
      </c>
      <c r="P196" s="36">
        <v>24</v>
      </c>
      <c r="Q196" s="36">
        <v>3394.4761904761899</v>
      </c>
      <c r="R196" s="36">
        <v>985.76190476190504</v>
      </c>
      <c r="S196" s="36">
        <v>0</v>
      </c>
      <c r="T196" s="36">
        <v>0</v>
      </c>
      <c r="U196" s="36">
        <v>1300.1428571428601</v>
      </c>
      <c r="V196" s="36">
        <v>7.1188095238095199</v>
      </c>
      <c r="W196" s="36">
        <v>16141.9047619048</v>
      </c>
    </row>
    <row r="197" spans="2:23" ht="20.149999999999999" customHeight="1">
      <c r="B197" s="23" t="s">
        <v>136</v>
      </c>
      <c r="C197" s="23" t="s">
        <v>136</v>
      </c>
      <c r="F197" s="102" t="s">
        <v>912</v>
      </c>
      <c r="G197" s="36">
        <v>1746.57142857143</v>
      </c>
      <c r="H197" s="36" t="s">
        <v>191</v>
      </c>
      <c r="I197" s="36" t="s">
        <v>191</v>
      </c>
      <c r="J197" s="36">
        <v>51.85</v>
      </c>
      <c r="K197" s="36">
        <v>421.8725</v>
      </c>
      <c r="L197" s="36" t="s">
        <v>191</v>
      </c>
      <c r="M197" s="52" t="s">
        <v>191</v>
      </c>
      <c r="N197" s="36">
        <v>49.833809523809499</v>
      </c>
      <c r="O197" s="36">
        <v>48.666363636363599</v>
      </c>
      <c r="P197" s="36">
        <v>29</v>
      </c>
      <c r="Q197" s="36">
        <v>3252.9761904761899</v>
      </c>
      <c r="R197" s="36">
        <v>988.26190476190504</v>
      </c>
      <c r="S197" s="36">
        <v>0</v>
      </c>
      <c r="T197" s="36">
        <v>0</v>
      </c>
      <c r="U197" s="36">
        <v>1244.57142857143</v>
      </c>
      <c r="V197" s="36">
        <v>7.0171250000000001</v>
      </c>
      <c r="W197" s="36">
        <v>16903.809523809501</v>
      </c>
    </row>
    <row r="198" spans="2:23" ht="20.149999999999999" customHeight="1">
      <c r="B198" s="23" t="s">
        <v>136</v>
      </c>
      <c r="C198" s="23" t="s">
        <v>136</v>
      </c>
      <c r="F198" s="102" t="s">
        <v>913</v>
      </c>
      <c r="G198" s="36">
        <v>1731.29545454545</v>
      </c>
      <c r="H198" s="36" t="s">
        <v>191</v>
      </c>
      <c r="I198" s="36" t="s">
        <v>191</v>
      </c>
      <c r="J198" s="36">
        <v>51.75</v>
      </c>
      <c r="K198" s="36">
        <v>430.65681818181798</v>
      </c>
      <c r="L198" s="36" t="s">
        <v>191</v>
      </c>
      <c r="M198" s="52" t="s">
        <v>191</v>
      </c>
      <c r="N198" s="36">
        <v>56.352272727272698</v>
      </c>
      <c r="O198" s="36">
        <v>54.307727272727298</v>
      </c>
      <c r="P198" s="36">
        <v>29</v>
      </c>
      <c r="Q198" s="36">
        <v>3524.0681818181802</v>
      </c>
      <c r="R198" s="36">
        <v>986.06818181818198</v>
      </c>
      <c r="S198" s="36">
        <v>0</v>
      </c>
      <c r="T198" s="36">
        <v>0</v>
      </c>
      <c r="U198" s="36">
        <v>1275.72727272727</v>
      </c>
      <c r="V198" s="36">
        <v>7.31045454545455</v>
      </c>
      <c r="W198" s="36">
        <v>16159.5454545455</v>
      </c>
    </row>
    <row r="199" spans="2:23" ht="20.149999999999999" customHeight="1">
      <c r="B199" s="23" t="s">
        <v>136</v>
      </c>
      <c r="C199" s="23" t="s">
        <v>136</v>
      </c>
      <c r="F199" s="102" t="s">
        <v>914</v>
      </c>
      <c r="G199" s="36">
        <v>1778.7857142857099</v>
      </c>
      <c r="H199" s="36" t="s">
        <v>191</v>
      </c>
      <c r="I199" s="36" t="s">
        <v>191</v>
      </c>
      <c r="J199" s="36">
        <v>51.43</v>
      </c>
      <c r="K199" s="36">
        <v>424.478571428571</v>
      </c>
      <c r="L199" s="36" t="s">
        <v>191</v>
      </c>
      <c r="M199" s="52" t="s">
        <v>191</v>
      </c>
      <c r="N199" s="36">
        <v>58.9955</v>
      </c>
      <c r="O199" s="36">
        <v>57.5790476190476</v>
      </c>
      <c r="P199" s="36">
        <v>29.5</v>
      </c>
      <c r="Q199" s="36">
        <v>3614.2142857142899</v>
      </c>
      <c r="R199" s="36">
        <v>854.47619047619003</v>
      </c>
      <c r="S199" s="36">
        <v>0</v>
      </c>
      <c r="T199" s="36">
        <v>0</v>
      </c>
      <c r="U199" s="36">
        <v>1194.42857142857</v>
      </c>
      <c r="V199" s="36">
        <v>7.0145238095238103</v>
      </c>
      <c r="W199" s="36">
        <v>14580.714285714301</v>
      </c>
    </row>
    <row r="200" spans="2:23" ht="20.149999999999999" customHeight="1">
      <c r="B200" s="23" t="s">
        <v>136</v>
      </c>
      <c r="C200" s="23" t="s">
        <v>136</v>
      </c>
      <c r="F200" s="102" t="s">
        <v>915</v>
      </c>
      <c r="G200" s="36">
        <v>1867.8409090909099</v>
      </c>
      <c r="H200" s="36" t="s">
        <v>191</v>
      </c>
      <c r="I200" s="36" t="s">
        <v>191</v>
      </c>
      <c r="J200" s="36">
        <v>46.94</v>
      </c>
      <c r="K200" s="36">
        <v>437.92954545454501</v>
      </c>
      <c r="L200" s="36" t="s">
        <v>191</v>
      </c>
      <c r="M200" s="52" t="s">
        <v>191</v>
      </c>
      <c r="N200" s="36">
        <v>64.985217391304303</v>
      </c>
      <c r="O200" s="36">
        <v>64.091818181818198</v>
      </c>
      <c r="P200" s="36">
        <v>30.2</v>
      </c>
      <c r="Q200" s="36">
        <v>3797.75</v>
      </c>
      <c r="R200" s="36">
        <v>887.02272727272702</v>
      </c>
      <c r="S200" s="36">
        <v>0</v>
      </c>
      <c r="T200" s="36">
        <v>0</v>
      </c>
      <c r="U200" s="36">
        <v>1298.3863636363601</v>
      </c>
      <c r="V200" s="36">
        <v>7.04193181818182</v>
      </c>
      <c r="W200" s="36">
        <v>14892.727272727299</v>
      </c>
    </row>
    <row r="201" spans="2:23" ht="20.149999999999999" customHeight="1">
      <c r="B201" s="23" t="s">
        <v>136</v>
      </c>
      <c r="C201" s="23" t="s">
        <v>136</v>
      </c>
      <c r="F201" s="102" t="s">
        <v>916</v>
      </c>
      <c r="G201" s="36">
        <v>1839.9090909090901</v>
      </c>
      <c r="H201" s="36" t="s">
        <v>191</v>
      </c>
      <c r="I201" s="36" t="s">
        <v>191</v>
      </c>
      <c r="J201" s="36">
        <v>45.1</v>
      </c>
      <c r="K201" s="36">
        <v>456.047727272727</v>
      </c>
      <c r="L201" s="36" t="s">
        <v>191</v>
      </c>
      <c r="M201" s="52" t="s">
        <v>191</v>
      </c>
      <c r="N201" s="36">
        <v>65.586666666666702</v>
      </c>
      <c r="O201" s="36">
        <v>62.982272727272701</v>
      </c>
      <c r="P201" s="36">
        <v>31.25</v>
      </c>
      <c r="Q201" s="36">
        <v>3857.8409090909099</v>
      </c>
      <c r="R201" s="36">
        <v>933.06818181818198</v>
      </c>
      <c r="S201" s="36">
        <v>0</v>
      </c>
      <c r="T201" s="36">
        <v>0</v>
      </c>
      <c r="U201" s="36">
        <v>1397.52272727273</v>
      </c>
      <c r="V201" s="36">
        <v>7.1536363636363598</v>
      </c>
      <c r="W201" s="36">
        <v>14228.1818181818</v>
      </c>
    </row>
    <row r="202" spans="2:23" ht="20.149999999999999" customHeight="1">
      <c r="B202" s="23" t="s">
        <v>136</v>
      </c>
      <c r="C202" s="23" t="s">
        <v>136</v>
      </c>
      <c r="F202" s="102" t="s">
        <v>917</v>
      </c>
      <c r="G202" s="36">
        <v>1928.7142857142901</v>
      </c>
      <c r="H202" s="36" t="s">
        <v>191</v>
      </c>
      <c r="I202" s="36" t="s">
        <v>191</v>
      </c>
      <c r="J202" s="36">
        <v>41.087499999999999</v>
      </c>
      <c r="K202" s="36">
        <v>469.897619047619</v>
      </c>
      <c r="L202" s="36" t="s">
        <v>191</v>
      </c>
      <c r="M202" s="52" t="s">
        <v>191</v>
      </c>
      <c r="N202" s="36">
        <v>62.26</v>
      </c>
      <c r="O202" s="36">
        <v>58.5223809523809</v>
      </c>
      <c r="P202" s="36">
        <v>33.25</v>
      </c>
      <c r="Q202" s="36">
        <v>4059.7619047619</v>
      </c>
      <c r="R202" s="36">
        <v>1004.7619047619</v>
      </c>
      <c r="S202" s="36">
        <v>0</v>
      </c>
      <c r="T202" s="36">
        <v>0</v>
      </c>
      <c r="U202" s="36">
        <v>1488.38095238095</v>
      </c>
      <c r="V202" s="36">
        <v>7.6704761904761902</v>
      </c>
      <c r="W202" s="36">
        <v>12402.857142857099</v>
      </c>
    </row>
    <row r="203" spans="2:23" ht="20.149999999999999" customHeight="1">
      <c r="B203" s="23" t="s">
        <v>136</v>
      </c>
      <c r="C203" s="23" t="s">
        <v>136</v>
      </c>
      <c r="F203" s="102" t="s">
        <v>918</v>
      </c>
      <c r="G203" s="36">
        <v>2050.5909090909099</v>
      </c>
      <c r="H203" s="36" t="s">
        <v>191</v>
      </c>
      <c r="I203" s="36" t="s">
        <v>191</v>
      </c>
      <c r="J203" s="36">
        <v>37.962499999999999</v>
      </c>
      <c r="K203" s="36">
        <v>476.665909090909</v>
      </c>
      <c r="L203" s="36" t="s">
        <v>191</v>
      </c>
      <c r="M203" s="52" t="s">
        <v>191</v>
      </c>
      <c r="N203" s="36">
        <v>58.322499999999998</v>
      </c>
      <c r="O203" s="36">
        <v>55.535909090909101</v>
      </c>
      <c r="P203" s="36">
        <v>34.5</v>
      </c>
      <c r="Q203" s="36">
        <v>4269.3409090909099</v>
      </c>
      <c r="R203" s="36">
        <v>1018.40909090909</v>
      </c>
      <c r="S203" s="36">
        <v>0</v>
      </c>
      <c r="T203" s="36">
        <v>0</v>
      </c>
      <c r="U203" s="36">
        <v>1610.9318181818201</v>
      </c>
      <c r="V203" s="36">
        <v>7.8724999999999996</v>
      </c>
      <c r="W203" s="36">
        <v>12115.6818181818</v>
      </c>
    </row>
    <row r="204" spans="2:23" ht="20.149999999999999" customHeight="1">
      <c r="B204" s="23" t="s">
        <v>136</v>
      </c>
      <c r="C204" s="23" t="s">
        <v>136</v>
      </c>
      <c r="F204" s="102" t="s">
        <v>919</v>
      </c>
      <c r="G204" s="36">
        <v>2248.4499999999998</v>
      </c>
      <c r="H204" s="36" t="s">
        <v>191</v>
      </c>
      <c r="I204" s="36" t="s">
        <v>191</v>
      </c>
      <c r="J204" s="36">
        <v>38.479999999999997</v>
      </c>
      <c r="K204" s="36">
        <v>510.51315789473699</v>
      </c>
      <c r="L204" s="36" t="s">
        <v>191</v>
      </c>
      <c r="M204" s="52" t="s">
        <v>191</v>
      </c>
      <c r="N204" s="36">
        <v>59.4119047619048</v>
      </c>
      <c r="O204" s="36">
        <v>56.7485</v>
      </c>
      <c r="P204" s="36">
        <v>36.25</v>
      </c>
      <c r="Q204" s="36">
        <v>4577.4750000000004</v>
      </c>
      <c r="R204" s="36">
        <v>1119.3</v>
      </c>
      <c r="S204" s="36">
        <v>0</v>
      </c>
      <c r="T204" s="36">
        <v>0</v>
      </c>
      <c r="U204" s="36">
        <v>1822.075</v>
      </c>
      <c r="V204" s="36">
        <v>8.6397499999999994</v>
      </c>
      <c r="W204" s="36">
        <v>13438.25</v>
      </c>
    </row>
    <row r="205" spans="2:23" ht="20.149999999999999" customHeight="1">
      <c r="B205" s="23" t="s">
        <v>136</v>
      </c>
      <c r="C205" s="23" t="s">
        <v>136</v>
      </c>
      <c r="F205" s="102" t="s">
        <v>920</v>
      </c>
      <c r="G205" s="36">
        <v>2377.0952380952399</v>
      </c>
      <c r="H205" s="36" t="s">
        <v>191</v>
      </c>
      <c r="I205" s="36" t="s">
        <v>191</v>
      </c>
      <c r="J205" s="36">
        <v>43.075000000000003</v>
      </c>
      <c r="K205" s="36">
        <v>549.86428571428598</v>
      </c>
      <c r="L205" s="36" t="s">
        <v>191</v>
      </c>
      <c r="M205" s="52" t="s">
        <v>191</v>
      </c>
      <c r="N205" s="36">
        <v>65.484999999999999</v>
      </c>
      <c r="O205" s="36">
        <v>63.575238095238099</v>
      </c>
      <c r="P205" s="36">
        <v>37.5</v>
      </c>
      <c r="Q205" s="36">
        <v>4733.0238095238101</v>
      </c>
      <c r="R205" s="36">
        <v>1255.0952380952399</v>
      </c>
      <c r="S205" s="36">
        <v>0</v>
      </c>
      <c r="T205" s="36">
        <v>0</v>
      </c>
      <c r="U205" s="36">
        <v>2089.5476190476202</v>
      </c>
      <c r="V205" s="36">
        <v>9.1538095238095192</v>
      </c>
      <c r="W205" s="36">
        <v>14545.238095238101</v>
      </c>
    </row>
    <row r="206" spans="2:23" ht="20.149999999999999" customHeight="1">
      <c r="B206" s="23" t="s">
        <v>136</v>
      </c>
      <c r="C206" s="23" t="s">
        <v>136</v>
      </c>
      <c r="F206" s="102" t="s">
        <v>921</v>
      </c>
      <c r="G206" s="36">
        <v>2455.3249999999998</v>
      </c>
      <c r="H206" s="36" t="s">
        <v>191</v>
      </c>
      <c r="I206" s="36" t="s">
        <v>191</v>
      </c>
      <c r="J206" s="36">
        <v>47.962499999999999</v>
      </c>
      <c r="K206" s="36">
        <v>554.995</v>
      </c>
      <c r="L206" s="36" t="s">
        <v>191</v>
      </c>
      <c r="M206" s="52" t="s">
        <v>191</v>
      </c>
      <c r="N206" s="36">
        <v>61.631052631578903</v>
      </c>
      <c r="O206" s="36">
        <v>59.923499999999997</v>
      </c>
      <c r="P206" s="36">
        <v>38.5</v>
      </c>
      <c r="Q206" s="36">
        <v>4982.3999999999996</v>
      </c>
      <c r="R206" s="36">
        <v>1277.05</v>
      </c>
      <c r="S206" s="36">
        <v>0</v>
      </c>
      <c r="T206" s="36">
        <v>0</v>
      </c>
      <c r="U206" s="36">
        <v>2219.375</v>
      </c>
      <c r="V206" s="36">
        <v>9.5348749999999995</v>
      </c>
      <c r="W206" s="36">
        <v>14978.75</v>
      </c>
    </row>
    <row r="207" spans="2:23" ht="20.149999999999999" customHeight="1">
      <c r="B207" s="23" t="s">
        <v>136</v>
      </c>
      <c r="C207" s="23" t="s">
        <v>136</v>
      </c>
      <c r="F207" s="102" t="s">
        <v>922</v>
      </c>
      <c r="G207" s="36">
        <v>2429.1304347826099</v>
      </c>
      <c r="H207" s="36" t="s">
        <v>191</v>
      </c>
      <c r="I207" s="36" t="s">
        <v>191</v>
      </c>
      <c r="J207" s="36">
        <v>50.15</v>
      </c>
      <c r="K207" s="36">
        <v>557.09347826087003</v>
      </c>
      <c r="L207" s="36" t="s">
        <v>191</v>
      </c>
      <c r="M207" s="52" t="s">
        <v>191</v>
      </c>
      <c r="N207" s="36">
        <v>62.685217391304299</v>
      </c>
      <c r="O207" s="36">
        <v>62.253913043478299</v>
      </c>
      <c r="P207" s="36">
        <v>40.5</v>
      </c>
      <c r="Q207" s="36">
        <v>5102.8478260869597</v>
      </c>
      <c r="R207" s="36">
        <v>1192.0869565217399</v>
      </c>
      <c r="S207" s="36">
        <v>0</v>
      </c>
      <c r="T207" s="36">
        <v>0</v>
      </c>
      <c r="U207" s="36">
        <v>2416.9130434782601</v>
      </c>
      <c r="V207" s="36">
        <v>10.3838043478261</v>
      </c>
      <c r="W207" s="36">
        <v>14897.391304347801</v>
      </c>
    </row>
    <row r="208" spans="2:23" ht="20.149999999999999" customHeight="1">
      <c r="B208" s="23" t="s">
        <v>136</v>
      </c>
      <c r="C208" s="23" t="s">
        <v>136</v>
      </c>
      <c r="F208" s="102" t="s">
        <v>923</v>
      </c>
      <c r="G208" s="36">
        <v>2621.5833333333298</v>
      </c>
      <c r="H208" s="36" t="s">
        <v>191</v>
      </c>
      <c r="I208" s="36" t="s">
        <v>191</v>
      </c>
      <c r="J208" s="36">
        <v>53.325000000000003</v>
      </c>
      <c r="K208" s="36">
        <v>610.65277777777806</v>
      </c>
      <c r="L208" s="36" t="s">
        <v>191</v>
      </c>
      <c r="M208" s="52" t="s">
        <v>191</v>
      </c>
      <c r="N208" s="36">
        <v>69.4436842105263</v>
      </c>
      <c r="O208" s="36">
        <v>70.4431578947368</v>
      </c>
      <c r="P208" s="36">
        <v>41.5</v>
      </c>
      <c r="Q208" s="36">
        <v>6387.7777777777801</v>
      </c>
      <c r="R208" s="36">
        <v>1170.4166666666699</v>
      </c>
      <c r="S208" s="36">
        <v>0</v>
      </c>
      <c r="T208" s="36">
        <v>0</v>
      </c>
      <c r="U208" s="36">
        <v>3084.7777777777801</v>
      </c>
      <c r="V208" s="36">
        <v>12.6148611111111</v>
      </c>
      <c r="W208" s="36">
        <v>17942.222222222201</v>
      </c>
    </row>
    <row r="209" spans="2:23" ht="20.149999999999999" customHeight="1">
      <c r="B209" s="23" t="s">
        <v>136</v>
      </c>
      <c r="C209" s="23" t="s">
        <v>136</v>
      </c>
      <c r="F209" s="102" t="s">
        <v>924</v>
      </c>
      <c r="G209" s="36">
        <v>2861.4761904761899</v>
      </c>
      <c r="H209" s="36" t="s">
        <v>191</v>
      </c>
      <c r="I209" s="36" t="s">
        <v>191</v>
      </c>
      <c r="J209" s="36">
        <v>52.45</v>
      </c>
      <c r="K209" s="36">
        <v>675.392857142857</v>
      </c>
      <c r="L209" s="36" t="s">
        <v>191</v>
      </c>
      <c r="M209" s="52" t="s">
        <v>191</v>
      </c>
      <c r="N209" s="36">
        <v>70.844090909090895</v>
      </c>
      <c r="O209" s="36">
        <v>70.187727272727301</v>
      </c>
      <c r="P209" s="36">
        <v>43</v>
      </c>
      <c r="Q209" s="36">
        <v>8045.8571428571404</v>
      </c>
      <c r="R209" s="36">
        <v>1166.8571428571399</v>
      </c>
      <c r="S209" s="36">
        <v>0</v>
      </c>
      <c r="T209" s="36">
        <v>0</v>
      </c>
      <c r="U209" s="36">
        <v>3565.6904761904798</v>
      </c>
      <c r="V209" s="36">
        <v>13.4485714285714</v>
      </c>
      <c r="W209" s="36">
        <v>21077.142857142899</v>
      </c>
    </row>
    <row r="210" spans="2:23" ht="20.149999999999999" customHeight="1">
      <c r="B210" s="23" t="s">
        <v>136</v>
      </c>
      <c r="C210" s="23" t="s">
        <v>136</v>
      </c>
      <c r="F210" s="102" t="s">
        <v>925</v>
      </c>
      <c r="G210" s="36">
        <v>2477.3409090909099</v>
      </c>
      <c r="H210" s="36" t="s">
        <v>191</v>
      </c>
      <c r="I210" s="36" t="s">
        <v>191</v>
      </c>
      <c r="J210" s="36">
        <v>52.25</v>
      </c>
      <c r="K210" s="36">
        <v>596.14545454545498</v>
      </c>
      <c r="L210" s="36" t="s">
        <v>191</v>
      </c>
      <c r="M210" s="52" t="s">
        <v>191</v>
      </c>
      <c r="N210" s="36">
        <v>70.950909090909093</v>
      </c>
      <c r="O210" s="36">
        <v>68.857727272727303</v>
      </c>
      <c r="P210" s="36">
        <v>45.5</v>
      </c>
      <c r="Q210" s="36">
        <v>7197.6136363636397</v>
      </c>
      <c r="R210" s="36">
        <v>963.86363636363603</v>
      </c>
      <c r="S210" s="36">
        <v>0</v>
      </c>
      <c r="T210" s="36">
        <v>0</v>
      </c>
      <c r="U210" s="36">
        <v>3225.6818181818198</v>
      </c>
      <c r="V210" s="36">
        <v>10.7963636363636</v>
      </c>
      <c r="W210" s="36">
        <v>20754.5454545455</v>
      </c>
    </row>
    <row r="211" spans="2:23" ht="20.149999999999999" customHeight="1">
      <c r="B211" s="23" t="s">
        <v>136</v>
      </c>
      <c r="C211" s="23" t="s">
        <v>136</v>
      </c>
      <c r="F211" s="102" t="s">
        <v>926</v>
      </c>
      <c r="G211" s="36">
        <v>2512.7142857142899</v>
      </c>
      <c r="H211" s="36" t="s">
        <v>191</v>
      </c>
      <c r="I211" s="36" t="s">
        <v>191</v>
      </c>
      <c r="J211" s="36">
        <v>52.787500000000001</v>
      </c>
      <c r="K211" s="36">
        <v>633.70952380952394</v>
      </c>
      <c r="L211" s="36" t="s">
        <v>191</v>
      </c>
      <c r="M211" s="52" t="s">
        <v>191</v>
      </c>
      <c r="N211" s="36">
        <v>74.411052631578997</v>
      </c>
      <c r="O211" s="36">
        <v>73.898095238095195</v>
      </c>
      <c r="P211" s="36">
        <v>47.25</v>
      </c>
      <c r="Q211" s="36">
        <v>7712.0952380952403</v>
      </c>
      <c r="R211" s="36">
        <v>1052.38095238095</v>
      </c>
      <c r="S211" s="36">
        <v>0</v>
      </c>
      <c r="T211" s="36">
        <v>0</v>
      </c>
      <c r="U211" s="36">
        <v>3339.8571428571399</v>
      </c>
      <c r="V211" s="36">
        <v>11.232380952381</v>
      </c>
      <c r="W211" s="36">
        <v>26586.190476190499</v>
      </c>
    </row>
    <row r="212" spans="2:23" ht="20.149999999999999" customHeight="1">
      <c r="B212" s="23" t="s">
        <v>136</v>
      </c>
      <c r="C212" s="23" t="s">
        <v>136</v>
      </c>
      <c r="F212" s="102" t="s">
        <v>927</v>
      </c>
      <c r="G212" s="36">
        <v>2459.9318181818198</v>
      </c>
      <c r="H212" s="36" t="s">
        <v>191</v>
      </c>
      <c r="I212" s="36" t="s">
        <v>191</v>
      </c>
      <c r="J212" s="36">
        <v>50.662500000000001</v>
      </c>
      <c r="K212" s="36">
        <v>632.59318181818196</v>
      </c>
      <c r="L212" s="36" t="s">
        <v>191</v>
      </c>
      <c r="M212" s="52" t="s">
        <v>191</v>
      </c>
      <c r="N212" s="36">
        <v>73.043043478260898</v>
      </c>
      <c r="O212" s="36">
        <v>73.612173913043506</v>
      </c>
      <c r="P212" s="36">
        <v>48.5</v>
      </c>
      <c r="Q212" s="36">
        <v>7695.6590909090901</v>
      </c>
      <c r="R212" s="36">
        <v>1174.1363636363601</v>
      </c>
      <c r="S212" s="36">
        <v>0</v>
      </c>
      <c r="T212" s="36">
        <v>0</v>
      </c>
      <c r="U212" s="36">
        <v>3347.29545454545</v>
      </c>
      <c r="V212" s="36">
        <v>12.177727272727299</v>
      </c>
      <c r="W212" s="36">
        <v>30707.5</v>
      </c>
    </row>
    <row r="213" spans="2:23" ht="20.149999999999999" customHeight="1">
      <c r="B213" s="23" t="s">
        <v>136</v>
      </c>
      <c r="C213" s="23" t="s">
        <v>136</v>
      </c>
      <c r="F213" s="102" t="s">
        <v>928</v>
      </c>
      <c r="G213" s="36">
        <v>2472.88095238095</v>
      </c>
      <c r="H213" s="36" t="s">
        <v>191</v>
      </c>
      <c r="I213" s="36" t="s">
        <v>191</v>
      </c>
      <c r="J213" s="36">
        <v>47.21</v>
      </c>
      <c r="K213" s="36">
        <v>598.18571428571397</v>
      </c>
      <c r="L213" s="36" t="s">
        <v>191</v>
      </c>
      <c r="M213" s="52" t="s">
        <v>191</v>
      </c>
      <c r="N213" s="36">
        <v>63.798000000000002</v>
      </c>
      <c r="O213" s="36">
        <v>62.772857142857099</v>
      </c>
      <c r="P213" s="36">
        <v>54</v>
      </c>
      <c r="Q213" s="36">
        <v>7602.3571428571404</v>
      </c>
      <c r="R213" s="36">
        <v>1332.8571428571399</v>
      </c>
      <c r="S213" s="36">
        <v>0</v>
      </c>
      <c r="T213" s="36">
        <v>0</v>
      </c>
      <c r="U213" s="36">
        <v>3403.0238095238101</v>
      </c>
      <c r="V213" s="36">
        <v>11.676904761904799</v>
      </c>
      <c r="W213" s="36">
        <v>30130.714285714301</v>
      </c>
    </row>
    <row r="214" spans="2:23" ht="20.149999999999999" customHeight="1">
      <c r="B214" s="23" t="s">
        <v>136</v>
      </c>
      <c r="C214" s="23" t="s">
        <v>136</v>
      </c>
      <c r="F214" s="102" t="s">
        <v>929</v>
      </c>
      <c r="G214" s="36">
        <v>2654.5909090909099</v>
      </c>
      <c r="H214" s="36" t="s">
        <v>191</v>
      </c>
      <c r="I214" s="36" t="s">
        <v>191</v>
      </c>
      <c r="J214" s="36">
        <v>43.0625</v>
      </c>
      <c r="K214" s="36">
        <v>585.77954545454497</v>
      </c>
      <c r="L214" s="36" t="s">
        <v>191</v>
      </c>
      <c r="M214" s="52" t="s">
        <v>191</v>
      </c>
      <c r="N214" s="36">
        <v>58.893181818181802</v>
      </c>
      <c r="O214" s="36">
        <v>58.381818181818197</v>
      </c>
      <c r="P214" s="36">
        <v>60</v>
      </c>
      <c r="Q214" s="36">
        <v>7500.3863636363603</v>
      </c>
      <c r="R214" s="36">
        <v>1531.1363636363601</v>
      </c>
      <c r="S214" s="36">
        <v>0</v>
      </c>
      <c r="T214" s="36">
        <v>0</v>
      </c>
      <c r="U214" s="36">
        <v>3822.95454545455</v>
      </c>
      <c r="V214" s="36">
        <v>11.558636363636399</v>
      </c>
      <c r="W214" s="36">
        <v>32702.9545454545</v>
      </c>
    </row>
    <row r="215" spans="2:23" ht="20.149999999999999" customHeight="1">
      <c r="B215" s="23" t="s">
        <v>136</v>
      </c>
      <c r="C215" s="23" t="s">
        <v>136</v>
      </c>
      <c r="F215" s="102" t="s">
        <v>930</v>
      </c>
      <c r="G215" s="36">
        <v>2702.79545454545</v>
      </c>
      <c r="H215" s="36" t="s">
        <v>191</v>
      </c>
      <c r="I215" s="36" t="s">
        <v>191</v>
      </c>
      <c r="J215" s="36">
        <v>42.887500000000003</v>
      </c>
      <c r="K215" s="36">
        <v>627.827272727273</v>
      </c>
      <c r="L215" s="36" t="s">
        <v>191</v>
      </c>
      <c r="M215" s="52" t="s">
        <v>191</v>
      </c>
      <c r="N215" s="36">
        <v>59.082500000000003</v>
      </c>
      <c r="O215" s="36">
        <v>58.484090909090902</v>
      </c>
      <c r="P215" s="36">
        <v>63</v>
      </c>
      <c r="Q215" s="36">
        <v>7029.1363636363603</v>
      </c>
      <c r="R215" s="36">
        <v>1624.52272727273</v>
      </c>
      <c r="S215" s="36">
        <v>0</v>
      </c>
      <c r="T215" s="36">
        <v>0</v>
      </c>
      <c r="U215" s="36">
        <v>4382.2272727272702</v>
      </c>
      <c r="V215" s="36">
        <v>12.9311363636364</v>
      </c>
      <c r="W215" s="36">
        <v>32113.8636363636</v>
      </c>
    </row>
    <row r="216" spans="2:23" ht="20.149999999999999" customHeight="1">
      <c r="B216" s="23" t="s">
        <v>136</v>
      </c>
      <c r="C216" s="23" t="s">
        <v>136</v>
      </c>
      <c r="F216" s="102" t="s">
        <v>931</v>
      </c>
      <c r="G216" s="36">
        <v>2813.0833333333298</v>
      </c>
      <c r="H216" s="36" t="s">
        <v>191</v>
      </c>
      <c r="I216" s="36" t="s">
        <v>191</v>
      </c>
      <c r="J216" s="36">
        <v>51.11</v>
      </c>
      <c r="K216" s="36">
        <v>629.79117647058797</v>
      </c>
      <c r="L216" s="36" t="s">
        <v>191</v>
      </c>
      <c r="M216" s="52" t="s">
        <v>191</v>
      </c>
      <c r="N216" s="36">
        <v>61.959000000000003</v>
      </c>
      <c r="O216" s="36">
        <v>62.315789473684198</v>
      </c>
      <c r="P216" s="36">
        <v>72</v>
      </c>
      <c r="Q216" s="36">
        <v>6691.7777777777801</v>
      </c>
      <c r="R216" s="36">
        <v>1730</v>
      </c>
      <c r="S216" s="36">
        <v>0</v>
      </c>
      <c r="T216" s="36">
        <v>0</v>
      </c>
      <c r="U216" s="36">
        <v>4415.1388888888896</v>
      </c>
      <c r="V216" s="36">
        <v>13.3605263157895</v>
      </c>
      <c r="W216" s="36">
        <v>34585.277777777803</v>
      </c>
    </row>
    <row r="217" spans="2:23" ht="20.149999999999999" customHeight="1">
      <c r="B217" s="23" t="s">
        <v>136</v>
      </c>
      <c r="C217" s="23" t="s">
        <v>136</v>
      </c>
      <c r="F217" s="102" t="s">
        <v>932</v>
      </c>
      <c r="G217" s="36">
        <v>2809.29545454545</v>
      </c>
      <c r="H217" s="36" t="s">
        <v>191</v>
      </c>
      <c r="I217" s="36" t="s">
        <v>191</v>
      </c>
      <c r="J217" s="36">
        <v>51.625</v>
      </c>
      <c r="K217" s="36">
        <v>631.16590909090905</v>
      </c>
      <c r="L217" s="36" t="s">
        <v>191</v>
      </c>
      <c r="M217" s="52" t="s">
        <v>191</v>
      </c>
      <c r="N217" s="36">
        <v>54.506190476190497</v>
      </c>
      <c r="O217" s="36">
        <v>54.3</v>
      </c>
      <c r="P217" s="36">
        <v>75</v>
      </c>
      <c r="Q217" s="36">
        <v>5669.6136363636397</v>
      </c>
      <c r="R217" s="36">
        <v>1666.6818181818201</v>
      </c>
      <c r="S217" s="36">
        <v>0</v>
      </c>
      <c r="T217" s="36">
        <v>0</v>
      </c>
      <c r="U217" s="36">
        <v>3786.6590909090901</v>
      </c>
      <c r="V217" s="36">
        <v>12.8386363636364</v>
      </c>
      <c r="W217" s="36">
        <v>36806.590909090897</v>
      </c>
    </row>
    <row r="218" spans="2:23" ht="20.149999999999999" customHeight="1">
      <c r="B218" s="23" t="s">
        <v>136</v>
      </c>
      <c r="C218" s="23" t="s">
        <v>136</v>
      </c>
      <c r="F218" s="102" t="s">
        <v>933</v>
      </c>
      <c r="G218" s="36">
        <v>2832.2</v>
      </c>
      <c r="H218" s="36" t="s">
        <v>191</v>
      </c>
      <c r="I218" s="36" t="s">
        <v>191</v>
      </c>
      <c r="J218" s="36">
        <v>53.712499999999999</v>
      </c>
      <c r="K218" s="36">
        <v>664.745</v>
      </c>
      <c r="L218" s="36" t="s">
        <v>191</v>
      </c>
      <c r="M218" s="52" t="s">
        <v>191</v>
      </c>
      <c r="N218" s="36">
        <v>59.2789473684211</v>
      </c>
      <c r="O218" s="36">
        <v>57.758499999999998</v>
      </c>
      <c r="P218" s="36">
        <v>85</v>
      </c>
      <c r="Q218" s="36">
        <v>5676.45</v>
      </c>
      <c r="R218" s="36">
        <v>1777.1</v>
      </c>
      <c r="S218" s="36">
        <v>0</v>
      </c>
      <c r="T218" s="36">
        <v>0</v>
      </c>
      <c r="U218" s="36">
        <v>3309.5</v>
      </c>
      <c r="V218" s="36">
        <v>13.91</v>
      </c>
      <c r="W218" s="36">
        <v>41184.25</v>
      </c>
    </row>
    <row r="219" spans="2:23" ht="20.149999999999999" customHeight="1">
      <c r="B219" s="23" t="s">
        <v>136</v>
      </c>
      <c r="C219" s="23" t="s">
        <v>136</v>
      </c>
      <c r="F219" s="102" t="s">
        <v>934</v>
      </c>
      <c r="G219" s="36">
        <v>2761.7272727272698</v>
      </c>
      <c r="H219" s="36" t="s">
        <v>191</v>
      </c>
      <c r="I219" s="36" t="s">
        <v>191</v>
      </c>
      <c r="J219" s="36">
        <v>54.53</v>
      </c>
      <c r="K219" s="36">
        <v>654.89545454545498</v>
      </c>
      <c r="L219" s="36" t="s">
        <v>191</v>
      </c>
      <c r="M219" s="52" t="s">
        <v>191</v>
      </c>
      <c r="N219" s="36">
        <v>60.441818181818199</v>
      </c>
      <c r="O219" s="36">
        <v>62.143636363636404</v>
      </c>
      <c r="P219" s="36">
        <v>95</v>
      </c>
      <c r="Q219" s="36">
        <v>6452.4772727272702</v>
      </c>
      <c r="R219" s="36">
        <v>1914.04545454545</v>
      </c>
      <c r="S219" s="36">
        <v>0</v>
      </c>
      <c r="T219" s="36">
        <v>0</v>
      </c>
      <c r="U219" s="36">
        <v>3271.29545454545</v>
      </c>
      <c r="V219" s="36">
        <v>13.184318181818201</v>
      </c>
      <c r="W219" s="36">
        <v>46324.772727272699</v>
      </c>
    </row>
    <row r="220" spans="2:23" ht="20.149999999999999" customHeight="1">
      <c r="B220" s="23" t="s">
        <v>136</v>
      </c>
      <c r="C220" s="23" t="s">
        <v>136</v>
      </c>
      <c r="F220" s="102" t="s">
        <v>935</v>
      </c>
      <c r="G220" s="36">
        <v>2814.78947368421</v>
      </c>
      <c r="H220" s="36" t="s">
        <v>191</v>
      </c>
      <c r="I220" s="36" t="s">
        <v>191</v>
      </c>
      <c r="J220" s="36">
        <v>54.412500000000001</v>
      </c>
      <c r="K220" s="36">
        <v>679.36842105263202</v>
      </c>
      <c r="L220" s="36" t="s">
        <v>191</v>
      </c>
      <c r="M220" s="52" t="s">
        <v>191</v>
      </c>
      <c r="N220" s="36">
        <v>63.976999999999997</v>
      </c>
      <c r="O220" s="36">
        <v>67.398947368421005</v>
      </c>
      <c r="P220" s="36">
        <v>113</v>
      </c>
      <c r="Q220" s="36">
        <v>7766.4736842105303</v>
      </c>
      <c r="R220" s="36">
        <v>2000.94736842105</v>
      </c>
      <c r="S220" s="36">
        <v>0</v>
      </c>
      <c r="T220" s="36">
        <v>0</v>
      </c>
      <c r="U220" s="36">
        <v>3557.4736842105299</v>
      </c>
      <c r="V220" s="36">
        <v>13.738421052631599</v>
      </c>
      <c r="W220" s="36">
        <v>50266.842105263197</v>
      </c>
    </row>
    <row r="221" spans="2:23" ht="20.149999999999999" customHeight="1">
      <c r="B221" s="23" t="s">
        <v>136</v>
      </c>
      <c r="C221" s="23" t="s">
        <v>136</v>
      </c>
      <c r="F221" s="102" t="s">
        <v>936</v>
      </c>
      <c r="G221" s="36">
        <v>2794.6904761904798</v>
      </c>
      <c r="H221" s="36" t="s">
        <v>191</v>
      </c>
      <c r="I221" s="36" t="s">
        <v>191</v>
      </c>
      <c r="J221" s="36">
        <v>54.662500000000001</v>
      </c>
      <c r="K221" s="36">
        <v>666.85952380952403</v>
      </c>
      <c r="L221" s="36" t="s">
        <v>191</v>
      </c>
      <c r="M221" s="52" t="s">
        <v>191</v>
      </c>
      <c r="N221" s="36">
        <v>63.454545454545503</v>
      </c>
      <c r="O221" s="36">
        <v>67.476521739130405</v>
      </c>
      <c r="P221" s="36">
        <v>125</v>
      </c>
      <c r="Q221" s="36">
        <v>7682.1666666666697</v>
      </c>
      <c r="R221" s="36">
        <v>2100.6428571428601</v>
      </c>
      <c r="S221" s="36">
        <v>0</v>
      </c>
      <c r="T221" s="36">
        <v>0</v>
      </c>
      <c r="U221" s="36">
        <v>3830.2857142857101</v>
      </c>
      <c r="V221" s="36">
        <v>13.146428571428601</v>
      </c>
      <c r="W221" s="36">
        <v>52179.047619047597</v>
      </c>
    </row>
    <row r="222" spans="2:23" ht="20.149999999999999" customHeight="1">
      <c r="B222" s="23" t="s">
        <v>136</v>
      </c>
      <c r="C222" s="23" t="s">
        <v>136</v>
      </c>
      <c r="F222" s="102" t="s">
        <v>937</v>
      </c>
      <c r="G222" s="36">
        <v>2677.4523809523798</v>
      </c>
      <c r="H222" s="36" t="s">
        <v>191</v>
      </c>
      <c r="I222" s="36" t="s">
        <v>191</v>
      </c>
      <c r="J222" s="36">
        <v>63.36</v>
      </c>
      <c r="K222" s="36">
        <v>655.49047619047599</v>
      </c>
      <c r="L222" s="36" t="s">
        <v>191</v>
      </c>
      <c r="M222" s="52" t="s">
        <v>191</v>
      </c>
      <c r="N222" s="36">
        <v>67.489047619047597</v>
      </c>
      <c r="O222" s="36">
        <v>71.317142857142898</v>
      </c>
      <c r="P222" s="36">
        <v>136</v>
      </c>
      <c r="Q222" s="36">
        <v>7475.8809523809496</v>
      </c>
      <c r="R222" s="36">
        <v>2425.9761904761899</v>
      </c>
      <c r="S222" s="36">
        <v>0</v>
      </c>
      <c r="T222" s="36">
        <v>0</v>
      </c>
      <c r="U222" s="36">
        <v>3603.2619047619</v>
      </c>
      <c r="V222" s="36">
        <v>13.144285714285701</v>
      </c>
      <c r="W222" s="36">
        <v>41718.571428571398</v>
      </c>
    </row>
    <row r="223" spans="2:23" ht="20.149999999999999" customHeight="1">
      <c r="B223" s="23" t="s">
        <v>136</v>
      </c>
      <c r="C223" s="23" t="s">
        <v>136</v>
      </c>
      <c r="F223" s="102" t="s">
        <v>938</v>
      </c>
      <c r="G223" s="36">
        <v>2732.9090909090901</v>
      </c>
      <c r="H223" s="36" t="s">
        <v>191</v>
      </c>
      <c r="I223" s="36" t="s">
        <v>191</v>
      </c>
      <c r="J223" s="36">
        <v>66.962500000000006</v>
      </c>
      <c r="K223" s="36">
        <v>665.29545454545496</v>
      </c>
      <c r="L223" s="36" t="s">
        <v>191</v>
      </c>
      <c r="M223" s="52" t="s">
        <v>191</v>
      </c>
      <c r="N223" s="36">
        <v>74.116666666666703</v>
      </c>
      <c r="O223" s="36">
        <v>77.204999999999998</v>
      </c>
      <c r="P223" s="36">
        <v>120</v>
      </c>
      <c r="Q223" s="36">
        <v>7977.0454545454504</v>
      </c>
      <c r="R223" s="36">
        <v>3089.5</v>
      </c>
      <c r="S223" s="36">
        <v>0</v>
      </c>
      <c r="T223" s="36">
        <v>0</v>
      </c>
      <c r="U223" s="36">
        <v>3546.9090909090901</v>
      </c>
      <c r="V223" s="36">
        <v>12.9093181818182</v>
      </c>
      <c r="W223" s="36">
        <v>33425.681818181802</v>
      </c>
    </row>
    <row r="224" spans="2:23" ht="20.149999999999999" customHeight="1">
      <c r="B224" s="23" t="s">
        <v>136</v>
      </c>
      <c r="C224" s="23" t="s">
        <v>136</v>
      </c>
      <c r="F224" s="102" t="s">
        <v>939</v>
      </c>
      <c r="G224" s="36">
        <v>2515.7727272727302</v>
      </c>
      <c r="H224" s="36" t="s">
        <v>191</v>
      </c>
      <c r="I224" s="36" t="s">
        <v>191</v>
      </c>
      <c r="J224" s="36">
        <v>70.010000000000005</v>
      </c>
      <c r="K224" s="36">
        <v>665.41136363636394</v>
      </c>
      <c r="L224" s="36" t="s">
        <v>191</v>
      </c>
      <c r="M224" s="52" t="s">
        <v>191</v>
      </c>
      <c r="N224" s="36">
        <v>72.356086956521693</v>
      </c>
      <c r="O224" s="36">
        <v>70.796956521739105</v>
      </c>
      <c r="P224" s="36">
        <v>90</v>
      </c>
      <c r="Q224" s="36">
        <v>7513.5</v>
      </c>
      <c r="R224" s="36">
        <v>3119.45454545455</v>
      </c>
      <c r="S224" s="36">
        <v>0</v>
      </c>
      <c r="T224" s="36">
        <v>0</v>
      </c>
      <c r="U224" s="36">
        <v>3244.7249999999999</v>
      </c>
      <c r="V224" s="36">
        <v>12.363181818181801</v>
      </c>
      <c r="W224" s="36">
        <v>27606.818181818198</v>
      </c>
    </row>
    <row r="225" spans="2:23" ht="20.149999999999999" customHeight="1">
      <c r="B225" s="23" t="s">
        <v>136</v>
      </c>
      <c r="C225" s="23" t="s">
        <v>136</v>
      </c>
      <c r="F225" s="102" t="s">
        <v>940</v>
      </c>
      <c r="G225" s="36">
        <v>2391.25</v>
      </c>
      <c r="H225" s="36" t="s">
        <v>191</v>
      </c>
      <c r="I225" s="36" t="s">
        <v>191</v>
      </c>
      <c r="J225" s="36">
        <v>68.025000000000006</v>
      </c>
      <c r="K225" s="36">
        <v>712.65250000000003</v>
      </c>
      <c r="L225" s="36" t="s">
        <v>191</v>
      </c>
      <c r="M225" s="52" t="s">
        <v>191</v>
      </c>
      <c r="N225" s="36">
        <v>79.620999999999995</v>
      </c>
      <c r="O225" s="36">
        <v>77.128500000000003</v>
      </c>
      <c r="P225" s="36">
        <v>85</v>
      </c>
      <c r="Q225" s="36">
        <v>7648.9750000000004</v>
      </c>
      <c r="R225" s="36">
        <v>3226.55</v>
      </c>
      <c r="S225" s="36">
        <v>0</v>
      </c>
      <c r="T225" s="36">
        <v>0</v>
      </c>
      <c r="U225" s="36">
        <v>2896.4</v>
      </c>
      <c r="V225" s="36">
        <v>12.833500000000001</v>
      </c>
      <c r="W225" s="36">
        <v>29537.5</v>
      </c>
    </row>
    <row r="226" spans="2:23" ht="20.149999999999999" customHeight="1">
      <c r="B226" s="23" t="s">
        <v>136</v>
      </c>
      <c r="C226" s="23" t="s">
        <v>136</v>
      </c>
      <c r="F226" s="102" t="s">
        <v>941</v>
      </c>
      <c r="G226" s="36">
        <v>2442.3695652173901</v>
      </c>
      <c r="H226" s="36" t="s">
        <v>191</v>
      </c>
      <c r="I226" s="36" t="s">
        <v>191</v>
      </c>
      <c r="J226" s="36">
        <v>75.1875</v>
      </c>
      <c r="K226" s="36">
        <v>754.60434782608695</v>
      </c>
      <c r="L226" s="36" t="s">
        <v>191</v>
      </c>
      <c r="M226" s="52" t="s">
        <v>191</v>
      </c>
      <c r="N226" s="36">
        <v>85.798695652173905</v>
      </c>
      <c r="O226" s="36">
        <v>82.831739130434798</v>
      </c>
      <c r="P226" s="36">
        <v>85</v>
      </c>
      <c r="Q226" s="36">
        <v>8008.4347826086996</v>
      </c>
      <c r="R226" s="36">
        <v>3719.7173913043498</v>
      </c>
      <c r="S226" s="36">
        <v>0</v>
      </c>
      <c r="T226" s="36">
        <v>0</v>
      </c>
      <c r="U226" s="36">
        <v>2975.3260869565202</v>
      </c>
      <c r="V226" s="36">
        <v>13.6704347826087</v>
      </c>
      <c r="W226" s="36">
        <v>31055.4347826087</v>
      </c>
    </row>
    <row r="227" spans="2:23" ht="20.149999999999999" customHeight="1">
      <c r="B227" s="23" t="s">
        <v>136</v>
      </c>
      <c r="C227" s="23" t="s">
        <v>136</v>
      </c>
      <c r="F227" s="102" t="s">
        <v>942</v>
      </c>
      <c r="G227" s="36">
        <v>2508.25</v>
      </c>
      <c r="H227" s="36" t="s">
        <v>191</v>
      </c>
      <c r="I227" s="36" t="s">
        <v>191</v>
      </c>
      <c r="J227" s="36">
        <v>86.51</v>
      </c>
      <c r="K227" s="36">
        <v>806.24772727272705</v>
      </c>
      <c r="L227" s="36" t="s">
        <v>191</v>
      </c>
      <c r="M227" s="52" t="s">
        <v>191</v>
      </c>
      <c r="N227" s="36">
        <v>94.772380952380999</v>
      </c>
      <c r="O227" s="36">
        <v>92.528181818181807</v>
      </c>
      <c r="P227" s="36">
        <v>93</v>
      </c>
      <c r="Q227" s="36">
        <v>6966.7045454545496</v>
      </c>
      <c r="R227" s="36">
        <v>3328.1818181818198</v>
      </c>
      <c r="S227" s="36">
        <v>0</v>
      </c>
      <c r="T227" s="36">
        <v>0</v>
      </c>
      <c r="U227" s="36">
        <v>2541.3181818181802</v>
      </c>
      <c r="V227" s="36">
        <v>14.7015909090909</v>
      </c>
      <c r="W227" s="36">
        <v>30610.227272727301</v>
      </c>
    </row>
    <row r="228" spans="2:23" ht="20.149999999999999" customHeight="1">
      <c r="B228" s="23" t="s">
        <v>136</v>
      </c>
      <c r="C228" s="23" t="s">
        <v>136</v>
      </c>
      <c r="F228" s="102" t="s">
        <v>943</v>
      </c>
      <c r="G228" s="36">
        <v>2381.6944444444398</v>
      </c>
      <c r="H228" s="36" t="s">
        <v>191</v>
      </c>
      <c r="I228" s="36" t="s">
        <v>191</v>
      </c>
      <c r="J228" s="36">
        <v>90.2</v>
      </c>
      <c r="K228" s="36">
        <v>803.20294117647097</v>
      </c>
      <c r="L228" s="36" t="s">
        <v>191</v>
      </c>
      <c r="M228" s="52" t="s">
        <v>191</v>
      </c>
      <c r="N228" s="36">
        <v>91.686999999999998</v>
      </c>
      <c r="O228" s="36">
        <v>91.450500000000005</v>
      </c>
      <c r="P228" s="36">
        <v>90</v>
      </c>
      <c r="Q228" s="36">
        <v>6587.6666666666697</v>
      </c>
      <c r="R228" s="36">
        <v>2596.0833333333298</v>
      </c>
      <c r="S228" s="36">
        <v>0</v>
      </c>
      <c r="T228" s="36">
        <v>0</v>
      </c>
      <c r="U228" s="36">
        <v>2353.0833333333298</v>
      </c>
      <c r="V228" s="36">
        <v>14.2986842105263</v>
      </c>
      <c r="W228" s="36">
        <v>25991.944444444402</v>
      </c>
    </row>
    <row r="229" spans="2:23" ht="20.149999999999999" customHeight="1">
      <c r="B229" s="23" t="s">
        <v>136</v>
      </c>
      <c r="C229" s="23" t="s">
        <v>136</v>
      </c>
      <c r="F229" s="102" t="s">
        <v>944</v>
      </c>
      <c r="G229" s="36">
        <v>2445.5227272727302</v>
      </c>
      <c r="H229" s="36" t="s">
        <v>191</v>
      </c>
      <c r="I229" s="36" t="s">
        <v>191</v>
      </c>
      <c r="J229" s="36">
        <v>91.2</v>
      </c>
      <c r="K229" s="36">
        <v>889.59545454545503</v>
      </c>
      <c r="L229" s="36" t="s">
        <v>191</v>
      </c>
      <c r="M229" s="52" t="s">
        <v>191</v>
      </c>
      <c r="N229" s="36">
        <v>92.970476190476205</v>
      </c>
      <c r="O229" s="36">
        <v>91.920909090909106</v>
      </c>
      <c r="P229" s="36">
        <v>78</v>
      </c>
      <c r="Q229" s="36">
        <v>7061.0227272727298</v>
      </c>
      <c r="R229" s="36">
        <v>2608.1363636363599</v>
      </c>
      <c r="S229" s="36">
        <v>0</v>
      </c>
      <c r="T229" s="36">
        <v>0</v>
      </c>
      <c r="U229" s="36">
        <v>2340.1136363636401</v>
      </c>
      <c r="V229" s="36">
        <v>15.961136363636401</v>
      </c>
      <c r="W229" s="36">
        <v>27689.5454545455</v>
      </c>
    </row>
    <row r="230" spans="2:23" ht="20.149999999999999" customHeight="1">
      <c r="B230" s="23" t="s">
        <v>136</v>
      </c>
      <c r="C230" s="23" t="s">
        <v>136</v>
      </c>
      <c r="F230" s="102" t="s">
        <v>945</v>
      </c>
      <c r="G230" s="36">
        <v>2776.9285714285702</v>
      </c>
      <c r="H230" s="36" t="s">
        <v>191</v>
      </c>
      <c r="I230" s="36" t="s">
        <v>191</v>
      </c>
      <c r="J230" s="36">
        <v>132.15</v>
      </c>
      <c r="K230" s="36">
        <v>922.29761904761904</v>
      </c>
      <c r="L230" s="36" t="s">
        <v>191</v>
      </c>
      <c r="M230" s="52" t="s">
        <v>191</v>
      </c>
      <c r="N230" s="36">
        <v>95.385999999999996</v>
      </c>
      <c r="O230" s="36">
        <v>94.818571428571403</v>
      </c>
      <c r="P230" s="36">
        <v>73</v>
      </c>
      <c r="Q230" s="36">
        <v>7887.6904761904798</v>
      </c>
      <c r="R230" s="36">
        <v>3079.88095238095</v>
      </c>
      <c r="S230" s="36">
        <v>0</v>
      </c>
      <c r="T230" s="36">
        <v>0</v>
      </c>
      <c r="U230" s="36">
        <v>2438.1428571428601</v>
      </c>
      <c r="V230" s="36">
        <v>17.569047619047598</v>
      </c>
      <c r="W230" s="36">
        <v>27955.476190476202</v>
      </c>
    </row>
    <row r="231" spans="2:23" ht="20.149999999999999" customHeight="1">
      <c r="B231" s="23" t="s">
        <v>136</v>
      </c>
      <c r="C231" s="23" t="s">
        <v>136</v>
      </c>
      <c r="F231" s="102" t="s">
        <v>946</v>
      </c>
      <c r="G231" s="36">
        <v>3005.28947368421</v>
      </c>
      <c r="H231" s="36" t="s">
        <v>191</v>
      </c>
      <c r="I231" s="36" t="s">
        <v>191</v>
      </c>
      <c r="J231" s="36">
        <v>126.2</v>
      </c>
      <c r="K231" s="36">
        <v>968.43421052631595</v>
      </c>
      <c r="L231" s="36" t="s">
        <v>191</v>
      </c>
      <c r="M231" s="52" t="s">
        <v>191</v>
      </c>
      <c r="N231" s="36">
        <v>105.45399999999999</v>
      </c>
      <c r="O231" s="36">
        <v>103.241</v>
      </c>
      <c r="P231" s="36">
        <v>71</v>
      </c>
      <c r="Q231" s="36">
        <v>8439.28947368421</v>
      </c>
      <c r="R231" s="36">
        <v>3008.5789473684199</v>
      </c>
      <c r="S231" s="36">
        <v>0</v>
      </c>
      <c r="T231" s="36">
        <v>0</v>
      </c>
      <c r="U231" s="36">
        <v>2509.5336842105298</v>
      </c>
      <c r="V231" s="36">
        <v>19.505526315789499</v>
      </c>
      <c r="W231" s="36">
        <v>31225.2631578947</v>
      </c>
    </row>
    <row r="232" spans="2:23" ht="20.149999999999999" customHeight="1">
      <c r="B232" s="23" t="s">
        <v>136</v>
      </c>
      <c r="C232" s="23" t="s">
        <v>136</v>
      </c>
      <c r="F232" s="102" t="s">
        <v>947</v>
      </c>
      <c r="G232" s="36">
        <v>2959.2727272727302</v>
      </c>
      <c r="H232" s="36" t="s">
        <v>191</v>
      </c>
      <c r="I232" s="36" t="s">
        <v>191</v>
      </c>
      <c r="J232" s="36">
        <v>124.47499999999999</v>
      </c>
      <c r="K232" s="36">
        <v>909.70454545454504</v>
      </c>
      <c r="L232" s="36" t="s">
        <v>191</v>
      </c>
      <c r="M232" s="52" t="s">
        <v>191</v>
      </c>
      <c r="N232" s="36">
        <v>112.580454545455</v>
      </c>
      <c r="O232" s="36">
        <v>110.18863636363599</v>
      </c>
      <c r="P232" s="36">
        <v>65</v>
      </c>
      <c r="Q232" s="36">
        <v>8684.9318181818198</v>
      </c>
      <c r="R232" s="36">
        <v>2822.75</v>
      </c>
      <c r="S232" s="36">
        <v>0</v>
      </c>
      <c r="T232" s="36">
        <v>0</v>
      </c>
      <c r="U232" s="36">
        <v>2263.79545454545</v>
      </c>
      <c r="V232" s="36">
        <v>17.5</v>
      </c>
      <c r="W232" s="36">
        <v>28763.181818181802</v>
      </c>
    </row>
    <row r="233" spans="2:23" ht="20.149999999999999" customHeight="1">
      <c r="B233" s="23" t="s">
        <v>136</v>
      </c>
      <c r="C233" s="23" t="s">
        <v>136</v>
      </c>
      <c r="F233" s="102" t="s">
        <v>948</v>
      </c>
      <c r="G233" s="36">
        <v>2902.9</v>
      </c>
      <c r="H233" s="36" t="s">
        <v>191</v>
      </c>
      <c r="I233" s="36" t="s">
        <v>191</v>
      </c>
      <c r="J233" s="36">
        <v>136.9</v>
      </c>
      <c r="K233" s="36">
        <v>888.66250000000002</v>
      </c>
      <c r="L233" s="36" t="s">
        <v>191</v>
      </c>
      <c r="M233" s="52" t="s">
        <v>191</v>
      </c>
      <c r="N233" s="36">
        <v>125.397619047619</v>
      </c>
      <c r="O233" s="36">
        <v>123.93761904761899</v>
      </c>
      <c r="P233" s="36">
        <v>60</v>
      </c>
      <c r="Q233" s="36">
        <v>8382.75</v>
      </c>
      <c r="R233" s="36">
        <v>2233.375</v>
      </c>
      <c r="S233" s="36">
        <v>0</v>
      </c>
      <c r="T233" s="36">
        <v>0</v>
      </c>
      <c r="U233" s="36">
        <v>2182.1</v>
      </c>
      <c r="V233" s="36">
        <v>17.051500000000001</v>
      </c>
      <c r="W233" s="36">
        <v>25735</v>
      </c>
    </row>
    <row r="234" spans="2:23" ht="20.149999999999999" customHeight="1">
      <c r="B234" s="23" t="s">
        <v>136</v>
      </c>
      <c r="C234" s="23" t="s">
        <v>136</v>
      </c>
      <c r="F234" s="102" t="s">
        <v>949</v>
      </c>
      <c r="G234" s="36">
        <v>2957.8571428571399</v>
      </c>
      <c r="H234" s="36" t="s">
        <v>191</v>
      </c>
      <c r="I234" s="36" t="s">
        <v>191</v>
      </c>
      <c r="J234" s="36">
        <v>163.3125</v>
      </c>
      <c r="K234" s="36">
        <v>889.48809523809496</v>
      </c>
      <c r="L234" s="36" t="s">
        <v>191</v>
      </c>
      <c r="M234" s="52" t="s">
        <v>191</v>
      </c>
      <c r="N234" s="36">
        <v>133.88</v>
      </c>
      <c r="O234" s="36">
        <v>133.04857142857099</v>
      </c>
      <c r="P234" s="36">
        <v>59</v>
      </c>
      <c r="Q234" s="36">
        <v>8260.5952380952403</v>
      </c>
      <c r="R234" s="36">
        <v>1863.0476190476199</v>
      </c>
      <c r="S234" s="36">
        <v>0</v>
      </c>
      <c r="T234" s="36">
        <v>0</v>
      </c>
      <c r="U234" s="36">
        <v>1894.4761904761899</v>
      </c>
      <c r="V234" s="36">
        <v>16.969047619047601</v>
      </c>
      <c r="W234" s="36">
        <v>22549.0476190476</v>
      </c>
    </row>
    <row r="235" spans="2:23" ht="20.149999999999999" customHeight="1">
      <c r="B235" s="23" t="s">
        <v>136</v>
      </c>
      <c r="C235" s="23" t="s">
        <v>136</v>
      </c>
      <c r="F235" s="102" t="s">
        <v>950</v>
      </c>
      <c r="G235" s="36">
        <v>3071.2391304347798</v>
      </c>
      <c r="H235" s="36" t="s">
        <v>191</v>
      </c>
      <c r="I235" s="36" t="s">
        <v>191</v>
      </c>
      <c r="J235" s="36">
        <v>180.45</v>
      </c>
      <c r="K235" s="36">
        <v>939.77173913043498</v>
      </c>
      <c r="L235" s="36" t="s">
        <v>191</v>
      </c>
      <c r="M235" s="52" t="s">
        <v>191</v>
      </c>
      <c r="N235" s="36">
        <v>133.37090909090901</v>
      </c>
      <c r="O235" s="36">
        <v>133.89913043478299</v>
      </c>
      <c r="P235" s="36">
        <v>64.5</v>
      </c>
      <c r="Q235" s="36">
        <v>8414.04347826087</v>
      </c>
      <c r="R235" s="36">
        <v>1944.9130434782601</v>
      </c>
      <c r="S235" s="36">
        <v>0</v>
      </c>
      <c r="T235" s="36">
        <v>0</v>
      </c>
      <c r="U235" s="36">
        <v>1852.3695652173899</v>
      </c>
      <c r="V235" s="36">
        <v>18.0339130434783</v>
      </c>
      <c r="W235" s="36">
        <v>20160.217391304301</v>
      </c>
    </row>
    <row r="236" spans="2:23" ht="20.149999999999999" customHeight="1">
      <c r="B236" s="23" t="s">
        <v>136</v>
      </c>
      <c r="C236" s="23" t="s">
        <v>136</v>
      </c>
      <c r="F236" s="102" t="s">
        <v>951</v>
      </c>
      <c r="G236" s="36">
        <v>2764.375</v>
      </c>
      <c r="H236" s="36" t="s">
        <v>191</v>
      </c>
      <c r="I236" s="36" t="s">
        <v>191</v>
      </c>
      <c r="J236" s="36">
        <v>161.05000000000001</v>
      </c>
      <c r="K236" s="36">
        <v>839.02499999999998</v>
      </c>
      <c r="L236" s="36" t="s">
        <v>191</v>
      </c>
      <c r="M236" s="52" t="s">
        <v>191</v>
      </c>
      <c r="N236" s="36">
        <v>116.66619047619</v>
      </c>
      <c r="O236" s="36">
        <v>113.850476190476</v>
      </c>
      <c r="P236" s="36">
        <v>64.5</v>
      </c>
      <c r="Q236" s="36">
        <v>7634.7</v>
      </c>
      <c r="R236" s="36">
        <v>1923.575</v>
      </c>
      <c r="S236" s="36">
        <v>0</v>
      </c>
      <c r="T236" s="36">
        <v>0</v>
      </c>
      <c r="U236" s="36">
        <v>1723.2750000000001</v>
      </c>
      <c r="V236" s="36">
        <v>14.685750000000001</v>
      </c>
      <c r="W236" s="36">
        <v>18927.75</v>
      </c>
    </row>
    <row r="237" spans="2:23" ht="20.149999999999999" customHeight="1">
      <c r="B237" s="23" t="s">
        <v>136</v>
      </c>
      <c r="C237" s="23" t="s">
        <v>136</v>
      </c>
      <c r="F237" s="102" t="s">
        <v>952</v>
      </c>
      <c r="G237" s="36">
        <v>2525.8181818181802</v>
      </c>
      <c r="H237" s="36" t="s">
        <v>191</v>
      </c>
      <c r="I237" s="36" t="s">
        <v>191</v>
      </c>
      <c r="J237" s="36">
        <v>148.6875</v>
      </c>
      <c r="K237" s="36">
        <v>829.93181818181802</v>
      </c>
      <c r="L237" s="36" t="s">
        <v>191</v>
      </c>
      <c r="M237" s="52" t="s">
        <v>191</v>
      </c>
      <c r="N237" s="36">
        <v>104.114285714286</v>
      </c>
      <c r="O237" s="36">
        <v>99.064545454545495</v>
      </c>
      <c r="P237" s="36">
        <v>53</v>
      </c>
      <c r="Q237" s="36">
        <v>6990.8636363636397</v>
      </c>
      <c r="R237" s="36">
        <v>1868.3636363636399</v>
      </c>
      <c r="S237" s="36">
        <v>0</v>
      </c>
      <c r="T237" s="36">
        <v>0</v>
      </c>
      <c r="U237" s="36">
        <v>1736.8409090909099</v>
      </c>
      <c r="V237" s="36">
        <v>12.372954545454499</v>
      </c>
      <c r="W237" s="36">
        <v>17794.5454545455</v>
      </c>
    </row>
    <row r="238" spans="2:23" ht="20.149999999999999" customHeight="1">
      <c r="B238" s="23" t="s">
        <v>136</v>
      </c>
      <c r="C238" s="23" t="s">
        <v>136</v>
      </c>
      <c r="F238" s="102" t="s">
        <v>953</v>
      </c>
      <c r="G238" s="36">
        <v>2121.4130434782601</v>
      </c>
      <c r="H238" s="36" t="s">
        <v>191</v>
      </c>
      <c r="I238" s="36" t="s">
        <v>191</v>
      </c>
      <c r="J238" s="36">
        <v>109.49</v>
      </c>
      <c r="K238" s="36">
        <v>806.61956521739103</v>
      </c>
      <c r="L238" s="36" t="s">
        <v>191</v>
      </c>
      <c r="M238" s="52" t="s">
        <v>191</v>
      </c>
      <c r="N238" s="36">
        <v>76.6073913043478</v>
      </c>
      <c r="O238" s="36">
        <v>72.842608695652203</v>
      </c>
      <c r="P238" s="36">
        <v>45</v>
      </c>
      <c r="Q238" s="36">
        <v>4925.6956521739103</v>
      </c>
      <c r="R238" s="36">
        <v>1482.19565217391</v>
      </c>
      <c r="S238" s="36">
        <v>0</v>
      </c>
      <c r="T238" s="36">
        <v>0</v>
      </c>
      <c r="U238" s="36">
        <v>1302.1086956521699</v>
      </c>
      <c r="V238" s="36">
        <v>10.441304347826099</v>
      </c>
      <c r="W238" s="36">
        <v>12139.782608695699</v>
      </c>
    </row>
    <row r="239" spans="2:23" ht="20.149999999999999" customHeight="1">
      <c r="B239" s="23" t="s">
        <v>136</v>
      </c>
      <c r="C239" s="23" t="s">
        <v>136</v>
      </c>
      <c r="F239" s="102" t="s">
        <v>954</v>
      </c>
      <c r="G239" s="36">
        <v>1852.425</v>
      </c>
      <c r="H239" s="36" t="s">
        <v>191</v>
      </c>
      <c r="I239" s="36" t="s">
        <v>191</v>
      </c>
      <c r="J239" s="36">
        <v>89.724999999999994</v>
      </c>
      <c r="K239" s="36">
        <v>760.86249999999995</v>
      </c>
      <c r="L239" s="36">
        <v>56.24669875</v>
      </c>
      <c r="M239" s="52" t="s">
        <v>191</v>
      </c>
      <c r="N239" s="36">
        <v>57.309473684210502</v>
      </c>
      <c r="O239" s="36">
        <v>53.241500000000002</v>
      </c>
      <c r="P239" s="36">
        <v>55</v>
      </c>
      <c r="Q239" s="36">
        <v>3717</v>
      </c>
      <c r="R239" s="36">
        <v>1294.45</v>
      </c>
      <c r="S239" s="36">
        <v>0</v>
      </c>
      <c r="T239" s="36">
        <v>0</v>
      </c>
      <c r="U239" s="36">
        <v>1152.5999999999999</v>
      </c>
      <c r="V239" s="36">
        <v>9.8652499999999996</v>
      </c>
      <c r="W239" s="36">
        <v>10701.5</v>
      </c>
    </row>
    <row r="240" spans="2:23" ht="20.149999999999999" customHeight="1">
      <c r="B240" s="23" t="s">
        <v>136</v>
      </c>
      <c r="C240" s="23" t="s">
        <v>136</v>
      </c>
      <c r="F240" s="102" t="s">
        <v>955</v>
      </c>
      <c r="G240" s="36">
        <v>1490.42857142857</v>
      </c>
      <c r="H240" s="36" t="s">
        <v>191</v>
      </c>
      <c r="I240" s="36" t="s">
        <v>191</v>
      </c>
      <c r="J240" s="36">
        <v>77.0625</v>
      </c>
      <c r="K240" s="36">
        <v>816.09210526315803</v>
      </c>
      <c r="L240" s="36">
        <v>66.556642499999995</v>
      </c>
      <c r="M240" s="52" t="s">
        <v>191</v>
      </c>
      <c r="N240" s="36">
        <v>41.121818181818199</v>
      </c>
      <c r="O240" s="36">
        <v>41.580909090909103</v>
      </c>
      <c r="P240" s="36">
        <v>53</v>
      </c>
      <c r="Q240" s="36">
        <v>3071.9761904761899</v>
      </c>
      <c r="R240" s="36">
        <v>962.88095238095195</v>
      </c>
      <c r="S240" s="36">
        <v>0</v>
      </c>
      <c r="T240" s="36">
        <v>0</v>
      </c>
      <c r="U240" s="36">
        <v>1102.42857142857</v>
      </c>
      <c r="V240" s="36">
        <v>10.2852380952381</v>
      </c>
      <c r="W240" s="36">
        <v>9698.8095238095193</v>
      </c>
    </row>
    <row r="241" spans="2:23" ht="20.149999999999999" customHeight="1">
      <c r="B241" s="23" t="s">
        <v>136</v>
      </c>
      <c r="C241" s="23" t="s">
        <v>136</v>
      </c>
      <c r="F241" s="102" t="s">
        <v>956</v>
      </c>
      <c r="G241" s="36">
        <v>1413.11904761905</v>
      </c>
      <c r="H241" s="36" t="s">
        <v>191</v>
      </c>
      <c r="I241" s="36" t="s">
        <v>191</v>
      </c>
      <c r="J241" s="36">
        <v>81.7</v>
      </c>
      <c r="K241" s="36">
        <v>858.69047619047603</v>
      </c>
      <c r="L241" s="36">
        <v>67.403486999999998</v>
      </c>
      <c r="M241" s="52" t="s">
        <v>191</v>
      </c>
      <c r="N241" s="36">
        <v>41.71</v>
      </c>
      <c r="O241" s="36">
        <v>44.86</v>
      </c>
      <c r="P241" s="36">
        <v>48</v>
      </c>
      <c r="Q241" s="36">
        <v>3220.6904761904798</v>
      </c>
      <c r="R241" s="36">
        <v>1132.7380952381</v>
      </c>
      <c r="S241" s="36">
        <v>0</v>
      </c>
      <c r="T241" s="36">
        <v>0</v>
      </c>
      <c r="U241" s="36">
        <v>1187.38095238095</v>
      </c>
      <c r="V241" s="36">
        <v>11.2914285714286</v>
      </c>
      <c r="W241" s="36">
        <v>11354.0476190476</v>
      </c>
    </row>
    <row r="242" spans="2:23" ht="20.149999999999999" customHeight="1">
      <c r="B242" s="23" t="s">
        <v>136</v>
      </c>
      <c r="C242" s="23" t="s">
        <v>136</v>
      </c>
      <c r="F242" s="102" t="s">
        <v>957</v>
      </c>
      <c r="G242" s="36">
        <v>1330.2</v>
      </c>
      <c r="H242" s="36" t="s">
        <v>191</v>
      </c>
      <c r="I242" s="36" t="s">
        <v>191</v>
      </c>
      <c r="J242" s="36">
        <v>74.537499999999994</v>
      </c>
      <c r="K242" s="36">
        <v>943.16250000000002</v>
      </c>
      <c r="L242" s="36">
        <v>66.630348749999996</v>
      </c>
      <c r="M242" s="52" t="s">
        <v>191</v>
      </c>
      <c r="N242" s="36">
        <v>39.087368421052602</v>
      </c>
      <c r="O242" s="36">
        <v>43.2425</v>
      </c>
      <c r="P242" s="36">
        <v>45</v>
      </c>
      <c r="Q242" s="36">
        <v>3314.7249999999999</v>
      </c>
      <c r="R242" s="36">
        <v>1100.5250000000001</v>
      </c>
      <c r="S242" s="36">
        <v>0</v>
      </c>
      <c r="T242" s="36">
        <v>0</v>
      </c>
      <c r="U242" s="36">
        <v>1112.075</v>
      </c>
      <c r="V242" s="36">
        <v>13.4125</v>
      </c>
      <c r="W242" s="36">
        <v>10408.75</v>
      </c>
    </row>
    <row r="243" spans="2:23" ht="20.149999999999999" customHeight="1">
      <c r="B243" s="23" t="s">
        <v>136</v>
      </c>
      <c r="C243" s="23" t="s">
        <v>136</v>
      </c>
      <c r="F243" s="102" t="s">
        <v>958</v>
      </c>
      <c r="G243" s="36">
        <v>1335.8409090909099</v>
      </c>
      <c r="H243" s="36" t="s">
        <v>191</v>
      </c>
      <c r="I243" s="36" t="s">
        <v>191</v>
      </c>
      <c r="J243" s="36">
        <v>61.45</v>
      </c>
      <c r="K243" s="36">
        <v>924.27272727272702</v>
      </c>
      <c r="L243" s="36">
        <v>54.248753749999999</v>
      </c>
      <c r="M243" s="60" t="s">
        <v>191</v>
      </c>
      <c r="N243" s="36">
        <v>47.939090909090901</v>
      </c>
      <c r="O243" s="36">
        <v>46.839090909090899</v>
      </c>
      <c r="P243" s="36">
        <v>42</v>
      </c>
      <c r="Q243" s="36">
        <v>3749.75</v>
      </c>
      <c r="R243" s="36">
        <v>1238.9090909090901</v>
      </c>
      <c r="S243" s="36">
        <v>0</v>
      </c>
      <c r="T243" s="36">
        <v>0</v>
      </c>
      <c r="U243" s="36">
        <v>1216.75</v>
      </c>
      <c r="V243" s="36">
        <v>13.1168181818182</v>
      </c>
      <c r="W243" s="36">
        <v>9696.3636363636397</v>
      </c>
    </row>
    <row r="244" spans="2:23" ht="20.149999999999999" customHeight="1">
      <c r="B244" s="23" t="s">
        <v>136</v>
      </c>
      <c r="C244" s="23" t="s">
        <v>136</v>
      </c>
      <c r="F244" s="102" t="s">
        <v>959</v>
      </c>
      <c r="G244" s="36">
        <v>1420.825</v>
      </c>
      <c r="H244" s="36" t="s">
        <v>191</v>
      </c>
      <c r="I244" s="36" t="s">
        <v>191</v>
      </c>
      <c r="J244" s="36">
        <v>61.825000000000003</v>
      </c>
      <c r="K244" s="36">
        <v>890.2</v>
      </c>
      <c r="L244" s="36">
        <v>52.564546249999999</v>
      </c>
      <c r="M244" s="60" t="s">
        <v>191</v>
      </c>
      <c r="N244" s="36">
        <v>49.646666666666697</v>
      </c>
      <c r="O244" s="36">
        <v>50.845238095238102</v>
      </c>
      <c r="P244" s="36">
        <v>44</v>
      </c>
      <c r="Q244" s="36">
        <v>4406.5249999999996</v>
      </c>
      <c r="R244" s="36">
        <v>1383.05</v>
      </c>
      <c r="S244" s="36">
        <v>0</v>
      </c>
      <c r="T244" s="36">
        <v>0</v>
      </c>
      <c r="U244" s="36">
        <v>1378.8</v>
      </c>
      <c r="V244" s="36">
        <v>12.514749999999999</v>
      </c>
      <c r="W244" s="36">
        <v>11165.75</v>
      </c>
    </row>
    <row r="245" spans="2:23" ht="20.149999999999999" customHeight="1">
      <c r="B245" s="23" t="s">
        <v>136</v>
      </c>
      <c r="C245" s="23" t="s">
        <v>136</v>
      </c>
      <c r="F245" s="102" t="s">
        <v>960</v>
      </c>
      <c r="G245" s="36">
        <v>1460.39473684211</v>
      </c>
      <c r="H245" s="36" t="s">
        <v>191</v>
      </c>
      <c r="I245" s="36" t="s">
        <v>191</v>
      </c>
      <c r="J245" s="36">
        <v>63.68</v>
      </c>
      <c r="K245" s="36">
        <v>928.64473684210498</v>
      </c>
      <c r="L245" s="36">
        <v>52.013732857142898</v>
      </c>
      <c r="M245" s="60" t="s">
        <v>191</v>
      </c>
      <c r="N245" s="36">
        <v>59.028500000000001</v>
      </c>
      <c r="O245" s="36">
        <v>57.941428571428602</v>
      </c>
      <c r="P245" s="36">
        <v>49</v>
      </c>
      <c r="Q245" s="36">
        <v>4568.5789473684199</v>
      </c>
      <c r="R245" s="36">
        <v>1439.89473684211</v>
      </c>
      <c r="S245" s="36">
        <v>0</v>
      </c>
      <c r="T245" s="36">
        <v>0</v>
      </c>
      <c r="U245" s="36">
        <v>1483.7631578947401</v>
      </c>
      <c r="V245" s="36">
        <v>14.0289473684211</v>
      </c>
      <c r="W245" s="36">
        <v>12633.4210526316</v>
      </c>
    </row>
    <row r="246" spans="2:23" ht="20.149999999999999" customHeight="1">
      <c r="B246" s="23" t="s">
        <v>136</v>
      </c>
      <c r="C246" s="23" t="s">
        <v>136</v>
      </c>
      <c r="F246" s="102" t="s">
        <v>961</v>
      </c>
      <c r="G246" s="36">
        <v>1573.72727272727</v>
      </c>
      <c r="H246" s="36" t="s">
        <v>191</v>
      </c>
      <c r="I246" s="36" t="s">
        <v>191</v>
      </c>
      <c r="J246" s="36">
        <v>70.662499999999994</v>
      </c>
      <c r="K246" s="36">
        <v>945.67045454545496</v>
      </c>
      <c r="L246" s="36">
        <v>53.702867954545503</v>
      </c>
      <c r="M246" s="60" t="s">
        <v>191</v>
      </c>
      <c r="N246" s="36">
        <v>69.640909090909105</v>
      </c>
      <c r="O246" s="36">
        <v>68.616818181818203</v>
      </c>
      <c r="P246" s="36">
        <v>52</v>
      </c>
      <c r="Q246" s="36">
        <v>5011.8181818181802</v>
      </c>
      <c r="R246" s="36">
        <v>1674.45454545455</v>
      </c>
      <c r="S246" s="36">
        <v>0</v>
      </c>
      <c r="T246" s="36">
        <v>0</v>
      </c>
      <c r="U246" s="36">
        <v>1557.27272727273</v>
      </c>
      <c r="V246" s="36">
        <v>14.6543181818182</v>
      </c>
      <c r="W246" s="36">
        <v>14916.9047619048</v>
      </c>
    </row>
    <row r="247" spans="2:23" ht="20.149999999999999" customHeight="1">
      <c r="B247" s="23" t="s">
        <v>136</v>
      </c>
      <c r="C247" s="23" t="s">
        <v>136</v>
      </c>
      <c r="F247" s="102" t="s">
        <v>962</v>
      </c>
      <c r="G247" s="36">
        <v>1667.95652173913</v>
      </c>
      <c r="H247" s="36" t="s">
        <v>191</v>
      </c>
      <c r="I247" s="36" t="s">
        <v>191</v>
      </c>
      <c r="J247" s="36">
        <v>73.349999999999994</v>
      </c>
      <c r="K247" s="36">
        <v>934.22826086956502</v>
      </c>
      <c r="L247" s="36">
        <v>67.780599130434794</v>
      </c>
      <c r="M247" s="60" t="s">
        <v>191</v>
      </c>
      <c r="N247" s="36">
        <v>64.152272727272702</v>
      </c>
      <c r="O247" s="36">
        <v>64.91</v>
      </c>
      <c r="P247" s="36">
        <v>47</v>
      </c>
      <c r="Q247" s="36">
        <v>5215.54347826087</v>
      </c>
      <c r="R247" s="36">
        <v>1678.6086956521699</v>
      </c>
      <c r="S247" s="36">
        <v>0</v>
      </c>
      <c r="T247" s="36">
        <v>0</v>
      </c>
      <c r="U247" s="36">
        <v>1578.6086956521699</v>
      </c>
      <c r="V247" s="36">
        <v>13.361739130434801</v>
      </c>
      <c r="W247" s="36">
        <v>15984.5652173913</v>
      </c>
    </row>
    <row r="248" spans="2:23" ht="20.149999999999999" customHeight="1">
      <c r="B248" s="23" t="s">
        <v>136</v>
      </c>
      <c r="C248" s="23" t="s">
        <v>136</v>
      </c>
      <c r="F248" s="102" t="s">
        <v>963</v>
      </c>
      <c r="G248" s="36">
        <v>1933.75</v>
      </c>
      <c r="H248" s="36" t="s">
        <v>191</v>
      </c>
      <c r="I248" s="36" t="s">
        <v>191</v>
      </c>
      <c r="J248" s="36">
        <v>73.637500000000003</v>
      </c>
      <c r="K248" s="36">
        <v>949.375</v>
      </c>
      <c r="L248" s="36">
        <v>81.462630000000004</v>
      </c>
      <c r="M248" s="60" t="s">
        <v>191</v>
      </c>
      <c r="N248" s="36">
        <v>71.044761904761899</v>
      </c>
      <c r="O248" s="36">
        <v>72.504761904761907</v>
      </c>
      <c r="P248" s="36">
        <v>46</v>
      </c>
      <c r="Q248" s="36">
        <v>6165.3</v>
      </c>
      <c r="R248" s="36">
        <v>1900.1</v>
      </c>
      <c r="S248" s="36">
        <v>0</v>
      </c>
      <c r="T248" s="36">
        <v>0</v>
      </c>
      <c r="U248" s="36">
        <v>1821.675</v>
      </c>
      <c r="V248" s="36">
        <v>14.3475</v>
      </c>
      <c r="W248" s="36">
        <v>19641.75</v>
      </c>
    </row>
    <row r="249" spans="2:23" ht="20.149999999999999" customHeight="1">
      <c r="B249" s="23" t="s">
        <v>136</v>
      </c>
      <c r="C249" s="23" t="s">
        <v>136</v>
      </c>
      <c r="F249" s="102" t="s">
        <v>964</v>
      </c>
      <c r="G249" s="36">
        <v>1834.0909090909099</v>
      </c>
      <c r="H249" s="36" t="s">
        <v>191</v>
      </c>
      <c r="I249" s="36" t="s">
        <v>191</v>
      </c>
      <c r="J249" s="36">
        <v>68.587500000000006</v>
      </c>
      <c r="K249" s="36">
        <v>996.59090909090901</v>
      </c>
      <c r="L249" s="36">
        <v>69.5632834090909</v>
      </c>
      <c r="M249" s="60" t="s">
        <v>191</v>
      </c>
      <c r="N249" s="36">
        <v>69.412380952381</v>
      </c>
      <c r="O249" s="36">
        <v>67.687272727272699</v>
      </c>
      <c r="P249" s="36">
        <v>42.75</v>
      </c>
      <c r="Q249" s="36">
        <v>6196.4318181818198</v>
      </c>
      <c r="R249" s="36">
        <v>2204.54545454545</v>
      </c>
      <c r="S249" s="36">
        <v>0</v>
      </c>
      <c r="T249" s="36">
        <v>0</v>
      </c>
      <c r="U249" s="36">
        <v>1883.9318181818201</v>
      </c>
      <c r="V249" s="36">
        <v>16.389545454545502</v>
      </c>
      <c r="W249" s="36">
        <v>17452.272727272699</v>
      </c>
    </row>
    <row r="250" spans="2:23" ht="20.149999999999999" customHeight="1">
      <c r="B250" s="23" t="s">
        <v>136</v>
      </c>
      <c r="C250" s="23" t="s">
        <v>136</v>
      </c>
      <c r="F250" s="102" t="s">
        <v>965</v>
      </c>
      <c r="G250" s="36">
        <v>1878.5681818181799</v>
      </c>
      <c r="H250" s="36" t="s">
        <v>191</v>
      </c>
      <c r="I250" s="36" t="s">
        <v>191</v>
      </c>
      <c r="J250" s="36">
        <v>71.739999999999995</v>
      </c>
      <c r="K250" s="36">
        <v>1043.16227272727</v>
      </c>
      <c r="L250" s="36">
        <v>74.574179090909098</v>
      </c>
      <c r="M250" s="60" t="s">
        <v>191</v>
      </c>
      <c r="N250" s="36">
        <v>75.715454545454506</v>
      </c>
      <c r="O250" s="36">
        <v>73.194090909090903</v>
      </c>
      <c r="P250" s="36">
        <v>49.5</v>
      </c>
      <c r="Q250" s="36">
        <v>6287.9772727272702</v>
      </c>
      <c r="R250" s="36">
        <v>2240.7727272727302</v>
      </c>
      <c r="S250" s="36">
        <v>0</v>
      </c>
      <c r="T250" s="36">
        <v>0</v>
      </c>
      <c r="U250" s="36">
        <v>2047.5</v>
      </c>
      <c r="V250" s="36">
        <v>17.236136363636401</v>
      </c>
      <c r="W250" s="36">
        <v>18525.227272727301</v>
      </c>
    </row>
    <row r="251" spans="2:23" ht="20.149999999999999" customHeight="1">
      <c r="B251" s="23" t="s">
        <v>136</v>
      </c>
      <c r="C251" s="23" t="s">
        <v>136</v>
      </c>
      <c r="F251" s="102" t="s">
        <v>966</v>
      </c>
      <c r="G251" s="36">
        <v>1946.2857142857099</v>
      </c>
      <c r="H251" s="36" t="s">
        <v>191</v>
      </c>
      <c r="I251" s="36" t="s">
        <v>191</v>
      </c>
      <c r="J251" s="36">
        <v>78.599999999999994</v>
      </c>
      <c r="K251" s="36">
        <v>1127.0119047619</v>
      </c>
      <c r="L251" s="36">
        <v>79.687646428571398</v>
      </c>
      <c r="M251" s="60" t="s">
        <v>191</v>
      </c>
      <c r="N251" s="36">
        <v>77.989999999999995</v>
      </c>
      <c r="O251" s="36">
        <v>77.036666666666704</v>
      </c>
      <c r="P251" s="36">
        <v>45.5</v>
      </c>
      <c r="Q251" s="36">
        <v>6675.5952380952403</v>
      </c>
      <c r="R251" s="36">
        <v>2308.7619047619</v>
      </c>
      <c r="S251" s="36">
        <v>0</v>
      </c>
      <c r="T251" s="36">
        <v>0</v>
      </c>
      <c r="U251" s="36">
        <v>2193.38095238095</v>
      </c>
      <c r="V251" s="36">
        <v>17.8213095238095</v>
      </c>
      <c r="W251" s="36">
        <v>16991.190476190499</v>
      </c>
    </row>
    <row r="252" spans="2:23" ht="20.149999999999999" customHeight="1">
      <c r="B252" s="23" t="s">
        <v>136</v>
      </c>
      <c r="C252" s="23" t="s">
        <v>136</v>
      </c>
      <c r="F252" s="102" t="s">
        <v>967</v>
      </c>
      <c r="G252" s="36">
        <v>2180.0952380952399</v>
      </c>
      <c r="H252" s="36" t="s">
        <v>191</v>
      </c>
      <c r="I252" s="36" t="s">
        <v>191</v>
      </c>
      <c r="J252" s="36">
        <v>82.5625</v>
      </c>
      <c r="K252" s="36">
        <v>1134.7236842105301</v>
      </c>
      <c r="L252" s="36">
        <v>87.837810869565203</v>
      </c>
      <c r="M252" s="60" t="s">
        <v>191</v>
      </c>
      <c r="N252" s="36">
        <v>74.47</v>
      </c>
      <c r="O252" s="36">
        <v>74.669545454545499</v>
      </c>
      <c r="P252" s="36">
        <v>44.5</v>
      </c>
      <c r="Q252" s="36">
        <v>6981.7142857142899</v>
      </c>
      <c r="R252" s="36">
        <v>2328.5238095238101</v>
      </c>
      <c r="S252" s="36">
        <v>0</v>
      </c>
      <c r="T252" s="36">
        <v>0</v>
      </c>
      <c r="U252" s="36">
        <v>2375.9523809523798</v>
      </c>
      <c r="V252" s="36">
        <v>17.672857142857101</v>
      </c>
      <c r="W252" s="36">
        <v>17066.428571428602</v>
      </c>
    </row>
    <row r="253" spans="2:23" ht="20.149999999999999" customHeight="1">
      <c r="B253" s="23" t="s">
        <v>136</v>
      </c>
      <c r="C253" s="23" t="s">
        <v>136</v>
      </c>
      <c r="F253" s="102" t="s">
        <v>968</v>
      </c>
      <c r="G253" s="36">
        <v>2235.15</v>
      </c>
      <c r="H253" s="36" t="s">
        <v>191</v>
      </c>
      <c r="I253" s="36" t="s">
        <v>191</v>
      </c>
      <c r="J253" s="36">
        <v>95.7</v>
      </c>
      <c r="K253" s="36">
        <v>1117.9625000000001</v>
      </c>
      <c r="L253" s="36">
        <v>110.24885875</v>
      </c>
      <c r="M253" s="60" t="s">
        <v>191</v>
      </c>
      <c r="N253" s="36">
        <v>78.325789473684196</v>
      </c>
      <c r="O253" s="36">
        <v>76.373000000000005</v>
      </c>
      <c r="P253" s="36">
        <v>42.5</v>
      </c>
      <c r="Q253" s="36">
        <v>7386.25</v>
      </c>
      <c r="R253" s="36">
        <v>2368.375</v>
      </c>
      <c r="S253" s="36">
        <v>0</v>
      </c>
      <c r="T253" s="36">
        <v>0</v>
      </c>
      <c r="U253" s="36">
        <v>2434.4499999999998</v>
      </c>
      <c r="V253" s="36">
        <v>17.786999999999999</v>
      </c>
      <c r="W253" s="36">
        <v>18439.25</v>
      </c>
    </row>
    <row r="254" spans="2:23" ht="20.149999999999999" customHeight="1">
      <c r="B254" s="23" t="s">
        <v>136</v>
      </c>
      <c r="C254" s="23" t="s">
        <v>136</v>
      </c>
      <c r="F254" s="102" t="s">
        <v>969</v>
      </c>
      <c r="G254" s="36">
        <v>2058.9050000000002</v>
      </c>
      <c r="H254" s="36" t="s">
        <v>191</v>
      </c>
      <c r="I254" s="36" t="s">
        <v>191</v>
      </c>
      <c r="J254" s="36">
        <v>93.674999999999997</v>
      </c>
      <c r="K254" s="36">
        <v>1095.4124999999999</v>
      </c>
      <c r="L254" s="36">
        <v>114.75754875</v>
      </c>
      <c r="M254" s="60" t="s">
        <v>191</v>
      </c>
      <c r="N254" s="36">
        <v>76.402105263157907</v>
      </c>
      <c r="O254" s="36">
        <v>74.311999999999998</v>
      </c>
      <c r="P254" s="36">
        <v>41.75</v>
      </c>
      <c r="Q254" s="36">
        <v>6848.1750000000002</v>
      </c>
      <c r="R254" s="36">
        <v>2123.6750000000002</v>
      </c>
      <c r="S254" s="36">
        <v>0</v>
      </c>
      <c r="T254" s="36">
        <v>0</v>
      </c>
      <c r="U254" s="36">
        <v>2156.9</v>
      </c>
      <c r="V254" s="36">
        <v>15.872999999999999</v>
      </c>
      <c r="W254" s="36">
        <v>18976</v>
      </c>
    </row>
    <row r="255" spans="2:23" ht="20.149999999999999" customHeight="1">
      <c r="B255" s="23" t="s">
        <v>136</v>
      </c>
      <c r="C255" s="23" t="s">
        <v>136</v>
      </c>
      <c r="F255" s="102" t="s">
        <v>970</v>
      </c>
      <c r="G255" s="36">
        <v>2205.6304347826099</v>
      </c>
      <c r="H255" s="36" t="s">
        <v>191</v>
      </c>
      <c r="I255" s="36">
        <v>224.230769230769</v>
      </c>
      <c r="J255" s="36">
        <v>94.1875</v>
      </c>
      <c r="K255" s="36">
        <v>1113.3369565217399</v>
      </c>
      <c r="L255" s="36">
        <v>126.254831956522</v>
      </c>
      <c r="M255" s="60" t="s">
        <v>191</v>
      </c>
      <c r="N255" s="36">
        <v>81.287391304347807</v>
      </c>
      <c r="O255" s="36">
        <v>79.274782608695602</v>
      </c>
      <c r="P255" s="36">
        <v>42</v>
      </c>
      <c r="Q255" s="36">
        <v>7462.8260869565202</v>
      </c>
      <c r="R255" s="36">
        <v>2172.0869565217399</v>
      </c>
      <c r="S255" s="36">
        <v>0</v>
      </c>
      <c r="T255" s="36">
        <v>0</v>
      </c>
      <c r="U255" s="36">
        <v>2275.0652173912999</v>
      </c>
      <c r="V255" s="36">
        <v>17.1060869565217</v>
      </c>
      <c r="W255" s="36">
        <v>22459.5454545455</v>
      </c>
    </row>
    <row r="256" spans="2:23" ht="20.149999999999999" customHeight="1">
      <c r="B256" s="23" t="s">
        <v>136</v>
      </c>
      <c r="C256" s="23" t="s">
        <v>136</v>
      </c>
      <c r="F256" s="102" t="s">
        <v>971</v>
      </c>
      <c r="G256" s="36">
        <v>2316.625</v>
      </c>
      <c r="H256" s="36" t="s">
        <v>191</v>
      </c>
      <c r="I256" s="36">
        <v>233.76190476190499</v>
      </c>
      <c r="J256" s="36">
        <v>99.11</v>
      </c>
      <c r="K256" s="36">
        <v>1148.6875</v>
      </c>
      <c r="L256" s="36">
        <v>158.457599545455</v>
      </c>
      <c r="M256" s="60" t="s">
        <v>191</v>
      </c>
      <c r="N256" s="36">
        <v>84.477619047619001</v>
      </c>
      <c r="O256" s="36">
        <v>84.978571428571399</v>
      </c>
      <c r="P256" s="36">
        <v>41.75</v>
      </c>
      <c r="Q256" s="36">
        <v>7745.0749999999998</v>
      </c>
      <c r="R256" s="36">
        <v>2264.85</v>
      </c>
      <c r="S256" s="36">
        <v>0</v>
      </c>
      <c r="T256" s="36">
        <v>0</v>
      </c>
      <c r="U256" s="36">
        <v>2366.6750000000002</v>
      </c>
      <c r="V256" s="36">
        <v>18.099499999999999</v>
      </c>
      <c r="W256" s="36">
        <v>26035.25</v>
      </c>
    </row>
    <row r="257" spans="2:23" ht="20.149999999999999" customHeight="1">
      <c r="B257" s="23" t="s">
        <v>136</v>
      </c>
      <c r="C257" s="23" t="s">
        <v>136</v>
      </c>
      <c r="F257" s="102" t="s">
        <v>972</v>
      </c>
      <c r="G257" s="36">
        <v>2040.5263157894699</v>
      </c>
      <c r="H257" s="36" t="s">
        <v>191</v>
      </c>
      <c r="I257" s="36">
        <v>220.75</v>
      </c>
      <c r="J257" s="36">
        <v>101.21250000000001</v>
      </c>
      <c r="K257" s="36">
        <v>1205.4342105263199</v>
      </c>
      <c r="L257" s="36">
        <v>145.133598333333</v>
      </c>
      <c r="M257" s="60" t="s">
        <v>191</v>
      </c>
      <c r="N257" s="36">
        <v>73.552105263157898</v>
      </c>
      <c r="O257" s="36">
        <v>76.250952380952398</v>
      </c>
      <c r="P257" s="36">
        <v>40.75</v>
      </c>
      <c r="Q257" s="36">
        <v>6837.6842105263204</v>
      </c>
      <c r="R257" s="36">
        <v>1882.6842105263199</v>
      </c>
      <c r="S257" s="36">
        <v>0</v>
      </c>
      <c r="T257" s="36">
        <v>0</v>
      </c>
      <c r="U257" s="36">
        <v>1968.3684210526301</v>
      </c>
      <c r="V257" s="36">
        <v>18.418421052631601</v>
      </c>
      <c r="W257" s="36">
        <v>22008.1578947368</v>
      </c>
    </row>
    <row r="258" spans="2:23" ht="20.149999999999999" customHeight="1">
      <c r="B258" s="23" t="s">
        <v>136</v>
      </c>
      <c r="C258" s="23" t="s">
        <v>136</v>
      </c>
      <c r="F258" s="102" t="s">
        <v>973</v>
      </c>
      <c r="G258" s="36">
        <v>1929.25</v>
      </c>
      <c r="H258" s="36" t="s">
        <v>191</v>
      </c>
      <c r="I258" s="36">
        <v>208.09090909090901</v>
      </c>
      <c r="J258" s="36">
        <v>97.8</v>
      </c>
      <c r="K258" s="36">
        <v>1232.92045454545</v>
      </c>
      <c r="L258" s="36">
        <v>129.19949477272701</v>
      </c>
      <c r="M258" s="60" t="s">
        <v>191</v>
      </c>
      <c r="N258" s="36">
        <v>75.353636363636397</v>
      </c>
      <c r="O258" s="36">
        <v>74.838181818181795</v>
      </c>
      <c r="P258" s="36">
        <v>41.75</v>
      </c>
      <c r="Q258" s="36">
        <v>6491</v>
      </c>
      <c r="R258" s="36">
        <v>1702.5</v>
      </c>
      <c r="S258" s="36">
        <v>0</v>
      </c>
      <c r="T258" s="36">
        <v>0</v>
      </c>
      <c r="U258" s="36">
        <v>1741.29545454545</v>
      </c>
      <c r="V258" s="36">
        <v>18.454772727272701</v>
      </c>
      <c r="W258" s="36">
        <v>19356.590909090901</v>
      </c>
    </row>
    <row r="259" spans="2:23" ht="20.149999999999999" customHeight="1">
      <c r="B259" s="23" t="s">
        <v>136</v>
      </c>
      <c r="C259" s="23" t="s">
        <v>136</v>
      </c>
      <c r="F259" s="102" t="s">
        <v>974</v>
      </c>
      <c r="G259" s="36">
        <v>1988.27272727273</v>
      </c>
      <c r="H259" s="36" t="s">
        <v>191</v>
      </c>
      <c r="I259" s="36">
        <v>191.444444444444</v>
      </c>
      <c r="J259" s="36">
        <v>96.78</v>
      </c>
      <c r="K259" s="36">
        <v>1192.9659090909099</v>
      </c>
      <c r="L259" s="36">
        <v>116.88196363636401</v>
      </c>
      <c r="M259" s="60" t="s">
        <v>191</v>
      </c>
      <c r="N259" s="36">
        <v>76.350476190476201</v>
      </c>
      <c r="O259" s="36">
        <v>74.735454545454502</v>
      </c>
      <c r="P259" s="36">
        <v>46</v>
      </c>
      <c r="Q259" s="36">
        <v>6735.25</v>
      </c>
      <c r="R259" s="36">
        <v>1836.97727272727</v>
      </c>
      <c r="S259" s="36">
        <v>0</v>
      </c>
      <c r="T259" s="36">
        <v>0</v>
      </c>
      <c r="U259" s="36">
        <v>1843.8863636363601</v>
      </c>
      <c r="V259" s="36">
        <v>17.9604545454545</v>
      </c>
      <c r="W259" s="36">
        <v>19517.5</v>
      </c>
    </row>
    <row r="260" spans="2:23" ht="20.149999999999999" customHeight="1">
      <c r="B260" s="23" t="s">
        <v>136</v>
      </c>
      <c r="C260" s="23" t="s">
        <v>136</v>
      </c>
      <c r="F260" s="102" t="s">
        <v>975</v>
      </c>
      <c r="G260" s="36">
        <v>2118.1428571428601</v>
      </c>
      <c r="H260" s="36" t="s">
        <v>191</v>
      </c>
      <c r="I260" s="36">
        <v>183.09523809523799</v>
      </c>
      <c r="J260" s="36">
        <v>90.412499999999994</v>
      </c>
      <c r="K260" s="36">
        <v>1215.80952380952</v>
      </c>
      <c r="L260" s="36">
        <v>133.223237272727</v>
      </c>
      <c r="M260" s="60" t="s">
        <v>191</v>
      </c>
      <c r="N260" s="36">
        <v>76.601818181818203</v>
      </c>
      <c r="O260" s="36">
        <v>76.693181818181799</v>
      </c>
      <c r="P260" s="36">
        <v>45</v>
      </c>
      <c r="Q260" s="36">
        <v>7283.9523809523798</v>
      </c>
      <c r="R260" s="36">
        <v>2075.2380952381</v>
      </c>
      <c r="S260" s="36">
        <v>0</v>
      </c>
      <c r="T260" s="36">
        <v>0</v>
      </c>
      <c r="U260" s="36">
        <v>2044.57142857143</v>
      </c>
      <c r="V260" s="36">
        <v>18.3571428571429</v>
      </c>
      <c r="W260" s="36">
        <v>21416.9047619048</v>
      </c>
    </row>
    <row r="261" spans="2:23" ht="20.149999999999999" customHeight="1">
      <c r="B261" s="23" t="s">
        <v>136</v>
      </c>
      <c r="C261" s="23" t="s">
        <v>136</v>
      </c>
      <c r="F261" s="102" t="s">
        <v>976</v>
      </c>
      <c r="G261" s="36">
        <v>2162.29545454545</v>
      </c>
      <c r="H261" s="36" t="s">
        <v>191</v>
      </c>
      <c r="I261" s="36" t="s">
        <v>191</v>
      </c>
      <c r="J261" s="36">
        <v>94.1875</v>
      </c>
      <c r="K261" s="36">
        <v>1270.97727272727</v>
      </c>
      <c r="L261" s="36">
        <v>126.266579772727</v>
      </c>
      <c r="M261" s="60" t="s">
        <v>191</v>
      </c>
      <c r="N261" s="36">
        <v>75.291428571428597</v>
      </c>
      <c r="O261" s="36">
        <v>77.786818181818205</v>
      </c>
      <c r="P261" s="36">
        <v>46.5</v>
      </c>
      <c r="Q261" s="36">
        <v>7709.2727272727298</v>
      </c>
      <c r="R261" s="36">
        <v>2184.1818181818198</v>
      </c>
      <c r="S261" s="36">
        <v>0</v>
      </c>
      <c r="T261" s="36">
        <v>0</v>
      </c>
      <c r="U261" s="36">
        <v>2151.3863636363599</v>
      </c>
      <c r="V261" s="36">
        <v>20.5497727272727</v>
      </c>
      <c r="W261" s="36">
        <v>22643.181818181802</v>
      </c>
    </row>
    <row r="262" spans="2:23" ht="20.149999999999999" customHeight="1">
      <c r="B262" s="23" t="s">
        <v>136</v>
      </c>
      <c r="C262" s="23" t="s">
        <v>136</v>
      </c>
      <c r="F262" s="102" t="s">
        <v>977</v>
      </c>
      <c r="G262" s="36">
        <v>2346.5714285714298</v>
      </c>
      <c r="H262" s="36" t="s">
        <v>191</v>
      </c>
      <c r="I262" s="36" t="s">
        <v>191</v>
      </c>
      <c r="J262" s="36">
        <v>97.63</v>
      </c>
      <c r="K262" s="36">
        <v>1342.0238095238101</v>
      </c>
      <c r="L262" s="36">
        <v>133.13031309523799</v>
      </c>
      <c r="M262" s="60" t="s">
        <v>191</v>
      </c>
      <c r="N262" s="36">
        <v>81.899523809523799</v>
      </c>
      <c r="O262" s="36">
        <v>82.918095238095205</v>
      </c>
      <c r="P262" s="36">
        <v>52</v>
      </c>
      <c r="Q262" s="36">
        <v>8292.4047619047597</v>
      </c>
      <c r="R262" s="36">
        <v>2379.6666666666702</v>
      </c>
      <c r="S262" s="36">
        <v>0</v>
      </c>
      <c r="T262" s="36">
        <v>0</v>
      </c>
      <c r="U262" s="36">
        <v>2372.12857142857</v>
      </c>
      <c r="V262" s="36">
        <v>23.393333333333299</v>
      </c>
      <c r="W262" s="36">
        <v>23807.380952381001</v>
      </c>
    </row>
    <row r="263" spans="2:23" ht="20.149999999999999" customHeight="1">
      <c r="B263" s="23" t="s">
        <v>136</v>
      </c>
      <c r="C263" s="23" t="s">
        <v>136</v>
      </c>
      <c r="F263" s="102" t="s">
        <v>978</v>
      </c>
      <c r="G263" s="36">
        <v>2333.0681818181802</v>
      </c>
      <c r="H263" s="36" t="s">
        <v>191</v>
      </c>
      <c r="I263" s="36">
        <v>219.4375</v>
      </c>
      <c r="J263" s="36">
        <v>106.675</v>
      </c>
      <c r="K263" s="36">
        <v>1369.8863636363601</v>
      </c>
      <c r="L263" s="36">
        <v>143.79108431818199</v>
      </c>
      <c r="M263" s="60" t="s">
        <v>191</v>
      </c>
      <c r="N263" s="36">
        <v>84.291904761904803</v>
      </c>
      <c r="O263" s="36">
        <v>85.67</v>
      </c>
      <c r="P263" s="36">
        <v>61</v>
      </c>
      <c r="Q263" s="36">
        <v>8469.8863636363603</v>
      </c>
      <c r="R263" s="36">
        <v>2376.7272727272698</v>
      </c>
      <c r="S263" s="36">
        <v>0</v>
      </c>
      <c r="T263" s="36">
        <v>0</v>
      </c>
      <c r="U263" s="36">
        <v>2291.6590909090901</v>
      </c>
      <c r="V263" s="36">
        <v>26.5409090909091</v>
      </c>
      <c r="W263" s="36">
        <v>22909.318181818198</v>
      </c>
    </row>
    <row r="264" spans="2:23" ht="20.149999999999999" customHeight="1">
      <c r="B264" s="23" t="s">
        <v>136</v>
      </c>
      <c r="C264" s="23" t="s">
        <v>136</v>
      </c>
      <c r="F264" s="102" t="s">
        <v>979</v>
      </c>
      <c r="G264" s="36">
        <v>2350.6666666666702</v>
      </c>
      <c r="H264" s="36" t="s">
        <v>191</v>
      </c>
      <c r="I264" s="36">
        <v>232.65</v>
      </c>
      <c r="J264" s="36">
        <v>117.16</v>
      </c>
      <c r="K264" s="36">
        <v>1390.55263157895</v>
      </c>
      <c r="L264" s="36">
        <v>156.71791826086999</v>
      </c>
      <c r="M264" s="60" t="s">
        <v>191</v>
      </c>
      <c r="N264" s="36">
        <v>88.753888888888895</v>
      </c>
      <c r="O264" s="36">
        <v>91.796521739130398</v>
      </c>
      <c r="P264" s="36">
        <v>62.5</v>
      </c>
      <c r="Q264" s="36">
        <v>9147.2619047618991</v>
      </c>
      <c r="R264" s="36">
        <v>2412.9285714285702</v>
      </c>
      <c r="S264" s="36">
        <v>0</v>
      </c>
      <c r="T264" s="36">
        <v>0</v>
      </c>
      <c r="U264" s="36">
        <v>2280.9285714285702</v>
      </c>
      <c r="V264" s="36">
        <v>29.3490476190476</v>
      </c>
      <c r="W264" s="36">
        <v>24111.190476190499</v>
      </c>
    </row>
    <row r="265" spans="2:23" ht="20.149999999999999" customHeight="1">
      <c r="B265" s="23" t="s">
        <v>136</v>
      </c>
      <c r="C265" s="23" t="s">
        <v>136</v>
      </c>
      <c r="F265" s="102" t="s">
        <v>980</v>
      </c>
      <c r="G265" s="36">
        <v>2439.5250000000001</v>
      </c>
      <c r="H265" s="36" t="s">
        <v>191</v>
      </c>
      <c r="I265" s="36">
        <v>298.75</v>
      </c>
      <c r="J265" s="36">
        <v>132.01249999999999</v>
      </c>
      <c r="K265" s="36">
        <v>1356.4</v>
      </c>
      <c r="L265" s="36">
        <v>168.96954450000001</v>
      </c>
      <c r="M265" s="60" t="s">
        <v>191</v>
      </c>
      <c r="N265" s="36">
        <v>89.513333333333307</v>
      </c>
      <c r="O265" s="36">
        <v>96.294761904761899</v>
      </c>
      <c r="P265" s="36">
        <v>73</v>
      </c>
      <c r="Q265" s="36">
        <v>9555.9</v>
      </c>
      <c r="R265" s="36">
        <v>2601.65</v>
      </c>
      <c r="S265" s="36">
        <v>0</v>
      </c>
      <c r="T265" s="36">
        <v>0</v>
      </c>
      <c r="U265" s="36">
        <v>2371.5250000000001</v>
      </c>
      <c r="V265" s="36">
        <v>28.4025</v>
      </c>
      <c r="W265" s="36">
        <v>25646.25</v>
      </c>
    </row>
    <row r="266" spans="2:23" ht="20.149999999999999" customHeight="1">
      <c r="B266" s="23" t="s">
        <v>136</v>
      </c>
      <c r="C266" s="23" t="s">
        <v>136</v>
      </c>
      <c r="F266" s="102" t="s">
        <v>981</v>
      </c>
      <c r="G266" s="36">
        <v>2508.125</v>
      </c>
      <c r="H266" s="36" t="s">
        <v>191</v>
      </c>
      <c r="I266" s="36">
        <v>320.36250000000001</v>
      </c>
      <c r="J266" s="36">
        <v>125.375</v>
      </c>
      <c r="K266" s="36">
        <v>1372.7</v>
      </c>
      <c r="L266" s="36">
        <v>178.9430275</v>
      </c>
      <c r="M266" s="60" t="s">
        <v>191</v>
      </c>
      <c r="N266" s="36">
        <v>89.532631578947402</v>
      </c>
      <c r="O266" s="36">
        <v>103.955</v>
      </c>
      <c r="P266" s="36">
        <v>69.75</v>
      </c>
      <c r="Q266" s="36">
        <v>9867.5499999999993</v>
      </c>
      <c r="R266" s="36">
        <v>2586.65</v>
      </c>
      <c r="S266" s="36">
        <v>0</v>
      </c>
      <c r="T266" s="36">
        <v>0</v>
      </c>
      <c r="U266" s="36">
        <v>2465.1</v>
      </c>
      <c r="V266" s="36">
        <v>30.778500000000001</v>
      </c>
      <c r="W266" s="36">
        <v>28252</v>
      </c>
    </row>
    <row r="267" spans="2:23" ht="20.149999999999999" customHeight="1">
      <c r="B267" s="23" t="s">
        <v>136</v>
      </c>
      <c r="C267" s="23" t="s">
        <v>136</v>
      </c>
      <c r="F267" s="102" t="s">
        <v>982</v>
      </c>
      <c r="G267" s="36">
        <v>2552.5869565217399</v>
      </c>
      <c r="H267" s="36" t="s">
        <v>191</v>
      </c>
      <c r="I267" s="36">
        <v>326.5625</v>
      </c>
      <c r="J267" s="36">
        <v>127.2</v>
      </c>
      <c r="K267" s="36">
        <v>1424.01086956522</v>
      </c>
      <c r="L267" s="36">
        <v>161.488405</v>
      </c>
      <c r="M267" s="60" t="s">
        <v>191</v>
      </c>
      <c r="N267" s="36">
        <v>102.90652173913</v>
      </c>
      <c r="O267" s="36">
        <v>114.44130434782601</v>
      </c>
      <c r="P267" s="36">
        <v>62.5</v>
      </c>
      <c r="Q267" s="36">
        <v>9530.6521739130403</v>
      </c>
      <c r="R267" s="36">
        <v>2624.1956521739098</v>
      </c>
      <c r="S267" s="36">
        <v>0</v>
      </c>
      <c r="T267" s="36">
        <v>0</v>
      </c>
      <c r="U267" s="36">
        <v>2349.2391304347798</v>
      </c>
      <c r="V267" s="36">
        <v>35.813478260869601</v>
      </c>
      <c r="W267" s="36">
        <v>26811.739130434798</v>
      </c>
    </row>
    <row r="268" spans="2:23" ht="20.149999999999999" customHeight="1">
      <c r="B268" s="23" t="s">
        <v>136</v>
      </c>
      <c r="C268" s="23" t="s">
        <v>136</v>
      </c>
      <c r="F268" s="102" t="s">
        <v>983</v>
      </c>
      <c r="G268" s="36">
        <v>2662.6666666666702</v>
      </c>
      <c r="H268" s="36" t="s">
        <v>191</v>
      </c>
      <c r="I268" s="36">
        <v>324.11</v>
      </c>
      <c r="J268" s="36">
        <v>122.34</v>
      </c>
      <c r="K268" s="36">
        <v>1473.7777777777801</v>
      </c>
      <c r="L268" s="36">
        <v>170.35444105263201</v>
      </c>
      <c r="M268" s="60" t="s">
        <v>191</v>
      </c>
      <c r="N268" s="36">
        <v>109.867368421053</v>
      </c>
      <c r="O268" s="36">
        <v>123.03894736842101</v>
      </c>
      <c r="P268" s="36">
        <v>55.5</v>
      </c>
      <c r="Q268" s="36">
        <v>9483.1944444444507</v>
      </c>
      <c r="R268" s="36">
        <v>2741.1388888888901</v>
      </c>
      <c r="S268" s="36">
        <v>0</v>
      </c>
      <c r="T268" s="36">
        <v>0</v>
      </c>
      <c r="U268" s="36">
        <v>2372.3611111111099</v>
      </c>
      <c r="V268" s="36">
        <v>41.965555555555603</v>
      </c>
      <c r="W268" s="36">
        <v>26328.888888888901</v>
      </c>
    </row>
    <row r="269" spans="2:23" ht="20.149999999999999" customHeight="1">
      <c r="B269" s="23" t="s">
        <v>136</v>
      </c>
      <c r="C269" s="23" t="s">
        <v>136</v>
      </c>
      <c r="F269" s="102" t="s">
        <v>984</v>
      </c>
      <c r="G269" s="36">
        <v>2582.6999999999998</v>
      </c>
      <c r="H269" s="36" t="s">
        <v>191</v>
      </c>
      <c r="I269" s="36">
        <v>313.1875</v>
      </c>
      <c r="J269" s="36">
        <v>118.375</v>
      </c>
      <c r="K269" s="36">
        <v>1510.4375</v>
      </c>
      <c r="L269" s="36">
        <v>169.05864886363599</v>
      </c>
      <c r="M269" s="60" t="s">
        <v>191</v>
      </c>
      <c r="N269" s="36">
        <v>101.282857142857</v>
      </c>
      <c r="O269" s="36">
        <v>114.458181818182</v>
      </c>
      <c r="P269" s="36">
        <v>57.5</v>
      </c>
      <c r="Q269" s="36">
        <v>8927.0249999999996</v>
      </c>
      <c r="R269" s="36">
        <v>2426.3095238095202</v>
      </c>
      <c r="S269" s="36">
        <v>0</v>
      </c>
      <c r="T269" s="36">
        <v>0</v>
      </c>
      <c r="U269" s="36">
        <v>2160.4250000000002</v>
      </c>
      <c r="V269" s="36">
        <v>36.75</v>
      </c>
      <c r="W269" s="36">
        <v>24210</v>
      </c>
    </row>
    <row r="270" spans="2:23" ht="20.149999999999999" customHeight="1">
      <c r="B270" s="23" t="s">
        <v>136</v>
      </c>
      <c r="C270" s="23" t="s">
        <v>136</v>
      </c>
      <c r="F270" s="102" t="s">
        <v>985</v>
      </c>
      <c r="G270" s="36">
        <v>2555.4090909090901</v>
      </c>
      <c r="H270" s="36" t="s">
        <v>191</v>
      </c>
      <c r="I270" s="36">
        <v>307.02575000000002</v>
      </c>
      <c r="J270" s="36">
        <v>119</v>
      </c>
      <c r="K270" s="36">
        <v>1528.67045454545</v>
      </c>
      <c r="L270" s="36">
        <v>162.4790625</v>
      </c>
      <c r="M270" s="60" t="s">
        <v>191</v>
      </c>
      <c r="N270" s="36">
        <v>96.396666666666704</v>
      </c>
      <c r="O270" s="36">
        <v>113.757727272727</v>
      </c>
      <c r="P270" s="36">
        <v>54.25</v>
      </c>
      <c r="Q270" s="36">
        <v>9045.4318181818198</v>
      </c>
      <c r="R270" s="36">
        <v>2512.1818181818198</v>
      </c>
      <c r="S270" s="36">
        <v>0</v>
      </c>
      <c r="T270" s="36">
        <v>0</v>
      </c>
      <c r="U270" s="36">
        <v>2230.4772727272698</v>
      </c>
      <c r="V270" s="36">
        <v>35.795000000000002</v>
      </c>
      <c r="W270" s="36">
        <v>22354.090909090901</v>
      </c>
    </row>
    <row r="271" spans="2:23" ht="20.149999999999999" customHeight="1">
      <c r="B271" s="23" t="s">
        <v>136</v>
      </c>
      <c r="C271" s="23" t="s">
        <v>136</v>
      </c>
      <c r="F271" s="102" t="s">
        <v>986</v>
      </c>
      <c r="G271" s="36">
        <v>2511.9761904761899</v>
      </c>
      <c r="H271" s="36" t="s">
        <v>191</v>
      </c>
      <c r="I271" s="36">
        <v>306.93</v>
      </c>
      <c r="J271" s="36">
        <v>120.08</v>
      </c>
      <c r="K271" s="36">
        <v>1572.80952380952</v>
      </c>
      <c r="L271" s="36">
        <v>163.85661904761901</v>
      </c>
      <c r="M271" s="60" t="s">
        <v>191</v>
      </c>
      <c r="N271" s="36">
        <v>97.141428571428605</v>
      </c>
      <c r="O271" s="36">
        <v>116.46095238095199</v>
      </c>
      <c r="P271" s="36">
        <v>51.5</v>
      </c>
      <c r="Q271" s="36">
        <v>9619.2380952381009</v>
      </c>
      <c r="R271" s="36">
        <v>2682.5952380952399</v>
      </c>
      <c r="S271" s="36">
        <v>0</v>
      </c>
      <c r="T271" s="36">
        <v>0</v>
      </c>
      <c r="U271" s="36">
        <v>2390.5476190476202</v>
      </c>
      <c r="V271" s="36">
        <v>37.917142857142899</v>
      </c>
      <c r="W271" s="36">
        <v>23731.190476190499</v>
      </c>
    </row>
    <row r="272" spans="2:23" ht="20.149999999999999" customHeight="1">
      <c r="B272" s="23" t="s">
        <v>136</v>
      </c>
      <c r="C272" s="23" t="s">
        <v>136</v>
      </c>
      <c r="F272" s="102" t="s">
        <v>987</v>
      </c>
      <c r="G272" s="36">
        <v>2391.9090909090901</v>
      </c>
      <c r="H272" s="36" t="s">
        <v>191</v>
      </c>
      <c r="I272" s="36">
        <v>303.5675</v>
      </c>
      <c r="J272" s="36">
        <v>118.95</v>
      </c>
      <c r="K272" s="36">
        <v>1755.8068181818201</v>
      </c>
      <c r="L272" s="36">
        <v>168.61184021739101</v>
      </c>
      <c r="M272" s="60" t="s">
        <v>191</v>
      </c>
      <c r="N272" s="36">
        <v>86.340869565217403</v>
      </c>
      <c r="O272" s="36">
        <v>110.08130434782601</v>
      </c>
      <c r="P272" s="36">
        <v>49</v>
      </c>
      <c r="Q272" s="36">
        <v>9038.8409090909099</v>
      </c>
      <c r="R272" s="36">
        <v>2401.8181818181802</v>
      </c>
      <c r="S272" s="36">
        <v>0</v>
      </c>
      <c r="T272" s="36">
        <v>0</v>
      </c>
      <c r="U272" s="36">
        <v>2211.2727272727302</v>
      </c>
      <c r="V272" s="36">
        <v>40.324347826086999</v>
      </c>
      <c r="W272" s="36">
        <v>22068.409090909099</v>
      </c>
    </row>
    <row r="273" spans="2:23" ht="20.149999999999999" customHeight="1">
      <c r="B273" s="23" t="s">
        <v>136</v>
      </c>
      <c r="C273" s="23" t="s">
        <v>136</v>
      </c>
      <c r="F273" s="102" t="s">
        <v>988</v>
      </c>
      <c r="G273" s="36">
        <v>2335.46875</v>
      </c>
      <c r="H273" s="36" t="s">
        <v>191</v>
      </c>
      <c r="I273" s="36">
        <v>279.762</v>
      </c>
      <c r="J273" s="36">
        <v>122.15</v>
      </c>
      <c r="K273" s="36">
        <v>1768.82954545455</v>
      </c>
      <c r="L273" s="36">
        <v>164.53029545454501</v>
      </c>
      <c r="M273" s="60" t="s">
        <v>191</v>
      </c>
      <c r="N273" s="36">
        <v>85.61</v>
      </c>
      <c r="O273" s="36">
        <v>112.446818181818</v>
      </c>
      <c r="P273" s="36">
        <v>52.5</v>
      </c>
      <c r="Q273" s="36">
        <v>8702.7666666666701</v>
      </c>
      <c r="R273" s="36">
        <v>2300.75</v>
      </c>
      <c r="S273" s="36">
        <v>0</v>
      </c>
      <c r="T273" s="36">
        <v>0</v>
      </c>
      <c r="U273" s="36">
        <v>2078.25</v>
      </c>
      <c r="V273" s="36">
        <v>38.154545454545499</v>
      </c>
      <c r="W273" s="36">
        <v>20416.818181818198</v>
      </c>
    </row>
    <row r="274" spans="2:23" ht="20.149999999999999" customHeight="1">
      <c r="B274" s="23" t="s">
        <v>136</v>
      </c>
      <c r="C274" s="23" t="s">
        <v>136</v>
      </c>
      <c r="F274" s="102" t="s">
        <v>989</v>
      </c>
      <c r="G274" s="36">
        <v>2172.1904761904798</v>
      </c>
      <c r="H274" s="36" t="s">
        <v>191</v>
      </c>
      <c r="I274" s="36">
        <v>267.2</v>
      </c>
      <c r="J274" s="36">
        <v>118.9875</v>
      </c>
      <c r="K274" s="36">
        <v>1665.4761904761899</v>
      </c>
      <c r="L274" s="36">
        <v>138.07170952381</v>
      </c>
      <c r="M274" s="60" t="s">
        <v>191</v>
      </c>
      <c r="N274" s="36">
        <v>86.428095238095196</v>
      </c>
      <c r="O274" s="36">
        <v>109.469047619048</v>
      </c>
      <c r="P274" s="36">
        <v>52</v>
      </c>
      <c r="Q274" s="36">
        <v>7338.8095238095202</v>
      </c>
      <c r="R274" s="36">
        <v>1948.57142857143</v>
      </c>
      <c r="S274" s="36">
        <v>0</v>
      </c>
      <c r="T274" s="36">
        <v>0</v>
      </c>
      <c r="U274" s="36">
        <v>1859.1428571428601</v>
      </c>
      <c r="V274" s="36">
        <v>31.974761904761898</v>
      </c>
      <c r="W274" s="36">
        <v>18886.428571428602</v>
      </c>
    </row>
    <row r="275" spans="2:23" ht="20.149999999999999" customHeight="1">
      <c r="B275" s="23" t="s">
        <v>136</v>
      </c>
      <c r="C275" s="23" t="s">
        <v>136</v>
      </c>
      <c r="F275" s="102" t="s">
        <v>990</v>
      </c>
      <c r="G275" s="36">
        <v>2073.54545454545</v>
      </c>
      <c r="H275" s="36" t="s">
        <v>191</v>
      </c>
      <c r="I275" s="36">
        <v>245.55500000000001</v>
      </c>
      <c r="J275" s="36">
        <v>113.8</v>
      </c>
      <c r="K275" s="36">
        <v>1638.8209545454499</v>
      </c>
      <c r="L275" s="36">
        <v>123.608159090909</v>
      </c>
      <c r="M275" s="60" t="s">
        <v>191</v>
      </c>
      <c r="N275" s="36">
        <v>97.129545454545493</v>
      </c>
      <c r="O275" s="36">
        <v>110.504090909091</v>
      </c>
      <c r="P275" s="36">
        <v>51.75</v>
      </c>
      <c r="Q275" s="36">
        <v>7551.7727272727298</v>
      </c>
      <c r="R275" s="36">
        <v>1982.04545454545</v>
      </c>
      <c r="S275" s="36">
        <v>0</v>
      </c>
      <c r="T275" s="36">
        <v>0</v>
      </c>
      <c r="U275" s="36">
        <v>1916.1136363636399</v>
      </c>
      <c r="V275" s="36">
        <v>33.0818181818182</v>
      </c>
      <c r="W275" s="36">
        <v>17882.0454545455</v>
      </c>
    </row>
    <row r="276" spans="2:23" ht="20.149999999999999" customHeight="1">
      <c r="B276" s="23" t="s">
        <v>136</v>
      </c>
      <c r="C276" s="23" t="s">
        <v>136</v>
      </c>
      <c r="F276" s="102" t="s">
        <v>991</v>
      </c>
      <c r="G276" s="36">
        <v>2018.5952380952399</v>
      </c>
      <c r="H276" s="36">
        <v>310.41000000000003</v>
      </c>
      <c r="I276" s="36">
        <v>232.3</v>
      </c>
      <c r="J276" s="36">
        <v>110</v>
      </c>
      <c r="K276" s="36">
        <v>1652.30555555556</v>
      </c>
      <c r="L276" s="36">
        <v>123.251263636364</v>
      </c>
      <c r="M276" s="60" t="s">
        <v>191</v>
      </c>
      <c r="N276" s="36">
        <v>98.811499999999995</v>
      </c>
      <c r="O276" s="36">
        <v>107.909047619048</v>
      </c>
      <c r="P276" s="36">
        <v>51.75</v>
      </c>
      <c r="Q276" s="36">
        <v>7565.5714285714303</v>
      </c>
      <c r="R276" s="36">
        <v>2011.4047619047601</v>
      </c>
      <c r="S276" s="36">
        <v>0</v>
      </c>
      <c r="T276" s="36">
        <v>0</v>
      </c>
      <c r="U276" s="36">
        <v>1911.7619047619</v>
      </c>
      <c r="V276" s="36">
        <v>30.4115</v>
      </c>
      <c r="W276" s="36">
        <v>18170.238095238099</v>
      </c>
    </row>
    <row r="277" spans="2:23" ht="20.149999999999999" customHeight="1">
      <c r="B277" s="23" t="s">
        <v>136</v>
      </c>
      <c r="C277" s="23" t="s">
        <v>136</v>
      </c>
      <c r="F277" s="102" t="s">
        <v>992</v>
      </c>
      <c r="G277" s="36">
        <v>2131.6931818181802</v>
      </c>
      <c r="H277" s="36">
        <v>312.73</v>
      </c>
      <c r="I277" s="36">
        <v>225.85</v>
      </c>
      <c r="J277" s="36">
        <v>115.1375</v>
      </c>
      <c r="K277" s="36">
        <v>1656.11904761905</v>
      </c>
      <c r="L277" s="36">
        <v>122.77960025</v>
      </c>
      <c r="M277" s="60" t="s">
        <v>191</v>
      </c>
      <c r="N277" s="36">
        <v>100.174545454545</v>
      </c>
      <c r="O277" s="36">
        <v>111.15619047619001</v>
      </c>
      <c r="P277" s="36">
        <v>52.13</v>
      </c>
      <c r="Q277" s="36">
        <v>8021.2045454545496</v>
      </c>
      <c r="R277" s="36">
        <v>2088.8863636363599</v>
      </c>
      <c r="S277" s="36">
        <v>0</v>
      </c>
      <c r="T277" s="36">
        <v>0</v>
      </c>
      <c r="U277" s="36">
        <v>1973.75</v>
      </c>
      <c r="V277" s="36">
        <v>30.650909090909099</v>
      </c>
      <c r="W277" s="36">
        <v>19751.818181818198</v>
      </c>
    </row>
    <row r="278" spans="2:23" ht="20.149999999999999" customHeight="1">
      <c r="B278" s="23" t="s">
        <v>136</v>
      </c>
      <c r="C278" s="23" t="s">
        <v>136</v>
      </c>
      <c r="F278" s="102" t="s">
        <v>993</v>
      </c>
      <c r="G278" s="36">
        <v>2203.88095238095</v>
      </c>
      <c r="H278" s="36">
        <v>319.7</v>
      </c>
      <c r="I278" s="36">
        <v>219.22</v>
      </c>
      <c r="J278" s="36">
        <v>117.15</v>
      </c>
      <c r="K278" s="36">
        <v>1742.61904761905</v>
      </c>
      <c r="L278" s="36">
        <v>131.56175500000001</v>
      </c>
      <c r="M278" s="60" t="s">
        <v>191</v>
      </c>
      <c r="N278" s="36">
        <v>102.309047619048</v>
      </c>
      <c r="O278" s="36">
        <v>119.70238095238101</v>
      </c>
      <c r="P278" s="36">
        <v>52</v>
      </c>
      <c r="Q278" s="36">
        <v>8422.6904761904807</v>
      </c>
      <c r="R278" s="36">
        <v>2126.11904761905</v>
      </c>
      <c r="S278" s="36">
        <v>0</v>
      </c>
      <c r="T278" s="36">
        <v>0</v>
      </c>
      <c r="U278" s="36">
        <v>2058.2142857142899</v>
      </c>
      <c r="V278" s="36">
        <v>34.1404761904762</v>
      </c>
      <c r="W278" s="36">
        <v>20465</v>
      </c>
    </row>
    <row r="279" spans="2:23" ht="20.149999999999999" customHeight="1">
      <c r="B279" s="23" t="s">
        <v>136</v>
      </c>
      <c r="C279" s="23" t="s">
        <v>136</v>
      </c>
      <c r="F279" s="102" t="s">
        <v>994</v>
      </c>
      <c r="G279" s="36">
        <v>2182.9090909090901</v>
      </c>
      <c r="H279" s="36">
        <v>317.94</v>
      </c>
      <c r="I279" s="36">
        <v>211.202</v>
      </c>
      <c r="J279" s="36">
        <v>106.24</v>
      </c>
      <c r="K279" s="36">
        <v>1673.77272727273</v>
      </c>
      <c r="L279" s="36">
        <v>130.260267142857</v>
      </c>
      <c r="M279" s="60" t="s">
        <v>191</v>
      </c>
      <c r="N279" s="36">
        <v>106.195909090909</v>
      </c>
      <c r="O279" s="36">
        <v>124.928636363636</v>
      </c>
      <c r="P279" s="36">
        <v>51.05</v>
      </c>
      <c r="Q279" s="36">
        <v>8457.0454545454504</v>
      </c>
      <c r="R279" s="36">
        <v>2061.45454545455</v>
      </c>
      <c r="S279" s="36">
        <v>0</v>
      </c>
      <c r="T279" s="36">
        <v>0</v>
      </c>
      <c r="U279" s="36">
        <v>2034.54545454545</v>
      </c>
      <c r="V279" s="36">
        <v>32.953181818181797</v>
      </c>
      <c r="W279" s="36">
        <v>18635.217391304301</v>
      </c>
    </row>
    <row r="280" spans="2:23" ht="20.149999999999999" customHeight="1">
      <c r="B280" s="23" t="s">
        <v>136</v>
      </c>
      <c r="C280" s="23" t="s">
        <v>136</v>
      </c>
      <c r="F280" s="102" t="s">
        <v>995</v>
      </c>
      <c r="G280" s="36">
        <v>2046.5263157894699</v>
      </c>
      <c r="H280" s="36">
        <v>318.72000000000003</v>
      </c>
      <c r="I280" s="36">
        <v>211.48249999999999</v>
      </c>
      <c r="J280" s="36">
        <v>102.3625</v>
      </c>
      <c r="K280" s="36">
        <v>1650.0657894736801</v>
      </c>
      <c r="L280" s="36">
        <v>132.44038175</v>
      </c>
      <c r="M280" s="60">
        <v>16.713333333333299</v>
      </c>
      <c r="N280" s="36">
        <v>103.392631578947</v>
      </c>
      <c r="O280" s="36">
        <v>120.4635</v>
      </c>
      <c r="P280" s="36">
        <v>51.63</v>
      </c>
      <c r="Q280" s="36">
        <v>8259.6315789473701</v>
      </c>
      <c r="R280" s="36">
        <v>2063.0526315789498</v>
      </c>
      <c r="S280" s="36">
        <v>0</v>
      </c>
      <c r="T280" s="36">
        <v>0</v>
      </c>
      <c r="U280" s="36">
        <v>1996.7368421052599</v>
      </c>
      <c r="V280" s="36">
        <v>31.525476190476201</v>
      </c>
      <c r="W280" s="36">
        <v>17897.368421052601</v>
      </c>
    </row>
    <row r="281" spans="2:23" ht="20.149999999999999" customHeight="1">
      <c r="B281" s="23" t="s">
        <v>136</v>
      </c>
      <c r="C281" s="23" t="s">
        <v>136</v>
      </c>
      <c r="F281" s="102" t="s">
        <v>996</v>
      </c>
      <c r="G281" s="36">
        <v>2000.47727272727</v>
      </c>
      <c r="H281" s="36">
        <v>318.2</v>
      </c>
      <c r="I281" s="36">
        <v>216.19499999999999</v>
      </c>
      <c r="J281" s="36">
        <v>96.45</v>
      </c>
      <c r="K281" s="36">
        <v>1585.50454545455</v>
      </c>
      <c r="L281" s="36">
        <v>128.16480272727301</v>
      </c>
      <c r="M281" s="60">
        <v>18.0363636363636</v>
      </c>
      <c r="N281" s="36">
        <v>94.548260869565198</v>
      </c>
      <c r="O281" s="36">
        <v>110.52173913043499</v>
      </c>
      <c r="P281" s="36">
        <v>51.63</v>
      </c>
      <c r="Q281" s="36">
        <v>7919.9318181818198</v>
      </c>
      <c r="R281" s="36">
        <v>1998.9090909090901</v>
      </c>
      <c r="S281" s="36">
        <v>0</v>
      </c>
      <c r="T281" s="36">
        <v>0</v>
      </c>
      <c r="U281" s="36">
        <v>1929.9090909090901</v>
      </c>
      <c r="V281" s="36">
        <v>28.719565217391299</v>
      </c>
      <c r="W281" s="36">
        <v>17024.318181818198</v>
      </c>
    </row>
    <row r="282" spans="2:23" ht="20.149999999999999" customHeight="1">
      <c r="B282" s="23" t="s">
        <v>136</v>
      </c>
      <c r="C282" s="23" t="s">
        <v>136</v>
      </c>
      <c r="F282" s="102" t="s">
        <v>997</v>
      </c>
      <c r="G282" s="36">
        <v>1884.7631578947401</v>
      </c>
      <c r="H282" s="36">
        <v>315.29000000000002</v>
      </c>
      <c r="I282" s="36">
        <v>218.86199999999999</v>
      </c>
      <c r="J282" s="36">
        <v>86.63</v>
      </c>
      <c r="K282" s="36">
        <v>1596.69736842105</v>
      </c>
      <c r="L282" s="36">
        <v>126.15443375</v>
      </c>
      <c r="M282" s="60">
        <v>16.902380952381002</v>
      </c>
      <c r="N282" s="36">
        <v>82.300526315789497</v>
      </c>
      <c r="O282" s="36">
        <v>95.589047619047605</v>
      </c>
      <c r="P282" s="36">
        <v>50.75</v>
      </c>
      <c r="Q282" s="36">
        <v>7420.1052631578996</v>
      </c>
      <c r="R282" s="36">
        <v>1855.4210526315801</v>
      </c>
      <c r="S282" s="36">
        <v>0</v>
      </c>
      <c r="T282" s="36">
        <v>0</v>
      </c>
      <c r="U282" s="36">
        <v>1855.78947368421</v>
      </c>
      <c r="V282" s="36">
        <v>27.983571428571398</v>
      </c>
      <c r="W282" s="36">
        <v>16572.1052631579</v>
      </c>
    </row>
    <row r="283" spans="2:23" ht="20.149999999999999" customHeight="1">
      <c r="B283" s="23" t="s">
        <v>136</v>
      </c>
      <c r="C283" s="23" t="s">
        <v>136</v>
      </c>
      <c r="F283" s="102" t="s">
        <v>998</v>
      </c>
      <c r="G283" s="36">
        <v>1874.1363636363601</v>
      </c>
      <c r="H283" s="36">
        <v>309.49</v>
      </c>
      <c r="I283" s="36">
        <v>214.27500000000001</v>
      </c>
      <c r="J283" s="36">
        <v>84.424999999999997</v>
      </c>
      <c r="K283" s="36">
        <v>1593.9090909090901</v>
      </c>
      <c r="L283" s="36">
        <v>120.82768</v>
      </c>
      <c r="M283" s="60">
        <v>14.175000000000001</v>
      </c>
      <c r="N283" s="36">
        <v>87.919090909090897</v>
      </c>
      <c r="O283" s="36">
        <v>103.14090909090901</v>
      </c>
      <c r="P283" s="36">
        <v>49.5</v>
      </c>
      <c r="Q283" s="36">
        <v>7589.3863636363603</v>
      </c>
      <c r="R283" s="36">
        <v>1876.3863636363601</v>
      </c>
      <c r="S283" s="36">
        <v>0</v>
      </c>
      <c r="T283" s="36">
        <v>0</v>
      </c>
      <c r="U283" s="36">
        <v>1851.1818181818201</v>
      </c>
      <c r="V283" s="36">
        <v>27.431818181818201</v>
      </c>
      <c r="W283" s="36">
        <v>16159.090909090901</v>
      </c>
    </row>
    <row r="284" spans="2:23" ht="20.149999999999999" customHeight="1">
      <c r="B284" s="23" t="s">
        <v>136</v>
      </c>
      <c r="C284" s="23" t="s">
        <v>136</v>
      </c>
      <c r="F284" s="102" t="s">
        <v>999</v>
      </c>
      <c r="G284" s="36">
        <v>1838.0681818181799</v>
      </c>
      <c r="H284" s="36">
        <v>317.3</v>
      </c>
      <c r="I284" s="36">
        <v>173.898</v>
      </c>
      <c r="J284" s="36">
        <v>87.35</v>
      </c>
      <c r="K284" s="36">
        <v>1626.0340909090901</v>
      </c>
      <c r="L284" s="36">
        <v>101.444694130435</v>
      </c>
      <c r="M284" s="60">
        <v>13.461904761904799</v>
      </c>
      <c r="N284" s="36">
        <v>94.160869565217396</v>
      </c>
      <c r="O284" s="36">
        <v>113.34</v>
      </c>
      <c r="P284" s="36">
        <v>48.25</v>
      </c>
      <c r="Q284" s="36">
        <v>7492.4545454545496</v>
      </c>
      <c r="R284" s="36">
        <v>1895.75</v>
      </c>
      <c r="S284" s="36">
        <v>0</v>
      </c>
      <c r="T284" s="36">
        <v>0</v>
      </c>
      <c r="U284" s="36">
        <v>1813.79545454545</v>
      </c>
      <c r="V284" s="36">
        <v>28.7695652173913</v>
      </c>
      <c r="W284" s="36">
        <v>15657.727272727299</v>
      </c>
    </row>
    <row r="285" spans="2:23" ht="20.149999999999999" customHeight="1">
      <c r="B285" s="23" t="s">
        <v>136</v>
      </c>
      <c r="C285" s="23" t="s">
        <v>136</v>
      </c>
      <c r="F285" s="102" t="s">
        <v>1000</v>
      </c>
      <c r="G285" s="36">
        <v>2053.875</v>
      </c>
      <c r="H285" s="36">
        <v>321.20999999999998</v>
      </c>
      <c r="I285" s="36">
        <v>152.64250000000001</v>
      </c>
      <c r="J285" s="36">
        <v>86.362499999999997</v>
      </c>
      <c r="K285" s="36">
        <v>1744.45</v>
      </c>
      <c r="L285" s="36">
        <v>93.343298750000002</v>
      </c>
      <c r="M285" s="60">
        <v>13.42</v>
      </c>
      <c r="N285" s="36">
        <v>94.653999999999996</v>
      </c>
      <c r="O285" s="36">
        <v>113.38249999999999</v>
      </c>
      <c r="P285" s="36">
        <v>46.5</v>
      </c>
      <c r="Q285" s="36">
        <v>8068.375</v>
      </c>
      <c r="R285" s="36">
        <v>2169.2750000000001</v>
      </c>
      <c r="S285" s="36">
        <v>0</v>
      </c>
      <c r="T285" s="36">
        <v>0</v>
      </c>
      <c r="U285" s="36">
        <v>2002.1</v>
      </c>
      <c r="V285" s="36">
        <v>33.608499999999999</v>
      </c>
      <c r="W285" s="36">
        <v>17215.5</v>
      </c>
    </row>
    <row r="286" spans="2:23" ht="20.149999999999999" customHeight="1">
      <c r="B286" s="23" t="s">
        <v>136</v>
      </c>
      <c r="C286" s="23" t="s">
        <v>136</v>
      </c>
      <c r="F286" s="102" t="s">
        <v>1001</v>
      </c>
      <c r="G286" s="36">
        <v>1975.1739130434801</v>
      </c>
      <c r="H286" s="36">
        <v>324.44</v>
      </c>
      <c r="I286" s="36">
        <v>148.32249999999999</v>
      </c>
      <c r="J286" s="36">
        <v>80.224999999999994</v>
      </c>
      <c r="K286" s="36">
        <v>1747.01086956522</v>
      </c>
      <c r="L286" s="36">
        <v>107.46038638888901</v>
      </c>
      <c r="M286" s="60">
        <v>13.138636363636399</v>
      </c>
      <c r="N286" s="36">
        <v>89.549090909090907</v>
      </c>
      <c r="O286" s="36">
        <v>111.97347826087</v>
      </c>
      <c r="P286" s="36">
        <v>41.75</v>
      </c>
      <c r="Q286" s="36">
        <v>8069.5217391304304</v>
      </c>
      <c r="R286" s="36">
        <v>2153.3043478260902</v>
      </c>
      <c r="S286" s="36">
        <v>0</v>
      </c>
      <c r="T286" s="36">
        <v>0</v>
      </c>
      <c r="U286" s="36">
        <v>1911.78260869565</v>
      </c>
      <c r="V286" s="36">
        <v>33.187391304347798</v>
      </c>
      <c r="W286" s="36">
        <v>17245.4347826087</v>
      </c>
    </row>
    <row r="287" spans="2:23" ht="20.149999999999999" customHeight="1">
      <c r="B287" s="23" t="s">
        <v>136</v>
      </c>
      <c r="C287" s="23" t="s">
        <v>136</v>
      </c>
      <c r="F287" s="102" t="s">
        <v>1002</v>
      </c>
      <c r="G287" s="36">
        <v>1936.57142857143</v>
      </c>
      <c r="H287" s="36">
        <v>325.44</v>
      </c>
      <c r="I287" s="36">
        <v>157.04</v>
      </c>
      <c r="J287" s="36">
        <v>82.43</v>
      </c>
      <c r="K287" s="36">
        <v>1721.1363636363601</v>
      </c>
      <c r="L287" s="36">
        <v>109.975438409091</v>
      </c>
      <c r="M287" s="60">
        <v>14.590476190476201</v>
      </c>
      <c r="N287" s="36">
        <v>86.563636363636405</v>
      </c>
      <c r="O287" s="36">
        <v>109.711818181818</v>
      </c>
      <c r="P287" s="36">
        <v>42.25</v>
      </c>
      <c r="Q287" s="36">
        <v>7694.2045454545496</v>
      </c>
      <c r="R287" s="36">
        <v>2179.4772727272698</v>
      </c>
      <c r="S287" s="36">
        <v>0</v>
      </c>
      <c r="T287" s="36">
        <v>0</v>
      </c>
      <c r="U287" s="36">
        <v>1904.29545454545</v>
      </c>
      <c r="V287" s="36">
        <v>32.773181818181797</v>
      </c>
      <c r="W287" s="36">
        <v>16297.5</v>
      </c>
    </row>
    <row r="288" spans="2:23" ht="20.149999999999999" customHeight="1">
      <c r="B288" s="23" t="s">
        <v>136</v>
      </c>
      <c r="C288" s="23" t="s">
        <v>136</v>
      </c>
      <c r="F288" s="102" t="s">
        <v>1003</v>
      </c>
      <c r="G288" s="36">
        <v>2086.6315789473701</v>
      </c>
      <c r="H288" s="36">
        <v>329.24</v>
      </c>
      <c r="I288" s="36">
        <v>158.86000000000001</v>
      </c>
      <c r="J288" s="36">
        <v>90.55</v>
      </c>
      <c r="K288" s="36">
        <v>1688.5294117647099</v>
      </c>
      <c r="L288" s="36">
        <v>121.177054</v>
      </c>
      <c r="M288" s="60">
        <v>16.809999999999999</v>
      </c>
      <c r="N288" s="36">
        <v>87.867999999999995</v>
      </c>
      <c r="O288" s="36">
        <v>109.631</v>
      </c>
      <c r="P288" s="36">
        <v>43.38</v>
      </c>
      <c r="Q288" s="36">
        <v>7962.5789473684199</v>
      </c>
      <c r="R288" s="36">
        <v>2275.5</v>
      </c>
      <c r="S288" s="36">
        <v>0</v>
      </c>
      <c r="T288" s="36">
        <v>0</v>
      </c>
      <c r="U288" s="36">
        <v>2037.5789473684199</v>
      </c>
      <c r="V288" s="36">
        <v>31.794285714285699</v>
      </c>
      <c r="W288" s="36">
        <v>17406.578947368402</v>
      </c>
    </row>
    <row r="289" spans="2:23" ht="20.149999999999999" customHeight="1">
      <c r="B289" s="23" t="s">
        <v>136</v>
      </c>
      <c r="C289" s="23" t="s">
        <v>136</v>
      </c>
      <c r="F289" s="102" t="s">
        <v>1004</v>
      </c>
      <c r="G289" s="36">
        <v>2037.9659090909099</v>
      </c>
      <c r="H289" s="36">
        <v>333.1</v>
      </c>
      <c r="I289" s="36">
        <v>162.88</v>
      </c>
      <c r="J289" s="36">
        <v>91.25</v>
      </c>
      <c r="K289" s="36">
        <v>1670.95454545455</v>
      </c>
      <c r="L289" s="36">
        <v>142.65333625</v>
      </c>
      <c r="M289" s="60">
        <v>18.813636363636402</v>
      </c>
      <c r="N289" s="36">
        <v>94.758636363636398</v>
      </c>
      <c r="O289" s="36">
        <v>112.973636363636</v>
      </c>
      <c r="P289" s="36">
        <v>43.88</v>
      </c>
      <c r="Q289" s="36">
        <v>8049.2727272727298</v>
      </c>
      <c r="R289" s="36">
        <v>2340.2727272727302</v>
      </c>
      <c r="S289" s="36">
        <v>0</v>
      </c>
      <c r="T289" s="36">
        <v>0</v>
      </c>
      <c r="U289" s="36">
        <v>2033.1590909090901</v>
      </c>
      <c r="V289" s="36">
        <v>31.061739130434798</v>
      </c>
      <c r="W289" s="36">
        <v>17464.772727272699</v>
      </c>
    </row>
    <row r="290" spans="2:23" ht="20.149999999999999" customHeight="1">
      <c r="B290" s="23" t="s">
        <v>136</v>
      </c>
      <c r="C290" s="23" t="s">
        <v>136</v>
      </c>
      <c r="F290" s="102" t="s">
        <v>1005</v>
      </c>
      <c r="G290" s="36">
        <v>2053.4250000000002</v>
      </c>
      <c r="H290" s="36">
        <v>349.8</v>
      </c>
      <c r="I290" s="36">
        <v>171.505</v>
      </c>
      <c r="J290" s="36">
        <v>93.174999999999997</v>
      </c>
      <c r="K290" s="36">
        <v>1627.5875000000001</v>
      </c>
      <c r="L290" s="36">
        <v>145.56086566666701</v>
      </c>
      <c r="M290" s="60">
        <v>19.2444444444445</v>
      </c>
      <c r="N290" s="36">
        <v>95.276499999999999</v>
      </c>
      <c r="O290" s="36">
        <v>116.455</v>
      </c>
      <c r="P290" s="36">
        <v>42</v>
      </c>
      <c r="Q290" s="36">
        <v>8070.4750000000004</v>
      </c>
      <c r="R290" s="36">
        <v>2376.1999999999998</v>
      </c>
      <c r="S290" s="36">
        <v>0</v>
      </c>
      <c r="T290" s="36">
        <v>0</v>
      </c>
      <c r="U290" s="36">
        <v>2129.2750000000001</v>
      </c>
      <c r="V290" s="36">
        <v>30.328749999999999</v>
      </c>
      <c r="W290" s="36">
        <v>17733.75</v>
      </c>
    </row>
    <row r="291" spans="2:23" ht="20.149999999999999" customHeight="1">
      <c r="B291" s="23" t="s">
        <v>136</v>
      </c>
      <c r="C291" s="23" t="s">
        <v>136</v>
      </c>
      <c r="F291" s="102" t="s">
        <v>1006</v>
      </c>
      <c r="G291" s="36">
        <v>1913.075</v>
      </c>
      <c r="H291" s="36">
        <v>341.57</v>
      </c>
      <c r="I291" s="36">
        <v>168.256</v>
      </c>
      <c r="J291" s="36">
        <v>89.69</v>
      </c>
      <c r="K291" s="36">
        <v>1592.8625</v>
      </c>
      <c r="L291" s="36">
        <v>132.13887119047601</v>
      </c>
      <c r="M291" s="60">
        <v>16.75</v>
      </c>
      <c r="N291" s="36">
        <v>93.094428571428594</v>
      </c>
      <c r="O291" s="36">
        <v>109.24</v>
      </c>
      <c r="P291" s="36">
        <v>42.25</v>
      </c>
      <c r="Q291" s="36">
        <v>7662.9</v>
      </c>
      <c r="R291" s="36">
        <v>2183.4749999999999</v>
      </c>
      <c r="S291" s="36">
        <v>0</v>
      </c>
      <c r="T291" s="36">
        <v>0</v>
      </c>
      <c r="U291" s="36">
        <v>1935.9</v>
      </c>
      <c r="V291" s="36">
        <v>28.790952380952401</v>
      </c>
      <c r="W291" s="36">
        <v>16727.75</v>
      </c>
    </row>
    <row r="292" spans="2:23" ht="20.149999999999999" customHeight="1">
      <c r="B292" s="23" t="s">
        <v>136</v>
      </c>
      <c r="C292" s="23" t="s">
        <v>136</v>
      </c>
      <c r="F292" s="102" t="s">
        <v>1007</v>
      </c>
      <c r="G292" s="36">
        <v>1856.5238095238101</v>
      </c>
      <c r="H292" s="36">
        <v>325.52</v>
      </c>
      <c r="I292" s="36">
        <v>153.5</v>
      </c>
      <c r="J292" s="36">
        <v>86.6875</v>
      </c>
      <c r="K292" s="36">
        <v>1485.0833333333301</v>
      </c>
      <c r="L292" s="36">
        <v>129.75318666666701</v>
      </c>
      <c r="M292" s="60">
        <v>15.177272727272699</v>
      </c>
      <c r="N292" s="36">
        <v>92.012272727272702</v>
      </c>
      <c r="O292" s="36">
        <v>102.875454545455</v>
      </c>
      <c r="P292" s="36">
        <v>40.5</v>
      </c>
      <c r="Q292" s="36">
        <v>7203.3595238095204</v>
      </c>
      <c r="R292" s="36">
        <v>2030.2619047619</v>
      </c>
      <c r="S292" s="36">
        <v>0</v>
      </c>
      <c r="T292" s="36">
        <v>0</v>
      </c>
      <c r="U292" s="36">
        <v>1852.9047619047601</v>
      </c>
      <c r="V292" s="36">
        <v>25.355</v>
      </c>
      <c r="W292" s="36">
        <v>15635</v>
      </c>
    </row>
    <row r="293" spans="2:23" ht="20.149999999999999" customHeight="1">
      <c r="B293" s="23" t="s">
        <v>136</v>
      </c>
      <c r="C293" s="23" t="s">
        <v>136</v>
      </c>
      <c r="F293" s="102" t="s">
        <v>1008</v>
      </c>
      <c r="G293" s="36">
        <v>1830.57142857143</v>
      </c>
      <c r="H293" s="36">
        <v>329.07</v>
      </c>
      <c r="I293" s="36">
        <v>145.464</v>
      </c>
      <c r="J293" s="36">
        <v>86.85</v>
      </c>
      <c r="K293" s="36">
        <v>1413.5</v>
      </c>
      <c r="L293" s="36">
        <v>118.345827727273</v>
      </c>
      <c r="M293" s="60">
        <v>14.4714285714286</v>
      </c>
      <c r="N293" s="36">
        <v>94.437826086956505</v>
      </c>
      <c r="O293" s="36">
        <v>103.026956521739</v>
      </c>
      <c r="P293" s="36">
        <v>40.450000000000003</v>
      </c>
      <c r="Q293" s="36">
        <v>7229.1666666666697</v>
      </c>
      <c r="R293" s="36">
        <v>2028.2857142857099</v>
      </c>
      <c r="S293" s="36">
        <v>0</v>
      </c>
      <c r="T293" s="36">
        <v>0</v>
      </c>
      <c r="U293" s="36">
        <v>1829.0238095238101</v>
      </c>
      <c r="V293" s="36">
        <v>23.0382608695652</v>
      </c>
      <c r="W293" s="36">
        <v>14950.9523809524</v>
      </c>
    </row>
    <row r="294" spans="2:23" ht="20.149999999999999" customHeight="1">
      <c r="B294" s="23" t="s">
        <v>136</v>
      </c>
      <c r="C294" s="23" t="s">
        <v>136</v>
      </c>
      <c r="F294" s="102" t="s">
        <v>1009</v>
      </c>
      <c r="G294" s="36">
        <v>1816.2750000000001</v>
      </c>
      <c r="H294" s="36">
        <v>326.89</v>
      </c>
      <c r="I294" s="36">
        <v>135.02000000000001</v>
      </c>
      <c r="J294" s="36">
        <v>82.075000000000003</v>
      </c>
      <c r="K294" s="36">
        <v>1342.3625</v>
      </c>
      <c r="L294" s="36">
        <v>107.945366176471</v>
      </c>
      <c r="M294" s="60">
        <v>14.914999999999999</v>
      </c>
      <c r="N294" s="36">
        <v>95.774500000000003</v>
      </c>
      <c r="O294" s="36">
        <v>103.11</v>
      </c>
      <c r="P294" s="36">
        <v>39.6</v>
      </c>
      <c r="Q294" s="36">
        <v>7004.05</v>
      </c>
      <c r="R294" s="36">
        <v>2103.8249999999998</v>
      </c>
      <c r="S294" s="36">
        <v>0</v>
      </c>
      <c r="T294" s="36">
        <v>0</v>
      </c>
      <c r="U294" s="36">
        <v>1839.2249999999999</v>
      </c>
      <c r="V294" s="36">
        <v>21.109000000000002</v>
      </c>
      <c r="W294" s="36">
        <v>14270.5</v>
      </c>
    </row>
    <row r="295" spans="2:23" ht="20.149999999999999" customHeight="1">
      <c r="B295" s="23" t="s">
        <v>136</v>
      </c>
      <c r="C295" s="23" t="s">
        <v>136</v>
      </c>
      <c r="F295" s="102" t="s">
        <v>1010</v>
      </c>
      <c r="G295" s="36">
        <v>1767.6304347826101</v>
      </c>
      <c r="H295" s="36">
        <v>320.27999999999997</v>
      </c>
      <c r="I295" s="36">
        <v>133.30250000000001</v>
      </c>
      <c r="J295" s="36">
        <v>76.625</v>
      </c>
      <c r="K295" s="36">
        <v>1286.72391304348</v>
      </c>
      <c r="L295" s="36">
        <v>117.54462173912999</v>
      </c>
      <c r="M295" s="60">
        <v>16.0695652173913</v>
      </c>
      <c r="N295" s="36">
        <v>104.478913043478</v>
      </c>
      <c r="O295" s="36">
        <v>107.71608695652201</v>
      </c>
      <c r="P295" s="36">
        <v>34.75</v>
      </c>
      <c r="Q295" s="36">
        <v>6892.9782608695696</v>
      </c>
      <c r="R295" s="36">
        <v>2048.2391304347798</v>
      </c>
      <c r="S295" s="36">
        <v>0</v>
      </c>
      <c r="T295" s="36">
        <v>0</v>
      </c>
      <c r="U295" s="36">
        <v>1835.8913043478301</v>
      </c>
      <c r="V295" s="36">
        <v>19.710217391304301</v>
      </c>
      <c r="W295" s="36">
        <v>13705</v>
      </c>
    </row>
    <row r="296" spans="2:23" ht="20.149999999999999" customHeight="1">
      <c r="B296" s="23" t="s">
        <v>136</v>
      </c>
      <c r="C296" s="23" t="s">
        <v>136</v>
      </c>
      <c r="F296" s="102" t="s">
        <v>1011</v>
      </c>
      <c r="G296" s="36">
        <v>1814.7619047619</v>
      </c>
      <c r="H296" s="36">
        <v>319.36</v>
      </c>
      <c r="I296" s="36">
        <v>139.09800000000001</v>
      </c>
      <c r="J296" s="36">
        <v>76.959999999999994</v>
      </c>
      <c r="K296" s="36">
        <v>1347.0952380952399</v>
      </c>
      <c r="L296" s="36">
        <v>124.710115909091</v>
      </c>
      <c r="M296" s="60">
        <v>15.62</v>
      </c>
      <c r="N296" s="36">
        <v>106.579545454545</v>
      </c>
      <c r="O296" s="36">
        <v>110.965</v>
      </c>
      <c r="P296" s="36">
        <v>34.5</v>
      </c>
      <c r="Q296" s="36">
        <v>7182.2619047619</v>
      </c>
      <c r="R296" s="36">
        <v>2173.4523809523798</v>
      </c>
      <c r="S296" s="36">
        <v>0</v>
      </c>
      <c r="T296" s="36">
        <v>0</v>
      </c>
      <c r="U296" s="36">
        <v>1894.61904761905</v>
      </c>
      <c r="V296" s="36">
        <v>21.893863636363601</v>
      </c>
      <c r="W296" s="36">
        <v>14282.142857142901</v>
      </c>
    </row>
    <row r="297" spans="2:23" ht="20.149999999999999" customHeight="1">
      <c r="B297" s="23" t="s">
        <v>136</v>
      </c>
      <c r="C297" s="23" t="s">
        <v>136</v>
      </c>
      <c r="F297" s="102" t="s">
        <v>1012</v>
      </c>
      <c r="G297" s="36">
        <v>1760.4047619047601</v>
      </c>
      <c r="H297" s="36">
        <v>313.61</v>
      </c>
      <c r="I297" s="36">
        <v>149.625</v>
      </c>
      <c r="J297" s="36">
        <v>77.612499999999997</v>
      </c>
      <c r="K297" s="36">
        <v>1348.7976190476199</v>
      </c>
      <c r="L297" s="36">
        <v>122.20724710526299</v>
      </c>
      <c r="M297" s="60">
        <v>15.533333333333299</v>
      </c>
      <c r="N297" s="36">
        <v>106.362857142857</v>
      </c>
      <c r="O297" s="36">
        <v>111.62142857142901</v>
      </c>
      <c r="P297" s="36">
        <v>35</v>
      </c>
      <c r="Q297" s="36">
        <v>7161.4285714285697</v>
      </c>
      <c r="R297" s="36">
        <v>2088.4047619047601</v>
      </c>
      <c r="S297" s="36">
        <v>0</v>
      </c>
      <c r="T297" s="36">
        <v>0</v>
      </c>
      <c r="U297" s="36">
        <v>1848.42857142857</v>
      </c>
      <c r="V297" s="36">
        <v>22.5638095238095</v>
      </c>
      <c r="W297" s="36">
        <v>13779.5238095238</v>
      </c>
    </row>
    <row r="298" spans="2:23" ht="20.149999999999999" customHeight="1">
      <c r="B298" s="23" t="s">
        <v>136</v>
      </c>
      <c r="C298" s="23" t="s">
        <v>136</v>
      </c>
      <c r="F298" s="102" t="s">
        <v>1013</v>
      </c>
      <c r="G298" s="36">
        <v>1812.28260869565</v>
      </c>
      <c r="H298" s="36">
        <v>316.01499999999999</v>
      </c>
      <c r="I298" s="36">
        <v>148.57499999999999</v>
      </c>
      <c r="J298" s="36">
        <v>79.412499999999994</v>
      </c>
      <c r="K298" s="36">
        <v>1316.1847826087001</v>
      </c>
      <c r="L298" s="36">
        <v>122.86840416666701</v>
      </c>
      <c r="M298" s="60">
        <v>16.734090909090899</v>
      </c>
      <c r="N298" s="36">
        <v>100.540652173913</v>
      </c>
      <c r="O298" s="36">
        <v>109.479130434783</v>
      </c>
      <c r="P298" s="36">
        <v>34.5</v>
      </c>
      <c r="Q298" s="36">
        <v>7188.7391304347802</v>
      </c>
      <c r="R298" s="36">
        <v>2111.45652173913</v>
      </c>
      <c r="S298" s="36">
        <v>0</v>
      </c>
      <c r="T298" s="36">
        <v>0</v>
      </c>
      <c r="U298" s="36">
        <v>1882.8260869565199</v>
      </c>
      <c r="V298" s="36">
        <v>21.916956521739099</v>
      </c>
      <c r="W298" s="36">
        <v>14069.782608695699</v>
      </c>
    </row>
    <row r="299" spans="2:23" ht="20.149999999999999" customHeight="1">
      <c r="B299" s="23" t="s">
        <v>136</v>
      </c>
      <c r="C299" s="23" t="s">
        <v>136</v>
      </c>
      <c r="F299" s="102" t="s">
        <v>1014</v>
      </c>
      <c r="G299" s="36">
        <v>1749.2142857142901</v>
      </c>
      <c r="H299" s="36">
        <v>324</v>
      </c>
      <c r="I299" s="36">
        <v>143.87799999999999</v>
      </c>
      <c r="J299" s="36">
        <v>82.25</v>
      </c>
      <c r="K299" s="36">
        <v>1275.82142857143</v>
      </c>
      <c r="L299" s="36">
        <v>126.328169285714</v>
      </c>
      <c r="M299" s="60">
        <v>18.496428571428599</v>
      </c>
      <c r="N299" s="36">
        <v>92.998809523809499</v>
      </c>
      <c r="O299" s="36">
        <v>108.07666666666699</v>
      </c>
      <c r="P299" s="36">
        <v>36.08</v>
      </c>
      <c r="Q299" s="36">
        <v>7066.4047619047597</v>
      </c>
      <c r="R299" s="36">
        <v>2090.1904761904798</v>
      </c>
      <c r="S299" s="36">
        <v>0</v>
      </c>
      <c r="T299" s="36">
        <v>0</v>
      </c>
      <c r="U299" s="36">
        <v>1868.6666666666699</v>
      </c>
      <c r="V299" s="36">
        <v>20.757619047618999</v>
      </c>
      <c r="W299" s="36">
        <v>13729.0476190476</v>
      </c>
    </row>
    <row r="300" spans="2:23" ht="20.149999999999999" customHeight="1">
      <c r="B300" s="23" t="s">
        <v>136</v>
      </c>
      <c r="C300" s="23" t="s">
        <v>136</v>
      </c>
      <c r="F300" s="102" t="s">
        <v>1015</v>
      </c>
      <c r="G300" s="36">
        <v>1738.7750000000001</v>
      </c>
      <c r="H300" s="36">
        <v>325.47000000000003</v>
      </c>
      <c r="I300" s="36">
        <v>138.21250000000001</v>
      </c>
      <c r="J300" s="36">
        <v>84.337500000000006</v>
      </c>
      <c r="K300" s="36">
        <v>1225.4027777777801</v>
      </c>
      <c r="L300" s="36">
        <v>120.038879318182</v>
      </c>
      <c r="M300" s="60">
        <v>18.988095238095202</v>
      </c>
      <c r="N300" s="36">
        <v>97.468000000000004</v>
      </c>
      <c r="O300" s="36">
        <v>110.67400000000001</v>
      </c>
      <c r="P300" s="36">
        <v>34.5</v>
      </c>
      <c r="Q300" s="36">
        <v>7202.95</v>
      </c>
      <c r="R300" s="36">
        <v>2133</v>
      </c>
      <c r="S300" s="36">
        <v>0</v>
      </c>
      <c r="T300" s="36">
        <v>0</v>
      </c>
      <c r="U300" s="36">
        <v>1974.2</v>
      </c>
      <c r="V300" s="36">
        <v>19.609000000000002</v>
      </c>
      <c r="W300" s="36">
        <v>13914.5</v>
      </c>
    </row>
    <row r="301" spans="2:23" ht="20.149999999999999" customHeight="1">
      <c r="B301" s="23" t="s">
        <v>136</v>
      </c>
      <c r="C301" s="23" t="s">
        <v>136</v>
      </c>
      <c r="F301" s="102" t="s">
        <v>1016</v>
      </c>
      <c r="G301" s="36">
        <v>1726.47727272727</v>
      </c>
      <c r="H301" s="36">
        <v>335.34</v>
      </c>
      <c r="I301" s="36">
        <v>132.74</v>
      </c>
      <c r="J301" s="36">
        <v>81.61</v>
      </c>
      <c r="K301" s="36">
        <v>1244.79545454545</v>
      </c>
      <c r="L301" s="36">
        <v>120.78346452381</v>
      </c>
      <c r="M301" s="60">
        <v>19.198809523809501</v>
      </c>
      <c r="N301" s="36">
        <v>94.541136363636397</v>
      </c>
      <c r="O301" s="36">
        <v>107.422727272727</v>
      </c>
      <c r="P301" s="36">
        <v>35.450000000000003</v>
      </c>
      <c r="Q301" s="36">
        <v>7294.8863636363603</v>
      </c>
      <c r="R301" s="36">
        <v>2148.8863636363599</v>
      </c>
      <c r="S301" s="36">
        <v>0</v>
      </c>
      <c r="T301" s="36">
        <v>0</v>
      </c>
      <c r="U301" s="36">
        <v>2038.4090909090901</v>
      </c>
      <c r="V301" s="36">
        <v>19.906363636363601</v>
      </c>
      <c r="W301" s="36">
        <v>14079.3181818182</v>
      </c>
    </row>
    <row r="302" spans="2:23" ht="20.149999999999999" customHeight="1">
      <c r="B302" s="23" t="s">
        <v>136</v>
      </c>
      <c r="C302" s="23" t="s">
        <v>136</v>
      </c>
      <c r="F302" s="102" t="s">
        <v>1017</v>
      </c>
      <c r="G302" s="36">
        <v>1693.85</v>
      </c>
      <c r="H302" s="36">
        <v>328.83</v>
      </c>
      <c r="I302" s="36">
        <v>127.44499999999999</v>
      </c>
      <c r="J302" s="36">
        <v>76.287499999999994</v>
      </c>
      <c r="K302" s="36">
        <v>1300.9749999999999</v>
      </c>
      <c r="L302" s="36">
        <v>113.27315812499999</v>
      </c>
      <c r="M302" s="60">
        <v>19.8125</v>
      </c>
      <c r="N302" s="36">
        <v>100.809</v>
      </c>
      <c r="O302" s="36">
        <v>108.812</v>
      </c>
      <c r="P302" s="36">
        <v>35.380000000000003</v>
      </c>
      <c r="Q302" s="36">
        <v>7152.15</v>
      </c>
      <c r="R302" s="36">
        <v>2105.9749999999999</v>
      </c>
      <c r="S302" s="36">
        <v>0</v>
      </c>
      <c r="T302" s="36">
        <v>0</v>
      </c>
      <c r="U302" s="36">
        <v>2035.4</v>
      </c>
      <c r="V302" s="36">
        <v>20.827750000000002</v>
      </c>
      <c r="W302" s="36">
        <v>14194.5</v>
      </c>
    </row>
    <row r="303" spans="2:23" ht="20.149999999999999" customHeight="1">
      <c r="B303" s="23" t="s">
        <v>136</v>
      </c>
      <c r="C303" s="23" t="s">
        <v>136</v>
      </c>
      <c r="F303" s="102" t="s">
        <v>1018</v>
      </c>
      <c r="G303" s="36">
        <v>1703.5</v>
      </c>
      <c r="H303" s="36">
        <v>318.35000000000002</v>
      </c>
      <c r="I303" s="36">
        <v>117.79</v>
      </c>
      <c r="J303" s="36">
        <v>73.337500000000006</v>
      </c>
      <c r="K303" s="36">
        <v>1336.0833333333301</v>
      </c>
      <c r="L303" s="36">
        <v>95.428349999999995</v>
      </c>
      <c r="M303" s="60">
        <v>16.4035714285714</v>
      </c>
      <c r="N303" s="36">
        <v>100.80714285714301</v>
      </c>
      <c r="O303" s="36">
        <v>107.405714285714</v>
      </c>
      <c r="P303" s="36">
        <v>34</v>
      </c>
      <c r="Q303" s="36">
        <v>6667.8333333333303</v>
      </c>
      <c r="R303" s="36">
        <v>2056.3571428571399</v>
      </c>
      <c r="S303" s="36">
        <v>0</v>
      </c>
      <c r="T303" s="36">
        <v>0</v>
      </c>
      <c r="U303" s="36">
        <v>2018.11904761905</v>
      </c>
      <c r="V303" s="36">
        <v>20.735714285714302</v>
      </c>
      <c r="W303" s="36">
        <v>15659.761904761899</v>
      </c>
    </row>
    <row r="304" spans="2:23" ht="20.149999999999999" customHeight="1">
      <c r="B304" s="23" t="s">
        <v>136</v>
      </c>
      <c r="C304" s="23" t="s">
        <v>136</v>
      </c>
      <c r="F304" s="102" t="s">
        <v>1019</v>
      </c>
      <c r="G304" s="36">
        <v>1809.65</v>
      </c>
      <c r="H304" s="36">
        <v>320.58999999999997</v>
      </c>
      <c r="I304" s="36">
        <v>114.03749999999999</v>
      </c>
      <c r="J304" s="36">
        <v>72.875</v>
      </c>
      <c r="K304" s="36">
        <v>1299</v>
      </c>
      <c r="L304" s="36">
        <v>100.603997857143</v>
      </c>
      <c r="M304" s="60">
        <v>15.014761904761899</v>
      </c>
      <c r="N304" s="36">
        <v>102.07095238095199</v>
      </c>
      <c r="O304" s="36">
        <v>107.788095238095</v>
      </c>
      <c r="P304" s="36">
        <v>30.43</v>
      </c>
      <c r="Q304" s="36">
        <v>6670.8249999999998</v>
      </c>
      <c r="R304" s="36">
        <v>2085.9499999999998</v>
      </c>
      <c r="S304" s="36">
        <v>0</v>
      </c>
      <c r="T304" s="36">
        <v>0</v>
      </c>
      <c r="U304" s="36">
        <v>2030.6</v>
      </c>
      <c r="V304" s="36">
        <v>19.701363636363599</v>
      </c>
      <c r="W304" s="36">
        <v>17375</v>
      </c>
    </row>
    <row r="305" spans="2:23" ht="20.149999999999999" customHeight="1">
      <c r="B305" s="23" t="s">
        <v>136</v>
      </c>
      <c r="C305" s="23" t="s">
        <v>136</v>
      </c>
      <c r="F305" s="102" t="s">
        <v>1020</v>
      </c>
      <c r="G305" s="36">
        <v>1749.1</v>
      </c>
      <c r="H305" s="36">
        <v>319.935</v>
      </c>
      <c r="I305" s="36">
        <v>115.636</v>
      </c>
      <c r="J305" s="36">
        <v>73.09</v>
      </c>
      <c r="K305" s="36">
        <v>1287.5250000000001</v>
      </c>
      <c r="L305" s="36">
        <v>88.950630000000004</v>
      </c>
      <c r="M305" s="60">
        <v>13.605</v>
      </c>
      <c r="N305" s="36">
        <v>102.315</v>
      </c>
      <c r="O305" s="36">
        <v>109.675909090909</v>
      </c>
      <c r="P305" s="36">
        <v>28.25</v>
      </c>
      <c r="Q305" s="36">
        <v>6883.875</v>
      </c>
      <c r="R305" s="36">
        <v>2097.125</v>
      </c>
      <c r="S305" s="36">
        <v>0</v>
      </c>
      <c r="T305" s="36">
        <v>0</v>
      </c>
      <c r="U305" s="36">
        <v>2060.3000000000002</v>
      </c>
      <c r="V305" s="36">
        <v>19.354318181818201</v>
      </c>
      <c r="W305" s="36">
        <v>19439.75</v>
      </c>
    </row>
    <row r="306" spans="2:23" ht="20.149999999999999" customHeight="1">
      <c r="B306" s="23" t="s">
        <v>136</v>
      </c>
      <c r="C306" s="23" t="s">
        <v>136</v>
      </c>
      <c r="F306" s="102" t="s">
        <v>1021</v>
      </c>
      <c r="G306" s="36">
        <v>1834.4047619047601</v>
      </c>
      <c r="H306" s="36">
        <v>311.13</v>
      </c>
      <c r="I306" s="36">
        <v>115.03749999999999</v>
      </c>
      <c r="J306" s="36">
        <v>71.474999999999994</v>
      </c>
      <c r="K306" s="36">
        <v>1279.0952380952399</v>
      </c>
      <c r="L306" s="36">
        <v>80.41935325</v>
      </c>
      <c r="M306" s="60">
        <v>12.0338095238095</v>
      </c>
      <c r="N306" s="36">
        <v>105.811428571429</v>
      </c>
      <c r="O306" s="36">
        <v>111.868571428571</v>
      </c>
      <c r="P306" s="36">
        <v>28.25</v>
      </c>
      <c r="Q306" s="36">
        <v>6806.0952380952403</v>
      </c>
      <c r="R306" s="36">
        <v>2103.3095238095202</v>
      </c>
      <c r="S306" s="36">
        <v>0</v>
      </c>
      <c r="T306" s="36">
        <v>0</v>
      </c>
      <c r="U306" s="36">
        <v>2126.7857142857101</v>
      </c>
      <c r="V306" s="36">
        <v>19.780952380952399</v>
      </c>
      <c r="W306" s="36">
        <v>18573.571428571398</v>
      </c>
    </row>
    <row r="307" spans="2:23" ht="20.149999999999999" customHeight="1">
      <c r="B307" s="23" t="s">
        <v>136</v>
      </c>
      <c r="C307" s="23" t="s">
        <v>136</v>
      </c>
      <c r="F307" s="102" t="s">
        <v>1022</v>
      </c>
      <c r="G307" s="36">
        <v>1956.1304347826101</v>
      </c>
      <c r="H307" s="36">
        <v>309.14</v>
      </c>
      <c r="I307" s="36">
        <v>113.5925</v>
      </c>
      <c r="J307" s="36">
        <v>68.75</v>
      </c>
      <c r="K307" s="36">
        <v>1310.96739130435</v>
      </c>
      <c r="L307" s="36">
        <v>84.369091086956502</v>
      </c>
      <c r="M307" s="60">
        <v>10.632272727272699</v>
      </c>
      <c r="N307" s="36">
        <v>103.635217391304</v>
      </c>
      <c r="O307" s="36">
        <v>106.983043478261</v>
      </c>
      <c r="P307" s="36">
        <v>28.5</v>
      </c>
      <c r="Q307" s="36">
        <v>7104.5</v>
      </c>
      <c r="R307" s="36">
        <v>2189.2608695652202</v>
      </c>
      <c r="S307" s="36">
        <v>0</v>
      </c>
      <c r="T307" s="36">
        <v>0</v>
      </c>
      <c r="U307" s="36">
        <v>2311.02173913043</v>
      </c>
      <c r="V307" s="36">
        <v>20.924565217391301</v>
      </c>
      <c r="W307" s="36">
        <v>19059.347826087</v>
      </c>
    </row>
    <row r="308" spans="2:23" ht="20.149999999999999" customHeight="1">
      <c r="B308" s="23" t="s">
        <v>136</v>
      </c>
      <c r="C308" s="23" t="s">
        <v>136</v>
      </c>
      <c r="F308" s="102" t="s">
        <v>1023</v>
      </c>
      <c r="G308" s="36">
        <v>2031.5476190476199</v>
      </c>
      <c r="H308" s="36">
        <v>317.70999999999998</v>
      </c>
      <c r="I308" s="36">
        <v>113.596</v>
      </c>
      <c r="J308" s="36">
        <v>68.94</v>
      </c>
      <c r="K308" s="36">
        <v>1295.9875</v>
      </c>
      <c r="L308" s="36">
        <v>80.651996666666705</v>
      </c>
      <c r="M308" s="60">
        <v>11.737380952381001</v>
      </c>
      <c r="N308" s="36">
        <v>96.553333333333299</v>
      </c>
      <c r="O308" s="36">
        <v>101.922380952381</v>
      </c>
      <c r="P308" s="36">
        <v>31.5</v>
      </c>
      <c r="Q308" s="36">
        <v>7005.1904761904798</v>
      </c>
      <c r="R308" s="36">
        <v>2237.2619047619</v>
      </c>
      <c r="S308" s="36">
        <v>0</v>
      </c>
      <c r="T308" s="36">
        <v>0</v>
      </c>
      <c r="U308" s="36">
        <v>2330.11904761905</v>
      </c>
      <c r="V308" s="36">
        <v>19.785714285714299</v>
      </c>
      <c r="W308" s="36">
        <v>18580.142857142899</v>
      </c>
    </row>
    <row r="309" spans="2:23" ht="20.149999999999999" customHeight="1">
      <c r="B309" s="23" t="s">
        <v>136</v>
      </c>
      <c r="C309" s="23" t="s">
        <v>136</v>
      </c>
      <c r="F309" s="102" t="s">
        <v>1024</v>
      </c>
      <c r="G309" s="36">
        <v>1992.47727272727</v>
      </c>
      <c r="H309" s="36">
        <v>340.77</v>
      </c>
      <c r="I309" s="36">
        <v>113.33750000000001</v>
      </c>
      <c r="J309" s="36">
        <v>65.9375</v>
      </c>
      <c r="K309" s="36">
        <v>1238.8181818181799</v>
      </c>
      <c r="L309" s="36">
        <v>74.216759285714303</v>
      </c>
      <c r="M309" s="60">
        <v>14.3020454545455</v>
      </c>
      <c r="N309" s="36">
        <v>93.420454545454504</v>
      </c>
      <c r="O309" s="36">
        <v>97.3363636363636</v>
      </c>
      <c r="P309" s="36">
        <v>35.4</v>
      </c>
      <c r="Q309" s="36">
        <v>6872.2272727272702</v>
      </c>
      <c r="R309" s="36">
        <v>2122.25</v>
      </c>
      <c r="S309" s="36">
        <v>0</v>
      </c>
      <c r="T309" s="36">
        <v>0</v>
      </c>
      <c r="U309" s="36">
        <v>2294.04545454545</v>
      </c>
      <c r="V309" s="36">
        <v>18.491363636363602</v>
      </c>
      <c r="W309" s="36">
        <v>18079.318181818198</v>
      </c>
    </row>
    <row r="310" spans="2:23" ht="20.149999999999999" customHeight="1">
      <c r="B310" s="23" t="s">
        <v>136</v>
      </c>
      <c r="C310" s="23" t="s">
        <v>136</v>
      </c>
      <c r="F310" s="102" t="s">
        <v>1025</v>
      </c>
      <c r="G310" s="36">
        <v>1938.19565217391</v>
      </c>
      <c r="H310" s="36">
        <v>355.98</v>
      </c>
      <c r="I310" s="36">
        <v>112.75</v>
      </c>
      <c r="J310" s="36">
        <v>63.71</v>
      </c>
      <c r="K310" s="36">
        <v>1222.48913043478</v>
      </c>
      <c r="L310" s="36">
        <v>71.386058611111096</v>
      </c>
      <c r="M310" s="60">
        <v>13.822619047619</v>
      </c>
      <c r="N310" s="36">
        <v>84.401304347826098</v>
      </c>
      <c r="O310" s="36">
        <v>87.269565217391303</v>
      </c>
      <c r="P310" s="36">
        <v>36.380000000000003</v>
      </c>
      <c r="Q310" s="36">
        <v>6739.1956521739103</v>
      </c>
      <c r="R310" s="36">
        <v>2038.0869565217399</v>
      </c>
      <c r="S310" s="36">
        <v>0</v>
      </c>
      <c r="T310" s="36">
        <v>0</v>
      </c>
      <c r="U310" s="36">
        <v>2272.6956521739098</v>
      </c>
      <c r="V310" s="36">
        <v>17.190000000000001</v>
      </c>
      <c r="W310" s="36">
        <v>15770.4347826087</v>
      </c>
    </row>
    <row r="311" spans="2:23" ht="20.149999999999999" customHeight="1">
      <c r="B311" s="23" t="s">
        <v>136</v>
      </c>
      <c r="C311" s="23" t="s">
        <v>136</v>
      </c>
      <c r="F311" s="102" t="s">
        <v>1026</v>
      </c>
      <c r="G311" s="36">
        <v>2053.9250000000002</v>
      </c>
      <c r="H311" s="36">
        <v>354.95</v>
      </c>
      <c r="I311" s="36">
        <v>113.19499999999999</v>
      </c>
      <c r="J311" s="36">
        <v>62.55</v>
      </c>
      <c r="K311" s="36">
        <v>1176.3</v>
      </c>
      <c r="L311" s="36">
        <v>65.026690000000002</v>
      </c>
      <c r="M311" s="60">
        <v>10.59775</v>
      </c>
      <c r="N311" s="36">
        <v>75.6785</v>
      </c>
      <c r="O311" s="36">
        <v>78.438000000000002</v>
      </c>
      <c r="P311" s="36">
        <v>39.5</v>
      </c>
      <c r="Q311" s="36">
        <v>6701.125</v>
      </c>
      <c r="R311" s="36">
        <v>2023.7249999999999</v>
      </c>
      <c r="S311" s="36">
        <v>0</v>
      </c>
      <c r="T311" s="36">
        <v>0</v>
      </c>
      <c r="U311" s="36">
        <v>2259.4250000000002</v>
      </c>
      <c r="V311" s="36">
        <v>15.973000000000001</v>
      </c>
      <c r="W311" s="36">
        <v>15706.25</v>
      </c>
    </row>
    <row r="312" spans="2:23" ht="20.149999999999999" customHeight="1">
      <c r="B312" s="23" t="s">
        <v>136</v>
      </c>
      <c r="C312" s="23" t="s">
        <v>136</v>
      </c>
      <c r="F312" s="102" t="s">
        <v>1027</v>
      </c>
      <c r="G312" s="36">
        <v>1913.2380952381</v>
      </c>
      <c r="H312" s="36">
        <v>354.46</v>
      </c>
      <c r="I312" s="36">
        <v>113.7475</v>
      </c>
      <c r="J312" s="36">
        <v>62.4375</v>
      </c>
      <c r="K312" s="36">
        <v>1202.28947368421</v>
      </c>
      <c r="L312" s="36">
        <v>64.0462468181818</v>
      </c>
      <c r="M312" s="60">
        <v>10.1093181818182</v>
      </c>
      <c r="N312" s="36">
        <v>60.068421052631599</v>
      </c>
      <c r="O312" s="36">
        <v>62.330454545454501</v>
      </c>
      <c r="P312" s="36">
        <v>35.5</v>
      </c>
      <c r="Q312" s="36">
        <v>6422.9523809523798</v>
      </c>
      <c r="R312" s="36">
        <v>1936.0952380952399</v>
      </c>
      <c r="S312" s="36">
        <v>0</v>
      </c>
      <c r="T312" s="36">
        <v>0</v>
      </c>
      <c r="U312" s="36">
        <v>2171.7142857142899</v>
      </c>
      <c r="V312" s="36">
        <v>16.239999999999998</v>
      </c>
      <c r="W312" s="36">
        <v>15918.5714285714</v>
      </c>
    </row>
    <row r="313" spans="2:23" ht="20.149999999999999" customHeight="1">
      <c r="B313" s="23" t="s">
        <v>136</v>
      </c>
      <c r="C313" s="23" t="s">
        <v>136</v>
      </c>
      <c r="F313" s="102" t="s">
        <v>1028</v>
      </c>
      <c r="G313" s="36">
        <v>1808.38095238095</v>
      </c>
      <c r="H313" s="36">
        <v>351.85</v>
      </c>
      <c r="I313" s="36">
        <v>113.664</v>
      </c>
      <c r="J313" s="36">
        <v>61.09</v>
      </c>
      <c r="K313" s="36">
        <v>1251.8452380952399</v>
      </c>
      <c r="L313" s="36">
        <v>63.25419875</v>
      </c>
      <c r="M313" s="60">
        <v>8.7945238095238096</v>
      </c>
      <c r="N313" s="36">
        <v>47.386666666666699</v>
      </c>
      <c r="O313" s="36">
        <v>48.067142857142898</v>
      </c>
      <c r="P313" s="36">
        <v>37</v>
      </c>
      <c r="Q313" s="36">
        <v>5815.8333333333303</v>
      </c>
      <c r="R313" s="36">
        <v>1829.1666666666699</v>
      </c>
      <c r="S313" s="36">
        <v>0</v>
      </c>
      <c r="T313" s="36">
        <v>0</v>
      </c>
      <c r="U313" s="36">
        <v>2110.6428571428601</v>
      </c>
      <c r="V313" s="36">
        <v>17.098095238095201</v>
      </c>
      <c r="W313" s="36">
        <v>14770.9523809524</v>
      </c>
    </row>
    <row r="314" spans="2:23" ht="20.149999999999999" customHeight="1">
      <c r="B314" s="23" t="s">
        <v>136</v>
      </c>
      <c r="C314" s="23" t="s">
        <v>136</v>
      </c>
      <c r="F314" s="102" t="s">
        <v>1029</v>
      </c>
      <c r="G314" s="36">
        <v>1820.7750000000001</v>
      </c>
      <c r="H314" s="36">
        <v>336.61</v>
      </c>
      <c r="I314" s="36">
        <v>111.98</v>
      </c>
      <c r="J314" s="36">
        <v>66.4375</v>
      </c>
      <c r="K314" s="36">
        <v>1227.1875</v>
      </c>
      <c r="L314" s="36">
        <v>59.435487999999999</v>
      </c>
      <c r="M314" s="60">
        <v>6.9658333333333298</v>
      </c>
      <c r="N314" s="36">
        <v>50.767499999999998</v>
      </c>
      <c r="O314" s="36">
        <v>57.930500000000002</v>
      </c>
      <c r="P314" s="36">
        <v>38.630000000000003</v>
      </c>
      <c r="Q314" s="36">
        <v>5702.0749999999998</v>
      </c>
      <c r="R314" s="36">
        <v>1804.675</v>
      </c>
      <c r="S314" s="36">
        <v>0</v>
      </c>
      <c r="T314" s="36">
        <v>0</v>
      </c>
      <c r="U314" s="36">
        <v>2103.125</v>
      </c>
      <c r="V314" s="36">
        <v>16.842500000000001</v>
      </c>
      <c r="W314" s="36">
        <v>14534.5</v>
      </c>
    </row>
    <row r="315" spans="2:23" ht="20.149999999999999" customHeight="1">
      <c r="B315" s="23" t="s">
        <v>136</v>
      </c>
      <c r="C315" s="23" t="s">
        <v>136</v>
      </c>
      <c r="F315" s="102" t="s">
        <v>1030</v>
      </c>
      <c r="G315" s="36">
        <v>1772.5909090909099</v>
      </c>
      <c r="H315" s="36">
        <v>338.33</v>
      </c>
      <c r="I315" s="36">
        <v>108.2675</v>
      </c>
      <c r="J315" s="36">
        <v>61.9375</v>
      </c>
      <c r="K315" s="36">
        <v>1178.62954545455</v>
      </c>
      <c r="L315" s="36">
        <v>55.043394999999997</v>
      </c>
      <c r="M315" s="60">
        <v>7.8688636363636402</v>
      </c>
      <c r="N315" s="36">
        <v>47.915454545454502</v>
      </c>
      <c r="O315" s="36">
        <v>55.791363636363599</v>
      </c>
      <c r="P315" s="36">
        <v>38.36</v>
      </c>
      <c r="Q315" s="36">
        <v>5925.8409090909099</v>
      </c>
      <c r="R315" s="36">
        <v>1784.97727272727</v>
      </c>
      <c r="S315" s="36">
        <v>0</v>
      </c>
      <c r="T315" s="36">
        <v>0</v>
      </c>
      <c r="U315" s="36">
        <v>2029.04545454545</v>
      </c>
      <c r="V315" s="36">
        <v>16.222272727272699</v>
      </c>
      <c r="W315" s="36">
        <v>13745.6818181818</v>
      </c>
    </row>
    <row r="316" spans="2:23" ht="20.149999999999999" customHeight="1">
      <c r="B316" s="23" t="s">
        <v>136</v>
      </c>
      <c r="C316" s="23" t="s">
        <v>136</v>
      </c>
      <c r="F316" s="102" t="s">
        <v>1031</v>
      </c>
      <c r="G316" s="36">
        <v>1817.125</v>
      </c>
      <c r="H316" s="36">
        <v>341.08</v>
      </c>
      <c r="I316" s="36">
        <v>100.755</v>
      </c>
      <c r="J316" s="36">
        <v>56.3</v>
      </c>
      <c r="K316" s="36">
        <v>1197.9100000000001</v>
      </c>
      <c r="L316" s="36">
        <v>48.443134047618997</v>
      </c>
      <c r="M316" s="60">
        <v>7.3095238095238102</v>
      </c>
      <c r="N316" s="36">
        <v>54.887999999999998</v>
      </c>
      <c r="O316" s="36">
        <v>59.389545454545498</v>
      </c>
      <c r="P316" s="36">
        <v>37.130000000000003</v>
      </c>
      <c r="Q316" s="36">
        <v>6028.4750000000004</v>
      </c>
      <c r="R316" s="36">
        <v>1999.8</v>
      </c>
      <c r="S316" s="36">
        <v>0</v>
      </c>
      <c r="T316" s="36">
        <v>0</v>
      </c>
      <c r="U316" s="36">
        <v>2206.9</v>
      </c>
      <c r="V316" s="36">
        <v>16.366363636363602</v>
      </c>
      <c r="W316" s="36">
        <v>12782.75</v>
      </c>
    </row>
    <row r="317" spans="2:23" ht="20.149999999999999" customHeight="1">
      <c r="B317" s="23" t="s">
        <v>136</v>
      </c>
      <c r="C317" s="23" t="s">
        <v>136</v>
      </c>
      <c r="F317" s="102" t="s">
        <v>1032</v>
      </c>
      <c r="G317" s="36">
        <v>1806.1428571428601</v>
      </c>
      <c r="H317" s="36">
        <v>341.47</v>
      </c>
      <c r="I317" s="36">
        <v>87.498000000000005</v>
      </c>
      <c r="J317" s="36">
        <v>58.51</v>
      </c>
      <c r="K317" s="36">
        <v>1199.05263157895</v>
      </c>
      <c r="L317" s="36">
        <v>54.155981250000004</v>
      </c>
      <c r="M317" s="60">
        <v>7.7030000000000003</v>
      </c>
      <c r="N317" s="36">
        <v>59.384761904761902</v>
      </c>
      <c r="O317" s="36">
        <v>64.561428571428607</v>
      </c>
      <c r="P317" s="36">
        <v>35</v>
      </c>
      <c r="Q317" s="36">
        <v>6299.0238095238101</v>
      </c>
      <c r="R317" s="36">
        <v>2005.9523809523801</v>
      </c>
      <c r="S317" s="36">
        <v>0</v>
      </c>
      <c r="T317" s="36">
        <v>0</v>
      </c>
      <c r="U317" s="36">
        <v>2287.4285714285702</v>
      </c>
      <c r="V317" s="36">
        <v>16.791904761904799</v>
      </c>
      <c r="W317" s="36">
        <v>13478.238095238101</v>
      </c>
    </row>
    <row r="318" spans="2:23" ht="20.149999999999999" customHeight="1">
      <c r="B318" s="23" t="s">
        <v>136</v>
      </c>
      <c r="C318" s="23" t="s">
        <v>136</v>
      </c>
      <c r="F318" s="102" t="s">
        <v>1033</v>
      </c>
      <c r="G318" s="36">
        <v>1683.45454545455</v>
      </c>
      <c r="H318" s="36">
        <v>327.94</v>
      </c>
      <c r="I318" s="36">
        <v>88.58</v>
      </c>
      <c r="J318" s="36">
        <v>58.4</v>
      </c>
      <c r="K318" s="36">
        <v>1181.50454545455</v>
      </c>
      <c r="L318" s="36">
        <v>57.343857857142901</v>
      </c>
      <c r="M318" s="60">
        <v>7.4611904761904801</v>
      </c>
      <c r="N318" s="36">
        <v>59.804545454545497</v>
      </c>
      <c r="O318" s="36">
        <v>62.345909090909103</v>
      </c>
      <c r="P318" s="36">
        <v>36.380000000000003</v>
      </c>
      <c r="Q318" s="36">
        <v>5833.6136363636397</v>
      </c>
      <c r="R318" s="36">
        <v>1836.3409090909099</v>
      </c>
      <c r="S318" s="36">
        <v>0</v>
      </c>
      <c r="T318" s="36">
        <v>0</v>
      </c>
      <c r="U318" s="36">
        <v>2087.45454545455</v>
      </c>
      <c r="V318" s="36">
        <v>16.096363636363598</v>
      </c>
      <c r="W318" s="36">
        <v>12779.772727272701</v>
      </c>
    </row>
    <row r="319" spans="2:23" ht="20.149999999999999" customHeight="1">
      <c r="B319" s="23" t="s">
        <v>136</v>
      </c>
      <c r="C319" s="23" t="s">
        <v>136</v>
      </c>
      <c r="F319" s="102" t="s">
        <v>1034</v>
      </c>
      <c r="G319" s="36">
        <v>1638.0869565217399</v>
      </c>
      <c r="H319" s="36">
        <v>310.44</v>
      </c>
      <c r="I319" s="36">
        <v>86.884</v>
      </c>
      <c r="J319" s="36">
        <v>59.15</v>
      </c>
      <c r="K319" s="36">
        <v>1130.03695652174</v>
      </c>
      <c r="L319" s="36">
        <v>47.729621086956499</v>
      </c>
      <c r="M319" s="60">
        <v>7.8970454545454496</v>
      </c>
      <c r="N319" s="36">
        <v>51.2152173913043</v>
      </c>
      <c r="O319" s="36">
        <v>55.865652173912999</v>
      </c>
      <c r="P319" s="36">
        <v>35.5</v>
      </c>
      <c r="Q319" s="36">
        <v>5456.9130434782601</v>
      </c>
      <c r="R319" s="36">
        <v>1762.3478260869599</v>
      </c>
      <c r="S319" s="36">
        <v>0</v>
      </c>
      <c r="T319" s="36">
        <v>0</v>
      </c>
      <c r="U319" s="36">
        <v>2002.0652173912999</v>
      </c>
      <c r="V319" s="36">
        <v>15.0721739130435</v>
      </c>
      <c r="W319" s="36">
        <v>11385.869565217399</v>
      </c>
    </row>
    <row r="320" spans="2:23" ht="20.149999999999999" customHeight="1">
      <c r="B320" s="23" t="s">
        <v>136</v>
      </c>
      <c r="C320" s="23" t="s">
        <v>136</v>
      </c>
      <c r="F320" s="102" t="s">
        <v>1035</v>
      </c>
      <c r="G320" s="36">
        <v>1539.75</v>
      </c>
      <c r="H320" s="36">
        <v>292.75</v>
      </c>
      <c r="I320" s="36">
        <v>84.592500000000001</v>
      </c>
      <c r="J320" s="36">
        <v>58.237499999999997</v>
      </c>
      <c r="K320" s="36">
        <v>1117.4749999999999</v>
      </c>
      <c r="L320" s="36">
        <v>50.618345476190498</v>
      </c>
      <c r="M320" s="60">
        <v>7.9628947368421104</v>
      </c>
      <c r="N320" s="36">
        <v>42.466315789473697</v>
      </c>
      <c r="O320" s="36">
        <v>46.994285714285702</v>
      </c>
      <c r="P320" s="36">
        <v>36.75</v>
      </c>
      <c r="Q320" s="36">
        <v>5088.9250000000002</v>
      </c>
      <c r="R320" s="36">
        <v>1692.9</v>
      </c>
      <c r="S320" s="36">
        <v>0</v>
      </c>
      <c r="T320" s="36">
        <v>0</v>
      </c>
      <c r="U320" s="36">
        <v>1809.925</v>
      </c>
      <c r="V320" s="36">
        <v>14.913809523809499</v>
      </c>
      <c r="W320" s="36">
        <v>10342.25</v>
      </c>
    </row>
    <row r="321" spans="2:23" ht="20.149999999999999" customHeight="1">
      <c r="B321" s="23" t="s">
        <v>136</v>
      </c>
      <c r="C321" s="23" t="s">
        <v>136</v>
      </c>
      <c r="F321" s="102" t="s">
        <v>1036</v>
      </c>
      <c r="G321" s="36">
        <v>1588.79545454545</v>
      </c>
      <c r="H321" s="36">
        <v>272.41000000000003</v>
      </c>
      <c r="I321" s="36">
        <v>83.034999999999997</v>
      </c>
      <c r="J321" s="36">
        <v>57.487499999999997</v>
      </c>
      <c r="K321" s="36">
        <v>1124.53181818182</v>
      </c>
      <c r="L321" s="36">
        <v>52.164661500000001</v>
      </c>
      <c r="M321" s="60">
        <v>7.1349999999999998</v>
      </c>
      <c r="N321" s="36">
        <v>45.340555555555603</v>
      </c>
      <c r="O321" s="36">
        <v>47.234545454545497</v>
      </c>
      <c r="P321" s="36">
        <v>36.380000000000003</v>
      </c>
      <c r="Q321" s="36">
        <v>5208.0909090909099</v>
      </c>
      <c r="R321" s="36">
        <v>1682.04545454545</v>
      </c>
      <c r="S321" s="36">
        <v>0</v>
      </c>
      <c r="T321" s="36">
        <v>0</v>
      </c>
      <c r="U321" s="36">
        <v>1718.9090909090901</v>
      </c>
      <c r="V321" s="36">
        <v>14.718181818181799</v>
      </c>
      <c r="W321" s="36">
        <v>9898.4090909090901</v>
      </c>
    </row>
    <row r="322" spans="2:23" ht="20.149999999999999" customHeight="1">
      <c r="B322" s="23" t="s">
        <v>136</v>
      </c>
      <c r="C322" s="23" t="s">
        <v>136</v>
      </c>
      <c r="F322" s="102" t="s">
        <v>1037</v>
      </c>
      <c r="G322" s="36">
        <v>1523.6818181818201</v>
      </c>
      <c r="H322" s="36">
        <v>256.79000000000002</v>
      </c>
      <c r="I322" s="36">
        <v>80.831999999999994</v>
      </c>
      <c r="J322" s="36">
        <v>52.41</v>
      </c>
      <c r="K322" s="36">
        <v>1159.24545454545</v>
      </c>
      <c r="L322" s="36">
        <v>49.429801176470598</v>
      </c>
      <c r="M322" s="60">
        <v>6.8627272727272803</v>
      </c>
      <c r="N322" s="36">
        <v>46.1963636363636</v>
      </c>
      <c r="O322" s="36">
        <v>48.124090909090903</v>
      </c>
      <c r="P322" s="36">
        <v>36.130000000000003</v>
      </c>
      <c r="Q322" s="36">
        <v>5223.4318181818198</v>
      </c>
      <c r="R322" s="36">
        <v>1724.25</v>
      </c>
      <c r="S322" s="36">
        <v>0</v>
      </c>
      <c r="T322" s="36">
        <v>0</v>
      </c>
      <c r="U322" s="36">
        <v>1727.9318181818201</v>
      </c>
      <c r="V322" s="36">
        <v>15.7068181818182</v>
      </c>
      <c r="W322" s="36">
        <v>10344.4545454545</v>
      </c>
    </row>
    <row r="323" spans="2:23" ht="20.149999999999999" customHeight="1">
      <c r="B323" s="23" t="s">
        <v>136</v>
      </c>
      <c r="C323" s="23" t="s">
        <v>136</v>
      </c>
      <c r="F323" s="102" t="s">
        <v>1038</v>
      </c>
      <c r="G323" s="36">
        <v>1467</v>
      </c>
      <c r="H323" s="36">
        <v>237.94</v>
      </c>
      <c r="I323" s="36">
        <v>77.63</v>
      </c>
      <c r="J323" s="36">
        <v>51.625</v>
      </c>
      <c r="K323" s="36">
        <v>1086.13571428571</v>
      </c>
      <c r="L323" s="36">
        <v>41.113553095238103</v>
      </c>
      <c r="M323" s="60">
        <v>7.6117499999999998</v>
      </c>
      <c r="N323" s="36">
        <v>42.7505263157895</v>
      </c>
      <c r="O323" s="36">
        <v>44.417142857142899</v>
      </c>
      <c r="P323" s="36">
        <v>36</v>
      </c>
      <c r="Q323" s="36">
        <v>4811.6428571428596</v>
      </c>
      <c r="R323" s="36">
        <v>1616.4523809523801</v>
      </c>
      <c r="S323" s="36">
        <v>0</v>
      </c>
      <c r="T323" s="36">
        <v>0</v>
      </c>
      <c r="U323" s="36">
        <v>1584.9761904761899</v>
      </c>
      <c r="V323" s="36">
        <v>14.5066666666667</v>
      </c>
      <c r="W323" s="36">
        <v>9250.4761904761908</v>
      </c>
    </row>
    <row r="324" spans="2:23" ht="20.149999999999999" customHeight="1">
      <c r="B324" s="23" t="s">
        <v>136</v>
      </c>
      <c r="C324" s="23" t="s">
        <v>136</v>
      </c>
      <c r="F324" s="102" t="s">
        <v>1039</v>
      </c>
      <c r="G324" s="36">
        <v>1494.2857142857099</v>
      </c>
      <c r="H324" s="36">
        <v>204.17</v>
      </c>
      <c r="I324" s="36">
        <v>76.745999999999995</v>
      </c>
      <c r="J324" s="36">
        <v>51.31</v>
      </c>
      <c r="K324" s="36">
        <v>1068.2526315789501</v>
      </c>
      <c r="L324" s="36">
        <v>35.775396904761898</v>
      </c>
      <c r="M324" s="60">
        <v>7.27931818181818</v>
      </c>
      <c r="N324" s="36">
        <v>37.229545454545502</v>
      </c>
      <c r="O324" s="36">
        <v>37.721739130434798</v>
      </c>
      <c r="P324" s="36">
        <v>34.229999999999997</v>
      </c>
      <c r="Q324" s="36">
        <v>4629</v>
      </c>
      <c r="R324" s="36">
        <v>1701.2857142857099</v>
      </c>
      <c r="S324" s="36">
        <v>0</v>
      </c>
      <c r="T324" s="36">
        <v>0</v>
      </c>
      <c r="U324" s="36">
        <v>1522.0952380952399</v>
      </c>
      <c r="V324" s="36">
        <v>14.066521739130399</v>
      </c>
      <c r="W324" s="36">
        <v>8692.1428571428605</v>
      </c>
    </row>
    <row r="325" spans="2:23" ht="20.149999999999999" customHeight="1">
      <c r="B325" s="23" t="s">
        <v>136</v>
      </c>
      <c r="C325" s="23" t="s">
        <v>136</v>
      </c>
      <c r="F325" s="102" t="s">
        <v>1040</v>
      </c>
      <c r="G325" s="36">
        <v>1476.78947368421</v>
      </c>
      <c r="H325" s="36">
        <v>200.18</v>
      </c>
      <c r="I325" s="36">
        <v>77.040000000000006</v>
      </c>
      <c r="J325" s="36">
        <v>49.0625</v>
      </c>
      <c r="K325" s="36">
        <v>1096.61578947368</v>
      </c>
      <c r="L325" s="36">
        <v>38.737384249999998</v>
      </c>
      <c r="M325" s="60">
        <v>5.8777499999999998</v>
      </c>
      <c r="N325" s="36">
        <v>31.428888888888899</v>
      </c>
      <c r="O325" s="36">
        <v>30.803333333333299</v>
      </c>
      <c r="P325" s="36">
        <v>34.700000000000003</v>
      </c>
      <c r="Q325" s="36">
        <v>4458.6052631578996</v>
      </c>
      <c r="R325" s="36">
        <v>1643.55263157895</v>
      </c>
      <c r="S325" s="36">
        <v>0</v>
      </c>
      <c r="T325" s="36">
        <v>0</v>
      </c>
      <c r="U325" s="36">
        <v>1507.05263157895</v>
      </c>
      <c r="V325" s="36">
        <v>14.0064285714286</v>
      </c>
      <c r="W325" s="36">
        <v>8479.7368421052597</v>
      </c>
    </row>
    <row r="326" spans="2:23" ht="20.149999999999999" customHeight="1">
      <c r="B326" s="23" t="s">
        <v>136</v>
      </c>
      <c r="C326" s="23" t="s">
        <v>136</v>
      </c>
      <c r="F326" s="102" t="s">
        <v>1041</v>
      </c>
      <c r="G326" s="36">
        <v>1535.61904761905</v>
      </c>
      <c r="H326" s="36">
        <v>216.94</v>
      </c>
      <c r="I326" s="36">
        <v>76.849999999999994</v>
      </c>
      <c r="J326" s="36">
        <v>50.287500000000001</v>
      </c>
      <c r="K326" s="36">
        <v>1199.9119047618999</v>
      </c>
      <c r="L326" s="36">
        <v>41.515624375000002</v>
      </c>
      <c r="M326" s="60">
        <v>5.0505263157894698</v>
      </c>
      <c r="N326" s="36">
        <v>30.393999999999998</v>
      </c>
      <c r="O326" s="36">
        <v>33.198095238095199</v>
      </c>
      <c r="P326" s="36">
        <v>32.15</v>
      </c>
      <c r="Q326" s="36">
        <v>4595.4761904761899</v>
      </c>
      <c r="R326" s="36">
        <v>1771.57142857143</v>
      </c>
      <c r="S326" s="36">
        <v>0</v>
      </c>
      <c r="T326" s="36">
        <v>0</v>
      </c>
      <c r="U326" s="36">
        <v>1710.8333333333301</v>
      </c>
      <c r="V326" s="36">
        <v>15.0680952380952</v>
      </c>
      <c r="W326" s="36">
        <v>8309.5238095238092</v>
      </c>
    </row>
    <row r="327" spans="2:23" ht="20.149999999999999" customHeight="1">
      <c r="B327" s="23" t="s">
        <v>136</v>
      </c>
      <c r="C327" s="23" t="s">
        <v>136</v>
      </c>
      <c r="F327" s="102" t="s">
        <v>1042</v>
      </c>
      <c r="G327" s="36">
        <v>1530.57142857143</v>
      </c>
      <c r="H327" s="36">
        <v>244.41</v>
      </c>
      <c r="I327" s="36">
        <v>81.784999999999997</v>
      </c>
      <c r="J327" s="36">
        <v>51.662500000000001</v>
      </c>
      <c r="K327" s="36">
        <v>1246.3380952381001</v>
      </c>
      <c r="L327" s="36">
        <v>51.359351304347797</v>
      </c>
      <c r="M327" s="60">
        <v>4.4986363636363604</v>
      </c>
      <c r="N327" s="36">
        <v>37.765454545454503</v>
      </c>
      <c r="O327" s="36">
        <v>39.0717391304348</v>
      </c>
      <c r="P327" s="36">
        <v>28.7</v>
      </c>
      <c r="Q327" s="36">
        <v>4947.5476190476202</v>
      </c>
      <c r="R327" s="36">
        <v>1808.0238095238101</v>
      </c>
      <c r="S327" s="36">
        <v>0</v>
      </c>
      <c r="T327" s="36">
        <v>0</v>
      </c>
      <c r="U327" s="36">
        <v>1804.6428571428601</v>
      </c>
      <c r="V327" s="36">
        <v>15.408260869565201</v>
      </c>
      <c r="W327" s="36">
        <v>8704.0476190476202</v>
      </c>
    </row>
    <row r="328" spans="2:23" ht="20.149999999999999" customHeight="1">
      <c r="B328" s="23" t="s">
        <v>136</v>
      </c>
      <c r="C328" s="23" t="s">
        <v>136</v>
      </c>
      <c r="F328" s="102" t="s">
        <v>1043</v>
      </c>
      <c r="G328" s="36">
        <v>1564.30952380952</v>
      </c>
      <c r="H328" s="36">
        <v>253.92</v>
      </c>
      <c r="I328" s="36">
        <v>90.731999999999999</v>
      </c>
      <c r="J328" s="36">
        <v>50.393999999999998</v>
      </c>
      <c r="K328" s="36">
        <v>1242.2619047619</v>
      </c>
      <c r="L328" s="36">
        <v>56.186353500000003</v>
      </c>
      <c r="M328" s="60">
        <v>4.3911904761904799</v>
      </c>
      <c r="N328" s="36">
        <v>40.962857142857096</v>
      </c>
      <c r="O328" s="36">
        <v>42.247619047618997</v>
      </c>
      <c r="P328" s="36">
        <v>27.5</v>
      </c>
      <c r="Q328" s="36">
        <v>4851.1190476190504</v>
      </c>
      <c r="R328" s="36">
        <v>1728.6666666666699</v>
      </c>
      <c r="S328" s="36">
        <v>0</v>
      </c>
      <c r="T328" s="36">
        <v>0</v>
      </c>
      <c r="U328" s="36">
        <v>1851.5238095238101</v>
      </c>
      <c r="V328" s="36">
        <v>16.2588095238095</v>
      </c>
      <c r="W328" s="36">
        <v>8852.6190476190495</v>
      </c>
    </row>
    <row r="329" spans="2:23" ht="20.149999999999999" customHeight="1">
      <c r="B329" s="23" t="s">
        <v>136</v>
      </c>
      <c r="C329" s="23" t="s">
        <v>136</v>
      </c>
      <c r="F329" s="102" t="s">
        <v>1044</v>
      </c>
      <c r="G329" s="36">
        <v>1556.325</v>
      </c>
      <c r="H329" s="36">
        <v>259.41000000000003</v>
      </c>
      <c r="I329" s="36">
        <v>93.882499999999993</v>
      </c>
      <c r="J329" s="36">
        <v>50.73</v>
      </c>
      <c r="K329" s="36">
        <v>1259.3975</v>
      </c>
      <c r="L329" s="36">
        <v>49.8695871428571</v>
      </c>
      <c r="M329" s="60">
        <v>4.7530952380952396</v>
      </c>
      <c r="N329" s="36">
        <v>46.727619047619001</v>
      </c>
      <c r="O329" s="36">
        <v>47.132727272727301</v>
      </c>
      <c r="P329" s="36">
        <v>27.25</v>
      </c>
      <c r="Q329" s="36">
        <v>4708.3500000000004</v>
      </c>
      <c r="R329" s="36">
        <v>1714.425</v>
      </c>
      <c r="S329" s="36">
        <v>0</v>
      </c>
      <c r="T329" s="36">
        <v>0</v>
      </c>
      <c r="U329" s="36">
        <v>1871.2</v>
      </c>
      <c r="V329" s="36">
        <v>16.906136363636399</v>
      </c>
      <c r="W329" s="36">
        <v>8689.25</v>
      </c>
    </row>
    <row r="330" spans="2:23" ht="20.149999999999999" customHeight="1">
      <c r="B330" s="23" t="s">
        <v>136</v>
      </c>
      <c r="C330" s="23" t="s">
        <v>136</v>
      </c>
      <c r="F330" s="102" t="s">
        <v>1045</v>
      </c>
      <c r="G330" s="36">
        <v>1592.20454545455</v>
      </c>
      <c r="H330" s="36">
        <v>245.48</v>
      </c>
      <c r="I330" s="36">
        <v>89.15</v>
      </c>
      <c r="J330" s="36">
        <v>52.412500000000001</v>
      </c>
      <c r="K330" s="36">
        <v>1276.4045454545501</v>
      </c>
      <c r="L330" s="36">
        <v>44.67970725</v>
      </c>
      <c r="M330" s="60">
        <v>5.2697727272727297</v>
      </c>
      <c r="N330" s="36">
        <v>48.7486363636364</v>
      </c>
      <c r="O330" s="36">
        <v>48.478181818181802</v>
      </c>
      <c r="P330" s="36">
        <v>26.7</v>
      </c>
      <c r="Q330" s="36">
        <v>4630.6363636363603</v>
      </c>
      <c r="R330" s="36">
        <v>1713.9090909090901</v>
      </c>
      <c r="S330" s="36">
        <v>0</v>
      </c>
      <c r="T330" s="36">
        <v>0</v>
      </c>
      <c r="U330" s="36">
        <v>2023</v>
      </c>
      <c r="V330" s="36">
        <v>17.181136363636401</v>
      </c>
      <c r="W330" s="36">
        <v>8915.4545454545496</v>
      </c>
    </row>
    <row r="331" spans="2:23" ht="20.149999999999999" customHeight="1">
      <c r="B331" s="23" t="s">
        <v>136</v>
      </c>
      <c r="C331" s="23" t="s">
        <v>136</v>
      </c>
      <c r="F331" s="102" t="s">
        <v>1046</v>
      </c>
      <c r="G331" s="36">
        <v>1629.8333333333301</v>
      </c>
      <c r="H331" s="36">
        <v>239.91</v>
      </c>
      <c r="I331" s="36">
        <v>95.097999999999999</v>
      </c>
      <c r="J331" s="36">
        <v>60.23</v>
      </c>
      <c r="K331" s="36">
        <v>1337.32619047619</v>
      </c>
      <c r="L331" s="36">
        <v>51.250539523809501</v>
      </c>
      <c r="M331" s="60">
        <v>5.8040000000000003</v>
      </c>
      <c r="N331" s="36">
        <v>44.686999999999998</v>
      </c>
      <c r="O331" s="36">
        <v>45.070952380952399</v>
      </c>
      <c r="P331" s="36">
        <v>25.45</v>
      </c>
      <c r="Q331" s="36">
        <v>4855.7857142857101</v>
      </c>
      <c r="R331" s="36">
        <v>1834.88095238095</v>
      </c>
      <c r="S331" s="36">
        <v>0</v>
      </c>
      <c r="T331" s="36">
        <v>0</v>
      </c>
      <c r="U331" s="36">
        <v>2184.8333333333298</v>
      </c>
      <c r="V331" s="36">
        <v>19.928571428571399</v>
      </c>
      <c r="W331" s="36">
        <v>10251.9047619048</v>
      </c>
    </row>
    <row r="332" spans="2:23" ht="20.149999999999999" customHeight="1">
      <c r="B332" s="23" t="s">
        <v>136</v>
      </c>
      <c r="C332" s="23" t="s">
        <v>136</v>
      </c>
      <c r="F332" s="102" t="s">
        <v>1047</v>
      </c>
      <c r="G332" s="36">
        <v>1641.52272727273</v>
      </c>
      <c r="H332" s="36">
        <v>230.61</v>
      </c>
      <c r="I332" s="36">
        <v>109.8175</v>
      </c>
      <c r="J332" s="36">
        <v>66.614999999999995</v>
      </c>
      <c r="K332" s="36">
        <v>1341.08863636364</v>
      </c>
      <c r="L332" s="36">
        <v>54.292727826087003</v>
      </c>
      <c r="M332" s="60">
        <v>5.7845454545454498</v>
      </c>
      <c r="N332" s="36">
        <v>44.7491304347826</v>
      </c>
      <c r="O332" s="36">
        <v>46.144347826086999</v>
      </c>
      <c r="P332" s="36">
        <v>25.25</v>
      </c>
      <c r="Q332" s="36">
        <v>4758.2045454545496</v>
      </c>
      <c r="R332" s="36">
        <v>1838.8863636363601</v>
      </c>
      <c r="S332" s="36">
        <v>0</v>
      </c>
      <c r="T332" s="36">
        <v>0</v>
      </c>
      <c r="U332" s="36">
        <v>2282.7727272727302</v>
      </c>
      <c r="V332" s="36">
        <v>19.598043478260902</v>
      </c>
      <c r="W332" s="36">
        <v>10353.8636363636</v>
      </c>
    </row>
    <row r="333" spans="2:23" ht="20.149999999999999" customHeight="1">
      <c r="B333" s="23" t="s">
        <v>136</v>
      </c>
      <c r="C333" s="23" t="s">
        <v>136</v>
      </c>
      <c r="F333" s="102" t="s">
        <v>1048</v>
      </c>
      <c r="G333" s="36">
        <v>1590</v>
      </c>
      <c r="H333" s="36">
        <v>231.32</v>
      </c>
      <c r="I333" s="36">
        <v>181.86799999999999</v>
      </c>
      <c r="J333" s="36">
        <v>71.694000000000003</v>
      </c>
      <c r="K333" s="36">
        <v>1326.0295454545501</v>
      </c>
      <c r="L333" s="36">
        <v>50.166241249999999</v>
      </c>
      <c r="M333" s="60">
        <v>5.6614285714285701</v>
      </c>
      <c r="N333" s="36">
        <v>45.2019047619048</v>
      </c>
      <c r="O333" s="36">
        <v>46.188636363636398</v>
      </c>
      <c r="P333" s="36">
        <v>23</v>
      </c>
      <c r="Q333" s="36">
        <v>4707.1818181818198</v>
      </c>
      <c r="R333" s="36">
        <v>1942.02272727273</v>
      </c>
      <c r="S333" s="36">
        <v>0</v>
      </c>
      <c r="T333" s="36">
        <v>0</v>
      </c>
      <c r="U333" s="36">
        <v>2292.79545454545</v>
      </c>
      <c r="V333" s="36">
        <v>19.284772727272699</v>
      </c>
      <c r="W333" s="36">
        <v>10188.409090909099</v>
      </c>
    </row>
    <row r="334" spans="2:23" ht="20.149999999999999" customHeight="1">
      <c r="B334" s="23" t="s">
        <v>136</v>
      </c>
      <c r="C334" s="23" t="s">
        <v>136</v>
      </c>
      <c r="F334" s="102" t="s">
        <v>1049</v>
      </c>
      <c r="G334" s="36">
        <v>1663.9523809523801</v>
      </c>
      <c r="H334" s="36">
        <v>266.19</v>
      </c>
      <c r="I334" s="36">
        <v>227.0925</v>
      </c>
      <c r="J334" s="36">
        <v>90.87</v>
      </c>
      <c r="K334" s="36">
        <v>1266.56904761905</v>
      </c>
      <c r="L334" s="36">
        <v>53.892033124999998</v>
      </c>
      <c r="M334" s="60">
        <v>6.6223809523809498</v>
      </c>
      <c r="N334" s="36">
        <v>49.885238095238101</v>
      </c>
      <c r="O334" s="36">
        <v>49.732380952381</v>
      </c>
      <c r="P334" s="36">
        <v>18.75</v>
      </c>
      <c r="Q334" s="36">
        <v>4732.1428571428596</v>
      </c>
      <c r="R334" s="36">
        <v>2039.92857142857</v>
      </c>
      <c r="S334" s="36">
        <v>0</v>
      </c>
      <c r="T334" s="36">
        <v>0</v>
      </c>
      <c r="U334" s="36">
        <v>2314.1428571428601</v>
      </c>
      <c r="V334" s="36">
        <v>17.737142857142899</v>
      </c>
      <c r="W334" s="36">
        <v>10266.4285714286</v>
      </c>
    </row>
    <row r="335" spans="2:23" ht="20.149999999999999" customHeight="1">
      <c r="B335" s="23" t="s">
        <v>136</v>
      </c>
      <c r="C335" s="23" t="s">
        <v>136</v>
      </c>
      <c r="F335" s="102" t="s">
        <v>1050</v>
      </c>
      <c r="G335" s="36">
        <v>1735.29545454545</v>
      </c>
      <c r="H335" s="36">
        <v>307.38</v>
      </c>
      <c r="I335" s="36">
        <v>294.69</v>
      </c>
      <c r="J335" s="36">
        <v>103.27500000000001</v>
      </c>
      <c r="K335" s="36">
        <v>1235.9795454545499</v>
      </c>
      <c r="L335" s="36">
        <v>66.325005454545405</v>
      </c>
      <c r="M335" s="60">
        <v>7.28795454545455</v>
      </c>
      <c r="N335" s="36">
        <v>45.573809523809501</v>
      </c>
      <c r="O335" s="36">
        <v>46.435909090909099</v>
      </c>
      <c r="P335" s="36">
        <v>18</v>
      </c>
      <c r="Q335" s="36">
        <v>5443.25</v>
      </c>
      <c r="R335" s="36">
        <v>2178.8409090909099</v>
      </c>
      <c r="S335" s="36">
        <v>0</v>
      </c>
      <c r="T335" s="36">
        <v>0</v>
      </c>
      <c r="U335" s="36">
        <v>2568.8409090909099</v>
      </c>
      <c r="V335" s="36">
        <v>17.415454545454502</v>
      </c>
      <c r="W335" s="36">
        <v>11142.9545454545</v>
      </c>
    </row>
    <row r="336" spans="2:23" ht="20.149999999999999" customHeight="1">
      <c r="B336" s="23" t="s">
        <v>136</v>
      </c>
      <c r="C336" s="23" t="s">
        <v>136</v>
      </c>
      <c r="F336" s="102" t="s">
        <v>1051</v>
      </c>
      <c r="G336" s="36">
        <v>1730.625</v>
      </c>
      <c r="H336" s="36">
        <v>342.32</v>
      </c>
      <c r="I336" s="36">
        <v>275.04399999999998</v>
      </c>
      <c r="J336" s="36">
        <v>86.847999999999999</v>
      </c>
      <c r="K336" s="36">
        <v>1151.4027777777801</v>
      </c>
      <c r="L336" s="36">
        <v>74.102003409090898</v>
      </c>
      <c r="M336" s="60">
        <v>8.9771428571428604</v>
      </c>
      <c r="N336" s="36">
        <v>52.0133333333333</v>
      </c>
      <c r="O336" s="36">
        <v>54.066363636363597</v>
      </c>
      <c r="P336" s="36">
        <v>20.25</v>
      </c>
      <c r="Q336" s="36">
        <v>5666.25</v>
      </c>
      <c r="R336" s="36">
        <v>2230.8249999999998</v>
      </c>
      <c r="S336" s="36">
        <v>0</v>
      </c>
      <c r="T336" s="36">
        <v>0</v>
      </c>
      <c r="U336" s="36">
        <v>2671.7</v>
      </c>
      <c r="V336" s="36">
        <v>16.378499999999999</v>
      </c>
      <c r="W336" s="36">
        <v>11013.25</v>
      </c>
    </row>
    <row r="337" spans="2:23" ht="20.149999999999999" customHeight="1">
      <c r="B337" s="23" t="s">
        <v>136</v>
      </c>
      <c r="C337" s="23" t="s">
        <v>136</v>
      </c>
      <c r="F337" s="102" t="s">
        <v>1052</v>
      </c>
      <c r="G337" s="36">
        <v>1794.4749999999999</v>
      </c>
      <c r="H337" s="36">
        <v>342.3</v>
      </c>
      <c r="I337" s="36">
        <v>193.13437500000001</v>
      </c>
      <c r="J337" s="36">
        <v>83.185000000000002</v>
      </c>
      <c r="K337" s="36">
        <v>1193.3225</v>
      </c>
      <c r="L337" s="36">
        <v>75.347414999999998</v>
      </c>
      <c r="M337" s="60">
        <v>9.18675</v>
      </c>
      <c r="N337" s="36">
        <v>52.511000000000003</v>
      </c>
      <c r="O337" s="36">
        <v>54.892727272727299</v>
      </c>
      <c r="P337" s="36">
        <v>24.5</v>
      </c>
      <c r="Q337" s="36">
        <v>5746.7250000000004</v>
      </c>
      <c r="R337" s="36">
        <v>2245.5250000000001</v>
      </c>
      <c r="S337" s="36">
        <v>0</v>
      </c>
      <c r="T337" s="36">
        <v>0</v>
      </c>
      <c r="U337" s="36">
        <v>2713</v>
      </c>
      <c r="V337" s="36">
        <v>17.322857142857099</v>
      </c>
      <c r="W337" s="36">
        <v>9971.25</v>
      </c>
    </row>
    <row r="338" spans="2:23" ht="20.149999999999999" customHeight="1">
      <c r="B338" s="23" t="s">
        <v>136</v>
      </c>
      <c r="C338" s="23" t="s">
        <v>136</v>
      </c>
      <c r="F338" s="102" t="s">
        <v>1053</v>
      </c>
      <c r="G338" s="36">
        <v>1856.8</v>
      </c>
      <c r="H338" s="36">
        <v>341.54</v>
      </c>
      <c r="I338" s="36">
        <v>163.4075</v>
      </c>
      <c r="J338" s="36">
        <v>79.724999999999994</v>
      </c>
      <c r="K338" s="36">
        <v>1234.3575000000001</v>
      </c>
      <c r="L338" s="36">
        <v>83.278489722222204</v>
      </c>
      <c r="M338" s="60">
        <v>7.1277499999999998</v>
      </c>
      <c r="N338" s="36">
        <v>53.401578947368399</v>
      </c>
      <c r="O338" s="36">
        <v>55.493499999999997</v>
      </c>
      <c r="P338" s="36">
        <v>23</v>
      </c>
      <c r="Q338" s="36">
        <v>5941.55</v>
      </c>
      <c r="R338" s="36">
        <v>2321.7249999999999</v>
      </c>
      <c r="S338" s="36">
        <v>0</v>
      </c>
      <c r="T338" s="36">
        <v>0</v>
      </c>
      <c r="U338" s="36">
        <v>2848.4250000000002</v>
      </c>
      <c r="V338" s="36">
        <v>17.87425</v>
      </c>
      <c r="W338" s="36">
        <v>10619.5</v>
      </c>
    </row>
    <row r="339" spans="2:23" ht="20.149999999999999" customHeight="1">
      <c r="B339" s="23" t="s">
        <v>136</v>
      </c>
      <c r="C339" s="23" t="s">
        <v>136</v>
      </c>
      <c r="F339" s="102" t="s">
        <v>1054</v>
      </c>
      <c r="G339" s="36">
        <v>1901.5652173912999</v>
      </c>
      <c r="H339" s="36">
        <v>335.12</v>
      </c>
      <c r="I339" s="36">
        <v>159.49600000000001</v>
      </c>
      <c r="J339" s="36">
        <v>80.346000000000004</v>
      </c>
      <c r="K339" s="36">
        <v>1231.0934782608699</v>
      </c>
      <c r="L339" s="36">
        <v>78.576087391304398</v>
      </c>
      <c r="M339" s="60">
        <v>5.7954347826086998</v>
      </c>
      <c r="N339" s="36">
        <v>49.584782608695697</v>
      </c>
      <c r="O339" s="36">
        <v>51.968260869565199</v>
      </c>
      <c r="P339" s="36">
        <v>23.88</v>
      </c>
      <c r="Q339" s="36">
        <v>5821.5217391304304</v>
      </c>
      <c r="R339" s="36">
        <v>2277.3043478260902</v>
      </c>
      <c r="S339" s="36">
        <v>0</v>
      </c>
      <c r="T339" s="36">
        <v>0</v>
      </c>
      <c r="U339" s="36">
        <v>2781.7391304347798</v>
      </c>
      <c r="V339" s="36">
        <v>17.5878260869565</v>
      </c>
      <c r="W339" s="36">
        <v>10230.4347826087</v>
      </c>
    </row>
    <row r="340" spans="2:23" ht="20.149999999999999" customHeight="1">
      <c r="B340" s="23" t="s">
        <v>136</v>
      </c>
      <c r="C340" s="23" t="s">
        <v>136</v>
      </c>
      <c r="F340" s="102" t="s">
        <v>1055</v>
      </c>
      <c r="G340" s="36">
        <v>1930.94444444444</v>
      </c>
      <c r="H340" s="36">
        <v>308.10000000000002</v>
      </c>
      <c r="I340" s="36">
        <v>255.72499999999999</v>
      </c>
      <c r="J340" s="36">
        <v>83.42</v>
      </c>
      <c r="K340" s="36">
        <v>1265.62777777778</v>
      </c>
      <c r="L340" s="36">
        <v>60.990438888888903</v>
      </c>
      <c r="M340" s="60">
        <v>5.7039473684210504</v>
      </c>
      <c r="N340" s="36">
        <v>51.062105263157903</v>
      </c>
      <c r="O340" s="36">
        <v>52.977368421052603</v>
      </c>
      <c r="P340" s="36">
        <v>22.63</v>
      </c>
      <c r="Q340" s="36">
        <v>5697.6666666666697</v>
      </c>
      <c r="R340" s="36">
        <v>2231.3055555555602</v>
      </c>
      <c r="S340" s="36">
        <v>0</v>
      </c>
      <c r="T340" s="36">
        <v>0</v>
      </c>
      <c r="U340" s="36">
        <v>2633.0277777777801</v>
      </c>
      <c r="V340" s="36">
        <v>18.058333333333302</v>
      </c>
      <c r="W340" s="36">
        <v>9668.6111111111095</v>
      </c>
    </row>
    <row r="341" spans="2:23" ht="18" customHeight="1">
      <c r="B341" s="23" t="s">
        <v>136</v>
      </c>
      <c r="C341" s="23" t="s">
        <v>136</v>
      </c>
      <c r="F341" s="102" t="s">
        <v>1056</v>
      </c>
      <c r="G341" s="36">
        <v>1914.7631578947401</v>
      </c>
      <c r="H341" s="36">
        <v>275.8</v>
      </c>
      <c r="I341" s="36">
        <v>185.05125000000001</v>
      </c>
      <c r="J341" s="36">
        <v>74.05</v>
      </c>
      <c r="K341" s="36">
        <v>1246.7684210526299</v>
      </c>
      <c r="L341" s="36">
        <v>53.092878249999998</v>
      </c>
      <c r="M341" s="60">
        <v>5.6964285714285703</v>
      </c>
      <c r="N341" s="36">
        <v>48.766500000000001</v>
      </c>
      <c r="O341" s="36">
        <v>50.870869565217397</v>
      </c>
      <c r="P341" s="36">
        <v>19.600000000000001</v>
      </c>
      <c r="Q341" s="36">
        <v>5597.2631578947403</v>
      </c>
      <c r="R341" s="36">
        <v>2126.21052631579</v>
      </c>
      <c r="S341" s="36">
        <v>0</v>
      </c>
      <c r="T341" s="36">
        <v>0</v>
      </c>
      <c r="U341" s="36">
        <v>2592</v>
      </c>
      <c r="V341" s="36">
        <v>16.804736842105299</v>
      </c>
      <c r="W341" s="36">
        <v>9173.4210526315801</v>
      </c>
    </row>
    <row r="342" spans="2:23" ht="18" customHeight="1">
      <c r="B342" s="23" t="s">
        <v>136</v>
      </c>
      <c r="C342" s="23" t="s">
        <v>136</v>
      </c>
      <c r="F342" s="102" t="s">
        <v>1057</v>
      </c>
      <c r="G342" s="36">
        <v>1886.6136363636399</v>
      </c>
      <c r="H342" s="36">
        <v>305.27999999999997</v>
      </c>
      <c r="I342" s="36">
        <v>147.38</v>
      </c>
      <c r="J342" s="36">
        <v>79.739999999999995</v>
      </c>
      <c r="K342" s="36">
        <v>1260.2568181818201</v>
      </c>
      <c r="L342" s="36">
        <v>50.096964999999997</v>
      </c>
      <c r="M342" s="60">
        <v>5.5221428571428604</v>
      </c>
      <c r="N342" s="36">
        <v>45.167727272727298</v>
      </c>
      <c r="O342" s="36">
        <v>46.894545454545501</v>
      </c>
      <c r="P342" s="36">
        <v>20.149999999999999</v>
      </c>
      <c r="Q342" s="36">
        <v>5699.4772727272702</v>
      </c>
      <c r="R342" s="36">
        <v>2131.1818181818198</v>
      </c>
      <c r="S342" s="36">
        <v>0</v>
      </c>
      <c r="T342" s="36">
        <v>0</v>
      </c>
      <c r="U342" s="36">
        <v>2571.9318181818198</v>
      </c>
      <c r="V342" s="36">
        <v>16.945909090909101</v>
      </c>
      <c r="W342" s="36">
        <v>8930.6818181818198</v>
      </c>
    </row>
    <row r="343" spans="2:23" ht="18" customHeight="1">
      <c r="B343" s="23" t="s">
        <v>136</v>
      </c>
      <c r="C343" s="23" t="s">
        <v>136</v>
      </c>
      <c r="F343" s="102" t="s">
        <v>1058</v>
      </c>
      <c r="G343" s="36">
        <v>1903.61904761905</v>
      </c>
      <c r="H343" s="36">
        <v>307.56</v>
      </c>
      <c r="I343" s="36">
        <v>163.29499999999999</v>
      </c>
      <c r="J343" s="36">
        <v>85.842500000000001</v>
      </c>
      <c r="K343" s="36">
        <v>1236.2214285714299</v>
      </c>
      <c r="L343" s="36">
        <v>59.528742142857098</v>
      </c>
      <c r="M343" s="60">
        <v>5.6321428571428598</v>
      </c>
      <c r="N343" s="36">
        <v>46.654000000000003</v>
      </c>
      <c r="O343" s="36">
        <v>48.69</v>
      </c>
      <c r="P343" s="36">
        <v>20.2</v>
      </c>
      <c r="Q343" s="36">
        <v>5978.5952380952403</v>
      </c>
      <c r="R343" s="36">
        <v>2266.4047619047601</v>
      </c>
      <c r="S343" s="36">
        <v>0</v>
      </c>
      <c r="T343" s="36">
        <v>0</v>
      </c>
      <c r="U343" s="36">
        <v>2785.0952380952399</v>
      </c>
      <c r="V343" s="36">
        <v>16.143809523809502</v>
      </c>
      <c r="W343" s="36">
        <v>9481.6666666666697</v>
      </c>
    </row>
    <row r="344" spans="2:23" ht="18" customHeight="1">
      <c r="B344" s="23" t="s">
        <v>136</v>
      </c>
      <c r="C344" s="23" t="s">
        <v>136</v>
      </c>
      <c r="F344" s="102" t="s">
        <v>1059</v>
      </c>
      <c r="G344" s="36">
        <v>2030.0909090909099</v>
      </c>
      <c r="H344" s="36">
        <v>315.91000000000003</v>
      </c>
      <c r="I344" s="36">
        <v>193.79374999999999</v>
      </c>
      <c r="J344" s="36">
        <v>96</v>
      </c>
      <c r="K344" s="36">
        <v>1282.3159090909101</v>
      </c>
      <c r="L344" s="36">
        <v>69.6600608695652</v>
      </c>
      <c r="M344" s="60">
        <v>6.1315909090909102</v>
      </c>
      <c r="N344" s="36">
        <v>48.031739130434801</v>
      </c>
      <c r="O344" s="36">
        <v>51.369565217391298</v>
      </c>
      <c r="P344" s="36">
        <v>20.13</v>
      </c>
      <c r="Q344" s="36">
        <v>6478.1818181818198</v>
      </c>
      <c r="R344" s="36">
        <v>2357.3181818181802</v>
      </c>
      <c r="S344" s="36">
        <v>0</v>
      </c>
      <c r="T344" s="36">
        <v>0</v>
      </c>
      <c r="U344" s="36">
        <v>2981.8409090909099</v>
      </c>
      <c r="V344" s="36">
        <v>16.909090909090899</v>
      </c>
      <c r="W344" s="36">
        <v>10852.9545454545</v>
      </c>
    </row>
    <row r="345" spans="2:23" ht="18" customHeight="1">
      <c r="B345" s="23" t="s">
        <v>136</v>
      </c>
      <c r="C345" s="23" t="s">
        <v>136</v>
      </c>
      <c r="F345" s="102" t="s">
        <v>1060</v>
      </c>
      <c r="G345" s="36">
        <v>2100.4761904761899</v>
      </c>
      <c r="H345" s="36">
        <v>389.22</v>
      </c>
      <c r="I345" s="36">
        <v>202.25749999999999</v>
      </c>
      <c r="J345" s="36">
        <v>97.05</v>
      </c>
      <c r="K345" s="36">
        <v>1314.9785714285699</v>
      </c>
      <c r="L345" s="36">
        <v>63.899667380952401</v>
      </c>
      <c r="M345" s="60">
        <v>7.1334999999999997</v>
      </c>
      <c r="N345" s="36">
        <v>49.826999999999998</v>
      </c>
      <c r="O345" s="36">
        <v>55.162857142857099</v>
      </c>
      <c r="P345" s="36">
        <v>20.329999999999998</v>
      </c>
      <c r="Q345" s="36">
        <v>6583.1904761904798</v>
      </c>
      <c r="R345" s="36">
        <v>2377.2857142857101</v>
      </c>
      <c r="S345" s="36">
        <v>0</v>
      </c>
      <c r="T345" s="36">
        <v>0</v>
      </c>
      <c r="U345" s="36">
        <v>3119.7857142857101</v>
      </c>
      <c r="V345" s="36">
        <v>17.448571428571402</v>
      </c>
      <c r="W345" s="36">
        <v>11233.5714285714</v>
      </c>
    </row>
    <row r="346" spans="2:23" ht="18" customHeight="1">
      <c r="B346" s="23" t="s">
        <v>136</v>
      </c>
      <c r="C346" s="23" t="s">
        <v>136</v>
      </c>
      <c r="F346" s="102" t="s">
        <v>1061</v>
      </c>
      <c r="G346" s="36">
        <v>2130.4090909090901</v>
      </c>
      <c r="H346" s="36">
        <v>468.88</v>
      </c>
      <c r="I346" s="36">
        <v>181.73249999999999</v>
      </c>
      <c r="J346" s="36">
        <v>96.177499999999995</v>
      </c>
      <c r="K346" s="36">
        <v>1279.51363636364</v>
      </c>
      <c r="L346" s="36">
        <v>52.559364705882402</v>
      </c>
      <c r="M346" s="60">
        <v>8.7895238095238106</v>
      </c>
      <c r="N346" s="36">
        <v>51.564545454545502</v>
      </c>
      <c r="O346" s="36">
        <v>57.617727272727301</v>
      </c>
      <c r="P346" s="36">
        <v>20.079999999999998</v>
      </c>
      <c r="Q346" s="36">
        <v>6797.3863636363603</v>
      </c>
      <c r="R346" s="36">
        <v>2506.29545454545</v>
      </c>
      <c r="S346" s="36">
        <v>0</v>
      </c>
      <c r="T346" s="36">
        <v>0</v>
      </c>
      <c r="U346" s="36">
        <v>3273.95454545455</v>
      </c>
      <c r="V346" s="36">
        <v>16.937272727272699</v>
      </c>
      <c r="W346" s="36">
        <v>11325</v>
      </c>
    </row>
    <row r="347" spans="2:23" ht="18" customHeight="1">
      <c r="B347" s="23" t="s">
        <v>136</v>
      </c>
      <c r="C347" s="23" t="s">
        <v>136</v>
      </c>
      <c r="F347" s="102" t="s">
        <v>1062</v>
      </c>
      <c r="G347" s="36">
        <v>2101.0227272727302</v>
      </c>
      <c r="H347" s="36">
        <v>469.371904761905</v>
      </c>
      <c r="I347" s="36">
        <v>184.26750000000001</v>
      </c>
      <c r="J347" s="36">
        <v>95.882499999999993</v>
      </c>
      <c r="K347" s="36">
        <v>1282.2840909090901</v>
      </c>
      <c r="L347" s="36">
        <v>53.559609318181799</v>
      </c>
      <c r="M347" s="60">
        <v>9.5745454545454596</v>
      </c>
      <c r="N347" s="36">
        <v>56.650476190476198</v>
      </c>
      <c r="O347" s="36">
        <v>62.575454545454498</v>
      </c>
      <c r="P347" s="36">
        <v>23.13</v>
      </c>
      <c r="Q347" s="36">
        <v>6825.5681818181802</v>
      </c>
      <c r="R347" s="36">
        <v>2464.4090909090901</v>
      </c>
      <c r="S347" s="36">
        <v>0</v>
      </c>
      <c r="T347" s="36">
        <v>0</v>
      </c>
      <c r="U347" s="36">
        <v>3236.1590909090901</v>
      </c>
      <c r="V347" s="36">
        <v>17.004999999999999</v>
      </c>
      <c r="W347" s="36">
        <v>11992.727272727299</v>
      </c>
    </row>
    <row r="348" spans="2:23" ht="18" customHeight="1">
      <c r="B348" s="23" t="s">
        <v>136</v>
      </c>
      <c r="C348" s="23" t="s">
        <v>136</v>
      </c>
      <c r="F348" s="102" t="s">
        <v>1063</v>
      </c>
      <c r="G348" s="36">
        <v>2070.7368421052602</v>
      </c>
      <c r="H348" s="36">
        <v>418.20749999999998</v>
      </c>
      <c r="I348" s="36">
        <v>232.10400000000001</v>
      </c>
      <c r="J348" s="36">
        <v>98.007999999999996</v>
      </c>
      <c r="K348" s="36">
        <v>1261.25588235294</v>
      </c>
      <c r="L348" s="36">
        <v>58.7929759523809</v>
      </c>
      <c r="M348" s="60">
        <v>10.68125</v>
      </c>
      <c r="N348" s="36">
        <v>57.939500000000002</v>
      </c>
      <c r="O348" s="36">
        <v>64.211904761904805</v>
      </c>
      <c r="P348" s="36">
        <v>22.32</v>
      </c>
      <c r="Q348" s="36">
        <v>6801.1578947368398</v>
      </c>
      <c r="R348" s="36">
        <v>2508.8157894736801</v>
      </c>
      <c r="S348" s="36">
        <v>0</v>
      </c>
      <c r="T348" s="36">
        <v>0</v>
      </c>
      <c r="U348" s="36">
        <v>3192.4736842105299</v>
      </c>
      <c r="V348" s="36">
        <v>16.160789473684201</v>
      </c>
      <c r="W348" s="36">
        <v>11409.210526315799</v>
      </c>
    </row>
    <row r="349" spans="2:23" ht="18" customHeight="1">
      <c r="B349" s="23" t="s">
        <v>136</v>
      </c>
      <c r="C349" s="23" t="s">
        <v>136</v>
      </c>
      <c r="F349" s="102" t="s">
        <v>1064</v>
      </c>
      <c r="G349" s="36">
        <v>2214.5</v>
      </c>
      <c r="H349" s="36">
        <v>390.322857142857</v>
      </c>
      <c r="I349" s="36">
        <v>246.16499999999999</v>
      </c>
      <c r="J349" s="36">
        <v>104.64</v>
      </c>
      <c r="K349" s="36">
        <v>1331.66590909091</v>
      </c>
      <c r="L349" s="36">
        <v>66.382732727272696</v>
      </c>
      <c r="M349" s="60">
        <v>11.6868181818182</v>
      </c>
      <c r="N349" s="36">
        <v>63.6709523809524</v>
      </c>
      <c r="O349" s="36">
        <v>68.986521739130396</v>
      </c>
      <c r="P349" s="36">
        <v>21.88</v>
      </c>
      <c r="Q349" s="36">
        <v>7080.2954545454504</v>
      </c>
      <c r="R349" s="36">
        <v>2589.7727272727302</v>
      </c>
      <c r="S349" s="36">
        <v>965</v>
      </c>
      <c r="T349" s="36">
        <v>16750</v>
      </c>
      <c r="U349" s="36">
        <v>3447.20454545455</v>
      </c>
      <c r="V349" s="36">
        <v>17.168409090909101</v>
      </c>
      <c r="W349" s="36">
        <v>12880.227272727299</v>
      </c>
    </row>
    <row r="350" spans="2:23" ht="18" customHeight="1">
      <c r="B350" s="23" t="s">
        <v>136</v>
      </c>
      <c r="C350" s="23" t="s">
        <v>136</v>
      </c>
      <c r="F350" s="102" t="s">
        <v>1065</v>
      </c>
      <c r="G350" s="36">
        <v>2184.9250000000002</v>
      </c>
      <c r="H350" s="36">
        <v>374.12684210526299</v>
      </c>
      <c r="I350" s="36">
        <v>223.47499999999999</v>
      </c>
      <c r="J350" s="36">
        <v>104.0625</v>
      </c>
      <c r="K350" s="36">
        <v>1331.5250000000001</v>
      </c>
      <c r="L350" s="36">
        <v>67.357207000000002</v>
      </c>
      <c r="M350" s="60">
        <v>10.484473684210499</v>
      </c>
      <c r="N350" s="36">
        <v>62.174736842105297</v>
      </c>
      <c r="O350" s="36">
        <v>65.421999999999997</v>
      </c>
      <c r="P350" s="36">
        <v>21.38</v>
      </c>
      <c r="Q350" s="36">
        <v>7001.8</v>
      </c>
      <c r="R350" s="36">
        <v>2580.8249999999998</v>
      </c>
      <c r="S350" s="36">
        <v>965</v>
      </c>
      <c r="T350" s="36">
        <v>16750</v>
      </c>
      <c r="U350" s="36">
        <v>3539.7750000000001</v>
      </c>
      <c r="V350" s="36">
        <v>16.65925</v>
      </c>
      <c r="W350" s="36">
        <v>13576.75</v>
      </c>
    </row>
    <row r="351" spans="2:23" ht="18" customHeight="1">
      <c r="B351" s="23" t="s">
        <v>136</v>
      </c>
      <c r="C351" s="23" t="s">
        <v>136</v>
      </c>
      <c r="F351" s="102" t="s">
        <v>1066</v>
      </c>
      <c r="G351" s="36">
        <v>2076.5238095238101</v>
      </c>
      <c r="H351" s="36">
        <v>373.90095238095199</v>
      </c>
      <c r="I351" s="36">
        <v>219.35249999999999</v>
      </c>
      <c r="J351" s="36">
        <v>96.835999999999999</v>
      </c>
      <c r="K351" s="36">
        <v>1324.6571428571399</v>
      </c>
      <c r="L351" s="36">
        <v>60.154157727272697</v>
      </c>
      <c r="M351" s="60">
        <v>8.5071428571428598</v>
      </c>
      <c r="N351" s="36">
        <v>62.762380952381001</v>
      </c>
      <c r="O351" s="36">
        <v>66.445454545454496</v>
      </c>
      <c r="P351" s="36">
        <v>21.05</v>
      </c>
      <c r="Q351" s="36">
        <v>6795.7619047619</v>
      </c>
      <c r="R351" s="36">
        <v>2397</v>
      </c>
      <c r="S351" s="36">
        <v>965</v>
      </c>
      <c r="T351" s="36">
        <v>16750</v>
      </c>
      <c r="U351" s="36">
        <v>3280.4761904761899</v>
      </c>
      <c r="V351" s="36">
        <v>16.470476190476202</v>
      </c>
      <c r="W351" s="36">
        <v>13403.5714285714</v>
      </c>
    </row>
    <row r="352" spans="2:23" ht="18" customHeight="1">
      <c r="B352" s="23" t="s">
        <v>136</v>
      </c>
      <c r="C352" s="23" t="s">
        <v>136</v>
      </c>
      <c r="F352" s="102" t="s">
        <v>1067</v>
      </c>
      <c r="G352" s="36">
        <v>2246.4</v>
      </c>
      <c r="H352" s="36">
        <v>515.55333333333294</v>
      </c>
      <c r="I352" s="36">
        <v>188.7525</v>
      </c>
      <c r="J352" s="36">
        <v>92.49</v>
      </c>
      <c r="K352" s="36">
        <v>1334.74</v>
      </c>
      <c r="L352" s="36">
        <v>55.536897222222201</v>
      </c>
      <c r="M352" s="60">
        <v>7.4723809523809503</v>
      </c>
      <c r="N352" s="36">
        <v>66.320476190476199</v>
      </c>
      <c r="O352" s="36">
        <v>71.627619047619007</v>
      </c>
      <c r="P352" s="36">
        <v>21</v>
      </c>
      <c r="Q352" s="36">
        <v>6838.55</v>
      </c>
      <c r="R352" s="36">
        <v>2357.375</v>
      </c>
      <c r="S352" s="36">
        <v>965</v>
      </c>
      <c r="T352" s="36">
        <v>16750</v>
      </c>
      <c r="U352" s="36">
        <v>3190.9250000000002</v>
      </c>
      <c r="V352" s="36">
        <v>16.608499999999999</v>
      </c>
      <c r="W352" s="36">
        <v>13934.5</v>
      </c>
    </row>
    <row r="353" spans="2:23" ht="18" customHeight="1">
      <c r="B353" s="23" t="s">
        <v>136</v>
      </c>
      <c r="C353" s="23" t="s">
        <v>136</v>
      </c>
      <c r="F353" s="102" t="s">
        <v>1068</v>
      </c>
      <c r="G353" s="36">
        <v>2290.5476190476202</v>
      </c>
      <c r="H353" s="36">
        <v>572.52</v>
      </c>
      <c r="I353" s="36">
        <v>181.71375</v>
      </c>
      <c r="J353" s="36">
        <v>101.60250000000001</v>
      </c>
      <c r="K353" s="36">
        <v>1303.0261904761901</v>
      </c>
      <c r="L353" s="36">
        <v>55.3828813636364</v>
      </c>
      <c r="M353" s="60">
        <v>8.6133333333333404</v>
      </c>
      <c r="N353" s="36">
        <v>69.982727272727303</v>
      </c>
      <c r="O353" s="36">
        <v>76.646956521739099</v>
      </c>
      <c r="P353" s="36">
        <v>22.73</v>
      </c>
      <c r="Q353" s="36">
        <v>6821.7619047619</v>
      </c>
      <c r="R353" s="36">
        <v>2363.88095238095</v>
      </c>
      <c r="S353" s="36">
        <v>944</v>
      </c>
      <c r="T353" s="36">
        <v>16750</v>
      </c>
      <c r="U353" s="36">
        <v>3057.8571428571399</v>
      </c>
      <c r="V353" s="36">
        <v>16.468333333333302</v>
      </c>
      <c r="W353" s="36">
        <v>14356.4285714286</v>
      </c>
    </row>
    <row r="354" spans="2:23" ht="18" customHeight="1">
      <c r="B354" s="23" t="s">
        <v>136</v>
      </c>
      <c r="C354" s="23" t="s">
        <v>136</v>
      </c>
      <c r="F354" s="102" t="s">
        <v>1069</v>
      </c>
      <c r="G354" s="36">
        <v>2240.2857142857101</v>
      </c>
      <c r="H354" s="36">
        <v>456.97142857142899</v>
      </c>
      <c r="I354" s="36">
        <v>196.02500000000001</v>
      </c>
      <c r="J354" s="36">
        <v>113.21599999999999</v>
      </c>
      <c r="K354" s="36">
        <v>1281.56666666667</v>
      </c>
      <c r="L354" s="36">
        <v>53.008719999999997</v>
      </c>
      <c r="M354" s="60">
        <v>10.384499999999999</v>
      </c>
      <c r="N354" s="36">
        <v>67.522857142857106</v>
      </c>
      <c r="O354" s="36">
        <v>75.191428571428602</v>
      </c>
      <c r="P354" s="36">
        <v>22.65</v>
      </c>
      <c r="Q354" s="36">
        <v>6954.7857142857101</v>
      </c>
      <c r="R354" s="36">
        <v>2440.7380952381</v>
      </c>
      <c r="S354" s="36">
        <v>916.75</v>
      </c>
      <c r="T354" s="36">
        <v>16750</v>
      </c>
      <c r="U354" s="36">
        <v>3091.7619047619</v>
      </c>
      <c r="V354" s="36">
        <v>16.523333333333301</v>
      </c>
      <c r="W354" s="36">
        <v>15110.9523809524</v>
      </c>
    </row>
    <row r="355" spans="2:23" ht="18" customHeight="1">
      <c r="B355" s="23" t="s">
        <v>136</v>
      </c>
      <c r="C355" s="23" t="s">
        <v>136</v>
      </c>
      <c r="F355" s="102" t="s">
        <v>1070</v>
      </c>
      <c r="G355" s="36">
        <v>2098.9318181818198</v>
      </c>
      <c r="H355" s="36">
        <v>471.13761904761901</v>
      </c>
      <c r="I355" s="36">
        <v>186.9675</v>
      </c>
      <c r="J355" s="36">
        <v>117.8</v>
      </c>
      <c r="K355" s="36">
        <v>1238.5250000000001</v>
      </c>
      <c r="L355" s="36">
        <v>49.3477102272727</v>
      </c>
      <c r="M355" s="60">
        <v>9.9697727272727299</v>
      </c>
      <c r="N355" s="36">
        <v>70.841428571428594</v>
      </c>
      <c r="O355" s="36">
        <v>74.437727272727301</v>
      </c>
      <c r="P355" s="36">
        <v>25.78</v>
      </c>
      <c r="Q355" s="36">
        <v>6248.1818181818198</v>
      </c>
      <c r="R355" s="36">
        <v>2212.9090909090901</v>
      </c>
      <c r="S355" s="36">
        <v>869.54545454545496</v>
      </c>
      <c r="T355" s="36">
        <v>17309.090909090901</v>
      </c>
      <c r="U355" s="36">
        <v>2658.7272727272698</v>
      </c>
      <c r="V355" s="36">
        <v>15.71</v>
      </c>
      <c r="W355" s="36">
        <v>13772.0454545455</v>
      </c>
    </row>
    <row r="356" spans="2:23" ht="18" customHeight="1">
      <c r="B356" s="23" t="s">
        <v>136</v>
      </c>
      <c r="C356" s="23" t="s">
        <v>136</v>
      </c>
      <c r="F356" s="102" t="s">
        <v>1071</v>
      </c>
      <c r="G356" s="36">
        <v>2045.5</v>
      </c>
      <c r="H356" s="36">
        <v>541.38739130434794</v>
      </c>
      <c r="I356" s="36">
        <v>181.43700000000001</v>
      </c>
      <c r="J356" s="36">
        <v>115.102</v>
      </c>
      <c r="K356" s="36">
        <v>1201.24545454545</v>
      </c>
      <c r="L356" s="36">
        <v>52.347189130434799</v>
      </c>
      <c r="M356" s="60">
        <v>10.601428571428601</v>
      </c>
      <c r="N356" s="36">
        <v>67.988695652173902</v>
      </c>
      <c r="O356" s="36">
        <v>73.128695652173903</v>
      </c>
      <c r="P356" s="36">
        <v>26.3</v>
      </c>
      <c r="Q356" s="36">
        <v>6039.75</v>
      </c>
      <c r="R356" s="36">
        <v>2064.8636363636401</v>
      </c>
      <c r="S356" s="36">
        <v>811.95652173913004</v>
      </c>
      <c r="T356" s="36">
        <v>17932.608695652201</v>
      </c>
      <c r="U356" s="36">
        <v>2510.5227272727302</v>
      </c>
      <c r="V356" s="36">
        <v>15.005000000000001</v>
      </c>
      <c r="W356" s="36">
        <v>13432.9545454545</v>
      </c>
    </row>
    <row r="357" spans="2:23" ht="18" customHeight="1">
      <c r="B357" s="23" t="s">
        <v>136</v>
      </c>
      <c r="C357" s="23" t="s">
        <v>136</v>
      </c>
      <c r="F357" s="102" t="s">
        <v>1072</v>
      </c>
      <c r="G357" s="36">
        <v>2023</v>
      </c>
      <c r="H357" s="36">
        <v>614.92789473684195</v>
      </c>
      <c r="I357" s="36">
        <v>199.125</v>
      </c>
      <c r="J357" s="36">
        <v>112.89749999999999</v>
      </c>
      <c r="K357" s="36">
        <v>1198.4725000000001</v>
      </c>
      <c r="L357" s="36">
        <v>55.742507631578903</v>
      </c>
      <c r="M357" s="60">
        <v>11.087249999999999</v>
      </c>
      <c r="N357" s="36">
        <v>70.205789473684206</v>
      </c>
      <c r="O357" s="36">
        <v>78.86</v>
      </c>
      <c r="P357" s="36">
        <v>27.5</v>
      </c>
      <c r="Q357" s="36">
        <v>6020.0249999999996</v>
      </c>
      <c r="R357" s="36">
        <v>2028.2249999999999</v>
      </c>
      <c r="S357" s="36">
        <v>805</v>
      </c>
      <c r="T357" s="36">
        <v>17750</v>
      </c>
      <c r="U357" s="36">
        <v>2433.1999999999998</v>
      </c>
      <c r="V357" s="36">
        <v>14.263</v>
      </c>
      <c r="W357" s="36">
        <v>12527.25</v>
      </c>
    </row>
    <row r="358" spans="2:23" ht="18" customHeight="1">
      <c r="B358" s="23" t="s">
        <v>136</v>
      </c>
      <c r="C358" s="23" t="s">
        <v>136</v>
      </c>
      <c r="F358" s="102" t="s">
        <v>1073</v>
      </c>
      <c r="G358" s="36">
        <v>2034.1739130434801</v>
      </c>
      <c r="H358" s="36">
        <v>511.866086956522</v>
      </c>
      <c r="I358" s="36">
        <v>220.0275</v>
      </c>
      <c r="J358" s="36">
        <v>105.67</v>
      </c>
      <c r="K358" s="36">
        <v>1215.3934782608701</v>
      </c>
      <c r="L358" s="36">
        <v>60.482034166666701</v>
      </c>
      <c r="M358" s="60">
        <v>10.032391304347801</v>
      </c>
      <c r="N358" s="36">
        <v>70.751304347826107</v>
      </c>
      <c r="O358" s="36">
        <v>80.470434782608706</v>
      </c>
      <c r="P358" s="36">
        <v>27.95</v>
      </c>
      <c r="Q358" s="36">
        <v>6215.8913043478296</v>
      </c>
      <c r="R358" s="36">
        <v>1985.1521739130401</v>
      </c>
      <c r="S358" s="36">
        <v>763.88888888888903</v>
      </c>
      <c r="T358" s="36">
        <v>17750</v>
      </c>
      <c r="U358" s="36">
        <v>2671.8695652173901</v>
      </c>
      <c r="V358" s="36">
        <v>14.583695652173899</v>
      </c>
      <c r="W358" s="36">
        <v>12327.1739130435</v>
      </c>
    </row>
    <row r="359" spans="2:23" ht="18" customHeight="1">
      <c r="B359" s="23" t="s">
        <v>136</v>
      </c>
      <c r="C359" s="23" t="s">
        <v>136</v>
      </c>
      <c r="F359" s="102" t="s">
        <v>1074</v>
      </c>
      <c r="G359" s="36">
        <v>1937.75</v>
      </c>
      <c r="H359" s="36">
        <v>423.43523809523799</v>
      </c>
      <c r="I359" s="36">
        <v>223.19</v>
      </c>
      <c r="J359" s="36">
        <v>99.686000000000007</v>
      </c>
      <c r="K359" s="36">
        <v>1220.94545454545</v>
      </c>
      <c r="L359" s="36">
        <v>64.040878863636394</v>
      </c>
      <c r="M359" s="60">
        <v>9.7676190476190392</v>
      </c>
      <c r="N359" s="36">
        <v>56.669523809523803</v>
      </c>
      <c r="O359" s="36">
        <v>65.173636363636405</v>
      </c>
      <c r="P359" s="36">
        <v>29.1</v>
      </c>
      <c r="Q359" s="36">
        <v>6193</v>
      </c>
      <c r="R359" s="36">
        <v>1940.1590909090901</v>
      </c>
      <c r="S359" s="36">
        <v>751.81818181818198</v>
      </c>
      <c r="T359" s="36">
        <v>17318.181818181802</v>
      </c>
      <c r="U359" s="36">
        <v>2592.8636363636401</v>
      </c>
      <c r="V359" s="36">
        <v>14.3668181818182</v>
      </c>
      <c r="W359" s="36">
        <v>11253.409090909099</v>
      </c>
    </row>
    <row r="360" spans="2:23" ht="18" customHeight="1">
      <c r="B360" s="23" t="s">
        <v>136</v>
      </c>
      <c r="C360" s="23" t="s">
        <v>136</v>
      </c>
      <c r="F360" s="102" t="s">
        <v>1075</v>
      </c>
      <c r="G360" s="36">
        <v>1931.44736842105</v>
      </c>
      <c r="H360" s="36">
        <v>415.20749999999998</v>
      </c>
      <c r="I360" s="36">
        <v>225.13749999999999</v>
      </c>
      <c r="J360" s="36">
        <v>98.927499999999995</v>
      </c>
      <c r="K360" s="36">
        <v>1247.92352941176</v>
      </c>
      <c r="L360" s="36">
        <v>62.286718749999999</v>
      </c>
      <c r="M360" s="60">
        <v>8.9341666666666697</v>
      </c>
      <c r="N360" s="36">
        <v>48.950499999999998</v>
      </c>
      <c r="O360" s="36">
        <v>56.463809523809502</v>
      </c>
      <c r="P360" s="36">
        <v>27.75</v>
      </c>
      <c r="Q360" s="36">
        <v>6094.21052631579</v>
      </c>
      <c r="R360" s="36">
        <v>1965.4736842105301</v>
      </c>
      <c r="S360" s="36">
        <v>725</v>
      </c>
      <c r="T360" s="36">
        <v>16730.9523809524</v>
      </c>
      <c r="U360" s="36">
        <v>2625.60526315789</v>
      </c>
      <c r="V360" s="36">
        <v>14.695263157894701</v>
      </c>
      <c r="W360" s="36">
        <v>10836.8421052632</v>
      </c>
    </row>
    <row r="361" spans="2:23" ht="18" customHeight="1">
      <c r="B361" s="23" t="s">
        <v>136</v>
      </c>
      <c r="C361" s="23" t="s">
        <v>136</v>
      </c>
      <c r="F361" s="102" t="s">
        <v>1076</v>
      </c>
      <c r="G361" s="36">
        <v>1845.8863636363601</v>
      </c>
      <c r="H361" s="36">
        <v>388.845714285714</v>
      </c>
      <c r="I361" s="36">
        <v>199.62</v>
      </c>
      <c r="J361" s="36">
        <v>97.602500000000006</v>
      </c>
      <c r="K361" s="36">
        <v>1291.74545454545</v>
      </c>
      <c r="L361" s="36">
        <v>66.552873409090907</v>
      </c>
      <c r="M361" s="60">
        <v>8.2579545454545507</v>
      </c>
      <c r="N361" s="36">
        <v>51.524285714285703</v>
      </c>
      <c r="O361" s="36">
        <v>59.272608695652202</v>
      </c>
      <c r="P361" s="36">
        <v>28.9</v>
      </c>
      <c r="Q361" s="36">
        <v>5932.0227272727298</v>
      </c>
      <c r="R361" s="36">
        <v>1994.1590909090901</v>
      </c>
      <c r="S361" s="36">
        <v>704.76190476190504</v>
      </c>
      <c r="T361" s="36">
        <v>16550</v>
      </c>
      <c r="U361" s="36">
        <v>2559.1818181818198</v>
      </c>
      <c r="V361" s="36">
        <v>15.590227272727301</v>
      </c>
      <c r="W361" s="36">
        <v>11454.5454545455</v>
      </c>
    </row>
    <row r="362" spans="2:23" ht="18" customHeight="1">
      <c r="B362" s="23" t="s">
        <v>136</v>
      </c>
      <c r="C362" s="23" t="s">
        <v>136</v>
      </c>
      <c r="F362" s="102" t="s">
        <v>1077</v>
      </c>
      <c r="G362" s="36">
        <v>1859.55</v>
      </c>
      <c r="H362" s="36">
        <v>374.90315789473698</v>
      </c>
      <c r="I362" s="36">
        <v>204.5675</v>
      </c>
      <c r="J362" s="36">
        <v>94.222499999999997</v>
      </c>
      <c r="K362" s="36">
        <v>1320.0650000000001</v>
      </c>
      <c r="L362" s="36">
        <v>78.3951316666667</v>
      </c>
      <c r="M362" s="60">
        <v>6.4652777777777803</v>
      </c>
      <c r="N362" s="36">
        <v>54.954210526315798</v>
      </c>
      <c r="O362" s="36">
        <v>64.134</v>
      </c>
      <c r="P362" s="36">
        <v>28</v>
      </c>
      <c r="Q362" s="36">
        <v>6278.2</v>
      </c>
      <c r="R362" s="36">
        <v>2062.0749999999998</v>
      </c>
      <c r="S362" s="36">
        <v>690.33333333333303</v>
      </c>
      <c r="T362" s="36">
        <v>16423.333333333299</v>
      </c>
      <c r="U362" s="36">
        <v>2702.85</v>
      </c>
      <c r="V362" s="36">
        <v>15.80625</v>
      </c>
      <c r="W362" s="36">
        <v>12649.75</v>
      </c>
    </row>
    <row r="363" spans="2:23" ht="18" customHeight="1">
      <c r="B363" s="23" t="s">
        <v>136</v>
      </c>
      <c r="C363" s="23" t="s">
        <v>136</v>
      </c>
      <c r="F363" s="102" t="s">
        <v>1078</v>
      </c>
      <c r="G363" s="36">
        <v>1872.2380952381</v>
      </c>
      <c r="H363" s="36">
        <v>394.28142857142899</v>
      </c>
      <c r="I363" s="36">
        <v>206.70599999999999</v>
      </c>
      <c r="J363" s="36">
        <v>92.067999999999998</v>
      </c>
      <c r="K363" s="36">
        <v>1300.8976190476201</v>
      </c>
      <c r="L363" s="36">
        <v>76.630931904761894</v>
      </c>
      <c r="M363" s="60">
        <v>5.2430952380952398</v>
      </c>
      <c r="N363" s="36">
        <v>58.1538095238095</v>
      </c>
      <c r="O363" s="36">
        <v>66.410952380952395</v>
      </c>
      <c r="P363" s="36">
        <v>25.33</v>
      </c>
      <c r="Q363" s="36">
        <v>6451.0238095238101</v>
      </c>
      <c r="R363" s="36">
        <v>2054.5714285714298</v>
      </c>
      <c r="S363" s="36">
        <v>689.28571428571399</v>
      </c>
      <c r="T363" s="36">
        <v>15959.5238095238</v>
      </c>
      <c r="U363" s="36">
        <v>2851.4047619047601</v>
      </c>
      <c r="V363" s="36">
        <v>15.320714285714301</v>
      </c>
      <c r="W363" s="36">
        <v>13060.714285714301</v>
      </c>
    </row>
    <row r="364" spans="2:23" ht="18" customHeight="1">
      <c r="B364" s="23" t="s">
        <v>136</v>
      </c>
      <c r="C364" s="23" t="s">
        <v>136</v>
      </c>
      <c r="F364" s="102" t="s">
        <v>1079</v>
      </c>
      <c r="G364" s="36">
        <v>1848.9749999999999</v>
      </c>
      <c r="H364" s="36">
        <v>397.18428571428598</v>
      </c>
      <c r="I364" s="36">
        <v>201.92750000000001</v>
      </c>
      <c r="J364" s="36">
        <v>82.995000000000005</v>
      </c>
      <c r="K364" s="36">
        <v>1286.4449999999999</v>
      </c>
      <c r="L364" s="36">
        <v>81.104450238095197</v>
      </c>
      <c r="M364" s="60">
        <v>5.0228571428571396</v>
      </c>
      <c r="N364" s="36">
        <v>63.87</v>
      </c>
      <c r="O364" s="36">
        <v>71.196818181818202</v>
      </c>
      <c r="P364" s="36">
        <v>25.2</v>
      </c>
      <c r="Q364" s="36">
        <v>6445.1</v>
      </c>
      <c r="R364" s="36">
        <v>1948.85</v>
      </c>
      <c r="S364" s="36">
        <v>674.09090909090901</v>
      </c>
      <c r="T364" s="36">
        <v>15736.3636363636</v>
      </c>
      <c r="U364" s="36">
        <v>2938.75</v>
      </c>
      <c r="V364" s="36">
        <v>15.042</v>
      </c>
      <c r="W364" s="36">
        <v>12819</v>
      </c>
    </row>
    <row r="365" spans="2:23" ht="18" customHeight="1">
      <c r="B365" s="23" t="s">
        <v>136</v>
      </c>
      <c r="C365" s="23" t="s">
        <v>136</v>
      </c>
      <c r="F365" s="102" t="s">
        <v>1080</v>
      </c>
      <c r="G365" s="36">
        <v>1775.3333333333301</v>
      </c>
      <c r="H365" s="36">
        <v>355.66045454545502</v>
      </c>
      <c r="I365" s="36">
        <v>207.40199999999999</v>
      </c>
      <c r="J365" s="36">
        <v>82.462000000000003</v>
      </c>
      <c r="K365" s="36">
        <v>1283.94761904762</v>
      </c>
      <c r="L365" s="36">
        <v>85.106941250000006</v>
      </c>
      <c r="M365" s="60">
        <v>5.0290476190476197</v>
      </c>
      <c r="N365" s="36">
        <v>60.838181818181802</v>
      </c>
      <c r="O365" s="36">
        <v>70.526521739130402</v>
      </c>
      <c r="P365" s="36">
        <v>24.05</v>
      </c>
      <c r="Q365" s="36">
        <v>6028.3095238095202</v>
      </c>
      <c r="R365" s="36">
        <v>1817.2142857142901</v>
      </c>
      <c r="S365" s="36">
        <v>642</v>
      </c>
      <c r="T365" s="36">
        <v>15265</v>
      </c>
      <c r="U365" s="36">
        <v>2747.7380952381</v>
      </c>
      <c r="V365" s="36">
        <v>14.625476190476199</v>
      </c>
      <c r="W365" s="36">
        <v>11998.333333333299</v>
      </c>
    </row>
    <row r="366" spans="2:23" ht="18" customHeight="1">
      <c r="B366" s="23" t="s">
        <v>136</v>
      </c>
      <c r="C366" s="23" t="s">
        <v>136</v>
      </c>
      <c r="F366" s="102" t="s">
        <v>1081</v>
      </c>
      <c r="G366" s="36">
        <v>1754.075</v>
      </c>
      <c r="H366" s="36">
        <v>350.99849999999998</v>
      </c>
      <c r="I366" s="36">
        <v>195.36500000000001</v>
      </c>
      <c r="J366" s="36">
        <v>70.407499999999999</v>
      </c>
      <c r="K366" s="36">
        <v>1359.0425</v>
      </c>
      <c r="L366" s="36">
        <v>97.037247368421006</v>
      </c>
      <c r="M366" s="60">
        <v>4.39710526315789</v>
      </c>
      <c r="N366" s="36">
        <v>54.677</v>
      </c>
      <c r="O366" s="36">
        <v>63.295999999999999</v>
      </c>
      <c r="P366" s="36">
        <v>24.6</v>
      </c>
      <c r="Q366" s="36">
        <v>5868.4250000000002</v>
      </c>
      <c r="R366" s="36">
        <v>1891.5</v>
      </c>
      <c r="S366" s="36">
        <v>622.10526315789502</v>
      </c>
      <c r="T366" s="36">
        <v>14976.3157894737</v>
      </c>
      <c r="U366" s="36">
        <v>2602.125</v>
      </c>
      <c r="V366" s="36">
        <v>14.995749999999999</v>
      </c>
      <c r="W366" s="36">
        <v>11970</v>
      </c>
    </row>
    <row r="367" spans="2:23" ht="18" customHeight="1">
      <c r="B367" s="23" t="s">
        <v>136</v>
      </c>
      <c r="C367" s="23" t="s">
        <v>136</v>
      </c>
      <c r="F367" s="102" t="s">
        <v>1082</v>
      </c>
      <c r="G367" s="36">
        <v>1792.8260869565199</v>
      </c>
      <c r="H367" s="36">
        <v>308.702272727273</v>
      </c>
      <c r="I367" s="36">
        <v>181.42</v>
      </c>
      <c r="J367" s="36">
        <v>72.977500000000006</v>
      </c>
      <c r="K367" s="36">
        <v>1412.97826086957</v>
      </c>
      <c r="L367" s="36">
        <v>106.005133181818</v>
      </c>
      <c r="M367" s="60">
        <v>4.4433999999999996</v>
      </c>
      <c r="N367" s="36">
        <v>57.524761904761903</v>
      </c>
      <c r="O367" s="36">
        <v>64</v>
      </c>
      <c r="P367" s="36">
        <v>25.38</v>
      </c>
      <c r="Q367" s="36">
        <v>5939.8478260869597</v>
      </c>
      <c r="R367" s="36">
        <v>1974.02173913043</v>
      </c>
      <c r="S367" s="36">
        <v>613.34782608695696</v>
      </c>
      <c r="T367" s="36">
        <v>14328.2608695652</v>
      </c>
      <c r="U367" s="36">
        <v>2441.47826086957</v>
      </c>
      <c r="V367" s="36">
        <v>15.745217391304299</v>
      </c>
      <c r="W367" s="36">
        <v>13462.391304347801</v>
      </c>
    </row>
    <row r="368" spans="2:23" ht="18" customHeight="1">
      <c r="B368" s="23" t="s">
        <v>136</v>
      </c>
      <c r="C368" s="23" t="s">
        <v>136</v>
      </c>
      <c r="F368" s="102" t="s">
        <v>1083</v>
      </c>
      <c r="G368" s="36">
        <v>1740.92857142857</v>
      </c>
      <c r="H368" s="36">
        <v>299.33272727272703</v>
      </c>
      <c r="I368" s="36">
        <v>154.49700000000001</v>
      </c>
      <c r="J368" s="36">
        <v>63.892000000000003</v>
      </c>
      <c r="K368" s="36">
        <v>1498.7976190476199</v>
      </c>
      <c r="L368" s="36">
        <v>83.232802500000005</v>
      </c>
      <c r="M368" s="60">
        <v>4.2907500000000001</v>
      </c>
      <c r="N368" s="36">
        <v>54.839090909090899</v>
      </c>
      <c r="O368" s="36">
        <v>59.247272727272701</v>
      </c>
      <c r="P368" s="36">
        <v>25.3</v>
      </c>
      <c r="Q368" s="36">
        <v>5707.9761904761899</v>
      </c>
      <c r="R368" s="36">
        <v>2043.19047619048</v>
      </c>
      <c r="S368" s="36">
        <v>597.04545454545496</v>
      </c>
      <c r="T368" s="36">
        <v>13850</v>
      </c>
      <c r="U368" s="36">
        <v>2275.1428571428601</v>
      </c>
      <c r="V368" s="36">
        <v>17.137857142857101</v>
      </c>
      <c r="W368" s="36">
        <v>15682.142857142901</v>
      </c>
    </row>
    <row r="369" spans="2:23" ht="18" customHeight="1">
      <c r="B369" s="23" t="s">
        <v>136</v>
      </c>
      <c r="C369" s="23" t="s">
        <v>136</v>
      </c>
      <c r="F369" s="102" t="s">
        <v>1084</v>
      </c>
      <c r="G369" s="36">
        <v>1749.5952380952399</v>
      </c>
      <c r="H369" s="36">
        <v>294.2475</v>
      </c>
      <c r="I369" s="36">
        <v>140.91249999999999</v>
      </c>
      <c r="J369" s="36">
        <v>62.625</v>
      </c>
      <c r="K369" s="36">
        <v>1511.31428571429</v>
      </c>
      <c r="L369" s="36">
        <v>82.836241999999999</v>
      </c>
      <c r="M369" s="60">
        <v>5.0545238095238103</v>
      </c>
      <c r="N369" s="36">
        <v>56.945</v>
      </c>
      <c r="O369" s="36">
        <v>62.33</v>
      </c>
      <c r="P369" s="36">
        <v>25.68</v>
      </c>
      <c r="Q369" s="36">
        <v>5745.4761904761899</v>
      </c>
      <c r="R369" s="36">
        <v>2070.8571428571399</v>
      </c>
      <c r="S369" s="36">
        <v>574.47368421052602</v>
      </c>
      <c r="T369" s="36">
        <v>13028.947368421101</v>
      </c>
      <c r="U369" s="36">
        <v>2319.6428571428601</v>
      </c>
      <c r="V369" s="36">
        <v>18.170000000000002</v>
      </c>
      <c r="W369" s="36">
        <v>17673.0952380952</v>
      </c>
    </row>
    <row r="370" spans="2:23" ht="18" customHeight="1">
      <c r="B370" s="23" t="s">
        <v>136</v>
      </c>
      <c r="C370" s="23" t="s">
        <v>136</v>
      </c>
      <c r="F370" s="102" t="s">
        <v>1085</v>
      </c>
      <c r="G370" s="36">
        <v>1718.8260869565199</v>
      </c>
      <c r="H370" s="36">
        <v>282.60304347826099</v>
      </c>
      <c r="I370" s="36">
        <v>148.5025</v>
      </c>
      <c r="J370" s="36">
        <v>64.8</v>
      </c>
      <c r="K370" s="36">
        <v>1494.8</v>
      </c>
      <c r="L370" s="36">
        <v>78.5565766666667</v>
      </c>
      <c r="M370" s="60">
        <v>6.0234782608695596</v>
      </c>
      <c r="N370" s="36">
        <v>53.979130434782597</v>
      </c>
      <c r="O370" s="36">
        <v>59.37</v>
      </c>
      <c r="P370" s="36">
        <v>24.25</v>
      </c>
      <c r="Q370" s="36">
        <v>5742.8913043478296</v>
      </c>
      <c r="R370" s="36">
        <v>2184.3043478260902</v>
      </c>
      <c r="S370" s="36">
        <v>536.84210526315803</v>
      </c>
      <c r="T370" s="36">
        <v>11881.5789473684</v>
      </c>
      <c r="U370" s="36">
        <v>2445.5869565217399</v>
      </c>
      <c r="V370" s="36">
        <v>17.6245652173913</v>
      </c>
      <c r="W370" s="36">
        <v>17113.4782608696</v>
      </c>
    </row>
    <row r="371" spans="2:23" ht="18" customHeight="1">
      <c r="B371" s="23" t="s">
        <v>136</v>
      </c>
      <c r="C371" s="23" t="s">
        <v>136</v>
      </c>
      <c r="F371" s="102" t="s">
        <v>1086</v>
      </c>
      <c r="G371" s="36">
        <v>1772.30952380952</v>
      </c>
      <c r="H371" s="36">
        <v>281.19600000000003</v>
      </c>
      <c r="I371" s="36">
        <v>135.36600000000001</v>
      </c>
      <c r="J371" s="36">
        <v>64.233999999999995</v>
      </c>
      <c r="K371" s="36">
        <v>1470.0166666666701</v>
      </c>
      <c r="L371" s="36">
        <v>72.635968809523803</v>
      </c>
      <c r="M371" s="60">
        <v>5.4564285714285701</v>
      </c>
      <c r="N371" s="36">
        <v>57.060499999999998</v>
      </c>
      <c r="O371" s="36">
        <v>62.744285714285702</v>
      </c>
      <c r="P371" s="36">
        <v>26.05</v>
      </c>
      <c r="Q371" s="36">
        <v>5859.6904761904798</v>
      </c>
      <c r="R371" s="36">
        <v>2031.9047619047601</v>
      </c>
      <c r="S371" s="36">
        <v>527.857142857143</v>
      </c>
      <c r="T371" s="36">
        <v>11335.714285714301</v>
      </c>
      <c r="U371" s="36">
        <v>2432.9523809523798</v>
      </c>
      <c r="V371" s="36">
        <v>17.179523809523801</v>
      </c>
      <c r="W371" s="36">
        <v>15199.5238095238</v>
      </c>
    </row>
    <row r="372" spans="2:23" ht="18" customHeight="1">
      <c r="B372" s="23" t="s">
        <v>136</v>
      </c>
      <c r="C372" s="23" t="s">
        <v>136</v>
      </c>
      <c r="F372" s="102" t="s">
        <v>1087</v>
      </c>
      <c r="G372" s="36">
        <v>1770.4</v>
      </c>
      <c r="H372" s="36">
        <v>279.26047619047603</v>
      </c>
      <c r="I372" s="36">
        <v>135.15375</v>
      </c>
      <c r="J372" s="36">
        <v>64.334999999999994</v>
      </c>
      <c r="K372" s="36">
        <v>1476.0444444444399</v>
      </c>
      <c r="L372" s="36">
        <v>77.957505909090898</v>
      </c>
      <c r="M372" s="60">
        <v>5.5690476190476197</v>
      </c>
      <c r="N372" s="36">
        <v>59.800476190476203</v>
      </c>
      <c r="O372" s="36">
        <v>65.854545454545502</v>
      </c>
      <c r="P372" s="36">
        <v>24.93</v>
      </c>
      <c r="Q372" s="36">
        <v>6062.4250000000002</v>
      </c>
      <c r="R372" s="36">
        <v>1899.25</v>
      </c>
      <c r="S372" s="36">
        <v>504.09090909090901</v>
      </c>
      <c r="T372" s="36">
        <v>10890.909090909099</v>
      </c>
      <c r="U372" s="36">
        <v>2274.0250000000001</v>
      </c>
      <c r="V372" s="36">
        <v>17.114249999999998</v>
      </c>
      <c r="W372" s="36">
        <v>13800.5</v>
      </c>
    </row>
    <row r="373" spans="2:23" ht="18" customHeight="1">
      <c r="B373" s="23" t="s">
        <v>136</v>
      </c>
      <c r="C373" s="23" t="s">
        <v>136</v>
      </c>
      <c r="F373" s="102" t="s">
        <v>1088</v>
      </c>
      <c r="G373" s="36">
        <v>1771.72727272727</v>
      </c>
      <c r="H373" s="36">
        <v>276.87095238095202</v>
      </c>
      <c r="I373" s="25">
        <v>143.65799999999999</v>
      </c>
      <c r="J373" s="36">
        <v>66.061999999999998</v>
      </c>
      <c r="K373" s="36">
        <v>1560.6727272727301</v>
      </c>
      <c r="L373" s="36">
        <v>81.104723000000007</v>
      </c>
      <c r="M373" s="60">
        <v>4.9161904761904802</v>
      </c>
      <c r="N373" s="36">
        <v>57.516190476190502</v>
      </c>
      <c r="O373" s="36">
        <v>63.602173913043501</v>
      </c>
      <c r="P373" s="36">
        <v>24.63</v>
      </c>
      <c r="Q373" s="36">
        <v>6049.2045454545496</v>
      </c>
      <c r="R373" s="36">
        <v>1925.1590909090901</v>
      </c>
      <c r="S373" s="36">
        <v>494.33333333333297</v>
      </c>
      <c r="T373" s="36">
        <v>10703.333333333299</v>
      </c>
      <c r="U373" s="36">
        <v>2357.2727272727302</v>
      </c>
      <c r="V373" s="36">
        <v>17.965</v>
      </c>
      <c r="W373" s="36">
        <v>13552.9545454545</v>
      </c>
    </row>
    <row r="374" spans="2:23" ht="20.149999999999999" customHeight="1">
      <c r="B374" s="23" t="s">
        <v>136</v>
      </c>
      <c r="C374" s="23" t="s">
        <v>136</v>
      </c>
      <c r="F374" s="102" t="s">
        <v>1089</v>
      </c>
      <c r="G374" s="36">
        <v>1685.85</v>
      </c>
      <c r="H374" s="36">
        <v>284.51052631578898</v>
      </c>
      <c r="I374" s="36">
        <v>150.73249999999999</v>
      </c>
      <c r="J374" s="36">
        <v>66.072500000000005</v>
      </c>
      <c r="K374" s="36">
        <v>1597.1025</v>
      </c>
      <c r="L374" s="36">
        <v>74.9393125</v>
      </c>
      <c r="M374" s="60">
        <v>2.9202499999999998</v>
      </c>
      <c r="N374" s="36">
        <v>50.525263157894699</v>
      </c>
      <c r="O374" s="36">
        <v>55.003500000000003</v>
      </c>
      <c r="P374" s="36">
        <v>24.8</v>
      </c>
      <c r="Q374" s="36">
        <v>5686.45</v>
      </c>
      <c r="R374" s="36">
        <v>1872.3</v>
      </c>
      <c r="S374" s="36">
        <v>490</v>
      </c>
      <c r="T374" s="36">
        <v>10650</v>
      </c>
      <c r="U374" s="36">
        <v>2120.4749999999999</v>
      </c>
      <c r="V374" s="36">
        <v>17.922000000000001</v>
      </c>
      <c r="W374" s="36">
        <v>12743.5</v>
      </c>
    </row>
    <row r="375" spans="2:23" ht="20.149999999999999" customHeight="1">
      <c r="B375" s="23" t="s">
        <v>136</v>
      </c>
      <c r="C375" s="23" t="s">
        <v>136</v>
      </c>
      <c r="F375" s="102" t="s">
        <v>1090</v>
      </c>
      <c r="G375" s="36">
        <v>1611.1363636363601</v>
      </c>
      <c r="H375" s="36">
        <v>297.09681818181798</v>
      </c>
      <c r="I375" s="36">
        <v>153.6525</v>
      </c>
      <c r="J375" s="36">
        <v>65.697500000000005</v>
      </c>
      <c r="K375" s="36">
        <v>1591.9272727272701</v>
      </c>
      <c r="L375" s="36">
        <v>78.019913863636404</v>
      </c>
      <c r="M375" s="60">
        <v>3.2788636363636399</v>
      </c>
      <c r="N375" s="36">
        <v>29.8772727272727</v>
      </c>
      <c r="O375" s="36">
        <v>32.981818181818198</v>
      </c>
      <c r="P375" s="36">
        <v>27.35</v>
      </c>
      <c r="Q375" s="36">
        <v>5178.6818181818198</v>
      </c>
      <c r="R375" s="36">
        <v>1744.6363636363601</v>
      </c>
      <c r="S375" s="36">
        <v>482.95454545454498</v>
      </c>
      <c r="T375" s="36">
        <v>10636.3636363636</v>
      </c>
      <c r="U375" s="36">
        <v>1905.6136363636399</v>
      </c>
      <c r="V375" s="36">
        <v>14.9181818181818</v>
      </c>
      <c r="W375" s="36">
        <v>11873</v>
      </c>
    </row>
    <row r="376" spans="2:23" ht="20.149999999999999" customHeight="1">
      <c r="B376" s="23" t="s">
        <v>136</v>
      </c>
      <c r="C376" s="23" t="s">
        <v>136</v>
      </c>
      <c r="F376" s="102" t="s">
        <v>1091</v>
      </c>
      <c r="G376" s="36">
        <v>1457.15</v>
      </c>
      <c r="H376" s="36">
        <v>230.00380952380999</v>
      </c>
      <c r="I376" s="36">
        <v>128.15312499999999</v>
      </c>
      <c r="J376" s="36">
        <v>59.98</v>
      </c>
      <c r="K376" s="36">
        <v>1682.93</v>
      </c>
      <c r="L376" s="36">
        <v>77.277589523809496</v>
      </c>
      <c r="M376" s="60">
        <v>2.1114285714285699</v>
      </c>
      <c r="N376" s="36">
        <v>16.523809523809501</v>
      </c>
      <c r="O376" s="36">
        <v>23.337272727272701</v>
      </c>
      <c r="P376" s="36">
        <v>33.25</v>
      </c>
      <c r="Q376" s="36">
        <v>5048.25</v>
      </c>
      <c r="R376" s="36">
        <v>1651.5250000000001</v>
      </c>
      <c r="S376" s="36">
        <v>461.13636363636402</v>
      </c>
      <c r="T376" s="36">
        <v>10513.6363636364</v>
      </c>
      <c r="U376" s="36">
        <v>1894.075</v>
      </c>
      <c r="V376" s="36">
        <v>15.0345</v>
      </c>
      <c r="W376" s="36">
        <v>11753.2</v>
      </c>
    </row>
    <row r="377" spans="2:23" ht="18" customHeight="1">
      <c r="B377" s="23" t="s">
        <v>136</v>
      </c>
      <c r="C377" s="23" t="s">
        <v>136</v>
      </c>
      <c r="F377" s="102" t="s">
        <v>1092</v>
      </c>
      <c r="G377" s="36">
        <v>1459.78947368421</v>
      </c>
      <c r="H377" s="36">
        <v>243</v>
      </c>
      <c r="I377" s="25">
        <v>107.58</v>
      </c>
      <c r="J377" s="36">
        <v>50.646000000000001</v>
      </c>
      <c r="K377" s="36">
        <v>1716.3815789473699</v>
      </c>
      <c r="L377" s="36">
        <v>83.521637222222196</v>
      </c>
      <c r="M377" s="60">
        <v>2.06222222222222</v>
      </c>
      <c r="N377" s="36">
        <v>28.556999999999999</v>
      </c>
      <c r="O377" s="36">
        <v>31.024761904761899</v>
      </c>
      <c r="P377" s="36">
        <v>33.93</v>
      </c>
      <c r="Q377" s="36">
        <v>5233.8157894736796</v>
      </c>
      <c r="R377" s="36">
        <v>1618.15789473684</v>
      </c>
      <c r="S377" s="36">
        <v>437.10526315789502</v>
      </c>
      <c r="T377" s="36">
        <v>10423.6842105263</v>
      </c>
      <c r="U377" s="36">
        <v>1963.39473684211</v>
      </c>
      <c r="V377" s="36">
        <v>16.232368421052598</v>
      </c>
      <c r="W377" s="36">
        <v>12135.3157894737</v>
      </c>
    </row>
    <row r="378" spans="2:23" ht="18" customHeight="1">
      <c r="B378" s="23" t="s">
        <v>136</v>
      </c>
      <c r="C378" s="23" t="s">
        <v>136</v>
      </c>
      <c r="F378" s="102" t="s">
        <v>1093</v>
      </c>
      <c r="G378" s="36">
        <v>1564.02272727273</v>
      </c>
      <c r="H378" s="36">
        <v>254.29499999999999</v>
      </c>
      <c r="I378" s="36">
        <v>105.7075</v>
      </c>
      <c r="J378" s="36">
        <v>50.545000000000002</v>
      </c>
      <c r="K378" s="36">
        <v>1732.21818181818</v>
      </c>
      <c r="L378" s="36">
        <v>90.038777249999995</v>
      </c>
      <c r="M378" s="60">
        <v>2.0504545454545502</v>
      </c>
      <c r="N378" s="36">
        <v>38.302272727272701</v>
      </c>
      <c r="O378" s="36">
        <v>39.927272727272701</v>
      </c>
      <c r="P378" s="36">
        <v>32.799999999999997</v>
      </c>
      <c r="Q378" s="36">
        <v>5742.3863636363603</v>
      </c>
      <c r="R378" s="36">
        <v>1739.8636363636399</v>
      </c>
      <c r="S378" s="36">
        <v>422.857142857143</v>
      </c>
      <c r="T378" s="36">
        <v>10316.666666666701</v>
      </c>
      <c r="U378" s="36">
        <v>2020.6136363636399</v>
      </c>
      <c r="V378" s="36">
        <v>17.719772727272701</v>
      </c>
      <c r="W378" s="36">
        <v>12703.272727272701</v>
      </c>
    </row>
    <row r="379" spans="2:23" ht="18" customHeight="1">
      <c r="B379" s="23" t="s">
        <v>136</v>
      </c>
      <c r="C379" s="23" t="s">
        <v>136</v>
      </c>
      <c r="F379" s="102" t="s">
        <v>1094</v>
      </c>
      <c r="G379" s="36">
        <v>1639.3478260869599</v>
      </c>
      <c r="H379" s="36">
        <v>272.67045454545502</v>
      </c>
      <c r="I379" s="36">
        <v>107.592</v>
      </c>
      <c r="J379" s="36">
        <v>47.973999999999997</v>
      </c>
      <c r="K379" s="36">
        <v>1843.3130434782599</v>
      </c>
      <c r="L379" s="36">
        <v>97.084559782608693</v>
      </c>
      <c r="M379" s="60">
        <v>2.2790476190476201</v>
      </c>
      <c r="N379" s="36">
        <v>40.7545454545455</v>
      </c>
      <c r="O379" s="36">
        <v>42.813478260869601</v>
      </c>
      <c r="P379" s="36">
        <v>32.450000000000003</v>
      </c>
      <c r="Q379" s="36">
        <v>6353.7608695652198</v>
      </c>
      <c r="R379" s="36">
        <v>1812.1521739130401</v>
      </c>
      <c r="S379" s="36">
        <v>404.78260869565202</v>
      </c>
      <c r="T379" s="36">
        <v>10128.2608695652</v>
      </c>
      <c r="U379" s="36">
        <v>2162.2391304347798</v>
      </c>
      <c r="V379" s="36">
        <v>20.405000000000001</v>
      </c>
      <c r="W379" s="36">
        <v>13341.347826087</v>
      </c>
    </row>
    <row r="380" spans="2:23" ht="18" customHeight="1">
      <c r="B380" s="23" t="s">
        <v>136</v>
      </c>
      <c r="C380" s="23" t="s">
        <v>136</v>
      </c>
      <c r="F380" s="102" t="s">
        <v>1095</v>
      </c>
      <c r="G380" s="36">
        <v>1733.9</v>
      </c>
      <c r="H380" s="36">
        <v>271.58904761904802</v>
      </c>
      <c r="I380" s="36">
        <v>101.96250000000001</v>
      </c>
      <c r="J380" s="36">
        <v>47.1875</v>
      </c>
      <c r="K380" s="36">
        <v>1968.5650000000001</v>
      </c>
      <c r="L380" s="36">
        <v>110.902733571429</v>
      </c>
      <c r="M380" s="60">
        <v>3.6425000000000001</v>
      </c>
      <c r="N380" s="36">
        <v>42.3642857142857</v>
      </c>
      <c r="O380" s="36">
        <v>44.257142857142902</v>
      </c>
      <c r="P380" s="36">
        <v>30.85</v>
      </c>
      <c r="Q380" s="36">
        <v>6496.7</v>
      </c>
      <c r="R380" s="36">
        <v>1935.2</v>
      </c>
      <c r="S380" s="36">
        <v>390.23809523809501</v>
      </c>
      <c r="T380" s="36">
        <v>9778.5714285714294</v>
      </c>
      <c r="U380" s="36">
        <v>2406.8249999999998</v>
      </c>
      <c r="V380" s="36">
        <v>26.892499999999998</v>
      </c>
      <c r="W380" s="36">
        <v>14486.85</v>
      </c>
    </row>
    <row r="381" spans="2:23" ht="18" customHeight="1">
      <c r="B381" s="23" t="s">
        <v>136</v>
      </c>
      <c r="C381" s="23" t="s">
        <v>136</v>
      </c>
      <c r="F381" s="102" t="s">
        <v>1096</v>
      </c>
      <c r="G381" s="36">
        <v>1745.3409090909099</v>
      </c>
      <c r="H381" s="36">
        <v>274.23238095238099</v>
      </c>
      <c r="I381" s="36">
        <v>114.3325</v>
      </c>
      <c r="J381" s="36">
        <v>49.832500000000003</v>
      </c>
      <c r="K381" s="36">
        <v>1922.21363636364</v>
      </c>
      <c r="L381" s="36">
        <v>114.872196590909</v>
      </c>
      <c r="M381" s="60">
        <v>4.6097727272727296</v>
      </c>
      <c r="N381" s="36">
        <v>39.601904761904798</v>
      </c>
      <c r="O381" s="36">
        <v>41.085454545454503</v>
      </c>
      <c r="P381" s="36">
        <v>29.93</v>
      </c>
      <c r="Q381" s="36">
        <v>6712.4090909090901</v>
      </c>
      <c r="R381" s="36">
        <v>1881.3636363636399</v>
      </c>
      <c r="S381" s="36">
        <v>390</v>
      </c>
      <c r="T381" s="36">
        <v>9450</v>
      </c>
      <c r="U381" s="36">
        <v>2450.5</v>
      </c>
      <c r="V381" s="36">
        <v>25.8861363636364</v>
      </c>
      <c r="W381" s="36">
        <v>14866.272727272701</v>
      </c>
    </row>
    <row r="382" spans="2:23" ht="18" customHeight="1">
      <c r="B382" s="23" t="s">
        <v>136</v>
      </c>
      <c r="C382" s="23" t="s">
        <v>136</v>
      </c>
      <c r="F382" s="102" t="s">
        <v>1097</v>
      </c>
      <c r="G382" s="36">
        <v>1802.8181818181799</v>
      </c>
      <c r="H382" s="36">
        <v>269.18409090909103</v>
      </c>
      <c r="I382" s="36">
        <v>119.96599999999999</v>
      </c>
      <c r="J382" s="36">
        <v>54.408000000000001</v>
      </c>
      <c r="K382" s="36">
        <v>1900.2750000000001</v>
      </c>
      <c r="L382" s="36">
        <v>110.41038125</v>
      </c>
      <c r="M382" s="60">
        <v>6.1218181818181803</v>
      </c>
      <c r="N382" s="36">
        <v>39.529545454545499</v>
      </c>
      <c r="O382" s="36">
        <v>40.47</v>
      </c>
      <c r="P382" s="36">
        <v>29.7</v>
      </c>
      <c r="Q382" s="36">
        <v>6702.7727272727298</v>
      </c>
      <c r="R382" s="36">
        <v>1777.0681818181799</v>
      </c>
      <c r="S382" s="36">
        <v>390.4</v>
      </c>
      <c r="T382" s="36">
        <v>9176.6666666666697</v>
      </c>
      <c r="U382" s="36">
        <v>2441.54545454545</v>
      </c>
      <c r="V382" s="36">
        <v>24.246136363636399</v>
      </c>
      <c r="W382" s="36">
        <v>15219.3636363636</v>
      </c>
    </row>
    <row r="383" spans="2:23" ht="18" customHeight="1">
      <c r="B383" s="23" t="s">
        <v>136</v>
      </c>
      <c r="C383" s="23" t="s">
        <v>136</v>
      </c>
      <c r="F383" s="102" t="s">
        <v>1098</v>
      </c>
      <c r="G383" s="36">
        <v>1932.11904761905</v>
      </c>
      <c r="H383" s="36">
        <v>275.5575</v>
      </c>
      <c r="I383" s="36">
        <v>102.86499999999999</v>
      </c>
      <c r="J383" s="36">
        <v>59.737499999999997</v>
      </c>
      <c r="K383" s="36">
        <v>1863.49285714286</v>
      </c>
      <c r="L383" s="36">
        <v>112.578689761905</v>
      </c>
      <c r="M383" s="60">
        <v>6.8221428571428602</v>
      </c>
      <c r="N383" s="36">
        <v>41.095789473684199</v>
      </c>
      <c r="O383" s="36">
        <v>43.224285714285699</v>
      </c>
      <c r="P383" s="36">
        <v>29.68</v>
      </c>
      <c r="Q383" s="36">
        <v>7063.4285714285697</v>
      </c>
      <c r="R383" s="36">
        <v>1914.4761904761899</v>
      </c>
      <c r="S383" s="36">
        <v>392</v>
      </c>
      <c r="T383" s="36">
        <v>9045.2380952381009</v>
      </c>
      <c r="U383" s="36">
        <v>2669.6904761904798</v>
      </c>
      <c r="V383" s="36">
        <v>24.043333333333301</v>
      </c>
      <c r="W383" s="36">
        <v>15796.0476190476</v>
      </c>
    </row>
    <row r="384" spans="2:23" ht="18" customHeight="1">
      <c r="B384" s="23" t="s">
        <v>136</v>
      </c>
      <c r="C384" s="23" t="s">
        <v>136</v>
      </c>
      <c r="F384" s="102" t="s">
        <v>1099</v>
      </c>
      <c r="G384" s="36">
        <v>2017.9047619047601</v>
      </c>
      <c r="H384" s="36">
        <v>293.255</v>
      </c>
      <c r="I384" s="36">
        <v>102.1375</v>
      </c>
      <c r="J384" s="36">
        <v>77.614999999999995</v>
      </c>
      <c r="K384" s="36">
        <v>1855.9552631578899</v>
      </c>
      <c r="L384" s="36">
        <v>136.859175652174</v>
      </c>
      <c r="M384" s="60">
        <v>11.5518181818182</v>
      </c>
      <c r="N384" s="36">
        <v>47.0490909090909</v>
      </c>
      <c r="O384" s="36">
        <v>49.865652173912999</v>
      </c>
      <c r="P384" s="36">
        <v>30.2</v>
      </c>
      <c r="Q384" s="36">
        <v>7755.2380952381</v>
      </c>
      <c r="R384" s="36">
        <v>2018.5952380952399</v>
      </c>
      <c r="S384" s="36">
        <v>396.73913043478302</v>
      </c>
      <c r="T384" s="36">
        <v>8958.6956521739103</v>
      </c>
      <c r="U384" s="36">
        <v>2782.3571428571399</v>
      </c>
      <c r="V384" s="36">
        <v>24.887380952381001</v>
      </c>
      <c r="W384" s="36">
        <v>16807.0476190476</v>
      </c>
    </row>
    <row r="385" spans="2:23" ht="18" customHeight="1">
      <c r="B385" s="23" t="s">
        <v>136</v>
      </c>
      <c r="C385" s="23" t="s">
        <v>136</v>
      </c>
      <c r="F385" s="102" t="s">
        <v>1100</v>
      </c>
      <c r="G385" s="36">
        <v>2003.8</v>
      </c>
      <c r="H385" s="36">
        <v>304.78421052631597</v>
      </c>
      <c r="I385" s="25">
        <v>119.7945</v>
      </c>
      <c r="J385" s="36">
        <v>85.376000000000005</v>
      </c>
      <c r="K385" s="36">
        <v>1866.9849999999999</v>
      </c>
      <c r="L385" s="36">
        <v>152.32708500000001</v>
      </c>
      <c r="M385" s="60">
        <v>20.692499999999999</v>
      </c>
      <c r="N385" s="36">
        <v>52.0978947368421</v>
      </c>
      <c r="O385" s="36">
        <v>54.551428571428602</v>
      </c>
      <c r="P385" s="36">
        <v>29.63</v>
      </c>
      <c r="Q385" s="36">
        <v>7970.5</v>
      </c>
      <c r="R385" s="36">
        <v>2014.925</v>
      </c>
      <c r="S385" s="36">
        <v>417.75</v>
      </c>
      <c r="T385" s="36">
        <v>9050</v>
      </c>
      <c r="U385" s="36">
        <v>2707.7</v>
      </c>
      <c r="V385" s="36">
        <v>25.896750000000001</v>
      </c>
      <c r="W385" s="36">
        <v>17847.599999999999</v>
      </c>
    </row>
    <row r="386" spans="2:23" ht="18" customHeight="1">
      <c r="B386" s="23" t="s">
        <v>136</v>
      </c>
      <c r="C386" s="23" t="s">
        <v>136</v>
      </c>
      <c r="F386" s="102" t="s">
        <v>1101</v>
      </c>
      <c r="G386" s="36">
        <v>2079.6</v>
      </c>
      <c r="H386" s="36">
        <v>302.03578947368402</v>
      </c>
      <c r="I386" s="36">
        <v>144.81874999999999</v>
      </c>
      <c r="J386" s="36">
        <v>85.642499999999998</v>
      </c>
      <c r="K386" s="36">
        <v>1808.175</v>
      </c>
      <c r="L386" s="36">
        <v>153.006055</v>
      </c>
      <c r="M386" s="60">
        <v>7.1815789473684202</v>
      </c>
      <c r="N386" s="36">
        <v>59.060526315789502</v>
      </c>
      <c r="O386" s="36">
        <v>61.963500000000003</v>
      </c>
      <c r="P386" s="36">
        <v>27.98</v>
      </c>
      <c r="Q386" s="36">
        <v>8460.25</v>
      </c>
      <c r="R386" s="36">
        <v>2085.75</v>
      </c>
      <c r="S386" s="36">
        <v>434</v>
      </c>
      <c r="T386" s="36">
        <v>9300</v>
      </c>
      <c r="U386" s="36">
        <v>2743.2</v>
      </c>
      <c r="V386" s="36">
        <v>27.350999999999999</v>
      </c>
      <c r="W386" s="36">
        <v>18568.05</v>
      </c>
    </row>
    <row r="387" spans="2:23" ht="18" customHeight="1">
      <c r="B387" s="23" t="s">
        <v>136</v>
      </c>
      <c r="C387" s="23" t="s">
        <v>136</v>
      </c>
      <c r="F387" s="102" t="s">
        <v>1102</v>
      </c>
      <c r="G387" s="36">
        <v>2191.5869565217399</v>
      </c>
      <c r="H387" s="36">
        <v>294.079130434783</v>
      </c>
      <c r="I387" s="36">
        <v>118.52</v>
      </c>
      <c r="J387" s="36">
        <v>90.52</v>
      </c>
      <c r="K387" s="36">
        <v>1718.22826086957</v>
      </c>
      <c r="L387" s="36">
        <v>148.81000173913</v>
      </c>
      <c r="M387" s="60">
        <v>6.4434782608695702</v>
      </c>
      <c r="N387" s="36">
        <v>62.35</v>
      </c>
      <c r="O387" s="36">
        <v>65.186956521739106</v>
      </c>
      <c r="P387" s="36">
        <v>30.95</v>
      </c>
      <c r="Q387" s="36">
        <v>9004.9782608695696</v>
      </c>
      <c r="R387" s="36">
        <v>1960.76086956522</v>
      </c>
      <c r="S387" s="36">
        <v>482.86956521739103</v>
      </c>
      <c r="T387" s="36">
        <v>10436.956521739099</v>
      </c>
      <c r="U387" s="36">
        <v>2791.6521739130399</v>
      </c>
      <c r="V387" s="36">
        <v>25.613478260869599</v>
      </c>
      <c r="W387" s="36">
        <v>16460.739130434798</v>
      </c>
    </row>
    <row r="388" spans="2:23" ht="18" customHeight="1">
      <c r="B388" s="23" t="s">
        <v>136</v>
      </c>
      <c r="C388" s="23" t="s">
        <v>136</v>
      </c>
      <c r="F388" s="102" t="s">
        <v>1103</v>
      </c>
      <c r="G388" s="36">
        <v>2323.75</v>
      </c>
      <c r="H388" s="36">
        <v>271.52636363636401</v>
      </c>
      <c r="I388" s="36">
        <v>114.58</v>
      </c>
      <c r="J388" s="36">
        <v>90.876000000000005</v>
      </c>
      <c r="K388" s="36">
        <v>1761.6775</v>
      </c>
      <c r="L388" s="36">
        <v>156.67625428571401</v>
      </c>
      <c r="M388" s="60">
        <v>7.9730952380952402</v>
      </c>
      <c r="N388" s="36">
        <v>61.707142857142898</v>
      </c>
      <c r="O388" s="36">
        <v>64.77</v>
      </c>
      <c r="P388" s="36">
        <v>28.9</v>
      </c>
      <c r="Q388" s="36">
        <v>9335.5499999999993</v>
      </c>
      <c r="R388" s="36">
        <v>2006.325</v>
      </c>
      <c r="S388" s="36">
        <v>612.95454545454504</v>
      </c>
      <c r="T388" s="36">
        <v>11650</v>
      </c>
      <c r="U388" s="36">
        <v>2827.35</v>
      </c>
      <c r="V388" s="36">
        <v>25.640250000000002</v>
      </c>
      <c r="W388" s="36">
        <v>16480.7</v>
      </c>
    </row>
    <row r="389" spans="2:23" ht="18" customHeight="1">
      <c r="B389" s="23" t="s">
        <v>136</v>
      </c>
      <c r="C389" s="23" t="s">
        <v>136</v>
      </c>
      <c r="F389" s="102" t="s">
        <v>1104</v>
      </c>
      <c r="G389" s="36">
        <v>2433.8421052631602</v>
      </c>
      <c r="H389" s="36">
        <v>275.78300000000002</v>
      </c>
      <c r="I389" s="25">
        <v>127.045</v>
      </c>
      <c r="J389" s="36">
        <v>101.86</v>
      </c>
      <c r="K389" s="36">
        <v>1853.2236842105301</v>
      </c>
      <c r="L389" s="36">
        <v>196.28552138888901</v>
      </c>
      <c r="M389" s="60">
        <v>9.9515789473684197</v>
      </c>
      <c r="N389" s="36">
        <v>65.180499999999995</v>
      </c>
      <c r="O389" s="36">
        <v>68.043333333333294</v>
      </c>
      <c r="P389" s="36">
        <v>31.4</v>
      </c>
      <c r="Q389" s="36">
        <v>10183.973684210499</v>
      </c>
      <c r="R389" s="36">
        <v>2185.9210526315801</v>
      </c>
      <c r="S389" s="36">
        <v>634.73684210526301</v>
      </c>
      <c r="T389" s="36">
        <v>12239.473684210499</v>
      </c>
      <c r="U389" s="36">
        <v>2970.28947368421</v>
      </c>
      <c r="V389" s="36">
        <v>27.463157894736799</v>
      </c>
      <c r="W389" s="36">
        <v>17605.7368421053</v>
      </c>
    </row>
    <row r="390" spans="2:23" ht="18" customHeight="1">
      <c r="B390" s="23" t="s">
        <v>136</v>
      </c>
      <c r="C390" s="23" t="s">
        <v>136</v>
      </c>
      <c r="F390" s="102" t="s">
        <v>1105</v>
      </c>
      <c r="G390" s="36">
        <v>2439.0909090909099</v>
      </c>
      <c r="H390" s="36">
        <v>282.56681818181801</v>
      </c>
      <c r="I390" s="25">
        <v>170.3425</v>
      </c>
      <c r="J390" s="36">
        <v>125.08499999999999</v>
      </c>
      <c r="K390" s="36">
        <v>1834.5659090909101</v>
      </c>
      <c r="L390" s="36">
        <v>197.35978857142899</v>
      </c>
      <c r="M390" s="60">
        <v>12.017272727272699</v>
      </c>
      <c r="N390" s="36">
        <v>71.377727272727299</v>
      </c>
      <c r="O390" s="36">
        <v>73.067272727272695</v>
      </c>
      <c r="P390" s="36">
        <v>32.25</v>
      </c>
      <c r="Q390" s="36">
        <v>9612.4318181818198</v>
      </c>
      <c r="R390" s="36">
        <v>2188.9772727272698</v>
      </c>
      <c r="S390" s="36">
        <v>664.28571428571399</v>
      </c>
      <c r="T390" s="36">
        <v>13535.714285714301</v>
      </c>
      <c r="U390" s="36">
        <v>2950.0681818181802</v>
      </c>
      <c r="V390" s="36">
        <v>26.981590909090901</v>
      </c>
      <c r="W390" s="36">
        <v>17943.227272727301</v>
      </c>
    </row>
    <row r="391" spans="2:23" ht="18" customHeight="1">
      <c r="B391" s="23" t="s">
        <v>136</v>
      </c>
      <c r="C391" s="23" t="s">
        <v>136</v>
      </c>
      <c r="F391" s="102" t="s">
        <v>1106</v>
      </c>
      <c r="G391" s="36">
        <v>2491.95454545455</v>
      </c>
      <c r="H391" s="36">
        <v>287.412380952381</v>
      </c>
      <c r="I391" s="25">
        <v>206.416</v>
      </c>
      <c r="J391" s="36">
        <v>144.45599999999999</v>
      </c>
      <c r="K391" s="36">
        <v>1807.09318181818</v>
      </c>
      <c r="L391" s="36">
        <v>192.478150909091</v>
      </c>
      <c r="M391" s="60">
        <v>14.0880952380952</v>
      </c>
      <c r="N391" s="36">
        <v>72.459047619047595</v>
      </c>
      <c r="O391" s="36">
        <v>74.386818181818199</v>
      </c>
      <c r="P391" s="36">
        <v>32.4</v>
      </c>
      <c r="Q391" s="36">
        <v>9433.5909090909099</v>
      </c>
      <c r="R391" s="36">
        <v>2336.9772727272698</v>
      </c>
      <c r="S391" s="36">
        <v>705</v>
      </c>
      <c r="T391" s="36">
        <v>14013.6363636364</v>
      </c>
      <c r="U391" s="36">
        <v>2942.9772727272698</v>
      </c>
      <c r="V391" s="36">
        <v>25.753181818181801</v>
      </c>
      <c r="W391" s="36">
        <v>18817.0454545455</v>
      </c>
    </row>
    <row r="392" spans="2:23" ht="18" customHeight="1">
      <c r="B392" s="23" t="s">
        <v>136</v>
      </c>
      <c r="C392" s="23" t="s">
        <v>136</v>
      </c>
      <c r="F392" s="102" t="s">
        <v>1107</v>
      </c>
      <c r="G392" s="36">
        <v>2610.6428571428601</v>
      </c>
      <c r="H392" s="36">
        <v>301.27727272727299</v>
      </c>
      <c r="I392" s="25">
        <v>222.17750000000001</v>
      </c>
      <c r="J392" s="36">
        <v>166.1575</v>
      </c>
      <c r="K392" s="36">
        <v>1783.9690476190499</v>
      </c>
      <c r="L392" s="36">
        <v>142.943423409091</v>
      </c>
      <c r="M392" s="60">
        <v>16.697619047619</v>
      </c>
      <c r="N392" s="36">
        <v>67.727272727272705</v>
      </c>
      <c r="O392" s="36">
        <v>70.0209090909091</v>
      </c>
      <c r="P392" s="36">
        <v>34.25</v>
      </c>
      <c r="Q392" s="36">
        <v>9357.1904761904807</v>
      </c>
      <c r="R392" s="36">
        <v>2428.5238095238101</v>
      </c>
      <c r="S392" s="36">
        <v>864.54545454545496</v>
      </c>
      <c r="T392" s="36">
        <v>16622.727272727301</v>
      </c>
      <c r="U392" s="36">
        <v>2988.9047619047601</v>
      </c>
      <c r="V392" s="36">
        <v>24.015952380952399</v>
      </c>
      <c r="W392" s="36">
        <v>19160.428571428602</v>
      </c>
    </row>
    <row r="393" spans="2:23" ht="18" customHeight="1">
      <c r="B393" s="23" t="s">
        <v>136</v>
      </c>
      <c r="C393" s="23" t="s">
        <v>136</v>
      </c>
      <c r="F393" s="102" t="s">
        <v>1108</v>
      </c>
      <c r="G393" s="36">
        <v>2839.6818181818198</v>
      </c>
      <c r="H393" s="36">
        <v>361.938095238095</v>
      </c>
      <c r="I393" s="25">
        <v>325.05500000000001</v>
      </c>
      <c r="J393" s="36">
        <v>174.3175</v>
      </c>
      <c r="K393" s="36">
        <v>1777.2522727272701</v>
      </c>
      <c r="L393" s="36">
        <v>107.904354</v>
      </c>
      <c r="M393" s="60">
        <v>24.062954545454499</v>
      </c>
      <c r="N393" s="36">
        <v>71.563809523809496</v>
      </c>
      <c r="O393" s="36">
        <v>74.5981818181818</v>
      </c>
      <c r="P393" s="36">
        <v>42.6</v>
      </c>
      <c r="Q393" s="36">
        <v>9324.0681818181802</v>
      </c>
      <c r="R393" s="36">
        <v>2257.25</v>
      </c>
      <c r="S393" s="36">
        <v>993.33333333333303</v>
      </c>
      <c r="T393" s="36">
        <v>22507.142857142899</v>
      </c>
      <c r="U393" s="36">
        <v>3042.0227272727302</v>
      </c>
      <c r="V393" s="36">
        <v>23.3072727272727</v>
      </c>
      <c r="W393" s="36">
        <v>19398.409090909099</v>
      </c>
    </row>
    <row r="394" spans="2:23" ht="18" customHeight="1">
      <c r="B394" s="23" t="s">
        <v>136</v>
      </c>
      <c r="C394" s="23" t="s">
        <v>136</v>
      </c>
      <c r="F394" s="102" t="s">
        <v>1109</v>
      </c>
      <c r="G394" s="36">
        <v>2955.1666666666702</v>
      </c>
      <c r="H394" s="36">
        <v>477.78476190476198</v>
      </c>
      <c r="I394" s="25">
        <v>401.65800000000002</v>
      </c>
      <c r="J394" s="36">
        <v>221.828</v>
      </c>
      <c r="K394" s="36">
        <v>1776.8547619047599</v>
      </c>
      <c r="L394" s="36">
        <v>105.98564656249999</v>
      </c>
      <c r="M394" s="60">
        <v>35.065238095238101</v>
      </c>
      <c r="N394" s="36">
        <v>81.322857142857103</v>
      </c>
      <c r="O394" s="36">
        <v>83.65</v>
      </c>
      <c r="P394" s="36">
        <v>45.2</v>
      </c>
      <c r="Q394" s="36">
        <v>9778.5</v>
      </c>
      <c r="R394" s="36">
        <v>2339.4523809523798</v>
      </c>
      <c r="S394" s="36">
        <v>1250</v>
      </c>
      <c r="T394" s="36">
        <v>27050</v>
      </c>
      <c r="U394" s="36">
        <v>3370.1428571428601</v>
      </c>
      <c r="V394" s="36">
        <v>23.296428571428599</v>
      </c>
      <c r="W394" s="36">
        <v>19420.238095238099</v>
      </c>
    </row>
    <row r="395" spans="2:23" ht="18" customHeight="1">
      <c r="B395" s="23" t="s">
        <v>136</v>
      </c>
      <c r="C395" s="23" t="s">
        <v>136</v>
      </c>
      <c r="F395" s="102" t="s">
        <v>1110</v>
      </c>
      <c r="G395" s="36">
        <v>2641.4090909090901</v>
      </c>
      <c r="H395" s="36">
        <v>416.86619047619001</v>
      </c>
      <c r="I395" s="25">
        <v>378.62</v>
      </c>
      <c r="J395" s="36">
        <v>159.47749999999999</v>
      </c>
      <c r="K395" s="36">
        <v>1820.2340909090899</v>
      </c>
      <c r="L395" s="36">
        <v>78.315519090909106</v>
      </c>
      <c r="M395" s="60">
        <v>32.463571428571399</v>
      </c>
      <c r="N395" s="36">
        <v>79.176500000000004</v>
      </c>
      <c r="O395" s="36">
        <v>80.766363636363593</v>
      </c>
      <c r="P395" s="36">
        <v>45.75</v>
      </c>
      <c r="Q395" s="36">
        <v>9765.4772727272702</v>
      </c>
      <c r="R395" s="36">
        <v>2347.5681818181802</v>
      </c>
      <c r="S395" s="36">
        <v>1922.72727272727</v>
      </c>
      <c r="T395" s="36">
        <v>27050</v>
      </c>
      <c r="U395" s="36">
        <v>3317.29545454545</v>
      </c>
      <c r="V395" s="36">
        <v>24.1963636363636</v>
      </c>
      <c r="W395" s="36">
        <v>19964.318181818198</v>
      </c>
    </row>
    <row r="396" spans="2:23" ht="18" customHeight="1">
      <c r="B396" s="23" t="s">
        <v>136</v>
      </c>
      <c r="C396" s="23" t="s">
        <v>136</v>
      </c>
      <c r="F396" s="102" t="s">
        <v>1111</v>
      </c>
      <c r="G396" s="36">
        <v>2695.3571428571399</v>
      </c>
      <c r="H396" s="36">
        <v>362.45636363636402</v>
      </c>
      <c r="I396" s="25">
        <v>337.61</v>
      </c>
      <c r="J396" s="36">
        <v>172.43600000000001</v>
      </c>
      <c r="K396" s="36">
        <v>1786.6526315789499</v>
      </c>
      <c r="L396" s="36">
        <v>96.417776304347797</v>
      </c>
      <c r="M396" s="60">
        <v>36.904565217391301</v>
      </c>
      <c r="N396" s="36">
        <v>71.529523809523795</v>
      </c>
      <c r="O396" s="36">
        <v>74.308695652173895</v>
      </c>
      <c r="P396" s="36">
        <v>42.05</v>
      </c>
      <c r="Q396" s="36">
        <v>9550.3095238095193</v>
      </c>
      <c r="R396" s="36">
        <v>2304.7857142857101</v>
      </c>
      <c r="S396" s="36">
        <v>2379.1304347826099</v>
      </c>
      <c r="T396" s="36">
        <v>28163.043478260901</v>
      </c>
      <c r="U396" s="36">
        <v>3407.88095238095</v>
      </c>
      <c r="V396" s="36">
        <v>22.468095238095199</v>
      </c>
      <c r="W396" s="36">
        <v>20070.238095238099</v>
      </c>
    </row>
    <row r="397" spans="2:23" ht="18" customHeight="1">
      <c r="B397" s="23" t="s">
        <v>136</v>
      </c>
      <c r="C397" s="23" t="s">
        <v>136</v>
      </c>
      <c r="F397" s="102" t="s">
        <v>1112</v>
      </c>
      <c r="G397" s="36">
        <v>3003.0749999999998</v>
      </c>
      <c r="H397" s="36">
        <v>347.95350000000002</v>
      </c>
      <c r="I397" s="25">
        <v>403.51499999999999</v>
      </c>
      <c r="J397" s="36">
        <v>230.98</v>
      </c>
      <c r="K397" s="36">
        <v>1816.7650000000001</v>
      </c>
      <c r="L397" s="36">
        <v>112.490441842105</v>
      </c>
      <c r="M397" s="60">
        <v>26.630952380952401</v>
      </c>
      <c r="N397" s="36">
        <v>83.121499999999997</v>
      </c>
      <c r="O397" s="36">
        <v>85.529523809523795</v>
      </c>
      <c r="P397" s="36">
        <v>43.08</v>
      </c>
      <c r="Q397" s="36">
        <v>9775.9249999999993</v>
      </c>
      <c r="R397" s="36">
        <v>2342.6999999999998</v>
      </c>
      <c r="S397" s="36">
        <v>2663.1578947368398</v>
      </c>
      <c r="T397" s="36">
        <v>36602.631578947403</v>
      </c>
      <c r="U397" s="36">
        <v>3609.95</v>
      </c>
      <c r="V397" s="36">
        <v>23.128499999999999</v>
      </c>
      <c r="W397" s="36">
        <v>22326</v>
      </c>
    </row>
    <row r="398" spans="2:23" ht="18" customHeight="1">
      <c r="B398" s="23" t="s">
        <v>136</v>
      </c>
      <c r="C398" s="23" t="s">
        <v>136</v>
      </c>
      <c r="F398" s="102" t="s">
        <v>1113</v>
      </c>
      <c r="G398" s="36">
        <v>3260.8249999999998</v>
      </c>
      <c r="H398" s="36">
        <v>389.90842105263198</v>
      </c>
      <c r="I398" s="25">
        <v>442.90499999999997</v>
      </c>
      <c r="J398" s="36">
        <v>254.19749999999999</v>
      </c>
      <c r="K398" s="36">
        <v>1856.2950000000001</v>
      </c>
      <c r="L398" s="36">
        <v>117.9679190625</v>
      </c>
      <c r="M398" s="60">
        <v>27.468611111111102</v>
      </c>
      <c r="N398" s="36">
        <v>91.744736842105297</v>
      </c>
      <c r="O398" s="36">
        <v>95.762500000000003</v>
      </c>
      <c r="P398" s="36">
        <v>48.75</v>
      </c>
      <c r="Q398" s="36">
        <v>9941.35</v>
      </c>
      <c r="R398" s="36">
        <v>2299.9</v>
      </c>
      <c r="S398" s="36">
        <v>2710.625</v>
      </c>
      <c r="T398" s="36">
        <v>51431.25</v>
      </c>
      <c r="U398" s="36">
        <v>3644.2249999999999</v>
      </c>
      <c r="V398" s="36">
        <v>23.465</v>
      </c>
      <c r="W398" s="36">
        <v>24178</v>
      </c>
    </row>
    <row r="399" spans="2:23" ht="18" customHeight="1">
      <c r="B399" s="23" t="s">
        <v>136</v>
      </c>
      <c r="C399" s="23" t="s">
        <v>136</v>
      </c>
      <c r="F399" s="102" t="s">
        <v>1114</v>
      </c>
      <c r="G399" s="36">
        <v>3537.8478260869601</v>
      </c>
      <c r="H399" s="36">
        <v>487.41260869565201</v>
      </c>
      <c r="I399" s="25">
        <v>580.34</v>
      </c>
      <c r="J399" s="36">
        <v>328.255</v>
      </c>
      <c r="K399" s="36">
        <v>1947.8282608695699</v>
      </c>
      <c r="L399" s="36">
        <v>125.87110173913</v>
      </c>
      <c r="M399" s="60">
        <v>38.735869565217399</v>
      </c>
      <c r="N399" s="36">
        <v>108.488260869565</v>
      </c>
      <c r="O399" s="36">
        <v>115.59043478260899</v>
      </c>
      <c r="P399" s="36">
        <v>58.2</v>
      </c>
      <c r="Q399" s="36">
        <v>10237.5869565217</v>
      </c>
      <c r="R399" s="36">
        <v>2359.47826086957</v>
      </c>
      <c r="S399" s="36">
        <v>2763.04347826087</v>
      </c>
      <c r="T399" s="36">
        <v>64989.130434782601</v>
      </c>
      <c r="U399" s="36">
        <v>3974.3043478260902</v>
      </c>
      <c r="V399" s="36">
        <v>25.240217391304299</v>
      </c>
      <c r="W399" s="36">
        <v>34111.176470588201</v>
      </c>
    </row>
    <row r="400" spans="2:23" ht="18" customHeight="1">
      <c r="B400" s="23" t="s">
        <v>136</v>
      </c>
      <c r="C400" s="23" t="s">
        <v>136</v>
      </c>
      <c r="F400" s="102" t="s">
        <v>1115</v>
      </c>
      <c r="G400" s="36">
        <v>3256.5789473684199</v>
      </c>
      <c r="H400" s="36">
        <v>403.80250000000001</v>
      </c>
      <c r="I400" s="25">
        <v>474.86599999999999</v>
      </c>
      <c r="J400" s="36">
        <v>311.60599999999999</v>
      </c>
      <c r="K400" s="36">
        <v>1933.9</v>
      </c>
      <c r="L400" s="36">
        <v>127.282516052632</v>
      </c>
      <c r="M400" s="60">
        <v>28.958749999999998</v>
      </c>
      <c r="N400" s="36">
        <v>101.77800000000001</v>
      </c>
      <c r="O400" s="36">
        <v>105.776666666667</v>
      </c>
      <c r="P400" s="36">
        <v>53</v>
      </c>
      <c r="Q400" s="36">
        <v>10183.131578947399</v>
      </c>
      <c r="R400" s="36">
        <v>2396.7368421052602</v>
      </c>
      <c r="S400" s="36">
        <v>3107.1428571428601</v>
      </c>
      <c r="T400" s="36">
        <v>67835.714285714304</v>
      </c>
      <c r="U400" s="36">
        <v>4371.0263157894697</v>
      </c>
      <c r="V400" s="36">
        <v>24.5410526315789</v>
      </c>
      <c r="W400" s="36">
        <v>33298.421052631602</v>
      </c>
    </row>
    <row r="401" spans="2:24" ht="18" customHeight="1">
      <c r="B401" s="23" t="s">
        <v>136</v>
      </c>
      <c r="C401" s="23" t="s">
        <v>136</v>
      </c>
      <c r="F401" s="102" t="s">
        <v>1116</v>
      </c>
      <c r="G401" s="36">
        <v>2826.3571428571399</v>
      </c>
      <c r="H401" s="36">
        <v>366.602380952381</v>
      </c>
      <c r="I401" s="25">
        <v>490.0575</v>
      </c>
      <c r="J401" s="36">
        <v>396.66750000000002</v>
      </c>
      <c r="K401" s="36">
        <v>1848.30238095238</v>
      </c>
      <c r="L401" s="36">
        <v>111.751321842105</v>
      </c>
      <c r="M401" s="60">
        <v>21.818947368421099</v>
      </c>
      <c r="N401" s="36">
        <v>109.604761904762</v>
      </c>
      <c r="O401" s="36">
        <v>112.365909090909</v>
      </c>
      <c r="P401" s="36">
        <v>47.75</v>
      </c>
      <c r="Q401" s="36">
        <v>9362.8095238095193</v>
      </c>
      <c r="R401" s="36">
        <v>2145.1666666666702</v>
      </c>
      <c r="S401" s="36">
        <v>4030.5</v>
      </c>
      <c r="T401" s="36">
        <v>66220</v>
      </c>
      <c r="U401" s="36">
        <v>3759.4523809523798</v>
      </c>
      <c r="V401" s="36">
        <v>21.9035714285714</v>
      </c>
      <c r="W401" s="36">
        <v>27950</v>
      </c>
    </row>
    <row r="402" spans="2:24" ht="18" customHeight="1">
      <c r="B402" s="23" t="s">
        <v>136</v>
      </c>
      <c r="C402" s="23" t="s">
        <v>136</v>
      </c>
      <c r="F402" s="102" t="s">
        <v>1117</v>
      </c>
      <c r="G402" s="36">
        <v>2562.9250000000002</v>
      </c>
      <c r="H402" s="36">
        <v>361.37238095238098</v>
      </c>
      <c r="I402" s="25">
        <v>389.08749999999998</v>
      </c>
      <c r="J402" s="36">
        <v>396.32749999999999</v>
      </c>
      <c r="K402" s="36">
        <v>1833.825</v>
      </c>
      <c r="L402" s="36">
        <v>108.93053571428599</v>
      </c>
      <c r="M402" s="60">
        <v>29.5186363636364</v>
      </c>
      <c r="N402" s="36">
        <v>114.58619047619</v>
      </c>
      <c r="O402" s="36">
        <v>120.081363636364</v>
      </c>
      <c r="P402" s="36">
        <v>49.75</v>
      </c>
      <c r="Q402" s="36">
        <v>9033.125</v>
      </c>
      <c r="R402" s="36">
        <v>2067.375</v>
      </c>
      <c r="S402" s="36">
        <v>4500</v>
      </c>
      <c r="T402" s="36">
        <v>70459.523809523802</v>
      </c>
      <c r="U402" s="36">
        <v>3643.95</v>
      </c>
      <c r="V402" s="36">
        <v>21.49025</v>
      </c>
      <c r="W402" s="36">
        <v>25837.5</v>
      </c>
    </row>
    <row r="403" spans="2:24" ht="18" customHeight="1">
      <c r="B403" s="23" t="s">
        <v>136</v>
      </c>
      <c r="C403" s="23" t="s">
        <v>136</v>
      </c>
      <c r="F403" s="102" t="s">
        <v>1118</v>
      </c>
      <c r="G403" s="36">
        <v>2401.5714285714298</v>
      </c>
      <c r="H403" s="36">
        <v>344.77699999999999</v>
      </c>
      <c r="I403" s="25">
        <v>249.41</v>
      </c>
      <c r="J403" s="36">
        <v>407.82</v>
      </c>
      <c r="K403" s="36">
        <v>1736.37142857143</v>
      </c>
      <c r="L403" s="36">
        <v>88.894177857142907</v>
      </c>
      <c r="M403" s="60">
        <v>41.169499999999999</v>
      </c>
      <c r="N403" s="36">
        <v>99.849500000000006</v>
      </c>
      <c r="O403" s="36">
        <v>108.91809523809501</v>
      </c>
      <c r="P403" s="36">
        <v>47.75</v>
      </c>
      <c r="Q403" s="36">
        <v>7529.7857142857101</v>
      </c>
      <c r="R403" s="36">
        <v>1976.2619047619</v>
      </c>
      <c r="S403" s="36">
        <v>4653.3333333333303</v>
      </c>
      <c r="T403" s="36">
        <v>70869.047619047604</v>
      </c>
      <c r="U403" s="36">
        <v>3097.2142857142899</v>
      </c>
      <c r="V403" s="36">
        <v>19.076190476190501</v>
      </c>
      <c r="W403" s="36">
        <v>21483.333333333299</v>
      </c>
    </row>
    <row r="404" spans="2:24" ht="18" customHeight="1">
      <c r="B404" s="23" t="s">
        <v>136</v>
      </c>
      <c r="C404" s="23" t="s">
        <v>136</v>
      </c>
      <c r="F404" s="102" t="s">
        <v>1119</v>
      </c>
      <c r="G404" s="36">
        <v>2431.3181818181802</v>
      </c>
      <c r="H404" s="36">
        <v>335.095217391304</v>
      </c>
      <c r="I404" s="25">
        <v>237.97</v>
      </c>
      <c r="J404" s="36">
        <v>416.4325</v>
      </c>
      <c r="K404" s="36">
        <v>1765.6545454545501</v>
      </c>
      <c r="L404" s="36">
        <v>95.502834782608701</v>
      </c>
      <c r="M404" s="60">
        <v>54.157499999999999</v>
      </c>
      <c r="N404" s="36">
        <v>91.565217391304301</v>
      </c>
      <c r="O404" s="36">
        <v>98.601304347826101</v>
      </c>
      <c r="P404" s="36">
        <v>51.25</v>
      </c>
      <c r="Q404" s="36">
        <v>7960.9772727272702</v>
      </c>
      <c r="R404" s="36">
        <v>2077.9090909090901</v>
      </c>
      <c r="S404" s="36">
        <v>4770.8695652173901</v>
      </c>
      <c r="T404" s="36">
        <v>72032.608695652205</v>
      </c>
      <c r="U404" s="36">
        <v>3572.9090909090901</v>
      </c>
      <c r="V404" s="36">
        <v>19.75</v>
      </c>
      <c r="W404" s="36">
        <v>21997.727272727301</v>
      </c>
    </row>
    <row r="405" spans="2:24" ht="18" customHeight="1">
      <c r="B405" s="23" t="s">
        <v>136</v>
      </c>
      <c r="C405" s="23" t="s">
        <v>136</v>
      </c>
      <c r="F405" s="102" t="s">
        <v>1120</v>
      </c>
      <c r="G405" s="36">
        <v>2229.9090909090901</v>
      </c>
      <c r="H405" s="36">
        <v>338.20619047618999</v>
      </c>
      <c r="I405" s="25">
        <v>264.63400000000001</v>
      </c>
      <c r="J405" s="36">
        <v>432.00799999999998</v>
      </c>
      <c r="K405" s="36">
        <v>1682.9666666666701</v>
      </c>
      <c r="L405" s="36">
        <v>87.696195476190496</v>
      </c>
      <c r="M405" s="60">
        <v>44.682272727272696</v>
      </c>
      <c r="N405" s="36">
        <v>83.870952380952403</v>
      </c>
      <c r="O405" s="36">
        <v>90.156818181818196</v>
      </c>
      <c r="P405" s="36">
        <v>48.38</v>
      </c>
      <c r="Q405" s="36">
        <v>7734.7045454545496</v>
      </c>
      <c r="R405" s="36">
        <v>1874.45454545455</v>
      </c>
      <c r="S405" s="36">
        <v>5258.5</v>
      </c>
      <c r="T405" s="36">
        <v>72960</v>
      </c>
      <c r="U405" s="36">
        <v>3136.4318181818198</v>
      </c>
      <c r="V405" s="36">
        <v>18.8357142857143</v>
      </c>
      <c r="W405" s="36">
        <v>22682.272727272699</v>
      </c>
    </row>
    <row r="406" spans="2:24" ht="18" customHeight="1">
      <c r="B406" s="23" t="s">
        <v>136</v>
      </c>
      <c r="C406" s="23" t="s">
        <v>136</v>
      </c>
      <c r="F406" s="102" t="s">
        <v>1121</v>
      </c>
      <c r="G406" s="36">
        <v>2243.2857142857101</v>
      </c>
      <c r="H406" s="36">
        <v>320.28047619047601</v>
      </c>
      <c r="I406" s="25">
        <v>281.55</v>
      </c>
      <c r="J406" s="36">
        <v>390.11500000000001</v>
      </c>
      <c r="K406" s="36">
        <v>1664.44523809524</v>
      </c>
      <c r="L406" s="36">
        <v>79.690174062500006</v>
      </c>
      <c r="M406" s="60">
        <v>29.742000000000001</v>
      </c>
      <c r="N406" s="36">
        <v>87.257142857142895</v>
      </c>
      <c r="O406" s="36">
        <v>93.134285714285696</v>
      </c>
      <c r="P406" s="36">
        <v>52.28</v>
      </c>
      <c r="Q406" s="36">
        <v>7621.2142857142899</v>
      </c>
      <c r="R406" s="36">
        <v>1988.0952380952399</v>
      </c>
      <c r="S406" s="36">
        <v>5738.75</v>
      </c>
      <c r="T406" s="36">
        <v>75993.75</v>
      </c>
      <c r="U406" s="36">
        <v>2959.7619047619</v>
      </c>
      <c r="V406" s="36">
        <v>19.363095238095202</v>
      </c>
      <c r="W406" s="36">
        <v>21935.714285714301</v>
      </c>
    </row>
    <row r="407" spans="2:24" ht="18" customHeight="1">
      <c r="B407" t="s">
        <v>136</v>
      </c>
      <c r="C407" t="s">
        <v>136</v>
      </c>
      <c r="F407" s="101" t="s">
        <v>1122</v>
      </c>
      <c r="G407" s="103">
        <v>2335.2727272727302</v>
      </c>
      <c r="H407" s="103">
        <v>316.23857142857099</v>
      </c>
      <c r="I407" s="103">
        <v>291.05500000000001</v>
      </c>
      <c r="J407" s="103">
        <v>341.20249999999999</v>
      </c>
      <c r="K407" s="103">
        <v>1726.4477272727299</v>
      </c>
      <c r="L407" s="103">
        <v>80.296475227272694</v>
      </c>
      <c r="M407" s="103">
        <v>25.217727272727299</v>
      </c>
      <c r="N407" s="103">
        <v>84.783500000000004</v>
      </c>
      <c r="O407" s="103">
        <v>91.066363636363604</v>
      </c>
      <c r="P407" s="103">
        <v>49.88</v>
      </c>
      <c r="Q407" s="103">
        <v>8029.9545454545496</v>
      </c>
      <c r="R407" s="103">
        <v>2099.3863636363599</v>
      </c>
      <c r="S407" s="103">
        <v>6107.7272727272702</v>
      </c>
      <c r="T407" s="103">
        <v>79545.4545454545</v>
      </c>
      <c r="U407" s="103">
        <v>2923.6818181818198</v>
      </c>
      <c r="V407" s="103">
        <v>20.998863636363598</v>
      </c>
      <c r="W407" s="103">
        <v>25257.0454545455</v>
      </c>
      <c r="X407" s="95"/>
    </row>
    <row r="408" spans="2:24" ht="17.25" customHeight="1">
      <c r="B408" t="s">
        <v>136</v>
      </c>
      <c r="C408" t="s">
        <v>136</v>
      </c>
      <c r="F408" s="100" t="s">
        <v>1123</v>
      </c>
      <c r="G408" s="95">
        <v>2394.875</v>
      </c>
      <c r="H408" s="95">
        <v>321.479047619048</v>
      </c>
      <c r="I408" s="95">
        <v>258.25599999999997</v>
      </c>
      <c r="J408" s="95">
        <v>406.50400000000002</v>
      </c>
      <c r="K408" s="95">
        <v>1796.74166666667</v>
      </c>
      <c r="L408" s="95">
        <v>97.871476590909097</v>
      </c>
      <c r="M408" s="95">
        <v>30.7171428571429</v>
      </c>
      <c r="N408" s="95">
        <v>76.52</v>
      </c>
      <c r="O408" s="95">
        <v>80.8959090909091</v>
      </c>
      <c r="P408" s="95">
        <v>47.68</v>
      </c>
      <c r="Q408" s="95">
        <v>8367.2250000000004</v>
      </c>
      <c r="R408" s="95">
        <v>2212.4749999999999</v>
      </c>
      <c r="S408" s="95">
        <v>6066.3636363636397</v>
      </c>
      <c r="T408" s="95">
        <v>78413.636363636397</v>
      </c>
      <c r="U408" s="95">
        <v>3128.25</v>
      </c>
      <c r="V408" s="95">
        <v>23.242000000000001</v>
      </c>
      <c r="W408" s="95">
        <v>28853.75</v>
      </c>
      <c r="X408" s="95" t="s">
        <v>136</v>
      </c>
    </row>
    <row r="409" spans="2:24" ht="18" customHeight="1">
      <c r="B409" t="s">
        <v>136</v>
      </c>
      <c r="C409" t="s">
        <v>136</v>
      </c>
      <c r="E409" s="41" t="s">
        <v>136</v>
      </c>
      <c r="F409" s="101" t="s">
        <v>1124</v>
      </c>
      <c r="G409" s="95">
        <v>2489.0238095238101</v>
      </c>
      <c r="H409" s="95">
        <v>344.0675</v>
      </c>
      <c r="I409" s="95">
        <v>312.85750000000002</v>
      </c>
      <c r="J409" s="95">
        <v>365.85500000000002</v>
      </c>
      <c r="K409" s="95">
        <v>1898.62857142857</v>
      </c>
      <c r="L409" s="95">
        <v>105.3728003125</v>
      </c>
      <c r="M409" s="95">
        <v>20.685526315789499</v>
      </c>
      <c r="N409" s="95">
        <v>78.114000000000004</v>
      </c>
      <c r="O409" s="95">
        <v>83.093181818181804</v>
      </c>
      <c r="P409" s="95">
        <v>50.63</v>
      </c>
      <c r="Q409" s="95">
        <v>8999.7857142857101</v>
      </c>
      <c r="R409" s="95">
        <v>2208.1666666666702</v>
      </c>
      <c r="S409" s="95">
        <v>5978.5714285714303</v>
      </c>
      <c r="T409" s="95">
        <v>75392.857142857101</v>
      </c>
      <c r="U409" s="95">
        <v>3289.38095238095</v>
      </c>
      <c r="V409" s="95">
        <v>23.7480952380952</v>
      </c>
      <c r="W409" s="95">
        <v>28240.476190476202</v>
      </c>
      <c r="X409" s="95"/>
    </row>
    <row r="410" spans="2:24" ht="18" customHeight="1">
      <c r="B410" t="s">
        <v>136</v>
      </c>
      <c r="C410" t="s">
        <v>136</v>
      </c>
      <c r="E410" s="41" t="s">
        <v>136</v>
      </c>
      <c r="F410" s="101" t="s">
        <v>1125</v>
      </c>
      <c r="G410" s="95">
        <v>2417.2750000000001</v>
      </c>
      <c r="H410" s="95">
        <v>361.59263157894702</v>
      </c>
      <c r="I410" s="95">
        <v>360.57</v>
      </c>
      <c r="J410" s="95">
        <v>215.33500000000001</v>
      </c>
      <c r="K410" s="95">
        <v>1854.54</v>
      </c>
      <c r="L410" s="95">
        <v>109.771232</v>
      </c>
      <c r="M410" s="95">
        <v>15.9625</v>
      </c>
      <c r="N410" s="95">
        <v>76.842105263157904</v>
      </c>
      <c r="O410" s="95">
        <v>82.712999999999994</v>
      </c>
      <c r="P410" s="95">
        <v>50.93</v>
      </c>
      <c r="Q410" s="95">
        <v>8955.2000000000007</v>
      </c>
      <c r="R410" s="95">
        <v>2098.9</v>
      </c>
      <c r="S410" s="95">
        <v>5919.5</v>
      </c>
      <c r="T410" s="95">
        <v>74155</v>
      </c>
      <c r="U410" s="95">
        <v>3143.75</v>
      </c>
      <c r="V410" s="95">
        <v>22.009499999999999</v>
      </c>
      <c r="W410" s="95">
        <v>26689.75</v>
      </c>
      <c r="X410" s="95"/>
    </row>
    <row r="411" spans="2:24" ht="18" customHeight="1">
      <c r="B411" t="s">
        <v>136</v>
      </c>
      <c r="C411" t="s">
        <v>136</v>
      </c>
      <c r="E411" s="41" t="s">
        <v>136</v>
      </c>
      <c r="F411" s="101" t="s">
        <v>1126</v>
      </c>
      <c r="G411" s="95">
        <v>2290.1086956521699</v>
      </c>
      <c r="H411" s="95">
        <v>364.77434782608702</v>
      </c>
      <c r="I411" s="95">
        <v>346.142</v>
      </c>
      <c r="J411" s="95">
        <v>180.964</v>
      </c>
      <c r="K411" s="95">
        <v>1912.73043478261</v>
      </c>
      <c r="L411" s="95">
        <v>111.00618152173899</v>
      </c>
      <c r="M411" s="95">
        <v>13.3504347826087</v>
      </c>
      <c r="N411" s="95">
        <v>73.370434782608697</v>
      </c>
      <c r="O411" s="95">
        <v>78.526086956521695</v>
      </c>
      <c r="P411" s="95">
        <v>50.48</v>
      </c>
      <c r="Q411" s="95">
        <v>8835.7173913043498</v>
      </c>
      <c r="R411" s="95">
        <v>2114.7826086956502</v>
      </c>
      <c r="S411" s="95">
        <v>5092.1739130434798</v>
      </c>
      <c r="T411" s="95">
        <v>68097.826086956498</v>
      </c>
      <c r="U411" s="95">
        <v>2956.2608695652202</v>
      </c>
      <c r="V411" s="95">
        <v>21.916521739130399</v>
      </c>
      <c r="W411" s="95">
        <v>23307.173913043502</v>
      </c>
      <c r="X411" s="95"/>
    </row>
    <row r="412" spans="2:24" ht="18" customHeight="1">
      <c r="E412" s="41" t="s">
        <v>136</v>
      </c>
      <c r="F412" s="101" t="s">
        <v>1127</v>
      </c>
      <c r="G412" s="95">
        <v>2341</v>
      </c>
      <c r="H412" s="95">
        <v>358.61250000000001</v>
      </c>
      <c r="I412" s="95">
        <v>271.10500000000002</v>
      </c>
      <c r="J412" s="95">
        <v>193.11500000000001</v>
      </c>
      <c r="K412" s="95">
        <v>2000.4166666666699</v>
      </c>
      <c r="L412" s="95">
        <v>104.747095526316</v>
      </c>
      <c r="M412" s="95">
        <v>12.011052631578901</v>
      </c>
      <c r="N412" s="95">
        <v>79.438421052631597</v>
      </c>
      <c r="O412" s="95">
        <v>84.738749999999996</v>
      </c>
      <c r="P412" s="95">
        <v>52.93</v>
      </c>
      <c r="Q412" s="95">
        <v>8814</v>
      </c>
      <c r="R412" s="95">
        <v>2149.1388888888901</v>
      </c>
      <c r="S412" s="95">
        <v>4414</v>
      </c>
      <c r="T412" s="95">
        <v>63825</v>
      </c>
      <c r="U412" s="95">
        <v>2772.8055555555602</v>
      </c>
      <c r="V412" s="95">
        <v>24.996111111111102</v>
      </c>
      <c r="W412" s="95">
        <v>23756.666666666701</v>
      </c>
      <c r="X412" s="95" t="s">
        <v>136</v>
      </c>
    </row>
    <row r="413" spans="2:24">
      <c r="F413" s="100" t="s">
        <v>1128</v>
      </c>
      <c r="G413">
        <v>2267.6</v>
      </c>
      <c r="H413">
        <v>348.34500000000003</v>
      </c>
      <c r="I413">
        <v>231.91749999999999</v>
      </c>
      <c r="J413">
        <v>163.07</v>
      </c>
      <c r="K413">
        <v>1990.2175</v>
      </c>
      <c r="L413">
        <v>94.038905499999998</v>
      </c>
      <c r="M413">
        <v>9.9006818181818197</v>
      </c>
      <c r="N413">
        <v>71.594545454545496</v>
      </c>
      <c r="O413">
        <v>75.576250000000002</v>
      </c>
      <c r="P413">
        <v>54.55</v>
      </c>
      <c r="Q413">
        <v>8234.2749999999996</v>
      </c>
      <c r="R413">
        <v>2087.5</v>
      </c>
      <c r="S413">
        <v>4009.0476190476202</v>
      </c>
      <c r="T413">
        <v>61607.142857142899</v>
      </c>
      <c r="U413">
        <v>2477.6999999999998</v>
      </c>
      <c r="V413">
        <v>24.146750000000001</v>
      </c>
      <c r="W413">
        <v>22229.5</v>
      </c>
    </row>
    <row r="414" spans="2:24">
      <c r="F414" s="100" t="s">
        <v>1129</v>
      </c>
      <c r="G414">
        <v>2181.0681818181802</v>
      </c>
      <c r="H414">
        <v>340.79857142857099</v>
      </c>
      <c r="I414">
        <v>229.072</v>
      </c>
      <c r="J414">
        <v>130.61199999999999</v>
      </c>
      <c r="K414">
        <v>1942.9</v>
      </c>
      <c r="L414">
        <v>97.634987499999994</v>
      </c>
      <c r="M414">
        <v>10.6360476190476</v>
      </c>
      <c r="N414">
        <v>70.233809523809498</v>
      </c>
      <c r="O414">
        <v>74.677045454545393</v>
      </c>
      <c r="P414">
        <v>56.1</v>
      </c>
      <c r="Q414">
        <v>8386.2272727272702</v>
      </c>
      <c r="R414">
        <v>2118.3636363636401</v>
      </c>
      <c r="S414">
        <v>4077.1428571428601</v>
      </c>
      <c r="T414">
        <v>60678.571428571398</v>
      </c>
      <c r="U414">
        <v>2368.1136363636401</v>
      </c>
      <c r="V414">
        <v>23.4084090909091</v>
      </c>
      <c r="W414">
        <v>21192.9545454545</v>
      </c>
    </row>
    <row r="415" spans="2:24">
      <c r="F415" s="100" t="s">
        <v>1130</v>
      </c>
      <c r="G415">
        <v>2152.38095238095</v>
      </c>
      <c r="H415">
        <v>328.8005</v>
      </c>
      <c r="I415">
        <v>232.51</v>
      </c>
      <c r="J415">
        <v>131.59</v>
      </c>
      <c r="K415">
        <v>1948.8547619047599</v>
      </c>
      <c r="L415">
        <v>103.563730238095</v>
      </c>
      <c r="M415">
        <v>11.565380952381</v>
      </c>
      <c r="N415">
        <v>76.3889473684211</v>
      </c>
      <c r="O415">
        <v>80.03</v>
      </c>
      <c r="P415">
        <v>56.38</v>
      </c>
      <c r="Q415">
        <v>8445.2619047618991</v>
      </c>
      <c r="R415">
        <v>2106.88095238095</v>
      </c>
      <c r="S415">
        <v>4058.5714285714298</v>
      </c>
      <c r="T415">
        <v>57892.857142857101</v>
      </c>
      <c r="U415">
        <v>2396.5952380952399</v>
      </c>
      <c r="V415">
        <v>24.040952380952401</v>
      </c>
      <c r="W415">
        <v>20898.333333333299</v>
      </c>
    </row>
    <row r="416" spans="2:24" ht="18" customHeight="1">
      <c r="E416" s="41"/>
      <c r="F416" s="100" t="s">
        <v>1131</v>
      </c>
      <c r="G416">
        <v>2134.1590909090901</v>
      </c>
      <c r="H416">
        <v>338.66869565217399</v>
      </c>
      <c r="I416">
        <v>252.41249999999999</v>
      </c>
      <c r="J416">
        <v>147.2225</v>
      </c>
      <c r="K416">
        <v>1920.0250000000001</v>
      </c>
      <c r="L416">
        <v>99.514453695652193</v>
      </c>
      <c r="M416">
        <v>12.103695652173901</v>
      </c>
      <c r="N416">
        <v>81.403478260869605</v>
      </c>
      <c r="O416">
        <v>86.162727272727295</v>
      </c>
      <c r="P416">
        <v>59.93</v>
      </c>
      <c r="Q416">
        <v>8351.7727272727298</v>
      </c>
      <c r="R416">
        <v>2151.7272727272698</v>
      </c>
      <c r="S416">
        <v>3377.3913043478301</v>
      </c>
      <c r="T416">
        <v>48167.391304347802</v>
      </c>
      <c r="U416">
        <v>2401.0227272727302</v>
      </c>
      <c r="V416">
        <v>23.438636363636402</v>
      </c>
      <c r="W416">
        <v>20497.727272727301</v>
      </c>
    </row>
    <row r="417" spans="5:23" ht="18" customHeight="1">
      <c r="E417" s="41"/>
      <c r="F417" s="100" t="s">
        <v>1132</v>
      </c>
      <c r="G417">
        <v>2177.5</v>
      </c>
      <c r="H417">
        <v>340.11599999999999</v>
      </c>
      <c r="I417">
        <v>291.048</v>
      </c>
      <c r="J417">
        <v>159.47200000000001</v>
      </c>
      <c r="K417">
        <v>1916.9595238095201</v>
      </c>
      <c r="L417">
        <v>105.75679624999999</v>
      </c>
      <c r="M417">
        <v>24.8312272727273</v>
      </c>
      <c r="N417">
        <v>89.575500000000005</v>
      </c>
      <c r="O417">
        <v>94.000238095238103</v>
      </c>
      <c r="P417">
        <v>71.58</v>
      </c>
      <c r="Q417">
        <v>8270.8571428571395</v>
      </c>
      <c r="R417">
        <v>2252.8571428571399</v>
      </c>
      <c r="S417">
        <v>2612.10526315789</v>
      </c>
      <c r="T417">
        <v>34665.789473684199</v>
      </c>
      <c r="U417">
        <v>2488.1428571428601</v>
      </c>
      <c r="V417">
        <v>23.238571428571401</v>
      </c>
      <c r="W417">
        <v>19629.0476190476</v>
      </c>
    </row>
    <row r="418" spans="5:23" ht="18" customHeight="1">
      <c r="E418" s="41"/>
      <c r="F418" s="100" t="s">
        <v>1133</v>
      </c>
      <c r="G418">
        <v>2192.45454545455</v>
      </c>
      <c r="H418">
        <v>337.358181818182</v>
      </c>
      <c r="I418">
        <v>354.72500000000002</v>
      </c>
      <c r="J418">
        <v>137.27500000000001</v>
      </c>
      <c r="K418">
        <v>1913.03636363636</v>
      </c>
      <c r="L418">
        <v>104.960256764706</v>
      </c>
      <c r="M418">
        <v>16.003181818181801</v>
      </c>
      <c r="N418">
        <v>85.566818181818206</v>
      </c>
      <c r="O418">
        <v>91.060681818181806</v>
      </c>
      <c r="P418">
        <v>74.38</v>
      </c>
      <c r="Q418">
        <v>7939.6590909090901</v>
      </c>
      <c r="R418">
        <v>2136.3863636363599</v>
      </c>
      <c r="S418">
        <v>2131.1764705882401</v>
      </c>
      <c r="T418">
        <v>24997.058823529402</v>
      </c>
      <c r="U418">
        <v>2449.20454545455</v>
      </c>
      <c r="V418">
        <v>22.321590909090901</v>
      </c>
      <c r="W418">
        <v>18255.227272727301</v>
      </c>
    </row>
    <row r="419" spans="5:23" ht="18" customHeight="1">
      <c r="E419" s="41"/>
      <c r="F419" s="100" t="s">
        <v>1134</v>
      </c>
      <c r="G419">
        <v>2202.2272727272698</v>
      </c>
      <c r="H419">
        <v>332.527619047619</v>
      </c>
      <c r="I419">
        <v>320.31687499999998</v>
      </c>
      <c r="J419">
        <v>122.52249999999999</v>
      </c>
      <c r="K419">
        <v>1985.27272727273</v>
      </c>
      <c r="L419">
        <v>111.662535681818</v>
      </c>
      <c r="M419">
        <v>16.867318181818199</v>
      </c>
      <c r="N419">
        <v>77.433499999999995</v>
      </c>
      <c r="O419">
        <v>83.183409090909095</v>
      </c>
      <c r="P419">
        <v>81.25</v>
      </c>
      <c r="Q419">
        <v>8173.9545454545496</v>
      </c>
      <c r="R419">
        <v>2185.0681818181802</v>
      </c>
      <c r="S419">
        <v>1730.9090909090901</v>
      </c>
      <c r="T419">
        <v>18750</v>
      </c>
      <c r="U419">
        <v>2543.7727272727302</v>
      </c>
      <c r="V419">
        <v>23.3897727272727</v>
      </c>
      <c r="W419">
        <v>16979.772727272699</v>
      </c>
    </row>
    <row r="420" spans="5:23" ht="18" customHeight="1">
      <c r="E420" s="41"/>
      <c r="F420" s="100" t="s">
        <v>1135</v>
      </c>
      <c r="G420">
        <v>2174.28947368421</v>
      </c>
      <c r="H420">
        <v>331.14299999999997</v>
      </c>
      <c r="I420">
        <v>325</v>
      </c>
      <c r="J420">
        <v>127.1</v>
      </c>
      <c r="K420">
        <v>2029.29117647059</v>
      </c>
      <c r="L420">
        <v>117.226652380952</v>
      </c>
      <c r="M420">
        <v>14.1163333333333</v>
      </c>
      <c r="N420">
        <v>72.081000000000003</v>
      </c>
      <c r="O420">
        <v>77.858157894736806</v>
      </c>
      <c r="P420">
        <v>91</v>
      </c>
      <c r="Q420">
        <v>8394.1052631579005</v>
      </c>
      <c r="R420">
        <v>2036.39473684211</v>
      </c>
      <c r="S420">
        <v>1355.7142857142901</v>
      </c>
      <c r="T420">
        <v>15230.9523809524</v>
      </c>
      <c r="U420">
        <v>2501.71052631579</v>
      </c>
      <c r="V420">
        <v>23.984999999999999</v>
      </c>
      <c r="W420">
        <v>16388.684210526299</v>
      </c>
    </row>
    <row r="421" spans="5:23" ht="18" customHeight="1">
      <c r="E421" s="41"/>
      <c r="F421" s="100" t="s">
        <v>1136</v>
      </c>
      <c r="G421">
        <v>2194.1818181818198</v>
      </c>
      <c r="H421" t="s">
        <v>191</v>
      </c>
      <c r="I421" t="s">
        <v>191</v>
      </c>
      <c r="J421" t="s">
        <v>191</v>
      </c>
      <c r="K421">
        <v>2034.04090909091</v>
      </c>
      <c r="L421">
        <v>119.615314772727</v>
      </c>
      <c r="M421">
        <v>11.378478260869599</v>
      </c>
      <c r="N421">
        <v>73.930952380952405</v>
      </c>
      <c r="O421">
        <v>80.227500000000006</v>
      </c>
      <c r="P421">
        <v>100.25</v>
      </c>
      <c r="Q421">
        <v>8344.2954545454504</v>
      </c>
      <c r="R421">
        <v>2087.5</v>
      </c>
      <c r="S421">
        <v>1024.54545454545</v>
      </c>
      <c r="T421">
        <v>13759.090909090901</v>
      </c>
      <c r="U421">
        <v>2521.4772727272698</v>
      </c>
      <c r="V421">
        <v>22.947500000000002</v>
      </c>
      <c r="W421">
        <v>16091.3636363636</v>
      </c>
    </row>
    <row r="422" spans="5:23" ht="18" customHeight="1">
      <c r="E422" s="41"/>
      <c r="F422" s="100" t="s">
        <v>1137</v>
      </c>
      <c r="G422">
        <v>2182.5476190476202</v>
      </c>
      <c r="H422" t="s">
        <v>191</v>
      </c>
      <c r="I422" t="s">
        <v>191</v>
      </c>
      <c r="J422" t="s">
        <v>191</v>
      </c>
      <c r="K422">
        <v>2023.2380952381</v>
      </c>
      <c r="L422">
        <v>108.0871996875</v>
      </c>
      <c r="M422">
        <v>9.3323809523809498</v>
      </c>
      <c r="N422">
        <v>76.774000000000001</v>
      </c>
      <c r="O422">
        <v>83.764047619047602</v>
      </c>
      <c r="P422">
        <v>95</v>
      </c>
      <c r="Q422">
        <v>8310.7380952381009</v>
      </c>
      <c r="R422">
        <v>2084.2380952381</v>
      </c>
      <c r="S422">
        <v>1001.33333333333</v>
      </c>
      <c r="T422">
        <v>13150</v>
      </c>
      <c r="U422">
        <v>2364.4523809523798</v>
      </c>
      <c r="V422">
        <v>22.684761904761899</v>
      </c>
      <c r="W422">
        <v>16307.619047619</v>
      </c>
    </row>
    <row r="423" spans="5:23" ht="18" customHeight="1">
      <c r="E423" s="41"/>
      <c r="F423" s="100" t="s">
        <v>1138</v>
      </c>
      <c r="G423">
        <v>2222.35</v>
      </c>
      <c r="H423" t="s">
        <v>191</v>
      </c>
      <c r="I423" t="s">
        <v>191</v>
      </c>
      <c r="J423" t="s">
        <v>191</v>
      </c>
      <c r="K423">
        <v>2158.0124999999998</v>
      </c>
      <c r="L423">
        <v>91.082403809523797</v>
      </c>
      <c r="M423">
        <v>9.0353809523809492</v>
      </c>
      <c r="N423">
        <v>80.493499999999997</v>
      </c>
      <c r="O423">
        <v>85.447500000000005</v>
      </c>
      <c r="P423">
        <v>87.75</v>
      </c>
      <c r="Q423">
        <v>8675.625</v>
      </c>
      <c r="R423">
        <v>2056.9</v>
      </c>
      <c r="S423">
        <v>1141.42857142857</v>
      </c>
      <c r="T423">
        <v>13911.9047619048</v>
      </c>
      <c r="U423">
        <v>2462.4</v>
      </c>
      <c r="V423">
        <v>24.446999999999999</v>
      </c>
      <c r="W423">
        <v>17432.75</v>
      </c>
    </row>
    <row r="424" spans="5:23" ht="18" customHeight="1">
      <c r="E424" s="41"/>
      <c r="F424" s="100" t="s">
        <v>1139</v>
      </c>
      <c r="G424">
        <v>2497.88095238095</v>
      </c>
      <c r="H424" t="s">
        <v>191</v>
      </c>
      <c r="I424" t="s">
        <v>191</v>
      </c>
      <c r="J424" t="s">
        <v>191</v>
      </c>
      <c r="K424">
        <v>2335.49047619048</v>
      </c>
      <c r="L424">
        <v>94.392793749999996</v>
      </c>
      <c r="M424">
        <v>10.145681818181799</v>
      </c>
      <c r="N424">
        <v>84.587727272727307</v>
      </c>
      <c r="O424">
        <v>90.053571428571402</v>
      </c>
      <c r="P424">
        <v>89</v>
      </c>
      <c r="Q424">
        <v>9482.4285714285706</v>
      </c>
      <c r="R424">
        <v>2129.6666666666702</v>
      </c>
      <c r="S424">
        <v>1232.72727272727</v>
      </c>
      <c r="T424">
        <v>14022.727272727299</v>
      </c>
      <c r="U424">
        <v>2730.5238095238101</v>
      </c>
      <c r="V424">
        <v>27.5833333333333</v>
      </c>
      <c r="W424">
        <v>18173.809523809501</v>
      </c>
    </row>
    <row r="425" spans="5:23" ht="18" customHeight="1">
      <c r="E425" s="41"/>
      <c r="F425" s="100" t="s">
        <v>1140</v>
      </c>
      <c r="G425">
        <v>2565.1904761904798</v>
      </c>
      <c r="H425" t="s">
        <v>191</v>
      </c>
      <c r="I425" t="s">
        <v>191</v>
      </c>
      <c r="J425" t="s">
        <v>191</v>
      </c>
      <c r="K425">
        <v>2352.1404761904801</v>
      </c>
      <c r="L425">
        <v>104.092365</v>
      </c>
      <c r="M425">
        <v>11.233826086956499</v>
      </c>
      <c r="N425">
        <v>78.731363636363596</v>
      </c>
      <c r="O425">
        <v>81.995238095238093</v>
      </c>
      <c r="P425">
        <v>90.38</v>
      </c>
      <c r="Q425">
        <v>10129.0714285714</v>
      </c>
      <c r="R425">
        <v>2221.2619047619</v>
      </c>
      <c r="S425">
        <v>1219.5238095238101</v>
      </c>
      <c r="T425">
        <v>13611.9047619048</v>
      </c>
      <c r="U425">
        <v>2955.6904761904798</v>
      </c>
      <c r="V425">
        <v>29.400714285714301</v>
      </c>
      <c r="W425">
        <v>19520</v>
      </c>
    </row>
    <row r="426" spans="5:23" ht="18" customHeight="1">
      <c r="E426" s="41"/>
      <c r="F426" s="100" t="s">
        <v>1141</v>
      </c>
      <c r="G426">
        <v>2495.0500000000002</v>
      </c>
      <c r="H426" t="s">
        <v>191</v>
      </c>
      <c r="I426" t="s">
        <v>191</v>
      </c>
      <c r="J426" t="s">
        <v>191</v>
      </c>
      <c r="K426">
        <v>2326.3325</v>
      </c>
      <c r="L426">
        <v>90.016580526315806</v>
      </c>
      <c r="M426">
        <v>12.14115</v>
      </c>
      <c r="N426">
        <v>78.893157894736802</v>
      </c>
      <c r="O426">
        <v>82.555250000000001</v>
      </c>
      <c r="P426">
        <v>84.25</v>
      </c>
      <c r="Q426">
        <v>9641.6</v>
      </c>
      <c r="R426">
        <v>2147.8249999999998</v>
      </c>
      <c r="S426">
        <v>1116.3157894736801</v>
      </c>
      <c r="T426">
        <v>12923.6842105263</v>
      </c>
      <c r="U426">
        <v>2812.85</v>
      </c>
      <c r="V426">
        <v>29.585000000000001</v>
      </c>
      <c r="W426">
        <v>17508.25</v>
      </c>
    </row>
    <row r="427" spans="5:23" ht="18" customHeight="1">
      <c r="E427" s="41"/>
      <c r="F427" s="100" t="s">
        <v>1142</v>
      </c>
      <c r="G427">
        <v>2362.3043478260902</v>
      </c>
      <c r="H427" t="s">
        <v>191</v>
      </c>
      <c r="I427" t="s">
        <v>191</v>
      </c>
      <c r="J427" t="s">
        <v>191</v>
      </c>
      <c r="K427">
        <v>2395.3065217391299</v>
      </c>
      <c r="L427">
        <v>89.793376521739106</v>
      </c>
      <c r="M427">
        <v>12.1419565217391</v>
      </c>
      <c r="N427">
        <v>80.536666666666704</v>
      </c>
      <c r="O427">
        <v>85.295869565217401</v>
      </c>
      <c r="P427">
        <v>84.25</v>
      </c>
      <c r="Q427">
        <v>9393.5652173913004</v>
      </c>
      <c r="R427">
        <v>2114.3478260869601</v>
      </c>
      <c r="S427">
        <v>989.56521739130403</v>
      </c>
      <c r="T427">
        <v>11828.2608695652</v>
      </c>
      <c r="U427">
        <v>2785.1956521739098</v>
      </c>
      <c r="V427">
        <v>29.745434782608701</v>
      </c>
      <c r="W427">
        <v>16396.304347826099</v>
      </c>
    </row>
    <row r="428" spans="5:23" ht="18" customHeight="1">
      <c r="E428" s="41"/>
      <c r="F428" s="100" t="s">
        <v>1143</v>
      </c>
      <c r="G428">
        <v>2334.3333333333298</v>
      </c>
      <c r="H428" t="s">
        <v>191</v>
      </c>
      <c r="I428" t="s">
        <v>191</v>
      </c>
      <c r="J428" t="s">
        <v>191</v>
      </c>
      <c r="K428">
        <v>2467.9666666666699</v>
      </c>
      <c r="L428">
        <v>82.475638181818198</v>
      </c>
      <c r="M428">
        <v>13.6410909090909</v>
      </c>
      <c r="N428">
        <v>75.548636363636405</v>
      </c>
      <c r="O428">
        <v>80.863095238095198</v>
      </c>
      <c r="P428">
        <v>78.5</v>
      </c>
      <c r="Q428">
        <v>8963.7142857142899</v>
      </c>
      <c r="R428">
        <v>2002.4047619047601</v>
      </c>
      <c r="S428">
        <v>848.63636363636397</v>
      </c>
      <c r="T428">
        <v>10777.272727272701</v>
      </c>
      <c r="U428">
        <v>2709.7619047619</v>
      </c>
      <c r="V428">
        <v>28.519047619047601</v>
      </c>
      <c r="W428">
        <v>16249.761904761899</v>
      </c>
    </row>
    <row r="429" spans="5:23" ht="18" customHeight="1">
      <c r="E429" s="41"/>
      <c r="F429" s="100" t="s">
        <v>1144</v>
      </c>
      <c r="G429">
        <v>2451.6666666666702</v>
      </c>
      <c r="H429" t="s">
        <v>191</v>
      </c>
      <c r="I429" t="s">
        <v>191</v>
      </c>
      <c r="J429" t="s">
        <v>191</v>
      </c>
      <c r="K429">
        <v>2567.12380952381</v>
      </c>
      <c r="L429">
        <v>76.503483947368395</v>
      </c>
      <c r="M429">
        <v>12.989380952381</v>
      </c>
      <c r="N429">
        <v>69.481499999999997</v>
      </c>
      <c r="O429">
        <v>74.292857142857102</v>
      </c>
      <c r="P429">
        <v>82</v>
      </c>
      <c r="Q429">
        <v>9254.5</v>
      </c>
      <c r="R429">
        <v>2007.3571428571399</v>
      </c>
      <c r="S429">
        <v>745.26315789473699</v>
      </c>
      <c r="T429">
        <v>10628.947368421101</v>
      </c>
      <c r="U429">
        <v>2840.7857142857101</v>
      </c>
      <c r="V429">
        <v>30.007857142857102</v>
      </c>
      <c r="W429">
        <v>16117.857142857099</v>
      </c>
    </row>
    <row r="430" spans="5:23" ht="18" customHeight="1">
      <c r="E430" s="41"/>
      <c r="F430" s="100" t="s">
        <v>1170</v>
      </c>
      <c r="G430">
        <v>2595.25</v>
      </c>
      <c r="H430" t="s">
        <v>191</v>
      </c>
      <c r="I430" t="s">
        <v>191</v>
      </c>
      <c r="J430" t="s">
        <v>191</v>
      </c>
      <c r="K430">
        <v>2679.5349999999999</v>
      </c>
      <c r="L430">
        <v>86.412527857142905</v>
      </c>
      <c r="M430">
        <v>13.3540434782609</v>
      </c>
      <c r="N430">
        <v>72.089500000000001</v>
      </c>
      <c r="O430">
        <v>76.137749999999997</v>
      </c>
      <c r="P430">
        <v>80.5</v>
      </c>
      <c r="Q430">
        <v>9559.4249999999993</v>
      </c>
      <c r="R430">
        <v>2045.5</v>
      </c>
      <c r="S430">
        <v>750</v>
      </c>
      <c r="T430">
        <v>10462</v>
      </c>
      <c r="U430">
        <v>3097.5</v>
      </c>
      <c r="V430">
        <v>32.188000000000002</v>
      </c>
      <c r="W430">
        <v>16977.25</v>
      </c>
    </row>
    <row r="431" spans="5:23" ht="18" customHeight="1">
      <c r="E431" s="41"/>
      <c r="F431" s="100" t="s">
        <v>1171</v>
      </c>
      <c r="G431" t="s">
        <v>191</v>
      </c>
      <c r="H431" t="s">
        <v>191</v>
      </c>
      <c r="I431" t="s">
        <v>191</v>
      </c>
      <c r="J431" t="s">
        <v>191</v>
      </c>
      <c r="K431" t="s">
        <v>191</v>
      </c>
      <c r="L431" t="s">
        <v>191</v>
      </c>
      <c r="M431" t="s">
        <v>191</v>
      </c>
      <c r="N431" t="s">
        <v>191</v>
      </c>
      <c r="O431" t="s">
        <v>191</v>
      </c>
      <c r="P431">
        <v>80.604650000000007</v>
      </c>
      <c r="Q431" t="s">
        <v>191</v>
      </c>
      <c r="R431" t="s">
        <v>191</v>
      </c>
      <c r="S431">
        <v>750</v>
      </c>
      <c r="T431">
        <v>10462</v>
      </c>
      <c r="U431" t="s">
        <v>191</v>
      </c>
      <c r="V431" t="s">
        <v>191</v>
      </c>
      <c r="W431" t="s">
        <v>191</v>
      </c>
    </row>
    <row r="432" spans="5:23" ht="18" customHeight="1">
      <c r="E432" s="41"/>
    </row>
    <row r="433" spans="1:24" ht="18" customHeight="1">
      <c r="E433" s="41"/>
      <c r="F433" s="98"/>
      <c r="G433" s="98"/>
      <c r="H433" s="98"/>
      <c r="I433" s="98"/>
      <c r="J433" s="98"/>
      <c r="K433" s="98"/>
      <c r="L433" s="98"/>
      <c r="M433" s="98"/>
      <c r="N433" s="98"/>
      <c r="O433" s="98"/>
      <c r="P433" s="98"/>
      <c r="Q433" s="98"/>
      <c r="R433" s="98"/>
      <c r="S433" s="98"/>
      <c r="T433" s="98"/>
      <c r="U433" s="98"/>
      <c r="V433" s="98"/>
      <c r="W433" s="98"/>
      <c r="X433" s="98"/>
    </row>
    <row r="434" spans="1:24" ht="18" customHeight="1">
      <c r="A434" t="s">
        <v>136</v>
      </c>
      <c r="B434" t="s">
        <v>136</v>
      </c>
      <c r="C434" t="s">
        <v>136</v>
      </c>
      <c r="D434" t="s">
        <v>136</v>
      </c>
      <c r="E434" s="41" t="s">
        <v>136</v>
      </c>
      <c r="F434" t="s">
        <v>136</v>
      </c>
    </row>
    <row r="435" spans="1:24" ht="18" customHeight="1">
      <c r="A435" t="s">
        <v>136</v>
      </c>
      <c r="B435" t="s">
        <v>136</v>
      </c>
      <c r="C435" t="s">
        <v>136</v>
      </c>
      <c r="D435" t="s">
        <v>136</v>
      </c>
      <c r="E435" s="41" t="s">
        <v>1172</v>
      </c>
      <c r="F435" t="s">
        <v>1173</v>
      </c>
    </row>
    <row r="436" spans="1:24" ht="18" customHeight="1">
      <c r="A436" t="s">
        <v>136</v>
      </c>
      <c r="B436" t="s">
        <v>136</v>
      </c>
      <c r="C436" t="s">
        <v>136</v>
      </c>
      <c r="D436" t="s">
        <v>136</v>
      </c>
      <c r="E436" s="41" t="s">
        <v>1145</v>
      </c>
      <c r="F436" t="s">
        <v>1174</v>
      </c>
    </row>
    <row r="437" spans="1:24" ht="18" customHeight="1">
      <c r="A437" t="s">
        <v>136</v>
      </c>
      <c r="B437" t="s">
        <v>136</v>
      </c>
      <c r="C437" t="s">
        <v>136</v>
      </c>
      <c r="D437" t="s">
        <v>136</v>
      </c>
      <c r="E437" s="41" t="s">
        <v>1147</v>
      </c>
      <c r="F437" t="s">
        <v>1175</v>
      </c>
    </row>
    <row r="438" spans="1:24" ht="18" customHeight="1">
      <c r="A438" t="s">
        <v>136</v>
      </c>
      <c r="B438" t="s">
        <v>136</v>
      </c>
      <c r="C438" t="s">
        <v>136</v>
      </c>
      <c r="D438" t="s">
        <v>136</v>
      </c>
      <c r="E438" s="41" t="s">
        <v>136</v>
      </c>
      <c r="F438" t="s">
        <v>1176</v>
      </c>
    </row>
    <row r="439" spans="1:24" ht="18" customHeight="1">
      <c r="E439" s="41"/>
      <c r="F439" s="99"/>
    </row>
    <row r="440" spans="1:24" ht="18" customHeight="1">
      <c r="E440" s="41"/>
    </row>
    <row r="441" spans="1:24" ht="18" customHeight="1">
      <c r="E441" s="41"/>
    </row>
    <row r="442" spans="1:24" ht="18" customHeight="1">
      <c r="E442" s="41"/>
    </row>
    <row r="443" spans="1:24" ht="18" customHeight="1">
      <c r="E443" s="41"/>
    </row>
    <row r="444" spans="1:24" ht="18" customHeight="1">
      <c r="E444" s="41"/>
    </row>
    <row r="445" spans="1:24" ht="18" customHeight="1">
      <c r="E445" s="41"/>
    </row>
    <row r="446" spans="1:24" ht="18" customHeight="1">
      <c r="E446" s="41"/>
    </row>
    <row r="447" spans="1:24" ht="18" customHeight="1">
      <c r="E447" s="41"/>
    </row>
    <row r="448" spans="1:24" ht="18" customHeight="1">
      <c r="E448" s="41"/>
    </row>
    <row r="449" spans="5:5" ht="18" customHeight="1">
      <c r="E449" s="41"/>
    </row>
    <row r="450" spans="5:5" ht="18" customHeight="1">
      <c r="E450" s="41"/>
    </row>
    <row r="451" spans="5:5" ht="18" customHeight="1">
      <c r="E451" s="41"/>
    </row>
    <row r="452" spans="5:5" ht="18" customHeight="1">
      <c r="E452" s="41"/>
    </row>
    <row r="453" spans="5:5" ht="18" customHeight="1">
      <c r="E453" s="41"/>
    </row>
    <row r="454" spans="5:5" ht="18" customHeight="1">
      <c r="E454" s="41"/>
    </row>
    <row r="455" spans="5:5" ht="18" customHeight="1">
      <c r="E455" s="41"/>
    </row>
    <row r="456" spans="5:5" ht="18" customHeight="1">
      <c r="E456" s="41"/>
    </row>
    <row r="457" spans="5:5" ht="18" customHeight="1">
      <c r="E457" s="41"/>
    </row>
    <row r="458" spans="5:5" ht="18" customHeight="1">
      <c r="E458" s="41"/>
    </row>
    <row r="459" spans="5:5" ht="18" customHeight="1">
      <c r="E459" s="41"/>
    </row>
    <row r="460" spans="5:5" ht="18" customHeight="1">
      <c r="E460" s="41"/>
    </row>
    <row r="461" spans="5:5" ht="18" customHeight="1">
      <c r="E461" s="41"/>
    </row>
    <row r="462" spans="5:5" ht="18" customHeight="1">
      <c r="E462" s="41"/>
    </row>
    <row r="463" spans="5:5" ht="18" customHeight="1">
      <c r="E463" s="41"/>
    </row>
    <row r="464" spans="5:5" ht="18" customHeight="1">
      <c r="E464" s="41"/>
    </row>
    <row r="465" spans="5:5" ht="18" customHeight="1">
      <c r="E465" s="41"/>
    </row>
    <row r="466" spans="5:5" ht="18" customHeight="1">
      <c r="E466" s="41"/>
    </row>
    <row r="467" spans="5:5" ht="18" customHeight="1">
      <c r="E467" s="41"/>
    </row>
    <row r="468" spans="5:5" ht="18" customHeight="1">
      <c r="E468" s="41"/>
    </row>
    <row r="469" spans="5:5" ht="18" customHeight="1">
      <c r="E469" s="41"/>
    </row>
    <row r="470" spans="5:5" ht="18" customHeight="1">
      <c r="E470" s="41"/>
    </row>
    <row r="471" spans="5:5" ht="18" customHeight="1">
      <c r="E471" s="41"/>
    </row>
    <row r="472" spans="5:5" ht="18" customHeight="1">
      <c r="E472" s="41"/>
    </row>
    <row r="473" spans="5:5" ht="18" customHeight="1">
      <c r="E473" s="41"/>
    </row>
    <row r="474" spans="5:5" ht="18" customHeight="1">
      <c r="E474" s="41"/>
    </row>
    <row r="475" spans="5:5" ht="18" customHeight="1">
      <c r="E475" s="41"/>
    </row>
    <row r="476" spans="5:5" ht="18" customHeight="1">
      <c r="E476" s="41"/>
    </row>
    <row r="477" spans="5:5" ht="18" customHeight="1">
      <c r="E477" s="41"/>
    </row>
    <row r="478" spans="5:5" ht="18" customHeight="1">
      <c r="E478" s="41"/>
    </row>
    <row r="479" spans="5:5" ht="18" customHeight="1">
      <c r="E479" s="41"/>
    </row>
    <row r="480" spans="5:5" ht="18" customHeight="1">
      <c r="E480" s="41"/>
    </row>
    <row r="481" spans="5:5" ht="18" customHeight="1">
      <c r="E481" s="41"/>
    </row>
    <row r="482" spans="5:5" ht="18" customHeight="1">
      <c r="E482" s="41"/>
    </row>
    <row r="483" spans="5:5" ht="18" customHeight="1">
      <c r="E483" s="41"/>
    </row>
    <row r="484" spans="5:5" ht="18" customHeight="1">
      <c r="E484" s="41"/>
    </row>
    <row r="485" spans="5:5" ht="18" customHeight="1">
      <c r="E485" s="41"/>
    </row>
    <row r="486" spans="5:5" ht="18" customHeight="1">
      <c r="E486" s="41"/>
    </row>
    <row r="487" spans="5:5" ht="18" customHeight="1">
      <c r="E487" s="41"/>
    </row>
    <row r="488" spans="5:5" ht="18" customHeight="1">
      <c r="E488" s="41"/>
    </row>
    <row r="489" spans="5:5" ht="18" customHeight="1">
      <c r="E489" s="41"/>
    </row>
    <row r="490" spans="5:5" ht="18" customHeight="1">
      <c r="E490" s="41"/>
    </row>
    <row r="491" spans="5:5" ht="18" customHeight="1">
      <c r="E491" s="41"/>
    </row>
    <row r="492" spans="5:5" ht="18" customHeight="1">
      <c r="E492" s="41"/>
    </row>
    <row r="493" spans="5:5" ht="18" customHeight="1">
      <c r="E493" s="41"/>
    </row>
    <row r="494" spans="5:5" ht="18" customHeight="1">
      <c r="E494" s="41"/>
    </row>
    <row r="495" spans="5:5" ht="18" customHeight="1">
      <c r="E495" s="41"/>
    </row>
    <row r="496" spans="5:5" ht="18" customHeight="1">
      <c r="E496" s="41"/>
    </row>
    <row r="497" spans="5:5" ht="18" customHeight="1">
      <c r="E497" s="41"/>
    </row>
    <row r="498" spans="5:5" ht="18" customHeight="1">
      <c r="E498" s="41"/>
    </row>
    <row r="499" spans="5:5" ht="18" customHeight="1">
      <c r="E499" s="41"/>
    </row>
    <row r="500" spans="5:5" ht="18" customHeight="1">
      <c r="E500" s="41"/>
    </row>
    <row r="501" spans="5:5" ht="18" customHeight="1">
      <c r="E501" s="41"/>
    </row>
    <row r="502" spans="5:5" ht="18" customHeight="1">
      <c r="E502" s="41"/>
    </row>
    <row r="503" spans="5:5" ht="18" customHeight="1">
      <c r="E503" s="41"/>
    </row>
    <row r="504" spans="5:5" ht="18" customHeight="1">
      <c r="E504" s="41"/>
    </row>
    <row r="505" spans="5:5" ht="18" customHeight="1">
      <c r="E505" s="41"/>
    </row>
    <row r="506" spans="5:5" ht="18" customHeight="1">
      <c r="E506" s="41"/>
    </row>
    <row r="507" spans="5:5" ht="18" customHeight="1">
      <c r="E507" s="41"/>
    </row>
    <row r="508" spans="5:5" ht="18" customHeight="1">
      <c r="E508" s="41"/>
    </row>
    <row r="509" spans="5:5" ht="18" customHeight="1">
      <c r="E509" s="41"/>
    </row>
    <row r="510" spans="5:5" ht="18" customHeight="1">
      <c r="E510" s="41"/>
    </row>
    <row r="511" spans="5:5" ht="18" customHeight="1">
      <c r="E511" s="41"/>
    </row>
    <row r="512" spans="5:5" ht="18" customHeight="1">
      <c r="E512" s="41"/>
    </row>
    <row r="513" spans="5:5" ht="18" customHeight="1">
      <c r="E513" s="41"/>
    </row>
    <row r="514" spans="5:5" ht="18" customHeight="1">
      <c r="E514" s="41"/>
    </row>
    <row r="515" spans="5:5" ht="18" customHeight="1">
      <c r="E515" s="41"/>
    </row>
    <row r="516" spans="5:5" ht="18" customHeight="1">
      <c r="E516" s="41"/>
    </row>
    <row r="517" spans="5:5" ht="18" customHeight="1">
      <c r="E517" s="41"/>
    </row>
    <row r="518" spans="5:5" ht="18" customHeight="1">
      <c r="E518" s="41"/>
    </row>
    <row r="519" spans="5:5" ht="18" customHeight="1">
      <c r="E519" s="41"/>
    </row>
    <row r="520" spans="5:5" ht="18" customHeight="1">
      <c r="E520" s="41"/>
    </row>
    <row r="521" spans="5:5" ht="18" customHeight="1">
      <c r="E521" s="41"/>
    </row>
    <row r="522" spans="5:5" ht="18" customHeight="1">
      <c r="E522" s="41"/>
    </row>
    <row r="523" spans="5:5" ht="18" customHeight="1">
      <c r="E523" s="41"/>
    </row>
    <row r="524" spans="5:5" ht="18" customHeight="1">
      <c r="E524" s="41"/>
    </row>
    <row r="525" spans="5:5" ht="18" customHeight="1">
      <c r="E525" s="41"/>
    </row>
    <row r="526" spans="5:5" ht="18" customHeight="1">
      <c r="E526" s="41"/>
    </row>
    <row r="527" spans="5:5" ht="18" customHeight="1">
      <c r="E527" s="41"/>
    </row>
    <row r="528" spans="5:5" ht="18" customHeight="1">
      <c r="E528" s="41"/>
    </row>
    <row r="529" spans="5:5" ht="18" customHeight="1">
      <c r="E529" s="41"/>
    </row>
    <row r="530" spans="5:5" ht="18" customHeight="1">
      <c r="E530" s="41"/>
    </row>
    <row r="531" spans="5:5" ht="18" customHeight="1">
      <c r="E531" s="41"/>
    </row>
    <row r="532" spans="5:5" ht="18" customHeight="1">
      <c r="E532" s="41"/>
    </row>
    <row r="533" spans="5:5" ht="18" customHeight="1">
      <c r="E533" s="41"/>
    </row>
    <row r="534" spans="5:5" ht="18" customHeight="1">
      <c r="E534" s="41"/>
    </row>
    <row r="535" spans="5:5" ht="18" customHeight="1">
      <c r="E535" s="41"/>
    </row>
    <row r="536" spans="5:5" ht="18" customHeight="1">
      <c r="E536" s="41"/>
    </row>
    <row r="537" spans="5:5" ht="18" customHeight="1">
      <c r="E537" s="41"/>
    </row>
    <row r="538" spans="5:5" ht="18" customHeight="1">
      <c r="E538" s="41"/>
    </row>
    <row r="539" spans="5:5" ht="18" customHeight="1">
      <c r="E539" s="41"/>
    </row>
    <row r="540" spans="5:5" ht="18" customHeight="1">
      <c r="E540" s="41"/>
    </row>
    <row r="541" spans="5:5" ht="18" customHeight="1">
      <c r="E541" s="41"/>
    </row>
    <row r="542" spans="5:5" ht="18" customHeight="1">
      <c r="E542" s="41"/>
    </row>
    <row r="543" spans="5:5" ht="18" customHeight="1">
      <c r="E543" s="41"/>
    </row>
    <row r="544" spans="5:5" ht="18" customHeight="1">
      <c r="E544" s="41"/>
    </row>
    <row r="545" spans="5:5" ht="18" customHeight="1">
      <c r="E545" s="41"/>
    </row>
  </sheetData>
  <hyperlinks>
    <hyperlink ref="H1" location="Contents!A1" display="Back to Table of Contents" xr:uid="{00000000-0004-0000-1A00-000000000000}"/>
  </hyperlinks>
  <pageMargins left="0" right="0" top="0" bottom="0" header="0" footer="0"/>
  <pageSetup paperSize="9" scale="35" fitToHeight="0"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RX56"/>
  <sheetViews>
    <sheetView zoomScale="80" zoomScaleNormal="80" workbookViewId="0">
      <pane xSplit="7" ySplit="8" topLeftCell="EQ9"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9" width="14.453125" customWidth="1"/>
    <col min="10" max="10" width="10.54296875" customWidth="1"/>
    <col min="11" max="11" width="11" customWidth="1"/>
    <col min="12" max="138" width="14.453125" customWidth="1"/>
    <col min="139" max="139" width="14.54296875" customWidth="1"/>
    <col min="140" max="170" width="14.453125" customWidth="1"/>
  </cols>
  <sheetData>
    <row r="1" spans="1:492" ht="57" customHeight="1">
      <c r="A1" s="22" t="s">
        <v>134</v>
      </c>
      <c r="H1" s="107" t="str">
        <f>HYPERLINK("#'Contents'!A1", "Back to Table of Contents")</f>
        <v>Back to Table of Contents</v>
      </c>
    </row>
    <row r="2" spans="1:492" ht="18" customHeight="1">
      <c r="A2" s="92" t="s">
        <v>135</v>
      </c>
      <c r="B2" s="112"/>
      <c r="C2" s="112"/>
      <c r="D2" s="112"/>
      <c r="E2" s="112"/>
      <c r="F2" s="112"/>
      <c r="G2" s="112"/>
      <c r="H2" s="94">
        <f>IF(MONTH(A2) &gt; 6, YEAR(A2)-1, YEAR(A2)-2)</f>
        <v>2023</v>
      </c>
      <c r="I2" s="88">
        <f>H2+1</f>
        <v>2024</v>
      </c>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row>
    <row r="3" spans="1:492" ht="18" customHeight="1">
      <c r="A3" s="112"/>
      <c r="B3" s="87" t="s">
        <v>136</v>
      </c>
      <c r="C3" s="112"/>
      <c r="D3" s="112"/>
      <c r="E3" s="112"/>
      <c r="F3" s="90"/>
      <c r="G3" s="91"/>
      <c r="H3" s="88" t="str">
        <f>CONCATENATE(H$2-1,"–",RIGHT(H$2,2))</f>
        <v>2022–23</v>
      </c>
      <c r="I3" s="88" t="str">
        <f>CONCATENATE(I$2-1,"–",RIGHT(I$2,2))</f>
        <v>2023–24</v>
      </c>
      <c r="J3" s="112"/>
      <c r="K3" s="88"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88">
        <f t="shared" ref="EM3" si="3">IF(EL4=12,EL3+1,EL3)</f>
        <v>2022</v>
      </c>
      <c r="EN3" s="88">
        <f t="shared" ref="EN3" si="4">IF(EM4=12,EM3+1,EM3)</f>
        <v>2023</v>
      </c>
      <c r="EO3" s="88">
        <f t="shared" ref="EO3" si="5">IF(EN4=12,EN3+1,EN3)</f>
        <v>2023</v>
      </c>
      <c r="EP3" s="88">
        <f t="shared" ref="EP3" si="6">IF(EO4=12,EO3+1,EO3)</f>
        <v>2023</v>
      </c>
      <c r="EQ3" s="88">
        <f t="shared" ref="EQ3" si="7">IF(EP4=12,EP3+1,EP3)</f>
        <v>2023</v>
      </c>
      <c r="ER3" s="88"/>
      <c r="ES3" s="25"/>
      <c r="ET3" s="25"/>
      <c r="EU3" s="25"/>
      <c r="EV3" s="25"/>
      <c r="EW3" s="25"/>
      <c r="EX3" s="25"/>
      <c r="EY3" s="25"/>
      <c r="EZ3" s="25"/>
      <c r="FA3" s="25"/>
      <c r="FB3" s="25"/>
      <c r="FC3" s="25"/>
      <c r="FD3" s="25"/>
      <c r="FE3" s="25"/>
      <c r="FF3" s="25"/>
      <c r="FG3" s="25"/>
      <c r="FH3" s="25"/>
      <c r="FI3" s="25"/>
      <c r="FJ3" s="25"/>
      <c r="FK3" s="25"/>
      <c r="FL3" s="25"/>
      <c r="FM3" s="25"/>
      <c r="FN3" s="25"/>
    </row>
    <row r="4" spans="1:492" ht="18.75" customHeight="1">
      <c r="A4" s="112"/>
      <c r="B4" s="87" t="s">
        <v>136</v>
      </c>
      <c r="C4" s="112"/>
      <c r="D4" s="112"/>
      <c r="E4" s="112"/>
      <c r="F4" s="90"/>
      <c r="G4" s="91"/>
      <c r="H4" s="90"/>
      <c r="I4" s="90"/>
      <c r="J4" s="112"/>
      <c r="K4" s="88" t="s">
        <v>136</v>
      </c>
      <c r="L4" s="88">
        <v>3</v>
      </c>
      <c r="M4" s="88">
        <f t="shared" ref="M4:BX4" si="8">IF(L4=12,3,L4+3)</f>
        <v>6</v>
      </c>
      <c r="N4" s="88">
        <f t="shared" si="8"/>
        <v>9</v>
      </c>
      <c r="O4" s="88">
        <f t="shared" si="8"/>
        <v>12</v>
      </c>
      <c r="P4" s="88">
        <f t="shared" si="8"/>
        <v>3</v>
      </c>
      <c r="Q4" s="88">
        <f t="shared" si="8"/>
        <v>6</v>
      </c>
      <c r="R4" s="88">
        <f t="shared" si="8"/>
        <v>9</v>
      </c>
      <c r="S4" s="88">
        <f t="shared" si="8"/>
        <v>12</v>
      </c>
      <c r="T4" s="88">
        <f t="shared" si="8"/>
        <v>3</v>
      </c>
      <c r="U4" s="88">
        <f t="shared" si="8"/>
        <v>6</v>
      </c>
      <c r="V4" s="88">
        <f t="shared" si="8"/>
        <v>9</v>
      </c>
      <c r="W4" s="88">
        <f t="shared" si="8"/>
        <v>12</v>
      </c>
      <c r="X4" s="88">
        <f t="shared" si="8"/>
        <v>3</v>
      </c>
      <c r="Y4" s="88">
        <f t="shared" si="8"/>
        <v>6</v>
      </c>
      <c r="Z4" s="88">
        <f t="shared" si="8"/>
        <v>9</v>
      </c>
      <c r="AA4" s="88">
        <f t="shared" si="8"/>
        <v>12</v>
      </c>
      <c r="AB4" s="88">
        <f t="shared" si="8"/>
        <v>3</v>
      </c>
      <c r="AC4" s="88">
        <f t="shared" si="8"/>
        <v>6</v>
      </c>
      <c r="AD4" s="88">
        <f t="shared" si="8"/>
        <v>9</v>
      </c>
      <c r="AE4" s="88">
        <f t="shared" si="8"/>
        <v>12</v>
      </c>
      <c r="AF4" s="88">
        <f t="shared" si="8"/>
        <v>3</v>
      </c>
      <c r="AG4" s="88">
        <f t="shared" si="8"/>
        <v>6</v>
      </c>
      <c r="AH4" s="88">
        <f t="shared" si="8"/>
        <v>9</v>
      </c>
      <c r="AI4" s="88">
        <f t="shared" si="8"/>
        <v>12</v>
      </c>
      <c r="AJ4" s="88">
        <f t="shared" si="8"/>
        <v>3</v>
      </c>
      <c r="AK4" s="88">
        <f t="shared" si="8"/>
        <v>6</v>
      </c>
      <c r="AL4" s="88">
        <f t="shared" si="8"/>
        <v>9</v>
      </c>
      <c r="AM4" s="88">
        <f t="shared" si="8"/>
        <v>12</v>
      </c>
      <c r="AN4" s="88">
        <f t="shared" si="8"/>
        <v>3</v>
      </c>
      <c r="AO4" s="88">
        <f t="shared" si="8"/>
        <v>6</v>
      </c>
      <c r="AP4" s="88">
        <f t="shared" si="8"/>
        <v>9</v>
      </c>
      <c r="AQ4" s="88">
        <f t="shared" si="8"/>
        <v>12</v>
      </c>
      <c r="AR4" s="88">
        <f t="shared" si="8"/>
        <v>3</v>
      </c>
      <c r="AS4" s="88">
        <f t="shared" si="8"/>
        <v>6</v>
      </c>
      <c r="AT4" s="88">
        <f t="shared" si="8"/>
        <v>9</v>
      </c>
      <c r="AU4" s="88">
        <f t="shared" si="8"/>
        <v>12</v>
      </c>
      <c r="AV4" s="88">
        <f t="shared" si="8"/>
        <v>3</v>
      </c>
      <c r="AW4" s="88">
        <f t="shared" si="8"/>
        <v>6</v>
      </c>
      <c r="AX4" s="88">
        <f t="shared" si="8"/>
        <v>9</v>
      </c>
      <c r="AY4" s="88">
        <f t="shared" si="8"/>
        <v>12</v>
      </c>
      <c r="AZ4" s="88">
        <f t="shared" si="8"/>
        <v>3</v>
      </c>
      <c r="BA4" s="88">
        <f t="shared" si="8"/>
        <v>6</v>
      </c>
      <c r="BB4" s="88">
        <f t="shared" si="8"/>
        <v>9</v>
      </c>
      <c r="BC4" s="88">
        <f t="shared" si="8"/>
        <v>12</v>
      </c>
      <c r="BD4" s="88">
        <f t="shared" si="8"/>
        <v>3</v>
      </c>
      <c r="BE4" s="88">
        <f t="shared" si="8"/>
        <v>6</v>
      </c>
      <c r="BF4" s="88">
        <f t="shared" si="8"/>
        <v>9</v>
      </c>
      <c r="BG4" s="88">
        <f t="shared" si="8"/>
        <v>12</v>
      </c>
      <c r="BH4" s="88">
        <f t="shared" si="8"/>
        <v>3</v>
      </c>
      <c r="BI4" s="88">
        <f t="shared" si="8"/>
        <v>6</v>
      </c>
      <c r="BJ4" s="88">
        <f t="shared" si="8"/>
        <v>9</v>
      </c>
      <c r="BK4" s="88">
        <f t="shared" si="8"/>
        <v>12</v>
      </c>
      <c r="BL4" s="88">
        <f t="shared" si="8"/>
        <v>3</v>
      </c>
      <c r="BM4" s="88">
        <f t="shared" si="8"/>
        <v>6</v>
      </c>
      <c r="BN4" s="88">
        <f t="shared" si="8"/>
        <v>9</v>
      </c>
      <c r="BO4" s="88">
        <f t="shared" si="8"/>
        <v>12</v>
      </c>
      <c r="BP4" s="88">
        <f t="shared" si="8"/>
        <v>3</v>
      </c>
      <c r="BQ4" s="88">
        <f t="shared" si="8"/>
        <v>6</v>
      </c>
      <c r="BR4" s="88">
        <f t="shared" si="8"/>
        <v>9</v>
      </c>
      <c r="BS4" s="88">
        <f t="shared" si="8"/>
        <v>12</v>
      </c>
      <c r="BT4" s="88">
        <f t="shared" si="8"/>
        <v>3</v>
      </c>
      <c r="BU4" s="88">
        <f t="shared" si="8"/>
        <v>6</v>
      </c>
      <c r="BV4" s="88">
        <f t="shared" si="8"/>
        <v>9</v>
      </c>
      <c r="BW4" s="88">
        <f t="shared" si="8"/>
        <v>12</v>
      </c>
      <c r="BX4" s="88">
        <f t="shared" si="8"/>
        <v>3</v>
      </c>
      <c r="BY4" s="88">
        <f t="shared" ref="BY4:EJ4" si="9">IF(BX4=12,3,BX4+3)</f>
        <v>6</v>
      </c>
      <c r="BZ4" s="88">
        <f t="shared" si="9"/>
        <v>9</v>
      </c>
      <c r="CA4" s="88">
        <f t="shared" si="9"/>
        <v>12</v>
      </c>
      <c r="CB4" s="88">
        <f t="shared" si="9"/>
        <v>3</v>
      </c>
      <c r="CC4" s="88">
        <f t="shared" si="9"/>
        <v>6</v>
      </c>
      <c r="CD4" s="88">
        <f t="shared" si="9"/>
        <v>9</v>
      </c>
      <c r="CE4" s="88">
        <f t="shared" si="9"/>
        <v>12</v>
      </c>
      <c r="CF4" s="88">
        <f t="shared" si="9"/>
        <v>3</v>
      </c>
      <c r="CG4" s="88">
        <f t="shared" si="9"/>
        <v>6</v>
      </c>
      <c r="CH4" s="88">
        <f t="shared" si="9"/>
        <v>9</v>
      </c>
      <c r="CI4" s="88">
        <f t="shared" si="9"/>
        <v>12</v>
      </c>
      <c r="CJ4" s="88">
        <f t="shared" si="9"/>
        <v>3</v>
      </c>
      <c r="CK4" s="88">
        <f t="shared" si="9"/>
        <v>6</v>
      </c>
      <c r="CL4" s="88">
        <f t="shared" si="9"/>
        <v>9</v>
      </c>
      <c r="CM4" s="88">
        <f t="shared" si="9"/>
        <v>12</v>
      </c>
      <c r="CN4" s="88">
        <f t="shared" si="9"/>
        <v>3</v>
      </c>
      <c r="CO4" s="88">
        <f t="shared" si="9"/>
        <v>6</v>
      </c>
      <c r="CP4" s="88">
        <f t="shared" si="9"/>
        <v>9</v>
      </c>
      <c r="CQ4" s="88">
        <f t="shared" si="9"/>
        <v>12</v>
      </c>
      <c r="CR4" s="88">
        <f t="shared" si="9"/>
        <v>3</v>
      </c>
      <c r="CS4" s="88">
        <f t="shared" si="9"/>
        <v>6</v>
      </c>
      <c r="CT4" s="88">
        <f t="shared" si="9"/>
        <v>9</v>
      </c>
      <c r="CU4" s="88">
        <f t="shared" si="9"/>
        <v>12</v>
      </c>
      <c r="CV4" s="88">
        <f t="shared" si="9"/>
        <v>3</v>
      </c>
      <c r="CW4" s="88">
        <f t="shared" si="9"/>
        <v>6</v>
      </c>
      <c r="CX4" s="88">
        <f t="shared" si="9"/>
        <v>9</v>
      </c>
      <c r="CY4" s="88">
        <f t="shared" si="9"/>
        <v>12</v>
      </c>
      <c r="CZ4" s="88">
        <f t="shared" si="9"/>
        <v>3</v>
      </c>
      <c r="DA4" s="88">
        <f t="shared" si="9"/>
        <v>6</v>
      </c>
      <c r="DB4" s="88">
        <f t="shared" si="9"/>
        <v>9</v>
      </c>
      <c r="DC4" s="88">
        <f t="shared" si="9"/>
        <v>12</v>
      </c>
      <c r="DD4" s="88">
        <f t="shared" si="9"/>
        <v>3</v>
      </c>
      <c r="DE4" s="88">
        <f t="shared" si="9"/>
        <v>6</v>
      </c>
      <c r="DF4" s="88">
        <f t="shared" si="9"/>
        <v>9</v>
      </c>
      <c r="DG4" s="88">
        <f t="shared" si="9"/>
        <v>12</v>
      </c>
      <c r="DH4" s="88">
        <f t="shared" si="9"/>
        <v>3</v>
      </c>
      <c r="DI4" s="88">
        <f t="shared" si="9"/>
        <v>6</v>
      </c>
      <c r="DJ4" s="88">
        <f t="shared" si="9"/>
        <v>9</v>
      </c>
      <c r="DK4" s="88">
        <f t="shared" si="9"/>
        <v>12</v>
      </c>
      <c r="DL4" s="88">
        <f t="shared" si="9"/>
        <v>3</v>
      </c>
      <c r="DM4" s="88">
        <f t="shared" si="9"/>
        <v>6</v>
      </c>
      <c r="DN4" s="88">
        <f t="shared" si="9"/>
        <v>9</v>
      </c>
      <c r="DO4" s="88">
        <f t="shared" si="9"/>
        <v>12</v>
      </c>
      <c r="DP4" s="88">
        <f t="shared" si="9"/>
        <v>3</v>
      </c>
      <c r="DQ4" s="88">
        <f t="shared" si="9"/>
        <v>6</v>
      </c>
      <c r="DR4" s="88">
        <f t="shared" si="9"/>
        <v>9</v>
      </c>
      <c r="DS4" s="88">
        <f t="shared" si="9"/>
        <v>12</v>
      </c>
      <c r="DT4" s="88">
        <f t="shared" si="9"/>
        <v>3</v>
      </c>
      <c r="DU4" s="88">
        <f t="shared" si="9"/>
        <v>6</v>
      </c>
      <c r="DV4" s="88">
        <f t="shared" si="9"/>
        <v>9</v>
      </c>
      <c r="DW4" s="88">
        <f t="shared" si="9"/>
        <v>12</v>
      </c>
      <c r="DX4" s="88">
        <f t="shared" si="9"/>
        <v>3</v>
      </c>
      <c r="DY4" s="88">
        <f t="shared" si="9"/>
        <v>6</v>
      </c>
      <c r="DZ4" s="88">
        <f t="shared" si="9"/>
        <v>9</v>
      </c>
      <c r="EA4" s="88">
        <f t="shared" si="9"/>
        <v>12</v>
      </c>
      <c r="EB4" s="88">
        <f t="shared" si="9"/>
        <v>3</v>
      </c>
      <c r="EC4" s="88">
        <f t="shared" si="9"/>
        <v>6</v>
      </c>
      <c r="ED4" s="88">
        <f t="shared" si="9"/>
        <v>9</v>
      </c>
      <c r="EE4" s="88">
        <f t="shared" si="9"/>
        <v>12</v>
      </c>
      <c r="EF4" s="88">
        <f t="shared" si="9"/>
        <v>3</v>
      </c>
      <c r="EG4" s="88">
        <f t="shared" si="9"/>
        <v>6</v>
      </c>
      <c r="EH4" s="88">
        <f t="shared" si="9"/>
        <v>9</v>
      </c>
      <c r="EI4" s="88">
        <f t="shared" si="9"/>
        <v>12</v>
      </c>
      <c r="EJ4" s="88">
        <f t="shared" si="9"/>
        <v>3</v>
      </c>
      <c r="EK4" s="88">
        <f t="shared" ref="EK4:EL4" si="10">IF(EJ4=12,3,EJ4+3)</f>
        <v>6</v>
      </c>
      <c r="EL4" s="88">
        <f t="shared" si="10"/>
        <v>9</v>
      </c>
      <c r="EM4" s="88">
        <f t="shared" ref="EM4" si="11">IF(EL4=12,3,EL4+3)</f>
        <v>12</v>
      </c>
      <c r="EN4" s="88">
        <f t="shared" ref="EN4" si="12">IF(EM4=12,3,EM4+3)</f>
        <v>3</v>
      </c>
      <c r="EO4" s="88">
        <f t="shared" ref="EO4" si="13">IF(EN4=12,3,EN4+3)</f>
        <v>6</v>
      </c>
      <c r="EP4" s="88">
        <f t="shared" ref="EP4" si="14">IF(EO4=12,3,EO4+3)</f>
        <v>9</v>
      </c>
      <c r="EQ4" s="88">
        <f t="shared" ref="EQ4" si="15">IF(EP4=12,3,EP4+3)</f>
        <v>12</v>
      </c>
      <c r="ER4" s="88"/>
      <c r="ES4" s="25"/>
      <c r="ET4" s="25"/>
      <c r="EU4" s="25"/>
      <c r="EV4" s="25"/>
      <c r="EW4" s="25"/>
      <c r="EX4" s="25"/>
      <c r="EY4" s="25"/>
      <c r="EZ4" s="25"/>
      <c r="FA4" s="25"/>
      <c r="FB4" s="25"/>
      <c r="FC4" s="25"/>
      <c r="FD4" s="25"/>
      <c r="FE4" s="25"/>
      <c r="FF4" s="25"/>
      <c r="FG4" s="25"/>
      <c r="FH4" s="25"/>
      <c r="FI4" s="25"/>
      <c r="FJ4" s="25"/>
      <c r="FK4" s="25"/>
      <c r="FL4" s="25"/>
      <c r="FM4" s="25"/>
      <c r="FN4" s="25"/>
    </row>
    <row r="5" spans="1:492" ht="18" customHeight="1">
      <c r="B5" t="s">
        <v>136</v>
      </c>
      <c r="F5" s="26"/>
      <c r="G5" s="27"/>
      <c r="I5" s="26"/>
      <c r="K5" t="s">
        <v>136</v>
      </c>
    </row>
    <row r="6" spans="1:492" ht="82.5" customHeight="1">
      <c r="B6" t="s">
        <v>136</v>
      </c>
      <c r="D6" s="23" t="s">
        <v>136</v>
      </c>
      <c r="F6" s="28" t="s">
        <v>1177</v>
      </c>
      <c r="G6" s="29"/>
      <c r="I6" s="33"/>
      <c r="K6" t="s">
        <v>136</v>
      </c>
    </row>
    <row r="7" spans="1:492" ht="22.25" customHeight="1">
      <c r="B7" t="s">
        <v>136</v>
      </c>
      <c r="F7" s="33"/>
      <c r="G7" s="29"/>
      <c r="I7" s="33"/>
      <c r="J7" s="77"/>
      <c r="K7" s="77"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row>
    <row r="8" spans="1:492" ht="34.25" customHeight="1">
      <c r="B8" t="s">
        <v>136</v>
      </c>
      <c r="D8" s="23" t="s">
        <v>136</v>
      </c>
      <c r="F8" s="30"/>
      <c r="G8" s="31" t="s">
        <v>137</v>
      </c>
      <c r="H8" s="86" t="s">
        <v>170</v>
      </c>
      <c r="I8" s="86" t="s">
        <v>171</v>
      </c>
      <c r="J8" s="93"/>
      <c r="K8" s="66"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t="s">
        <v>569</v>
      </c>
      <c r="EQ8" s="93" t="s">
        <v>570</v>
      </c>
      <c r="ER8" s="93" t="s">
        <v>571</v>
      </c>
      <c r="ES8" s="93" t="s">
        <v>572</v>
      </c>
      <c r="ET8" s="93" t="s">
        <v>573</v>
      </c>
      <c r="EU8" s="93"/>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row>
    <row r="9" spans="1:492" ht="28.25" customHeight="1">
      <c r="B9" t="s">
        <v>136</v>
      </c>
      <c r="F9" s="33" t="s">
        <v>73</v>
      </c>
      <c r="G9" s="27"/>
      <c r="H9" s="34"/>
      <c r="I9" s="34"/>
      <c r="J9" s="34"/>
      <c r="K9" s="34" t="s">
        <v>136</v>
      </c>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row>
    <row r="10" spans="1:492" ht="20.149999999999999" customHeight="1">
      <c r="B10" t="s">
        <v>136</v>
      </c>
      <c r="F10" s="26" t="s">
        <v>1178</v>
      </c>
      <c r="G10" s="27"/>
      <c r="H10" s="34"/>
      <c r="I10" s="34"/>
      <c r="J10" s="34"/>
      <c r="K10" s="34" t="s">
        <v>136</v>
      </c>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row>
    <row r="11" spans="1:492" ht="20.149999999999999" customHeight="1">
      <c r="B11" t="s">
        <v>136</v>
      </c>
      <c r="F11" s="26" t="s">
        <v>175</v>
      </c>
      <c r="G11" s="27"/>
      <c r="H11" s="34"/>
      <c r="I11" s="34"/>
      <c r="J11" s="34"/>
      <c r="K11" s="34" t="s">
        <v>136</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row>
    <row r="12" spans="1:492" ht="20.149999999999999" customHeight="1">
      <c r="B12" s="23" t="s">
        <v>136</v>
      </c>
      <c r="F12" s="35" t="s">
        <v>1179</v>
      </c>
      <c r="G12" s="27" t="s">
        <v>176</v>
      </c>
      <c r="H12" s="36">
        <v>38109.971669999999</v>
      </c>
      <c r="I12" s="36">
        <v>36554.653449999998</v>
      </c>
      <c r="J12" s="36"/>
      <c r="K12" s="36" t="s">
        <v>136</v>
      </c>
      <c r="L12" s="36">
        <v>2429.913</v>
      </c>
      <c r="M12" s="36">
        <v>2815.5639999999999</v>
      </c>
      <c r="N12" s="36">
        <v>2629.6289999999999</v>
      </c>
      <c r="O12" s="36">
        <v>3334.4670000000001</v>
      </c>
      <c r="P12" s="36">
        <v>2816.6370000000002</v>
      </c>
      <c r="Q12" s="36">
        <v>2619.9490000000001</v>
      </c>
      <c r="R12" s="36">
        <v>2132.364</v>
      </c>
      <c r="S12" s="36">
        <v>2381.9960000000001</v>
      </c>
      <c r="T12" s="36">
        <v>2318.9380000000001</v>
      </c>
      <c r="U12" s="36">
        <v>1961.06</v>
      </c>
      <c r="V12" s="36">
        <v>2319.723</v>
      </c>
      <c r="W12" s="36">
        <v>2020.884</v>
      </c>
      <c r="X12" s="36">
        <v>2346.98</v>
      </c>
      <c r="Y12" s="36">
        <v>2082.6309999999999</v>
      </c>
      <c r="Z12" s="36">
        <v>1932.201</v>
      </c>
      <c r="AA12" s="36">
        <v>2015.876</v>
      </c>
      <c r="AB12" s="36">
        <v>2358.2150000000001</v>
      </c>
      <c r="AC12" s="36">
        <v>2158.4639999999999</v>
      </c>
      <c r="AD12" s="36">
        <v>2332.9659999999999</v>
      </c>
      <c r="AE12" s="36">
        <v>2207.395</v>
      </c>
      <c r="AF12" s="36">
        <v>2619.4630000000002</v>
      </c>
      <c r="AG12" s="36">
        <v>2175.587</v>
      </c>
      <c r="AH12" s="36">
        <v>2314.5909999999999</v>
      </c>
      <c r="AI12" s="36">
        <v>1930.78</v>
      </c>
      <c r="AJ12" s="36">
        <v>2333.6219999999998</v>
      </c>
      <c r="AK12" s="36">
        <v>2600.2080000000001</v>
      </c>
      <c r="AL12" s="36">
        <v>2304.4929999999999</v>
      </c>
      <c r="AM12" s="36">
        <v>2215.3629999999998</v>
      </c>
      <c r="AN12" s="36">
        <v>2112.9340000000002</v>
      </c>
      <c r="AO12" s="36">
        <v>2508.5529999999999</v>
      </c>
      <c r="AP12" s="36">
        <v>2576.346</v>
      </c>
      <c r="AQ12" s="36">
        <v>2613.0419999999999</v>
      </c>
      <c r="AR12" s="36">
        <v>2074.8739999999998</v>
      </c>
      <c r="AS12" s="36">
        <v>2109</v>
      </c>
      <c r="AT12" s="36">
        <v>2494</v>
      </c>
      <c r="AU12" s="36">
        <v>2763</v>
      </c>
      <c r="AV12" s="36">
        <v>2951</v>
      </c>
      <c r="AW12" s="36">
        <v>2707</v>
      </c>
      <c r="AX12" s="36">
        <v>2811</v>
      </c>
      <c r="AY12" s="36">
        <v>3031</v>
      </c>
      <c r="AZ12" s="36">
        <v>2810</v>
      </c>
      <c r="BA12" s="36">
        <v>3044</v>
      </c>
      <c r="BB12" s="36">
        <v>3021</v>
      </c>
      <c r="BC12" s="36">
        <v>3021</v>
      </c>
      <c r="BD12" s="36">
        <v>2946</v>
      </c>
      <c r="BE12" s="36">
        <v>2861</v>
      </c>
      <c r="BF12" s="36">
        <v>2729</v>
      </c>
      <c r="BG12" s="36">
        <v>2936</v>
      </c>
      <c r="BH12" s="36">
        <v>2808</v>
      </c>
      <c r="BI12" s="36">
        <v>2779</v>
      </c>
      <c r="BJ12" s="36">
        <v>2885</v>
      </c>
      <c r="BK12" s="36">
        <v>2912</v>
      </c>
      <c r="BL12" s="36">
        <v>2942</v>
      </c>
      <c r="BM12" s="36">
        <v>3106</v>
      </c>
      <c r="BN12" s="36">
        <v>2937</v>
      </c>
      <c r="BO12" s="36">
        <v>3074</v>
      </c>
      <c r="BP12" s="36">
        <v>2931</v>
      </c>
      <c r="BQ12" s="36">
        <v>3309</v>
      </c>
      <c r="BR12" s="36">
        <v>3202</v>
      </c>
      <c r="BS12" s="36">
        <v>3377</v>
      </c>
      <c r="BT12" s="36">
        <v>3475</v>
      </c>
      <c r="BU12" s="36">
        <v>3716</v>
      </c>
      <c r="BV12" s="36">
        <v>3815</v>
      </c>
      <c r="BW12" s="36">
        <v>4598</v>
      </c>
      <c r="BX12" s="36">
        <v>3890</v>
      </c>
      <c r="BY12" s="36">
        <v>3855</v>
      </c>
      <c r="BZ12" s="36">
        <v>4085</v>
      </c>
      <c r="CA12" s="36">
        <v>4487</v>
      </c>
      <c r="CB12" s="36">
        <v>4272</v>
      </c>
      <c r="CC12" s="36">
        <v>4125</v>
      </c>
      <c r="CD12" s="36">
        <v>4095.4267500000001</v>
      </c>
      <c r="CE12" s="36">
        <v>4285.3449199999995</v>
      </c>
      <c r="CF12" s="36">
        <v>4215.18</v>
      </c>
      <c r="CG12" s="36">
        <v>4218.4399999999996</v>
      </c>
      <c r="CH12" s="36">
        <v>4095.4267500000001</v>
      </c>
      <c r="CI12" s="36">
        <v>4285.3449199999995</v>
      </c>
      <c r="CJ12" s="36">
        <v>4085.4307199999998</v>
      </c>
      <c r="CK12" s="36">
        <v>3929</v>
      </c>
      <c r="CL12" s="36">
        <v>3949</v>
      </c>
      <c r="CM12" s="36">
        <v>4942</v>
      </c>
      <c r="CN12" s="36">
        <v>4549.7649000000001</v>
      </c>
      <c r="CO12" s="36">
        <v>4266.1351000000004</v>
      </c>
      <c r="CP12" s="36">
        <v>4961.924</v>
      </c>
      <c r="CQ12" s="36">
        <v>4813</v>
      </c>
      <c r="CR12" s="36">
        <v>4668.32</v>
      </c>
      <c r="CS12" s="36">
        <v>5061.1030000000001</v>
      </c>
      <c r="CT12" s="36">
        <v>5402.6030000000001</v>
      </c>
      <c r="CU12" s="36">
        <v>5600</v>
      </c>
      <c r="CV12" s="36">
        <v>4973.9799999999996</v>
      </c>
      <c r="CW12" s="36">
        <v>5585.9219999999996</v>
      </c>
      <c r="CX12" s="36">
        <v>6179.1352800000004</v>
      </c>
      <c r="CY12" s="36">
        <v>6517.8389900000002</v>
      </c>
      <c r="CZ12" s="36">
        <v>5783.1629699999903</v>
      </c>
      <c r="DA12" s="36">
        <v>6800</v>
      </c>
      <c r="DB12" s="36">
        <v>6971.2421599999998</v>
      </c>
      <c r="DC12" s="36">
        <v>6787.1550499999903</v>
      </c>
      <c r="DD12" s="36">
        <v>6115.848</v>
      </c>
      <c r="DE12" s="36">
        <v>6362.732</v>
      </c>
      <c r="DF12" s="36">
        <v>6843.6570000000002</v>
      </c>
      <c r="DG12" s="36">
        <v>6944.0640000000003</v>
      </c>
      <c r="DH12" s="36">
        <v>6704.3069999999998</v>
      </c>
      <c r="DI12" s="36">
        <v>6941.4870000000001</v>
      </c>
      <c r="DJ12" s="36">
        <v>7118.5959999999995</v>
      </c>
      <c r="DK12" s="36">
        <v>6898.8609999999999</v>
      </c>
      <c r="DL12" s="36">
        <v>6524.45</v>
      </c>
      <c r="DM12" s="36">
        <v>7559.7280000000001</v>
      </c>
      <c r="DN12" s="36">
        <v>7641.9830000000002</v>
      </c>
      <c r="DO12" s="36">
        <v>7700.4639999999999</v>
      </c>
      <c r="DP12" s="36">
        <v>6893</v>
      </c>
      <c r="DQ12" s="36">
        <v>7805.4489999999996</v>
      </c>
      <c r="DR12" s="36">
        <v>7895.4880000000003</v>
      </c>
      <c r="DS12" s="36">
        <v>8303.5740000000005</v>
      </c>
      <c r="DT12" s="36">
        <v>7431</v>
      </c>
      <c r="DU12" s="36">
        <v>8400</v>
      </c>
      <c r="DV12" s="36">
        <v>9029.3330000000005</v>
      </c>
      <c r="DW12" s="36">
        <v>7590</v>
      </c>
      <c r="DX12" s="50">
        <v>11675.609558</v>
      </c>
      <c r="DY12" s="50">
        <v>9412.8242900000005</v>
      </c>
      <c r="DZ12" s="50">
        <v>10114.570922000001</v>
      </c>
      <c r="EA12" s="50">
        <v>11470.717144</v>
      </c>
      <c r="EB12" s="50">
        <v>8720.4440310000009</v>
      </c>
      <c r="EC12" s="50">
        <v>10780.915798</v>
      </c>
      <c r="ED12" s="50">
        <v>10058.775624</v>
      </c>
      <c r="EE12" s="50">
        <v>7929.3960239999997</v>
      </c>
      <c r="EF12" s="50">
        <v>8545</v>
      </c>
      <c r="EG12" s="50">
        <v>9279.05458</v>
      </c>
      <c r="EH12" s="50">
        <v>9905.7407800000001</v>
      </c>
      <c r="EI12" s="50">
        <v>9392.4450899999993</v>
      </c>
      <c r="EJ12" s="50">
        <v>8656.3349300000009</v>
      </c>
      <c r="EK12" s="50">
        <v>10155.450870000001</v>
      </c>
      <c r="EL12" s="50">
        <v>9562.4141500000005</v>
      </c>
      <c r="EM12" s="50">
        <v>9361.7473699999991</v>
      </c>
      <c r="EN12" s="50">
        <v>7491.6304099999998</v>
      </c>
      <c r="EO12" s="50">
        <v>10138.86152</v>
      </c>
      <c r="EP12" s="50">
        <v>10663.4323</v>
      </c>
      <c r="EQ12" s="50">
        <v>11458</v>
      </c>
      <c r="ER12" s="50">
        <v>8654.5570700000007</v>
      </c>
      <c r="ES12" s="50">
        <v>10669.22401</v>
      </c>
      <c r="ET12" s="50">
        <v>11894.510899999999</v>
      </c>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row>
    <row r="13" spans="1:492" ht="20.149999999999999" customHeight="1">
      <c r="B13" s="23" t="s">
        <v>136</v>
      </c>
      <c r="F13" s="35" t="s">
        <v>1180</v>
      </c>
      <c r="G13" s="27" t="s">
        <v>176</v>
      </c>
      <c r="H13" s="36">
        <v>52638.912100000001</v>
      </c>
      <c r="I13" s="36">
        <v>48521.550705499998</v>
      </c>
      <c r="J13" s="36"/>
      <c r="K13" s="36" t="s">
        <v>136</v>
      </c>
      <c r="L13" s="36">
        <v>5929.625</v>
      </c>
      <c r="M13" s="36">
        <v>5625.6270000000004</v>
      </c>
      <c r="N13" s="36">
        <v>6002.7309999999998</v>
      </c>
      <c r="O13" s="36">
        <v>6315.835</v>
      </c>
      <c r="P13" s="36">
        <v>5793.0190000000002</v>
      </c>
      <c r="Q13" s="36">
        <v>6019.402</v>
      </c>
      <c r="R13" s="36">
        <v>6628.9859999999999</v>
      </c>
      <c r="S13" s="36">
        <v>6270.5870000000004</v>
      </c>
      <c r="T13" s="36">
        <v>6373.1890000000003</v>
      </c>
      <c r="U13" s="36">
        <v>6016.7709999999997</v>
      </c>
      <c r="V13" s="36">
        <v>6402.0129999999999</v>
      </c>
      <c r="W13" s="36">
        <v>6649.192</v>
      </c>
      <c r="X13" s="36">
        <v>6821.0159999999996</v>
      </c>
      <c r="Y13" s="36">
        <v>6808.7470000000003</v>
      </c>
      <c r="Z13" s="36">
        <v>6966.5709999999999</v>
      </c>
      <c r="AA13" s="36">
        <v>6499.0439999999999</v>
      </c>
      <c r="AB13" s="36">
        <v>6902.5110000000004</v>
      </c>
      <c r="AC13" s="36">
        <v>6719.1620000000003</v>
      </c>
      <c r="AD13" s="36">
        <v>6706.1</v>
      </c>
      <c r="AE13" s="36">
        <v>6761</v>
      </c>
      <c r="AF13" s="36">
        <v>6657</v>
      </c>
      <c r="AG13" s="36">
        <v>6729</v>
      </c>
      <c r="AH13" s="36">
        <v>7451.3720000000003</v>
      </c>
      <c r="AI13" s="36">
        <v>7028.0370000000003</v>
      </c>
      <c r="AJ13" s="36">
        <v>6946.4120000000003</v>
      </c>
      <c r="AK13" s="36">
        <v>6824.625</v>
      </c>
      <c r="AL13" s="36">
        <v>6865.3969999999999</v>
      </c>
      <c r="AM13" s="36">
        <v>6734.3630000000003</v>
      </c>
      <c r="AN13" s="36">
        <v>6722.3620000000001</v>
      </c>
      <c r="AO13" s="36">
        <v>7143</v>
      </c>
      <c r="AP13" s="36">
        <v>7147.84</v>
      </c>
      <c r="AQ13" s="36">
        <v>7037.8720000000003</v>
      </c>
      <c r="AR13" s="36">
        <v>7175.326</v>
      </c>
      <c r="AS13" s="36">
        <v>7182.9440000000004</v>
      </c>
      <c r="AT13" s="36">
        <v>6982.0079999999998</v>
      </c>
      <c r="AU13" s="36">
        <v>7415.78</v>
      </c>
      <c r="AV13" s="36">
        <v>7722.7349999999997</v>
      </c>
      <c r="AW13" s="36">
        <v>7116.2060000000001</v>
      </c>
      <c r="AX13" s="36">
        <v>8084.5619999999999</v>
      </c>
      <c r="AY13" s="36">
        <v>7543.22</v>
      </c>
      <c r="AZ13" s="36">
        <v>8496.6560000000009</v>
      </c>
      <c r="BA13" s="36">
        <v>8352.8729999999996</v>
      </c>
      <c r="BB13" s="36">
        <v>9120.0290000000005</v>
      </c>
      <c r="BC13" s="36">
        <v>8993.4380000000001</v>
      </c>
      <c r="BD13" s="36">
        <v>8885.4009999999998</v>
      </c>
      <c r="BE13" s="36">
        <v>8959.8259999999991</v>
      </c>
      <c r="BF13" s="36">
        <v>8994.75</v>
      </c>
      <c r="BG13" s="36">
        <v>9162.4110000000001</v>
      </c>
      <c r="BH13" s="36">
        <v>9436.7819999999992</v>
      </c>
      <c r="BI13" s="36">
        <v>8881.8889999999992</v>
      </c>
      <c r="BJ13" s="36">
        <v>8760.0360000000001</v>
      </c>
      <c r="BK13" s="36">
        <v>9602.5159999999996</v>
      </c>
      <c r="BL13" s="36">
        <v>9010.0040000000008</v>
      </c>
      <c r="BM13" s="36">
        <v>9194.6749999999993</v>
      </c>
      <c r="BN13" s="36">
        <v>9579.4650000000001</v>
      </c>
      <c r="BO13" s="36">
        <v>9606.6470000000008</v>
      </c>
      <c r="BP13" s="36">
        <v>9743.01</v>
      </c>
      <c r="BQ13" s="36">
        <v>9142.7510000000002</v>
      </c>
      <c r="BR13" s="36">
        <v>9628.5959999999995</v>
      </c>
      <c r="BS13" s="36">
        <v>9431.3580000000002</v>
      </c>
      <c r="BT13" s="36">
        <v>9798.4449999999997</v>
      </c>
      <c r="BU13" s="36">
        <v>9211.7569999999996</v>
      </c>
      <c r="BV13" s="36">
        <v>9652.66</v>
      </c>
      <c r="BW13" s="36">
        <v>9832.69</v>
      </c>
      <c r="BX13" s="36">
        <v>9583.4719999999998</v>
      </c>
      <c r="BY13" s="36">
        <v>10214.882</v>
      </c>
      <c r="BZ13" s="36">
        <v>10738.407999999999</v>
      </c>
      <c r="CA13" s="36">
        <v>10290.115</v>
      </c>
      <c r="CB13" s="36">
        <v>9925.1460000000006</v>
      </c>
      <c r="CC13" s="36">
        <v>10408.9825</v>
      </c>
      <c r="CD13" s="36">
        <v>10211.224899999999</v>
      </c>
      <c r="CE13" s="36">
        <v>10414.7399</v>
      </c>
      <c r="CF13" s="36">
        <v>10363.325000000001</v>
      </c>
      <c r="CG13" s="36">
        <v>10408.587</v>
      </c>
      <c r="CH13" s="36">
        <v>10211.224899999999</v>
      </c>
      <c r="CI13" s="36">
        <v>10414.7399</v>
      </c>
      <c r="CJ13" s="36">
        <v>10110.628000000001</v>
      </c>
      <c r="CK13" s="36">
        <v>10627.379000000001</v>
      </c>
      <c r="CL13" s="36">
        <v>10641.532999999999</v>
      </c>
      <c r="CM13" s="36">
        <v>10869.6875</v>
      </c>
      <c r="CN13" s="36">
        <v>10732.753500000001</v>
      </c>
      <c r="CO13" s="36">
        <v>10655.0815</v>
      </c>
      <c r="CP13" s="36">
        <v>10800.583500000001</v>
      </c>
      <c r="CQ13" s="36">
        <v>10863.8145</v>
      </c>
      <c r="CR13" s="36">
        <v>10097.538500000001</v>
      </c>
      <c r="CS13" s="36">
        <v>10578.210999999999</v>
      </c>
      <c r="CT13" s="36">
        <v>10745</v>
      </c>
      <c r="CU13" s="36">
        <v>10832.5</v>
      </c>
      <c r="CV13" s="36">
        <v>11007.5</v>
      </c>
      <c r="CW13" s="36">
        <v>11182.5</v>
      </c>
      <c r="CX13" s="36">
        <v>11357.5</v>
      </c>
      <c r="CY13" s="36">
        <v>11532.5</v>
      </c>
      <c r="CZ13" s="36">
        <v>11235.028</v>
      </c>
      <c r="DA13" s="36">
        <v>11607.886500000001</v>
      </c>
      <c r="DB13" s="36">
        <v>11795.755999999999</v>
      </c>
      <c r="DC13" s="36">
        <v>12110.406000000001</v>
      </c>
      <c r="DD13" s="36">
        <v>11265.192800000001</v>
      </c>
      <c r="DE13" s="36">
        <v>11390</v>
      </c>
      <c r="DF13" s="36">
        <v>11233.6</v>
      </c>
      <c r="DG13" s="36">
        <v>11947.6</v>
      </c>
      <c r="DH13" s="36">
        <v>11187.8598</v>
      </c>
      <c r="DI13" s="36">
        <v>11631.6865</v>
      </c>
      <c r="DJ13" s="36">
        <v>11351</v>
      </c>
      <c r="DK13" s="36">
        <v>11578</v>
      </c>
      <c r="DL13" s="36">
        <v>11300</v>
      </c>
      <c r="DM13" s="36">
        <v>10800</v>
      </c>
      <c r="DN13" s="36">
        <v>11100</v>
      </c>
      <c r="DO13" s="36">
        <v>11800</v>
      </c>
      <c r="DP13" s="36">
        <v>11100</v>
      </c>
      <c r="DQ13" s="36">
        <v>11000</v>
      </c>
      <c r="DR13" s="36">
        <v>12393</v>
      </c>
      <c r="DS13" s="36">
        <v>12829</v>
      </c>
      <c r="DT13" s="36">
        <v>12666</v>
      </c>
      <c r="DU13" s="36">
        <v>12618</v>
      </c>
      <c r="DV13" s="36">
        <v>12394.576999999999</v>
      </c>
      <c r="DW13" s="36">
        <v>13278.023999999999</v>
      </c>
      <c r="DX13" s="50">
        <v>12830</v>
      </c>
      <c r="DY13" s="50">
        <v>13048</v>
      </c>
      <c r="DZ13" s="50">
        <v>13287</v>
      </c>
      <c r="EA13" s="50">
        <v>13383</v>
      </c>
      <c r="EB13" s="50">
        <v>13978</v>
      </c>
      <c r="EC13" s="50">
        <v>13190</v>
      </c>
      <c r="ED13" s="50">
        <v>13287</v>
      </c>
      <c r="EE13" s="50">
        <v>13383</v>
      </c>
      <c r="EF13" s="50">
        <v>13631</v>
      </c>
      <c r="EG13" s="50">
        <v>14700.353999999999</v>
      </c>
      <c r="EH13" s="50">
        <v>13164.056</v>
      </c>
      <c r="EI13" s="50">
        <v>12886.066999999999</v>
      </c>
      <c r="EJ13" s="50">
        <v>12723.2839</v>
      </c>
      <c r="EK13" s="50">
        <v>13865.5052</v>
      </c>
      <c r="EL13" s="50">
        <v>12472.388805500001</v>
      </c>
      <c r="EM13" s="50">
        <v>12171.661899999999</v>
      </c>
      <c r="EN13" s="50">
        <v>11876.25</v>
      </c>
      <c r="EO13" s="50">
        <v>12001.25</v>
      </c>
      <c r="EP13" s="50">
        <v>11815.835999999999</v>
      </c>
      <c r="EQ13" s="50">
        <v>12046.25</v>
      </c>
      <c r="ER13" s="50">
        <v>11227.75</v>
      </c>
      <c r="ES13" s="50">
        <v>11161.75</v>
      </c>
      <c r="ET13" s="50">
        <v>11161.75</v>
      </c>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row>
    <row r="14" spans="1:492" ht="20.149999999999999" customHeight="1">
      <c r="B14" s="23" t="s">
        <v>136</v>
      </c>
      <c r="F14" s="35" t="s">
        <v>1181</v>
      </c>
      <c r="G14" s="27" t="s">
        <v>176</v>
      </c>
      <c r="H14" s="36">
        <v>11584.20073</v>
      </c>
      <c r="I14" s="36">
        <v>11097.3974</v>
      </c>
      <c r="J14" s="36"/>
      <c r="K14" s="36" t="s">
        <v>136</v>
      </c>
      <c r="L14" s="36">
        <v>1530.4680000000001</v>
      </c>
      <c r="M14" s="36">
        <v>1457.9670000000001</v>
      </c>
      <c r="N14" s="36">
        <v>1773.43</v>
      </c>
      <c r="O14" s="36">
        <v>1543.4929999999999</v>
      </c>
      <c r="P14" s="36">
        <v>1367.9349999999999</v>
      </c>
      <c r="Q14" s="36">
        <v>1534.8489999999999</v>
      </c>
      <c r="R14" s="36">
        <v>1595.252</v>
      </c>
      <c r="S14" s="36">
        <v>1342.826</v>
      </c>
      <c r="T14" s="36">
        <v>1396.521</v>
      </c>
      <c r="U14" s="36">
        <v>1436.896</v>
      </c>
      <c r="V14" s="36">
        <v>1508.3810000000001</v>
      </c>
      <c r="W14" s="36">
        <v>1337.56</v>
      </c>
      <c r="X14" s="36">
        <v>1548.7260000000001</v>
      </c>
      <c r="Y14" s="36">
        <v>1333.8109999999999</v>
      </c>
      <c r="Z14" s="36">
        <v>1496.52</v>
      </c>
      <c r="AA14" s="36">
        <v>1467.63</v>
      </c>
      <c r="AB14" s="36">
        <v>1391.7190000000001</v>
      </c>
      <c r="AC14" s="36">
        <v>1377.885</v>
      </c>
      <c r="AD14" s="36">
        <v>1522.6489999999999</v>
      </c>
      <c r="AE14" s="36">
        <v>1721.2940000000001</v>
      </c>
      <c r="AF14" s="36">
        <v>1385.8720000000001</v>
      </c>
      <c r="AG14" s="36">
        <v>1490.5740000000001</v>
      </c>
      <c r="AH14" s="36">
        <v>1505.127</v>
      </c>
      <c r="AI14" s="36">
        <v>1367.9639999999999</v>
      </c>
      <c r="AJ14" s="36">
        <v>1359.1969999999999</v>
      </c>
      <c r="AK14" s="36">
        <v>1646.1110000000001</v>
      </c>
      <c r="AL14" s="36">
        <v>1749.3389999999999</v>
      </c>
      <c r="AM14" s="36">
        <v>1484.1130000000001</v>
      </c>
      <c r="AN14" s="36">
        <v>1514.63</v>
      </c>
      <c r="AO14" s="36">
        <v>1634.6410000000001</v>
      </c>
      <c r="AP14" s="36">
        <v>1742.6289999999999</v>
      </c>
      <c r="AQ14" s="36">
        <v>1709.768</v>
      </c>
      <c r="AR14" s="36">
        <v>1555.8820000000001</v>
      </c>
      <c r="AS14" s="36">
        <v>1557.914</v>
      </c>
      <c r="AT14" s="36">
        <v>1682.8389999999999</v>
      </c>
      <c r="AU14" s="36">
        <v>1659.2629999999999</v>
      </c>
      <c r="AV14" s="36">
        <v>1302.9190000000001</v>
      </c>
      <c r="AW14" s="36">
        <v>1647.1790000000001</v>
      </c>
      <c r="AX14" s="36">
        <v>1897.425</v>
      </c>
      <c r="AY14" s="36">
        <v>1601.9269999999999</v>
      </c>
      <c r="AZ14" s="36">
        <v>1667.6089999999999</v>
      </c>
      <c r="BA14" s="36">
        <v>1705.3019999999999</v>
      </c>
      <c r="BB14" s="36">
        <v>1820.325</v>
      </c>
      <c r="BC14" s="36">
        <v>1750</v>
      </c>
      <c r="BD14" s="36">
        <v>1521.1489999999999</v>
      </c>
      <c r="BE14" s="36">
        <v>1661.0889999999999</v>
      </c>
      <c r="BF14" s="36">
        <v>1571.865</v>
      </c>
      <c r="BG14" s="36">
        <v>1571.002</v>
      </c>
      <c r="BH14" s="36">
        <v>1563.3810000000001</v>
      </c>
      <c r="BI14" s="36">
        <v>1515.268</v>
      </c>
      <c r="BJ14" s="36">
        <v>1519</v>
      </c>
      <c r="BK14" s="36">
        <v>1471.961</v>
      </c>
      <c r="BL14" s="36">
        <v>1433.518</v>
      </c>
      <c r="BM14" s="36">
        <v>1635.6849999999999</v>
      </c>
      <c r="BN14" s="36">
        <v>1635.6849999999999</v>
      </c>
      <c r="BO14" s="36">
        <v>1447.172</v>
      </c>
      <c r="BP14" s="36">
        <v>1448.6959999999999</v>
      </c>
      <c r="BQ14" s="36">
        <v>1461.1130000000001</v>
      </c>
      <c r="BR14" s="36">
        <v>1475.519</v>
      </c>
      <c r="BS14" s="36">
        <v>1442.97</v>
      </c>
      <c r="BT14" s="36">
        <v>1470.037</v>
      </c>
      <c r="BU14" s="36">
        <v>1419.3430000000001</v>
      </c>
      <c r="BV14" s="36">
        <v>1379.922</v>
      </c>
      <c r="BW14" s="36">
        <v>1589.8130000000001</v>
      </c>
      <c r="BX14" s="36">
        <v>1162.595</v>
      </c>
      <c r="BY14" s="36">
        <v>1299.8130000000001</v>
      </c>
      <c r="BZ14" s="36">
        <v>1162.1949999999999</v>
      </c>
      <c r="CA14" s="36">
        <v>1011.9880000000001</v>
      </c>
      <c r="CB14" s="36">
        <v>1090.598</v>
      </c>
      <c r="CC14" s="36">
        <v>1087.3599999999999</v>
      </c>
      <c r="CD14" s="36">
        <v>1119.0039999999999</v>
      </c>
      <c r="CE14" s="36">
        <v>1363.412</v>
      </c>
      <c r="CF14" s="36">
        <v>1326.876</v>
      </c>
      <c r="CG14" s="36">
        <v>1441.6969999999999</v>
      </c>
      <c r="CH14" s="36">
        <v>1447.3150000000001</v>
      </c>
      <c r="CI14" s="36">
        <v>1609.431</v>
      </c>
      <c r="CJ14" s="36">
        <v>1482.2329999999999</v>
      </c>
      <c r="CK14" s="36">
        <v>1756.9</v>
      </c>
      <c r="CL14" s="36">
        <v>1846.489</v>
      </c>
      <c r="CM14" s="36">
        <v>1928.376</v>
      </c>
      <c r="CN14" s="36">
        <v>1808.999</v>
      </c>
      <c r="CO14" s="36">
        <v>1619.7539999999999</v>
      </c>
      <c r="CP14" s="36">
        <v>1741.1469999999999</v>
      </c>
      <c r="CQ14" s="36">
        <v>1771</v>
      </c>
      <c r="CR14" s="36">
        <v>1664.7469000000001</v>
      </c>
      <c r="CS14" s="36">
        <v>1805.3720000000001</v>
      </c>
      <c r="CT14" s="36">
        <v>1859.8219999999999</v>
      </c>
      <c r="CU14" s="36">
        <v>1916</v>
      </c>
      <c r="CV14" s="36">
        <v>1862.249</v>
      </c>
      <c r="CW14" s="36">
        <v>1927.2070000000001</v>
      </c>
      <c r="CX14" s="36">
        <v>2086.473</v>
      </c>
      <c r="CY14" s="36">
        <v>2068.4403999999899</v>
      </c>
      <c r="CZ14" s="36">
        <v>1917.9860000000001</v>
      </c>
      <c r="DA14" s="36">
        <v>1856.53</v>
      </c>
      <c r="DB14" s="36">
        <v>1983.0222719999999</v>
      </c>
      <c r="DC14" s="36">
        <v>2271</v>
      </c>
      <c r="DD14" s="36">
        <v>1804.33311</v>
      </c>
      <c r="DE14" s="36">
        <v>1425.5622499999999</v>
      </c>
      <c r="DF14" s="36">
        <v>1724.56836</v>
      </c>
      <c r="DG14" s="36">
        <v>1573.838</v>
      </c>
      <c r="DH14" s="36">
        <v>1709.5630000000001</v>
      </c>
      <c r="DI14" s="36">
        <v>1862.8</v>
      </c>
      <c r="DJ14" s="36">
        <v>1965.624</v>
      </c>
      <c r="DK14" s="36">
        <v>1959.4767099999999</v>
      </c>
      <c r="DL14" s="36">
        <v>2214.4580000000001</v>
      </c>
      <c r="DM14" s="36">
        <v>2185.7020000000002</v>
      </c>
      <c r="DN14" s="36">
        <v>2521.123</v>
      </c>
      <c r="DO14" s="36">
        <v>2169.2399999999998</v>
      </c>
      <c r="DP14" s="36">
        <v>2387.9490000000001</v>
      </c>
      <c r="DQ14" s="36">
        <v>2779.9670000000001</v>
      </c>
      <c r="DR14" s="36">
        <v>2808.77</v>
      </c>
      <c r="DS14" s="36">
        <v>3224.123</v>
      </c>
      <c r="DT14" s="36">
        <v>3124</v>
      </c>
      <c r="DU14" s="36">
        <v>3274</v>
      </c>
      <c r="DV14" s="36">
        <v>2892.5880000000002</v>
      </c>
      <c r="DW14" s="36">
        <v>3250.0709999999999</v>
      </c>
      <c r="DX14" s="50">
        <v>3003.5154000000002</v>
      </c>
      <c r="DY14" s="50">
        <v>2956.9159100000002</v>
      </c>
      <c r="DZ14" s="50">
        <v>2968.1368000000002</v>
      </c>
      <c r="EA14" s="50">
        <v>3272.6217999999999</v>
      </c>
      <c r="EB14" s="50">
        <v>2875.913</v>
      </c>
      <c r="EC14" s="50">
        <v>3185.7646</v>
      </c>
      <c r="ED14" s="50">
        <v>3147.1651999999999</v>
      </c>
      <c r="EE14" s="50">
        <v>3090.4366199999999</v>
      </c>
      <c r="EF14" s="50">
        <v>2879</v>
      </c>
      <c r="EG14" s="50">
        <v>3029.9890999999998</v>
      </c>
      <c r="EH14" s="50">
        <v>3066.924</v>
      </c>
      <c r="EI14" s="50">
        <v>2786.7730000000001</v>
      </c>
      <c r="EJ14" s="50">
        <v>3093.3371999999999</v>
      </c>
      <c r="EK14" s="50">
        <v>2637.16653</v>
      </c>
      <c r="EL14" s="50">
        <v>2905.1370000000002</v>
      </c>
      <c r="EM14" s="50">
        <v>2873.9259999999999</v>
      </c>
      <c r="EN14" s="50">
        <v>2578.5010000000002</v>
      </c>
      <c r="EO14" s="50">
        <v>2739.8334</v>
      </c>
      <c r="EP14" s="50">
        <v>3014.5309999999999</v>
      </c>
      <c r="EQ14" s="50">
        <v>3234</v>
      </c>
      <c r="ER14" s="50">
        <v>3104.0909999999999</v>
      </c>
      <c r="ES14" s="50">
        <v>3172.0439999999999</v>
      </c>
      <c r="ET14" s="50">
        <v>3072.5120000000002</v>
      </c>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row>
    <row r="15" spans="1:492" ht="20.149999999999999" customHeight="1">
      <c r="B15" s="23" t="s">
        <v>136</v>
      </c>
      <c r="F15" s="35" t="s">
        <v>74</v>
      </c>
      <c r="G15" s="27" t="s">
        <v>176</v>
      </c>
      <c r="H15" s="36">
        <v>102333.0845</v>
      </c>
      <c r="I15" s="36">
        <v>96173.601555500005</v>
      </c>
      <c r="J15" s="36"/>
      <c r="K15" s="36" t="s">
        <v>136</v>
      </c>
      <c r="L15" s="36">
        <v>9890.0059999999994</v>
      </c>
      <c r="M15" s="36">
        <v>9899.1579999999994</v>
      </c>
      <c r="N15" s="36">
        <v>10405.790000000001</v>
      </c>
      <c r="O15" s="36">
        <v>11193.795</v>
      </c>
      <c r="P15" s="36">
        <v>9977.5910000000003</v>
      </c>
      <c r="Q15" s="36">
        <v>10174.200000000001</v>
      </c>
      <c r="R15" s="36">
        <v>10356.602000000001</v>
      </c>
      <c r="S15" s="36">
        <v>9995.4089999999997</v>
      </c>
      <c r="T15" s="36">
        <v>10088.647999999999</v>
      </c>
      <c r="U15" s="36">
        <v>9414.7270000000008</v>
      </c>
      <c r="V15" s="36">
        <v>10230.117</v>
      </c>
      <c r="W15" s="36">
        <v>10007.636</v>
      </c>
      <c r="X15" s="36">
        <v>10716.722</v>
      </c>
      <c r="Y15" s="36">
        <v>10225.189</v>
      </c>
      <c r="Z15" s="36">
        <v>10395.291999999999</v>
      </c>
      <c r="AA15" s="36">
        <v>9982.5499999999993</v>
      </c>
      <c r="AB15" s="36">
        <v>10652.445</v>
      </c>
      <c r="AC15" s="36">
        <v>10255.511</v>
      </c>
      <c r="AD15" s="36">
        <v>10561.715</v>
      </c>
      <c r="AE15" s="36">
        <v>10689.689</v>
      </c>
      <c r="AF15" s="36">
        <v>10662.334999999999</v>
      </c>
      <c r="AG15" s="36">
        <v>10395.161</v>
      </c>
      <c r="AH15" s="36">
        <v>11271.09</v>
      </c>
      <c r="AI15" s="36">
        <v>10326.781000000001</v>
      </c>
      <c r="AJ15" s="36">
        <v>10639.231</v>
      </c>
      <c r="AK15" s="36">
        <v>11070.944</v>
      </c>
      <c r="AL15" s="36">
        <v>10919.228999999999</v>
      </c>
      <c r="AM15" s="36">
        <v>10433.839</v>
      </c>
      <c r="AN15" s="36">
        <v>10349.925999999999</v>
      </c>
      <c r="AO15" s="36">
        <v>11286.194</v>
      </c>
      <c r="AP15" s="36">
        <v>11466.815000000001</v>
      </c>
      <c r="AQ15" s="36">
        <v>11360.682000000001</v>
      </c>
      <c r="AR15" s="36">
        <v>10806.082</v>
      </c>
      <c r="AS15" s="36">
        <v>10849.858</v>
      </c>
      <c r="AT15" s="36">
        <v>11158.847</v>
      </c>
      <c r="AU15" s="36">
        <v>11838.043</v>
      </c>
      <c r="AV15" s="36">
        <v>11976.654</v>
      </c>
      <c r="AW15" s="36">
        <v>11470.385</v>
      </c>
      <c r="AX15" s="36">
        <v>12792.986999999999</v>
      </c>
      <c r="AY15" s="36">
        <v>12176.147000000001</v>
      </c>
      <c r="AZ15" s="36">
        <v>12974.264999999999</v>
      </c>
      <c r="BA15" s="36">
        <v>13102.174999999999</v>
      </c>
      <c r="BB15" s="36">
        <v>13961.353999999999</v>
      </c>
      <c r="BC15" s="36">
        <v>13764.438</v>
      </c>
      <c r="BD15" s="36">
        <v>13352.55</v>
      </c>
      <c r="BE15" s="36">
        <v>13481.915000000001</v>
      </c>
      <c r="BF15" s="36">
        <v>13295.615</v>
      </c>
      <c r="BG15" s="36">
        <v>13669.413</v>
      </c>
      <c r="BH15" s="36">
        <v>13808.163</v>
      </c>
      <c r="BI15" s="36">
        <v>13176.156999999999</v>
      </c>
      <c r="BJ15" s="36">
        <v>13164.036</v>
      </c>
      <c r="BK15" s="36">
        <v>13986.477000000001</v>
      </c>
      <c r="BL15" s="36">
        <v>13385.522000000001</v>
      </c>
      <c r="BM15" s="36">
        <v>13936.36</v>
      </c>
      <c r="BN15" s="36">
        <v>14152.15</v>
      </c>
      <c r="BO15" s="36">
        <v>14127.819</v>
      </c>
      <c r="BP15" s="36">
        <v>14122.706</v>
      </c>
      <c r="BQ15" s="36">
        <v>13912.864</v>
      </c>
      <c r="BR15" s="36">
        <v>14306.115</v>
      </c>
      <c r="BS15" s="36">
        <v>14251.328</v>
      </c>
      <c r="BT15" s="36">
        <v>14743.482</v>
      </c>
      <c r="BU15" s="36">
        <v>14347.1</v>
      </c>
      <c r="BV15" s="36">
        <v>14847.582</v>
      </c>
      <c r="BW15" s="36">
        <v>16020.503000000001</v>
      </c>
      <c r="BX15" s="36">
        <v>14636.066999999999</v>
      </c>
      <c r="BY15" s="36">
        <v>15369.695</v>
      </c>
      <c r="BZ15" s="36">
        <v>15985.602999999999</v>
      </c>
      <c r="CA15" s="36">
        <v>15789.102999999999</v>
      </c>
      <c r="CB15" s="36">
        <v>15287.744000000001</v>
      </c>
      <c r="CC15" s="36">
        <v>15621.342500000001</v>
      </c>
      <c r="CD15" s="36">
        <v>15425.655650000001</v>
      </c>
      <c r="CE15" s="36">
        <v>16063.49682</v>
      </c>
      <c r="CF15" s="36">
        <v>15905.380999999999</v>
      </c>
      <c r="CG15" s="36">
        <v>16068.724</v>
      </c>
      <c r="CH15" s="36">
        <v>15753.96665</v>
      </c>
      <c r="CI15" s="36">
        <v>16309.515820000001</v>
      </c>
      <c r="CJ15" s="36">
        <v>15678.291719999999</v>
      </c>
      <c r="CK15" s="36">
        <v>16313.279</v>
      </c>
      <c r="CL15" s="36">
        <v>16437.022000000001</v>
      </c>
      <c r="CM15" s="36">
        <v>17740.0635</v>
      </c>
      <c r="CN15" s="36">
        <v>17091.517400000001</v>
      </c>
      <c r="CO15" s="36">
        <v>16540.970600000001</v>
      </c>
      <c r="CP15" s="36">
        <v>17503.654500000001</v>
      </c>
      <c r="CQ15" s="36">
        <v>17447.8145</v>
      </c>
      <c r="CR15" s="36">
        <v>16430.6054</v>
      </c>
      <c r="CS15" s="36">
        <v>17444.686000000002</v>
      </c>
      <c r="CT15" s="36">
        <v>18007.424999999999</v>
      </c>
      <c r="CU15" s="36">
        <v>18348.5</v>
      </c>
      <c r="CV15" s="36">
        <v>17843.728999999999</v>
      </c>
      <c r="CW15" s="36">
        <v>18695.629000000001</v>
      </c>
      <c r="CX15" s="36">
        <v>19623.10828</v>
      </c>
      <c r="CY15" s="36">
        <v>20118.77939</v>
      </c>
      <c r="CZ15" s="36">
        <v>18936.17697</v>
      </c>
      <c r="DA15" s="36">
        <v>20264.416499999999</v>
      </c>
      <c r="DB15" s="36">
        <v>20750.020432000001</v>
      </c>
      <c r="DC15" s="36">
        <v>21168.56105</v>
      </c>
      <c r="DD15" s="36">
        <v>19185.373909999998</v>
      </c>
      <c r="DE15" s="36">
        <v>19178.294249999999</v>
      </c>
      <c r="DF15" s="36">
        <v>19801.825359999999</v>
      </c>
      <c r="DG15" s="36">
        <v>20465.502</v>
      </c>
      <c r="DH15" s="36">
        <v>19601.729800000001</v>
      </c>
      <c r="DI15" s="36">
        <v>20435.9735</v>
      </c>
      <c r="DJ15" s="36">
        <v>20435.22</v>
      </c>
      <c r="DK15" s="36">
        <v>20436.33771</v>
      </c>
      <c r="DL15" s="36">
        <v>20038.907999999999</v>
      </c>
      <c r="DM15" s="36">
        <v>20545.43</v>
      </c>
      <c r="DN15" s="36">
        <v>21263.106</v>
      </c>
      <c r="DO15" s="36">
        <v>21669.704000000002</v>
      </c>
      <c r="DP15" s="36">
        <v>20380.949000000001</v>
      </c>
      <c r="DQ15" s="36">
        <v>21585.416000000001</v>
      </c>
      <c r="DR15" s="36">
        <v>23097.258000000002</v>
      </c>
      <c r="DS15" s="36">
        <v>24356.697</v>
      </c>
      <c r="DT15" s="36">
        <v>23221</v>
      </c>
      <c r="DU15" s="36">
        <v>24292</v>
      </c>
      <c r="DV15" s="36">
        <v>24316.498</v>
      </c>
      <c r="DW15" s="36">
        <v>24118.095000000001</v>
      </c>
      <c r="DX15" s="50">
        <v>27509.124958</v>
      </c>
      <c r="DY15" s="50">
        <v>25417.7402</v>
      </c>
      <c r="DZ15" s="50">
        <v>26369.707721999999</v>
      </c>
      <c r="EA15" s="50">
        <v>28126.338943999999</v>
      </c>
      <c r="EB15" s="50">
        <v>25574.357031</v>
      </c>
      <c r="EC15" s="50">
        <v>27156.680398</v>
      </c>
      <c r="ED15" s="50">
        <v>26492.940824000001</v>
      </c>
      <c r="EE15" s="50">
        <v>24402.832643999998</v>
      </c>
      <c r="EF15" s="50">
        <v>25055</v>
      </c>
      <c r="EG15" s="50">
        <v>27009.397679999998</v>
      </c>
      <c r="EH15" s="50">
        <v>26136.72078</v>
      </c>
      <c r="EI15" s="50">
        <v>25065.285090000001</v>
      </c>
      <c r="EJ15" s="50">
        <v>24472.956030000001</v>
      </c>
      <c r="EK15" s="50">
        <v>26658.122599999999</v>
      </c>
      <c r="EL15" s="50">
        <v>24939.939955500002</v>
      </c>
      <c r="EM15" s="50">
        <v>24407.33527</v>
      </c>
      <c r="EN15" s="50">
        <v>21946.381410000002</v>
      </c>
      <c r="EO15" s="50">
        <v>24879.944920000002</v>
      </c>
      <c r="EP15" s="50">
        <v>25493.799299999999</v>
      </c>
      <c r="EQ15" s="50">
        <v>26738.25</v>
      </c>
      <c r="ER15" s="50">
        <v>22986.398069999999</v>
      </c>
      <c r="ES15" s="50">
        <v>25003.01801</v>
      </c>
      <c r="ET15" s="50">
        <v>26128.7729</v>
      </c>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row>
    <row r="16" spans="1:492" ht="34.25" customHeight="1">
      <c r="B16" t="s">
        <v>136</v>
      </c>
      <c r="F16" s="26" t="s">
        <v>1182</v>
      </c>
      <c r="G16" s="27"/>
      <c r="H16" s="36"/>
      <c r="I16" s="36"/>
      <c r="J16" s="36"/>
      <c r="K16" s="36" t="s">
        <v>136</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50"/>
      <c r="DY16" s="50"/>
      <c r="EA16" s="50"/>
      <c r="EB16" s="50"/>
      <c r="EC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row>
    <row r="17" spans="2:492" ht="20.149999999999999" customHeight="1">
      <c r="B17" s="23" t="s">
        <v>136</v>
      </c>
      <c r="F17" s="35" t="s">
        <v>177</v>
      </c>
      <c r="G17" s="27" t="s">
        <v>176</v>
      </c>
      <c r="H17" s="36">
        <v>20113.527881999998</v>
      </c>
      <c r="I17" s="36">
        <v>18970.706971</v>
      </c>
      <c r="J17" s="36"/>
      <c r="K17" s="36" t="s">
        <v>136</v>
      </c>
      <c r="L17" s="36">
        <v>2753.2280000000001</v>
      </c>
      <c r="M17" s="36">
        <v>2746.05</v>
      </c>
      <c r="N17" s="36">
        <v>2848.58</v>
      </c>
      <c r="O17" s="36">
        <v>2883.36</v>
      </c>
      <c r="P17" s="36">
        <v>2735.0050000000001</v>
      </c>
      <c r="Q17" s="36">
        <v>2934.9079999999999</v>
      </c>
      <c r="R17" s="36">
        <v>3032.1909999999998</v>
      </c>
      <c r="S17" s="36">
        <v>3010.8560000000002</v>
      </c>
      <c r="T17" s="36">
        <v>2873.8380000000002</v>
      </c>
      <c r="U17" s="36">
        <v>2906.7660000000001</v>
      </c>
      <c r="V17" s="36">
        <v>1562.229</v>
      </c>
      <c r="W17" s="36">
        <v>1608.1289999999999</v>
      </c>
      <c r="X17" s="36">
        <v>3093.9059999999999</v>
      </c>
      <c r="Y17" s="36">
        <v>3124.9450000000002</v>
      </c>
      <c r="Z17" s="36">
        <v>3225.4250000000002</v>
      </c>
      <c r="AA17" s="36">
        <v>3153.8440000000001</v>
      </c>
      <c r="AB17" s="36">
        <v>3172.4760000000001</v>
      </c>
      <c r="AC17" s="36">
        <v>3208.9589999999998</v>
      </c>
      <c r="AD17" s="36">
        <v>3235.415</v>
      </c>
      <c r="AE17" s="36">
        <v>3202.643</v>
      </c>
      <c r="AF17" s="36">
        <v>3202.5140000000001</v>
      </c>
      <c r="AG17" s="36">
        <v>3299.4679999999998</v>
      </c>
      <c r="AH17" s="36">
        <v>3361.8490000000002</v>
      </c>
      <c r="AI17" s="36">
        <v>3297.23</v>
      </c>
      <c r="AJ17" s="36">
        <v>3318.7719999999999</v>
      </c>
      <c r="AK17" s="36">
        <v>3347.7530000000002</v>
      </c>
      <c r="AL17" s="36">
        <v>3340.9639999999999</v>
      </c>
      <c r="AM17" s="36">
        <v>3340.9160000000002</v>
      </c>
      <c r="AN17" s="36">
        <v>3200.8679999999999</v>
      </c>
      <c r="AO17" s="36">
        <v>3369.558</v>
      </c>
      <c r="AP17" s="36">
        <v>3428.5749999999998</v>
      </c>
      <c r="AQ17" s="36">
        <v>3384.9760000000001</v>
      </c>
      <c r="AR17" s="36">
        <v>3318.5239999999999</v>
      </c>
      <c r="AS17" s="36">
        <v>3449.2829999999999</v>
      </c>
      <c r="AT17" s="36">
        <v>3531.7</v>
      </c>
      <c r="AU17" s="36">
        <v>3553.1529999999998</v>
      </c>
      <c r="AV17" s="36">
        <v>3521.826</v>
      </c>
      <c r="AW17" s="36">
        <v>3600.5859999999998</v>
      </c>
      <c r="AX17" s="36">
        <v>3707.0390000000002</v>
      </c>
      <c r="AY17" s="36">
        <v>3702.3330000000001</v>
      </c>
      <c r="AZ17" s="36">
        <v>3710.0219999999999</v>
      </c>
      <c r="BA17" s="36">
        <v>3917.5129999999999</v>
      </c>
      <c r="BB17" s="36">
        <v>4003.973</v>
      </c>
      <c r="BC17" s="36">
        <v>4048.7</v>
      </c>
      <c r="BD17" s="36">
        <v>3950.114</v>
      </c>
      <c r="BE17" s="36">
        <v>4095.5309999999999</v>
      </c>
      <c r="BF17" s="36">
        <v>4118.9859999999999</v>
      </c>
      <c r="BG17" s="36">
        <v>4148.6580000000004</v>
      </c>
      <c r="BH17" s="36">
        <v>4077.2860000000001</v>
      </c>
      <c r="BI17" s="36">
        <v>4071.7449999999999</v>
      </c>
      <c r="BJ17" s="36">
        <v>4161.1790000000001</v>
      </c>
      <c r="BK17" s="36">
        <v>4071.7350000000001</v>
      </c>
      <c r="BL17" s="36">
        <v>4018.9180000000001</v>
      </c>
      <c r="BM17" s="36">
        <v>4161.4889999999996</v>
      </c>
      <c r="BN17" s="36">
        <v>4124.7619999999997</v>
      </c>
      <c r="BO17" s="36">
        <v>4224.1809999999996</v>
      </c>
      <c r="BP17" s="36">
        <v>4166.4939999999997</v>
      </c>
      <c r="BQ17" s="36">
        <v>4174.2179900000001</v>
      </c>
      <c r="BR17" s="36">
        <v>4132.3339999999998</v>
      </c>
      <c r="BS17" s="36">
        <v>4227.9390000000003</v>
      </c>
      <c r="BT17" s="36">
        <v>4338.8860000000004</v>
      </c>
      <c r="BU17" s="36">
        <v>4461.4610000000002</v>
      </c>
      <c r="BV17" s="36">
        <v>4432.51</v>
      </c>
      <c r="BW17" s="36">
        <v>4470.2690000000002</v>
      </c>
      <c r="BX17" s="36">
        <v>4431.8540000000003</v>
      </c>
      <c r="BY17" s="36">
        <v>4491.5929999999998</v>
      </c>
      <c r="BZ17" s="36">
        <v>4587.7920000000004</v>
      </c>
      <c r="CA17" s="36">
        <v>4799.6139999999996</v>
      </c>
      <c r="CB17" s="36">
        <v>4447.3710000000001</v>
      </c>
      <c r="CC17" s="36">
        <v>4671.0410000000002</v>
      </c>
      <c r="CD17" s="36">
        <v>4801.8090000000002</v>
      </c>
      <c r="CE17" s="36">
        <v>4923.6090000000004</v>
      </c>
      <c r="CF17" s="36">
        <v>4792.0240000000003</v>
      </c>
      <c r="CG17" s="36">
        <v>4841.1369999999997</v>
      </c>
      <c r="CH17" s="36">
        <v>4813.027</v>
      </c>
      <c r="CI17" s="36">
        <v>4999.8869999999997</v>
      </c>
      <c r="CJ17" s="36">
        <v>4809.5709999999999</v>
      </c>
      <c r="CK17" s="36">
        <v>4974.3940000000002</v>
      </c>
      <c r="CL17" s="36">
        <v>5038.01</v>
      </c>
      <c r="CM17" s="36">
        <v>5117.6279999999997</v>
      </c>
      <c r="CN17" s="36">
        <v>4951.0630000000001</v>
      </c>
      <c r="CO17" s="36">
        <v>4949.9229999999998</v>
      </c>
      <c r="CP17" s="36">
        <v>5060.8440000000001</v>
      </c>
      <c r="CQ17" s="36">
        <v>5028.174</v>
      </c>
      <c r="CR17" s="36">
        <v>4620.0619999999999</v>
      </c>
      <c r="CS17" s="36">
        <v>4834.915</v>
      </c>
      <c r="CT17" s="36">
        <v>4891.7068099999997</v>
      </c>
      <c r="CU17" s="36">
        <v>5051.8710000000001</v>
      </c>
      <c r="CV17" s="36">
        <v>5117.4472347880001</v>
      </c>
      <c r="CW17" s="36">
        <v>5018.7139200000001</v>
      </c>
      <c r="CX17" s="36">
        <v>5530.4651800000001</v>
      </c>
      <c r="CY17" s="36">
        <v>5690.4941200000003</v>
      </c>
      <c r="CZ17" s="36">
        <v>5100.1293800000003</v>
      </c>
      <c r="DA17" s="36">
        <v>5323.4332000000004</v>
      </c>
      <c r="DB17" s="36">
        <v>5380.0144099999998</v>
      </c>
      <c r="DC17" s="36">
        <v>5724.6866099999997</v>
      </c>
      <c r="DD17" s="36">
        <v>5408.0410000000002</v>
      </c>
      <c r="DE17" s="36">
        <v>5019.1589999999997</v>
      </c>
      <c r="DF17" s="36">
        <v>4885.9143999999997</v>
      </c>
      <c r="DG17" s="36">
        <v>5162.4081100000003</v>
      </c>
      <c r="DH17" s="36">
        <v>4897.5316400000002</v>
      </c>
      <c r="DI17" s="36">
        <v>4950.3426200000004</v>
      </c>
      <c r="DJ17" s="36">
        <v>5118.3275199999998</v>
      </c>
      <c r="DK17" s="36">
        <v>5130.9789199999996</v>
      </c>
      <c r="DL17" s="36">
        <v>5145.6825427968097</v>
      </c>
      <c r="DM17" s="36">
        <v>5155.3091677757502</v>
      </c>
      <c r="DN17" s="36">
        <v>5149.1675841185797</v>
      </c>
      <c r="DO17" s="36">
        <v>5230.6676508952996</v>
      </c>
      <c r="DP17" s="36">
        <v>5085.8289999999997</v>
      </c>
      <c r="DQ17" s="36">
        <v>5133.57</v>
      </c>
      <c r="DR17" s="36">
        <v>5077.37</v>
      </c>
      <c r="DS17" s="36">
        <v>5189.0020000000004</v>
      </c>
      <c r="DT17" s="36">
        <v>4947.3239999999996</v>
      </c>
      <c r="DU17" s="36">
        <v>5065.9979999999996</v>
      </c>
      <c r="DV17" s="36">
        <v>4854.4390000000003</v>
      </c>
      <c r="DW17" s="36">
        <v>5194.0339999999997</v>
      </c>
      <c r="DX17" s="50">
        <v>4995.2569999999996</v>
      </c>
      <c r="DY17" s="50">
        <v>5059.3161849999997</v>
      </c>
      <c r="DZ17" s="50">
        <v>4939.5785260422899</v>
      </c>
      <c r="EA17" s="50">
        <v>5245.0465042445703</v>
      </c>
      <c r="EB17" s="50">
        <v>5062.7219029999997</v>
      </c>
      <c r="EC17" s="50">
        <v>5203.5630419999998</v>
      </c>
      <c r="ED17" s="50">
        <v>5182.4179979999999</v>
      </c>
      <c r="EE17" s="50">
        <v>5388.4387779999997</v>
      </c>
      <c r="EF17" s="50">
        <v>5062.6989999999996</v>
      </c>
      <c r="EG17" s="50">
        <v>5315.5290290000003</v>
      </c>
      <c r="EH17" s="50">
        <v>5173.088968</v>
      </c>
      <c r="EI17" s="50">
        <v>5072.7705729999998</v>
      </c>
      <c r="EJ17" s="50">
        <v>4890.9893410000004</v>
      </c>
      <c r="EK17" s="50">
        <v>4976.6790000000001</v>
      </c>
      <c r="EL17" s="50">
        <v>4763.623028</v>
      </c>
      <c r="EM17" s="50">
        <v>4944.8828640000002</v>
      </c>
      <c r="EN17" s="50">
        <v>4590.2033789999996</v>
      </c>
      <c r="EO17" s="50">
        <v>4671.9976999999999</v>
      </c>
      <c r="EP17" s="50">
        <v>4803.5128999999997</v>
      </c>
      <c r="EQ17" s="50">
        <v>4736.7510000000002</v>
      </c>
      <c r="ER17" s="50">
        <v>4531.1885869999996</v>
      </c>
      <c r="ES17" s="50">
        <v>4183.7866599999998</v>
      </c>
      <c r="ET17" s="50">
        <v>4184.7958179999996</v>
      </c>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row>
    <row r="18" spans="2:492" ht="20.149999999999999" customHeight="1">
      <c r="B18" s="23" t="s">
        <v>136</v>
      </c>
      <c r="F18" s="35" t="s">
        <v>178</v>
      </c>
      <c r="G18" s="27" t="s">
        <v>176</v>
      </c>
      <c r="H18" s="36">
        <v>1524.61206197513</v>
      </c>
      <c r="I18" s="36">
        <v>1531.7254005070699</v>
      </c>
      <c r="J18" s="36"/>
      <c r="K18" s="36" t="s">
        <v>136</v>
      </c>
      <c r="L18" s="36">
        <v>303.32299999999998</v>
      </c>
      <c r="M18" s="36">
        <v>306.85399999999998</v>
      </c>
      <c r="N18" s="36">
        <v>311.85199999999998</v>
      </c>
      <c r="O18" s="36">
        <v>311.60000000000002</v>
      </c>
      <c r="P18" s="36">
        <v>303.709</v>
      </c>
      <c r="Q18" s="36">
        <v>308.91899999999998</v>
      </c>
      <c r="R18" s="36">
        <v>311.72399999999999</v>
      </c>
      <c r="S18" s="36">
        <v>310.32799999999997</v>
      </c>
      <c r="T18" s="36">
        <v>305.76</v>
      </c>
      <c r="U18" s="36">
        <v>306.53899999999999</v>
      </c>
      <c r="V18" s="36">
        <v>313.904</v>
      </c>
      <c r="W18" s="36">
        <v>318.52199999999999</v>
      </c>
      <c r="X18" s="36">
        <v>322.69200000000001</v>
      </c>
      <c r="Y18" s="36">
        <v>350.87299999999999</v>
      </c>
      <c r="Z18" s="36">
        <v>357.22399999999999</v>
      </c>
      <c r="AA18" s="36">
        <v>357.20299999999997</v>
      </c>
      <c r="AB18" s="36">
        <v>345.83199999999999</v>
      </c>
      <c r="AC18" s="36">
        <v>323.77800000000002</v>
      </c>
      <c r="AD18" s="36">
        <v>325.87099999999998</v>
      </c>
      <c r="AE18" s="36">
        <v>321.78100000000001</v>
      </c>
      <c r="AF18" s="36">
        <v>315.69299999999998</v>
      </c>
      <c r="AG18" s="36">
        <v>321.822</v>
      </c>
      <c r="AH18" s="36">
        <v>329.04899999999998</v>
      </c>
      <c r="AI18" s="36">
        <v>330.37700000000001</v>
      </c>
      <c r="AJ18" s="36">
        <v>332.07400000000001</v>
      </c>
      <c r="AK18" s="36">
        <v>339.49099999999999</v>
      </c>
      <c r="AL18" s="36">
        <v>349.63600000000002</v>
      </c>
      <c r="AM18" s="36">
        <v>350.43200000000002</v>
      </c>
      <c r="AN18" s="36">
        <v>341.49200000000002</v>
      </c>
      <c r="AO18" s="36">
        <v>352.995</v>
      </c>
      <c r="AP18" s="36">
        <v>390.82600000000002</v>
      </c>
      <c r="AQ18" s="36">
        <v>409.52699999999999</v>
      </c>
      <c r="AR18" s="36">
        <v>390.17700000000002</v>
      </c>
      <c r="AS18" s="36">
        <v>398.33499999999998</v>
      </c>
      <c r="AT18" s="36">
        <v>414.286</v>
      </c>
      <c r="AU18" s="36">
        <v>424.26299999999998</v>
      </c>
      <c r="AV18" s="36">
        <v>419.529</v>
      </c>
      <c r="AW18" s="36">
        <v>427.61900000000003</v>
      </c>
      <c r="AX18" s="36">
        <v>435.14699999999999</v>
      </c>
      <c r="AY18" s="36">
        <v>436.08800000000002</v>
      </c>
      <c r="AZ18" s="36">
        <v>434.149</v>
      </c>
      <c r="BA18" s="36">
        <v>437.05900000000003</v>
      </c>
      <c r="BB18" s="36">
        <v>447.495</v>
      </c>
      <c r="BC18" s="36">
        <v>450.27499999999998</v>
      </c>
      <c r="BD18" s="36">
        <v>440.37299999999999</v>
      </c>
      <c r="BE18" s="36">
        <v>450.00099999999998</v>
      </c>
      <c r="BF18" s="36">
        <v>455.07900000000001</v>
      </c>
      <c r="BG18" s="36">
        <v>451.60599999999999</v>
      </c>
      <c r="BH18" s="36">
        <v>445.13400000000001</v>
      </c>
      <c r="BI18" s="36">
        <v>456.69299999999998</v>
      </c>
      <c r="BJ18" s="36">
        <v>465.81400000000002</v>
      </c>
      <c r="BK18" s="36">
        <v>468.34100000000001</v>
      </c>
      <c r="BL18" s="36">
        <v>457.96499999999997</v>
      </c>
      <c r="BM18" s="36">
        <v>462.60199999999998</v>
      </c>
      <c r="BN18" s="36">
        <v>464.45798000000002</v>
      </c>
      <c r="BO18" s="36">
        <v>472.42446999999999</v>
      </c>
      <c r="BP18" s="36">
        <v>467.51774999999998</v>
      </c>
      <c r="BQ18" s="36">
        <v>472.55339500000002</v>
      </c>
      <c r="BR18" s="36">
        <v>477.56084499999997</v>
      </c>
      <c r="BS18" s="36">
        <v>476.44761</v>
      </c>
      <c r="BT18" s="36">
        <v>461.23399999999998</v>
      </c>
      <c r="BU18" s="36">
        <v>475.16800000000001</v>
      </c>
      <c r="BV18" s="36">
        <v>485.00200000000001</v>
      </c>
      <c r="BW18" s="36">
        <v>481.63600000000002</v>
      </c>
      <c r="BX18" s="36">
        <v>468.75400000000002</v>
      </c>
      <c r="BY18" s="36">
        <v>476.22800000000001</v>
      </c>
      <c r="BZ18" s="36">
        <v>491.05200000000002</v>
      </c>
      <c r="CA18" s="36">
        <v>492.601</v>
      </c>
      <c r="CB18" s="36">
        <v>483.43700000000001</v>
      </c>
      <c r="CC18" s="36">
        <v>489.42099999999999</v>
      </c>
      <c r="CD18" s="36">
        <v>493.18200000000002</v>
      </c>
      <c r="CE18" s="36">
        <v>493.97699999999998</v>
      </c>
      <c r="CF18" s="36">
        <v>485.64704399999999</v>
      </c>
      <c r="CG18" s="36">
        <v>491.20800000000003</v>
      </c>
      <c r="CH18" s="36">
        <v>497.64100000000002</v>
      </c>
      <c r="CI18" s="36">
        <v>499.096</v>
      </c>
      <c r="CJ18" s="36">
        <v>484.79199999999997</v>
      </c>
      <c r="CK18" s="36">
        <v>492.02414900000002</v>
      </c>
      <c r="CL18" s="36">
        <v>482.15</v>
      </c>
      <c r="CM18" s="36">
        <v>484.10278299999999</v>
      </c>
      <c r="CN18" s="36">
        <v>471.61503900000002</v>
      </c>
      <c r="CO18" s="36">
        <v>480.34319599999998</v>
      </c>
      <c r="CP18" s="36">
        <v>488.329948</v>
      </c>
      <c r="CQ18" s="36">
        <v>487.633197</v>
      </c>
      <c r="CR18" s="36">
        <v>475.99822699999999</v>
      </c>
      <c r="CS18" s="36">
        <v>485.61309999999997</v>
      </c>
      <c r="CT18" s="36">
        <v>489.95412399999998</v>
      </c>
      <c r="CU18" s="36">
        <v>493.293474</v>
      </c>
      <c r="CV18" s="36">
        <v>479.94874949402799</v>
      </c>
      <c r="CW18" s="36">
        <v>474.39479156562697</v>
      </c>
      <c r="CX18" s="36">
        <v>458.616780721319</v>
      </c>
      <c r="CY18" s="36">
        <v>451.22692065515002</v>
      </c>
      <c r="CZ18" s="36">
        <v>436.75132098942402</v>
      </c>
      <c r="DA18" s="36">
        <v>441.84744391906099</v>
      </c>
      <c r="DB18" s="36">
        <v>449.74515024504802</v>
      </c>
      <c r="DC18" s="36">
        <v>449.06543489452298</v>
      </c>
      <c r="DD18" s="36">
        <v>431.26541600000002</v>
      </c>
      <c r="DE18" s="36">
        <v>443.29487899999998</v>
      </c>
      <c r="DF18" s="36">
        <v>418.83631800000001</v>
      </c>
      <c r="DG18" s="36">
        <v>411.59389099999999</v>
      </c>
      <c r="DH18" s="36">
        <v>403.46161899999998</v>
      </c>
      <c r="DI18" s="36">
        <v>413.33520600000003</v>
      </c>
      <c r="DJ18" s="36">
        <v>415.62663500000002</v>
      </c>
      <c r="DK18" s="36">
        <v>413.53919200000001</v>
      </c>
      <c r="DL18" s="36">
        <v>408.18944800000003</v>
      </c>
      <c r="DM18" s="36">
        <v>409.81673000000001</v>
      </c>
      <c r="DN18" s="36">
        <v>416.80533200000002</v>
      </c>
      <c r="DO18" s="36">
        <v>399.09223600000001</v>
      </c>
      <c r="DP18" s="36">
        <v>348.05</v>
      </c>
      <c r="DQ18" s="36">
        <v>354.90600000000001</v>
      </c>
      <c r="DR18" s="36">
        <v>389.26799999999997</v>
      </c>
      <c r="DS18" s="36">
        <v>395.1</v>
      </c>
      <c r="DT18" s="36">
        <v>387.43881099999999</v>
      </c>
      <c r="DU18" s="36">
        <v>392.22300000000001</v>
      </c>
      <c r="DV18" s="36">
        <v>398.28908186928999</v>
      </c>
      <c r="DW18" s="36">
        <v>396.28944568918303</v>
      </c>
      <c r="DX18" s="50">
        <v>383.95667517361102</v>
      </c>
      <c r="DY18" s="50">
        <v>394.241548999369</v>
      </c>
      <c r="DZ18" s="50">
        <v>397.01488398989898</v>
      </c>
      <c r="EA18" s="50">
        <v>394.37792349707502</v>
      </c>
      <c r="EB18" s="50">
        <v>388.42394462693602</v>
      </c>
      <c r="EC18" s="50">
        <v>392.40679999999998</v>
      </c>
      <c r="ED18" s="50">
        <v>400.69953207441</v>
      </c>
      <c r="EE18" s="50">
        <v>401.41650676329999</v>
      </c>
      <c r="EF18" s="50">
        <v>389.16710399999999</v>
      </c>
      <c r="EG18" s="50">
        <v>387.87804944886301</v>
      </c>
      <c r="EH18" s="50">
        <v>389.61444058127103</v>
      </c>
      <c r="EI18" s="50">
        <v>391.86932506586697</v>
      </c>
      <c r="EJ18" s="50">
        <v>381.29881520968001</v>
      </c>
      <c r="EK18" s="50">
        <v>361.82948111830802</v>
      </c>
      <c r="EL18" s="50">
        <v>376.49007326233198</v>
      </c>
      <c r="EM18" s="50">
        <v>390.02756724473898</v>
      </c>
      <c r="EN18" s="50">
        <v>383.61241000000001</v>
      </c>
      <c r="EO18" s="50">
        <v>381.59535</v>
      </c>
      <c r="EP18" s="50">
        <v>393.92496999999997</v>
      </c>
      <c r="EQ18" s="50">
        <v>396.34100000000001</v>
      </c>
      <c r="ER18" s="50">
        <v>386.34213743085002</v>
      </c>
      <c r="ES18" s="50">
        <v>390.45485742811502</v>
      </c>
      <c r="ET18" s="50">
        <v>396.27908753000003</v>
      </c>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row>
    <row r="19" spans="2:492" ht="34.25" customHeight="1">
      <c r="B19" t="s">
        <v>136</v>
      </c>
      <c r="F19" s="33" t="s">
        <v>49</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50"/>
      <c r="DY19" s="50"/>
      <c r="EA19" s="50"/>
      <c r="EB19" s="50"/>
      <c r="EC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row>
    <row r="20" spans="2:492" ht="20.149999999999999" customHeight="1">
      <c r="B20" t="s">
        <v>136</v>
      </c>
      <c r="F20" s="26" t="s">
        <v>704</v>
      </c>
      <c r="G20" s="27"/>
      <c r="H20" s="36"/>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50"/>
      <c r="DY20" s="50"/>
      <c r="EA20" s="50"/>
      <c r="EB20" s="50"/>
      <c r="EC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row>
    <row r="21" spans="2:492" ht="20.149999999999999" customHeight="1">
      <c r="B21" s="23" t="s">
        <v>136</v>
      </c>
      <c r="F21" s="26" t="s">
        <v>175</v>
      </c>
      <c r="G21" s="27" t="s">
        <v>176</v>
      </c>
      <c r="H21" s="36">
        <v>35957.474920000001</v>
      </c>
      <c r="I21" s="36">
        <v>34112.927580000003</v>
      </c>
      <c r="J21" s="36"/>
      <c r="K21" s="36" t="s">
        <v>136</v>
      </c>
      <c r="L21" s="36">
        <v>1508</v>
      </c>
      <c r="M21" s="36">
        <v>1508</v>
      </c>
      <c r="N21" s="36">
        <v>2057</v>
      </c>
      <c r="O21" s="36">
        <v>2057</v>
      </c>
      <c r="P21" s="36">
        <v>1435.5</v>
      </c>
      <c r="Q21" s="36">
        <v>1435.5</v>
      </c>
      <c r="R21" s="36">
        <v>1136.5</v>
      </c>
      <c r="S21" s="36">
        <v>1136.5</v>
      </c>
      <c r="T21" s="36">
        <v>1083.5</v>
      </c>
      <c r="U21" s="36">
        <v>1083.5</v>
      </c>
      <c r="V21" s="36">
        <v>965</v>
      </c>
      <c r="W21" s="36">
        <v>965</v>
      </c>
      <c r="X21" s="36">
        <v>1141</v>
      </c>
      <c r="Y21" s="36">
        <v>1141</v>
      </c>
      <c r="Z21" s="36">
        <v>619.5</v>
      </c>
      <c r="AA21" s="36">
        <v>619.5</v>
      </c>
      <c r="AB21" s="36">
        <v>1461.9534000000001</v>
      </c>
      <c r="AC21" s="36">
        <v>999.24258999999995</v>
      </c>
      <c r="AD21" s="36">
        <v>1195.3027999999999</v>
      </c>
      <c r="AE21" s="36">
        <v>1466.3438000000001</v>
      </c>
      <c r="AF21" s="36">
        <v>1437.5687</v>
      </c>
      <c r="AG21" s="36">
        <v>837.48328000000004</v>
      </c>
      <c r="AH21" s="36">
        <v>1587.5109</v>
      </c>
      <c r="AI21" s="36">
        <v>728.61827000000005</v>
      </c>
      <c r="AJ21" s="36">
        <v>1017.5568</v>
      </c>
      <c r="AK21" s="36">
        <v>1383.287</v>
      </c>
      <c r="AL21" s="36">
        <v>1272.4219000000001</v>
      </c>
      <c r="AM21" s="36">
        <v>820.12131999999997</v>
      </c>
      <c r="AN21" s="36">
        <v>1099.5237999999999</v>
      </c>
      <c r="AO21" s="36">
        <v>1544.4596100000001</v>
      </c>
      <c r="AP21" s="36">
        <v>1501.56566</v>
      </c>
      <c r="AQ21" s="36">
        <v>1514.5383300000001</v>
      </c>
      <c r="AR21" s="36">
        <v>1139.59266</v>
      </c>
      <c r="AS21" s="36">
        <v>847.771929</v>
      </c>
      <c r="AT21" s="36">
        <v>990.765221</v>
      </c>
      <c r="AU21" s="36">
        <v>1576.8209899999999</v>
      </c>
      <c r="AV21" s="36">
        <v>1774.5363400000001</v>
      </c>
      <c r="AW21" s="36">
        <v>1054.45902</v>
      </c>
      <c r="AX21" s="36">
        <v>1985.09791</v>
      </c>
      <c r="AY21" s="36">
        <v>1428.9031500000001</v>
      </c>
      <c r="AZ21" s="36">
        <v>2170.8574199999998</v>
      </c>
      <c r="BA21" s="36">
        <v>1673.7089699999999</v>
      </c>
      <c r="BB21" s="36">
        <v>2170.3646699999999</v>
      </c>
      <c r="BC21" s="36">
        <v>1812.85265</v>
      </c>
      <c r="BD21" s="36">
        <v>1588.6008099999999</v>
      </c>
      <c r="BE21" s="36">
        <v>1318.7724900000001</v>
      </c>
      <c r="BF21" s="36">
        <v>1121.57521</v>
      </c>
      <c r="BG21" s="36">
        <v>1188.59989</v>
      </c>
      <c r="BH21" s="36">
        <v>1312.8625400000001</v>
      </c>
      <c r="BI21" s="36">
        <v>1805.8447900000001</v>
      </c>
      <c r="BJ21" s="36">
        <v>1898.39831</v>
      </c>
      <c r="BK21" s="36">
        <v>1847.03277</v>
      </c>
      <c r="BL21" s="36">
        <v>1856.03277</v>
      </c>
      <c r="BM21" s="36">
        <v>1843.2651000000001</v>
      </c>
      <c r="BN21" s="36">
        <v>1733.90085</v>
      </c>
      <c r="BO21" s="36">
        <v>1797.22902</v>
      </c>
      <c r="BP21" s="36">
        <v>1679.1889900000001</v>
      </c>
      <c r="BQ21" s="36">
        <v>1706.9969699999999</v>
      </c>
      <c r="BR21" s="36">
        <v>1217.655</v>
      </c>
      <c r="BS21" s="36">
        <v>1265.4390000000001</v>
      </c>
      <c r="BT21" s="36">
        <v>1251.807</v>
      </c>
      <c r="BU21" s="36">
        <v>1165.1659999999999</v>
      </c>
      <c r="BV21" s="36">
        <v>1401.2660000000001</v>
      </c>
      <c r="BW21" s="36">
        <v>1523.59</v>
      </c>
      <c r="BX21" s="36">
        <v>1252.6130000000001</v>
      </c>
      <c r="BY21" s="36">
        <v>1461.5050000000001</v>
      </c>
      <c r="BZ21" s="36">
        <v>1362.539</v>
      </c>
      <c r="CA21" s="36">
        <v>1432.89</v>
      </c>
      <c r="CB21" s="36">
        <v>1328.88</v>
      </c>
      <c r="CC21" s="36">
        <v>1575.193</v>
      </c>
      <c r="CD21" s="36">
        <v>2191.1880000000001</v>
      </c>
      <c r="CE21" s="36">
        <v>2061.2939999999999</v>
      </c>
      <c r="CF21" s="36">
        <v>2004.827</v>
      </c>
      <c r="CG21" s="36">
        <v>1659.538</v>
      </c>
      <c r="CH21" s="36">
        <v>2822.0709999999999</v>
      </c>
      <c r="CI21" s="36">
        <v>2173.5749999999998</v>
      </c>
      <c r="CJ21" s="36">
        <v>1157.107</v>
      </c>
      <c r="CK21" s="36">
        <v>1316.854</v>
      </c>
      <c r="CL21" s="36">
        <v>1616.0070000000001</v>
      </c>
      <c r="CM21" s="36">
        <v>2283.819</v>
      </c>
      <c r="CN21" s="36">
        <v>1907.6420000000001</v>
      </c>
      <c r="CO21" s="36">
        <v>2215.2330000000002</v>
      </c>
      <c r="CP21" s="36">
        <v>2055.183</v>
      </c>
      <c r="CQ21" s="36">
        <v>1771.616</v>
      </c>
      <c r="CR21" s="36">
        <v>2105.0010000000002</v>
      </c>
      <c r="CS21" s="36">
        <v>2663.3539999999998</v>
      </c>
      <c r="CT21" s="36">
        <v>2723.8429999999998</v>
      </c>
      <c r="CU21" s="36">
        <v>2803.2370000000001</v>
      </c>
      <c r="CV21" s="36">
        <v>2312.7979999999998</v>
      </c>
      <c r="CW21" s="36">
        <v>2677.9044600000002</v>
      </c>
      <c r="CX21" s="36">
        <v>2769.28406</v>
      </c>
      <c r="CY21" s="36">
        <v>2594.1617500000002</v>
      </c>
      <c r="CZ21" s="36">
        <v>2959.68478</v>
      </c>
      <c r="DA21" s="36">
        <v>4243.5915800000002</v>
      </c>
      <c r="DB21" s="36">
        <v>4368.4099399999996</v>
      </c>
      <c r="DC21" s="36">
        <v>4096.0315799999998</v>
      </c>
      <c r="DD21" s="36">
        <v>2668.8521000000001</v>
      </c>
      <c r="DE21" s="36">
        <v>4012.5504999999998</v>
      </c>
      <c r="DF21" s="36">
        <v>4944.6089300000003</v>
      </c>
      <c r="DG21" s="36">
        <v>5236.3740600000001</v>
      </c>
      <c r="DH21" s="36">
        <v>4785.1179199999997</v>
      </c>
      <c r="DI21" s="36">
        <v>5238.39311</v>
      </c>
      <c r="DJ21" s="36">
        <v>5307.7511800000002</v>
      </c>
      <c r="DK21" s="36">
        <v>4950.3748299999997</v>
      </c>
      <c r="DL21" s="36">
        <v>5244.0907999999999</v>
      </c>
      <c r="DM21" s="36">
        <v>5469.0688799999998</v>
      </c>
      <c r="DN21" s="36">
        <v>6505.4720600000001</v>
      </c>
      <c r="DO21" s="36">
        <v>6029.5452599999999</v>
      </c>
      <c r="DP21" s="36">
        <v>5632.6662800000004</v>
      </c>
      <c r="DQ21" s="36">
        <v>6683.7389400000002</v>
      </c>
      <c r="DR21" s="36">
        <v>7193.7421199999999</v>
      </c>
      <c r="DS21" s="36">
        <v>7688.9639999999999</v>
      </c>
      <c r="DT21" s="36">
        <v>7052.6953899999999</v>
      </c>
      <c r="DU21" s="36">
        <v>7944.4495900000002</v>
      </c>
      <c r="DV21" s="36">
        <v>8660.2790499999992</v>
      </c>
      <c r="DW21" s="36">
        <v>7854.14696</v>
      </c>
      <c r="DX21" s="50">
        <v>7688.23963</v>
      </c>
      <c r="DY21" s="50">
        <v>9343.7524799999992</v>
      </c>
      <c r="DZ21" s="50">
        <v>10688.45802</v>
      </c>
      <c r="EA21" s="50">
        <v>11428.18341</v>
      </c>
      <c r="EB21" s="50">
        <v>8324.7828300000001</v>
      </c>
      <c r="EC21" s="50">
        <v>10584.15065</v>
      </c>
      <c r="ED21" s="50">
        <v>10709.02053</v>
      </c>
      <c r="EE21" s="50">
        <v>7828.14815</v>
      </c>
      <c r="EF21" s="50">
        <v>8335.3346500000007</v>
      </c>
      <c r="EG21" s="50">
        <v>8909.4290000000001</v>
      </c>
      <c r="EH21" s="50">
        <v>9634.9682200000007</v>
      </c>
      <c r="EI21" s="50">
        <v>8512.6233499999998</v>
      </c>
      <c r="EJ21" s="50">
        <v>8682.1791200000007</v>
      </c>
      <c r="EK21" s="50">
        <v>9127.7042299999994</v>
      </c>
      <c r="EL21" s="50">
        <v>8921.1537900000003</v>
      </c>
      <c r="EM21" s="50">
        <v>9201.7256899999993</v>
      </c>
      <c r="EN21" s="50">
        <v>6998.2258300000003</v>
      </c>
      <c r="EO21" s="50">
        <v>8991.8222700000006</v>
      </c>
      <c r="EP21" s="50">
        <v>10134.029270000001</v>
      </c>
      <c r="EQ21" s="50">
        <v>11356.927369999999</v>
      </c>
      <c r="ER21" s="50">
        <v>7882.60574</v>
      </c>
      <c r="ES21" s="50">
        <v>11123.84772</v>
      </c>
      <c r="ET21" s="50">
        <v>12243.98725</v>
      </c>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row>
    <row r="22" spans="2:492" ht="20.149999999999999" customHeight="1">
      <c r="B22" s="23" t="s">
        <v>136</v>
      </c>
      <c r="F22" s="26" t="s">
        <v>1183</v>
      </c>
      <c r="G22" s="27" t="s">
        <v>176</v>
      </c>
      <c r="H22" s="36">
        <v>17739.245056</v>
      </c>
      <c r="I22" s="36">
        <v>16566.417539999999</v>
      </c>
      <c r="J22" s="36"/>
      <c r="K22" s="36" t="s">
        <v>136</v>
      </c>
      <c r="L22" s="36">
        <v>2099.7694200000001</v>
      </c>
      <c r="M22" s="36">
        <v>1997.3948700000001</v>
      </c>
      <c r="N22" s="36">
        <v>2344.86364</v>
      </c>
      <c r="O22" s="36">
        <v>2266.2581799999998</v>
      </c>
      <c r="P22" s="36">
        <v>2199.2671399999999</v>
      </c>
      <c r="Q22" s="36">
        <v>2375.8941399999999</v>
      </c>
      <c r="R22" s="36">
        <v>2356.3563399999998</v>
      </c>
      <c r="S22" s="36">
        <v>2343.1531</v>
      </c>
      <c r="T22" s="36">
        <v>2259.5601499999998</v>
      </c>
      <c r="U22" s="36">
        <v>2494.2428500000001</v>
      </c>
      <c r="V22" s="36">
        <v>2276.5437000000002</v>
      </c>
      <c r="W22" s="36">
        <v>2573.45372</v>
      </c>
      <c r="X22" s="36">
        <v>2248.8888200000001</v>
      </c>
      <c r="Y22" s="36">
        <v>2565.7325500000002</v>
      </c>
      <c r="Z22" s="36">
        <v>2475.9565899999998</v>
      </c>
      <c r="AA22" s="36">
        <v>2461.9329499999999</v>
      </c>
      <c r="AB22" s="36">
        <v>2492.9274</v>
      </c>
      <c r="AC22" s="36">
        <v>2789.8397599999998</v>
      </c>
      <c r="AD22" s="36">
        <v>2576.4007700000002</v>
      </c>
      <c r="AE22" s="36">
        <v>2710.70336</v>
      </c>
      <c r="AF22" s="36">
        <v>2374.1004200000002</v>
      </c>
      <c r="AG22" s="36">
        <v>2654.2581100000002</v>
      </c>
      <c r="AH22" s="36">
        <v>2804.5196799999999</v>
      </c>
      <c r="AI22" s="36">
        <v>2894.0099399999999</v>
      </c>
      <c r="AJ22" s="36">
        <v>2641.7432600000002</v>
      </c>
      <c r="AK22" s="36">
        <v>2643.6951199999999</v>
      </c>
      <c r="AL22" s="36">
        <v>2600.7781399999999</v>
      </c>
      <c r="AM22" s="36">
        <v>2867.80348</v>
      </c>
      <c r="AN22" s="36">
        <v>2740.3978099999999</v>
      </c>
      <c r="AO22" s="36">
        <v>2802.2392300000001</v>
      </c>
      <c r="AP22" s="36">
        <v>2613.0192400000001</v>
      </c>
      <c r="AQ22" s="36">
        <v>2746.4535799999999</v>
      </c>
      <c r="AR22" s="36">
        <v>2565.9375799999998</v>
      </c>
      <c r="AS22" s="36">
        <v>2610.2118700000001</v>
      </c>
      <c r="AT22" s="36">
        <v>2615.5776300000002</v>
      </c>
      <c r="AU22" s="36">
        <v>3012.45426</v>
      </c>
      <c r="AV22" s="36">
        <v>2640.5494800000001</v>
      </c>
      <c r="AW22" s="36">
        <v>2790.0694800000001</v>
      </c>
      <c r="AX22" s="36">
        <v>2831.88132</v>
      </c>
      <c r="AY22" s="36">
        <v>2867.4877799999999</v>
      </c>
      <c r="AZ22" s="36">
        <v>2971.0165999999999</v>
      </c>
      <c r="BA22" s="36">
        <v>2984.0699800000002</v>
      </c>
      <c r="BB22" s="36">
        <v>3160.42076</v>
      </c>
      <c r="BC22" s="36">
        <v>3303.8740699999998</v>
      </c>
      <c r="BD22" s="36">
        <v>3095.3643200000001</v>
      </c>
      <c r="BE22" s="36">
        <v>3161.8278</v>
      </c>
      <c r="BF22" s="36">
        <v>3391.297</v>
      </c>
      <c r="BG22" s="36">
        <v>3323.9760000000001</v>
      </c>
      <c r="BH22" s="36">
        <v>3026.511</v>
      </c>
      <c r="BI22" s="36">
        <v>3348.7262300000002</v>
      </c>
      <c r="BJ22" s="36">
        <v>3315.4596799999999</v>
      </c>
      <c r="BK22" s="36">
        <v>3241.1940800000002</v>
      </c>
      <c r="BL22" s="36">
        <v>3393.9779800000001</v>
      </c>
      <c r="BM22" s="36">
        <v>3217.43093</v>
      </c>
      <c r="BN22" s="36">
        <v>3315.9486400000001</v>
      </c>
      <c r="BO22" s="36">
        <v>3570.1627899999999</v>
      </c>
      <c r="BP22" s="36">
        <v>3226.29007</v>
      </c>
      <c r="BQ22" s="36">
        <v>3459.3774600000002</v>
      </c>
      <c r="BR22" s="36">
        <v>3361.5386100000001</v>
      </c>
      <c r="BS22" s="36">
        <v>3655.1606200000001</v>
      </c>
      <c r="BT22" s="36">
        <v>3334.1309000000001</v>
      </c>
      <c r="BU22" s="36">
        <v>3722.20381</v>
      </c>
      <c r="BV22" s="36">
        <v>3469.9855499999999</v>
      </c>
      <c r="BW22" s="36">
        <v>3831.8449799999999</v>
      </c>
      <c r="BX22" s="36">
        <v>3574.6548200000002</v>
      </c>
      <c r="BY22" s="36">
        <v>3622.1364100000001</v>
      </c>
      <c r="BZ22" s="36">
        <v>3698.3645200000001</v>
      </c>
      <c r="CA22" s="36">
        <v>4091.14986</v>
      </c>
      <c r="CB22" s="36">
        <v>3546.1428299999998</v>
      </c>
      <c r="CC22" s="36">
        <v>3719.9765699999998</v>
      </c>
      <c r="CD22" s="36">
        <v>3894.2602900000002</v>
      </c>
      <c r="CE22" s="36">
        <v>4103.2664000000004</v>
      </c>
      <c r="CF22" s="36">
        <v>3834.6750000000002</v>
      </c>
      <c r="CG22" s="36">
        <v>3907.0049899999999</v>
      </c>
      <c r="CH22" s="36">
        <v>3770.6064999999999</v>
      </c>
      <c r="CI22" s="36">
        <v>4396.3514999999998</v>
      </c>
      <c r="CJ22" s="36">
        <v>4056.2872090000001</v>
      </c>
      <c r="CK22" s="36">
        <v>4171.8038329999999</v>
      </c>
      <c r="CL22" s="36">
        <v>4073.831416</v>
      </c>
      <c r="CM22" s="36">
        <v>4314.0941460000004</v>
      </c>
      <c r="CN22" s="36">
        <v>3971.8331389999998</v>
      </c>
      <c r="CO22" s="36">
        <v>4293.3377879999998</v>
      </c>
      <c r="CP22" s="36">
        <v>4263.9851689999996</v>
      </c>
      <c r="CQ22" s="36">
        <v>4141.4491840000001</v>
      </c>
      <c r="CR22" s="36">
        <v>3728.0881570000001</v>
      </c>
      <c r="CS22" s="36">
        <v>4093.8710019999999</v>
      </c>
      <c r="CT22" s="36">
        <v>4054.497734</v>
      </c>
      <c r="CU22" s="36">
        <v>4102.8293100000001</v>
      </c>
      <c r="CV22" s="36">
        <v>4327.3160099999996</v>
      </c>
      <c r="CW22" s="36">
        <v>4107.7311099999997</v>
      </c>
      <c r="CX22" s="36">
        <v>4659.8723900000005</v>
      </c>
      <c r="CY22" s="36">
        <v>5175.9752749999998</v>
      </c>
      <c r="CZ22" s="36">
        <v>4401.2124009999998</v>
      </c>
      <c r="DA22" s="36">
        <v>4676.7256550000002</v>
      </c>
      <c r="DB22" s="36">
        <v>4474.0302499999998</v>
      </c>
      <c r="DC22" s="36">
        <v>4940.4599200000002</v>
      </c>
      <c r="DD22" s="36">
        <v>4780.4216900000001</v>
      </c>
      <c r="DE22" s="36">
        <v>4418.6435799999999</v>
      </c>
      <c r="DF22" s="36">
        <v>4230.2128050000001</v>
      </c>
      <c r="DG22" s="36">
        <v>4545.8236100000004</v>
      </c>
      <c r="DH22" s="36">
        <v>4067.7689500000001</v>
      </c>
      <c r="DI22" s="36">
        <v>4518.9197100000001</v>
      </c>
      <c r="DJ22" s="36">
        <v>4326.79553003</v>
      </c>
      <c r="DK22" s="36">
        <v>4570.0851945000004</v>
      </c>
      <c r="DL22" s="36">
        <v>4409.8373800299996</v>
      </c>
      <c r="DM22" s="36">
        <v>4369.7138139999997</v>
      </c>
      <c r="DN22" s="36">
        <v>4527.9262479999998</v>
      </c>
      <c r="DO22" s="36">
        <v>4556.6478379999999</v>
      </c>
      <c r="DP22" s="36">
        <v>4465.8366139999998</v>
      </c>
      <c r="DQ22" s="36">
        <v>4679.8188</v>
      </c>
      <c r="DR22" s="36">
        <v>4320.336832</v>
      </c>
      <c r="DS22" s="36">
        <v>4406.2995524999997</v>
      </c>
      <c r="DT22" s="36">
        <v>4486.2303300000003</v>
      </c>
      <c r="DU22" s="36">
        <v>4533.4420700000001</v>
      </c>
      <c r="DV22" s="36">
        <v>4238.4140152600003</v>
      </c>
      <c r="DW22" s="36">
        <v>4609.6454594688203</v>
      </c>
      <c r="DX22" s="50">
        <v>4392.9347200000002</v>
      </c>
      <c r="DY22" s="50">
        <v>4378.3229300000003</v>
      </c>
      <c r="DZ22" s="50">
        <v>4387.6247000000003</v>
      </c>
      <c r="EA22" s="50">
        <v>4605.0312999999996</v>
      </c>
      <c r="EB22" s="50">
        <v>4397.3986599999998</v>
      </c>
      <c r="EC22" s="50">
        <v>4486.3222400000004</v>
      </c>
      <c r="ED22" s="50">
        <v>4566.7587637799998</v>
      </c>
      <c r="EE22" s="50">
        <v>4786.2311739999996</v>
      </c>
      <c r="EF22" s="50">
        <v>4401.1400299999996</v>
      </c>
      <c r="EG22" s="50">
        <v>4845.6376010000004</v>
      </c>
      <c r="EH22" s="50">
        <v>4622.8742650000004</v>
      </c>
      <c r="EI22" s="50">
        <v>4513.4824500000004</v>
      </c>
      <c r="EJ22" s="50">
        <v>4122.5502699999997</v>
      </c>
      <c r="EK22" s="50">
        <v>4480.3380710000001</v>
      </c>
      <c r="EL22" s="50">
        <v>4233.8014800000001</v>
      </c>
      <c r="EM22" s="50">
        <v>4350.5183500000003</v>
      </c>
      <c r="EN22" s="50">
        <v>3814.8879000000002</v>
      </c>
      <c r="EO22" s="50">
        <v>4167.2098100000003</v>
      </c>
      <c r="EP22" s="50">
        <v>4061.5613699999999</v>
      </c>
      <c r="EQ22" s="50">
        <v>4189.8601600000002</v>
      </c>
      <c r="ER22" s="50">
        <v>4003.00693</v>
      </c>
      <c r="ES22" s="50">
        <v>3622.8525650000001</v>
      </c>
      <c r="ET22" s="50">
        <v>3354.6060299999999</v>
      </c>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row>
    <row r="23" spans="2:492" ht="28.25" customHeight="1">
      <c r="B23" t="s">
        <v>136</v>
      </c>
      <c r="F23" s="26" t="s">
        <v>178</v>
      </c>
      <c r="G23" s="27"/>
      <c r="H23" s="36"/>
      <c r="I23" s="36"/>
      <c r="J23" s="36"/>
      <c r="K23" s="36" t="s">
        <v>136</v>
      </c>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50"/>
      <c r="DY23" s="50"/>
      <c r="EA23" s="50"/>
      <c r="EB23" s="50"/>
      <c r="EC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row>
    <row r="24" spans="2:492" ht="20.149999999999999" customHeight="1">
      <c r="B24" s="23" t="s">
        <v>136</v>
      </c>
      <c r="F24" s="35" t="s">
        <v>1184</v>
      </c>
      <c r="G24" s="27" t="s">
        <v>176</v>
      </c>
      <c r="H24" s="36">
        <v>151.812408</v>
      </c>
      <c r="I24" s="36">
        <v>86.597628</v>
      </c>
      <c r="J24" s="36"/>
      <c r="K24" s="36" t="s">
        <v>136</v>
      </c>
      <c r="L24" s="36">
        <v>20.937332000000001</v>
      </c>
      <c r="M24" s="36">
        <v>32.922528</v>
      </c>
      <c r="N24" s="36">
        <v>27.227855000000002</v>
      </c>
      <c r="O24" s="36">
        <v>27.550021000000001</v>
      </c>
      <c r="P24" s="36">
        <v>39.758629999999997</v>
      </c>
      <c r="Q24" s="36">
        <v>41.027445</v>
      </c>
      <c r="R24" s="36">
        <v>32.835089000000004</v>
      </c>
      <c r="S24" s="36">
        <v>32.256120000000003</v>
      </c>
      <c r="T24" s="36">
        <v>31.662932000000001</v>
      </c>
      <c r="U24" s="36">
        <v>36.588839</v>
      </c>
      <c r="V24" s="36">
        <v>34.145470000000003</v>
      </c>
      <c r="W24" s="36">
        <v>37.539869000000003</v>
      </c>
      <c r="X24" s="36">
        <v>31.045918</v>
      </c>
      <c r="Y24" s="36">
        <v>41.669257999999999</v>
      </c>
      <c r="Z24" s="36">
        <v>33.631478000000001</v>
      </c>
      <c r="AA24" s="36">
        <v>46.098489000000001</v>
      </c>
      <c r="AB24" s="36">
        <v>36.684015000000002</v>
      </c>
      <c r="AC24" s="36">
        <v>31.500844000000001</v>
      </c>
      <c r="AD24" s="36">
        <v>27.391247</v>
      </c>
      <c r="AE24" s="36">
        <v>30.326871000000001</v>
      </c>
      <c r="AF24" s="36">
        <v>33.841227000000003</v>
      </c>
      <c r="AG24" s="36">
        <v>28.277470000000001</v>
      </c>
      <c r="AH24" s="36">
        <v>26.628748999999999</v>
      </c>
      <c r="AI24" s="36">
        <v>28.172194000000001</v>
      </c>
      <c r="AJ24" s="36">
        <v>34.560791000000002</v>
      </c>
      <c r="AK24" s="36">
        <v>39.114432000000001</v>
      </c>
      <c r="AL24" s="36">
        <v>44.605482000000002</v>
      </c>
      <c r="AM24" s="36">
        <v>34.262507999999997</v>
      </c>
      <c r="AN24" s="36">
        <v>45.298723000000003</v>
      </c>
      <c r="AO24" s="36">
        <v>38.525041999999999</v>
      </c>
      <c r="AP24" s="36">
        <v>39.107312</v>
      </c>
      <c r="AQ24" s="36">
        <v>44.349612</v>
      </c>
      <c r="AR24" s="36">
        <v>35.763742000000001</v>
      </c>
      <c r="AS24" s="36">
        <v>58.310648</v>
      </c>
      <c r="AT24" s="36">
        <v>53.283515000000001</v>
      </c>
      <c r="AU24" s="36">
        <v>45.045589</v>
      </c>
      <c r="AV24" s="36">
        <v>54.657646</v>
      </c>
      <c r="AW24" s="36">
        <v>54.659089999999999</v>
      </c>
      <c r="AX24" s="36">
        <v>61.661963999999998</v>
      </c>
      <c r="AY24" s="36">
        <v>57.524344999999997</v>
      </c>
      <c r="AZ24" s="36">
        <v>46.600158999999998</v>
      </c>
      <c r="BA24" s="36">
        <v>61.333889999999997</v>
      </c>
      <c r="BB24" s="36">
        <v>50.534621000000001</v>
      </c>
      <c r="BC24" s="36">
        <v>68.755230999999995</v>
      </c>
      <c r="BD24" s="36">
        <v>42.686844999999998</v>
      </c>
      <c r="BE24" s="36">
        <v>39.000238000000003</v>
      </c>
      <c r="BF24" s="36">
        <v>29.797954000000001</v>
      </c>
      <c r="BG24" s="36">
        <v>40.003076</v>
      </c>
      <c r="BH24" s="36">
        <v>51.129621999999998</v>
      </c>
      <c r="BI24" s="36">
        <v>54.424491000000003</v>
      </c>
      <c r="BJ24" s="36">
        <v>58.887495000000001</v>
      </c>
      <c r="BK24" s="36">
        <v>54.59843</v>
      </c>
      <c r="BL24" s="36">
        <v>47.283481999999999</v>
      </c>
      <c r="BM24" s="36">
        <v>44.226450999999997</v>
      </c>
      <c r="BN24" s="36">
        <v>46.147939000000001</v>
      </c>
      <c r="BO24" s="36">
        <v>46.443707000000003</v>
      </c>
      <c r="BP24" s="36">
        <v>49.449646000000001</v>
      </c>
      <c r="BQ24" s="36">
        <v>56.325457</v>
      </c>
      <c r="BR24" s="36">
        <v>47.454714000000003</v>
      </c>
      <c r="BS24" s="36">
        <v>49.801501000000002</v>
      </c>
      <c r="BT24" s="36">
        <v>27.415286999999999</v>
      </c>
      <c r="BU24" s="36">
        <v>44.847171000000003</v>
      </c>
      <c r="BV24" s="36">
        <v>42.175735000000003</v>
      </c>
      <c r="BW24" s="36">
        <v>44.925077999999999</v>
      </c>
      <c r="BX24" s="36">
        <v>48.471221</v>
      </c>
      <c r="BY24" s="36">
        <v>51.402560999999999</v>
      </c>
      <c r="BZ24" s="36">
        <v>42.977136999999999</v>
      </c>
      <c r="CA24" s="36">
        <v>41.470861999999997</v>
      </c>
      <c r="CB24" s="36">
        <v>30.221247999999999</v>
      </c>
      <c r="CC24" s="36">
        <v>38.314354999999999</v>
      </c>
      <c r="CD24" s="36">
        <v>49.252119</v>
      </c>
      <c r="CE24" s="36">
        <v>53.145139</v>
      </c>
      <c r="CF24" s="36">
        <v>47.009394</v>
      </c>
      <c r="CG24" s="36">
        <v>45.970046000000004</v>
      </c>
      <c r="CH24" s="36">
        <v>51.619632000000003</v>
      </c>
      <c r="CI24" s="36">
        <v>36.359926000000002</v>
      </c>
      <c r="CJ24" s="36">
        <v>26.689419999999998</v>
      </c>
      <c r="CK24" s="36">
        <v>48.920377999999999</v>
      </c>
      <c r="CL24" s="36">
        <v>51.750158999999996</v>
      </c>
      <c r="CM24" s="36">
        <v>47.889344000000001</v>
      </c>
      <c r="CN24" s="36">
        <v>43.763446000000002</v>
      </c>
      <c r="CO24" s="36">
        <v>47.745064999999997</v>
      </c>
      <c r="CP24" s="36">
        <v>52.950214000000003</v>
      </c>
      <c r="CQ24" s="36">
        <v>50.526418</v>
      </c>
      <c r="CR24" s="36">
        <v>51.498925999999997</v>
      </c>
      <c r="CS24" s="36">
        <v>55.280109000000003</v>
      </c>
      <c r="CT24" s="36">
        <v>40.888807</v>
      </c>
      <c r="CU24" s="36">
        <v>55.145291999999998</v>
      </c>
      <c r="CV24" s="36">
        <v>37.107937</v>
      </c>
      <c r="CW24" s="36">
        <v>34.832022000000002</v>
      </c>
      <c r="CX24" s="36">
        <v>50.592905999999999</v>
      </c>
      <c r="CY24" s="36">
        <v>59.535406999999999</v>
      </c>
      <c r="CZ24" s="36">
        <v>51.711582999999997</v>
      </c>
      <c r="DA24" s="36">
        <v>58.042867000000001</v>
      </c>
      <c r="DB24" s="36">
        <v>49.345281999999997</v>
      </c>
      <c r="DC24" s="36">
        <v>53.125109000000002</v>
      </c>
      <c r="DD24" s="36">
        <v>46.240304999999999</v>
      </c>
      <c r="DE24" s="36">
        <v>52.959701000000003</v>
      </c>
      <c r="DF24" s="36">
        <v>31.832681000000001</v>
      </c>
      <c r="DG24" s="36">
        <v>62.368125999999997</v>
      </c>
      <c r="DH24" s="36">
        <v>40.533818709999998</v>
      </c>
      <c r="DI24" s="36">
        <v>47.456569999999999</v>
      </c>
      <c r="DJ24" s="36">
        <v>34.65654</v>
      </c>
      <c r="DK24" s="36">
        <v>28.055561000000001</v>
      </c>
      <c r="DL24" s="36">
        <v>32.097026</v>
      </c>
      <c r="DM24" s="36">
        <v>38.720635999999999</v>
      </c>
      <c r="DN24" s="36">
        <v>36.245148</v>
      </c>
      <c r="DO24" s="36">
        <v>26.082189</v>
      </c>
      <c r="DP24" s="36">
        <v>9.0748899999999999</v>
      </c>
      <c r="DQ24" s="36">
        <v>16.111246000000001</v>
      </c>
      <c r="DR24" s="36">
        <v>32.417555</v>
      </c>
      <c r="DS24" s="36">
        <v>34.673000999999999</v>
      </c>
      <c r="DT24" s="36">
        <v>22.136424999999999</v>
      </c>
      <c r="DU24" s="36">
        <v>28.502704000000001</v>
      </c>
      <c r="DV24" s="36">
        <v>24.298763999999998</v>
      </c>
      <c r="DW24" s="36">
        <v>25.625198999999999</v>
      </c>
      <c r="DX24" s="50">
        <v>32.701618000000003</v>
      </c>
      <c r="DY24" s="50">
        <v>20.324114999999999</v>
      </c>
      <c r="DZ24" s="50">
        <v>26.424831000000001</v>
      </c>
      <c r="EA24" s="50">
        <v>31.898268999999999</v>
      </c>
      <c r="EB24" s="50">
        <v>30.465608</v>
      </c>
      <c r="EC24" s="50">
        <v>53.593066</v>
      </c>
      <c r="ED24" s="50">
        <v>31.857486999999999</v>
      </c>
      <c r="EE24" s="50">
        <v>39.080649999999999</v>
      </c>
      <c r="EF24" s="50">
        <v>40.935657999999997</v>
      </c>
      <c r="EG24" s="50">
        <v>36.761294999999997</v>
      </c>
      <c r="EH24" s="50">
        <v>50.710638000000003</v>
      </c>
      <c r="EI24" s="50">
        <v>41.622382000000002</v>
      </c>
      <c r="EJ24" s="50">
        <v>29.613415</v>
      </c>
      <c r="EK24" s="50">
        <v>29.865973</v>
      </c>
      <c r="EL24" s="50">
        <v>26.382258</v>
      </c>
      <c r="EM24" s="50">
        <v>21.520697999999999</v>
      </c>
      <c r="EN24" s="50">
        <v>18.660177000000001</v>
      </c>
      <c r="EO24" s="50">
        <v>20.034495</v>
      </c>
      <c r="EP24" s="50">
        <v>20.329077000000002</v>
      </c>
      <c r="EQ24" s="50">
        <v>26.521332000000001</v>
      </c>
      <c r="ER24" s="50">
        <v>36.851497999999999</v>
      </c>
      <c r="ES24" s="50">
        <v>37.128968999999998</v>
      </c>
      <c r="ET24" s="50">
        <v>42.596879000000001</v>
      </c>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row>
    <row r="25" spans="2:492" ht="20.149999999999999" customHeight="1">
      <c r="B25" s="23" t="s">
        <v>136</v>
      </c>
      <c r="F25" s="35" t="s">
        <v>1185</v>
      </c>
      <c r="G25" s="27" t="s">
        <v>176</v>
      </c>
      <c r="H25" s="36">
        <v>39.651494999999997</v>
      </c>
      <c r="I25" s="36">
        <v>38.6706</v>
      </c>
      <c r="J25" s="36"/>
      <c r="K25" s="36" t="s">
        <v>136</v>
      </c>
      <c r="L25" s="36">
        <v>2.2613270000000001</v>
      </c>
      <c r="M25" s="36">
        <v>2.4140250000000001</v>
      </c>
      <c r="N25" s="36">
        <v>4.1146739999999999</v>
      </c>
      <c r="O25" s="36">
        <v>9.8826900000000002</v>
      </c>
      <c r="P25" s="36">
        <v>10.084728</v>
      </c>
      <c r="Q25" s="36">
        <v>5.4625409999999999</v>
      </c>
      <c r="R25" s="36">
        <v>6.7865960000000003</v>
      </c>
      <c r="S25" s="36">
        <v>8.0682569999999991</v>
      </c>
      <c r="T25" s="36">
        <v>7.58561</v>
      </c>
      <c r="U25" s="36">
        <v>10.176938</v>
      </c>
      <c r="V25" s="36">
        <v>6.3415010000000001</v>
      </c>
      <c r="W25" s="36">
        <v>6.6425029999999996</v>
      </c>
      <c r="X25" s="36">
        <v>6.2542720000000003</v>
      </c>
      <c r="Y25" s="36">
        <v>7.7114669999999998</v>
      </c>
      <c r="Z25" s="36">
        <v>7.4889910000000004</v>
      </c>
      <c r="AA25" s="36">
        <v>16.358494</v>
      </c>
      <c r="AB25" s="36">
        <v>13.576047000000001</v>
      </c>
      <c r="AC25" s="36">
        <v>13.412397</v>
      </c>
      <c r="AD25" s="36">
        <v>9.3803190000000001</v>
      </c>
      <c r="AE25" s="36">
        <v>9.5965050000000005</v>
      </c>
      <c r="AF25" s="36">
        <v>8.2926839999999995</v>
      </c>
      <c r="AG25" s="36">
        <v>6.7846849999999996</v>
      </c>
      <c r="AH25" s="36">
        <v>9.6279869999999992</v>
      </c>
      <c r="AI25" s="36">
        <v>9.6070200000000003</v>
      </c>
      <c r="AJ25" s="36">
        <v>11.793697999999999</v>
      </c>
      <c r="AK25" s="36">
        <v>7.9400250000000003</v>
      </c>
      <c r="AL25" s="36">
        <v>12.791103</v>
      </c>
      <c r="AM25" s="36">
        <v>19.343236000000001</v>
      </c>
      <c r="AN25" s="36">
        <v>13.136646000000001</v>
      </c>
      <c r="AO25" s="36">
        <v>11.190773</v>
      </c>
      <c r="AP25" s="36">
        <v>16.381160999999999</v>
      </c>
      <c r="AQ25" s="36">
        <v>10.103522999999999</v>
      </c>
      <c r="AR25" s="36">
        <v>5.0530520000000001</v>
      </c>
      <c r="AS25" s="36">
        <v>4.9221690000000002</v>
      </c>
      <c r="AT25" s="36">
        <v>9.8472589999999993</v>
      </c>
      <c r="AU25" s="36">
        <v>11.379099999999999</v>
      </c>
      <c r="AV25" s="36">
        <v>10.188416999999999</v>
      </c>
      <c r="AW25" s="36">
        <v>11.534273000000001</v>
      </c>
      <c r="AX25" s="36">
        <v>14.742103</v>
      </c>
      <c r="AY25" s="36">
        <v>16.215074999999999</v>
      </c>
      <c r="AZ25" s="36">
        <v>10.36464</v>
      </c>
      <c r="BA25" s="36">
        <v>16.043379000000002</v>
      </c>
      <c r="BB25" s="36">
        <v>11.164676</v>
      </c>
      <c r="BC25" s="36">
        <v>13.541388</v>
      </c>
      <c r="BD25" s="36">
        <v>13.223119000000001</v>
      </c>
      <c r="BE25" s="36">
        <v>9.0037599999999998</v>
      </c>
      <c r="BF25" s="36">
        <v>12.637848999999999</v>
      </c>
      <c r="BG25" s="36">
        <v>12.716589000000001</v>
      </c>
      <c r="BH25" s="36">
        <v>13.686317000000001</v>
      </c>
      <c r="BI25" s="36">
        <v>12.339705</v>
      </c>
      <c r="BJ25" s="36">
        <v>13.373627000000001</v>
      </c>
      <c r="BK25" s="36">
        <v>11.851721</v>
      </c>
      <c r="BL25" s="36">
        <v>10.657213</v>
      </c>
      <c r="BM25" s="36">
        <v>13.234913000000001</v>
      </c>
      <c r="BN25" s="36">
        <v>15.769767999999999</v>
      </c>
      <c r="BO25" s="36">
        <v>16.598441999999999</v>
      </c>
      <c r="BP25" s="36">
        <v>12.768494</v>
      </c>
      <c r="BQ25" s="36">
        <v>15.797667000000001</v>
      </c>
      <c r="BR25" s="36">
        <v>14.056800000000001</v>
      </c>
      <c r="BS25" s="36">
        <v>14.448810999999999</v>
      </c>
      <c r="BT25" s="36">
        <v>19.544713000000002</v>
      </c>
      <c r="BU25" s="36">
        <v>19.412299000000001</v>
      </c>
      <c r="BV25" s="36">
        <v>24.049275000000002</v>
      </c>
      <c r="BW25" s="36">
        <v>25.116005999999999</v>
      </c>
      <c r="BX25" s="36">
        <v>23.626100999999998</v>
      </c>
      <c r="BY25" s="36">
        <v>19.947016000000001</v>
      </c>
      <c r="BZ25" s="36">
        <v>19.463557999999999</v>
      </c>
      <c r="CA25" s="36">
        <v>20.250696000000001</v>
      </c>
      <c r="CB25" s="36">
        <v>18.180584</v>
      </c>
      <c r="CC25" s="36">
        <v>20.566102000000001</v>
      </c>
      <c r="CD25" s="36">
        <v>19.881224</v>
      </c>
      <c r="CE25" s="36">
        <v>19.039242999999999</v>
      </c>
      <c r="CF25" s="36">
        <v>24.071386</v>
      </c>
      <c r="CG25" s="36">
        <v>22.448802000000001</v>
      </c>
      <c r="CH25" s="36">
        <v>25.849708</v>
      </c>
      <c r="CI25" s="36">
        <v>19.361108999999999</v>
      </c>
      <c r="CJ25" s="36">
        <v>9.4672260000000001</v>
      </c>
      <c r="CK25" s="36">
        <v>21.749037999999999</v>
      </c>
      <c r="CL25" s="36">
        <v>29.654796000000001</v>
      </c>
      <c r="CM25" s="36">
        <v>30.293313000000001</v>
      </c>
      <c r="CN25" s="36">
        <v>22.711521000000001</v>
      </c>
      <c r="CO25" s="36">
        <v>19.06765</v>
      </c>
      <c r="CP25" s="36">
        <v>20.377897000000001</v>
      </c>
      <c r="CQ25" s="36">
        <v>19.870659</v>
      </c>
      <c r="CR25" s="36">
        <v>34.268664000000001</v>
      </c>
      <c r="CS25" s="36">
        <v>29.098589</v>
      </c>
      <c r="CT25" s="36">
        <v>31.180461999999999</v>
      </c>
      <c r="CU25" s="36">
        <v>32.967945</v>
      </c>
      <c r="CV25" s="36">
        <v>35.808387000000003</v>
      </c>
      <c r="CW25" s="36">
        <v>37.419204000000001</v>
      </c>
      <c r="CX25" s="36">
        <v>27.826912</v>
      </c>
      <c r="CY25" s="36">
        <v>30.051915999999999</v>
      </c>
      <c r="CZ25" s="36">
        <v>27.277006</v>
      </c>
      <c r="DA25" s="36">
        <v>34.276881000000003</v>
      </c>
      <c r="DB25" s="36">
        <v>29.200227999999999</v>
      </c>
      <c r="DC25" s="36">
        <v>27.008264</v>
      </c>
      <c r="DD25" s="36">
        <v>16.713187000000001</v>
      </c>
      <c r="DE25" s="36">
        <v>13.806604999999999</v>
      </c>
      <c r="DF25" s="36">
        <v>12.621445</v>
      </c>
      <c r="DG25" s="36">
        <v>13.554572</v>
      </c>
      <c r="DH25" s="36">
        <v>10.626124000000001</v>
      </c>
      <c r="DI25" s="36">
        <v>12.018829</v>
      </c>
      <c r="DJ25" s="36">
        <v>13.067731</v>
      </c>
      <c r="DK25" s="36">
        <v>9.8838209999999993</v>
      </c>
      <c r="DL25" s="36">
        <v>9.8266439999999999</v>
      </c>
      <c r="DM25" s="36">
        <v>8.4327079999999999</v>
      </c>
      <c r="DN25" s="36">
        <v>17.105373</v>
      </c>
      <c r="DO25" s="36">
        <v>16.524024000000001</v>
      </c>
      <c r="DP25" s="36">
        <v>14.74837</v>
      </c>
      <c r="DQ25" s="36">
        <v>12.711145999999999</v>
      </c>
      <c r="DR25" s="36">
        <v>20.743034999999999</v>
      </c>
      <c r="DS25" s="36">
        <v>17.580902999999999</v>
      </c>
      <c r="DT25" s="36">
        <v>12.45837</v>
      </c>
      <c r="DU25" s="36">
        <v>12.100785</v>
      </c>
      <c r="DV25" s="36">
        <v>10.504534</v>
      </c>
      <c r="DW25" s="36">
        <v>14.75597</v>
      </c>
      <c r="DX25" s="50">
        <v>8.6834129999999998</v>
      </c>
      <c r="DY25" s="50">
        <v>6.2581559999999996</v>
      </c>
      <c r="DZ25" s="50">
        <v>7.8022210000000003</v>
      </c>
      <c r="EA25" s="50">
        <v>11.028793</v>
      </c>
      <c r="EB25" s="50">
        <v>11.96438</v>
      </c>
      <c r="EC25" s="50">
        <v>4.6047589999999996</v>
      </c>
      <c r="ED25" s="50">
        <v>7.3378160000000001</v>
      </c>
      <c r="EE25" s="50">
        <v>10.319784</v>
      </c>
      <c r="EF25" s="50">
        <v>9.0252940000000006</v>
      </c>
      <c r="EG25" s="50">
        <v>12.162082</v>
      </c>
      <c r="EH25" s="50">
        <v>11.530030999999999</v>
      </c>
      <c r="EI25" s="50">
        <v>11.146193999999999</v>
      </c>
      <c r="EJ25" s="50">
        <v>9.0437180000000001</v>
      </c>
      <c r="EK25" s="50">
        <v>7.9315519999999999</v>
      </c>
      <c r="EL25" s="50">
        <v>10.809433</v>
      </c>
      <c r="EM25" s="50">
        <v>8.2224000000000004</v>
      </c>
      <c r="EN25" s="50">
        <v>10.021224</v>
      </c>
      <c r="EO25" s="50">
        <v>9.6175429999999995</v>
      </c>
      <c r="EP25" s="50">
        <v>11.930778</v>
      </c>
      <c r="EQ25" s="50">
        <v>12.034692</v>
      </c>
      <c r="ER25" s="50">
        <v>9.2397969999999994</v>
      </c>
      <c r="ES25" s="50">
        <v>12.699674</v>
      </c>
      <c r="ET25" s="50">
        <v>15.790569</v>
      </c>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row>
    <row r="26" spans="2:492" ht="20.149999999999999" customHeight="1">
      <c r="B26" s="23" t="s">
        <v>136</v>
      </c>
      <c r="F26" s="35" t="s">
        <v>1186</v>
      </c>
      <c r="G26" s="27" t="s">
        <v>176</v>
      </c>
      <c r="H26" s="36">
        <v>371.55392094000001</v>
      </c>
      <c r="I26" s="36">
        <v>358.29383448999999</v>
      </c>
      <c r="J26" s="36"/>
      <c r="K26" s="36" t="s">
        <v>136</v>
      </c>
      <c r="L26" s="36">
        <v>144.542179</v>
      </c>
      <c r="M26" s="36">
        <v>137.31517400000001</v>
      </c>
      <c r="N26" s="36">
        <v>102.915283</v>
      </c>
      <c r="O26" s="36">
        <v>112.928539</v>
      </c>
      <c r="P26" s="36">
        <v>110.82824599999999</v>
      </c>
      <c r="Q26" s="36">
        <v>107.915093</v>
      </c>
      <c r="R26" s="36">
        <v>115.464124</v>
      </c>
      <c r="S26" s="36">
        <v>153.115905</v>
      </c>
      <c r="T26" s="36">
        <v>100.115351</v>
      </c>
      <c r="U26" s="36">
        <v>104.335786</v>
      </c>
      <c r="V26" s="36">
        <v>113.64727600000001</v>
      </c>
      <c r="W26" s="36">
        <v>87.333054000000004</v>
      </c>
      <c r="X26" s="36">
        <v>80.483908</v>
      </c>
      <c r="Y26" s="36">
        <v>96.768457999999995</v>
      </c>
      <c r="Z26" s="36">
        <v>111.152185</v>
      </c>
      <c r="AA26" s="36">
        <v>123.600927</v>
      </c>
      <c r="AB26" s="36">
        <v>102.45796900000001</v>
      </c>
      <c r="AC26" s="36">
        <v>106.60960799999999</v>
      </c>
      <c r="AD26" s="36">
        <v>85.448880000000003</v>
      </c>
      <c r="AE26" s="36">
        <v>102.785025</v>
      </c>
      <c r="AF26" s="36">
        <v>96.961220999999995</v>
      </c>
      <c r="AG26" s="36">
        <v>86.774191000000002</v>
      </c>
      <c r="AH26" s="36">
        <v>102.085497</v>
      </c>
      <c r="AI26" s="36">
        <v>103.521738</v>
      </c>
      <c r="AJ26" s="36">
        <v>117.332791</v>
      </c>
      <c r="AK26" s="36">
        <v>117.225184</v>
      </c>
      <c r="AL26" s="36">
        <v>102.899756</v>
      </c>
      <c r="AM26" s="36">
        <v>89.286587999999995</v>
      </c>
      <c r="AN26" s="36">
        <v>100.474901</v>
      </c>
      <c r="AO26" s="36">
        <v>115.742306</v>
      </c>
      <c r="AP26" s="36">
        <v>141.27632</v>
      </c>
      <c r="AQ26" s="36">
        <v>163.16255799999999</v>
      </c>
      <c r="AR26" s="36">
        <v>153.32565600000001</v>
      </c>
      <c r="AS26" s="36">
        <v>136.12097199999999</v>
      </c>
      <c r="AT26" s="36">
        <v>137.719222</v>
      </c>
      <c r="AU26" s="36">
        <v>135.233012</v>
      </c>
      <c r="AV26" s="36">
        <v>128.26832099999999</v>
      </c>
      <c r="AW26" s="36">
        <v>122.88161599999999</v>
      </c>
      <c r="AX26" s="36">
        <v>128.98106100000001</v>
      </c>
      <c r="AY26" s="36">
        <v>148.22409999999999</v>
      </c>
      <c r="AZ26" s="36">
        <v>161.7336</v>
      </c>
      <c r="BA26" s="36">
        <v>116.39723600000001</v>
      </c>
      <c r="BB26" s="36">
        <v>160.087085</v>
      </c>
      <c r="BC26" s="36">
        <v>172.03427400000001</v>
      </c>
      <c r="BD26" s="36">
        <v>155.35147699999999</v>
      </c>
      <c r="BE26" s="36">
        <v>173.715306</v>
      </c>
      <c r="BF26" s="36">
        <v>149.96013500000001</v>
      </c>
      <c r="BG26" s="36">
        <v>131.72905299999999</v>
      </c>
      <c r="BH26" s="36">
        <v>130.67089799999999</v>
      </c>
      <c r="BI26" s="36">
        <v>134.96929399999999</v>
      </c>
      <c r="BJ26" s="36">
        <v>160.352057</v>
      </c>
      <c r="BK26" s="36">
        <v>151.48052799999999</v>
      </c>
      <c r="BL26" s="36">
        <v>168.42158499999999</v>
      </c>
      <c r="BM26" s="36">
        <v>139.237776</v>
      </c>
      <c r="BN26" s="36">
        <v>136.10029499999999</v>
      </c>
      <c r="BO26" s="36">
        <v>126.100172</v>
      </c>
      <c r="BP26" s="36">
        <v>145.10241400000001</v>
      </c>
      <c r="BQ26" s="36">
        <v>131.63439500000001</v>
      </c>
      <c r="BR26" s="36">
        <v>135.23441</v>
      </c>
      <c r="BS26" s="36">
        <v>139.93196499999999</v>
      </c>
      <c r="BT26" s="36">
        <v>126.30373299999999</v>
      </c>
      <c r="BU26" s="36">
        <v>150.44001600000001</v>
      </c>
      <c r="BV26" s="36">
        <v>153.58621400000001</v>
      </c>
      <c r="BW26" s="36">
        <v>150.67713599999999</v>
      </c>
      <c r="BX26" s="36">
        <v>109.98827199999999</v>
      </c>
      <c r="BY26" s="36">
        <v>127.561886</v>
      </c>
      <c r="BZ26" s="36">
        <v>186.12675999999999</v>
      </c>
      <c r="CA26" s="36">
        <v>154.39661599999999</v>
      </c>
      <c r="CB26" s="36">
        <v>157.271804</v>
      </c>
      <c r="CC26" s="36">
        <v>135.73874000000001</v>
      </c>
      <c r="CD26" s="36">
        <v>159.432717</v>
      </c>
      <c r="CE26" s="36">
        <v>139.01957999999999</v>
      </c>
      <c r="CF26" s="36">
        <v>166.37420800000001</v>
      </c>
      <c r="CG26" s="36">
        <v>143.724771</v>
      </c>
      <c r="CH26" s="36">
        <v>172.921198</v>
      </c>
      <c r="CI26" s="36">
        <v>162.80346399999999</v>
      </c>
      <c r="CJ26" s="36">
        <v>84.876453999999995</v>
      </c>
      <c r="CK26" s="36">
        <v>57.755578</v>
      </c>
      <c r="CL26" s="36">
        <v>90.361384000000001</v>
      </c>
      <c r="CM26" s="36">
        <v>139.985455</v>
      </c>
      <c r="CN26" s="36">
        <v>138.64531400000001</v>
      </c>
      <c r="CO26" s="36">
        <v>179.75823099999999</v>
      </c>
      <c r="CP26" s="36">
        <v>162.96586500000001</v>
      </c>
      <c r="CQ26" s="36">
        <v>153.224019</v>
      </c>
      <c r="CR26" s="36">
        <v>127.950405</v>
      </c>
      <c r="CS26" s="36">
        <v>125.240455</v>
      </c>
      <c r="CT26" s="36">
        <v>152.698847</v>
      </c>
      <c r="CU26" s="36">
        <v>163.43387200000001</v>
      </c>
      <c r="CV26" s="36">
        <v>133.75275600000001</v>
      </c>
      <c r="CW26" s="36">
        <v>136.68207699999999</v>
      </c>
      <c r="CX26" s="36">
        <v>131.398763</v>
      </c>
      <c r="CY26" s="36">
        <v>154.98702900000001</v>
      </c>
      <c r="CZ26" s="36">
        <v>93.503330000000005</v>
      </c>
      <c r="DA26" s="36">
        <v>99.553353999999999</v>
      </c>
      <c r="DB26" s="36">
        <v>143.46612999999999</v>
      </c>
      <c r="DC26" s="36">
        <v>112.365827</v>
      </c>
      <c r="DD26" s="36">
        <v>104.724374</v>
      </c>
      <c r="DE26" s="36">
        <v>147.81670099999999</v>
      </c>
      <c r="DF26" s="36">
        <v>111.576791</v>
      </c>
      <c r="DG26" s="36">
        <v>144.345628</v>
      </c>
      <c r="DH26" s="36">
        <v>150.57416605</v>
      </c>
      <c r="DI26" s="36">
        <v>147.50344000000001</v>
      </c>
      <c r="DJ26" s="36">
        <v>71.619651000000005</v>
      </c>
      <c r="DK26" s="36">
        <v>67.073577999999998</v>
      </c>
      <c r="DL26" s="36">
        <v>76.618622999999999</v>
      </c>
      <c r="DM26" s="36">
        <v>88.129918000000004</v>
      </c>
      <c r="DN26" s="36">
        <v>105.770651</v>
      </c>
      <c r="DO26" s="36">
        <v>121.358929</v>
      </c>
      <c r="DP26" s="36">
        <v>75.879616999999996</v>
      </c>
      <c r="DQ26" s="36">
        <v>99.629208000000006</v>
      </c>
      <c r="DR26" s="36">
        <v>99.994078999999999</v>
      </c>
      <c r="DS26" s="36">
        <v>118.08500288</v>
      </c>
      <c r="DT26" s="36">
        <v>113.13136693</v>
      </c>
      <c r="DU26" s="36">
        <v>160.22290421</v>
      </c>
      <c r="DV26" s="36">
        <v>104.560686</v>
      </c>
      <c r="DW26" s="36">
        <v>143.10277404000001</v>
      </c>
      <c r="DX26" s="50">
        <v>108.61688100000001</v>
      </c>
      <c r="DY26" s="50">
        <v>115.18057446</v>
      </c>
      <c r="DZ26" s="50">
        <v>128.38536189999999</v>
      </c>
      <c r="EA26" s="50">
        <v>101.217949</v>
      </c>
      <c r="EB26" s="50">
        <v>69.100227000000004</v>
      </c>
      <c r="EC26" s="50">
        <v>101.53082087999999</v>
      </c>
      <c r="ED26" s="50">
        <v>49.354886999999998</v>
      </c>
      <c r="EE26" s="50">
        <v>92.854162000000002</v>
      </c>
      <c r="EF26" s="50">
        <v>81.971253570000002</v>
      </c>
      <c r="EG26" s="50">
        <v>121.15663899</v>
      </c>
      <c r="EH26" s="50">
        <v>117.99132483</v>
      </c>
      <c r="EI26" s="50">
        <v>76.924653109999994</v>
      </c>
      <c r="EJ26" s="50">
        <v>93.690747000000002</v>
      </c>
      <c r="EK26" s="50">
        <v>82.947196000000005</v>
      </c>
      <c r="EL26" s="50">
        <v>99.029872240000003</v>
      </c>
      <c r="EM26" s="50">
        <v>78.025839500000004</v>
      </c>
      <c r="EN26" s="50">
        <v>92.693405999999996</v>
      </c>
      <c r="EO26" s="50">
        <v>88.544716750000006</v>
      </c>
      <c r="EP26" s="50">
        <v>70.291112999999996</v>
      </c>
      <c r="EQ26" s="50">
        <v>85.040381999999994</v>
      </c>
      <c r="ER26" s="50">
        <v>69.822992999999997</v>
      </c>
      <c r="ES26" s="50">
        <v>78.796689000000001</v>
      </c>
      <c r="ET26" s="50">
        <v>104.145203</v>
      </c>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row>
    <row r="27" spans="2:492" ht="20.149999999999999" customHeight="1">
      <c r="B27" s="23" t="s">
        <v>136</v>
      </c>
      <c r="F27" s="35" t="s">
        <v>1187</v>
      </c>
      <c r="G27" s="27" t="s">
        <v>176</v>
      </c>
      <c r="H27" s="36">
        <v>248.63629098000001</v>
      </c>
      <c r="I27" s="36">
        <v>430.44215790999999</v>
      </c>
      <c r="J27" s="36"/>
      <c r="K27" s="36" t="s">
        <v>136</v>
      </c>
      <c r="L27" s="36">
        <v>30.036974000000001</v>
      </c>
      <c r="M27" s="36">
        <v>45.496296000000001</v>
      </c>
      <c r="N27" s="36">
        <v>53.563788000000002</v>
      </c>
      <c r="O27" s="36">
        <v>39.231073000000002</v>
      </c>
      <c r="P27" s="36">
        <v>34.080517999999998</v>
      </c>
      <c r="Q27" s="36">
        <v>46.230383000000003</v>
      </c>
      <c r="R27" s="36">
        <v>39.212730999999998</v>
      </c>
      <c r="S27" s="36">
        <v>34.260573000000001</v>
      </c>
      <c r="T27" s="36">
        <v>40.809846999999998</v>
      </c>
      <c r="U27" s="36">
        <v>38.404198000000001</v>
      </c>
      <c r="V27" s="36">
        <v>33.221246000000001</v>
      </c>
      <c r="W27" s="36">
        <v>47.716228000000001</v>
      </c>
      <c r="X27" s="36">
        <v>39.29907</v>
      </c>
      <c r="Y27" s="36">
        <v>60.299888000000003</v>
      </c>
      <c r="Z27" s="36">
        <v>62.654401</v>
      </c>
      <c r="AA27" s="36">
        <v>61.216693999999997</v>
      </c>
      <c r="AB27" s="36">
        <v>52.971528999999997</v>
      </c>
      <c r="AC27" s="36">
        <v>41.184477000000001</v>
      </c>
      <c r="AD27" s="36">
        <v>49.548192999999998</v>
      </c>
      <c r="AE27" s="36">
        <v>31.328320999999999</v>
      </c>
      <c r="AF27" s="36">
        <v>46.170686000000003</v>
      </c>
      <c r="AG27" s="36">
        <v>39.274228000000001</v>
      </c>
      <c r="AH27" s="36">
        <v>37.249873000000001</v>
      </c>
      <c r="AI27" s="36">
        <v>34.414105999999997</v>
      </c>
      <c r="AJ27" s="36">
        <v>40.051901000000001</v>
      </c>
      <c r="AK27" s="36">
        <v>46.175738000000003</v>
      </c>
      <c r="AL27" s="36">
        <v>42.219873999999997</v>
      </c>
      <c r="AM27" s="36">
        <v>25.755087</v>
      </c>
      <c r="AN27" s="36">
        <v>62.037759999999999</v>
      </c>
      <c r="AO27" s="36">
        <v>44.573098000000002</v>
      </c>
      <c r="AP27" s="36">
        <v>46.294651999999999</v>
      </c>
      <c r="AQ27" s="36">
        <v>40.980848999999999</v>
      </c>
      <c r="AR27" s="36">
        <v>28.044046000000002</v>
      </c>
      <c r="AS27" s="36">
        <v>44.627572999999998</v>
      </c>
      <c r="AT27" s="36">
        <v>48.624442999999999</v>
      </c>
      <c r="AU27" s="36">
        <v>61.000771999999998</v>
      </c>
      <c r="AV27" s="36">
        <v>62.777721</v>
      </c>
      <c r="AW27" s="36">
        <v>65.424605</v>
      </c>
      <c r="AX27" s="36">
        <v>69.794089999999997</v>
      </c>
      <c r="AY27" s="36">
        <v>58.300103999999997</v>
      </c>
      <c r="AZ27" s="36">
        <v>62.083347000000003</v>
      </c>
      <c r="BA27" s="36">
        <v>47.302050999999999</v>
      </c>
      <c r="BB27" s="36">
        <v>55.787573000000002</v>
      </c>
      <c r="BC27" s="36">
        <v>65.369822999999997</v>
      </c>
      <c r="BD27" s="36">
        <v>60.514270000000003</v>
      </c>
      <c r="BE27" s="36">
        <v>36.417217000000001</v>
      </c>
      <c r="BF27" s="36">
        <v>56.654721000000002</v>
      </c>
      <c r="BG27" s="36">
        <v>56.623629000000001</v>
      </c>
      <c r="BH27" s="36">
        <v>55.367483999999997</v>
      </c>
      <c r="BI27" s="36">
        <v>55.946232000000002</v>
      </c>
      <c r="BJ27" s="36">
        <v>60.303798999999998</v>
      </c>
      <c r="BK27" s="36">
        <v>63.189706999999999</v>
      </c>
      <c r="BL27" s="36">
        <v>51.505752999999999</v>
      </c>
      <c r="BM27" s="36">
        <v>51.855915000000003</v>
      </c>
      <c r="BN27" s="36">
        <v>63.206321000000003</v>
      </c>
      <c r="BO27" s="36">
        <v>50.620341000000003</v>
      </c>
      <c r="BP27" s="36">
        <v>49.374935000000001</v>
      </c>
      <c r="BQ27" s="36">
        <v>40.706834999999998</v>
      </c>
      <c r="BR27" s="36">
        <v>51.112831999999997</v>
      </c>
      <c r="BS27" s="36">
        <v>47.304256000000002</v>
      </c>
      <c r="BT27" s="36">
        <v>43.290052000000003</v>
      </c>
      <c r="BU27" s="36">
        <v>64.917063999999996</v>
      </c>
      <c r="BV27" s="36">
        <v>53.148563000000003</v>
      </c>
      <c r="BW27" s="36">
        <v>61.060068000000001</v>
      </c>
      <c r="BX27" s="36">
        <v>62.472738999999997</v>
      </c>
      <c r="BY27" s="36">
        <v>63.510907000000003</v>
      </c>
      <c r="BZ27" s="36">
        <v>55.412484999999997</v>
      </c>
      <c r="CA27" s="36">
        <v>51.611666</v>
      </c>
      <c r="CB27" s="36">
        <v>52.748634000000003</v>
      </c>
      <c r="CC27" s="36">
        <v>53.171999999999997</v>
      </c>
      <c r="CD27" s="36">
        <v>65.043437999999995</v>
      </c>
      <c r="CE27" s="36">
        <v>72.241034999999997</v>
      </c>
      <c r="CF27" s="36">
        <v>51.792628000000001</v>
      </c>
      <c r="CG27" s="36">
        <v>42.407825000000003</v>
      </c>
      <c r="CH27" s="36">
        <v>58.716757999999999</v>
      </c>
      <c r="CI27" s="36">
        <v>76.824762000000007</v>
      </c>
      <c r="CJ27" s="36">
        <v>130.956436</v>
      </c>
      <c r="CK27" s="36">
        <v>102.622241</v>
      </c>
      <c r="CL27" s="36">
        <v>91.430333000000005</v>
      </c>
      <c r="CM27" s="36">
        <v>84.441451999999998</v>
      </c>
      <c r="CN27" s="36">
        <v>69.485984000000002</v>
      </c>
      <c r="CO27" s="36">
        <v>88.010525000000001</v>
      </c>
      <c r="CP27" s="36">
        <v>86.960736999999995</v>
      </c>
      <c r="CQ27" s="36">
        <v>100.16837599999999</v>
      </c>
      <c r="CR27" s="36">
        <v>86.792422000000002</v>
      </c>
      <c r="CS27" s="36">
        <v>77.922461999999996</v>
      </c>
      <c r="CT27" s="36">
        <v>77.087952999999999</v>
      </c>
      <c r="CU27" s="36">
        <v>63.568334999999998</v>
      </c>
      <c r="CV27" s="36">
        <v>60.819944999999997</v>
      </c>
      <c r="CW27" s="36">
        <v>62.484853000000001</v>
      </c>
      <c r="CX27" s="36">
        <v>62.713379000000003</v>
      </c>
      <c r="CY27" s="36">
        <v>83.79804</v>
      </c>
      <c r="CZ27" s="36">
        <v>92.575123000000005</v>
      </c>
      <c r="DA27" s="36">
        <v>87.174817000000004</v>
      </c>
      <c r="DB27" s="36">
        <v>78.909739000000002</v>
      </c>
      <c r="DC27" s="36">
        <v>75.073226000000005</v>
      </c>
      <c r="DD27" s="36">
        <v>63.747183</v>
      </c>
      <c r="DE27" s="36">
        <v>93.632126999999997</v>
      </c>
      <c r="DF27" s="36">
        <v>70.486631000000003</v>
      </c>
      <c r="DG27" s="36">
        <v>70.753821000000002</v>
      </c>
      <c r="DH27" s="36">
        <v>78.464369000000005</v>
      </c>
      <c r="DI27" s="36">
        <v>68.714443000000003</v>
      </c>
      <c r="DJ27" s="36">
        <v>103.71073</v>
      </c>
      <c r="DK27" s="36">
        <v>152.42171400000001</v>
      </c>
      <c r="DL27" s="36">
        <v>148.438469</v>
      </c>
      <c r="DM27" s="36">
        <v>103.451835</v>
      </c>
      <c r="DN27" s="36">
        <v>111.80368300000001</v>
      </c>
      <c r="DO27" s="36">
        <v>95.435997999999998</v>
      </c>
      <c r="DP27" s="36">
        <v>59.226829000000002</v>
      </c>
      <c r="DQ27" s="36">
        <v>50.530509000000002</v>
      </c>
      <c r="DR27" s="36">
        <v>64.204903000000002</v>
      </c>
      <c r="DS27" s="36">
        <v>67.388717999999997</v>
      </c>
      <c r="DT27" s="36">
        <v>101.356459</v>
      </c>
      <c r="DU27" s="36">
        <v>71.948293000000007</v>
      </c>
      <c r="DV27" s="36">
        <v>62.898004999999998</v>
      </c>
      <c r="DW27" s="36">
        <v>56.329901999999997</v>
      </c>
      <c r="DX27" s="50">
        <v>63.219704999999998</v>
      </c>
      <c r="DY27" s="50">
        <v>93.199278000000007</v>
      </c>
      <c r="DZ27" s="50">
        <v>77.302508849999995</v>
      </c>
      <c r="EA27" s="50">
        <v>103.88219298999999</v>
      </c>
      <c r="EB27" s="50">
        <v>118.16591399000001</v>
      </c>
      <c r="EC27" s="50">
        <v>140.14681533999999</v>
      </c>
      <c r="ED27" s="50">
        <v>124.61316843</v>
      </c>
      <c r="EE27" s="50">
        <v>124.78403496999999</v>
      </c>
      <c r="EF27" s="50">
        <v>47.493420989999997</v>
      </c>
      <c r="EG27" s="50">
        <v>42.376378000000003</v>
      </c>
      <c r="EH27" s="50">
        <v>53.05646299</v>
      </c>
      <c r="EI27" s="50">
        <v>43.859226</v>
      </c>
      <c r="EJ27" s="50">
        <v>65.553599000000006</v>
      </c>
      <c r="EK27" s="50">
        <v>86.16700299</v>
      </c>
      <c r="EL27" s="50">
        <v>71.395815979999995</v>
      </c>
      <c r="EM27" s="50">
        <v>93.531041970000004</v>
      </c>
      <c r="EN27" s="50">
        <v>122.62916797</v>
      </c>
      <c r="EO27" s="50">
        <v>142.88613199</v>
      </c>
      <c r="EP27" s="50">
        <v>112.64906999999999</v>
      </c>
      <c r="EQ27" s="50">
        <v>118.80176899999999</v>
      </c>
      <c r="ER27" s="50">
        <v>105.95999</v>
      </c>
      <c r="ES27" s="50">
        <v>69.890197999999998</v>
      </c>
      <c r="ET27" s="50">
        <v>71.122829999999993</v>
      </c>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row>
    <row r="28" spans="2:492" ht="20.149999999999999" customHeight="1">
      <c r="B28" s="23" t="s">
        <v>136</v>
      </c>
      <c r="F28" s="35" t="s">
        <v>1188</v>
      </c>
      <c r="G28" s="27" t="s">
        <v>176</v>
      </c>
      <c r="H28" s="36">
        <v>23.129539999999999</v>
      </c>
      <c r="I28" s="36">
        <v>87.56671729</v>
      </c>
      <c r="J28" s="36"/>
      <c r="K28" s="36" t="s">
        <v>136</v>
      </c>
      <c r="L28" s="36">
        <v>5.2690770000000002</v>
      </c>
      <c r="M28" s="36">
        <v>6.5172369999999997</v>
      </c>
      <c r="N28" s="36">
        <v>7.2900700000000001</v>
      </c>
      <c r="O28" s="36">
        <v>6.6557740000000001</v>
      </c>
      <c r="P28" s="36">
        <v>6.4529100000000001</v>
      </c>
      <c r="Q28" s="36">
        <v>7.031701</v>
      </c>
      <c r="R28" s="36">
        <v>6.7688680000000003</v>
      </c>
      <c r="S28" s="36">
        <v>4.9122399999999997</v>
      </c>
      <c r="T28" s="36">
        <v>6.2816029999999996</v>
      </c>
      <c r="U28" s="36">
        <v>7.8682889999999999</v>
      </c>
      <c r="V28" s="36">
        <v>7.6129160000000002</v>
      </c>
      <c r="W28" s="36">
        <v>7.9886109999999997</v>
      </c>
      <c r="X28" s="36">
        <v>8.8180779999999999</v>
      </c>
      <c r="Y28" s="36">
        <v>8.2533440000000002</v>
      </c>
      <c r="Z28" s="36">
        <v>9.1056930000000005</v>
      </c>
      <c r="AA28" s="36">
        <v>8.1225959999999997</v>
      </c>
      <c r="AB28" s="36">
        <v>10.148313999999999</v>
      </c>
      <c r="AC28" s="36">
        <v>8.9368079999999992</v>
      </c>
      <c r="AD28" s="36">
        <v>9.9425129999999999</v>
      </c>
      <c r="AE28" s="36">
        <v>9.8967189999999992</v>
      </c>
      <c r="AF28" s="36">
        <v>9.5717529999999993</v>
      </c>
      <c r="AG28" s="36">
        <v>11.223103</v>
      </c>
      <c r="AH28" s="36">
        <v>11.295612</v>
      </c>
      <c r="AI28" s="36">
        <v>15.184168</v>
      </c>
      <c r="AJ28" s="36">
        <v>10.627094</v>
      </c>
      <c r="AK28" s="36">
        <v>11.165018</v>
      </c>
      <c r="AL28" s="36">
        <v>13.60628</v>
      </c>
      <c r="AM28" s="36">
        <v>13.043234999999999</v>
      </c>
      <c r="AN28" s="36">
        <v>7.5243370000000001</v>
      </c>
      <c r="AO28" s="36">
        <v>8.3986260000000001</v>
      </c>
      <c r="AP28" s="36">
        <v>5.2358650000000004</v>
      </c>
      <c r="AQ28" s="36">
        <v>6.0540779999999996</v>
      </c>
      <c r="AR28" s="36">
        <v>5.1739550000000003</v>
      </c>
      <c r="AS28" s="36">
        <v>6.6588950000000002</v>
      </c>
      <c r="AT28" s="36">
        <v>11.552667</v>
      </c>
      <c r="AU28" s="36">
        <v>15.58709</v>
      </c>
      <c r="AV28" s="36">
        <v>12.799448</v>
      </c>
      <c r="AW28" s="36">
        <v>6.5625270000000002</v>
      </c>
      <c r="AX28" s="36">
        <v>8.8852609999999999</v>
      </c>
      <c r="AY28" s="36">
        <v>13.637494</v>
      </c>
      <c r="AZ28" s="36">
        <v>8.7163909999999998</v>
      </c>
      <c r="BA28" s="36">
        <v>4.3009360000000001</v>
      </c>
      <c r="BB28" s="36">
        <v>4.1399229999999996</v>
      </c>
      <c r="BC28" s="36">
        <v>7.2285209999999998</v>
      </c>
      <c r="BD28" s="36">
        <v>9.0524590000000007</v>
      </c>
      <c r="BE28" s="36">
        <v>14.291441000000001</v>
      </c>
      <c r="BF28" s="36">
        <v>14.720917999999999</v>
      </c>
      <c r="BG28" s="36">
        <v>14.075441</v>
      </c>
      <c r="BH28" s="36">
        <v>22.492857000000001</v>
      </c>
      <c r="BI28" s="36">
        <v>12.130478999999999</v>
      </c>
      <c r="BJ28" s="36">
        <v>9.2689380000000003</v>
      </c>
      <c r="BK28" s="36">
        <v>9.5515159999999995</v>
      </c>
      <c r="BL28" s="36">
        <v>15.521582</v>
      </c>
      <c r="BM28" s="36">
        <v>16.872287</v>
      </c>
      <c r="BN28" s="36">
        <v>13.896286999999999</v>
      </c>
      <c r="BO28" s="36">
        <v>15.484000999999999</v>
      </c>
      <c r="BP28" s="36">
        <v>20.286417</v>
      </c>
      <c r="BQ28" s="36">
        <v>17.309303</v>
      </c>
      <c r="BR28" s="36">
        <v>19.239765999999999</v>
      </c>
      <c r="BS28" s="36">
        <v>18.325391</v>
      </c>
      <c r="BT28" s="36">
        <v>16.202617</v>
      </c>
      <c r="BU28" s="36">
        <v>20.060230000000001</v>
      </c>
      <c r="BV28" s="36">
        <v>22.164280000000002</v>
      </c>
      <c r="BW28" s="36">
        <v>22.904955000000001</v>
      </c>
      <c r="BX28" s="36">
        <v>21.282603999999999</v>
      </c>
      <c r="BY28" s="36">
        <v>20.816271</v>
      </c>
      <c r="BZ28" s="36">
        <v>18.276520000000001</v>
      </c>
      <c r="CA28" s="36">
        <v>21.686534000000002</v>
      </c>
      <c r="CB28" s="36">
        <v>25.070696999999999</v>
      </c>
      <c r="CC28" s="36">
        <v>27.462454000000001</v>
      </c>
      <c r="CD28" s="36">
        <v>24.492381999999999</v>
      </c>
      <c r="CE28" s="36">
        <v>28.598583000000001</v>
      </c>
      <c r="CF28" s="36">
        <v>26.390843</v>
      </c>
      <c r="CG28" s="36">
        <v>21.777462</v>
      </c>
      <c r="CH28" s="36">
        <v>25.357879000000001</v>
      </c>
      <c r="CI28" s="36">
        <v>37.909390000000002</v>
      </c>
      <c r="CJ28" s="36">
        <v>50.863422</v>
      </c>
      <c r="CK28" s="36">
        <v>30.339366999999999</v>
      </c>
      <c r="CL28" s="36">
        <v>32.079839999999997</v>
      </c>
      <c r="CM28" s="36">
        <v>25.600921</v>
      </c>
      <c r="CN28" s="36">
        <v>18.384481999999998</v>
      </c>
      <c r="CO28" s="36">
        <v>23.164914</v>
      </c>
      <c r="CP28" s="36">
        <v>26.126650999999999</v>
      </c>
      <c r="CQ28" s="36">
        <v>19.400583999999998</v>
      </c>
      <c r="CR28" s="36">
        <v>17.538640999999998</v>
      </c>
      <c r="CS28" s="36">
        <v>16.076578999999999</v>
      </c>
      <c r="CT28" s="36">
        <v>22.032684</v>
      </c>
      <c r="CU28" s="36">
        <v>16.193442000000001</v>
      </c>
      <c r="CV28" s="36">
        <v>19.253827999999999</v>
      </c>
      <c r="CW28" s="36">
        <v>23.863503000000001</v>
      </c>
      <c r="CX28" s="36">
        <v>18.350626999999999</v>
      </c>
      <c r="CY28" s="36">
        <v>15.655417999999999</v>
      </c>
      <c r="CZ28" s="36">
        <v>14.15705333</v>
      </c>
      <c r="DA28" s="36">
        <v>17.407990000000002</v>
      </c>
      <c r="DB28" s="36">
        <v>18.643840999999998</v>
      </c>
      <c r="DC28" s="36">
        <v>16.965983999999999</v>
      </c>
      <c r="DD28" s="36">
        <v>16.245346000000001</v>
      </c>
      <c r="DE28" s="36">
        <v>16.081979</v>
      </c>
      <c r="DF28" s="36">
        <v>13.635916</v>
      </c>
      <c r="DG28" s="36">
        <v>9.9685629999999996</v>
      </c>
      <c r="DH28" s="36">
        <v>10.696543</v>
      </c>
      <c r="DI28" s="36">
        <v>23.028592</v>
      </c>
      <c r="DJ28" s="36">
        <v>20.785727999999999</v>
      </c>
      <c r="DK28" s="36">
        <v>23.967483999999999</v>
      </c>
      <c r="DL28" s="36">
        <v>12.98113</v>
      </c>
      <c r="DM28" s="36">
        <v>6.3737360000000001</v>
      </c>
      <c r="DN28" s="36">
        <v>5.2664039999999996</v>
      </c>
      <c r="DO28" s="36">
        <v>14.130703</v>
      </c>
      <c r="DP28" s="36">
        <v>2.9383689999999998</v>
      </c>
      <c r="DQ28" s="36">
        <v>3.9821900000000001</v>
      </c>
      <c r="DR28" s="36">
        <v>7.3971770000000001</v>
      </c>
      <c r="DS28" s="36">
        <v>18.327276000000001</v>
      </c>
      <c r="DT28" s="36">
        <v>14.37979</v>
      </c>
      <c r="DU28" s="36">
        <v>10.208845999999999</v>
      </c>
      <c r="DV28" s="36">
        <v>3.5820460000000001</v>
      </c>
      <c r="DW28" s="36">
        <v>3.639815</v>
      </c>
      <c r="DX28" s="50">
        <v>4.3398659999999998</v>
      </c>
      <c r="DY28" s="50">
        <v>3.1906509999999999</v>
      </c>
      <c r="DZ28" s="50">
        <v>7.846851</v>
      </c>
      <c r="EA28" s="50">
        <v>13.640093</v>
      </c>
      <c r="EB28" s="50">
        <v>17.955677000000001</v>
      </c>
      <c r="EC28" s="50">
        <v>6.5161230000000003</v>
      </c>
      <c r="ED28" s="50">
        <v>16.430042</v>
      </c>
      <c r="EE28" s="50">
        <v>12.069811</v>
      </c>
      <c r="EF28" s="50">
        <v>7.6690719999999999</v>
      </c>
      <c r="EG28" s="50">
        <v>4.0558579999999997</v>
      </c>
      <c r="EH28" s="50">
        <v>2.540365</v>
      </c>
      <c r="EI28" s="50">
        <v>2.4472459999999998</v>
      </c>
      <c r="EJ28" s="50">
        <v>3.1768779999999999</v>
      </c>
      <c r="EK28" s="50">
        <v>14.965051000000001</v>
      </c>
      <c r="EL28" s="50">
        <v>10.540269</v>
      </c>
      <c r="EM28" s="50">
        <v>39.609776539999999</v>
      </c>
      <c r="EN28" s="50">
        <v>26.604876999999998</v>
      </c>
      <c r="EO28" s="50">
        <v>10.811794750000001</v>
      </c>
      <c r="EP28" s="50">
        <v>9.6202384999999992</v>
      </c>
      <c r="EQ28" s="50">
        <v>21.856379</v>
      </c>
      <c r="ER28" s="50">
        <v>60.275356000000002</v>
      </c>
      <c r="ES28" s="50">
        <v>20.316129</v>
      </c>
      <c r="ET28" s="50">
        <v>14.854770350000001</v>
      </c>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row>
    <row r="29" spans="2:492" ht="20.149999999999999" customHeight="1">
      <c r="B29" s="23" t="s">
        <v>136</v>
      </c>
      <c r="F29" s="35" t="s">
        <v>1189</v>
      </c>
      <c r="G29" s="27" t="s">
        <v>176</v>
      </c>
      <c r="H29" s="36">
        <v>124.239279</v>
      </c>
      <c r="I29" s="36">
        <v>94.290914000000001</v>
      </c>
      <c r="J29" s="36"/>
      <c r="K29" s="36" t="s">
        <v>136</v>
      </c>
      <c r="L29" s="36">
        <v>21.381274999999999</v>
      </c>
      <c r="M29" s="36">
        <v>17.961807</v>
      </c>
      <c r="N29" s="36">
        <v>21.340458999999999</v>
      </c>
      <c r="O29" s="36">
        <v>19.201916000000001</v>
      </c>
      <c r="P29" s="36">
        <v>20.721836</v>
      </c>
      <c r="Q29" s="36">
        <v>17.400561</v>
      </c>
      <c r="R29" s="36">
        <v>16.970005</v>
      </c>
      <c r="S29" s="36">
        <v>15.934388999999999</v>
      </c>
      <c r="T29" s="36">
        <v>18.606404999999999</v>
      </c>
      <c r="U29" s="36">
        <v>25.100221000000001</v>
      </c>
      <c r="V29" s="36">
        <v>20.683872000000001</v>
      </c>
      <c r="W29" s="36">
        <v>23.468188000000001</v>
      </c>
      <c r="X29" s="36">
        <v>22.849126999999999</v>
      </c>
      <c r="Y29" s="36">
        <v>25.985334999999999</v>
      </c>
      <c r="Z29" s="36">
        <v>23.730805</v>
      </c>
      <c r="AA29" s="36">
        <v>24.432158000000001</v>
      </c>
      <c r="AB29" s="36">
        <v>24.976823</v>
      </c>
      <c r="AC29" s="36">
        <v>24.365065999999999</v>
      </c>
      <c r="AD29" s="36">
        <v>25.954152000000001</v>
      </c>
      <c r="AE29" s="36">
        <v>28.415309000000001</v>
      </c>
      <c r="AF29" s="36">
        <v>28.52121</v>
      </c>
      <c r="AG29" s="36">
        <v>24.562419999999999</v>
      </c>
      <c r="AH29" s="36">
        <v>25.297591000000001</v>
      </c>
      <c r="AI29" s="36">
        <v>28.881074000000002</v>
      </c>
      <c r="AJ29" s="36">
        <v>29.900494999999999</v>
      </c>
      <c r="AK29" s="36">
        <v>29.977340000000002</v>
      </c>
      <c r="AL29" s="36">
        <v>24.238878</v>
      </c>
      <c r="AM29" s="36">
        <v>21.694434999999999</v>
      </c>
      <c r="AN29" s="36">
        <v>17.461155000000002</v>
      </c>
      <c r="AO29" s="36">
        <v>19.334417999999999</v>
      </c>
      <c r="AP29" s="36">
        <v>21.132218999999999</v>
      </c>
      <c r="AQ29" s="36">
        <v>22.459205000000001</v>
      </c>
      <c r="AR29" s="36">
        <v>17.366043000000001</v>
      </c>
      <c r="AS29" s="36">
        <v>18.759564000000001</v>
      </c>
      <c r="AT29" s="36">
        <v>14.294589</v>
      </c>
      <c r="AU29" s="36">
        <v>15.961643</v>
      </c>
      <c r="AV29" s="36">
        <v>12.914123</v>
      </c>
      <c r="AW29" s="36">
        <v>14.918362</v>
      </c>
      <c r="AX29" s="36">
        <v>16.795242999999999</v>
      </c>
      <c r="AY29" s="36">
        <v>17.982326</v>
      </c>
      <c r="AZ29" s="36">
        <v>18.760252000000001</v>
      </c>
      <c r="BA29" s="36">
        <v>20.690594999999998</v>
      </c>
      <c r="BB29" s="36">
        <v>17.652003000000001</v>
      </c>
      <c r="BC29" s="36">
        <v>17.944299000000001</v>
      </c>
      <c r="BD29" s="36">
        <v>26.563438999999999</v>
      </c>
      <c r="BE29" s="36">
        <v>31.886147999999999</v>
      </c>
      <c r="BF29" s="36">
        <v>35.814230000000002</v>
      </c>
      <c r="BG29" s="36">
        <v>27.149602000000002</v>
      </c>
      <c r="BH29" s="36">
        <v>31.598782</v>
      </c>
      <c r="BI29" s="36">
        <v>26.915803</v>
      </c>
      <c r="BJ29" s="36">
        <v>33.794007999999998</v>
      </c>
      <c r="BK29" s="36">
        <v>29.588486</v>
      </c>
      <c r="BL29" s="36">
        <v>35.928246999999999</v>
      </c>
      <c r="BM29" s="36">
        <v>36.340701000000003</v>
      </c>
      <c r="BN29" s="36">
        <v>35.427143999999998</v>
      </c>
      <c r="BO29" s="36">
        <v>44.707315000000001</v>
      </c>
      <c r="BP29" s="36">
        <v>32.128608</v>
      </c>
      <c r="BQ29" s="36">
        <v>33.934745999999997</v>
      </c>
      <c r="BR29" s="36">
        <v>38.044943000000004</v>
      </c>
      <c r="BS29" s="36">
        <v>30.288584</v>
      </c>
      <c r="BT29" s="36">
        <v>46.074277000000002</v>
      </c>
      <c r="BU29" s="36">
        <v>47.610664</v>
      </c>
      <c r="BV29" s="36">
        <v>46.463355</v>
      </c>
      <c r="BW29" s="36">
        <v>46.137030000000003</v>
      </c>
      <c r="BX29" s="36">
        <v>51.583317999999998</v>
      </c>
      <c r="BY29" s="36">
        <v>47.873288000000002</v>
      </c>
      <c r="BZ29" s="36">
        <v>45.361418999999998</v>
      </c>
      <c r="CA29" s="36">
        <v>52.070571000000001</v>
      </c>
      <c r="CB29" s="36">
        <v>50.840822000000003</v>
      </c>
      <c r="CC29" s="36">
        <v>51.381991999999997</v>
      </c>
      <c r="CD29" s="36">
        <v>54.693330000000003</v>
      </c>
      <c r="CE29" s="36">
        <v>53.189489000000002</v>
      </c>
      <c r="CF29" s="36">
        <v>51.674734999999998</v>
      </c>
      <c r="CG29" s="36">
        <v>60.835667999999998</v>
      </c>
      <c r="CH29" s="36">
        <v>55.391038000000002</v>
      </c>
      <c r="CI29" s="36">
        <v>49.021042999999999</v>
      </c>
      <c r="CJ29" s="36">
        <v>42.765509999999999</v>
      </c>
      <c r="CK29" s="36">
        <v>37.449500999999998</v>
      </c>
      <c r="CL29" s="36">
        <v>38.185152000000002</v>
      </c>
      <c r="CM29" s="36">
        <v>46.692315999999998</v>
      </c>
      <c r="CN29" s="36">
        <v>42.028891999999999</v>
      </c>
      <c r="CO29" s="36">
        <v>34.984450000000002</v>
      </c>
      <c r="CP29" s="36">
        <v>36.932845999999998</v>
      </c>
      <c r="CQ29" s="36">
        <v>30.322116999999999</v>
      </c>
      <c r="CR29" s="36">
        <v>30.244803999999998</v>
      </c>
      <c r="CS29" s="36">
        <v>32.827553999999999</v>
      </c>
      <c r="CT29" s="36">
        <v>39.665370000000003</v>
      </c>
      <c r="CU29" s="36">
        <v>31.974886000000001</v>
      </c>
      <c r="CV29" s="36">
        <v>29.622852000000002</v>
      </c>
      <c r="CW29" s="36">
        <v>42.360309000000001</v>
      </c>
      <c r="CX29" s="36">
        <v>41.646659999999997</v>
      </c>
      <c r="CY29" s="36">
        <v>34.255341000000001</v>
      </c>
      <c r="CZ29" s="36">
        <v>44.279631999999999</v>
      </c>
      <c r="DA29" s="36">
        <v>52.261870000000002</v>
      </c>
      <c r="DB29" s="36">
        <v>37.298327</v>
      </c>
      <c r="DC29" s="36">
        <v>35.161867999999998</v>
      </c>
      <c r="DD29" s="36">
        <v>27.740675</v>
      </c>
      <c r="DE29" s="36">
        <v>36.232170000000004</v>
      </c>
      <c r="DF29" s="36">
        <v>29.851929999999999</v>
      </c>
      <c r="DG29" s="36">
        <v>27.757117999999998</v>
      </c>
      <c r="DH29" s="36">
        <v>21.90578</v>
      </c>
      <c r="DI29" s="36">
        <v>25.566091</v>
      </c>
      <c r="DJ29" s="36">
        <v>28.512573</v>
      </c>
      <c r="DK29" s="36">
        <v>27.741644999999998</v>
      </c>
      <c r="DL29" s="36">
        <v>27.9389</v>
      </c>
      <c r="DM29" s="36">
        <v>34.314480000000003</v>
      </c>
      <c r="DN29" s="36">
        <v>32.218394000000004</v>
      </c>
      <c r="DO29" s="36">
        <v>28.063455000000001</v>
      </c>
      <c r="DP29" s="36">
        <v>34.812573999999998</v>
      </c>
      <c r="DQ29" s="36">
        <v>31.759</v>
      </c>
      <c r="DR29" s="36">
        <v>41.111193999999998</v>
      </c>
      <c r="DS29" s="36">
        <v>26.775161000000001</v>
      </c>
      <c r="DT29" s="36">
        <v>26.879196029999999</v>
      </c>
      <c r="DU29" s="36">
        <v>36.391196999999998</v>
      </c>
      <c r="DV29" s="36">
        <v>40.808439</v>
      </c>
      <c r="DW29" s="36">
        <v>31.885089000000001</v>
      </c>
      <c r="DX29" s="50">
        <v>26.468579999999999</v>
      </c>
      <c r="DY29" s="50">
        <v>31.150397000000002</v>
      </c>
      <c r="DZ29" s="50">
        <v>23.169463</v>
      </c>
      <c r="EA29" s="50">
        <v>23.787814000000001</v>
      </c>
      <c r="EB29" s="50">
        <v>27.65213</v>
      </c>
      <c r="EC29" s="50">
        <v>38.218197000000004</v>
      </c>
      <c r="ED29" s="50">
        <v>11.749555000000001</v>
      </c>
      <c r="EE29" s="50">
        <v>23.001844999999999</v>
      </c>
      <c r="EF29" s="50">
        <v>40.865794999999999</v>
      </c>
      <c r="EG29" s="50">
        <v>47.345329</v>
      </c>
      <c r="EH29" s="50">
        <v>41.230516999999999</v>
      </c>
      <c r="EI29" s="50">
        <v>28.639673999999999</v>
      </c>
      <c r="EJ29" s="50">
        <v>22.954810999999999</v>
      </c>
      <c r="EK29" s="50">
        <v>31.414276999999998</v>
      </c>
      <c r="EL29" s="50">
        <v>36.532150000000001</v>
      </c>
      <c r="EM29" s="50">
        <v>22.80771</v>
      </c>
      <c r="EN29" s="50">
        <v>15.053488</v>
      </c>
      <c r="EO29" s="50">
        <v>19.897566000000001</v>
      </c>
      <c r="EP29" s="50">
        <v>40.571497999999998</v>
      </c>
      <c r="EQ29" s="50">
        <v>20.94004</v>
      </c>
      <c r="ER29" s="50">
        <v>27.914072999999998</v>
      </c>
      <c r="ES29" s="50">
        <v>23.666632</v>
      </c>
      <c r="ET29" s="50">
        <v>35.589722999999999</v>
      </c>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row>
    <row r="30" spans="2:492" ht="28.25" customHeight="1">
      <c r="B30" s="23" t="s">
        <v>136</v>
      </c>
      <c r="F30" s="35" t="s">
        <v>579</v>
      </c>
      <c r="G30" s="27" t="s">
        <v>176</v>
      </c>
      <c r="H30" s="36">
        <v>1367.9126879999999</v>
      </c>
      <c r="I30" s="36">
        <v>1440.2476559199999</v>
      </c>
      <c r="J30" s="36"/>
      <c r="K30" s="36" t="s">
        <v>136</v>
      </c>
      <c r="L30" s="36">
        <v>232.900969</v>
      </c>
      <c r="M30" s="36">
        <v>252.49918400000001</v>
      </c>
      <c r="N30" s="36">
        <v>225.43245099999999</v>
      </c>
      <c r="O30" s="36">
        <v>225.57738800000001</v>
      </c>
      <c r="P30" s="36">
        <v>231.076435</v>
      </c>
      <c r="Q30" s="36">
        <v>237.06141299999999</v>
      </c>
      <c r="R30" s="36">
        <v>228.03142299999999</v>
      </c>
      <c r="S30" s="36">
        <v>257.33099499999997</v>
      </c>
      <c r="T30" s="36">
        <v>214.29804100000001</v>
      </c>
      <c r="U30" s="36">
        <v>231.83032399999999</v>
      </c>
      <c r="V30" s="36">
        <v>251.72470899999999</v>
      </c>
      <c r="W30" s="36">
        <v>232.26866999999999</v>
      </c>
      <c r="X30" s="36">
        <v>227.533286</v>
      </c>
      <c r="Y30" s="36">
        <v>267.47976299999999</v>
      </c>
      <c r="Z30" s="36">
        <v>263.778704</v>
      </c>
      <c r="AA30" s="36">
        <v>297.03306500000002</v>
      </c>
      <c r="AB30" s="36">
        <v>254.26128399999999</v>
      </c>
      <c r="AC30" s="36">
        <v>240.78853100000001</v>
      </c>
      <c r="AD30" s="36">
        <v>224.99637200000001</v>
      </c>
      <c r="AE30" s="36">
        <v>228.26610299999999</v>
      </c>
      <c r="AF30" s="36">
        <v>241.59707599999999</v>
      </c>
      <c r="AG30" s="36">
        <v>225.13279</v>
      </c>
      <c r="AH30" s="36">
        <v>245.22709499999999</v>
      </c>
      <c r="AI30" s="36">
        <v>244.73594900000001</v>
      </c>
      <c r="AJ30" s="36">
        <v>270.924532</v>
      </c>
      <c r="AK30" s="36">
        <v>281.47968200000003</v>
      </c>
      <c r="AL30" s="36">
        <v>280.84654899999998</v>
      </c>
      <c r="AM30" s="36">
        <v>234.90755200000001</v>
      </c>
      <c r="AN30" s="36">
        <v>275.69584200000003</v>
      </c>
      <c r="AO30" s="36">
        <v>268.163073</v>
      </c>
      <c r="AP30" s="36">
        <v>297.23388499999999</v>
      </c>
      <c r="AQ30" s="36">
        <v>314.87231700000001</v>
      </c>
      <c r="AR30" s="36">
        <v>303.27587699999998</v>
      </c>
      <c r="AS30" s="36">
        <v>317.67617300000001</v>
      </c>
      <c r="AT30" s="36">
        <v>344.969874</v>
      </c>
      <c r="AU30" s="36">
        <v>344.179776</v>
      </c>
      <c r="AV30" s="36">
        <v>347.777085</v>
      </c>
      <c r="AW30" s="36">
        <v>328.27671199999997</v>
      </c>
      <c r="AX30" s="36">
        <v>347.86319300000002</v>
      </c>
      <c r="AY30" s="36">
        <v>356.63913000000002</v>
      </c>
      <c r="AZ30" s="36">
        <v>342.58049399999999</v>
      </c>
      <c r="BA30" s="36">
        <v>317.03474499999999</v>
      </c>
      <c r="BB30" s="36">
        <v>343.09798699999999</v>
      </c>
      <c r="BC30" s="36">
        <v>398.86176499999999</v>
      </c>
      <c r="BD30" s="36">
        <v>356.991263</v>
      </c>
      <c r="BE30" s="36">
        <v>371.75590399999999</v>
      </c>
      <c r="BF30" s="36">
        <v>388.08367900000002</v>
      </c>
      <c r="BG30" s="36">
        <v>372.37235500000003</v>
      </c>
      <c r="BH30" s="36">
        <v>368.67976099999998</v>
      </c>
      <c r="BI30" s="36">
        <v>360.68744700000002</v>
      </c>
      <c r="BJ30" s="36">
        <v>401.99621100000002</v>
      </c>
      <c r="BK30" s="36">
        <v>395.24057499999998</v>
      </c>
      <c r="BL30" s="36">
        <v>387.16698200000002</v>
      </c>
      <c r="BM30" s="36">
        <v>366.76690400000001</v>
      </c>
      <c r="BN30" s="36">
        <v>386.48467399999998</v>
      </c>
      <c r="BO30" s="36">
        <v>387.34526299999999</v>
      </c>
      <c r="BP30" s="36">
        <v>390.48241400000001</v>
      </c>
      <c r="BQ30" s="36">
        <v>381.26070800000002</v>
      </c>
      <c r="BR30" s="36">
        <v>383.84444000000002</v>
      </c>
      <c r="BS30" s="36">
        <v>378.12604800000003</v>
      </c>
      <c r="BT30" s="36">
        <v>338.308134</v>
      </c>
      <c r="BU30" s="36">
        <v>411.98823499999997</v>
      </c>
      <c r="BV30" s="36">
        <v>411.25606699999997</v>
      </c>
      <c r="BW30" s="36">
        <v>423.11354899999998</v>
      </c>
      <c r="BX30" s="36">
        <v>382.068827</v>
      </c>
      <c r="BY30" s="36">
        <v>400.33838700000001</v>
      </c>
      <c r="BZ30" s="36">
        <v>433.91832799999997</v>
      </c>
      <c r="CA30" s="36">
        <v>401.59369800000002</v>
      </c>
      <c r="CB30" s="36">
        <v>404.06629199999998</v>
      </c>
      <c r="CC30" s="36">
        <v>398.16718600000002</v>
      </c>
      <c r="CD30" s="36">
        <v>438.53177899999997</v>
      </c>
      <c r="CE30" s="36">
        <v>411.62493799999999</v>
      </c>
      <c r="CF30" s="36">
        <v>415.01423199999999</v>
      </c>
      <c r="CG30" s="36">
        <v>384.707109</v>
      </c>
      <c r="CH30" s="36">
        <v>437.24085700000001</v>
      </c>
      <c r="CI30" s="36">
        <v>441.60091199999999</v>
      </c>
      <c r="CJ30" s="36">
        <v>431.59307200000001</v>
      </c>
      <c r="CK30" s="36">
        <v>437.98696000000001</v>
      </c>
      <c r="CL30" s="36">
        <v>386.28522800000002</v>
      </c>
      <c r="CM30" s="36">
        <v>418.62501900000001</v>
      </c>
      <c r="CN30" s="36">
        <v>374.07843800000001</v>
      </c>
      <c r="CO30" s="36">
        <v>444.83221500000002</v>
      </c>
      <c r="CP30" s="36">
        <v>445.44375600000001</v>
      </c>
      <c r="CQ30" s="36">
        <v>428.019631</v>
      </c>
      <c r="CR30" s="36">
        <v>420.71578899999997</v>
      </c>
      <c r="CS30" s="36">
        <v>391.74628999999999</v>
      </c>
      <c r="CT30" s="36">
        <v>428.88548200000002</v>
      </c>
      <c r="CU30" s="36">
        <v>439.34560499999998</v>
      </c>
      <c r="CV30" s="36">
        <v>422.22308800000002</v>
      </c>
      <c r="CW30" s="36">
        <v>402.72562799999997</v>
      </c>
      <c r="CX30" s="36">
        <v>399.18192800000003</v>
      </c>
      <c r="CY30" s="36">
        <v>425.4971645</v>
      </c>
      <c r="CZ30" s="36">
        <v>358.55297962999998</v>
      </c>
      <c r="DA30" s="36">
        <v>385.33731499999999</v>
      </c>
      <c r="DB30" s="36">
        <v>410.21481199999999</v>
      </c>
      <c r="DC30" s="36">
        <v>386.61732799999999</v>
      </c>
      <c r="DD30" s="36">
        <v>356.10912400000001</v>
      </c>
      <c r="DE30" s="36">
        <v>423.04962499999999</v>
      </c>
      <c r="DF30" s="36">
        <v>316.88019800000001</v>
      </c>
      <c r="DG30" s="36">
        <v>368.05149599999999</v>
      </c>
      <c r="DH30" s="36">
        <v>359.21255675999998</v>
      </c>
      <c r="DI30" s="36">
        <v>387.92153400000001</v>
      </c>
      <c r="DJ30" s="36">
        <v>364.29859199999999</v>
      </c>
      <c r="DK30" s="36">
        <v>388.75691899999998</v>
      </c>
      <c r="DL30" s="36">
        <v>353.22358159999999</v>
      </c>
      <c r="DM30" s="36">
        <v>335.77566400000001</v>
      </c>
      <c r="DN30" s="36">
        <v>362.46345100000002</v>
      </c>
      <c r="DO30" s="36">
        <v>373.49002100000001</v>
      </c>
      <c r="DP30" s="36">
        <v>266.18691000000001</v>
      </c>
      <c r="DQ30" s="36">
        <v>326.88314800000001</v>
      </c>
      <c r="DR30" s="36">
        <v>366.01049799999998</v>
      </c>
      <c r="DS30" s="36">
        <v>343.79472587999999</v>
      </c>
      <c r="DT30" s="36">
        <v>342.07046086999998</v>
      </c>
      <c r="DU30" s="36">
        <v>378.75335625000002</v>
      </c>
      <c r="DV30" s="36">
        <v>339.3439879</v>
      </c>
      <c r="DW30" s="36">
        <v>377.09284004</v>
      </c>
      <c r="DX30" s="50">
        <v>348.13393600000001</v>
      </c>
      <c r="DY30" s="50">
        <v>386.99553451000003</v>
      </c>
      <c r="DZ30" s="50">
        <v>349.75235275</v>
      </c>
      <c r="EA30" s="50">
        <v>360.01097999000001</v>
      </c>
      <c r="EB30" s="50">
        <v>329.06064399000002</v>
      </c>
      <c r="EC30" s="50">
        <v>391.01416621999999</v>
      </c>
      <c r="ED30" s="50">
        <v>309.76477043</v>
      </c>
      <c r="EE30" s="50">
        <v>376.40916897</v>
      </c>
      <c r="EF30" s="50">
        <v>318.70555352999997</v>
      </c>
      <c r="EG30" s="50">
        <v>352.34341548999998</v>
      </c>
      <c r="EH30" s="50">
        <v>379.22587851999998</v>
      </c>
      <c r="EI30" s="50">
        <v>318.63513370999999</v>
      </c>
      <c r="EJ30" s="50">
        <v>321.60692297999998</v>
      </c>
      <c r="EK30" s="50">
        <v>348.44475279</v>
      </c>
      <c r="EL30" s="50">
        <v>343.91575725000001</v>
      </c>
      <c r="EM30" s="50">
        <v>359.94495387000001</v>
      </c>
      <c r="EN30" s="50">
        <v>377.72510097000003</v>
      </c>
      <c r="EO30" s="50">
        <v>358.66184383000001</v>
      </c>
      <c r="EP30" s="50">
        <v>339.27205889999999</v>
      </c>
      <c r="EQ30" s="50">
        <v>376.23688099999998</v>
      </c>
      <c r="ER30" s="50">
        <v>384.08967321</v>
      </c>
      <c r="ES30" s="50">
        <v>332.3164223</v>
      </c>
      <c r="ET30" s="50">
        <v>367.57838056999998</v>
      </c>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row>
    <row r="31" spans="2:492" ht="34.25" customHeight="1">
      <c r="B31" t="s">
        <v>136</v>
      </c>
      <c r="F31" s="78" t="s">
        <v>706</v>
      </c>
      <c r="G31" s="27"/>
      <c r="H31" s="36"/>
      <c r="I31" s="36"/>
      <c r="J31" s="36"/>
      <c r="K31" s="36" t="s">
        <v>136</v>
      </c>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50"/>
      <c r="DY31" s="50"/>
      <c r="EA31" s="50"/>
      <c r="EB31" s="50"/>
      <c r="EC31" s="50"/>
      <c r="EE31" s="50"/>
      <c r="EF31" s="50"/>
      <c r="EG31" s="50"/>
      <c r="EH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row>
    <row r="32" spans="2:492" ht="20.149999999999999" customHeight="1">
      <c r="B32" s="23" t="s">
        <v>136</v>
      </c>
      <c r="F32" s="26" t="s">
        <v>175</v>
      </c>
      <c r="G32" s="27" t="s">
        <v>239</v>
      </c>
      <c r="H32" s="36">
        <v>1176.6231740000001</v>
      </c>
      <c r="I32" s="36">
        <v>1283.6383719999999</v>
      </c>
      <c r="J32" s="36"/>
      <c r="K32" s="36" t="s">
        <v>136</v>
      </c>
      <c r="L32" s="36">
        <v>40</v>
      </c>
      <c r="M32" s="36">
        <v>40</v>
      </c>
      <c r="N32" s="36">
        <v>40</v>
      </c>
      <c r="O32" s="36">
        <v>40</v>
      </c>
      <c r="P32" s="36">
        <v>35</v>
      </c>
      <c r="Q32" s="36">
        <v>35</v>
      </c>
      <c r="R32" s="36">
        <v>35</v>
      </c>
      <c r="S32" s="36">
        <v>33</v>
      </c>
      <c r="T32" s="36">
        <v>28</v>
      </c>
      <c r="U32" s="36">
        <v>22</v>
      </c>
      <c r="V32" s="36">
        <v>22</v>
      </c>
      <c r="W32" s="36">
        <v>22</v>
      </c>
      <c r="X32" s="36">
        <v>21</v>
      </c>
      <c r="Y32" s="36">
        <v>22</v>
      </c>
      <c r="Z32" s="36">
        <v>20</v>
      </c>
      <c r="AA32" s="36">
        <v>21</v>
      </c>
      <c r="AB32" s="36">
        <v>33.150871000000002</v>
      </c>
      <c r="AC32" s="36">
        <v>22.658562</v>
      </c>
      <c r="AD32" s="36">
        <v>25.917769</v>
      </c>
      <c r="AE32" s="36">
        <v>33.308791999999997</v>
      </c>
      <c r="AF32" s="36">
        <v>40.782091000000001</v>
      </c>
      <c r="AG32" s="36">
        <v>24.838318000000001</v>
      </c>
      <c r="AH32" s="36">
        <v>43.911907999999997</v>
      </c>
      <c r="AI32" s="36">
        <v>20.154202999999999</v>
      </c>
      <c r="AJ32" s="36">
        <v>23.207436000000001</v>
      </c>
      <c r="AK32" s="36">
        <v>29.049026999999999</v>
      </c>
      <c r="AL32" s="36">
        <v>27.993282000000001</v>
      </c>
      <c r="AM32" s="36">
        <v>18.042669</v>
      </c>
      <c r="AN32" s="36">
        <v>24.1895238</v>
      </c>
      <c r="AO32" s="36">
        <v>33.978111499999997</v>
      </c>
      <c r="AP32" s="36">
        <v>34.5360102</v>
      </c>
      <c r="AQ32" s="36">
        <v>35.591650899999998</v>
      </c>
      <c r="AR32" s="36">
        <v>28.489816600000001</v>
      </c>
      <c r="AS32" s="36">
        <v>21.194298199999999</v>
      </c>
      <c r="AT32" s="36">
        <v>24.769130499999999</v>
      </c>
      <c r="AU32" s="36">
        <v>39.420524700000001</v>
      </c>
      <c r="AV32" s="36">
        <v>44.3634086</v>
      </c>
      <c r="AW32" s="36">
        <v>26.361475599999999</v>
      </c>
      <c r="AX32" s="36">
        <v>49.627447799999999</v>
      </c>
      <c r="AY32" s="36">
        <v>35.722578800000001</v>
      </c>
      <c r="AZ32" s="36">
        <v>54.271435500000003</v>
      </c>
      <c r="BA32" s="36">
        <v>45.190142299999998</v>
      </c>
      <c r="BB32" s="36">
        <v>60.770211000000003</v>
      </c>
      <c r="BC32" s="36">
        <v>54.748150099999997</v>
      </c>
      <c r="BD32" s="36">
        <v>45.465755299999998</v>
      </c>
      <c r="BE32" s="36">
        <v>35.474979900000001</v>
      </c>
      <c r="BF32" s="36">
        <v>28.039380300000001</v>
      </c>
      <c r="BG32" s="36">
        <v>29.7149973</v>
      </c>
      <c r="BH32" s="36">
        <v>32.821563599999998</v>
      </c>
      <c r="BI32" s="36">
        <v>45.1461197</v>
      </c>
      <c r="BJ32" s="36">
        <v>41.444000000000003</v>
      </c>
      <c r="BK32" s="36">
        <v>40.841000000000001</v>
      </c>
      <c r="BL32" s="36">
        <v>37.048000000000002</v>
      </c>
      <c r="BM32" s="36">
        <v>39.898000000000003</v>
      </c>
      <c r="BN32" s="36">
        <v>36</v>
      </c>
      <c r="BO32" s="36">
        <v>30.184000000000001</v>
      </c>
      <c r="BP32" s="36">
        <v>27.088000000000001</v>
      </c>
      <c r="BQ32" s="36">
        <v>31.916</v>
      </c>
      <c r="BR32" s="36">
        <v>33.920715000000001</v>
      </c>
      <c r="BS32" s="36">
        <v>33.107959000000001</v>
      </c>
      <c r="BT32" s="36">
        <v>24.759394</v>
      </c>
      <c r="BU32" s="36">
        <v>26.442887966178201</v>
      </c>
      <c r="BV32" s="36">
        <v>20.760232532581199</v>
      </c>
      <c r="BW32" s="36">
        <v>20.768977874625101</v>
      </c>
      <c r="BX32" s="36">
        <v>24.3192997358322</v>
      </c>
      <c r="BY32" s="36">
        <v>24.240960516727601</v>
      </c>
      <c r="BZ32" s="36">
        <v>22.156327268430498</v>
      </c>
      <c r="CA32" s="36">
        <v>26.569864399918998</v>
      </c>
      <c r="CB32" s="36">
        <v>30.926632954066601</v>
      </c>
      <c r="CC32" s="36">
        <v>27.9648119309824</v>
      </c>
      <c r="CD32" s="36">
        <v>58.510630999999997</v>
      </c>
      <c r="CE32" s="36">
        <v>53.036323000000003</v>
      </c>
      <c r="CF32" s="36">
        <v>57.474947</v>
      </c>
      <c r="CG32" s="36">
        <v>37.440916000000001</v>
      </c>
      <c r="CH32" s="36">
        <v>73.914648</v>
      </c>
      <c r="CI32" s="36">
        <v>58.409114000000002</v>
      </c>
      <c r="CJ32" s="36">
        <v>32.786954999999999</v>
      </c>
      <c r="CK32" s="36">
        <v>27.326899000000001</v>
      </c>
      <c r="CL32" s="36">
        <v>29.766137000000001</v>
      </c>
      <c r="CM32" s="36">
        <v>44.791545999999997</v>
      </c>
      <c r="CN32" s="36">
        <v>44.258091</v>
      </c>
      <c r="CO32" s="36">
        <v>59.548219000000003</v>
      </c>
      <c r="CP32" s="36">
        <v>57.233316000000002</v>
      </c>
      <c r="CQ32" s="36">
        <v>43.500436999999998</v>
      </c>
      <c r="CR32" s="36">
        <v>58.856889000000002</v>
      </c>
      <c r="CS32" s="36">
        <v>69.535922999999997</v>
      </c>
      <c r="CT32" s="36">
        <v>73.663554000000005</v>
      </c>
      <c r="CU32" s="36">
        <v>83.455973999999998</v>
      </c>
      <c r="CV32" s="36">
        <v>63.185189999999999</v>
      </c>
      <c r="CW32" s="36">
        <v>76.114581000000001</v>
      </c>
      <c r="CX32" s="36">
        <v>78.711265999999995</v>
      </c>
      <c r="CY32" s="36">
        <v>73.109997000000007</v>
      </c>
      <c r="CZ32" s="36">
        <v>86.983746999999994</v>
      </c>
      <c r="DA32" s="36">
        <v>142.958585</v>
      </c>
      <c r="DB32" s="36">
        <v>155.68536900000001</v>
      </c>
      <c r="DC32" s="36">
        <v>154.946451</v>
      </c>
      <c r="DD32" s="36">
        <v>91.520574999999994</v>
      </c>
      <c r="DE32" s="36">
        <v>144.27368200000001</v>
      </c>
      <c r="DF32" s="36">
        <v>190.808065</v>
      </c>
      <c r="DG32" s="36">
        <v>239.61693199999999</v>
      </c>
      <c r="DH32" s="36">
        <v>238.55147299999999</v>
      </c>
      <c r="DI32" s="36">
        <v>264.99933700000003</v>
      </c>
      <c r="DJ32" s="36">
        <v>274.194909</v>
      </c>
      <c r="DK32" s="36">
        <v>258.47640799999999</v>
      </c>
      <c r="DL32" s="36">
        <v>223.91136700000001</v>
      </c>
      <c r="DM32" s="36">
        <v>235.28263799999999</v>
      </c>
      <c r="DN32" s="36">
        <v>265.87132100000002</v>
      </c>
      <c r="DO32" s="36">
        <v>258.00591900000001</v>
      </c>
      <c r="DP32" s="36">
        <v>234.01325499999999</v>
      </c>
      <c r="DQ32" s="36">
        <v>284.16277400000001</v>
      </c>
      <c r="DR32" s="36">
        <v>275.57961299999999</v>
      </c>
      <c r="DS32" s="36">
        <v>305.19851899999998</v>
      </c>
      <c r="DT32" s="36">
        <v>280.12093199999998</v>
      </c>
      <c r="DU32" s="36">
        <v>329.21696300000002</v>
      </c>
      <c r="DV32" s="36">
        <v>368.94777099999999</v>
      </c>
      <c r="DW32" s="36">
        <v>330.09328099999999</v>
      </c>
      <c r="DX32" s="50">
        <v>314.05554799999999</v>
      </c>
      <c r="DY32" s="50">
        <v>387.73561000000001</v>
      </c>
      <c r="DZ32" s="50">
        <v>457.778479</v>
      </c>
      <c r="EA32" s="50">
        <v>417.06093499999997</v>
      </c>
      <c r="EB32" s="50">
        <v>319.293295</v>
      </c>
      <c r="EC32" s="50">
        <v>453.97180300000002</v>
      </c>
      <c r="ED32" s="50">
        <v>413.81013999999999</v>
      </c>
      <c r="EE32" s="50">
        <v>303.30064800000002</v>
      </c>
      <c r="EF32" s="50">
        <v>307.58630299999999</v>
      </c>
      <c r="EG32" s="50">
        <v>314.39732600000002</v>
      </c>
      <c r="EH32" s="50">
        <v>344.44628</v>
      </c>
      <c r="EI32" s="50">
        <v>300.00597599999998</v>
      </c>
      <c r="EJ32" s="50">
        <v>261.08767499999999</v>
      </c>
      <c r="EK32" s="50">
        <v>271.08324299999998</v>
      </c>
      <c r="EL32" s="50">
        <v>274.21188100000001</v>
      </c>
      <c r="EM32" s="50">
        <v>326.75065799999999</v>
      </c>
      <c r="EN32" s="50">
        <v>284.743764</v>
      </c>
      <c r="EO32" s="50">
        <v>397.93206900000001</v>
      </c>
      <c r="EP32" s="50">
        <v>456.71903400000002</v>
      </c>
      <c r="EQ32" s="50">
        <v>540.464606</v>
      </c>
      <c r="ER32" s="50">
        <v>415.808558</v>
      </c>
      <c r="ES32" s="50">
        <v>626.36904900000002</v>
      </c>
      <c r="ET32" s="50">
        <v>714.03531399999997</v>
      </c>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row>
    <row r="33" spans="2:492" ht="20.149999999999999" customHeight="1">
      <c r="B33" s="23" t="s">
        <v>136</v>
      </c>
      <c r="F33" s="26" t="s">
        <v>1183</v>
      </c>
      <c r="G33" s="27" t="s">
        <v>239</v>
      </c>
      <c r="H33" s="36">
        <v>8977.0743999999995</v>
      </c>
      <c r="I33" s="36">
        <v>8307.6539940000002</v>
      </c>
      <c r="J33" s="36"/>
      <c r="K33" s="36" t="s">
        <v>136</v>
      </c>
      <c r="L33" s="36">
        <v>709.128649</v>
      </c>
      <c r="M33" s="36">
        <v>701.84727599999997</v>
      </c>
      <c r="N33" s="36">
        <v>768.64322800000002</v>
      </c>
      <c r="O33" s="36">
        <v>759.998828</v>
      </c>
      <c r="P33" s="36">
        <v>637.78479400000003</v>
      </c>
      <c r="Q33" s="36">
        <v>658.89612599999998</v>
      </c>
      <c r="R33" s="36">
        <v>610.66240900000003</v>
      </c>
      <c r="S33" s="36">
        <v>583.02527799999996</v>
      </c>
      <c r="T33" s="36">
        <v>523.96366599999999</v>
      </c>
      <c r="U33" s="36">
        <v>567.51435300000003</v>
      </c>
      <c r="V33" s="36">
        <v>540.74179600000002</v>
      </c>
      <c r="W33" s="36">
        <v>620.63556700000004</v>
      </c>
      <c r="X33" s="36">
        <v>557.40673900000002</v>
      </c>
      <c r="Y33" s="36">
        <v>621.14942199999996</v>
      </c>
      <c r="Z33" s="36">
        <v>609.66870300000005</v>
      </c>
      <c r="AA33" s="36">
        <v>594.73830599999997</v>
      </c>
      <c r="AB33" s="36">
        <v>514.28353600000003</v>
      </c>
      <c r="AC33" s="36">
        <v>574.45872499999996</v>
      </c>
      <c r="AD33" s="36">
        <v>537.00281399999994</v>
      </c>
      <c r="AE33" s="36">
        <v>566.78306299999997</v>
      </c>
      <c r="AF33" s="36">
        <v>505.03601200000003</v>
      </c>
      <c r="AG33" s="36">
        <v>622.52607599999999</v>
      </c>
      <c r="AH33" s="36">
        <v>689.00738100000001</v>
      </c>
      <c r="AI33" s="36">
        <v>686.94867399999998</v>
      </c>
      <c r="AJ33" s="36">
        <v>684.83775600000001</v>
      </c>
      <c r="AK33" s="36">
        <v>656.177729</v>
      </c>
      <c r="AL33" s="36">
        <v>620.15017399999999</v>
      </c>
      <c r="AM33" s="36">
        <v>650.92183899999998</v>
      </c>
      <c r="AN33" s="36">
        <v>642.20877900000005</v>
      </c>
      <c r="AO33" s="36">
        <v>690.81504900000004</v>
      </c>
      <c r="AP33" s="36">
        <v>660.55388300000004</v>
      </c>
      <c r="AQ33" s="36">
        <v>741.140895</v>
      </c>
      <c r="AR33" s="36">
        <v>726.28113199999996</v>
      </c>
      <c r="AS33" s="36">
        <v>759.39810899999998</v>
      </c>
      <c r="AT33" s="36">
        <v>743.34290899999996</v>
      </c>
      <c r="AU33" s="36">
        <v>825.777827</v>
      </c>
      <c r="AV33" s="36">
        <v>663.09287600000005</v>
      </c>
      <c r="AW33" s="36">
        <v>677.611493</v>
      </c>
      <c r="AX33" s="36">
        <v>728.43256899999994</v>
      </c>
      <c r="AY33" s="36">
        <v>809.60307399999999</v>
      </c>
      <c r="AZ33" s="36">
        <v>924.70507199999997</v>
      </c>
      <c r="BA33" s="36">
        <v>1008.00379</v>
      </c>
      <c r="BB33" s="36">
        <v>1085.5864899999999</v>
      </c>
      <c r="BC33" s="36">
        <v>1203.73361</v>
      </c>
      <c r="BD33" s="36">
        <v>1086.9526000000001</v>
      </c>
      <c r="BE33" s="36">
        <v>1130.8226299999999</v>
      </c>
      <c r="BF33" s="36">
        <v>1159.59212</v>
      </c>
      <c r="BG33" s="36">
        <v>1052.8921600000001</v>
      </c>
      <c r="BH33" s="36">
        <v>927.529448</v>
      </c>
      <c r="BI33" s="36">
        <v>973.65429600000004</v>
      </c>
      <c r="BJ33" s="36">
        <v>950.58814500000005</v>
      </c>
      <c r="BK33" s="36">
        <v>900.44644800000003</v>
      </c>
      <c r="BL33" s="36">
        <v>936.61841500000003</v>
      </c>
      <c r="BM33" s="36">
        <v>872.66719499999999</v>
      </c>
      <c r="BN33" s="36">
        <v>886.09536200000002</v>
      </c>
      <c r="BO33" s="36">
        <v>959.63290700000005</v>
      </c>
      <c r="BP33" s="36">
        <v>886.84043799999995</v>
      </c>
      <c r="BQ33" s="36">
        <v>1048.4613300000001</v>
      </c>
      <c r="BR33" s="36">
        <v>1055.9963</v>
      </c>
      <c r="BS33" s="36">
        <v>1118.6098999999999</v>
      </c>
      <c r="BT33" s="36">
        <v>1013.1981500000001</v>
      </c>
      <c r="BU33" s="36">
        <v>1195.54928</v>
      </c>
      <c r="BV33" s="36">
        <v>1135.06969</v>
      </c>
      <c r="BW33" s="36">
        <v>1303.60122</v>
      </c>
      <c r="BX33" s="36">
        <v>1329.17614</v>
      </c>
      <c r="BY33" s="36">
        <v>1493.73379</v>
      </c>
      <c r="BZ33" s="36">
        <v>1549.50693</v>
      </c>
      <c r="CA33" s="36">
        <v>1709.8836100000001</v>
      </c>
      <c r="CB33" s="36">
        <v>1484.0392899999999</v>
      </c>
      <c r="CC33" s="36">
        <v>1499.1043500000001</v>
      </c>
      <c r="CD33" s="36">
        <v>1530.4704099999999</v>
      </c>
      <c r="CE33" s="36">
        <v>1461.42966</v>
      </c>
      <c r="CF33" s="36">
        <v>1345.75998</v>
      </c>
      <c r="CG33" s="36">
        <v>1471.3593699999999</v>
      </c>
      <c r="CH33" s="36">
        <v>1551.98191</v>
      </c>
      <c r="CI33" s="36">
        <v>2012.94011</v>
      </c>
      <c r="CJ33" s="36">
        <v>1348.5097330000001</v>
      </c>
      <c r="CK33" s="36">
        <v>1101.943923</v>
      </c>
      <c r="CL33" s="36">
        <v>1102.7279860000001</v>
      </c>
      <c r="CM33" s="36">
        <v>1204.312862</v>
      </c>
      <c r="CN33" s="36">
        <v>1242.287844</v>
      </c>
      <c r="CO33" s="36">
        <v>1419.733815</v>
      </c>
      <c r="CP33" s="36">
        <v>1295.599647</v>
      </c>
      <c r="CQ33" s="36">
        <v>1274.8271549999999</v>
      </c>
      <c r="CR33" s="36">
        <v>1250.6586</v>
      </c>
      <c r="CS33" s="36">
        <v>1396.621852</v>
      </c>
      <c r="CT33" s="36">
        <v>1366.124624</v>
      </c>
      <c r="CU33" s="36">
        <v>1305.7665400000001</v>
      </c>
      <c r="CV33" s="36">
        <v>1243.125849</v>
      </c>
      <c r="CW33" s="36">
        <v>1230.543872</v>
      </c>
      <c r="CX33" s="36">
        <v>1254.149903</v>
      </c>
      <c r="CY33" s="36">
        <v>1423.8410819999999</v>
      </c>
      <c r="CZ33" s="36">
        <v>1287.6856620000001</v>
      </c>
      <c r="DA33" s="36">
        <v>1376.030454</v>
      </c>
      <c r="DB33" s="36">
        <v>1376.8403089999999</v>
      </c>
      <c r="DC33" s="36">
        <v>1480.0423089999999</v>
      </c>
      <c r="DD33" s="36">
        <v>1503.474275</v>
      </c>
      <c r="DE33" s="36">
        <v>1350.8615910000001</v>
      </c>
      <c r="DF33" s="36">
        <v>1338.390574</v>
      </c>
      <c r="DG33" s="36">
        <v>1665.0467040000001</v>
      </c>
      <c r="DH33" s="36">
        <v>1599.0203120000001</v>
      </c>
      <c r="DI33" s="36">
        <v>1750.157852</v>
      </c>
      <c r="DJ33" s="36">
        <v>1690.789419</v>
      </c>
      <c r="DK33" s="36">
        <v>1598.398901</v>
      </c>
      <c r="DL33" s="36">
        <v>1294.0075400000001</v>
      </c>
      <c r="DM33" s="36">
        <v>1412.284122</v>
      </c>
      <c r="DN33" s="36">
        <v>1404.6340970000001</v>
      </c>
      <c r="DO33" s="36">
        <v>1553.304206</v>
      </c>
      <c r="DP33" s="36">
        <v>1867.3977609999999</v>
      </c>
      <c r="DQ33" s="36">
        <v>1829.939807</v>
      </c>
      <c r="DR33" s="36">
        <v>1618.1068419999999</v>
      </c>
      <c r="DS33" s="36">
        <v>2212.340475</v>
      </c>
      <c r="DT33" s="36">
        <v>2142.5085429999999</v>
      </c>
      <c r="DU33" s="36">
        <v>2563.9797789999998</v>
      </c>
      <c r="DV33" s="36">
        <v>2648.0341600000002</v>
      </c>
      <c r="DW33" s="36">
        <v>3002.78521</v>
      </c>
      <c r="DX33" s="50">
        <v>2357.5907619999998</v>
      </c>
      <c r="DY33" s="50">
        <v>2236.1410729999998</v>
      </c>
      <c r="DZ33" s="50">
        <v>2008.533876</v>
      </c>
      <c r="EA33" s="50">
        <v>1885.8441130000001</v>
      </c>
      <c r="EB33" s="50">
        <v>1827.986842</v>
      </c>
      <c r="EC33" s="50">
        <v>1708.9754290000001</v>
      </c>
      <c r="ED33" s="50">
        <v>1665.4360180000001</v>
      </c>
      <c r="EE33" s="50">
        <v>1772.817532</v>
      </c>
      <c r="EF33" s="50">
        <v>1684.359473</v>
      </c>
      <c r="EG33" s="50">
        <v>1825.7376850000001</v>
      </c>
      <c r="EH33" s="50">
        <v>1824.361619</v>
      </c>
      <c r="EI33" s="50">
        <v>2434.2593820000002</v>
      </c>
      <c r="EJ33" s="50">
        <v>2166.0322679999999</v>
      </c>
      <c r="EK33" s="50">
        <v>2552.4211310000001</v>
      </c>
      <c r="EL33" s="50">
        <v>2087.6819129999999</v>
      </c>
      <c r="EM33" s="50">
        <v>2125.9251629999999</v>
      </c>
      <c r="EN33" s="50">
        <v>1897.147905</v>
      </c>
      <c r="EO33" s="50">
        <v>2196.8990130000002</v>
      </c>
      <c r="EP33" s="50">
        <v>2069.2817329999998</v>
      </c>
      <c r="EQ33" s="50">
        <v>2142.9980770000002</v>
      </c>
      <c r="ER33" s="50">
        <v>2136.9222580000001</v>
      </c>
      <c r="ES33" s="50">
        <v>2137.0838800000001</v>
      </c>
      <c r="ET33" s="50">
        <v>2456.3715590000002</v>
      </c>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c r="QJ33" s="50"/>
      <c r="QK33" s="50"/>
      <c r="QL33" s="50"/>
      <c r="QM33" s="50"/>
      <c r="QN33" s="50"/>
      <c r="QO33" s="50"/>
      <c r="QP33" s="50"/>
      <c r="QQ33" s="50"/>
      <c r="QR33" s="50"/>
      <c r="QS33" s="50"/>
      <c r="QT33" s="50"/>
      <c r="QU33" s="50"/>
      <c r="QV33" s="50"/>
      <c r="QW33" s="50"/>
      <c r="QX33" s="50"/>
      <c r="QY33" s="50"/>
      <c r="QZ33" s="50"/>
      <c r="RA33" s="50"/>
      <c r="RB33" s="50"/>
      <c r="RC33" s="50"/>
      <c r="RD33" s="50"/>
      <c r="RE33" s="50"/>
      <c r="RF33" s="50"/>
      <c r="RG33" s="50"/>
      <c r="RH33" s="50"/>
      <c r="RI33" s="50"/>
      <c r="RJ33" s="50"/>
      <c r="RK33" s="50"/>
      <c r="RL33" s="50"/>
      <c r="RM33" s="50"/>
      <c r="RN33" s="50"/>
      <c r="RO33" s="50"/>
      <c r="RP33" s="50"/>
      <c r="RQ33" s="50"/>
      <c r="RR33" s="50"/>
      <c r="RS33" s="50"/>
      <c r="RT33" s="50"/>
      <c r="RU33" s="50"/>
      <c r="RV33" s="50"/>
      <c r="RW33" s="50"/>
      <c r="RX33" s="50"/>
    </row>
    <row r="34" spans="2:492" ht="20.149999999999999" customHeight="1">
      <c r="B34" s="23" t="s">
        <v>136</v>
      </c>
      <c r="F34" s="26" t="s">
        <v>178</v>
      </c>
      <c r="G34" s="27" t="s">
        <v>239</v>
      </c>
      <c r="H34" s="36">
        <v>5709.5050529999999</v>
      </c>
      <c r="I34" s="36">
        <v>5281.4405729999999</v>
      </c>
      <c r="J34" s="36"/>
      <c r="K34" s="36" t="s">
        <v>136</v>
      </c>
      <c r="L34" s="36">
        <v>495.01361000000003</v>
      </c>
      <c r="M34" s="36">
        <v>513.451098</v>
      </c>
      <c r="N34" s="36">
        <v>466.01405999999997</v>
      </c>
      <c r="O34" s="36">
        <v>515.98650599999996</v>
      </c>
      <c r="P34" s="36">
        <v>475.69298700000002</v>
      </c>
      <c r="Q34" s="36">
        <v>470.12834500000002</v>
      </c>
      <c r="R34" s="36">
        <v>409.68352399999998</v>
      </c>
      <c r="S34" s="36">
        <v>415.29058700000002</v>
      </c>
      <c r="T34" s="36">
        <v>347.08810899999997</v>
      </c>
      <c r="U34" s="36">
        <v>399.866872</v>
      </c>
      <c r="V34" s="36">
        <v>453.82966699999997</v>
      </c>
      <c r="W34" s="36">
        <v>416.807547</v>
      </c>
      <c r="X34" s="36">
        <v>404.27193699999998</v>
      </c>
      <c r="Y34" s="36">
        <v>450.24808400000001</v>
      </c>
      <c r="Z34" s="36">
        <v>468.79629999999997</v>
      </c>
      <c r="AA34" s="36">
        <v>498.22903300000002</v>
      </c>
      <c r="AB34" s="36">
        <v>421.91923100000002</v>
      </c>
      <c r="AC34" s="36">
        <v>433.760896</v>
      </c>
      <c r="AD34" s="36">
        <v>445.008081</v>
      </c>
      <c r="AE34" s="36">
        <v>503.470303</v>
      </c>
      <c r="AF34" s="36">
        <v>633.39812600000005</v>
      </c>
      <c r="AG34" s="36">
        <v>590.95127200000002</v>
      </c>
      <c r="AH34" s="36">
        <v>630.42406400000004</v>
      </c>
      <c r="AI34" s="36">
        <v>575.910529</v>
      </c>
      <c r="AJ34" s="36">
        <v>591.60323400000004</v>
      </c>
      <c r="AK34" s="36">
        <v>581.07975499999998</v>
      </c>
      <c r="AL34" s="36">
        <v>540.90930200000003</v>
      </c>
      <c r="AM34" s="36">
        <v>426.660257</v>
      </c>
      <c r="AN34" s="36">
        <v>553.26029100000005</v>
      </c>
      <c r="AO34" s="36">
        <v>567.31141600000001</v>
      </c>
      <c r="AP34" s="36">
        <v>665.99018899999999</v>
      </c>
      <c r="AQ34" s="36">
        <v>740.70374900000002</v>
      </c>
      <c r="AR34" s="36">
        <v>698.79344800000001</v>
      </c>
      <c r="AS34" s="36">
        <v>722.76182800000004</v>
      </c>
      <c r="AT34" s="36">
        <v>773.74090699999999</v>
      </c>
      <c r="AU34" s="36">
        <v>733.537105</v>
      </c>
      <c r="AV34" s="36">
        <v>683.39293699999996</v>
      </c>
      <c r="AW34" s="36">
        <v>649.81128999999999</v>
      </c>
      <c r="AX34" s="36">
        <v>755.95464400000003</v>
      </c>
      <c r="AY34" s="36">
        <v>829.55576099999996</v>
      </c>
      <c r="AZ34" s="36">
        <v>887.00595899999996</v>
      </c>
      <c r="BA34" s="36">
        <v>829.368697</v>
      </c>
      <c r="BB34" s="36">
        <v>924.54707699999994</v>
      </c>
      <c r="BC34" s="36">
        <v>1143.7977900000001</v>
      </c>
      <c r="BD34" s="36">
        <v>1069.10977</v>
      </c>
      <c r="BE34" s="36">
        <v>1091.6152500000001</v>
      </c>
      <c r="BF34" s="36">
        <v>1093.5391999999999</v>
      </c>
      <c r="BG34" s="36">
        <v>978.50196300000005</v>
      </c>
      <c r="BH34" s="36">
        <v>980.88341100000002</v>
      </c>
      <c r="BI34" s="36">
        <v>912.06012599999997</v>
      </c>
      <c r="BJ34" s="36">
        <v>991.53619700000002</v>
      </c>
      <c r="BK34" s="36">
        <v>960.12883699999998</v>
      </c>
      <c r="BL34" s="36">
        <v>921.60439199999996</v>
      </c>
      <c r="BM34" s="36">
        <v>822.60926800000004</v>
      </c>
      <c r="BN34" s="36">
        <v>861.42751199999998</v>
      </c>
      <c r="BO34" s="36">
        <v>820.19058700000005</v>
      </c>
      <c r="BP34" s="36">
        <v>840.28552999999999</v>
      </c>
      <c r="BQ34" s="36">
        <v>918.98084800000004</v>
      </c>
      <c r="BR34" s="36">
        <v>958.35577699999999</v>
      </c>
      <c r="BS34" s="36">
        <v>908.37457199999994</v>
      </c>
      <c r="BT34" s="36">
        <v>841.85859800000003</v>
      </c>
      <c r="BU34" s="36">
        <v>1017.08352</v>
      </c>
      <c r="BV34" s="36">
        <v>1003.31544</v>
      </c>
      <c r="BW34" s="36">
        <v>1161.97992</v>
      </c>
      <c r="BX34" s="36">
        <v>1225.7274299999999</v>
      </c>
      <c r="BY34" s="36">
        <v>1397.32097</v>
      </c>
      <c r="BZ34" s="36">
        <v>1457.02728</v>
      </c>
      <c r="CA34" s="36">
        <v>1383.8416299999999</v>
      </c>
      <c r="CB34" s="36">
        <v>1449.1132</v>
      </c>
      <c r="CC34" s="36">
        <v>1360.1556</v>
      </c>
      <c r="CD34" s="36">
        <v>1389.9138399999999</v>
      </c>
      <c r="CE34" s="36">
        <v>1166.2080000000001</v>
      </c>
      <c r="CF34" s="36">
        <v>1209.3660500000001</v>
      </c>
      <c r="CG34" s="36">
        <v>1201.9075499999999</v>
      </c>
      <c r="CH34" s="36">
        <v>1439.04249</v>
      </c>
      <c r="CI34" s="36">
        <v>1393.37753</v>
      </c>
      <c r="CJ34" s="36">
        <v>1004.183134</v>
      </c>
      <c r="CK34" s="36">
        <v>887.81082300000003</v>
      </c>
      <c r="CL34" s="36">
        <v>843.38154699999996</v>
      </c>
      <c r="CM34" s="36">
        <v>936.45475999999996</v>
      </c>
      <c r="CN34" s="36">
        <v>936.576368</v>
      </c>
      <c r="CO34" s="36">
        <v>1121.143421</v>
      </c>
      <c r="CP34" s="36">
        <v>1059.459664</v>
      </c>
      <c r="CQ34" s="36">
        <v>1045.5646200000001</v>
      </c>
      <c r="CR34" s="36">
        <v>1075.5121220000001</v>
      </c>
      <c r="CS34" s="36">
        <v>997.627926</v>
      </c>
      <c r="CT34" s="36">
        <v>1043.293666</v>
      </c>
      <c r="CU34" s="36">
        <v>982.86001599999997</v>
      </c>
      <c r="CV34" s="36">
        <v>908.40058099999999</v>
      </c>
      <c r="CW34" s="36">
        <v>862.28640099999996</v>
      </c>
      <c r="CX34" s="36">
        <v>792.02755100000002</v>
      </c>
      <c r="CY34" s="36">
        <v>897.32155499999999</v>
      </c>
      <c r="CZ34" s="36">
        <v>777.10094300000003</v>
      </c>
      <c r="DA34" s="36">
        <v>809.97149999999999</v>
      </c>
      <c r="DB34" s="36">
        <v>904.78741000000002</v>
      </c>
      <c r="DC34" s="36">
        <v>836.35117300000002</v>
      </c>
      <c r="DD34" s="36">
        <v>784.21101399999998</v>
      </c>
      <c r="DE34" s="36">
        <v>953.58559600000001</v>
      </c>
      <c r="DF34" s="36">
        <v>798.05035599999997</v>
      </c>
      <c r="DG34" s="36">
        <v>1006.744966</v>
      </c>
      <c r="DH34" s="36">
        <v>993.21936300000004</v>
      </c>
      <c r="DI34" s="36">
        <v>1024.980006</v>
      </c>
      <c r="DJ34" s="36">
        <v>868.30971799999998</v>
      </c>
      <c r="DK34" s="36">
        <v>854.23291900000004</v>
      </c>
      <c r="DL34" s="36">
        <v>775.237574</v>
      </c>
      <c r="DM34" s="36">
        <v>743.28371200000004</v>
      </c>
      <c r="DN34" s="36">
        <v>803.01750900000002</v>
      </c>
      <c r="DO34" s="36">
        <v>866.24834899999996</v>
      </c>
      <c r="DP34" s="36">
        <v>660.29895699999997</v>
      </c>
      <c r="DQ34" s="36">
        <v>837.32818899999995</v>
      </c>
      <c r="DR34" s="36">
        <v>915.19323099999997</v>
      </c>
      <c r="DS34" s="36">
        <v>962.11167399999999</v>
      </c>
      <c r="DT34" s="36">
        <v>974.55966699999999</v>
      </c>
      <c r="DU34" s="36">
        <v>1161.36545</v>
      </c>
      <c r="DV34" s="36">
        <v>1031.4771330000001</v>
      </c>
      <c r="DW34" s="36">
        <v>1109.1844490000001</v>
      </c>
      <c r="DX34" s="50">
        <v>953.76220699999999</v>
      </c>
      <c r="DY34" s="50">
        <v>1071.1817719999999</v>
      </c>
      <c r="DZ34" s="50">
        <v>935.38541699999996</v>
      </c>
      <c r="EA34" s="50">
        <v>939.58344</v>
      </c>
      <c r="EB34" s="50">
        <v>885.69236799999999</v>
      </c>
      <c r="EC34" s="50">
        <v>931.29058199999997</v>
      </c>
      <c r="ED34" s="50">
        <v>754.68528000000003</v>
      </c>
      <c r="EE34" s="50">
        <v>1009.064135</v>
      </c>
      <c r="EF34" s="50">
        <v>892.26723500000003</v>
      </c>
      <c r="EG34" s="50">
        <v>1106.919506</v>
      </c>
      <c r="EH34" s="50">
        <v>1383.008718</v>
      </c>
      <c r="EI34" s="50">
        <v>1300.486887</v>
      </c>
      <c r="EJ34" s="50">
        <v>1424.9373089999999</v>
      </c>
      <c r="EK34" s="50">
        <v>1601.0721390000001</v>
      </c>
      <c r="EL34" s="50">
        <v>1297.5768350000001</v>
      </c>
      <c r="EM34" s="50">
        <v>1332.304601</v>
      </c>
      <c r="EN34" s="50">
        <v>1389.9220720000001</v>
      </c>
      <c r="EO34" s="50">
        <v>1261.6370649999999</v>
      </c>
      <c r="EP34" s="50">
        <v>1180.2135929999999</v>
      </c>
      <c r="EQ34" s="50">
        <v>1297.400343</v>
      </c>
      <c r="ER34" s="50">
        <v>1323.1153509999999</v>
      </c>
      <c r="ES34" s="50">
        <v>1291.013052</v>
      </c>
      <c r="ET34" s="50">
        <v>1375.338958</v>
      </c>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c r="RT34" s="50"/>
      <c r="RU34" s="50"/>
      <c r="RV34" s="50"/>
      <c r="RW34" s="50"/>
      <c r="RX34" s="50"/>
    </row>
    <row r="35" spans="2:492" ht="34.25" customHeight="1">
      <c r="B35" t="s">
        <v>136</v>
      </c>
      <c r="F35" s="33" t="s">
        <v>69</v>
      </c>
      <c r="G35" s="27"/>
      <c r="H35" s="36"/>
      <c r="I35" s="36"/>
      <c r="J35" s="36"/>
      <c r="K35" s="36" t="s">
        <v>136</v>
      </c>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50"/>
      <c r="DY35" s="50"/>
      <c r="EA35" s="50"/>
      <c r="EB35" s="50"/>
      <c r="EC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c r="OI35" s="50"/>
      <c r="OJ35" s="50"/>
      <c r="OK35" s="50"/>
      <c r="OL35" s="50"/>
      <c r="OM35" s="50"/>
      <c r="ON35" s="50"/>
      <c r="OO35" s="50"/>
      <c r="OP35" s="50"/>
      <c r="OQ35" s="50"/>
      <c r="OR35" s="50"/>
      <c r="OS35" s="50"/>
      <c r="OT35" s="50"/>
      <c r="OU35" s="50"/>
      <c r="OV35" s="50"/>
      <c r="OW35" s="50"/>
      <c r="OX35" s="50"/>
      <c r="OY35" s="50"/>
      <c r="OZ35" s="50"/>
      <c r="PA35" s="50"/>
      <c r="PB35" s="50"/>
      <c r="PC35" s="50"/>
      <c r="PD35" s="50"/>
      <c r="PE35" s="50"/>
      <c r="PF35" s="50"/>
      <c r="PG35" s="50"/>
      <c r="PH35" s="50"/>
      <c r="PI35" s="50"/>
      <c r="PJ35" s="50"/>
      <c r="PK35" s="50"/>
      <c r="PL35" s="50"/>
      <c r="PM35" s="50"/>
      <c r="PN35" s="50"/>
      <c r="PO35" s="50"/>
      <c r="PP35" s="50"/>
      <c r="PQ35" s="50"/>
      <c r="PR35" s="50"/>
      <c r="PS35" s="50"/>
      <c r="PT35" s="50"/>
      <c r="PU35" s="50"/>
      <c r="PV35" s="50"/>
      <c r="PW35" s="50"/>
      <c r="PX35" s="50"/>
      <c r="PY35" s="50"/>
      <c r="PZ35" s="50"/>
      <c r="QA35" s="50"/>
      <c r="QB35" s="50"/>
      <c r="QC35" s="50"/>
      <c r="QD35" s="50"/>
      <c r="QE35" s="50"/>
      <c r="QF35" s="50"/>
      <c r="QG35" s="50"/>
      <c r="QH35" s="50"/>
      <c r="QI35" s="50"/>
      <c r="QJ35" s="50"/>
      <c r="QK35" s="50"/>
      <c r="QL35" s="50"/>
      <c r="QM35" s="50"/>
      <c r="QN35" s="50"/>
      <c r="QO35" s="50"/>
      <c r="QP35" s="50"/>
      <c r="QQ35" s="50"/>
      <c r="QR35" s="50"/>
      <c r="QS35" s="50"/>
      <c r="QT35" s="50"/>
      <c r="QU35" s="50"/>
      <c r="QV35" s="50"/>
      <c r="QW35" s="50"/>
      <c r="QX35" s="50"/>
      <c r="QY35" s="50"/>
      <c r="QZ35" s="50"/>
      <c r="RA35" s="50"/>
      <c r="RB35" s="50"/>
      <c r="RC35" s="50"/>
      <c r="RD35" s="50"/>
      <c r="RE35" s="50"/>
      <c r="RF35" s="50"/>
      <c r="RG35" s="50"/>
      <c r="RH35" s="50"/>
      <c r="RI35" s="50"/>
      <c r="RJ35" s="50"/>
      <c r="RK35" s="50"/>
      <c r="RL35" s="50"/>
      <c r="RM35" s="50"/>
      <c r="RN35" s="50"/>
      <c r="RO35" s="50"/>
      <c r="RP35" s="50"/>
      <c r="RQ35" s="50"/>
      <c r="RR35" s="50"/>
      <c r="RS35" s="50"/>
      <c r="RT35" s="50"/>
      <c r="RU35" s="50"/>
      <c r="RV35" s="50"/>
      <c r="RW35" s="50"/>
      <c r="RX35" s="50"/>
    </row>
    <row r="36" spans="2:492" ht="20.149999999999999" customHeight="1">
      <c r="B36" t="s">
        <v>136</v>
      </c>
      <c r="F36" s="26" t="s">
        <v>704</v>
      </c>
      <c r="G36" s="27"/>
      <c r="H36" s="36"/>
      <c r="I36" s="36"/>
      <c r="J36" s="36"/>
      <c r="K36" s="36" t="s">
        <v>136</v>
      </c>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50"/>
      <c r="DY36" s="50"/>
      <c r="EA36" s="50"/>
      <c r="EB36" s="50"/>
      <c r="EC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c r="OI36" s="50"/>
      <c r="OJ36" s="50"/>
      <c r="OK36" s="50"/>
      <c r="OL36" s="50"/>
      <c r="OM36" s="50"/>
      <c r="ON36" s="50"/>
      <c r="OO36" s="50"/>
      <c r="OP36" s="50"/>
      <c r="OQ36" s="50"/>
      <c r="OR36" s="50"/>
      <c r="OS36" s="50"/>
      <c r="OT36" s="50"/>
      <c r="OU36" s="50"/>
      <c r="OV36" s="50"/>
      <c r="OW36" s="50"/>
      <c r="OX36" s="50"/>
      <c r="OY36" s="50"/>
      <c r="OZ36" s="50"/>
      <c r="PA36" s="50"/>
      <c r="PB36" s="50"/>
      <c r="PC36" s="50"/>
      <c r="PD36" s="50"/>
      <c r="PE36" s="50"/>
      <c r="PF36" s="50"/>
      <c r="PG36" s="50"/>
      <c r="PH36" s="50"/>
      <c r="PI36" s="50"/>
      <c r="PJ36" s="50"/>
      <c r="PK36" s="50"/>
      <c r="PL36" s="50"/>
      <c r="PM36" s="50"/>
      <c r="PN36" s="50"/>
      <c r="PO36" s="50"/>
      <c r="PP36" s="50"/>
      <c r="PQ36" s="50"/>
      <c r="PR36" s="50"/>
      <c r="PS36" s="50"/>
      <c r="PT36" s="50"/>
      <c r="PU36" s="50"/>
      <c r="PV36" s="50"/>
      <c r="PW36" s="50"/>
      <c r="PX36" s="50"/>
      <c r="PY36" s="50"/>
      <c r="PZ36" s="50"/>
      <c r="QA36" s="50"/>
      <c r="QB36" s="50"/>
      <c r="QC36" s="50"/>
      <c r="QD36" s="50"/>
      <c r="QE36" s="50"/>
      <c r="QF36" s="50"/>
      <c r="QG36" s="50"/>
      <c r="QH36" s="50"/>
      <c r="QI36" s="50"/>
      <c r="QJ36" s="50"/>
      <c r="QK36" s="50"/>
      <c r="QL36" s="50"/>
      <c r="QM36" s="50"/>
      <c r="QN36" s="50"/>
      <c r="QO36" s="50"/>
      <c r="QP36" s="50"/>
      <c r="QQ36" s="50"/>
      <c r="QR36" s="50"/>
      <c r="QS36" s="50"/>
      <c r="QT36" s="50"/>
      <c r="QU36" s="50"/>
      <c r="QV36" s="50"/>
      <c r="QW36" s="50"/>
      <c r="QX36" s="50"/>
      <c r="QY36" s="50"/>
      <c r="QZ36" s="50"/>
      <c r="RA36" s="50"/>
      <c r="RB36" s="50"/>
      <c r="RC36" s="50"/>
      <c r="RD36" s="50"/>
      <c r="RE36" s="50"/>
      <c r="RF36" s="50"/>
      <c r="RG36" s="50"/>
      <c r="RH36" s="50"/>
      <c r="RI36" s="50"/>
      <c r="RJ36" s="50"/>
      <c r="RK36" s="50"/>
      <c r="RL36" s="50"/>
      <c r="RM36" s="50"/>
      <c r="RN36" s="50"/>
      <c r="RO36" s="50"/>
      <c r="RP36" s="50"/>
      <c r="RQ36" s="50"/>
      <c r="RR36" s="50"/>
      <c r="RS36" s="50"/>
      <c r="RT36" s="50"/>
      <c r="RU36" s="50"/>
      <c r="RV36" s="50"/>
      <c r="RW36" s="50"/>
      <c r="RX36" s="50"/>
    </row>
    <row r="37" spans="2:492" ht="20.149999999999999" customHeight="1">
      <c r="B37" s="23" t="s">
        <v>136</v>
      </c>
      <c r="F37" s="26" t="s">
        <v>175</v>
      </c>
      <c r="G37" s="27" t="s">
        <v>176</v>
      </c>
      <c r="H37" s="36">
        <v>5.3941784039999998</v>
      </c>
      <c r="I37" s="36">
        <v>2.80644399</v>
      </c>
      <c r="J37" s="36"/>
      <c r="K37" s="36" t="s">
        <v>136</v>
      </c>
      <c r="L37" s="36">
        <v>6.2899999999999998E-2</v>
      </c>
      <c r="M37" s="36">
        <v>6.0090149999999998</v>
      </c>
      <c r="N37" s="36">
        <v>8.5911329999999992</v>
      </c>
      <c r="O37" s="36">
        <v>3.5751909999999998</v>
      </c>
      <c r="P37" s="36">
        <v>2.5000000000000001E-2</v>
      </c>
      <c r="Q37" s="36">
        <v>12.119</v>
      </c>
      <c r="R37" s="36">
        <v>2.5003000000000001E-2</v>
      </c>
      <c r="S37" s="36">
        <v>7.9056800000000003</v>
      </c>
      <c r="T37" s="36">
        <v>7.4679999999999998E-3</v>
      </c>
      <c r="U37" s="36">
        <v>13.145375</v>
      </c>
      <c r="V37" s="36">
        <v>6.0029719999999998</v>
      </c>
      <c r="W37" s="36">
        <v>10.042</v>
      </c>
      <c r="X37" s="36">
        <v>5.4180260000000002</v>
      </c>
      <c r="Y37" s="36">
        <v>3.7911190000000001</v>
      </c>
      <c r="Z37" s="36">
        <v>6.5532519999999996</v>
      </c>
      <c r="AA37" s="36">
        <v>4.8747980000000002</v>
      </c>
      <c r="AB37" s="36">
        <v>3.9829300000000001</v>
      </c>
      <c r="AC37" s="36">
        <v>4.2228880000000002</v>
      </c>
      <c r="AD37" s="36">
        <v>3.516003</v>
      </c>
      <c r="AE37" s="36">
        <v>0.124378</v>
      </c>
      <c r="AF37" s="36">
        <v>0.88214999999999999</v>
      </c>
      <c r="AG37" s="36">
        <v>8.0983619999999998</v>
      </c>
      <c r="AH37" s="36">
        <v>7.8389049999999996</v>
      </c>
      <c r="AI37" s="36">
        <v>3.4000000000000002E-2</v>
      </c>
      <c r="AJ37" s="36">
        <v>6.4573000000000005E-2</v>
      </c>
      <c r="AK37" s="36">
        <v>1.0885</v>
      </c>
      <c r="AL37" s="36">
        <v>4.9039469999999996</v>
      </c>
      <c r="AM37" s="36">
        <v>0.183916</v>
      </c>
      <c r="AN37" s="36">
        <v>7.5091000000000001</v>
      </c>
      <c r="AO37" s="36">
        <v>3.9949999999999999E-2</v>
      </c>
      <c r="AP37" s="36">
        <v>3.796208</v>
      </c>
      <c r="AQ37" s="36">
        <v>2.5899299999999998</v>
      </c>
      <c r="AR37" s="36">
        <v>5.2094899999999997</v>
      </c>
      <c r="AS37" s="36">
        <v>4.2118130000000003</v>
      </c>
      <c r="AT37" s="36">
        <v>3.1576360000000001</v>
      </c>
      <c r="AU37" s="36">
        <v>2.308E-2</v>
      </c>
      <c r="AV37" s="36">
        <v>2.1749999999999999E-2</v>
      </c>
      <c r="AW37" s="36">
        <v>3.28193</v>
      </c>
      <c r="AX37" s="36">
        <v>3.2110189999999998</v>
      </c>
      <c r="AY37" s="36">
        <v>4.4999999999999998E-2</v>
      </c>
      <c r="AZ37" s="36">
        <v>1.885731</v>
      </c>
      <c r="BA37" s="36">
        <v>6.0888299999999997</v>
      </c>
      <c r="BB37" s="36">
        <v>1.5253920000000001</v>
      </c>
      <c r="BC37" s="36">
        <v>0.33716099999999999</v>
      </c>
      <c r="BD37" s="36">
        <v>0.34399999999999997</v>
      </c>
      <c r="BE37" s="36">
        <v>3.1569690000000001</v>
      </c>
      <c r="BF37" s="36">
        <v>4.4925499999999996</v>
      </c>
      <c r="BG37" s="36">
        <v>1.5071619999999999</v>
      </c>
      <c r="BH37" s="36">
        <v>1.675551</v>
      </c>
      <c r="BI37" s="36">
        <v>4.1259699999999997</v>
      </c>
      <c r="BJ37" s="36">
        <v>3.9472</v>
      </c>
      <c r="BK37" s="36">
        <v>1.8997230000000001</v>
      </c>
      <c r="BL37" s="36">
        <v>1.3941600000000001</v>
      </c>
      <c r="BM37" s="36">
        <v>1.658712</v>
      </c>
      <c r="BN37" s="36">
        <v>1.6524129999999999</v>
      </c>
      <c r="BO37" s="36">
        <v>1.563823</v>
      </c>
      <c r="BP37" s="36">
        <v>5.8224650000000002</v>
      </c>
      <c r="BQ37" s="36">
        <v>0.82482999999999995</v>
      </c>
      <c r="BR37" s="36">
        <v>0.64321700000000004</v>
      </c>
      <c r="BS37" s="36">
        <v>2.2192599999999998</v>
      </c>
      <c r="BT37" s="36">
        <v>5.1327049999999996</v>
      </c>
      <c r="BU37" s="36">
        <v>1.7377400000000001</v>
      </c>
      <c r="BV37" s="36">
        <v>1.5305770000000001</v>
      </c>
      <c r="BW37" s="36">
        <v>2.9866990000000002</v>
      </c>
      <c r="BX37" s="36">
        <v>1.7943770000000001</v>
      </c>
      <c r="BY37" s="36">
        <v>4.7309799999999997</v>
      </c>
      <c r="BZ37" s="36">
        <v>1.0378529999999999</v>
      </c>
      <c r="CA37" s="36">
        <v>1.3722589999999999</v>
      </c>
      <c r="CB37" s="36">
        <v>2.0250979999999998</v>
      </c>
      <c r="CC37" s="36">
        <v>5.2848160000000002</v>
      </c>
      <c r="CD37" s="36">
        <v>1.5665500000000001</v>
      </c>
      <c r="CE37" s="36">
        <v>1.7596620000000001</v>
      </c>
      <c r="CF37" s="36">
        <v>2.24159</v>
      </c>
      <c r="CG37" s="36">
        <v>2.7071869999999998</v>
      </c>
      <c r="CH37" s="36">
        <v>5.4781500000000003</v>
      </c>
      <c r="CI37" s="36">
        <v>5.2603419999999996</v>
      </c>
      <c r="CJ37" s="36">
        <v>2.8126090000000001</v>
      </c>
      <c r="CK37" s="36">
        <v>0.146428</v>
      </c>
      <c r="CL37" s="36">
        <v>0.22409999999999999</v>
      </c>
      <c r="CM37" s="36">
        <v>0.38585999999999998</v>
      </c>
      <c r="CN37" s="36">
        <v>1.5041260000000001</v>
      </c>
      <c r="CO37" s="36">
        <v>1.79125</v>
      </c>
      <c r="CP37" s="36">
        <v>2.3797000000000001</v>
      </c>
      <c r="CQ37" s="36">
        <v>1.621245</v>
      </c>
      <c r="CR37" s="36">
        <v>1.5813900000000001</v>
      </c>
      <c r="CS37" s="36">
        <v>1.205972</v>
      </c>
      <c r="CT37" s="36">
        <v>1.568875</v>
      </c>
      <c r="CU37" s="36">
        <v>1.7586219999999999</v>
      </c>
      <c r="CV37" s="36">
        <v>1.7870269999999999</v>
      </c>
      <c r="CW37" s="36">
        <v>1.8032404479999999</v>
      </c>
      <c r="CX37" s="36">
        <v>1.337098519</v>
      </c>
      <c r="CY37" s="36">
        <v>1.1188499999999999</v>
      </c>
      <c r="CZ37" s="36">
        <v>0.85882999999999998</v>
      </c>
      <c r="DA37" s="36">
        <v>0.62030059999999998</v>
      </c>
      <c r="DB37" s="36">
        <v>0.11038703599999999</v>
      </c>
      <c r="DC37" s="36">
        <v>1.3290762359999999</v>
      </c>
      <c r="DD37" s="36">
        <v>0.54140900000000003</v>
      </c>
      <c r="DE37" s="36">
        <v>1.1331370999999999</v>
      </c>
      <c r="DF37" s="36">
        <v>0.90227868</v>
      </c>
      <c r="DG37" s="36">
        <v>1.0088889860000001</v>
      </c>
      <c r="DH37" s="36">
        <v>1.002011</v>
      </c>
      <c r="DI37" s="36">
        <v>1.14757</v>
      </c>
      <c r="DJ37" s="36">
        <v>1.0844333129999999</v>
      </c>
      <c r="DK37" s="36">
        <v>0.89719041600000005</v>
      </c>
      <c r="DL37" s="36">
        <v>1.087368383</v>
      </c>
      <c r="DM37" s="36">
        <v>0.80418663400000001</v>
      </c>
      <c r="DN37" s="36">
        <v>0.95101487600000001</v>
      </c>
      <c r="DO37" s="36">
        <v>1.752133999</v>
      </c>
      <c r="DP37" s="36">
        <v>1.455439334</v>
      </c>
      <c r="DQ37" s="36">
        <v>1.5698000000000001</v>
      </c>
      <c r="DR37" s="36">
        <v>1.3740250000000001</v>
      </c>
      <c r="DS37" s="36">
        <v>1.3893251339999999</v>
      </c>
      <c r="DT37" s="36">
        <v>1.8062801799999999</v>
      </c>
      <c r="DU37" s="36">
        <v>1.4346000000000001</v>
      </c>
      <c r="DV37" s="36">
        <v>1.66093588</v>
      </c>
      <c r="DW37" s="36">
        <v>1.5644929999999999</v>
      </c>
      <c r="DX37" s="50">
        <v>1.926475105</v>
      </c>
      <c r="DY37" s="50">
        <v>1.604566553</v>
      </c>
      <c r="DZ37" s="50">
        <v>1.125958383</v>
      </c>
      <c r="EA37" s="50">
        <v>1.246603087</v>
      </c>
      <c r="EB37" s="50">
        <v>0.75215133899999997</v>
      </c>
      <c r="EC37" s="50">
        <v>1.6714173189999999</v>
      </c>
      <c r="ED37" s="50">
        <v>0.74910025499999999</v>
      </c>
      <c r="EE37" s="50">
        <v>0.75102373</v>
      </c>
      <c r="EF37" s="50">
        <v>1.147352057</v>
      </c>
      <c r="EG37" s="50">
        <v>1.6451269900000001</v>
      </c>
      <c r="EH37" s="50">
        <v>1.615949957</v>
      </c>
      <c r="EI37" s="50">
        <v>1.4997199999999999</v>
      </c>
      <c r="EJ37" s="50">
        <v>1.271681447</v>
      </c>
      <c r="EK37" s="50">
        <v>1.0068269999999999</v>
      </c>
      <c r="EL37" s="50">
        <v>0.87599463700000002</v>
      </c>
      <c r="EM37" s="50">
        <v>0.77635286800000003</v>
      </c>
      <c r="EN37" s="50">
        <v>0.49596586799999998</v>
      </c>
      <c r="EO37" s="50">
        <v>0.65813061699999997</v>
      </c>
      <c r="EP37" s="50">
        <v>0.50770319100000005</v>
      </c>
      <c r="EQ37" s="50">
        <v>0.83529287200000002</v>
      </c>
      <c r="ER37" s="50">
        <v>0.89275581000000004</v>
      </c>
      <c r="ES37" s="50">
        <v>0.52618110600000001</v>
      </c>
      <c r="ET37" s="50">
        <v>0.71298719099999996</v>
      </c>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c r="OI37" s="50"/>
      <c r="OJ37" s="50"/>
      <c r="OK37" s="50"/>
      <c r="OL37" s="50"/>
      <c r="OM37" s="50"/>
      <c r="ON37" s="50"/>
      <c r="OO37" s="50"/>
      <c r="OP37" s="50"/>
      <c r="OQ37" s="50"/>
      <c r="OR37" s="50"/>
      <c r="OS37" s="50"/>
      <c r="OT37" s="50"/>
      <c r="OU37" s="50"/>
      <c r="OV37" s="50"/>
      <c r="OW37" s="50"/>
      <c r="OX37" s="50"/>
      <c r="OY37" s="50"/>
      <c r="OZ37" s="50"/>
      <c r="PA37" s="50"/>
      <c r="PB37" s="50"/>
      <c r="PC37" s="50"/>
      <c r="PD37" s="50"/>
      <c r="PE37" s="50"/>
      <c r="PF37" s="50"/>
      <c r="PG37" s="50"/>
      <c r="PH37" s="50"/>
      <c r="PI37" s="50"/>
      <c r="PJ37" s="50"/>
      <c r="PK37" s="50"/>
      <c r="PL37" s="50"/>
      <c r="PM37" s="50"/>
      <c r="PN37" s="50"/>
      <c r="PO37" s="50"/>
      <c r="PP37" s="50"/>
      <c r="PQ37" s="50"/>
      <c r="PR37" s="50"/>
      <c r="PS37" s="50"/>
      <c r="PT37" s="50"/>
      <c r="PU37" s="50"/>
      <c r="PV37" s="50"/>
      <c r="PW37" s="50"/>
      <c r="PX37" s="50"/>
      <c r="PY37" s="50"/>
      <c r="PZ37" s="50"/>
      <c r="QA37" s="50"/>
      <c r="QB37" s="50"/>
      <c r="QC37" s="50"/>
      <c r="QD37" s="50"/>
      <c r="QE37" s="50"/>
      <c r="QF37" s="50"/>
      <c r="QG37" s="50"/>
      <c r="QH37" s="50"/>
      <c r="QI37" s="50"/>
      <c r="QJ37" s="50"/>
      <c r="QK37" s="50"/>
      <c r="QL37" s="50"/>
      <c r="QM37" s="50"/>
      <c r="QN37" s="50"/>
      <c r="QO37" s="50"/>
      <c r="QP37" s="50"/>
      <c r="QQ37" s="50"/>
      <c r="QR37" s="50"/>
      <c r="QS37" s="50"/>
      <c r="QT37" s="50"/>
      <c r="QU37" s="50"/>
      <c r="QV37" s="50"/>
      <c r="QW37" s="50"/>
      <c r="QX37" s="50"/>
      <c r="QY37" s="50"/>
      <c r="QZ37" s="50"/>
      <c r="RA37" s="50"/>
      <c r="RB37" s="50"/>
      <c r="RC37" s="50"/>
      <c r="RD37" s="50"/>
      <c r="RE37" s="50"/>
      <c r="RF37" s="50"/>
      <c r="RG37" s="50"/>
      <c r="RH37" s="50"/>
      <c r="RI37" s="50"/>
      <c r="RJ37" s="50"/>
      <c r="RK37" s="50"/>
      <c r="RL37" s="50"/>
      <c r="RM37" s="50"/>
      <c r="RN37" s="50"/>
      <c r="RO37" s="50"/>
      <c r="RP37" s="50"/>
      <c r="RQ37" s="50"/>
      <c r="RR37" s="50"/>
      <c r="RS37" s="50"/>
      <c r="RT37" s="50"/>
      <c r="RU37" s="50"/>
      <c r="RV37" s="50"/>
      <c r="RW37" s="50"/>
      <c r="RX37" s="50"/>
    </row>
    <row r="38" spans="2:492" ht="20.149999999999999" customHeight="1">
      <c r="B38" s="23" t="s">
        <v>136</v>
      </c>
      <c r="F38" s="26" t="s">
        <v>1183</v>
      </c>
      <c r="G38" s="27" t="s">
        <v>176</v>
      </c>
      <c r="H38" s="36">
        <v>10.325744328000001</v>
      </c>
      <c r="I38" s="36">
        <v>12.157308922</v>
      </c>
      <c r="J38" s="36"/>
      <c r="K38" s="36" t="s">
        <v>136</v>
      </c>
      <c r="L38" s="36">
        <v>2.660587</v>
      </c>
      <c r="M38" s="36">
        <v>3.0766469999999999</v>
      </c>
      <c r="N38" s="36">
        <v>2.3608690000000001</v>
      </c>
      <c r="O38" s="36">
        <v>2.2852380000000001</v>
      </c>
      <c r="P38" s="36">
        <v>2.918723</v>
      </c>
      <c r="Q38" s="36">
        <v>2.2435290000000001</v>
      </c>
      <c r="R38" s="36">
        <v>2.1886899999999998</v>
      </c>
      <c r="S38" s="36">
        <v>3.465471</v>
      </c>
      <c r="T38" s="36">
        <v>3.427867</v>
      </c>
      <c r="U38" s="36">
        <v>3.3171339999999998</v>
      </c>
      <c r="V38" s="36">
        <v>4.1859200000000003</v>
      </c>
      <c r="W38" s="36">
        <v>2.849091</v>
      </c>
      <c r="X38" s="36">
        <v>3.4395790000000002</v>
      </c>
      <c r="Y38" s="36">
        <v>2.587199</v>
      </c>
      <c r="Z38" s="36">
        <v>3.2455590000000001</v>
      </c>
      <c r="AA38" s="36">
        <v>2.5074879999999999</v>
      </c>
      <c r="AB38" s="36">
        <v>2.0319400000000001</v>
      </c>
      <c r="AC38" s="36">
        <v>2.7161719999999998</v>
      </c>
      <c r="AD38" s="36">
        <v>5.5888109999999998</v>
      </c>
      <c r="AE38" s="36">
        <v>2.8581989999999999</v>
      </c>
      <c r="AF38" s="36">
        <v>2.2162980000000001</v>
      </c>
      <c r="AG38" s="36">
        <v>2.9506320000000001</v>
      </c>
      <c r="AH38" s="36">
        <v>2.3842129999999999</v>
      </c>
      <c r="AI38" s="36">
        <v>3.5527500000000001</v>
      </c>
      <c r="AJ38" s="36">
        <v>2.138077</v>
      </c>
      <c r="AK38" s="36">
        <v>2.290397</v>
      </c>
      <c r="AL38" s="36">
        <v>2.8340369999999999</v>
      </c>
      <c r="AM38" s="36">
        <v>2.5956250000000001</v>
      </c>
      <c r="AN38" s="36">
        <v>2.6078329999999998</v>
      </c>
      <c r="AO38" s="36">
        <v>2.50508</v>
      </c>
      <c r="AP38" s="36">
        <v>29.655901</v>
      </c>
      <c r="AQ38" s="36">
        <v>2.5688719999999998</v>
      </c>
      <c r="AR38" s="36">
        <v>2.6752250000000002</v>
      </c>
      <c r="AS38" s="36">
        <v>3.3252030000000001</v>
      </c>
      <c r="AT38" s="36">
        <v>2.747096</v>
      </c>
      <c r="AU38" s="36">
        <v>2.5476420000000002</v>
      </c>
      <c r="AV38" s="36">
        <v>2.0217710000000002</v>
      </c>
      <c r="AW38" s="36">
        <v>2.5068600000000001</v>
      </c>
      <c r="AX38" s="36">
        <v>2.2691379999999999</v>
      </c>
      <c r="AY38" s="36">
        <v>2.474809</v>
      </c>
      <c r="AZ38" s="36">
        <v>2.7293829999999999</v>
      </c>
      <c r="BA38" s="36">
        <v>2.3551959999999998</v>
      </c>
      <c r="BB38" s="36">
        <v>2.990043</v>
      </c>
      <c r="BC38" s="36">
        <v>1.9908110000000001</v>
      </c>
      <c r="BD38" s="36">
        <v>2.4343309999999998</v>
      </c>
      <c r="BE38" s="36">
        <v>2.8333279999999998</v>
      </c>
      <c r="BF38" s="36">
        <v>2.2997260000000002</v>
      </c>
      <c r="BG38" s="36">
        <v>1.9499230000000001</v>
      </c>
      <c r="BH38" s="36">
        <v>1.911125</v>
      </c>
      <c r="BI38" s="36">
        <v>2.7844609999999999</v>
      </c>
      <c r="BJ38" s="36">
        <v>3.1754920000000002</v>
      </c>
      <c r="BK38" s="36">
        <v>2.8615089999999999</v>
      </c>
      <c r="BL38" s="36">
        <v>2.2515010000000002</v>
      </c>
      <c r="BM38" s="36">
        <v>3.119532</v>
      </c>
      <c r="BN38" s="36">
        <v>2.0380639999999999</v>
      </c>
      <c r="BO38" s="36">
        <v>2.512661</v>
      </c>
      <c r="BP38" s="36">
        <v>3.0902430000000001</v>
      </c>
      <c r="BQ38" s="36">
        <v>2.2547549999999998</v>
      </c>
      <c r="BR38" s="36">
        <v>2.4572210000000001</v>
      </c>
      <c r="BS38" s="36">
        <v>2.5227020000000002</v>
      </c>
      <c r="BT38" s="36">
        <v>2.0210669999999999</v>
      </c>
      <c r="BU38" s="36">
        <v>2.2918090000000002</v>
      </c>
      <c r="BV38" s="36">
        <v>2.288929</v>
      </c>
      <c r="BW38" s="36">
        <v>2.9537079999999998</v>
      </c>
      <c r="BX38" s="36">
        <v>2.2585809999999999</v>
      </c>
      <c r="BY38" s="36">
        <v>2.1437339999999998</v>
      </c>
      <c r="BZ38" s="36">
        <v>2.096857</v>
      </c>
      <c r="CA38" s="36">
        <v>2.4249999999999998</v>
      </c>
      <c r="CB38" s="36">
        <v>3.5957789999999998</v>
      </c>
      <c r="CC38" s="36">
        <v>2.592441</v>
      </c>
      <c r="CD38" s="36">
        <v>3.2095289999999999</v>
      </c>
      <c r="CE38" s="36">
        <v>3.100514</v>
      </c>
      <c r="CF38" s="36">
        <v>2.4120210000000002</v>
      </c>
      <c r="CG38" s="36">
        <v>3.1866720000000002</v>
      </c>
      <c r="CH38" s="36">
        <v>3.9353790000000002</v>
      </c>
      <c r="CI38" s="36">
        <v>3.7888280000000001</v>
      </c>
      <c r="CJ38" s="36">
        <v>1.8431409999999999</v>
      </c>
      <c r="CK38" s="36">
        <v>0.917408</v>
      </c>
      <c r="CL38" s="36">
        <v>1.4819059999999999</v>
      </c>
      <c r="CM38" s="36">
        <v>2.493633</v>
      </c>
      <c r="CN38" s="36">
        <v>3.0737109999999999</v>
      </c>
      <c r="CO38" s="36">
        <v>2.6010650000000002</v>
      </c>
      <c r="CP38" s="36">
        <v>4.4027969999999996</v>
      </c>
      <c r="CQ38" s="36">
        <v>3.52766</v>
      </c>
      <c r="CR38" s="36">
        <v>2.3693140000000001</v>
      </c>
      <c r="CS38" s="36">
        <v>2.9123100000000002</v>
      </c>
      <c r="CT38" s="36">
        <v>2.4262589999999999</v>
      </c>
      <c r="CU38" s="36">
        <v>2.3380010000000002</v>
      </c>
      <c r="CV38" s="36">
        <v>2.3861949999999998</v>
      </c>
      <c r="CW38" s="36">
        <v>2.3537293899999998</v>
      </c>
      <c r="CX38" s="36">
        <v>2.0660898099999998</v>
      </c>
      <c r="CY38" s="36">
        <v>2.5365134949999999</v>
      </c>
      <c r="CZ38" s="36">
        <v>3.4690589529999998</v>
      </c>
      <c r="DA38" s="36">
        <v>3.0261445380000001</v>
      </c>
      <c r="DB38" s="36">
        <v>2.862195593</v>
      </c>
      <c r="DC38" s="36">
        <v>4.2469871829999999</v>
      </c>
      <c r="DD38" s="36">
        <v>3.8397937729999998</v>
      </c>
      <c r="DE38" s="36">
        <v>2.9621248499999999</v>
      </c>
      <c r="DF38" s="36">
        <v>2.91870545</v>
      </c>
      <c r="DG38" s="36">
        <v>3.3806429699999998</v>
      </c>
      <c r="DH38" s="36">
        <v>2.4768886999999999</v>
      </c>
      <c r="DI38" s="36">
        <v>3.19444785</v>
      </c>
      <c r="DJ38" s="36">
        <v>2.59234404</v>
      </c>
      <c r="DK38" s="36">
        <v>2.8302168700000001</v>
      </c>
      <c r="DL38" s="36">
        <v>2.8835792900000001</v>
      </c>
      <c r="DM38" s="36">
        <v>2.33852642</v>
      </c>
      <c r="DN38" s="36">
        <v>2.0354629719999999</v>
      </c>
      <c r="DO38" s="36">
        <v>2.8487881599999998</v>
      </c>
      <c r="DP38" s="36">
        <v>3.42133764</v>
      </c>
      <c r="DQ38" s="36">
        <v>2.5896978119999998</v>
      </c>
      <c r="DR38" s="36">
        <v>2.3453498700000002</v>
      </c>
      <c r="DS38" s="36">
        <v>2.2378095600000001</v>
      </c>
      <c r="DT38" s="36">
        <v>3.3447435190000001</v>
      </c>
      <c r="DU38" s="36">
        <v>2.2412684930000002</v>
      </c>
      <c r="DV38" s="36">
        <v>2.5865990920000002</v>
      </c>
      <c r="DW38" s="36">
        <v>2.9641313500000002</v>
      </c>
      <c r="DX38" s="50">
        <v>4.4115225320000002</v>
      </c>
      <c r="DY38" s="50">
        <v>3.3985889199999999</v>
      </c>
      <c r="DZ38" s="50">
        <v>1.891068746</v>
      </c>
      <c r="EA38" s="50">
        <v>2.3370729020000001</v>
      </c>
      <c r="EB38" s="50">
        <v>1.4520665399999999</v>
      </c>
      <c r="EC38" s="50">
        <v>1.99969127</v>
      </c>
      <c r="ED38" s="50">
        <v>2.14818519</v>
      </c>
      <c r="EE38" s="50">
        <v>1.84543352</v>
      </c>
      <c r="EF38" s="50">
        <v>2.3768359920000002</v>
      </c>
      <c r="EG38" s="50">
        <v>2.3793648969999999</v>
      </c>
      <c r="EH38" s="50">
        <v>2.2387055669999998</v>
      </c>
      <c r="EI38" s="50">
        <v>2.15452076</v>
      </c>
      <c r="EJ38" s="50">
        <v>2.76578978</v>
      </c>
      <c r="EK38" s="50">
        <v>3.1667282210000001</v>
      </c>
      <c r="EL38" s="50">
        <v>4.9848401720000002</v>
      </c>
      <c r="EM38" s="50">
        <v>1.8257294120000001</v>
      </c>
      <c r="EN38" s="50">
        <v>2.6054968729999999</v>
      </c>
      <c r="EO38" s="50">
        <v>2.741242465</v>
      </c>
      <c r="EP38" s="50">
        <v>2.02566303</v>
      </c>
      <c r="EQ38" s="50">
        <v>38.108028769999997</v>
      </c>
      <c r="ER38" s="50">
        <v>39.032836510000003</v>
      </c>
      <c r="ES38" s="50">
        <v>39.3015702</v>
      </c>
      <c r="ET38" s="50">
        <v>34.777175149999998</v>
      </c>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c r="OI38" s="50"/>
      <c r="OJ38" s="50"/>
      <c r="OK38" s="50"/>
      <c r="OL38" s="50"/>
      <c r="OM38" s="50"/>
      <c r="ON38" s="50"/>
      <c r="OO38" s="50"/>
      <c r="OP38" s="50"/>
      <c r="OQ38" s="50"/>
      <c r="OR38" s="50"/>
      <c r="OS38" s="50"/>
      <c r="OT38" s="50"/>
      <c r="OU38" s="50"/>
      <c r="OV38" s="50"/>
      <c r="OW38" s="50"/>
      <c r="OX38" s="50"/>
      <c r="OY38" s="50"/>
      <c r="OZ38" s="50"/>
      <c r="PA38" s="50"/>
      <c r="PB38" s="50"/>
      <c r="PC38" s="50"/>
      <c r="PD38" s="50"/>
      <c r="PE38" s="50"/>
      <c r="PF38" s="50"/>
      <c r="PG38" s="50"/>
      <c r="PH38" s="50"/>
      <c r="PI38" s="50"/>
      <c r="PJ38" s="50"/>
      <c r="PK38" s="50"/>
      <c r="PL38" s="50"/>
      <c r="PM38" s="50"/>
      <c r="PN38" s="50"/>
      <c r="PO38" s="50"/>
      <c r="PP38" s="50"/>
      <c r="PQ38" s="50"/>
      <c r="PR38" s="50"/>
      <c r="PS38" s="50"/>
      <c r="PT38" s="50"/>
      <c r="PU38" s="50"/>
      <c r="PV38" s="50"/>
      <c r="PW38" s="50"/>
      <c r="PX38" s="50"/>
      <c r="PY38" s="50"/>
      <c r="PZ38" s="50"/>
      <c r="QA38" s="50"/>
      <c r="QB38" s="50"/>
      <c r="QC38" s="50"/>
      <c r="QD38" s="50"/>
      <c r="QE38" s="50"/>
      <c r="QF38" s="50"/>
      <c r="QG38" s="50"/>
      <c r="QH38" s="50"/>
      <c r="QI38" s="50"/>
      <c r="QJ38" s="50"/>
      <c r="QK38" s="50"/>
      <c r="QL38" s="50"/>
      <c r="QM38" s="50"/>
      <c r="QN38" s="50"/>
      <c r="QO38" s="50"/>
      <c r="QP38" s="50"/>
      <c r="QQ38" s="50"/>
      <c r="QR38" s="50"/>
      <c r="QS38" s="50"/>
      <c r="QT38" s="50"/>
      <c r="QU38" s="50"/>
      <c r="QV38" s="50"/>
      <c r="QW38" s="50"/>
      <c r="QX38" s="50"/>
      <c r="QY38" s="50"/>
      <c r="QZ38" s="50"/>
      <c r="RA38" s="50"/>
      <c r="RB38" s="50"/>
      <c r="RC38" s="50"/>
      <c r="RD38" s="50"/>
      <c r="RE38" s="50"/>
      <c r="RF38" s="50"/>
      <c r="RG38" s="50"/>
      <c r="RH38" s="50"/>
      <c r="RI38" s="50"/>
      <c r="RJ38" s="50"/>
      <c r="RK38" s="50"/>
      <c r="RL38" s="50"/>
      <c r="RM38" s="50"/>
      <c r="RN38" s="50"/>
      <c r="RO38" s="50"/>
      <c r="RP38" s="50"/>
      <c r="RQ38" s="50"/>
      <c r="RR38" s="50"/>
      <c r="RS38" s="50"/>
      <c r="RT38" s="50"/>
      <c r="RU38" s="50"/>
      <c r="RV38" s="50"/>
      <c r="RW38" s="50"/>
      <c r="RX38" s="50"/>
    </row>
    <row r="39" spans="2:492" ht="20.149999999999999" customHeight="1">
      <c r="B39" s="23" t="s">
        <v>136</v>
      </c>
      <c r="F39" s="26" t="s">
        <v>178</v>
      </c>
      <c r="G39" s="27" t="s">
        <v>176</v>
      </c>
      <c r="H39" s="36">
        <v>83.55045235</v>
      </c>
      <c r="I39" s="36">
        <v>59.673474159000001</v>
      </c>
      <c r="J39" s="36"/>
      <c r="K39" s="36" t="s">
        <v>136</v>
      </c>
      <c r="L39" s="36">
        <v>0.664663</v>
      </c>
      <c r="M39" s="36">
        <v>0.30253200000000002</v>
      </c>
      <c r="N39" s="36">
        <v>0.39082499999999998</v>
      </c>
      <c r="O39" s="36">
        <v>0.19678399999999999</v>
      </c>
      <c r="P39" s="36">
        <v>0.45707100000000001</v>
      </c>
      <c r="Q39" s="36">
        <v>0.42573</v>
      </c>
      <c r="R39" s="36">
        <v>0.60767300000000002</v>
      </c>
      <c r="S39" s="36">
        <v>0.91568099999999997</v>
      </c>
      <c r="T39" s="36">
        <v>1.0812330000000001</v>
      </c>
      <c r="U39" s="36">
        <v>2.032435</v>
      </c>
      <c r="V39" s="36">
        <v>0.87554799999999999</v>
      </c>
      <c r="W39" s="36">
        <v>1.58236</v>
      </c>
      <c r="X39" s="36">
        <v>1.01867</v>
      </c>
      <c r="Y39" s="36">
        <v>1.7049609999999999</v>
      </c>
      <c r="Z39" s="36">
        <v>1.321161</v>
      </c>
      <c r="AA39" s="36">
        <v>0.61734699999999998</v>
      </c>
      <c r="AB39" s="36">
        <v>0.465999</v>
      </c>
      <c r="AC39" s="36">
        <v>0.35758200000000001</v>
      </c>
      <c r="AD39" s="36">
        <v>1.3221909999999999</v>
      </c>
      <c r="AE39" s="36">
        <v>1.4523140000000001</v>
      </c>
      <c r="AF39" s="36">
        <v>1.0751120000000001</v>
      </c>
      <c r="AG39" s="36">
        <v>1.816738</v>
      </c>
      <c r="AH39" s="36">
        <v>0.50662499999999999</v>
      </c>
      <c r="AI39" s="36">
        <v>3.5027789999999999</v>
      </c>
      <c r="AJ39" s="36">
        <v>4.4436720000000003</v>
      </c>
      <c r="AK39" s="36">
        <v>4.094678</v>
      </c>
      <c r="AL39" s="36">
        <v>2.0399980000000002</v>
      </c>
      <c r="AM39" s="36">
        <v>2.507498</v>
      </c>
      <c r="AN39" s="36">
        <v>0.94043399999999999</v>
      </c>
      <c r="AO39" s="36">
        <v>1.1723619999999999</v>
      </c>
      <c r="AP39" s="36">
        <v>0.73193200000000003</v>
      </c>
      <c r="AQ39" s="36">
        <v>1.3162659999999999</v>
      </c>
      <c r="AR39" s="36">
        <v>1.768418</v>
      </c>
      <c r="AS39" s="36">
        <v>1.2943359999999999</v>
      </c>
      <c r="AT39" s="36">
        <v>1.2105790000000001</v>
      </c>
      <c r="AU39" s="36">
        <v>1.6266430000000001</v>
      </c>
      <c r="AV39" s="36">
        <v>1.126403</v>
      </c>
      <c r="AW39" s="36">
        <v>1.359488</v>
      </c>
      <c r="AX39" s="36">
        <v>1.2001850000000001</v>
      </c>
      <c r="AY39" s="36">
        <v>1.5727899999999999</v>
      </c>
      <c r="AZ39" s="36">
        <v>1.350543</v>
      </c>
      <c r="BA39" s="36">
        <v>1.7555529999999999</v>
      </c>
      <c r="BB39" s="36">
        <v>1.7442610000000001</v>
      </c>
      <c r="BC39" s="36">
        <v>1.174553</v>
      </c>
      <c r="BD39" s="36">
        <v>1.696742</v>
      </c>
      <c r="BE39" s="36">
        <v>1.3436440000000001</v>
      </c>
      <c r="BF39" s="36">
        <v>1.5850630000000001</v>
      </c>
      <c r="BG39" s="36">
        <v>2.9468730000000001</v>
      </c>
      <c r="BH39" s="36">
        <v>1.178626</v>
      </c>
      <c r="BI39" s="36">
        <v>1.108838</v>
      </c>
      <c r="BJ39" s="36">
        <v>1.173244</v>
      </c>
      <c r="BK39" s="36">
        <v>0.963117</v>
      </c>
      <c r="BL39" s="36">
        <v>1.040673</v>
      </c>
      <c r="BM39" s="36">
        <v>1.6161799999999999</v>
      </c>
      <c r="BN39" s="36">
        <v>1.9032830000000001</v>
      </c>
      <c r="BO39" s="36">
        <v>1.554835</v>
      </c>
      <c r="BP39" s="36">
        <v>1.8639790000000001</v>
      </c>
      <c r="BQ39" s="36">
        <v>1.3361479999999999</v>
      </c>
      <c r="BR39" s="36">
        <v>1.931209</v>
      </c>
      <c r="BS39" s="36">
        <v>1.7813289999999999</v>
      </c>
      <c r="BT39" s="36">
        <v>0.795624</v>
      </c>
      <c r="BU39" s="36">
        <v>1.4176800000000001</v>
      </c>
      <c r="BV39" s="36">
        <v>1.401967</v>
      </c>
      <c r="BW39" s="36">
        <v>1.5032350000000001</v>
      </c>
      <c r="BX39" s="36">
        <v>2.0432220000000001</v>
      </c>
      <c r="BY39" s="36">
        <v>1.3069500000000001</v>
      </c>
      <c r="BZ39" s="36">
        <v>0.64664299999999997</v>
      </c>
      <c r="CA39" s="36">
        <v>0.672099</v>
      </c>
      <c r="CB39" s="36">
        <v>0.64618399999999998</v>
      </c>
      <c r="CC39" s="36">
        <v>0.75201499999999999</v>
      </c>
      <c r="CD39" s="36">
        <v>0.85715799999999998</v>
      </c>
      <c r="CE39" s="36">
        <v>0.65987300000000004</v>
      </c>
      <c r="CF39" s="36">
        <v>0.75082099999999996</v>
      </c>
      <c r="CG39" s="36">
        <v>0.70277800000000001</v>
      </c>
      <c r="CH39" s="36">
        <v>0.59887699999999999</v>
      </c>
      <c r="CI39" s="36">
        <v>0.59650300000000001</v>
      </c>
      <c r="CJ39" s="36">
        <v>0.80320899999999995</v>
      </c>
      <c r="CK39" s="36">
        <v>1.527881</v>
      </c>
      <c r="CL39" s="36">
        <v>2.8339759999999998</v>
      </c>
      <c r="CM39" s="36">
        <v>3.90367</v>
      </c>
      <c r="CN39" s="36">
        <v>3.6607639999999999</v>
      </c>
      <c r="CO39" s="36">
        <v>1.8354509999999999</v>
      </c>
      <c r="CP39" s="36">
        <v>1.697546</v>
      </c>
      <c r="CQ39" s="36">
        <v>1.575364</v>
      </c>
      <c r="CR39" s="36">
        <v>0.96487699999999998</v>
      </c>
      <c r="CS39" s="36">
        <v>1.864282</v>
      </c>
      <c r="CT39" s="36">
        <v>4.0911780000000002</v>
      </c>
      <c r="CU39" s="36">
        <v>4.6881149999999998</v>
      </c>
      <c r="CV39" s="36">
        <v>2.9070070000000001</v>
      </c>
      <c r="CW39" s="36">
        <v>3.7529633699999998</v>
      </c>
      <c r="CX39" s="36">
        <v>7.008516416</v>
      </c>
      <c r="CY39" s="36">
        <v>8.3790842760000004</v>
      </c>
      <c r="CZ39" s="36">
        <v>10.747938755</v>
      </c>
      <c r="DA39" s="36">
        <v>12.327914785000001</v>
      </c>
      <c r="DB39" s="36">
        <v>13.196424948000001</v>
      </c>
      <c r="DC39" s="36">
        <v>11.729375208</v>
      </c>
      <c r="DD39" s="36">
        <v>12.939001357</v>
      </c>
      <c r="DE39" s="36">
        <v>15.223787142999999</v>
      </c>
      <c r="DF39" s="36">
        <v>19.229036915999998</v>
      </c>
      <c r="DG39" s="36">
        <v>12.728648495</v>
      </c>
      <c r="DH39" s="36">
        <v>15.310554676000001</v>
      </c>
      <c r="DI39" s="36">
        <v>13.996803611000001</v>
      </c>
      <c r="DJ39" s="36">
        <v>14.316997302000001</v>
      </c>
      <c r="DK39" s="36">
        <v>12.187124914</v>
      </c>
      <c r="DL39" s="36">
        <v>14.405701605000001</v>
      </c>
      <c r="DM39" s="36">
        <v>15.89654569</v>
      </c>
      <c r="DN39" s="36">
        <v>13.094593361999999</v>
      </c>
      <c r="DO39" s="36">
        <v>12.443435788</v>
      </c>
      <c r="DP39" s="36">
        <v>13.048250477</v>
      </c>
      <c r="DQ39" s="36">
        <v>13.401361263</v>
      </c>
      <c r="DR39" s="36">
        <v>11.587264429999999</v>
      </c>
      <c r="DS39" s="36">
        <v>12.662965052000001</v>
      </c>
      <c r="DT39" s="36">
        <v>11.625938731</v>
      </c>
      <c r="DU39" s="36">
        <v>13.466744929000001</v>
      </c>
      <c r="DV39" s="36">
        <v>13.335695038000001</v>
      </c>
      <c r="DW39" s="36">
        <v>12.752212343</v>
      </c>
      <c r="DX39" s="50">
        <v>15.748211464000001</v>
      </c>
      <c r="DY39" s="50">
        <v>12.971499152</v>
      </c>
      <c r="DZ39" s="50">
        <v>13.598657168000001</v>
      </c>
      <c r="EA39" s="50">
        <v>12.421339326</v>
      </c>
      <c r="EB39" s="50">
        <v>14.998613017</v>
      </c>
      <c r="EC39" s="50">
        <v>13.738814523</v>
      </c>
      <c r="ED39" s="50">
        <v>12.015472429000001</v>
      </c>
      <c r="EE39" s="50">
        <v>14.624445024</v>
      </c>
      <c r="EF39" s="50">
        <v>16.319346322000001</v>
      </c>
      <c r="EG39" s="50">
        <v>18.620220157999999</v>
      </c>
      <c r="EH39" s="50">
        <v>20.986738121999998</v>
      </c>
      <c r="EI39" s="50">
        <v>20.545120548</v>
      </c>
      <c r="EJ39" s="50">
        <v>21.187643087000001</v>
      </c>
      <c r="EK39" s="50">
        <v>20.830950593000001</v>
      </c>
      <c r="EL39" s="50">
        <v>16.389338208000002</v>
      </c>
      <c r="EM39" s="50">
        <v>13.623169918</v>
      </c>
      <c r="EN39" s="50">
        <v>17.239012410000001</v>
      </c>
      <c r="EO39" s="50">
        <v>12.421953623</v>
      </c>
      <c r="EP39" s="50">
        <v>13.210724892</v>
      </c>
      <c r="EQ39" s="50">
        <v>12.100774530000001</v>
      </c>
      <c r="ER39" s="50">
        <v>12.622226358000001</v>
      </c>
      <c r="ES39" s="50">
        <v>12.663999500999999</v>
      </c>
      <c r="ET39" s="50">
        <v>12.874537576</v>
      </c>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c r="NX39" s="50"/>
      <c r="NY39" s="50"/>
      <c r="NZ39" s="50"/>
      <c r="OA39" s="50"/>
      <c r="OB39" s="50"/>
      <c r="OC39" s="50"/>
      <c r="OD39" s="50"/>
      <c r="OE39" s="50"/>
      <c r="OF39" s="50"/>
      <c r="OG39" s="50"/>
      <c r="OH39" s="50"/>
      <c r="OI39" s="50"/>
      <c r="OJ39" s="50"/>
      <c r="OK39" s="50"/>
      <c r="OL39" s="50"/>
      <c r="OM39" s="50"/>
      <c r="ON39" s="50"/>
      <c r="OO39" s="50"/>
      <c r="OP39" s="50"/>
      <c r="OQ39" s="50"/>
      <c r="OR39" s="50"/>
      <c r="OS39" s="50"/>
      <c r="OT39" s="50"/>
      <c r="OU39" s="50"/>
      <c r="OV39" s="50"/>
      <c r="OW39" s="50"/>
      <c r="OX39" s="50"/>
      <c r="OY39" s="50"/>
      <c r="OZ39" s="50"/>
      <c r="PA39" s="50"/>
      <c r="PB39" s="50"/>
      <c r="PC39" s="50"/>
      <c r="PD39" s="50"/>
      <c r="PE39" s="50"/>
      <c r="PF39" s="50"/>
      <c r="PG39" s="50"/>
      <c r="PH39" s="50"/>
      <c r="PI39" s="50"/>
      <c r="PJ39" s="50"/>
      <c r="PK39" s="50"/>
      <c r="PL39" s="50"/>
      <c r="PM39" s="50"/>
      <c r="PN39" s="50"/>
      <c r="PO39" s="50"/>
      <c r="PP39" s="50"/>
      <c r="PQ39" s="50"/>
      <c r="PR39" s="50"/>
      <c r="PS39" s="50"/>
      <c r="PT39" s="50"/>
      <c r="PU39" s="50"/>
      <c r="PV39" s="50"/>
      <c r="PW39" s="50"/>
      <c r="PX39" s="50"/>
      <c r="PY39" s="50"/>
      <c r="PZ39" s="50"/>
      <c r="QA39" s="50"/>
      <c r="QB39" s="50"/>
      <c r="QC39" s="50"/>
      <c r="QD39" s="50"/>
      <c r="QE39" s="50"/>
      <c r="QF39" s="50"/>
      <c r="QG39" s="50"/>
      <c r="QH39" s="50"/>
      <c r="QI39" s="50"/>
      <c r="QJ39" s="50"/>
      <c r="QK39" s="50"/>
      <c r="QL39" s="50"/>
      <c r="QM39" s="50"/>
      <c r="QN39" s="50"/>
      <c r="QO39" s="50"/>
      <c r="QP39" s="50"/>
      <c r="QQ39" s="50"/>
      <c r="QR39" s="50"/>
      <c r="QS39" s="50"/>
      <c r="QT39" s="50"/>
      <c r="QU39" s="50"/>
      <c r="QV39" s="50"/>
      <c r="QW39" s="50"/>
      <c r="QX39" s="50"/>
      <c r="QY39" s="50"/>
      <c r="QZ39" s="50"/>
      <c r="RA39" s="50"/>
      <c r="RB39" s="50"/>
      <c r="RC39" s="50"/>
      <c r="RD39" s="50"/>
      <c r="RE39" s="50"/>
      <c r="RF39" s="50"/>
      <c r="RG39" s="50"/>
      <c r="RH39" s="50"/>
      <c r="RI39" s="50"/>
      <c r="RJ39" s="50"/>
      <c r="RK39" s="50"/>
      <c r="RL39" s="50"/>
      <c r="RM39" s="50"/>
      <c r="RN39" s="50"/>
      <c r="RO39" s="50"/>
      <c r="RP39" s="50"/>
      <c r="RQ39" s="50"/>
      <c r="RR39" s="50"/>
      <c r="RS39" s="50"/>
      <c r="RT39" s="50"/>
      <c r="RU39" s="50"/>
      <c r="RV39" s="50"/>
      <c r="RW39" s="50"/>
      <c r="RX39" s="50"/>
    </row>
    <row r="40" spans="2:492" ht="34.25" customHeight="1">
      <c r="B40" t="s">
        <v>136</v>
      </c>
      <c r="F40" s="26" t="s">
        <v>706</v>
      </c>
      <c r="G40" s="27"/>
      <c r="H40" s="36"/>
      <c r="I40" s="36"/>
      <c r="J40" s="36"/>
      <c r="K40" s="36" t="s">
        <v>136</v>
      </c>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50"/>
      <c r="DY40" s="50"/>
      <c r="EA40" s="50"/>
      <c r="EB40" s="50"/>
      <c r="EC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row>
    <row r="41" spans="2:492" ht="20.149999999999999" customHeight="1">
      <c r="B41" s="23" t="s">
        <v>136</v>
      </c>
      <c r="F41" s="26" t="s">
        <v>175</v>
      </c>
      <c r="G41" s="27" t="s">
        <v>239</v>
      </c>
      <c r="H41" s="36">
        <v>3.4675505900000001</v>
      </c>
      <c r="I41" s="36">
        <v>2.1194730499999999</v>
      </c>
      <c r="J41" s="36"/>
      <c r="K41" s="36" t="s">
        <v>136</v>
      </c>
      <c r="L41" s="36">
        <v>2.7445000000000001E-2</v>
      </c>
      <c r="M41" s="36">
        <v>1.069572</v>
      </c>
      <c r="N41" s="36">
        <v>1.1165879999999999</v>
      </c>
      <c r="O41" s="36">
        <v>0.46313700000000002</v>
      </c>
      <c r="P41" s="36">
        <v>1.8603000000000001E-2</v>
      </c>
      <c r="Q41" s="36">
        <v>1.008839</v>
      </c>
      <c r="R41" s="36">
        <v>2.0555E-2</v>
      </c>
      <c r="S41" s="36">
        <v>1.0001869999999999</v>
      </c>
      <c r="T41" s="36">
        <v>8.7670000000000005E-3</v>
      </c>
      <c r="U41" s="36">
        <v>1.1208629999999999</v>
      </c>
      <c r="V41" s="36">
        <v>0.46843800000000002</v>
      </c>
      <c r="W41" s="36">
        <v>1.7767520000000001</v>
      </c>
      <c r="X41" s="36">
        <v>0.41458299999999998</v>
      </c>
      <c r="Y41" s="36">
        <v>0.81690499999999999</v>
      </c>
      <c r="Z41" s="36">
        <v>0.66205199999999997</v>
      </c>
      <c r="AA41" s="36">
        <v>1.155378</v>
      </c>
      <c r="AB41" s="36">
        <v>0.305396</v>
      </c>
      <c r="AC41" s="36">
        <v>0.39027499999999998</v>
      </c>
      <c r="AD41" s="36">
        <v>0.64660399999999996</v>
      </c>
      <c r="AE41" s="36">
        <v>2.4376999999999999E-2</v>
      </c>
      <c r="AF41" s="36">
        <v>0.25528200000000001</v>
      </c>
      <c r="AG41" s="36">
        <v>1.238667</v>
      </c>
      <c r="AH41" s="36">
        <v>1.0610869999999999</v>
      </c>
      <c r="AI41" s="36">
        <v>6.3E-3</v>
      </c>
      <c r="AJ41" s="36">
        <v>2.0528000000000001E-2</v>
      </c>
      <c r="AK41" s="36">
        <v>0.215836</v>
      </c>
      <c r="AL41" s="36">
        <v>0.50888100000000003</v>
      </c>
      <c r="AM41" s="36">
        <v>9.9757999999999999E-2</v>
      </c>
      <c r="AN41" s="36">
        <v>2.1376529999999998</v>
      </c>
      <c r="AO41" s="36">
        <v>9.9749999999999995E-3</v>
      </c>
      <c r="AP41" s="36">
        <v>0.67419600000000002</v>
      </c>
      <c r="AQ41" s="36">
        <v>0.51060099999999997</v>
      </c>
      <c r="AR41" s="36">
        <v>1.0701970000000001</v>
      </c>
      <c r="AS41" s="36">
        <v>0.95471399999999995</v>
      </c>
      <c r="AT41" s="36">
        <v>0.58094500000000004</v>
      </c>
      <c r="AU41" s="36">
        <v>6.4999999999999997E-3</v>
      </c>
      <c r="AV41" s="36">
        <v>8.6020000000000003E-3</v>
      </c>
      <c r="AW41" s="36">
        <v>0.75613399999999997</v>
      </c>
      <c r="AX41" s="36">
        <v>0.50789300000000004</v>
      </c>
      <c r="AY41" s="36">
        <v>2.1271000000000002E-2</v>
      </c>
      <c r="AZ41" s="36">
        <v>1.36954</v>
      </c>
      <c r="BA41" s="36">
        <v>1.177594</v>
      </c>
      <c r="BB41" s="36">
        <v>0.30188199999999998</v>
      </c>
      <c r="BC41" s="36">
        <v>9.3102000000000004E-2</v>
      </c>
      <c r="BD41" s="36">
        <v>8.4474999999999995E-2</v>
      </c>
      <c r="BE41" s="36">
        <v>0.92579500000000003</v>
      </c>
      <c r="BF41" s="36">
        <v>1.3965080000000001</v>
      </c>
      <c r="BG41" s="36">
        <v>0.37147599999999997</v>
      </c>
      <c r="BH41" s="36">
        <v>0.37187900000000002</v>
      </c>
      <c r="BI41" s="36">
        <v>0.68715599999999999</v>
      </c>
      <c r="BJ41" s="36">
        <v>0.78746700000000003</v>
      </c>
      <c r="BK41" s="36">
        <v>0.35839799999999999</v>
      </c>
      <c r="BL41" s="36">
        <v>0.33005899999999999</v>
      </c>
      <c r="BM41" s="36">
        <v>0.33054600000000001</v>
      </c>
      <c r="BN41" s="36">
        <v>0.29542099999999999</v>
      </c>
      <c r="BO41" s="36">
        <v>0.27188899999999999</v>
      </c>
      <c r="BP41" s="36">
        <v>0.816465</v>
      </c>
      <c r="BQ41" s="36">
        <v>0.200295</v>
      </c>
      <c r="BR41" s="36">
        <v>0.16770599999999999</v>
      </c>
      <c r="BS41" s="36">
        <v>0.591831</v>
      </c>
      <c r="BT41" s="36">
        <v>1.0267360000000001</v>
      </c>
      <c r="BU41" s="36">
        <v>0.47044599999999998</v>
      </c>
      <c r="BV41" s="36">
        <v>0.43802799999999997</v>
      </c>
      <c r="BW41" s="36">
        <v>0.82386599999999999</v>
      </c>
      <c r="BX41" s="36">
        <v>0.52069799999999999</v>
      </c>
      <c r="BY41" s="36">
        <v>1.0906610000000001</v>
      </c>
      <c r="BZ41" s="36">
        <v>0.344088</v>
      </c>
      <c r="CA41" s="36">
        <v>0.45044499999999998</v>
      </c>
      <c r="CB41" s="36">
        <v>0.68645299999999998</v>
      </c>
      <c r="CC41" s="36">
        <v>1.2085939999999999</v>
      </c>
      <c r="CD41" s="36">
        <v>0.48563800000000001</v>
      </c>
      <c r="CE41" s="36">
        <v>0.50869200000000003</v>
      </c>
      <c r="CF41" s="36">
        <v>0.84450899999999995</v>
      </c>
      <c r="CG41" s="36">
        <v>1.2573099999999999</v>
      </c>
      <c r="CH41" s="36">
        <v>3.1765880000000002</v>
      </c>
      <c r="CI41" s="36">
        <v>3.751369</v>
      </c>
      <c r="CJ41" s="36">
        <v>2.5182769999999999</v>
      </c>
      <c r="CK41" s="36">
        <v>9.3881999999999993E-2</v>
      </c>
      <c r="CL41" s="36">
        <v>0.131521</v>
      </c>
      <c r="CM41" s="36">
        <v>0.24200199999999999</v>
      </c>
      <c r="CN41" s="36">
        <v>0.89531499999999997</v>
      </c>
      <c r="CO41" s="36">
        <v>1.0056020000000001</v>
      </c>
      <c r="CP41" s="36">
        <v>1.362781</v>
      </c>
      <c r="CQ41" s="36">
        <v>0.82589199999999996</v>
      </c>
      <c r="CR41" s="36">
        <v>0.78805899999999995</v>
      </c>
      <c r="CS41" s="36">
        <v>0.59749699999999994</v>
      </c>
      <c r="CT41" s="36">
        <v>0.73922200000000005</v>
      </c>
      <c r="CU41" s="36">
        <v>0.88279300000000005</v>
      </c>
      <c r="CV41" s="36">
        <v>0.89553000000000005</v>
      </c>
      <c r="CW41" s="36">
        <v>0.91179038999999995</v>
      </c>
      <c r="CX41" s="36">
        <v>0.64973932000000001</v>
      </c>
      <c r="CY41" s="36">
        <v>0.52939402000000002</v>
      </c>
      <c r="CZ41" s="36">
        <v>0.42242171000000001</v>
      </c>
      <c r="DA41" s="36">
        <v>0.30304606000000001</v>
      </c>
      <c r="DB41" s="36">
        <v>5.1926140000000003E-2</v>
      </c>
      <c r="DC41" s="36">
        <v>0.67390201000000005</v>
      </c>
      <c r="DD41" s="36">
        <v>0.28363251</v>
      </c>
      <c r="DE41" s="36">
        <v>0.56706657000000005</v>
      </c>
      <c r="DF41" s="36">
        <v>0.42438014000000002</v>
      </c>
      <c r="DG41" s="36">
        <v>0.52994931000000001</v>
      </c>
      <c r="DH41" s="36">
        <v>0.55187651000000004</v>
      </c>
      <c r="DI41" s="36">
        <v>0.63975621000000005</v>
      </c>
      <c r="DJ41" s="36">
        <v>0.56665056000000003</v>
      </c>
      <c r="DK41" s="36">
        <v>0.51591160999999996</v>
      </c>
      <c r="DL41" s="36">
        <v>0.45257529000000002</v>
      </c>
      <c r="DM41" s="36">
        <v>0.36471595000000001</v>
      </c>
      <c r="DN41" s="36">
        <v>0.38670819000000001</v>
      </c>
      <c r="DO41" s="36">
        <v>0.74037872999999998</v>
      </c>
      <c r="DP41" s="36">
        <v>0.59083719999999995</v>
      </c>
      <c r="DQ41" s="36">
        <v>0.67286683999999997</v>
      </c>
      <c r="DR41" s="36">
        <v>0.69542272000000005</v>
      </c>
      <c r="DS41" s="36">
        <v>0.63036296999999997</v>
      </c>
      <c r="DT41" s="36">
        <v>1.0123542999999999</v>
      </c>
      <c r="DU41" s="36">
        <v>0.84478260000000005</v>
      </c>
      <c r="DV41" s="36">
        <v>1.0429713</v>
      </c>
      <c r="DW41" s="36">
        <v>0.95982719000000005</v>
      </c>
      <c r="DX41" s="50">
        <v>1.1473952000000001</v>
      </c>
      <c r="DY41" s="50">
        <v>0.90956541999999996</v>
      </c>
      <c r="DZ41" s="50">
        <v>0.67171457000000001</v>
      </c>
      <c r="EA41" s="50">
        <v>0.77297037999999996</v>
      </c>
      <c r="EB41" s="50">
        <v>0.51591726999999998</v>
      </c>
      <c r="EC41" s="50">
        <v>1.1096072699999999</v>
      </c>
      <c r="ED41" s="50">
        <v>0.43313193999999999</v>
      </c>
      <c r="EE41" s="50">
        <v>0.47899581000000002</v>
      </c>
      <c r="EF41" s="50">
        <v>0.65662387</v>
      </c>
      <c r="EG41" s="50">
        <v>0.90714848999999997</v>
      </c>
      <c r="EH41" s="50">
        <v>0.98689506999999999</v>
      </c>
      <c r="EI41" s="50">
        <v>0.94654309000000003</v>
      </c>
      <c r="EJ41" s="50">
        <v>0.82617587999999997</v>
      </c>
      <c r="EK41" s="50">
        <v>0.70793655</v>
      </c>
      <c r="EL41" s="50">
        <v>0.70449052999999995</v>
      </c>
      <c r="EM41" s="50">
        <v>0.58487043000000005</v>
      </c>
      <c r="EN41" s="50">
        <v>0.38139153999999997</v>
      </c>
      <c r="EO41" s="50">
        <v>0.44872055</v>
      </c>
      <c r="EP41" s="50">
        <v>0.33267641999999997</v>
      </c>
      <c r="EQ41" s="50">
        <v>0.64996774999999996</v>
      </c>
      <c r="ER41" s="50">
        <v>0.63393913000000002</v>
      </c>
      <c r="ES41" s="50">
        <v>0.36506630000000001</v>
      </c>
      <c r="ET41" s="50">
        <v>0.47899346999999998</v>
      </c>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row>
    <row r="42" spans="2:492" ht="20.149999999999999" customHeight="1">
      <c r="B42" s="23" t="s">
        <v>136</v>
      </c>
      <c r="F42" s="26" t="s">
        <v>663</v>
      </c>
      <c r="G42" s="27" t="s">
        <v>239</v>
      </c>
      <c r="H42" s="36">
        <v>13.45561479</v>
      </c>
      <c r="I42" s="36">
        <v>17.987300650000002</v>
      </c>
      <c r="J42" s="36"/>
      <c r="K42" s="36" t="s">
        <v>136</v>
      </c>
      <c r="L42" s="36">
        <v>2.8607339999999999</v>
      </c>
      <c r="M42" s="36">
        <v>3.259188</v>
      </c>
      <c r="N42" s="36">
        <v>2.4584489999999999</v>
      </c>
      <c r="O42" s="36">
        <v>2.4769160000000001</v>
      </c>
      <c r="P42" s="36">
        <v>3.2448610000000002</v>
      </c>
      <c r="Q42" s="36">
        <v>2.5618479999999999</v>
      </c>
      <c r="R42" s="36">
        <v>2.2860849999999999</v>
      </c>
      <c r="S42" s="36">
        <v>3.923073</v>
      </c>
      <c r="T42" s="36">
        <v>4.0837570000000003</v>
      </c>
      <c r="U42" s="36">
        <v>3.8229479999999998</v>
      </c>
      <c r="V42" s="36">
        <v>4.4078160000000004</v>
      </c>
      <c r="W42" s="36">
        <v>3.6393789999999999</v>
      </c>
      <c r="X42" s="36">
        <v>4.2640940000000001</v>
      </c>
      <c r="Y42" s="36">
        <v>3.350552</v>
      </c>
      <c r="Z42" s="36">
        <v>4.5131940000000004</v>
      </c>
      <c r="AA42" s="36">
        <v>3.4617849999999999</v>
      </c>
      <c r="AB42" s="36">
        <v>2.3893439999999999</v>
      </c>
      <c r="AC42" s="36">
        <v>3.2756379999999998</v>
      </c>
      <c r="AD42" s="36">
        <v>6.2670750000000002</v>
      </c>
      <c r="AE42" s="36">
        <v>3.186353</v>
      </c>
      <c r="AF42" s="36">
        <v>2.7106620000000001</v>
      </c>
      <c r="AG42" s="36">
        <v>3.1212589999999998</v>
      </c>
      <c r="AH42" s="36">
        <v>3.0442330000000002</v>
      </c>
      <c r="AI42" s="36">
        <v>3.6317170000000001</v>
      </c>
      <c r="AJ42" s="36">
        <v>2.1503969999999999</v>
      </c>
      <c r="AK42" s="36">
        <v>2.745517</v>
      </c>
      <c r="AL42" s="36">
        <v>2.7468810000000001</v>
      </c>
      <c r="AM42" s="36">
        <v>2.7610350000000001</v>
      </c>
      <c r="AN42" s="36">
        <v>2.494021</v>
      </c>
      <c r="AO42" s="36">
        <v>2.4930460000000001</v>
      </c>
      <c r="AP42" s="36">
        <v>8.7342580000000005</v>
      </c>
      <c r="AQ42" s="36">
        <v>2.934447</v>
      </c>
      <c r="AR42" s="36">
        <v>3.1531799999999999</v>
      </c>
      <c r="AS42" s="36">
        <v>3.5617269999999999</v>
      </c>
      <c r="AT42" s="36">
        <v>3.6010979999999999</v>
      </c>
      <c r="AU42" s="36">
        <v>3.7958020000000001</v>
      </c>
      <c r="AV42" s="36">
        <v>4.3290879999999996</v>
      </c>
      <c r="AW42" s="36">
        <v>3.4412820000000002</v>
      </c>
      <c r="AX42" s="36">
        <v>2.843791</v>
      </c>
      <c r="AY42" s="36">
        <v>2.8392490000000001</v>
      </c>
      <c r="AZ42" s="36">
        <v>3.0921940000000001</v>
      </c>
      <c r="BA42" s="36">
        <v>3.0903640000000001</v>
      </c>
      <c r="BB42" s="36">
        <v>3.4276200000000001</v>
      </c>
      <c r="BC42" s="36">
        <v>3.4371740000000002</v>
      </c>
      <c r="BD42" s="36">
        <v>3.2372589999999999</v>
      </c>
      <c r="BE42" s="36">
        <v>3.8394029999999999</v>
      </c>
      <c r="BF42" s="36">
        <v>2.961652</v>
      </c>
      <c r="BG42" s="36">
        <v>2.4750990000000002</v>
      </c>
      <c r="BH42" s="36">
        <v>2.446612</v>
      </c>
      <c r="BI42" s="36">
        <v>3.5337640000000001</v>
      </c>
      <c r="BJ42" s="36">
        <v>3.280783</v>
      </c>
      <c r="BK42" s="36">
        <v>3.3333439999999999</v>
      </c>
      <c r="BL42" s="36">
        <v>3.2298870000000002</v>
      </c>
      <c r="BM42" s="36">
        <v>3.2671489999999999</v>
      </c>
      <c r="BN42" s="36">
        <v>2.057566</v>
      </c>
      <c r="BO42" s="36">
        <v>2.4672909999999999</v>
      </c>
      <c r="BP42" s="36">
        <v>2.8040340000000001</v>
      </c>
      <c r="BQ42" s="36">
        <v>2.339718</v>
      </c>
      <c r="BR42" s="36">
        <v>2.5063789999999999</v>
      </c>
      <c r="BS42" s="36">
        <v>2.7591109999999999</v>
      </c>
      <c r="BT42" s="36">
        <v>2.103164</v>
      </c>
      <c r="BU42" s="36">
        <v>2.8474819999999998</v>
      </c>
      <c r="BV42" s="36">
        <v>2.6504729999999999</v>
      </c>
      <c r="BW42" s="36">
        <v>3.6188470000000001</v>
      </c>
      <c r="BX42" s="36">
        <v>2.952156</v>
      </c>
      <c r="BY42" s="36">
        <v>2.3229410000000001</v>
      </c>
      <c r="BZ42" s="36">
        <v>3.314514</v>
      </c>
      <c r="CA42" s="36">
        <v>2.6722429999999999</v>
      </c>
      <c r="CB42" s="36">
        <v>3.0652330000000001</v>
      </c>
      <c r="CC42" s="36">
        <v>3.1481340000000002</v>
      </c>
      <c r="CD42" s="36">
        <v>3.3499729999999999</v>
      </c>
      <c r="CE42" s="36">
        <v>2.9544640000000002</v>
      </c>
      <c r="CF42" s="36">
        <v>2.7770039999999998</v>
      </c>
      <c r="CG42" s="36">
        <v>3.6667329999999998</v>
      </c>
      <c r="CH42" s="36">
        <v>4.0880720000000004</v>
      </c>
      <c r="CI42" s="36">
        <v>5.0865520000000002</v>
      </c>
      <c r="CJ42" s="36">
        <v>2.1603840000000001</v>
      </c>
      <c r="CK42" s="36">
        <v>1.8139320000000001</v>
      </c>
      <c r="CL42" s="36">
        <v>2.292986</v>
      </c>
      <c r="CM42" s="36">
        <v>3.2011639999999999</v>
      </c>
      <c r="CN42" s="36">
        <v>3.6851159999999998</v>
      </c>
      <c r="CO42" s="36">
        <v>2.927975</v>
      </c>
      <c r="CP42" s="36">
        <v>4.3637329999999999</v>
      </c>
      <c r="CQ42" s="36">
        <v>3.593124</v>
      </c>
      <c r="CR42" s="36">
        <v>2.8394620000000002</v>
      </c>
      <c r="CS42" s="36">
        <v>3.144987</v>
      </c>
      <c r="CT42" s="36">
        <v>2.5534889999999999</v>
      </c>
      <c r="CU42" s="36">
        <v>2.3603550000000002</v>
      </c>
      <c r="CV42" s="36">
        <v>4.3887510000000001</v>
      </c>
      <c r="CW42" s="36">
        <v>2.2114091500000002</v>
      </c>
      <c r="CX42" s="36">
        <v>2.5238333499999999</v>
      </c>
      <c r="CY42" s="36">
        <v>2.5063143700000001</v>
      </c>
      <c r="CZ42" s="36">
        <v>3.2142047599999999</v>
      </c>
      <c r="DA42" s="36">
        <v>2.6554736600000002</v>
      </c>
      <c r="DB42" s="36">
        <v>2.5960830700000002</v>
      </c>
      <c r="DC42" s="36">
        <v>4.2710168800000003</v>
      </c>
      <c r="DD42" s="36">
        <v>6.2353690400000001</v>
      </c>
      <c r="DE42" s="36">
        <v>3.4396240200000001</v>
      </c>
      <c r="DF42" s="36">
        <v>2.69106304</v>
      </c>
      <c r="DG42" s="36">
        <v>4.6447717900000001</v>
      </c>
      <c r="DH42" s="36">
        <v>3.2393233000000001</v>
      </c>
      <c r="DI42" s="36">
        <v>4.1398483400000003</v>
      </c>
      <c r="DJ42" s="36">
        <v>4.9356802999999996</v>
      </c>
      <c r="DK42" s="36">
        <v>3.9531814700000001</v>
      </c>
      <c r="DL42" s="36">
        <v>6.01914193</v>
      </c>
      <c r="DM42" s="36">
        <v>3.43065007</v>
      </c>
      <c r="DN42" s="36">
        <v>2.7169330999999999</v>
      </c>
      <c r="DO42" s="36">
        <v>3.7101464499999999</v>
      </c>
      <c r="DP42" s="36">
        <v>3.88617787</v>
      </c>
      <c r="DQ42" s="36">
        <v>3.5337031200000002</v>
      </c>
      <c r="DR42" s="36">
        <v>2.92917367</v>
      </c>
      <c r="DS42" s="36">
        <v>3.7517562600000001</v>
      </c>
      <c r="DT42" s="36">
        <v>5.4836159699999998</v>
      </c>
      <c r="DU42" s="36">
        <v>4.1606024799999997</v>
      </c>
      <c r="DV42" s="36">
        <v>3.9337278000000002</v>
      </c>
      <c r="DW42" s="36">
        <v>5.2053889</v>
      </c>
      <c r="DX42" s="50">
        <v>6.1825409599999999</v>
      </c>
      <c r="DY42" s="50">
        <v>5.32173652</v>
      </c>
      <c r="DZ42" s="50">
        <v>4.0271057299999997</v>
      </c>
      <c r="EA42" s="50">
        <v>3.4219232100000001</v>
      </c>
      <c r="EB42" s="50">
        <v>2.2079536100000001</v>
      </c>
      <c r="EC42" s="50">
        <v>3.06650578</v>
      </c>
      <c r="ED42" s="50">
        <v>2.8596783100000001</v>
      </c>
      <c r="EE42" s="50">
        <v>2.8354728300000001</v>
      </c>
      <c r="EF42" s="50">
        <v>2.7954397100000001</v>
      </c>
      <c r="EG42" s="50">
        <v>2.6574201199999998</v>
      </c>
      <c r="EH42" s="50">
        <v>2.6074982499999999</v>
      </c>
      <c r="EI42" s="50">
        <v>2.8703715299999999</v>
      </c>
      <c r="EJ42" s="50">
        <v>3.7702981599999998</v>
      </c>
      <c r="EK42" s="50">
        <v>4.2074468500000002</v>
      </c>
      <c r="EL42" s="50">
        <v>6.2127082600000003</v>
      </c>
      <c r="EM42" s="50">
        <v>3.34132695</v>
      </c>
      <c r="EN42" s="50">
        <v>3.9188539699999998</v>
      </c>
      <c r="EO42" s="50">
        <v>4.5144114699999998</v>
      </c>
      <c r="EP42" s="50">
        <v>3.8132237</v>
      </c>
      <c r="EQ42" s="50">
        <v>22.816671840000001</v>
      </c>
      <c r="ER42" s="50">
        <v>25.47117755</v>
      </c>
      <c r="ES42" s="50">
        <v>25.501400790000002</v>
      </c>
      <c r="ET42" s="50">
        <v>29.166124069999999</v>
      </c>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c r="RN42" s="50"/>
      <c r="RO42" s="50"/>
      <c r="RP42" s="50"/>
      <c r="RQ42" s="50"/>
      <c r="RR42" s="50"/>
      <c r="RS42" s="50"/>
      <c r="RT42" s="50"/>
      <c r="RU42" s="50"/>
      <c r="RV42" s="50"/>
      <c r="RW42" s="50"/>
      <c r="RX42" s="50"/>
    </row>
    <row r="43" spans="2:492" ht="20.149999999999999" customHeight="1">
      <c r="B43" s="23" t="s">
        <v>136</v>
      </c>
      <c r="F43" s="26" t="s">
        <v>178</v>
      </c>
      <c r="G43" s="27" t="s">
        <v>239</v>
      </c>
      <c r="H43" s="36">
        <v>344.33088364000002</v>
      </c>
      <c r="I43" s="36">
        <v>233.50352119999999</v>
      </c>
      <c r="J43" s="36"/>
      <c r="K43" s="36" t="s">
        <v>136</v>
      </c>
      <c r="L43" s="36">
        <v>2.2109450000000002</v>
      </c>
      <c r="M43" s="36">
        <v>1.237384</v>
      </c>
      <c r="N43" s="36">
        <v>1.7953699999999999</v>
      </c>
      <c r="O43" s="36">
        <v>0.80430800000000002</v>
      </c>
      <c r="P43" s="36">
        <v>1.456998</v>
      </c>
      <c r="Q43" s="36">
        <v>1.567499</v>
      </c>
      <c r="R43" s="36">
        <v>1.4909349999999999</v>
      </c>
      <c r="S43" s="36">
        <v>2.4164080000000001</v>
      </c>
      <c r="T43" s="36">
        <v>2.3140489999999998</v>
      </c>
      <c r="U43" s="36">
        <v>4.0413079999999999</v>
      </c>
      <c r="V43" s="36">
        <v>2.0129950000000001</v>
      </c>
      <c r="W43" s="36">
        <v>3.1862910000000002</v>
      </c>
      <c r="X43" s="36">
        <v>2.5791140000000001</v>
      </c>
      <c r="Y43" s="36">
        <v>4.436477</v>
      </c>
      <c r="Z43" s="36">
        <v>3.6149249999999999</v>
      </c>
      <c r="AA43" s="36">
        <v>1.8631059999999999</v>
      </c>
      <c r="AB43" s="36">
        <v>1.289526</v>
      </c>
      <c r="AC43" s="36">
        <v>0.91939099999999996</v>
      </c>
      <c r="AD43" s="36">
        <v>3.1460750000000002</v>
      </c>
      <c r="AE43" s="36">
        <v>3.9795199999999999</v>
      </c>
      <c r="AF43" s="36">
        <v>3.1630660000000002</v>
      </c>
      <c r="AG43" s="36">
        <v>5.0352410000000001</v>
      </c>
      <c r="AH43" s="36">
        <v>1.5625500000000001</v>
      </c>
      <c r="AI43" s="36">
        <v>10.904498</v>
      </c>
      <c r="AJ43" s="36">
        <v>13.225872000000001</v>
      </c>
      <c r="AK43" s="36">
        <v>11.290184999999999</v>
      </c>
      <c r="AL43" s="36">
        <v>5.5656549999999996</v>
      </c>
      <c r="AM43" s="36">
        <v>6.676698</v>
      </c>
      <c r="AN43" s="36">
        <v>2.2544870000000001</v>
      </c>
      <c r="AO43" s="36">
        <v>3.0752280000000001</v>
      </c>
      <c r="AP43" s="36">
        <v>2.340624</v>
      </c>
      <c r="AQ43" s="36">
        <v>5.1320730000000001</v>
      </c>
      <c r="AR43" s="36">
        <v>7.2493819999999998</v>
      </c>
      <c r="AS43" s="36">
        <v>4.1454709999999997</v>
      </c>
      <c r="AT43" s="36">
        <v>3.477204</v>
      </c>
      <c r="AU43" s="36">
        <v>4.5874899999999998</v>
      </c>
      <c r="AV43" s="36">
        <v>2.9389530000000001</v>
      </c>
      <c r="AW43" s="36">
        <v>3.0521319999999998</v>
      </c>
      <c r="AX43" s="36">
        <v>3.0254110000000001</v>
      </c>
      <c r="AY43" s="36">
        <v>4.7592369999999997</v>
      </c>
      <c r="AZ43" s="36">
        <v>4.3350309999999999</v>
      </c>
      <c r="BA43" s="36">
        <v>6.0547899999999997</v>
      </c>
      <c r="BB43" s="36">
        <v>6.2995559999999999</v>
      </c>
      <c r="BC43" s="36">
        <v>4.1059359999999998</v>
      </c>
      <c r="BD43" s="36">
        <v>5.7844939999999996</v>
      </c>
      <c r="BE43" s="36">
        <v>4.2898069999999997</v>
      </c>
      <c r="BF43" s="36">
        <v>4.9616410000000002</v>
      </c>
      <c r="BG43" s="36">
        <v>8.593909</v>
      </c>
      <c r="BH43" s="36">
        <v>3.5803500000000001</v>
      </c>
      <c r="BI43" s="36">
        <v>3.3411179999999998</v>
      </c>
      <c r="BJ43" s="36">
        <v>3.6683699999999999</v>
      </c>
      <c r="BK43" s="36">
        <v>2.8656790000000001</v>
      </c>
      <c r="BL43" s="36">
        <v>3.2878189999999998</v>
      </c>
      <c r="BM43" s="36">
        <v>4.4697139999999997</v>
      </c>
      <c r="BN43" s="36">
        <v>4.6704780000000001</v>
      </c>
      <c r="BO43" s="36">
        <v>3.9012699999999998</v>
      </c>
      <c r="BP43" s="36">
        <v>4.3944390000000002</v>
      </c>
      <c r="BQ43" s="36">
        <v>3.2573660000000002</v>
      </c>
      <c r="BR43" s="36">
        <v>5.3824050000000003</v>
      </c>
      <c r="BS43" s="36">
        <v>4.6703619999999999</v>
      </c>
      <c r="BT43" s="36">
        <v>2.3876789999999999</v>
      </c>
      <c r="BU43" s="36">
        <v>4.1115959999999996</v>
      </c>
      <c r="BV43" s="36">
        <v>4.0888540000000004</v>
      </c>
      <c r="BW43" s="36">
        <v>4.3850689999999997</v>
      </c>
      <c r="BX43" s="36">
        <v>6.533722</v>
      </c>
      <c r="BY43" s="36">
        <v>4.9117860000000002</v>
      </c>
      <c r="BZ43" s="36">
        <v>2.6056010000000001</v>
      </c>
      <c r="CA43" s="36">
        <v>2.5642140000000002</v>
      </c>
      <c r="CB43" s="36">
        <v>2.6475390000000001</v>
      </c>
      <c r="CC43" s="36">
        <v>2.9069219999999998</v>
      </c>
      <c r="CD43" s="36">
        <v>3.0566990000000001</v>
      </c>
      <c r="CE43" s="36">
        <v>2.2878280000000002</v>
      </c>
      <c r="CF43" s="36">
        <v>2.4181499999999998</v>
      </c>
      <c r="CG43" s="36">
        <v>2.453586</v>
      </c>
      <c r="CH43" s="36">
        <v>2.1778369999999998</v>
      </c>
      <c r="CI43" s="36">
        <v>2.4916109999999998</v>
      </c>
      <c r="CJ43" s="36">
        <v>2.5102090000000001</v>
      </c>
      <c r="CK43" s="36">
        <v>2.875651</v>
      </c>
      <c r="CL43" s="36">
        <v>5.57498</v>
      </c>
      <c r="CM43" s="36">
        <v>7.6267909999999999</v>
      </c>
      <c r="CN43" s="36">
        <v>8.4825739999999996</v>
      </c>
      <c r="CO43" s="36">
        <v>5.2454939999999999</v>
      </c>
      <c r="CP43" s="36">
        <v>4.320417</v>
      </c>
      <c r="CQ43" s="36">
        <v>4.3714279999999999</v>
      </c>
      <c r="CR43" s="36">
        <v>3.6364719999999999</v>
      </c>
      <c r="CS43" s="36">
        <v>5.4731550000000002</v>
      </c>
      <c r="CT43" s="36">
        <v>9.9546449999999993</v>
      </c>
      <c r="CU43" s="36">
        <v>11.549861999999999</v>
      </c>
      <c r="CV43" s="36">
        <v>6.5013649999999998</v>
      </c>
      <c r="CW43" s="36">
        <v>9.3327666800000006</v>
      </c>
      <c r="CX43" s="36">
        <v>16.0697911</v>
      </c>
      <c r="CY43" s="36">
        <v>18.713724240000001</v>
      </c>
      <c r="CZ43" s="36">
        <v>24.280119760000002</v>
      </c>
      <c r="DA43" s="36">
        <v>27.402756350000001</v>
      </c>
      <c r="DB43" s="36">
        <v>31.84951646</v>
      </c>
      <c r="DC43" s="36">
        <v>26.753011059999999</v>
      </c>
      <c r="DD43" s="36">
        <v>30.117718069999999</v>
      </c>
      <c r="DE43" s="36">
        <v>36.187181799999998</v>
      </c>
      <c r="DF43" s="36">
        <v>46.997031100000001</v>
      </c>
      <c r="DG43" s="36">
        <v>34.746679020000002</v>
      </c>
      <c r="DH43" s="36">
        <v>44.659063690000004</v>
      </c>
      <c r="DI43" s="36">
        <v>40.55139664</v>
      </c>
      <c r="DJ43" s="36">
        <v>40.688885659999997</v>
      </c>
      <c r="DK43" s="36">
        <v>31.004719470000001</v>
      </c>
      <c r="DL43" s="36">
        <v>35.24624712</v>
      </c>
      <c r="DM43" s="36">
        <v>38.326110180000001</v>
      </c>
      <c r="DN43" s="36">
        <v>32.595882119999999</v>
      </c>
      <c r="DO43" s="36">
        <v>30.76421139</v>
      </c>
      <c r="DP43" s="36">
        <v>34.295147659999998</v>
      </c>
      <c r="DQ43" s="36">
        <v>36.209766340000002</v>
      </c>
      <c r="DR43" s="36">
        <v>31.051542739999999</v>
      </c>
      <c r="DS43" s="36">
        <v>36.19946831</v>
      </c>
      <c r="DT43" s="36">
        <v>34.649140899999999</v>
      </c>
      <c r="DU43" s="36">
        <v>40.99677913</v>
      </c>
      <c r="DV43" s="36">
        <v>41.849497390000003</v>
      </c>
      <c r="DW43" s="36">
        <v>38.218625789999997</v>
      </c>
      <c r="DX43" s="50">
        <v>44.887489840000001</v>
      </c>
      <c r="DY43" s="50">
        <v>36.118927370000002</v>
      </c>
      <c r="DZ43" s="50">
        <v>37.128905119999999</v>
      </c>
      <c r="EA43" s="50">
        <v>34.580630079999999</v>
      </c>
      <c r="EB43" s="50">
        <v>41.794603700000003</v>
      </c>
      <c r="EC43" s="50">
        <v>36.99410701</v>
      </c>
      <c r="ED43" s="50">
        <v>30.727335759999999</v>
      </c>
      <c r="EE43" s="50">
        <v>38.716890319999997</v>
      </c>
      <c r="EF43" s="50">
        <v>46.364123550000002</v>
      </c>
      <c r="EG43" s="50">
        <v>57.143326760000001</v>
      </c>
      <c r="EH43" s="50">
        <v>73.646789330000004</v>
      </c>
      <c r="EI43" s="50">
        <v>81.104027459999998</v>
      </c>
      <c r="EJ43" s="50">
        <v>88.887482039999995</v>
      </c>
      <c r="EK43" s="50">
        <v>100.69258481</v>
      </c>
      <c r="EL43" s="50">
        <v>66.898558629999997</v>
      </c>
      <c r="EM43" s="50">
        <v>53.997696359999999</v>
      </c>
      <c r="EN43" s="50">
        <v>64.955629590000001</v>
      </c>
      <c r="EO43" s="50">
        <v>47.651636619999998</v>
      </c>
      <c r="EP43" s="50">
        <v>49.29268914</v>
      </c>
      <c r="EQ43" s="50">
        <v>45.169640080000001</v>
      </c>
      <c r="ER43" s="50">
        <v>47.527522930000003</v>
      </c>
      <c r="ES43" s="50">
        <v>45.150820109999998</v>
      </c>
      <c r="ET43" s="50">
        <v>52.615296569999998</v>
      </c>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row>
    <row r="44" spans="2:492" ht="34.25" customHeight="1">
      <c r="B44" t="s">
        <v>136</v>
      </c>
      <c r="F44" s="33" t="s">
        <v>82</v>
      </c>
      <c r="G44" s="27"/>
      <c r="H44" s="36"/>
      <c r="I44" s="36"/>
      <c r="J44" s="36"/>
      <c r="K44" s="36" t="s">
        <v>136</v>
      </c>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50"/>
      <c r="DY44" s="50"/>
      <c r="EA44" s="50"/>
      <c r="EB44" s="50"/>
      <c r="EC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row>
    <row r="45" spans="2:492" ht="20.149999999999999" customHeight="1">
      <c r="B45" s="23" t="s">
        <v>136</v>
      </c>
      <c r="F45" s="26" t="s">
        <v>1190</v>
      </c>
      <c r="G45" s="27" t="s">
        <v>725</v>
      </c>
      <c r="H45" s="36">
        <v>381.25</v>
      </c>
      <c r="I45" s="36">
        <v>342.72500000000002</v>
      </c>
      <c r="J45" s="36"/>
      <c r="K45" s="36" t="s">
        <v>136</v>
      </c>
      <c r="L45" s="36">
        <v>400</v>
      </c>
      <c r="M45" s="36">
        <v>310</v>
      </c>
      <c r="N45" s="36">
        <v>243</v>
      </c>
      <c r="O45" s="36">
        <v>220</v>
      </c>
      <c r="P45" s="36">
        <v>195</v>
      </c>
      <c r="Q45" s="36">
        <v>184</v>
      </c>
      <c r="R45" s="36">
        <v>172</v>
      </c>
      <c r="S45" s="36">
        <v>154</v>
      </c>
      <c r="T45" s="36">
        <v>136</v>
      </c>
      <c r="U45" s="36">
        <v>158</v>
      </c>
      <c r="V45" s="36">
        <v>177</v>
      </c>
      <c r="W45" s="36">
        <v>178</v>
      </c>
      <c r="X45" s="36">
        <v>175</v>
      </c>
      <c r="Y45" s="36">
        <v>170</v>
      </c>
      <c r="Z45" s="36">
        <v>165</v>
      </c>
      <c r="AA45" s="36">
        <v>142</v>
      </c>
      <c r="AB45" s="36">
        <v>122</v>
      </c>
      <c r="AC45" s="36">
        <v>115</v>
      </c>
      <c r="AD45" s="36">
        <v>115</v>
      </c>
      <c r="AE45" s="36">
        <v>117</v>
      </c>
      <c r="AF45" s="36">
        <v>162</v>
      </c>
      <c r="AG45" s="36">
        <v>228</v>
      </c>
      <c r="AH45" s="36">
        <v>308</v>
      </c>
      <c r="AI45" s="36">
        <v>267</v>
      </c>
      <c r="AJ45" s="36">
        <v>220</v>
      </c>
      <c r="AK45" s="36">
        <v>202</v>
      </c>
      <c r="AL45" s="36">
        <v>153</v>
      </c>
      <c r="AM45" s="36">
        <v>150</v>
      </c>
      <c r="AN45" s="36">
        <v>185</v>
      </c>
      <c r="AO45" s="36">
        <v>220</v>
      </c>
      <c r="AP45" s="36">
        <v>200</v>
      </c>
      <c r="AQ45" s="36">
        <v>210</v>
      </c>
      <c r="AR45" s="36">
        <v>202</v>
      </c>
      <c r="AS45" s="36">
        <v>185</v>
      </c>
      <c r="AT45" s="36">
        <v>180</v>
      </c>
      <c r="AU45" s="36">
        <v>160</v>
      </c>
      <c r="AV45" s="36">
        <v>148</v>
      </c>
      <c r="AW45" s="36">
        <v>155</v>
      </c>
      <c r="AX45" s="36">
        <v>209</v>
      </c>
      <c r="AY45" s="36">
        <v>307</v>
      </c>
      <c r="AZ45" s="36">
        <v>413</v>
      </c>
      <c r="BA45" s="36">
        <v>413</v>
      </c>
      <c r="BB45" s="36">
        <v>253</v>
      </c>
      <c r="BC45" s="36">
        <v>152</v>
      </c>
      <c r="BD45" s="36">
        <v>170</v>
      </c>
      <c r="BE45" s="36">
        <v>155</v>
      </c>
      <c r="BF45" s="36">
        <v>136</v>
      </c>
      <c r="BG45" s="36">
        <v>148</v>
      </c>
      <c r="BH45" s="36">
        <v>139.70623000000001</v>
      </c>
      <c r="BI45" s="36">
        <v>144</v>
      </c>
      <c r="BJ45" s="36">
        <v>141</v>
      </c>
      <c r="BK45" s="36">
        <v>136</v>
      </c>
      <c r="BL45" s="36">
        <v>207</v>
      </c>
      <c r="BM45" s="36">
        <v>275</v>
      </c>
      <c r="BN45" s="36">
        <v>282</v>
      </c>
      <c r="BO45" s="36">
        <v>303</v>
      </c>
      <c r="BP45" s="36">
        <v>407</v>
      </c>
      <c r="BQ45" s="36">
        <v>447</v>
      </c>
      <c r="BR45" s="36">
        <v>327</v>
      </c>
      <c r="BS45" s="36">
        <v>392</v>
      </c>
      <c r="BT45" s="36">
        <v>405</v>
      </c>
      <c r="BU45" s="36">
        <v>427</v>
      </c>
      <c r="BV45" s="36">
        <v>423</v>
      </c>
      <c r="BW45" s="36">
        <v>516.66666699999996</v>
      </c>
      <c r="BX45" s="36">
        <v>597</v>
      </c>
      <c r="BY45" s="36">
        <v>575</v>
      </c>
      <c r="BZ45" s="36">
        <v>328</v>
      </c>
      <c r="CA45" s="36">
        <v>230</v>
      </c>
      <c r="CB45" s="36">
        <v>317</v>
      </c>
      <c r="CC45" s="36">
        <v>343</v>
      </c>
      <c r="CD45" s="36">
        <v>328</v>
      </c>
      <c r="CE45" s="36">
        <v>375</v>
      </c>
      <c r="CF45" s="36">
        <v>412.25</v>
      </c>
      <c r="CG45" s="36">
        <v>427.5</v>
      </c>
      <c r="CH45" s="36">
        <v>406.31944399999998</v>
      </c>
      <c r="CI45" s="36">
        <v>275.97547300000002</v>
      </c>
      <c r="CJ45" s="36">
        <v>189.9</v>
      </c>
      <c r="CK45" s="36">
        <v>215.5</v>
      </c>
      <c r="CL45" s="36">
        <v>275.52</v>
      </c>
      <c r="CM45" s="36">
        <v>315.64</v>
      </c>
      <c r="CN45" s="36">
        <v>325</v>
      </c>
      <c r="CO45" s="36">
        <v>335</v>
      </c>
      <c r="CP45" s="36">
        <v>317</v>
      </c>
      <c r="CQ45" s="36">
        <v>353</v>
      </c>
      <c r="CR45" s="36">
        <v>390.54333333333301</v>
      </c>
      <c r="CS45" s="36">
        <v>404.33384615384603</v>
      </c>
      <c r="CT45" s="36">
        <v>371.96285714285699</v>
      </c>
      <c r="CU45" s="36">
        <v>329.12538461538497</v>
      </c>
      <c r="CV45" s="36">
        <v>317</v>
      </c>
      <c r="CW45" s="36">
        <v>316</v>
      </c>
      <c r="CX45" s="36">
        <v>316</v>
      </c>
      <c r="CY45" s="36">
        <v>326</v>
      </c>
      <c r="CZ45" s="36">
        <v>341.49</v>
      </c>
      <c r="DA45" s="36">
        <v>327.16000000000003</v>
      </c>
      <c r="DB45" s="36">
        <v>317.75</v>
      </c>
      <c r="DC45" s="36">
        <v>320.375</v>
      </c>
      <c r="DD45" s="36">
        <v>327.506666666667</v>
      </c>
      <c r="DE45" s="36">
        <v>318.43599999999998</v>
      </c>
      <c r="DF45" s="36">
        <v>322.54000000000002</v>
      </c>
      <c r="DG45" s="36">
        <v>355.13</v>
      </c>
      <c r="DH45" s="36">
        <v>342.26333333333298</v>
      </c>
      <c r="DI45" s="36">
        <v>336.83</v>
      </c>
      <c r="DJ45" s="36">
        <v>291.86666666666702</v>
      </c>
      <c r="DK45" s="36">
        <v>232.96666666666701</v>
      </c>
      <c r="DL45" s="36">
        <v>220.51</v>
      </c>
      <c r="DM45" s="36">
        <v>252.93666666666701</v>
      </c>
      <c r="DN45" s="36">
        <v>250</v>
      </c>
      <c r="DO45" s="36">
        <v>276.457058823529</v>
      </c>
      <c r="DP45" s="36">
        <v>329.31016129032201</v>
      </c>
      <c r="DQ45" s="36">
        <v>298.38714285714298</v>
      </c>
      <c r="DR45" s="36">
        <v>328.38333333333298</v>
      </c>
      <c r="DS45" s="36">
        <v>448.57095238095297</v>
      </c>
      <c r="DT45" s="36">
        <v>379.62475409835997</v>
      </c>
      <c r="DU45" s="36">
        <v>515.91343749999999</v>
      </c>
      <c r="DV45" s="36">
        <v>540.14968253968198</v>
      </c>
      <c r="DW45" s="36">
        <v>452.64390624999999</v>
      </c>
      <c r="DX45" s="50">
        <v>386.37426229508202</v>
      </c>
      <c r="DY45" s="50">
        <v>368.02174603174598</v>
      </c>
      <c r="DZ45" s="50">
        <v>300.96437500000002</v>
      </c>
      <c r="EA45" s="50">
        <v>281</v>
      </c>
      <c r="EB45" s="50">
        <v>286</v>
      </c>
      <c r="EC45" s="50">
        <v>243</v>
      </c>
      <c r="ED45" s="50">
        <v>273</v>
      </c>
      <c r="EE45" s="50">
        <v>279</v>
      </c>
      <c r="EF45" s="50">
        <v>300</v>
      </c>
      <c r="EG45" s="50">
        <v>277</v>
      </c>
      <c r="EH45" s="50">
        <v>317</v>
      </c>
      <c r="EI45" s="50">
        <v>418</v>
      </c>
      <c r="EJ45" s="50">
        <v>413</v>
      </c>
      <c r="EK45" s="50">
        <v>377</v>
      </c>
      <c r="EL45" s="50">
        <v>339</v>
      </c>
      <c r="EM45" s="50">
        <v>329</v>
      </c>
      <c r="EN45" s="50">
        <v>355</v>
      </c>
      <c r="EO45" s="50">
        <v>347.9</v>
      </c>
      <c r="EP45" s="50">
        <v>340.94200000000001</v>
      </c>
      <c r="EQ45" s="50">
        <v>334</v>
      </c>
      <c r="ER45" s="50">
        <v>344.02</v>
      </c>
      <c r="ES45" s="50">
        <v>434</v>
      </c>
      <c r="ET45" s="50">
        <v>500</v>
      </c>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c r="RT45" s="50"/>
      <c r="RU45" s="50"/>
      <c r="RV45" s="50"/>
      <c r="RW45" s="50"/>
      <c r="RX45" s="50"/>
    </row>
    <row r="46" spans="2:492" ht="20.149999999999999" customHeight="1">
      <c r="B46" t="s">
        <v>136</v>
      </c>
      <c r="F46" s="26" t="s">
        <v>174</v>
      </c>
      <c r="G46" s="27"/>
      <c r="H46" s="36"/>
      <c r="I46" s="36"/>
      <c r="J46" s="36"/>
      <c r="K46" s="36" t="s">
        <v>136</v>
      </c>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50"/>
      <c r="DY46" s="50"/>
      <c r="EA46" s="50"/>
      <c r="EB46" s="50"/>
      <c r="EC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row>
    <row r="47" spans="2:492" ht="20.149999999999999" customHeight="1">
      <c r="B47" s="23" t="s">
        <v>136</v>
      </c>
      <c r="F47" s="26" t="s">
        <v>1191</v>
      </c>
      <c r="G47" s="27" t="s">
        <v>350</v>
      </c>
      <c r="H47" s="36">
        <v>2891.2432654151398</v>
      </c>
      <c r="I47" s="36">
        <v>2332.5197654342201</v>
      </c>
      <c r="J47" s="36"/>
      <c r="K47" s="36" t="s">
        <v>136</v>
      </c>
      <c r="L47" s="36">
        <v>1519</v>
      </c>
      <c r="M47" s="36">
        <v>1541</v>
      </c>
      <c r="N47" s="36">
        <v>1799</v>
      </c>
      <c r="O47" s="36">
        <v>1697</v>
      </c>
      <c r="P47" s="36">
        <v>1506</v>
      </c>
      <c r="Q47" s="36">
        <v>1323</v>
      </c>
      <c r="R47" s="36">
        <v>1256</v>
      </c>
      <c r="S47" s="36">
        <v>1129</v>
      </c>
      <c r="T47" s="36">
        <v>1242</v>
      </c>
      <c r="U47" s="36">
        <v>1301</v>
      </c>
      <c r="V47" s="36">
        <v>1296</v>
      </c>
      <c r="W47" s="36">
        <v>1179.5793650793701</v>
      </c>
      <c r="X47" s="36">
        <v>1184.96774193548</v>
      </c>
      <c r="Y47" s="36">
        <v>1134.12295081967</v>
      </c>
      <c r="Z47" s="36">
        <v>1163.43076923077</v>
      </c>
      <c r="AA47" s="36">
        <v>1073.5390625</v>
      </c>
      <c r="AB47" s="36">
        <v>1246.8428571428601</v>
      </c>
      <c r="AC47" s="36">
        <v>1336.7</v>
      </c>
      <c r="AD47" s="36">
        <v>1506.27692307692</v>
      </c>
      <c r="AE47" s="36">
        <v>1823.12698412698</v>
      </c>
      <c r="AF47" s="36">
        <v>1924.046875</v>
      </c>
      <c r="AG47" s="36">
        <v>1794.8606557377</v>
      </c>
      <c r="AH47" s="36">
        <v>1837.625</v>
      </c>
      <c r="AI47" s="36">
        <v>1661.9206349206299</v>
      </c>
      <c r="AJ47" s="36">
        <v>1598.078125</v>
      </c>
      <c r="AK47" s="36">
        <v>1553.98360655738</v>
      </c>
      <c r="AL47" s="36">
        <v>1444</v>
      </c>
      <c r="AM47" s="36">
        <v>1425.0703125</v>
      </c>
      <c r="AN47" s="36">
        <v>1594.87704918033</v>
      </c>
      <c r="AO47" s="36">
        <v>1584.0952380952399</v>
      </c>
      <c r="AP47" s="36">
        <v>1635.5076923076899</v>
      </c>
      <c r="AQ47" s="36">
        <v>1580.8253968254</v>
      </c>
      <c r="AR47" s="36">
        <v>1462.6532258064501</v>
      </c>
      <c r="AS47" s="36">
        <v>1361.9098360655701</v>
      </c>
      <c r="AT47" s="36">
        <v>1321.2846153846201</v>
      </c>
      <c r="AU47" s="36">
        <v>1283.3515625</v>
      </c>
      <c r="AV47" s="36">
        <v>1195.3333333333301</v>
      </c>
      <c r="AW47" s="36">
        <v>1305.5655737704899</v>
      </c>
      <c r="AX47" s="36">
        <v>1443.0615384615401</v>
      </c>
      <c r="AY47" s="36">
        <v>1497.8225806451601</v>
      </c>
      <c r="AZ47" s="36">
        <v>1640.2890625</v>
      </c>
      <c r="BA47" s="36">
        <v>1478.62295081967</v>
      </c>
      <c r="BB47" s="36">
        <v>1563.9296875</v>
      </c>
      <c r="BC47" s="36">
        <v>1511.0952380952399</v>
      </c>
      <c r="BD47" s="36">
        <v>1576.0234375</v>
      </c>
      <c r="BE47" s="36">
        <v>1501.13114754098</v>
      </c>
      <c r="BF47" s="36">
        <v>1379.9609375</v>
      </c>
      <c r="BG47" s="36">
        <v>1315.8709677419399</v>
      </c>
      <c r="BH47" s="36">
        <v>1380.9596774193501</v>
      </c>
      <c r="BI47" s="36">
        <v>1355.8790322580601</v>
      </c>
      <c r="BJ47" s="36">
        <v>1311.4846153846199</v>
      </c>
      <c r="BK47" s="36">
        <v>1350.8888888888901</v>
      </c>
      <c r="BL47" s="36">
        <v>1396.19841269841</v>
      </c>
      <c r="BM47" s="36">
        <v>1380.9508196721299</v>
      </c>
      <c r="BN47" s="36">
        <v>1435.72307692308</v>
      </c>
      <c r="BO47" s="36">
        <v>1511.734375</v>
      </c>
      <c r="BP47" s="36">
        <v>1649.3671875</v>
      </c>
      <c r="BQ47" s="36">
        <v>1678.1639344262301</v>
      </c>
      <c r="BR47" s="36">
        <v>1709</v>
      </c>
      <c r="BS47" s="36">
        <v>1827.84375</v>
      </c>
      <c r="BT47" s="36">
        <v>1901.22950819672</v>
      </c>
      <c r="BU47" s="36">
        <v>1789.7890625</v>
      </c>
      <c r="BV47" s="36">
        <v>1829.61538461538</v>
      </c>
      <c r="BW47" s="36">
        <v>2072.7777777777801</v>
      </c>
      <c r="BX47" s="36">
        <v>2420.2421875</v>
      </c>
      <c r="BY47" s="36">
        <v>2652.1475409836098</v>
      </c>
      <c r="BZ47" s="36">
        <v>2481.5</v>
      </c>
      <c r="CA47" s="36">
        <v>2717.7096774193501</v>
      </c>
      <c r="CB47" s="36">
        <v>2800.1015625</v>
      </c>
      <c r="CC47" s="36">
        <v>2760.5901639344302</v>
      </c>
      <c r="CD47" s="36">
        <v>2551.5</v>
      </c>
      <c r="CE47" s="36">
        <v>2448.0396825396801</v>
      </c>
      <c r="CF47" s="36">
        <v>2729.3145161290299</v>
      </c>
      <c r="CG47" s="36">
        <v>2940.9047619047601</v>
      </c>
      <c r="CH47" s="36">
        <v>2792.2153846153801</v>
      </c>
      <c r="CI47" s="36">
        <v>1830.3125</v>
      </c>
      <c r="CJ47" s="36">
        <v>1359.80952380952</v>
      </c>
      <c r="CK47" s="36">
        <v>1488.2950819672101</v>
      </c>
      <c r="CL47" s="36">
        <v>1805.9692307692301</v>
      </c>
      <c r="CM47" s="36">
        <v>1999.7265625</v>
      </c>
      <c r="CN47" s="36">
        <v>2168.4222222222202</v>
      </c>
      <c r="CO47" s="36">
        <v>2090.9180327868899</v>
      </c>
      <c r="CP47" s="36">
        <v>2089.1307692307701</v>
      </c>
      <c r="CQ47" s="36">
        <v>2343.2734375</v>
      </c>
      <c r="CR47" s="36">
        <v>2502.5793650793698</v>
      </c>
      <c r="CS47" s="36">
        <v>2596.6833333333302</v>
      </c>
      <c r="CT47" s="36">
        <v>2419.3389830508499</v>
      </c>
      <c r="CU47" s="36">
        <v>2087.8828125</v>
      </c>
      <c r="CV47" s="36">
        <v>2172.35</v>
      </c>
      <c r="CW47" s="36">
        <v>1978.4166666666699</v>
      </c>
      <c r="CX47" s="36">
        <v>1917.90625</v>
      </c>
      <c r="CY47" s="36">
        <v>1995.9206349206299</v>
      </c>
      <c r="CZ47" s="36">
        <v>2002.6653225806499</v>
      </c>
      <c r="DA47" s="36">
        <v>1834.75</v>
      </c>
      <c r="DB47" s="36">
        <v>1780.52307692308</v>
      </c>
      <c r="DC47" s="36">
        <v>1768.6171875</v>
      </c>
      <c r="DD47" s="36">
        <v>1708.4603174603201</v>
      </c>
      <c r="DE47" s="36">
        <v>1798.3196721311499</v>
      </c>
      <c r="DF47" s="36">
        <v>1992.2424242424199</v>
      </c>
      <c r="DG47" s="36">
        <v>1966.171875</v>
      </c>
      <c r="DH47" s="36">
        <v>1799.81746031746</v>
      </c>
      <c r="DI47" s="36">
        <v>1766.7857142857099</v>
      </c>
      <c r="DJ47" s="36">
        <v>1591.1461538461499</v>
      </c>
      <c r="DK47" s="36">
        <v>1495.4375</v>
      </c>
      <c r="DL47" s="36">
        <v>1515.5573770491801</v>
      </c>
      <c r="DM47" s="36">
        <v>1571.5158730158701</v>
      </c>
      <c r="DN47" s="36">
        <v>1620.3076923076901</v>
      </c>
      <c r="DO47" s="36">
        <v>1710.0317460317499</v>
      </c>
      <c r="DP47" s="36">
        <v>1853.3571428571399</v>
      </c>
      <c r="DQ47" s="36">
        <v>1909.2033898305101</v>
      </c>
      <c r="DR47" s="36">
        <v>2011.6875</v>
      </c>
      <c r="DS47" s="36">
        <v>2102.1507936507901</v>
      </c>
      <c r="DT47" s="36">
        <v>2159.11904761905</v>
      </c>
      <c r="DU47" s="36">
        <v>2259.2822580645202</v>
      </c>
      <c r="DV47" s="36">
        <v>2056.8359375</v>
      </c>
      <c r="DW47" s="36">
        <v>1970.53125</v>
      </c>
      <c r="DX47" s="50">
        <v>1859.00793650794</v>
      </c>
      <c r="DY47" s="50">
        <v>1792.50819672131</v>
      </c>
      <c r="DZ47" s="50">
        <v>1762.09230769231</v>
      </c>
      <c r="EA47" s="50">
        <v>1752.4921875</v>
      </c>
      <c r="EB47" s="50">
        <v>1689.6875</v>
      </c>
      <c r="EC47" s="50">
        <v>1496.51639344262</v>
      </c>
      <c r="ED47" s="50">
        <v>1704.31538461538</v>
      </c>
      <c r="EE47" s="50">
        <v>1915.8203125</v>
      </c>
      <c r="EF47" s="50">
        <v>2096.4206349206302</v>
      </c>
      <c r="EG47" s="50">
        <v>2399.6393442622998</v>
      </c>
      <c r="EH47" s="50">
        <v>2647.9923076923101</v>
      </c>
      <c r="EI47" s="50">
        <v>2762.0625</v>
      </c>
      <c r="EJ47" s="50">
        <v>3280.13492063492</v>
      </c>
      <c r="EK47" s="50">
        <v>2874.7833333333301</v>
      </c>
      <c r="EL47" s="50">
        <v>2353.5384615384601</v>
      </c>
      <c r="EM47" s="50">
        <v>2323.5317460317501</v>
      </c>
      <c r="EN47" s="50">
        <v>2395.1171875</v>
      </c>
      <c r="EO47" s="50">
        <v>2257.8916666666701</v>
      </c>
      <c r="EP47" s="50">
        <v>2154.359375</v>
      </c>
      <c r="EQ47" s="50">
        <v>2190.3888888888901</v>
      </c>
      <c r="ER47" s="50">
        <v>2199.24603174603</v>
      </c>
      <c r="ES47" s="50">
        <v>2519.7661290322599</v>
      </c>
      <c r="ET47" s="50">
        <v>2382.13846153846</v>
      </c>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row>
    <row r="48" spans="2:492" ht="10.25" customHeight="1">
      <c r="B48" t="s">
        <v>136</v>
      </c>
      <c r="F48" s="37"/>
      <c r="G48" s="38"/>
      <c r="H48" s="38"/>
      <c r="I48" s="37"/>
      <c r="J48" s="38"/>
      <c r="K48" s="38" t="s">
        <v>136</v>
      </c>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38"/>
      <c r="LY48" s="38"/>
      <c r="LZ48" s="38"/>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c r="NQ48" s="38"/>
      <c r="NR48" s="38"/>
      <c r="NS48" s="38"/>
      <c r="NT48" s="38"/>
      <c r="NU48" s="38"/>
      <c r="NV48" s="38"/>
      <c r="NW48" s="38"/>
      <c r="NX48" s="38"/>
      <c r="NY48" s="38"/>
      <c r="NZ48" s="38"/>
      <c r="OA48" s="38"/>
      <c r="OB48" s="38"/>
      <c r="OC48" s="38"/>
      <c r="OD48" s="38"/>
      <c r="OE48" s="38"/>
      <c r="OF48" s="38"/>
      <c r="OG48" s="38"/>
      <c r="OH48" s="38"/>
      <c r="OI48" s="38"/>
      <c r="OJ48" s="38"/>
      <c r="OK48" s="38"/>
      <c r="OL48" s="38"/>
      <c r="OM48" s="38"/>
      <c r="ON48" s="38"/>
      <c r="OO48" s="38"/>
      <c r="OP48" s="38"/>
      <c r="OQ48" s="38"/>
      <c r="OR48" s="38"/>
      <c r="OS48" s="38"/>
      <c r="OT48" s="38"/>
      <c r="OU48" s="38"/>
      <c r="OV48" s="38"/>
      <c r="OW48" s="38"/>
      <c r="OX48" s="38"/>
      <c r="OY48" s="38"/>
      <c r="OZ48" s="38"/>
      <c r="PA48" s="38"/>
      <c r="PB48" s="38"/>
      <c r="PC48" s="38"/>
      <c r="PD48" s="38"/>
      <c r="PE48" s="38"/>
      <c r="PF48" s="38"/>
      <c r="PG48" s="38"/>
      <c r="PH48" s="38"/>
      <c r="PI48" s="38"/>
      <c r="PJ48" s="38"/>
      <c r="PK48" s="38"/>
      <c r="PL48" s="38"/>
      <c r="PM48" s="38"/>
      <c r="PN48" s="38"/>
      <c r="PO48" s="38"/>
      <c r="PP48" s="38"/>
      <c r="PQ48" s="38"/>
      <c r="PR48" s="38"/>
      <c r="PS48" s="38"/>
      <c r="PT48" s="38"/>
      <c r="PU48" s="38"/>
      <c r="PV48" s="38"/>
      <c r="PW48" s="38"/>
      <c r="PX48" s="38"/>
      <c r="PY48" s="38"/>
      <c r="PZ48" s="38"/>
      <c r="QA48" s="38"/>
      <c r="QB48" s="38"/>
      <c r="QC48" s="38"/>
      <c r="QD48" s="38"/>
      <c r="QE48" s="38"/>
      <c r="QF48" s="38"/>
      <c r="QG48" s="38"/>
      <c r="QH48" s="38"/>
      <c r="QI48" s="38"/>
      <c r="QJ48" s="38"/>
      <c r="QK48" s="38"/>
      <c r="QL48" s="38"/>
      <c r="QM48" s="38"/>
      <c r="QN48" s="38"/>
      <c r="QO48" s="38"/>
      <c r="QP48" s="38"/>
      <c r="QQ48" s="38"/>
      <c r="QR48" s="38"/>
      <c r="QS48" s="38"/>
      <c r="QT48" s="38"/>
      <c r="QU48" s="38"/>
      <c r="QV48" s="38"/>
      <c r="QW48" s="38"/>
      <c r="QX48" s="38"/>
      <c r="QY48" s="38"/>
      <c r="QZ48" s="38"/>
      <c r="RA48" s="38"/>
      <c r="RB48" s="38"/>
      <c r="RC48" s="38"/>
      <c r="RD48" s="38"/>
      <c r="RE48" s="38"/>
      <c r="RF48" s="38"/>
      <c r="RG48" s="38"/>
      <c r="RH48" s="38"/>
      <c r="RI48" s="38"/>
      <c r="RJ48" s="38"/>
      <c r="RK48" s="38"/>
      <c r="RL48" s="38"/>
      <c r="RM48" s="38"/>
      <c r="RN48" s="38"/>
      <c r="RO48" s="38"/>
      <c r="RP48" s="38"/>
      <c r="RQ48" s="38"/>
      <c r="RR48" s="38"/>
      <c r="RS48" s="38"/>
      <c r="RT48" s="38"/>
      <c r="RU48" s="38"/>
      <c r="RV48" s="38"/>
      <c r="RW48" s="38"/>
      <c r="RX48" s="38"/>
    </row>
    <row r="49" spans="2:148" ht="10.25" customHeight="1">
      <c r="B49" t="s">
        <v>136</v>
      </c>
      <c r="K49" t="s">
        <v>136</v>
      </c>
      <c r="EA49" s="25"/>
      <c r="ER49" s="23" t="s">
        <v>136</v>
      </c>
    </row>
    <row r="50" spans="2:148">
      <c r="B50" t="s">
        <v>136</v>
      </c>
      <c r="K50" t="s">
        <v>136</v>
      </c>
    </row>
    <row r="51" spans="2:148" ht="18" customHeight="1">
      <c r="B51" t="s">
        <v>136</v>
      </c>
      <c r="F51" s="40" t="s">
        <v>679</v>
      </c>
      <c r="K51" t="s">
        <v>136</v>
      </c>
    </row>
    <row r="52" spans="2:148" ht="18" customHeight="1">
      <c r="B52" t="s">
        <v>136</v>
      </c>
      <c r="F52" s="40" t="s">
        <v>1192</v>
      </c>
      <c r="K52" t="s">
        <v>136</v>
      </c>
    </row>
    <row r="53" spans="2:148" ht="18" customHeight="1">
      <c r="B53" t="s">
        <v>136</v>
      </c>
      <c r="F53" s="24" t="s">
        <v>1193</v>
      </c>
      <c r="K53" t="s">
        <v>136</v>
      </c>
    </row>
    <row r="54" spans="2:148">
      <c r="B54" t="s">
        <v>136</v>
      </c>
      <c r="K54" t="s">
        <v>136</v>
      </c>
    </row>
    <row r="55" spans="2:148">
      <c r="B55" t="s">
        <v>136</v>
      </c>
      <c r="K55" t="s">
        <v>136</v>
      </c>
    </row>
    <row r="56" spans="2:148" ht="18" customHeight="1">
      <c r="F56" s="23"/>
      <c r="EA56" s="25"/>
      <c r="ER56" s="23" t="s">
        <v>136</v>
      </c>
    </row>
  </sheetData>
  <hyperlinks>
    <hyperlink ref="H1" location="Contents!A1" display="Back to Table of Contents" xr:uid="{00000000-0004-0000-1B00-000000000000}"/>
  </hyperlinks>
  <pageMargins left="0" right="0" top="0" bottom="0" header="0" footer="0"/>
  <pageSetup paperSize="9" scale="10" fitToHeight="0"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OH61"/>
  <sheetViews>
    <sheetView zoomScale="80" zoomScaleNormal="80" workbookViewId="0">
      <pane xSplit="7" ySplit="8" topLeftCell="EQ9"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9" width="14.453125" customWidth="1"/>
    <col min="10" max="10" width="1.90625" customWidth="1"/>
    <col min="11" max="11" width="16.90625" customWidth="1"/>
    <col min="12" max="126" width="12.90625" customWidth="1"/>
    <col min="127" max="161" width="14.453125" customWidth="1"/>
  </cols>
  <sheetData>
    <row r="1" spans="1:398" ht="57" customHeight="1">
      <c r="A1" s="22" t="s">
        <v>134</v>
      </c>
      <c r="H1" s="107"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row>
    <row r="2" spans="1:398" ht="18" customHeight="1">
      <c r="A2" s="92" t="s">
        <v>135</v>
      </c>
      <c r="B2" s="112"/>
      <c r="C2" s="112"/>
      <c r="D2" s="112"/>
      <c r="E2" s="112"/>
      <c r="F2" s="112"/>
      <c r="G2" s="112"/>
      <c r="H2" s="94">
        <f>IF(MONTH(A2) &gt; 6, YEAR(A2)-1, YEAR(A2)-2)</f>
        <v>2023</v>
      </c>
      <c r="I2" s="88">
        <f>H2+1</f>
        <v>2024</v>
      </c>
      <c r="J2" s="112"/>
      <c r="K2" s="112"/>
      <c r="L2" s="112"/>
      <c r="M2" s="112"/>
      <c r="N2" s="112"/>
      <c r="O2" s="112"/>
      <c r="P2" s="112"/>
      <c r="Q2" s="112"/>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112"/>
      <c r="DX2" s="112"/>
      <c r="DY2" s="112"/>
      <c r="DZ2" s="112"/>
      <c r="EA2" s="112"/>
      <c r="EB2" s="112"/>
      <c r="EC2" s="112"/>
      <c r="ED2" s="112"/>
      <c r="EE2" s="112"/>
      <c r="EF2" s="112"/>
      <c r="EG2" s="112"/>
      <c r="EH2" s="112"/>
      <c r="EI2" s="112"/>
      <c r="EJ2" s="112"/>
      <c r="EK2" s="112"/>
      <c r="EL2" s="112"/>
      <c r="EM2" s="112"/>
    </row>
    <row r="3" spans="1:398" ht="18" customHeight="1">
      <c r="A3" s="112"/>
      <c r="B3" s="87" t="s">
        <v>136</v>
      </c>
      <c r="C3" s="112"/>
      <c r="D3" s="112"/>
      <c r="E3" s="112"/>
      <c r="F3" s="90"/>
      <c r="G3" s="91"/>
      <c r="H3" s="88" t="str">
        <f>CONCATENATE(H$2-1,"–",RIGHT(H$2,2))</f>
        <v>2022–23</v>
      </c>
      <c r="I3" s="88" t="str">
        <f>CONCATENATE(I$2-1,"–",RIGHT(I$2,2))</f>
        <v>2023–24</v>
      </c>
      <c r="J3" s="112"/>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88"/>
      <c r="EN3" s="25"/>
      <c r="EO3" s="25"/>
      <c r="EP3" s="25"/>
      <c r="EQ3" s="25"/>
      <c r="ER3" s="25"/>
      <c r="ES3" s="25"/>
      <c r="ET3" s="25"/>
      <c r="EU3" s="25"/>
      <c r="EV3" s="25"/>
      <c r="EW3" s="25"/>
      <c r="EX3" s="25"/>
      <c r="EY3" s="25"/>
      <c r="EZ3" s="25"/>
      <c r="FA3" s="25"/>
      <c r="FB3" s="25"/>
      <c r="FC3" s="25"/>
      <c r="FD3" s="25"/>
      <c r="FE3" s="25"/>
    </row>
    <row r="4" spans="1:398" ht="18.75" customHeight="1">
      <c r="A4" s="112"/>
      <c r="B4" s="87" t="s">
        <v>136</v>
      </c>
      <c r="C4" s="112"/>
      <c r="D4" s="112"/>
      <c r="E4" s="112"/>
      <c r="F4" s="90"/>
      <c r="G4" s="91"/>
      <c r="H4" s="87"/>
      <c r="I4" s="87"/>
      <c r="J4" s="112"/>
      <c r="K4" s="87" t="s">
        <v>136</v>
      </c>
      <c r="L4" s="87">
        <v>3</v>
      </c>
      <c r="M4" s="87">
        <f t="shared" ref="M4:BX4" si="3">IF(L4=12,3,L4+3)</f>
        <v>6</v>
      </c>
      <c r="N4" s="87">
        <f t="shared" si="3"/>
        <v>9</v>
      </c>
      <c r="O4" s="87">
        <f t="shared" si="3"/>
        <v>12</v>
      </c>
      <c r="P4" s="87">
        <f t="shared" si="3"/>
        <v>3</v>
      </c>
      <c r="Q4" s="87">
        <f t="shared" si="3"/>
        <v>6</v>
      </c>
      <c r="R4" s="87">
        <f t="shared" si="3"/>
        <v>9</v>
      </c>
      <c r="S4" s="87">
        <f t="shared" si="3"/>
        <v>12</v>
      </c>
      <c r="T4" s="87">
        <f t="shared" si="3"/>
        <v>3</v>
      </c>
      <c r="U4" s="87">
        <f t="shared" si="3"/>
        <v>6</v>
      </c>
      <c r="V4" s="87">
        <f t="shared" si="3"/>
        <v>9</v>
      </c>
      <c r="W4" s="87">
        <f t="shared" si="3"/>
        <v>12</v>
      </c>
      <c r="X4" s="87">
        <f t="shared" si="3"/>
        <v>3</v>
      </c>
      <c r="Y4" s="87">
        <f t="shared" si="3"/>
        <v>6</v>
      </c>
      <c r="Z4" s="87">
        <f t="shared" si="3"/>
        <v>9</v>
      </c>
      <c r="AA4" s="87">
        <f t="shared" si="3"/>
        <v>12</v>
      </c>
      <c r="AB4" s="87">
        <f t="shared" si="3"/>
        <v>3</v>
      </c>
      <c r="AC4" s="87">
        <f t="shared" si="3"/>
        <v>6</v>
      </c>
      <c r="AD4" s="87">
        <f t="shared" si="3"/>
        <v>9</v>
      </c>
      <c r="AE4" s="87">
        <f t="shared" si="3"/>
        <v>12</v>
      </c>
      <c r="AF4" s="87">
        <f t="shared" si="3"/>
        <v>3</v>
      </c>
      <c r="AG4" s="87">
        <f t="shared" si="3"/>
        <v>6</v>
      </c>
      <c r="AH4" s="87">
        <f t="shared" si="3"/>
        <v>9</v>
      </c>
      <c r="AI4" s="87">
        <f t="shared" si="3"/>
        <v>12</v>
      </c>
      <c r="AJ4" s="87">
        <f t="shared" si="3"/>
        <v>3</v>
      </c>
      <c r="AK4" s="87">
        <f t="shared" si="3"/>
        <v>6</v>
      </c>
      <c r="AL4" s="87">
        <f t="shared" si="3"/>
        <v>9</v>
      </c>
      <c r="AM4" s="87">
        <f t="shared" si="3"/>
        <v>12</v>
      </c>
      <c r="AN4" s="87">
        <f t="shared" si="3"/>
        <v>3</v>
      </c>
      <c r="AO4" s="87">
        <f t="shared" si="3"/>
        <v>6</v>
      </c>
      <c r="AP4" s="87">
        <f t="shared" si="3"/>
        <v>9</v>
      </c>
      <c r="AQ4" s="87">
        <f t="shared" si="3"/>
        <v>12</v>
      </c>
      <c r="AR4" s="87">
        <f t="shared" si="3"/>
        <v>3</v>
      </c>
      <c r="AS4" s="87">
        <f t="shared" si="3"/>
        <v>6</v>
      </c>
      <c r="AT4" s="87">
        <f t="shared" si="3"/>
        <v>9</v>
      </c>
      <c r="AU4" s="87">
        <f t="shared" si="3"/>
        <v>12</v>
      </c>
      <c r="AV4" s="87">
        <f t="shared" si="3"/>
        <v>3</v>
      </c>
      <c r="AW4" s="87">
        <f t="shared" si="3"/>
        <v>6</v>
      </c>
      <c r="AX4" s="87">
        <f t="shared" si="3"/>
        <v>9</v>
      </c>
      <c r="AY4" s="87">
        <f t="shared" si="3"/>
        <v>12</v>
      </c>
      <c r="AZ4" s="87">
        <f t="shared" si="3"/>
        <v>3</v>
      </c>
      <c r="BA4" s="87">
        <f t="shared" si="3"/>
        <v>6</v>
      </c>
      <c r="BB4" s="87">
        <f t="shared" si="3"/>
        <v>9</v>
      </c>
      <c r="BC4" s="87">
        <f t="shared" si="3"/>
        <v>12</v>
      </c>
      <c r="BD4" s="87">
        <f t="shared" si="3"/>
        <v>3</v>
      </c>
      <c r="BE4" s="87">
        <f t="shared" si="3"/>
        <v>6</v>
      </c>
      <c r="BF4" s="87">
        <f t="shared" si="3"/>
        <v>9</v>
      </c>
      <c r="BG4" s="87">
        <f t="shared" si="3"/>
        <v>12</v>
      </c>
      <c r="BH4" s="87">
        <f t="shared" si="3"/>
        <v>3</v>
      </c>
      <c r="BI4" s="87">
        <f t="shared" si="3"/>
        <v>6</v>
      </c>
      <c r="BJ4" s="87">
        <f t="shared" si="3"/>
        <v>9</v>
      </c>
      <c r="BK4" s="87">
        <f t="shared" si="3"/>
        <v>12</v>
      </c>
      <c r="BL4" s="87">
        <f t="shared" si="3"/>
        <v>3</v>
      </c>
      <c r="BM4" s="87">
        <f t="shared" si="3"/>
        <v>6</v>
      </c>
      <c r="BN4" s="87">
        <f t="shared" si="3"/>
        <v>9</v>
      </c>
      <c r="BO4" s="87">
        <f t="shared" si="3"/>
        <v>12</v>
      </c>
      <c r="BP4" s="87">
        <f t="shared" si="3"/>
        <v>3</v>
      </c>
      <c r="BQ4" s="87">
        <f t="shared" si="3"/>
        <v>6</v>
      </c>
      <c r="BR4" s="87">
        <f t="shared" si="3"/>
        <v>9</v>
      </c>
      <c r="BS4" s="87">
        <f t="shared" si="3"/>
        <v>12</v>
      </c>
      <c r="BT4" s="87">
        <f t="shared" si="3"/>
        <v>3</v>
      </c>
      <c r="BU4" s="87">
        <f t="shared" si="3"/>
        <v>6</v>
      </c>
      <c r="BV4" s="87">
        <f t="shared" si="3"/>
        <v>9</v>
      </c>
      <c r="BW4" s="87">
        <f t="shared" si="3"/>
        <v>12</v>
      </c>
      <c r="BX4" s="87">
        <f t="shared" si="3"/>
        <v>3</v>
      </c>
      <c r="BY4" s="87">
        <f t="shared" ref="BY4:EJ4" si="4">IF(BX4=12,3,BX4+3)</f>
        <v>6</v>
      </c>
      <c r="BZ4" s="87">
        <f t="shared" si="4"/>
        <v>9</v>
      </c>
      <c r="CA4" s="87">
        <f t="shared" si="4"/>
        <v>12</v>
      </c>
      <c r="CB4" s="87">
        <f t="shared" si="4"/>
        <v>3</v>
      </c>
      <c r="CC4" s="87">
        <f t="shared" si="4"/>
        <v>6</v>
      </c>
      <c r="CD4" s="87">
        <f t="shared" si="4"/>
        <v>9</v>
      </c>
      <c r="CE4" s="87">
        <f t="shared" si="4"/>
        <v>12</v>
      </c>
      <c r="CF4" s="87">
        <f t="shared" si="4"/>
        <v>3</v>
      </c>
      <c r="CG4" s="87">
        <f t="shared" si="4"/>
        <v>6</v>
      </c>
      <c r="CH4" s="87">
        <f t="shared" si="4"/>
        <v>9</v>
      </c>
      <c r="CI4" s="87">
        <f t="shared" si="4"/>
        <v>12</v>
      </c>
      <c r="CJ4" s="87">
        <f t="shared" si="4"/>
        <v>3</v>
      </c>
      <c r="CK4" s="87">
        <f t="shared" si="4"/>
        <v>6</v>
      </c>
      <c r="CL4" s="87">
        <f t="shared" si="4"/>
        <v>9</v>
      </c>
      <c r="CM4" s="87">
        <f t="shared" si="4"/>
        <v>12</v>
      </c>
      <c r="CN4" s="87">
        <f t="shared" si="4"/>
        <v>3</v>
      </c>
      <c r="CO4" s="87">
        <f t="shared" si="4"/>
        <v>6</v>
      </c>
      <c r="CP4" s="87">
        <f t="shared" si="4"/>
        <v>9</v>
      </c>
      <c r="CQ4" s="87">
        <f t="shared" si="4"/>
        <v>12</v>
      </c>
      <c r="CR4" s="87">
        <f t="shared" si="4"/>
        <v>3</v>
      </c>
      <c r="CS4" s="87">
        <f t="shared" si="4"/>
        <v>6</v>
      </c>
      <c r="CT4" s="87">
        <f t="shared" si="4"/>
        <v>9</v>
      </c>
      <c r="CU4" s="87">
        <f t="shared" si="4"/>
        <v>12</v>
      </c>
      <c r="CV4" s="87">
        <f t="shared" si="4"/>
        <v>3</v>
      </c>
      <c r="CW4" s="87">
        <f t="shared" si="4"/>
        <v>6</v>
      </c>
      <c r="CX4" s="87">
        <f t="shared" si="4"/>
        <v>9</v>
      </c>
      <c r="CY4" s="87">
        <f t="shared" si="4"/>
        <v>12</v>
      </c>
      <c r="CZ4" s="87">
        <f t="shared" si="4"/>
        <v>3</v>
      </c>
      <c r="DA4" s="87">
        <f t="shared" si="4"/>
        <v>6</v>
      </c>
      <c r="DB4" s="87">
        <f t="shared" si="4"/>
        <v>9</v>
      </c>
      <c r="DC4" s="87">
        <f t="shared" si="4"/>
        <v>12</v>
      </c>
      <c r="DD4" s="87">
        <f t="shared" si="4"/>
        <v>3</v>
      </c>
      <c r="DE4" s="87">
        <f t="shared" si="4"/>
        <v>6</v>
      </c>
      <c r="DF4" s="87">
        <f t="shared" si="4"/>
        <v>9</v>
      </c>
      <c r="DG4" s="87">
        <f t="shared" si="4"/>
        <v>12</v>
      </c>
      <c r="DH4" s="87">
        <f t="shared" si="4"/>
        <v>3</v>
      </c>
      <c r="DI4" s="87">
        <f t="shared" si="4"/>
        <v>6</v>
      </c>
      <c r="DJ4" s="87">
        <f t="shared" si="4"/>
        <v>9</v>
      </c>
      <c r="DK4" s="87">
        <f t="shared" si="4"/>
        <v>12</v>
      </c>
      <c r="DL4" s="87">
        <f t="shared" si="4"/>
        <v>3</v>
      </c>
      <c r="DM4" s="87">
        <f t="shared" si="4"/>
        <v>6</v>
      </c>
      <c r="DN4" s="87">
        <f t="shared" si="4"/>
        <v>9</v>
      </c>
      <c r="DO4" s="87">
        <f t="shared" si="4"/>
        <v>12</v>
      </c>
      <c r="DP4" s="87">
        <f t="shared" si="4"/>
        <v>3</v>
      </c>
      <c r="DQ4" s="87">
        <f t="shared" si="4"/>
        <v>6</v>
      </c>
      <c r="DR4" s="87">
        <f t="shared" si="4"/>
        <v>9</v>
      </c>
      <c r="DS4" s="87">
        <f t="shared" si="4"/>
        <v>12</v>
      </c>
      <c r="DT4" s="87">
        <f t="shared" si="4"/>
        <v>3</v>
      </c>
      <c r="DU4" s="87">
        <f t="shared" si="4"/>
        <v>6</v>
      </c>
      <c r="DV4" s="87">
        <f t="shared" si="4"/>
        <v>9</v>
      </c>
      <c r="DW4" s="87">
        <f t="shared" si="4"/>
        <v>12</v>
      </c>
      <c r="DX4" s="87">
        <f t="shared" si="4"/>
        <v>3</v>
      </c>
      <c r="DY4" s="87">
        <f t="shared" si="4"/>
        <v>6</v>
      </c>
      <c r="DZ4" s="87">
        <f t="shared" si="4"/>
        <v>9</v>
      </c>
      <c r="EA4" s="87">
        <f t="shared" si="4"/>
        <v>12</v>
      </c>
      <c r="EB4" s="87">
        <f t="shared" si="4"/>
        <v>3</v>
      </c>
      <c r="EC4" s="87">
        <f t="shared" si="4"/>
        <v>6</v>
      </c>
      <c r="ED4" s="87">
        <f t="shared" si="4"/>
        <v>9</v>
      </c>
      <c r="EE4" s="87">
        <f t="shared" si="4"/>
        <v>12</v>
      </c>
      <c r="EF4" s="87">
        <f t="shared" si="4"/>
        <v>3</v>
      </c>
      <c r="EG4" s="87">
        <f t="shared" si="4"/>
        <v>6</v>
      </c>
      <c r="EH4" s="87">
        <f t="shared" si="4"/>
        <v>9</v>
      </c>
      <c r="EI4" s="87">
        <f t="shared" si="4"/>
        <v>12</v>
      </c>
      <c r="EJ4" s="87">
        <f t="shared" si="4"/>
        <v>3</v>
      </c>
      <c r="EK4" s="87">
        <f t="shared" ref="EK4:EL4" si="5">IF(EJ4=12,3,EJ4+3)</f>
        <v>6</v>
      </c>
      <c r="EL4" s="87">
        <f t="shared" si="5"/>
        <v>9</v>
      </c>
      <c r="EM4" s="112"/>
    </row>
    <row r="5" spans="1:398"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98" ht="82.5" customHeight="1">
      <c r="B6" t="s">
        <v>136</v>
      </c>
      <c r="D6" s="23" t="s">
        <v>136</v>
      </c>
      <c r="F6" s="28" t="s">
        <v>27</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98" ht="22.2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row>
    <row r="8" spans="1:398" ht="34.2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t="s">
        <v>569</v>
      </c>
      <c r="EQ8" s="93" t="s">
        <v>570</v>
      </c>
      <c r="ER8" s="93" t="s">
        <v>571</v>
      </c>
      <c r="ES8" s="93" t="s">
        <v>572</v>
      </c>
      <c r="ET8" s="93" t="s">
        <v>573</v>
      </c>
      <c r="EU8" s="93"/>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row>
    <row r="9" spans="1:398" ht="28.25" customHeight="1">
      <c r="B9" t="s">
        <v>136</v>
      </c>
      <c r="F9" s="33" t="s">
        <v>73</v>
      </c>
      <c r="G9" s="27"/>
      <c r="H9" s="43"/>
      <c r="I9" s="43"/>
      <c r="J9" s="43"/>
      <c r="K9" s="43" t="s">
        <v>136</v>
      </c>
      <c r="L9" s="43"/>
      <c r="M9" s="43"/>
      <c r="N9" s="43"/>
      <c r="O9" s="43"/>
      <c r="P9" s="43"/>
      <c r="Q9" s="43"/>
    </row>
    <row r="10" spans="1:398" ht="20.149999999999999" customHeight="1">
      <c r="B10" t="s">
        <v>136</v>
      </c>
      <c r="F10" s="26" t="s">
        <v>1178</v>
      </c>
      <c r="G10" s="27"/>
      <c r="H10" s="43"/>
      <c r="I10" s="43"/>
      <c r="J10" s="43"/>
      <c r="K10" s="43" t="s">
        <v>136</v>
      </c>
      <c r="L10" s="43"/>
      <c r="M10" s="43"/>
      <c r="N10" s="43"/>
      <c r="O10" s="43"/>
      <c r="P10" s="43"/>
      <c r="Q10" s="43"/>
    </row>
    <row r="11" spans="1:398" ht="20.149999999999999" customHeight="1">
      <c r="B11" t="s">
        <v>136</v>
      </c>
      <c r="F11" s="26" t="s">
        <v>1194</v>
      </c>
      <c r="G11" s="27"/>
      <c r="H11" s="43"/>
      <c r="I11" s="43"/>
      <c r="J11" s="43"/>
      <c r="K11" s="43" t="s">
        <v>136</v>
      </c>
      <c r="L11" s="43"/>
      <c r="M11" s="43"/>
      <c r="N11" s="43"/>
      <c r="O11" s="43"/>
      <c r="P11" s="43"/>
      <c r="Q11" s="43"/>
    </row>
    <row r="12" spans="1:398" ht="20.149999999999999" customHeight="1">
      <c r="B12" s="23" t="s">
        <v>136</v>
      </c>
      <c r="F12" s="35" t="s">
        <v>1195</v>
      </c>
      <c r="G12" s="27" t="s">
        <v>194</v>
      </c>
      <c r="H12" s="36">
        <v>91.047905268436196</v>
      </c>
      <c r="I12" s="36">
        <v>86.085151042072098</v>
      </c>
      <c r="J12" s="36"/>
      <c r="K12" s="36" t="s">
        <v>136</v>
      </c>
      <c r="L12" s="36">
        <v>14.044</v>
      </c>
      <c r="M12" s="36">
        <v>15.507999999999999</v>
      </c>
      <c r="N12" s="36">
        <v>15.664</v>
      </c>
      <c r="O12" s="36">
        <v>15.138999999999999</v>
      </c>
      <c r="P12" s="36">
        <v>14.241</v>
      </c>
      <c r="Q12" s="36">
        <v>16.327000000000002</v>
      </c>
      <c r="R12" s="36">
        <v>15.906843</v>
      </c>
      <c r="S12" s="36">
        <v>14.882256</v>
      </c>
      <c r="T12" s="36">
        <v>15.235654</v>
      </c>
      <c r="U12" s="36">
        <v>14.739046999999999</v>
      </c>
      <c r="V12" s="36">
        <v>16.913544999999999</v>
      </c>
      <c r="W12" s="36">
        <v>14.845931</v>
      </c>
      <c r="X12" s="36">
        <v>14.664839000000001</v>
      </c>
      <c r="Y12" s="36">
        <v>15.785199</v>
      </c>
      <c r="Z12" s="36">
        <v>15.746255</v>
      </c>
      <c r="AA12" s="36">
        <v>16.242152999999998</v>
      </c>
      <c r="AB12" s="36">
        <v>14.995385000000001</v>
      </c>
      <c r="AC12" s="36">
        <v>13.891204</v>
      </c>
      <c r="AD12" s="36">
        <v>17.906693000000001</v>
      </c>
      <c r="AE12" s="36">
        <v>15.494866999999999</v>
      </c>
      <c r="AF12" s="36">
        <v>15.853013000000001</v>
      </c>
      <c r="AG12" s="36">
        <v>16.348386999999999</v>
      </c>
      <c r="AH12" s="36">
        <v>18.512943</v>
      </c>
      <c r="AI12" s="36">
        <v>16.305076</v>
      </c>
      <c r="AJ12" s="36">
        <v>16.670501999999999</v>
      </c>
      <c r="AK12" s="36">
        <v>16.320678999999998</v>
      </c>
      <c r="AL12" s="36">
        <v>19.103942</v>
      </c>
      <c r="AM12" s="36">
        <v>18.434145999999998</v>
      </c>
      <c r="AN12" s="36">
        <v>16.300097999999998</v>
      </c>
      <c r="AO12" s="36">
        <v>19.326813999999999</v>
      </c>
      <c r="AP12" s="36">
        <v>22.37351</v>
      </c>
      <c r="AQ12" s="36">
        <v>18.391504000000001</v>
      </c>
      <c r="AR12" s="36">
        <v>20.004477999999999</v>
      </c>
      <c r="AS12" s="36">
        <v>21.708507999999998</v>
      </c>
      <c r="AT12" s="36">
        <v>19.291153999999999</v>
      </c>
      <c r="AU12" s="36">
        <v>18.177979000000001</v>
      </c>
      <c r="AV12" s="36">
        <v>17.672101999999999</v>
      </c>
      <c r="AW12" s="36">
        <v>24.299765000000001</v>
      </c>
      <c r="AX12" s="36">
        <v>24.112898000000001</v>
      </c>
      <c r="AY12" s="36">
        <v>22.060728999999998</v>
      </c>
      <c r="AZ12" s="36">
        <v>21.157440000000001</v>
      </c>
      <c r="BA12" s="36">
        <v>24.129532000000001</v>
      </c>
      <c r="BB12" s="36">
        <v>23.475943000000001</v>
      </c>
      <c r="BC12" s="36">
        <v>23.126124000000001</v>
      </c>
      <c r="BD12" s="36">
        <v>21.999148000000002</v>
      </c>
      <c r="BE12" s="36">
        <v>23.858554000000002</v>
      </c>
      <c r="BF12" s="36">
        <v>26.151249</v>
      </c>
      <c r="BG12" s="36">
        <v>22.060849000000001</v>
      </c>
      <c r="BH12" s="36">
        <v>20.780414</v>
      </c>
      <c r="BI12" s="36">
        <v>22.883137000000001</v>
      </c>
      <c r="BJ12" s="36">
        <v>20.575259444444399</v>
      </c>
      <c r="BK12" s="36">
        <v>22.121751444444399</v>
      </c>
      <c r="BL12" s="36">
        <v>19.979116444444401</v>
      </c>
      <c r="BM12" s="36">
        <v>19.454246444444401</v>
      </c>
      <c r="BN12" s="36">
        <v>23.032909</v>
      </c>
      <c r="BO12" s="36">
        <v>19.285323922398501</v>
      </c>
      <c r="BP12" s="36">
        <v>18.973496000000001</v>
      </c>
      <c r="BQ12" s="36">
        <v>21.228791882109402</v>
      </c>
      <c r="BR12" s="36">
        <v>20.8968271666667</v>
      </c>
      <c r="BS12" s="36">
        <v>20.803570166666699</v>
      </c>
      <c r="BT12" s="36">
        <v>21.108600166666701</v>
      </c>
      <c r="BU12" s="36">
        <v>23.9348921666667</v>
      </c>
      <c r="BV12" s="36">
        <v>22.3757197777778</v>
      </c>
      <c r="BW12" s="36">
        <v>21.787942777777801</v>
      </c>
      <c r="BX12" s="36">
        <v>20.0031047777778</v>
      </c>
      <c r="BY12" s="36">
        <v>22.815458777777799</v>
      </c>
      <c r="BZ12" s="36">
        <v>23.449972888888901</v>
      </c>
      <c r="CA12" s="36">
        <v>22.7581418888889</v>
      </c>
      <c r="CB12" s="36">
        <v>21.971839888888901</v>
      </c>
      <c r="CC12" s="36">
        <v>25.417274888888901</v>
      </c>
      <c r="CD12" s="36">
        <v>30.1021882222222</v>
      </c>
      <c r="CE12" s="36">
        <v>22.794668222222199</v>
      </c>
      <c r="CF12" s="36">
        <v>22.644229222222201</v>
      </c>
      <c r="CG12" s="36">
        <v>29.2236912222222</v>
      </c>
      <c r="CH12" s="36">
        <v>28.451790722222199</v>
      </c>
      <c r="CI12" s="36">
        <v>28.549365722222198</v>
      </c>
      <c r="CJ12" s="36">
        <v>22.062678722222199</v>
      </c>
      <c r="CK12" s="36">
        <v>25.6627337222222</v>
      </c>
      <c r="CL12" s="36">
        <v>28.373599833333301</v>
      </c>
      <c r="CM12" s="36">
        <v>28.1005148333333</v>
      </c>
      <c r="CN12" s="36">
        <v>28.400498833333302</v>
      </c>
      <c r="CO12" s="36">
        <v>30.0568578333333</v>
      </c>
      <c r="CP12" s="36">
        <v>31.467365000000001</v>
      </c>
      <c r="CQ12" s="36">
        <v>27.771826999999998</v>
      </c>
      <c r="CR12" s="36">
        <v>23.107313999999999</v>
      </c>
      <c r="CS12" s="36">
        <v>25.367632</v>
      </c>
      <c r="CT12" s="36">
        <v>24.843484111111099</v>
      </c>
      <c r="CU12" s="36">
        <v>23.845329111111099</v>
      </c>
      <c r="CV12" s="36">
        <v>21.7765021111111</v>
      </c>
      <c r="CW12" s="36">
        <v>25.7036651111111</v>
      </c>
      <c r="CX12" s="36">
        <v>28.464320666666701</v>
      </c>
      <c r="CY12" s="36">
        <v>27.6543426666667</v>
      </c>
      <c r="CZ12" s="36">
        <v>27.054392666666701</v>
      </c>
      <c r="DA12" s="36">
        <v>30.327760666666698</v>
      </c>
      <c r="DB12" s="36">
        <v>30.6213296666667</v>
      </c>
      <c r="DC12" s="36">
        <v>32.386862666666701</v>
      </c>
      <c r="DD12" s="36">
        <v>30.127451549783601</v>
      </c>
      <c r="DE12" s="36">
        <v>29.901429666666701</v>
      </c>
      <c r="DF12" s="36">
        <v>34.264307666666703</v>
      </c>
      <c r="DG12" s="36">
        <v>31.495007666666702</v>
      </c>
      <c r="DH12" s="36">
        <v>28.121527666666701</v>
      </c>
      <c r="DI12" s="36">
        <v>30.265254666666699</v>
      </c>
      <c r="DJ12" s="36">
        <v>32.106732666666701</v>
      </c>
      <c r="DK12" s="36">
        <v>35.227254666666703</v>
      </c>
      <c r="DL12" s="36">
        <v>28.946553666666698</v>
      </c>
      <c r="DM12" s="36">
        <v>25.504165666666701</v>
      </c>
      <c r="DN12" s="36">
        <v>30.928055666666701</v>
      </c>
      <c r="DO12" s="36">
        <v>29.3991586666667</v>
      </c>
      <c r="DP12" s="36">
        <v>27.939719666666701</v>
      </c>
      <c r="DQ12" s="36">
        <v>25.9863766666667</v>
      </c>
      <c r="DR12" s="36">
        <v>28.168493666666699</v>
      </c>
      <c r="DS12" s="36">
        <v>27.873744666666699</v>
      </c>
      <c r="DT12" s="36">
        <v>26.259003606666699</v>
      </c>
      <c r="DU12" s="36">
        <v>26.581098166666699</v>
      </c>
      <c r="DV12" s="36">
        <v>22.421862665640202</v>
      </c>
      <c r="DW12" s="36">
        <v>25.351697527287499</v>
      </c>
      <c r="DX12" s="50">
        <v>23.659031708967799</v>
      </c>
      <c r="DY12" s="50">
        <v>25.153493737882901</v>
      </c>
      <c r="DZ12" s="50">
        <v>24.971519064730298</v>
      </c>
      <c r="EA12" s="50">
        <v>24.043246887724099</v>
      </c>
      <c r="EB12" s="50">
        <v>24.265709303207299</v>
      </c>
      <c r="EC12" s="50">
        <v>25.404743613725199</v>
      </c>
      <c r="ED12" s="50">
        <v>23.9529425965837</v>
      </c>
      <c r="EE12" s="36">
        <v>22.527462435141999</v>
      </c>
      <c r="EF12" s="36">
        <v>21.789259099112002</v>
      </c>
      <c r="EG12" s="50">
        <v>21.447305961577399</v>
      </c>
      <c r="EH12" s="50">
        <v>23.9381949377693</v>
      </c>
      <c r="EI12" s="50">
        <v>22.4559680517056</v>
      </c>
      <c r="EJ12" s="50">
        <v>22.994430100901202</v>
      </c>
      <c r="EK12" s="50">
        <v>21.659312178060102</v>
      </c>
      <c r="EL12" s="50">
        <v>21.980591922781201</v>
      </c>
      <c r="EM12" s="50">
        <v>22.4457027399</v>
      </c>
      <c r="EN12" s="50">
        <v>20.8245396467576</v>
      </c>
      <c r="EO12" s="50">
        <v>20.834316732633301</v>
      </c>
      <c r="EP12" s="50">
        <v>19.018084159152199</v>
      </c>
      <c r="EQ12" s="50">
        <v>19.738035882934899</v>
      </c>
      <c r="ER12" s="50">
        <v>20.628366915116501</v>
      </c>
      <c r="ES12" s="50">
        <v>20.9069761231057</v>
      </c>
      <c r="ET12" s="50" t="s">
        <v>191</v>
      </c>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row>
    <row r="13" spans="1:398" ht="20.149999999999999" customHeight="1">
      <c r="B13" s="23" t="s">
        <v>136</v>
      </c>
      <c r="F13" s="35" t="s">
        <v>1196</v>
      </c>
      <c r="G13" s="27" t="s">
        <v>194</v>
      </c>
      <c r="H13" s="36">
        <v>468.24566959516102</v>
      </c>
      <c r="I13" s="36">
        <v>449.22965527541101</v>
      </c>
      <c r="J13" s="36"/>
      <c r="K13" s="36" t="s">
        <v>136</v>
      </c>
      <c r="L13" s="36">
        <v>32.768000000000001</v>
      </c>
      <c r="M13" s="36">
        <v>34.006999999999998</v>
      </c>
      <c r="N13" s="36">
        <v>38.188184999999997</v>
      </c>
      <c r="O13" s="36">
        <v>34.900029000000004</v>
      </c>
      <c r="P13" s="36">
        <v>31.795217000000001</v>
      </c>
      <c r="Q13" s="36">
        <v>38.426569000000001</v>
      </c>
      <c r="R13" s="36">
        <v>38.19999</v>
      </c>
      <c r="S13" s="36">
        <v>37.422449</v>
      </c>
      <c r="T13" s="36">
        <v>40.308388000000001</v>
      </c>
      <c r="U13" s="36">
        <v>41.553272999999997</v>
      </c>
      <c r="V13" s="36">
        <v>41.571834000000003</v>
      </c>
      <c r="W13" s="36">
        <v>38.952992000000002</v>
      </c>
      <c r="X13" s="36">
        <v>39.894708999999999</v>
      </c>
      <c r="Y13" s="36">
        <v>39.875562000000002</v>
      </c>
      <c r="Z13" s="36">
        <v>40.755397000000002</v>
      </c>
      <c r="AA13" s="36">
        <v>41.204456</v>
      </c>
      <c r="AB13" s="36">
        <v>36.831971000000003</v>
      </c>
      <c r="AC13" s="36">
        <v>41.828854</v>
      </c>
      <c r="AD13" s="36">
        <v>44.570126000000002</v>
      </c>
      <c r="AE13" s="36">
        <v>42.330894999999998</v>
      </c>
      <c r="AF13" s="36">
        <v>42.222503000000003</v>
      </c>
      <c r="AG13" s="36">
        <v>42.502288999999998</v>
      </c>
      <c r="AH13" s="36">
        <v>46.612715000000001</v>
      </c>
      <c r="AI13" s="36">
        <v>41.374141000000002</v>
      </c>
      <c r="AJ13" s="36">
        <v>43.027991999999998</v>
      </c>
      <c r="AK13" s="36">
        <v>44.194611999999999</v>
      </c>
      <c r="AL13" s="36">
        <v>46.137428</v>
      </c>
      <c r="AM13" s="36">
        <v>46.288082000000003</v>
      </c>
      <c r="AN13" s="36">
        <v>46.327004000000002</v>
      </c>
      <c r="AO13" s="36">
        <v>49.418486000000001</v>
      </c>
      <c r="AP13" s="36">
        <v>50.570033000000002</v>
      </c>
      <c r="AQ13" s="36">
        <v>47.273026000000002</v>
      </c>
      <c r="AR13" s="36">
        <v>48.822592</v>
      </c>
      <c r="AS13" s="36">
        <v>49.494349</v>
      </c>
      <c r="AT13" s="36">
        <v>51.014792999999997</v>
      </c>
      <c r="AU13" s="36">
        <v>55.891666999999998</v>
      </c>
      <c r="AV13" s="36">
        <v>53.654003000000003</v>
      </c>
      <c r="AW13" s="36">
        <v>44.285336999999998</v>
      </c>
      <c r="AX13" s="36">
        <v>55.275494999999999</v>
      </c>
      <c r="AY13" s="36">
        <v>51.873140999999997</v>
      </c>
      <c r="AZ13" s="36">
        <v>48.305016000000002</v>
      </c>
      <c r="BA13" s="36">
        <v>51.748627999999997</v>
      </c>
      <c r="BB13" s="36">
        <v>57.589703999999998</v>
      </c>
      <c r="BC13" s="36">
        <v>54.700310000000002</v>
      </c>
      <c r="BD13" s="36">
        <v>56.267980000000001</v>
      </c>
      <c r="BE13" s="36">
        <v>60.465654999999998</v>
      </c>
      <c r="BF13" s="36">
        <v>63.607526</v>
      </c>
      <c r="BG13" s="36">
        <v>59.599763000000003</v>
      </c>
      <c r="BH13" s="36">
        <v>64.103269999999995</v>
      </c>
      <c r="BI13" s="36">
        <v>65.954909999999998</v>
      </c>
      <c r="BJ13" s="36">
        <v>65.880216574525704</v>
      </c>
      <c r="BK13" s="36">
        <v>64.8689045745257</v>
      </c>
      <c r="BL13" s="36">
        <v>69.606376574525797</v>
      </c>
      <c r="BM13" s="36">
        <v>68.007831574525696</v>
      </c>
      <c r="BN13" s="36">
        <v>69.427298981707295</v>
      </c>
      <c r="BO13" s="36">
        <v>70.771876246032207</v>
      </c>
      <c r="BP13" s="36">
        <v>69.238906981707302</v>
      </c>
      <c r="BQ13" s="36">
        <v>70.909200099597896</v>
      </c>
      <c r="BR13" s="36">
        <v>78.313397438008096</v>
      </c>
      <c r="BS13" s="36">
        <v>75.558910438008098</v>
      </c>
      <c r="BT13" s="36">
        <v>73.943965188008093</v>
      </c>
      <c r="BU13" s="36">
        <v>77.814124188008094</v>
      </c>
      <c r="BV13" s="36">
        <v>80.096522026761505</v>
      </c>
      <c r="BW13" s="36">
        <v>80.177017026761504</v>
      </c>
      <c r="BX13" s="36">
        <v>73.775298776761502</v>
      </c>
      <c r="BY13" s="36">
        <v>79.912106776761505</v>
      </c>
      <c r="BZ13" s="36">
        <v>80.852471045393003</v>
      </c>
      <c r="CA13" s="36">
        <v>82.714697045392995</v>
      </c>
      <c r="CB13" s="36">
        <v>77.872762045393003</v>
      </c>
      <c r="CC13" s="36">
        <v>81.555394045393001</v>
      </c>
      <c r="CD13" s="36">
        <v>84.624069186653102</v>
      </c>
      <c r="CE13" s="36">
        <v>80.739741186653106</v>
      </c>
      <c r="CF13" s="36">
        <v>69.591294436653101</v>
      </c>
      <c r="CG13" s="36">
        <v>82.886460436653095</v>
      </c>
      <c r="CH13" s="36">
        <v>86.307825957994595</v>
      </c>
      <c r="CI13" s="36">
        <v>89.702736957994603</v>
      </c>
      <c r="CJ13" s="36">
        <v>76.616790457994597</v>
      </c>
      <c r="CK13" s="36">
        <v>88.274324457994595</v>
      </c>
      <c r="CL13" s="36">
        <v>92.806046324070905</v>
      </c>
      <c r="CM13" s="36">
        <v>93.505306943089394</v>
      </c>
      <c r="CN13" s="36">
        <v>81.275361318089395</v>
      </c>
      <c r="CO13" s="36">
        <v>93.228124318089399</v>
      </c>
      <c r="CP13" s="36">
        <v>93.906818399390204</v>
      </c>
      <c r="CQ13" s="36">
        <v>86.289843399390307</v>
      </c>
      <c r="CR13" s="36">
        <v>78.769086149390205</v>
      </c>
      <c r="CS13" s="36">
        <v>91.735093149390295</v>
      </c>
      <c r="CT13" s="36">
        <v>101.21170203997301</v>
      </c>
      <c r="CU13" s="36">
        <v>99.987174039972899</v>
      </c>
      <c r="CV13" s="36">
        <v>87.564904289972901</v>
      </c>
      <c r="CW13" s="36">
        <v>98.288018289972896</v>
      </c>
      <c r="CX13" s="36">
        <v>105.52133365142301</v>
      </c>
      <c r="CY13" s="36">
        <v>108.888572651423</v>
      </c>
      <c r="CZ13" s="36">
        <v>93.938343401422799</v>
      </c>
      <c r="DA13" s="36">
        <v>111.40008240142301</v>
      </c>
      <c r="DB13" s="36">
        <v>114.91729846239799</v>
      </c>
      <c r="DC13" s="36">
        <v>102.18721346239801</v>
      </c>
      <c r="DD13" s="36">
        <v>109.490190679931</v>
      </c>
      <c r="DE13" s="36">
        <v>112.411190212398</v>
      </c>
      <c r="DF13" s="36">
        <v>116.76894740752</v>
      </c>
      <c r="DG13" s="36">
        <v>106.34277240752</v>
      </c>
      <c r="DH13" s="36">
        <v>103.723972114837</v>
      </c>
      <c r="DI13" s="36">
        <v>116.361846200203</v>
      </c>
      <c r="DJ13" s="36">
        <v>113.73007605386201</v>
      </c>
      <c r="DK13" s="36">
        <v>112.387765163618</v>
      </c>
      <c r="DL13" s="36">
        <v>103.424945752033</v>
      </c>
      <c r="DM13" s="36">
        <v>116.414509934959</v>
      </c>
      <c r="DN13" s="36">
        <v>116.99926150935001</v>
      </c>
      <c r="DO13" s="36">
        <v>115.48880361788601</v>
      </c>
      <c r="DP13" s="36">
        <v>109.525696471545</v>
      </c>
      <c r="DQ13" s="36">
        <v>111.158986727642</v>
      </c>
      <c r="DR13" s="36">
        <v>116.881324264228</v>
      </c>
      <c r="DS13" s="36">
        <v>111.677856495935</v>
      </c>
      <c r="DT13" s="36">
        <v>111.092423653496</v>
      </c>
      <c r="DU13" s="36">
        <v>126.12737014227601</v>
      </c>
      <c r="DV13" s="36">
        <v>128.230866859993</v>
      </c>
      <c r="DW13" s="36">
        <v>131.18695052990299</v>
      </c>
      <c r="DX13" s="50">
        <v>125.064506918909</v>
      </c>
      <c r="DY13" s="50">
        <v>134.79066890517799</v>
      </c>
      <c r="DZ13" s="50">
        <v>126.353895069237</v>
      </c>
      <c r="EA13" s="50">
        <v>129.651320272552</v>
      </c>
      <c r="EB13" s="50">
        <v>117.72227730621201</v>
      </c>
      <c r="EC13" s="50">
        <v>125.601706708758</v>
      </c>
      <c r="ED13" s="50">
        <v>114.71632068910699</v>
      </c>
      <c r="EE13" s="36">
        <v>113.28405409055</v>
      </c>
      <c r="EF13" s="36">
        <v>110.89362637150499</v>
      </c>
      <c r="EG13" s="50">
        <v>123.151935733493</v>
      </c>
      <c r="EH13" s="50">
        <v>120.67674319604799</v>
      </c>
      <c r="EI13" s="50">
        <v>118.761707956275</v>
      </c>
      <c r="EJ13" s="50">
        <v>111.69455207137599</v>
      </c>
      <c r="EK13" s="50">
        <v>117.112666371462</v>
      </c>
      <c r="EL13" s="50">
        <v>114.243746312748</v>
      </c>
      <c r="EM13" s="50">
        <v>109.965062858235</v>
      </c>
      <c r="EN13" s="50">
        <v>105.800348566823</v>
      </c>
      <c r="EO13" s="50">
        <v>119.220497537605</v>
      </c>
      <c r="EP13" s="50">
        <v>117.324520138816</v>
      </c>
      <c r="EQ13" s="50">
        <v>119.585252099737</v>
      </c>
      <c r="ER13" s="50">
        <v>115.592202656626</v>
      </c>
      <c r="ES13" s="50">
        <v>117.187831733409</v>
      </c>
      <c r="ET13" s="50" t="s">
        <v>191</v>
      </c>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row>
    <row r="14" spans="1:398" ht="28.25" customHeight="1">
      <c r="B14" s="23" t="s">
        <v>136</v>
      </c>
      <c r="F14" s="35" t="s">
        <v>1197</v>
      </c>
      <c r="G14" s="27" t="s">
        <v>194</v>
      </c>
      <c r="H14" s="36">
        <v>236.09423699999999</v>
      </c>
      <c r="I14" s="36">
        <v>221.234217</v>
      </c>
      <c r="J14" s="36"/>
      <c r="K14" s="36" t="s">
        <v>136</v>
      </c>
      <c r="L14" s="36">
        <v>22.701000000000001</v>
      </c>
      <c r="M14" s="36">
        <v>22.547000000000001</v>
      </c>
      <c r="N14" s="36">
        <v>24.577000000000002</v>
      </c>
      <c r="O14" s="36">
        <v>24.196999999999999</v>
      </c>
      <c r="P14" s="36">
        <v>22.117999999999999</v>
      </c>
      <c r="Q14" s="36">
        <v>25.805</v>
      </c>
      <c r="R14" s="36">
        <v>25.070399999999999</v>
      </c>
      <c r="S14" s="36">
        <v>24.799700000000001</v>
      </c>
      <c r="T14" s="36">
        <v>25.2364</v>
      </c>
      <c r="U14" s="36">
        <v>26.063400000000001</v>
      </c>
      <c r="V14" s="36">
        <v>27.196000000000002</v>
      </c>
      <c r="W14" s="36">
        <v>23.98</v>
      </c>
      <c r="X14" s="36">
        <v>24.436256</v>
      </c>
      <c r="Y14" s="36">
        <v>27.301686</v>
      </c>
      <c r="Z14" s="36">
        <v>25.505009999999999</v>
      </c>
      <c r="AA14" s="36">
        <v>27.253634999999999</v>
      </c>
      <c r="AB14" s="36">
        <v>24.144300000000001</v>
      </c>
      <c r="AC14" s="36">
        <v>25.051760000000002</v>
      </c>
      <c r="AD14" s="36">
        <v>28.126685999999999</v>
      </c>
      <c r="AE14" s="36">
        <v>26.577439999999999</v>
      </c>
      <c r="AF14" s="36">
        <v>26.761507000000002</v>
      </c>
      <c r="AG14" s="36">
        <v>26.315366999999998</v>
      </c>
      <c r="AH14" s="36">
        <v>30.833808999999999</v>
      </c>
      <c r="AI14" s="36">
        <v>26.597936000000001</v>
      </c>
      <c r="AJ14" s="36">
        <v>28.023199999999999</v>
      </c>
      <c r="AK14" s="36">
        <v>27.634055</v>
      </c>
      <c r="AL14" s="36">
        <v>30.560400000000001</v>
      </c>
      <c r="AM14" s="36">
        <v>31.1647</v>
      </c>
      <c r="AN14" s="36">
        <v>29.5473</v>
      </c>
      <c r="AO14" s="36">
        <v>32.4056</v>
      </c>
      <c r="AP14" s="36">
        <v>35.616</v>
      </c>
      <c r="AQ14" s="36">
        <v>30.768999999999998</v>
      </c>
      <c r="AR14" s="36">
        <v>32.493133999999998</v>
      </c>
      <c r="AS14" s="36">
        <v>35.130865999999997</v>
      </c>
      <c r="AT14" s="36">
        <v>32.968204</v>
      </c>
      <c r="AU14" s="36">
        <v>35.225515999999999</v>
      </c>
      <c r="AV14" s="36">
        <v>32.660851000000001</v>
      </c>
      <c r="AW14" s="36">
        <v>30.527429000000001</v>
      </c>
      <c r="AX14" s="36">
        <v>35.254092</v>
      </c>
      <c r="AY14" s="36">
        <v>32.505234000000002</v>
      </c>
      <c r="AZ14" s="36">
        <v>31.098528999999999</v>
      </c>
      <c r="BA14" s="36">
        <v>34.038089999999997</v>
      </c>
      <c r="BB14" s="36">
        <v>35.535840999999998</v>
      </c>
      <c r="BC14" s="36">
        <v>34.323819</v>
      </c>
      <c r="BD14" s="36">
        <v>33.245573</v>
      </c>
      <c r="BE14" s="36">
        <v>35.674311000000003</v>
      </c>
      <c r="BF14" s="36">
        <v>38.658822000000001</v>
      </c>
      <c r="BG14" s="36">
        <v>35.713861999999999</v>
      </c>
      <c r="BH14" s="36">
        <v>33.811898999999997</v>
      </c>
      <c r="BI14" s="36">
        <v>37.043886999999998</v>
      </c>
      <c r="BJ14" s="36">
        <v>36.968679000000002</v>
      </c>
      <c r="BK14" s="36">
        <v>35.755428999999999</v>
      </c>
      <c r="BL14" s="36">
        <v>35.653967000000002</v>
      </c>
      <c r="BM14" s="36">
        <v>34.688208000000003</v>
      </c>
      <c r="BN14" s="36">
        <v>38.839101999999997</v>
      </c>
      <c r="BO14" s="36">
        <v>35.370322999999999</v>
      </c>
      <c r="BP14" s="36">
        <v>35.140794</v>
      </c>
      <c r="BQ14" s="36">
        <v>37.695815000000003</v>
      </c>
      <c r="BR14" s="36">
        <v>39.924058000000002</v>
      </c>
      <c r="BS14" s="36">
        <v>38.321255000000001</v>
      </c>
      <c r="BT14" s="36">
        <v>35.782220000000002</v>
      </c>
      <c r="BU14" s="36">
        <v>41.062618000000001</v>
      </c>
      <c r="BV14" s="36">
        <v>40.395448999999999</v>
      </c>
      <c r="BW14" s="36">
        <v>41.671233000000001</v>
      </c>
      <c r="BX14" s="36">
        <v>37.690179000000001</v>
      </c>
      <c r="BY14" s="36">
        <v>41.383637999999998</v>
      </c>
      <c r="BZ14" s="36">
        <v>43.734284000000002</v>
      </c>
      <c r="CA14" s="36">
        <v>43.618051999999999</v>
      </c>
      <c r="CB14" s="36">
        <v>40.792906000000002</v>
      </c>
      <c r="CC14" s="36">
        <v>41.574447999999997</v>
      </c>
      <c r="CD14" s="36">
        <v>45.906139000000003</v>
      </c>
      <c r="CE14" s="36">
        <v>43.212395000000001</v>
      </c>
      <c r="CF14" s="36">
        <v>43.091745000000003</v>
      </c>
      <c r="CG14" s="36">
        <v>44.810723000000003</v>
      </c>
      <c r="CH14" s="36">
        <v>46.996088999999998</v>
      </c>
      <c r="CI14" s="36">
        <v>48.501620000000003</v>
      </c>
      <c r="CJ14" s="36">
        <v>41.386000000000003</v>
      </c>
      <c r="CK14" s="36">
        <v>45.292999999999999</v>
      </c>
      <c r="CL14" s="36">
        <v>51.61</v>
      </c>
      <c r="CM14" s="36">
        <v>47.445999999999998</v>
      </c>
      <c r="CN14" s="36">
        <v>44.907589999999999</v>
      </c>
      <c r="CO14" s="36">
        <v>46.660685999999998</v>
      </c>
      <c r="CP14" s="36">
        <v>50.199038000000002</v>
      </c>
      <c r="CQ14" s="36">
        <v>52.616137000000002</v>
      </c>
      <c r="CR14" s="36">
        <v>50.671897999999999</v>
      </c>
      <c r="CS14" s="36">
        <v>51.365299</v>
      </c>
      <c r="CT14" s="36">
        <v>56.759554999999999</v>
      </c>
      <c r="CU14" s="36">
        <v>54.109164999999997</v>
      </c>
      <c r="CV14" s="36">
        <v>53.070044000000003</v>
      </c>
      <c r="CW14" s="36">
        <v>57.063699</v>
      </c>
      <c r="CX14" s="36">
        <v>62.357095999999999</v>
      </c>
      <c r="CY14" s="36">
        <v>62.414045000000002</v>
      </c>
      <c r="CZ14" s="36">
        <v>57.995930999999999</v>
      </c>
      <c r="DA14" s="36">
        <v>63.058601000000003</v>
      </c>
      <c r="DB14" s="36">
        <v>68.199719999999999</v>
      </c>
      <c r="DC14" s="36">
        <v>62.262030000000003</v>
      </c>
      <c r="DD14" s="36">
        <v>64.837766999999999</v>
      </c>
      <c r="DE14" s="36">
        <v>65.700996000000004</v>
      </c>
      <c r="DF14" s="36">
        <v>70.772009999999995</v>
      </c>
      <c r="DG14" s="36">
        <v>59.143512999999999</v>
      </c>
      <c r="DH14" s="36">
        <v>62.500397</v>
      </c>
      <c r="DI14" s="36">
        <v>60.757908</v>
      </c>
      <c r="DJ14" s="36">
        <v>63.091101000000002</v>
      </c>
      <c r="DK14" s="36">
        <v>60.065376000000001</v>
      </c>
      <c r="DL14" s="36">
        <v>62.035435</v>
      </c>
      <c r="DM14" s="36">
        <v>61.654663999999997</v>
      </c>
      <c r="DN14" s="36">
        <v>64.626693000000003</v>
      </c>
      <c r="DO14" s="36">
        <v>61.979610999999998</v>
      </c>
      <c r="DP14" s="36">
        <v>61.217565999999998</v>
      </c>
      <c r="DQ14" s="36">
        <v>65.569292000000004</v>
      </c>
      <c r="DR14" s="36">
        <v>59.475769</v>
      </c>
      <c r="DS14" s="36">
        <v>59.425255999999997</v>
      </c>
      <c r="DT14" s="36">
        <v>62.076790000000003</v>
      </c>
      <c r="DU14" s="36">
        <v>67.634148999999994</v>
      </c>
      <c r="DV14" s="36">
        <v>61.698591</v>
      </c>
      <c r="DW14" s="36">
        <v>64.801900000000003</v>
      </c>
      <c r="DX14" s="50">
        <v>61.636698000000003</v>
      </c>
      <c r="DY14" s="50">
        <v>67.865301000000002</v>
      </c>
      <c r="DZ14" s="50">
        <v>64.897396000000001</v>
      </c>
      <c r="EA14" s="50">
        <v>63.750677000000003</v>
      </c>
      <c r="EB14" s="50">
        <v>60.058670999999997</v>
      </c>
      <c r="EC14" s="50">
        <v>67.487305000000006</v>
      </c>
      <c r="ED14" s="50">
        <v>62.409699000000003</v>
      </c>
      <c r="EE14" s="36">
        <v>61.865482999999998</v>
      </c>
      <c r="EF14" s="36">
        <v>56.435802000000002</v>
      </c>
      <c r="EG14" s="50">
        <v>61.346272999999997</v>
      </c>
      <c r="EH14" s="50">
        <v>64.678639000000004</v>
      </c>
      <c r="EI14" s="50">
        <v>59.831083</v>
      </c>
      <c r="EJ14" s="50">
        <v>52.937984999999998</v>
      </c>
      <c r="EK14" s="50">
        <v>58.646529999999998</v>
      </c>
      <c r="EL14" s="50">
        <v>53.513494000000001</v>
      </c>
      <c r="EM14" s="50">
        <v>54.909233999999998</v>
      </c>
      <c r="EN14" s="50">
        <v>52.720432000000002</v>
      </c>
      <c r="EO14" s="50">
        <v>60.091056999999999</v>
      </c>
      <c r="EP14" s="50">
        <v>57.977583000000003</v>
      </c>
      <c r="EQ14" s="50">
        <v>59.802908000000002</v>
      </c>
      <c r="ER14" s="50">
        <v>57.020975999999997</v>
      </c>
      <c r="ES14" s="50">
        <v>54.528461999999998</v>
      </c>
      <c r="ET14" s="50" t="s">
        <v>191</v>
      </c>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row>
    <row r="15" spans="1:398" ht="20.149999999999999" customHeight="1">
      <c r="B15" s="23" t="s">
        <v>136</v>
      </c>
      <c r="F15" s="35" t="s">
        <v>1198</v>
      </c>
      <c r="G15" s="27" t="s">
        <v>194</v>
      </c>
      <c r="H15" s="36">
        <v>316.356178920508</v>
      </c>
      <c r="I15" s="36">
        <v>307.47449500853998</v>
      </c>
      <c r="J15" s="36"/>
      <c r="K15" s="36" t="s">
        <v>136</v>
      </c>
      <c r="L15" s="36">
        <v>22.082999999999998</v>
      </c>
      <c r="M15" s="36">
        <v>25.196000000000002</v>
      </c>
      <c r="N15" s="36">
        <v>26.999185000000001</v>
      </c>
      <c r="O15" s="36">
        <v>23.672028999999998</v>
      </c>
      <c r="P15" s="36">
        <v>21.916217</v>
      </c>
      <c r="Q15" s="36">
        <v>27.078569000000002</v>
      </c>
      <c r="R15" s="36">
        <v>26.847683</v>
      </c>
      <c r="S15" s="36">
        <v>25.316255000000002</v>
      </c>
      <c r="T15" s="36">
        <v>28.118891999999999</v>
      </c>
      <c r="U15" s="36">
        <v>28.04017</v>
      </c>
      <c r="V15" s="36">
        <v>29.125378999999999</v>
      </c>
      <c r="W15" s="36">
        <v>27.654923</v>
      </c>
      <c r="X15" s="36">
        <v>27.959292000000001</v>
      </c>
      <c r="Y15" s="36">
        <v>26.195074999999999</v>
      </c>
      <c r="Z15" s="36">
        <v>28.892641999999999</v>
      </c>
      <c r="AA15" s="36">
        <v>28.088974</v>
      </c>
      <c r="AB15" s="36">
        <v>25.579056000000001</v>
      </c>
      <c r="AC15" s="36">
        <v>28.564298000000001</v>
      </c>
      <c r="AD15" s="36">
        <v>31.980882999999999</v>
      </c>
      <c r="AE15" s="36">
        <v>28.879072000000001</v>
      </c>
      <c r="AF15" s="36">
        <v>28.944759000000001</v>
      </c>
      <c r="AG15" s="36">
        <v>30.166059000000001</v>
      </c>
      <c r="AH15" s="36">
        <v>32.041848999999999</v>
      </c>
      <c r="AI15" s="36">
        <v>28.831281000000001</v>
      </c>
      <c r="AJ15" s="36">
        <v>29.425294000000001</v>
      </c>
      <c r="AK15" s="36">
        <v>30.631236000000001</v>
      </c>
      <c r="AL15" s="36">
        <v>32.495220000000003</v>
      </c>
      <c r="AM15" s="36">
        <v>31.371777999999999</v>
      </c>
      <c r="AN15" s="36">
        <v>30.894051999999999</v>
      </c>
      <c r="AO15" s="36">
        <v>34.153950000000002</v>
      </c>
      <c r="AP15" s="36">
        <v>35.059292999999997</v>
      </c>
      <c r="AQ15" s="36">
        <v>32.627279999999999</v>
      </c>
      <c r="AR15" s="36">
        <v>34.065685999999999</v>
      </c>
      <c r="AS15" s="36">
        <v>33.803741000000002</v>
      </c>
      <c r="AT15" s="36">
        <v>35.059292999999997</v>
      </c>
      <c r="AU15" s="36">
        <v>36.56568</v>
      </c>
      <c r="AV15" s="36">
        <v>36.386803999999998</v>
      </c>
      <c r="AW15" s="36">
        <v>35.779223000000002</v>
      </c>
      <c r="AX15" s="36">
        <v>41.621550999999997</v>
      </c>
      <c r="AY15" s="36">
        <v>38.915886</v>
      </c>
      <c r="AZ15" s="36">
        <v>35.851177</v>
      </c>
      <c r="BA15" s="36">
        <v>39.32732</v>
      </c>
      <c r="BB15" s="36">
        <v>43.013556000000001</v>
      </c>
      <c r="BC15" s="36">
        <v>40.986364999999999</v>
      </c>
      <c r="BD15" s="36">
        <v>42.627305</v>
      </c>
      <c r="BE15" s="36">
        <v>46.255648000000001</v>
      </c>
      <c r="BF15" s="36">
        <v>48.638202999999997</v>
      </c>
      <c r="BG15" s="36">
        <v>43.484999999999999</v>
      </c>
      <c r="BH15" s="36">
        <v>48.610035000000003</v>
      </c>
      <c r="BI15" s="36">
        <v>49.332410000000003</v>
      </c>
      <c r="BJ15" s="36">
        <v>46.421624999999999</v>
      </c>
      <c r="BK15" s="36">
        <v>48.170054999999998</v>
      </c>
      <c r="BL15" s="36">
        <v>50.866354000000001</v>
      </c>
      <c r="BM15" s="36">
        <v>49.708697999999998</v>
      </c>
      <c r="BN15" s="36">
        <v>50.678928999999997</v>
      </c>
      <c r="BO15" s="36">
        <v>51.744700186723399</v>
      </c>
      <c r="BP15" s="36">
        <v>50.129432000000001</v>
      </c>
      <c r="BQ15" s="36">
        <v>51.5</v>
      </c>
      <c r="BR15" s="36">
        <v>56.230370999999998</v>
      </c>
      <c r="BS15" s="36">
        <v>54.985430000000001</v>
      </c>
      <c r="BT15" s="36">
        <v>56.106231000000001</v>
      </c>
      <c r="BU15" s="36">
        <v>57.522283999999999</v>
      </c>
      <c r="BV15" s="36">
        <v>58.747751999999998</v>
      </c>
      <c r="BW15" s="36">
        <v>56.964686</v>
      </c>
      <c r="BX15" s="36">
        <v>52.863340000000001</v>
      </c>
      <c r="BY15" s="36">
        <v>58.119042999999998</v>
      </c>
      <c r="BZ15" s="36">
        <v>57.384892999999998</v>
      </c>
      <c r="CA15" s="36">
        <v>58.671520000000001</v>
      </c>
      <c r="CB15" s="36">
        <v>55.858463999999998</v>
      </c>
      <c r="CC15" s="36">
        <v>62.204988999999998</v>
      </c>
      <c r="CD15" s="36">
        <v>65.475579999999994</v>
      </c>
      <c r="CE15" s="36">
        <v>56.977476000000003</v>
      </c>
      <c r="CF15" s="36">
        <v>45.964084</v>
      </c>
      <c r="CG15" s="36">
        <v>64.119733999999994</v>
      </c>
      <c r="CH15" s="36">
        <v>64.374041000000005</v>
      </c>
      <c r="CI15" s="36">
        <v>66.360996</v>
      </c>
      <c r="CJ15" s="36">
        <v>53.898515000000003</v>
      </c>
      <c r="CK15" s="36">
        <v>65.249104000000003</v>
      </c>
      <c r="CL15" s="36">
        <v>66.162087380981404</v>
      </c>
      <c r="CM15" s="36">
        <v>70.752262999999999</v>
      </c>
      <c r="CN15" s="36">
        <v>61.452311999999999</v>
      </c>
      <c r="CO15" s="36">
        <v>73.308338000000006</v>
      </c>
      <c r="CP15" s="36">
        <v>71.643699999999995</v>
      </c>
      <c r="CQ15" s="36">
        <v>57.914088</v>
      </c>
      <c r="CR15" s="36">
        <v>47.766157999999997</v>
      </c>
      <c r="CS15" s="36">
        <v>62.299081999999999</v>
      </c>
      <c r="CT15" s="36">
        <v>66.020994000000002</v>
      </c>
      <c r="CU15" s="36">
        <v>66.448701</v>
      </c>
      <c r="CV15" s="36">
        <v>53.282978999999997</v>
      </c>
      <c r="CW15" s="36">
        <v>63.939601000000003</v>
      </c>
      <c r="CX15" s="36">
        <v>68.354284000000007</v>
      </c>
      <c r="CY15" s="36">
        <v>70.854596000000001</v>
      </c>
      <c r="CZ15" s="36">
        <v>59.900432000000002</v>
      </c>
      <c r="DA15" s="36">
        <v>75.572868999999997</v>
      </c>
      <c r="DB15" s="36">
        <v>74.828220999999999</v>
      </c>
      <c r="DC15" s="36">
        <v>69.801359000000005</v>
      </c>
      <c r="DD15" s="36">
        <v>71.942049350649299</v>
      </c>
      <c r="DE15" s="36">
        <v>73.773797999999999</v>
      </c>
      <c r="DF15" s="36">
        <v>77.367607000000007</v>
      </c>
      <c r="DG15" s="36">
        <v>75.800629000000001</v>
      </c>
      <c r="DH15" s="36">
        <v>66.169487000000004</v>
      </c>
      <c r="DI15" s="36">
        <v>82.789019999999994</v>
      </c>
      <c r="DJ15" s="36">
        <v>79.926057</v>
      </c>
      <c r="DK15" s="36">
        <v>84.743745000000004</v>
      </c>
      <c r="DL15" s="36">
        <v>68.079526000000001</v>
      </c>
      <c r="DM15" s="36">
        <v>78.198614000000006</v>
      </c>
      <c r="DN15" s="36">
        <v>81.159553000000002</v>
      </c>
      <c r="DO15" s="36">
        <v>80.653120999999999</v>
      </c>
      <c r="DP15" s="36">
        <v>74.003451999999996</v>
      </c>
      <c r="DQ15" s="36">
        <v>69.415762999999998</v>
      </c>
      <c r="DR15" s="36">
        <v>83.317999999999998</v>
      </c>
      <c r="DS15" s="36">
        <v>77.975999999999999</v>
      </c>
      <c r="DT15" s="36">
        <v>73.056820999999999</v>
      </c>
      <c r="DU15" s="36">
        <v>83.051625000000001</v>
      </c>
      <c r="DV15" s="36">
        <v>86.844858850836999</v>
      </c>
      <c r="DW15" s="36">
        <v>89.7018586262962</v>
      </c>
      <c r="DX15" s="50">
        <v>85.082439001860493</v>
      </c>
      <c r="DY15" s="50">
        <v>90.075679529239295</v>
      </c>
      <c r="DZ15" s="50">
        <v>84.371598215268094</v>
      </c>
      <c r="EA15" s="50">
        <v>87.900267802552307</v>
      </c>
      <c r="EB15" s="50">
        <v>79.857306666329606</v>
      </c>
      <c r="EC15" s="50">
        <v>81.635257111100998</v>
      </c>
      <c r="ED15" s="50">
        <v>74.524981562113695</v>
      </c>
      <c r="EE15" s="36">
        <v>72.211450802114996</v>
      </c>
      <c r="EF15" s="36">
        <v>74.512500747039894</v>
      </c>
      <c r="EG15" s="50">
        <v>81.518385971493501</v>
      </c>
      <c r="EH15" s="50">
        <v>78.225509398045006</v>
      </c>
      <c r="EI15" s="50">
        <v>79.675803272208498</v>
      </c>
      <c r="EJ15" s="50">
        <v>80.040207436505</v>
      </c>
      <c r="EK15" s="50">
        <v>78.414658813749398</v>
      </c>
      <c r="EL15" s="50">
        <v>81.0593206582938</v>
      </c>
      <c r="EM15" s="50">
        <v>75.850008020898699</v>
      </c>
      <c r="EN15" s="50">
        <v>72.252932636345193</v>
      </c>
      <c r="EO15" s="50">
        <v>78.312233693002199</v>
      </c>
      <c r="EP15" s="50">
        <v>76.713497720731894</v>
      </c>
      <c r="EQ15" s="50">
        <v>77.868856405436006</v>
      </c>
      <c r="ER15" s="50">
        <v>77.548069994506605</v>
      </c>
      <c r="ES15" s="50">
        <v>81.913822279279003</v>
      </c>
      <c r="ET15" s="50" t="s">
        <v>191</v>
      </c>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row>
    <row r="16" spans="1:398" ht="20.149999999999999" customHeight="1">
      <c r="B16" s="23" t="s">
        <v>136</v>
      </c>
      <c r="F16" s="35" t="s">
        <v>1199</v>
      </c>
      <c r="G16" s="27" t="s">
        <v>194</v>
      </c>
      <c r="H16" s="36">
        <v>6.3426256097560803</v>
      </c>
      <c r="I16" s="36">
        <v>6.1055609756097597</v>
      </c>
      <c r="J16" s="36"/>
      <c r="K16" s="36" t="s">
        <v>136</v>
      </c>
      <c r="L16" s="36">
        <v>1.109</v>
      </c>
      <c r="M16" s="36">
        <v>1.0149999999999999</v>
      </c>
      <c r="N16" s="36">
        <v>1.45</v>
      </c>
      <c r="O16" s="36">
        <v>1.3660000000000001</v>
      </c>
      <c r="P16" s="36">
        <v>1.26</v>
      </c>
      <c r="Q16" s="36">
        <v>1.1299999999999999</v>
      </c>
      <c r="R16" s="36">
        <v>1.3692500000000001</v>
      </c>
      <c r="S16" s="36">
        <v>1.3692500000000001</v>
      </c>
      <c r="T16" s="36">
        <v>1.3692500000000001</v>
      </c>
      <c r="U16" s="36">
        <v>1.3692500000000001</v>
      </c>
      <c r="V16" s="36">
        <v>1.3487499999999999</v>
      </c>
      <c r="W16" s="36">
        <v>1.3487499999999999</v>
      </c>
      <c r="X16" s="36">
        <v>1.3487499999999999</v>
      </c>
      <c r="Y16" s="36">
        <v>1.3487499999999999</v>
      </c>
      <c r="Z16" s="36">
        <v>1.2882499999999999</v>
      </c>
      <c r="AA16" s="36">
        <v>1.2882499999999999</v>
      </c>
      <c r="AB16" s="36">
        <v>1.2882499999999999</v>
      </c>
      <c r="AC16" s="36">
        <v>1.2882499999999999</v>
      </c>
      <c r="AD16" s="36">
        <v>1.456</v>
      </c>
      <c r="AE16" s="36">
        <v>1.456</v>
      </c>
      <c r="AF16" s="36">
        <v>1.456</v>
      </c>
      <c r="AG16" s="36">
        <v>1.456</v>
      </c>
      <c r="AH16" s="36">
        <v>1.49275</v>
      </c>
      <c r="AI16" s="36">
        <v>1.49275</v>
      </c>
      <c r="AJ16" s="36">
        <v>1.49275</v>
      </c>
      <c r="AK16" s="36">
        <v>1.49275</v>
      </c>
      <c r="AL16" s="36">
        <v>1.39825</v>
      </c>
      <c r="AM16" s="36">
        <v>1.39825</v>
      </c>
      <c r="AN16" s="36">
        <v>1.39825</v>
      </c>
      <c r="AO16" s="36">
        <v>1.39825</v>
      </c>
      <c r="AP16" s="36">
        <v>1.4495</v>
      </c>
      <c r="AQ16" s="36">
        <v>1.4495</v>
      </c>
      <c r="AR16" s="36">
        <v>1.4495</v>
      </c>
      <c r="AS16" s="36">
        <v>1.4495</v>
      </c>
      <c r="AT16" s="36">
        <v>1.4352499999999999</v>
      </c>
      <c r="AU16" s="36">
        <v>1.4352499999999999</v>
      </c>
      <c r="AV16" s="36">
        <v>1.4352499999999999</v>
      </c>
      <c r="AW16" s="36">
        <v>1.4352499999999999</v>
      </c>
      <c r="AX16" s="36">
        <v>1.657</v>
      </c>
      <c r="AY16" s="36">
        <v>1.657</v>
      </c>
      <c r="AZ16" s="36">
        <v>1.657</v>
      </c>
      <c r="BA16" s="36">
        <v>1.657</v>
      </c>
      <c r="BB16" s="36">
        <v>1.5482499999999999</v>
      </c>
      <c r="BC16" s="36">
        <v>1.5482499999999999</v>
      </c>
      <c r="BD16" s="36">
        <v>1.5482499999999999</v>
      </c>
      <c r="BE16" s="36">
        <v>1.5482499999999999</v>
      </c>
      <c r="BF16" s="36">
        <v>1.56125</v>
      </c>
      <c r="BG16" s="36">
        <v>1.56125</v>
      </c>
      <c r="BH16" s="36">
        <v>1.56125</v>
      </c>
      <c r="BI16" s="36">
        <v>1.56125</v>
      </c>
      <c r="BJ16" s="36">
        <v>1.92780396341463</v>
      </c>
      <c r="BK16" s="36">
        <v>1.92780396341463</v>
      </c>
      <c r="BL16" s="36">
        <v>1.92780396341463</v>
      </c>
      <c r="BM16" s="36">
        <v>1.92780396341463</v>
      </c>
      <c r="BN16" s="36">
        <v>1.82317073170732</v>
      </c>
      <c r="BO16" s="36">
        <v>1.82317073170732</v>
      </c>
      <c r="BP16" s="36">
        <v>1.82317073170732</v>
      </c>
      <c r="BQ16" s="36">
        <v>1.82317073170732</v>
      </c>
      <c r="BR16" s="36">
        <v>1.91463414634146</v>
      </c>
      <c r="BS16" s="36">
        <v>1.91463414634146</v>
      </c>
      <c r="BT16" s="36">
        <v>1.91463414634146</v>
      </c>
      <c r="BU16" s="36">
        <v>1.91463414634146</v>
      </c>
      <c r="BV16" s="36">
        <v>2.0457317073170702</v>
      </c>
      <c r="BW16" s="36">
        <v>2.0457317073170702</v>
      </c>
      <c r="BX16" s="36">
        <v>2.0457317073170702</v>
      </c>
      <c r="BY16" s="36">
        <v>2.0457317073170702</v>
      </c>
      <c r="BZ16" s="36">
        <v>1.83464207317073</v>
      </c>
      <c r="CA16" s="36">
        <v>1.83464207317073</v>
      </c>
      <c r="CB16" s="36">
        <v>1.83464207317073</v>
      </c>
      <c r="CC16" s="36">
        <v>1.83464207317073</v>
      </c>
      <c r="CD16" s="36">
        <v>1.8998250060975601</v>
      </c>
      <c r="CE16" s="36">
        <v>1.8998250060975601</v>
      </c>
      <c r="CF16" s="36">
        <v>1.8998250060975601</v>
      </c>
      <c r="CG16" s="36">
        <v>1.8998250060975601</v>
      </c>
      <c r="CH16" s="36">
        <v>2.1278076524390199</v>
      </c>
      <c r="CI16" s="36">
        <v>2.1278076524390199</v>
      </c>
      <c r="CJ16" s="36">
        <v>2.1278076524390199</v>
      </c>
      <c r="CK16" s="36">
        <v>2.1278076524390199</v>
      </c>
      <c r="CL16" s="36">
        <v>2.0463408597560999</v>
      </c>
      <c r="CM16" s="36">
        <v>2.0463408597560999</v>
      </c>
      <c r="CN16" s="36">
        <v>2.0463408597560999</v>
      </c>
      <c r="CO16" s="36">
        <v>2.0463408597560999</v>
      </c>
      <c r="CP16" s="36">
        <v>2.2056266493902399</v>
      </c>
      <c r="CQ16" s="36">
        <v>2.2056266493902399</v>
      </c>
      <c r="CR16" s="36">
        <v>2.2056266493902399</v>
      </c>
      <c r="CS16" s="36">
        <v>2.2056266493902399</v>
      </c>
      <c r="CT16" s="36">
        <v>2.1300101371951201</v>
      </c>
      <c r="CU16" s="36">
        <v>2.1300101371951201</v>
      </c>
      <c r="CV16" s="36">
        <v>2.1300101371951201</v>
      </c>
      <c r="CW16" s="36">
        <v>2.1300101371951201</v>
      </c>
      <c r="CX16" s="36">
        <v>2.2848416097561</v>
      </c>
      <c r="CY16" s="36">
        <v>2.2848416097561</v>
      </c>
      <c r="CZ16" s="36">
        <v>2.2848416097561</v>
      </c>
      <c r="DA16" s="36">
        <v>2.2848416097561</v>
      </c>
      <c r="DB16" s="36">
        <v>1.94207317073171</v>
      </c>
      <c r="DC16" s="36">
        <v>1.94207317073171</v>
      </c>
      <c r="DD16" s="36">
        <v>1.94207317073171</v>
      </c>
      <c r="DE16" s="36">
        <v>1.94207317073171</v>
      </c>
      <c r="DF16" s="36">
        <v>1.9978853658536599</v>
      </c>
      <c r="DG16" s="36">
        <v>1.9978853658536599</v>
      </c>
      <c r="DH16" s="36">
        <v>2.11698807317073</v>
      </c>
      <c r="DI16" s="36">
        <v>2.0215451585365898</v>
      </c>
      <c r="DJ16" s="36">
        <v>2.17284051219512</v>
      </c>
      <c r="DK16" s="36">
        <v>2.15908862195122</v>
      </c>
      <c r="DL16" s="36">
        <v>2.1314050853658499</v>
      </c>
      <c r="DM16" s="36">
        <v>1.9402642682926801</v>
      </c>
      <c r="DN16" s="36">
        <v>2.0159378426829302</v>
      </c>
      <c r="DO16" s="36">
        <v>2.1300969512195098</v>
      </c>
      <c r="DP16" s="36">
        <v>2.1192648048780498</v>
      </c>
      <c r="DQ16" s="36">
        <v>2.0351750609756101</v>
      </c>
      <c r="DR16" s="36">
        <v>2.1309155975609801</v>
      </c>
      <c r="DS16" s="36">
        <v>2.0252118292682901</v>
      </c>
      <c r="DT16" s="36">
        <v>2.0926829268292702</v>
      </c>
      <c r="DU16" s="36">
        <v>1.89756097560976</v>
      </c>
      <c r="DV16" s="36">
        <v>1.98414634146341</v>
      </c>
      <c r="DW16" s="36">
        <v>1.90975609756098</v>
      </c>
      <c r="DX16" s="50">
        <v>1.8792682926829301</v>
      </c>
      <c r="DY16" s="50">
        <v>1.8780487804878001</v>
      </c>
      <c r="DZ16" s="50">
        <v>1.9312865853658501</v>
      </c>
      <c r="EA16" s="50">
        <v>1.9184890243902399</v>
      </c>
      <c r="EB16" s="50">
        <v>1.9468756097561</v>
      </c>
      <c r="EC16" s="50">
        <v>1.7587548780487801</v>
      </c>
      <c r="ED16" s="50">
        <v>1.6094493902439</v>
      </c>
      <c r="EE16" s="36">
        <v>1.6094493902439</v>
      </c>
      <c r="EF16" s="36">
        <v>1.6094493902439</v>
      </c>
      <c r="EG16" s="50">
        <v>1.6094493902439</v>
      </c>
      <c r="EH16" s="50">
        <v>1.5856564024390201</v>
      </c>
      <c r="EI16" s="50">
        <v>1.5856564024390201</v>
      </c>
      <c r="EJ16" s="50">
        <v>1.5856564024390201</v>
      </c>
      <c r="EK16" s="50">
        <v>1.5856564024390201</v>
      </c>
      <c r="EL16" s="50">
        <v>1.5263902439024399</v>
      </c>
      <c r="EM16" s="50">
        <v>1.5263902439024399</v>
      </c>
      <c r="EN16" s="50">
        <v>1.5263902439024399</v>
      </c>
      <c r="EO16" s="50">
        <v>1.5263902439024399</v>
      </c>
      <c r="EP16" s="50">
        <v>1.5263902439024399</v>
      </c>
      <c r="EQ16" s="50">
        <v>1.5263902439024399</v>
      </c>
      <c r="ER16" s="50">
        <v>1.5263902439024399</v>
      </c>
      <c r="ES16" s="50">
        <v>1.52739024390244</v>
      </c>
      <c r="ET16" s="50" t="s">
        <v>191</v>
      </c>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row>
    <row r="17" spans="2:398" ht="20.149999999999999" customHeight="1">
      <c r="B17" s="23" t="s">
        <v>136</v>
      </c>
      <c r="F17" s="35" t="s">
        <v>1200</v>
      </c>
      <c r="G17" s="27" t="s">
        <v>194</v>
      </c>
      <c r="H17" s="36">
        <v>0</v>
      </c>
      <c r="I17" s="36">
        <v>0</v>
      </c>
      <c r="J17" s="36"/>
      <c r="K17" s="36" t="s">
        <v>136</v>
      </c>
      <c r="L17" s="36">
        <v>0.69699999999999995</v>
      </c>
      <c r="M17" s="36">
        <v>0.67</v>
      </c>
      <c r="N17" s="36">
        <v>0.67</v>
      </c>
      <c r="O17" s="36">
        <v>0.65700000000000003</v>
      </c>
      <c r="P17" s="36">
        <v>0.6</v>
      </c>
      <c r="Q17" s="36">
        <v>0.6</v>
      </c>
      <c r="R17" s="36">
        <v>0.68400000000000005</v>
      </c>
      <c r="S17" s="36">
        <v>0.68400000000000005</v>
      </c>
      <c r="T17" s="36">
        <v>0.68400000000000005</v>
      </c>
      <c r="U17" s="36">
        <v>0.68400000000000005</v>
      </c>
      <c r="V17" s="36">
        <v>0.69625000000000004</v>
      </c>
      <c r="W17" s="36">
        <v>0.69625000000000004</v>
      </c>
      <c r="X17" s="36">
        <v>0.69625000000000004</v>
      </c>
      <c r="Y17" s="36">
        <v>0.69625000000000004</v>
      </c>
      <c r="Z17" s="36">
        <v>0.67300000000000004</v>
      </c>
      <c r="AA17" s="36">
        <v>0.67300000000000004</v>
      </c>
      <c r="AB17" s="36">
        <v>0.67300000000000004</v>
      </c>
      <c r="AC17" s="36">
        <v>0.67300000000000004</v>
      </c>
      <c r="AD17" s="36">
        <v>0.75975000000000004</v>
      </c>
      <c r="AE17" s="36">
        <v>0.75975000000000004</v>
      </c>
      <c r="AF17" s="36">
        <v>0.75975000000000004</v>
      </c>
      <c r="AG17" s="36">
        <v>0.75975000000000004</v>
      </c>
      <c r="AH17" s="36">
        <v>0.61175000000000002</v>
      </c>
      <c r="AI17" s="36">
        <v>0.61175000000000002</v>
      </c>
      <c r="AJ17" s="36">
        <v>0.61175000000000002</v>
      </c>
      <c r="AK17" s="36">
        <v>0.61175000000000002</v>
      </c>
      <c r="AL17" s="36">
        <v>0.64849999999999997</v>
      </c>
      <c r="AM17" s="36">
        <v>0.64849999999999997</v>
      </c>
      <c r="AN17" s="36">
        <v>0.64849999999999997</v>
      </c>
      <c r="AO17" s="36">
        <v>0.64849999999999997</v>
      </c>
      <c r="AP17" s="36">
        <v>0.67425000000000002</v>
      </c>
      <c r="AQ17" s="36">
        <v>0.67425000000000002</v>
      </c>
      <c r="AR17" s="36">
        <v>0.67425000000000002</v>
      </c>
      <c r="AS17" s="36">
        <v>0.67425000000000002</v>
      </c>
      <c r="AT17" s="36">
        <v>0.69969999999999999</v>
      </c>
      <c r="AU17" s="36">
        <v>0.69969999999999999</v>
      </c>
      <c r="AV17" s="36">
        <v>0.69969999999999999</v>
      </c>
      <c r="AW17" s="36">
        <v>0.69969999999999999</v>
      </c>
      <c r="AX17" s="36">
        <v>0.71850000000000003</v>
      </c>
      <c r="AY17" s="36">
        <v>0.71850000000000003</v>
      </c>
      <c r="AZ17" s="36">
        <v>0.71850000000000003</v>
      </c>
      <c r="BA17" s="36">
        <v>0.71850000000000003</v>
      </c>
      <c r="BB17" s="36">
        <v>0.85099999999999998</v>
      </c>
      <c r="BC17" s="36">
        <v>0.85099999999999998</v>
      </c>
      <c r="BD17" s="36">
        <v>0.72899999999999998</v>
      </c>
      <c r="BE17" s="36">
        <v>0.72899999999999998</v>
      </c>
      <c r="BF17" s="36">
        <v>0.76549999999999996</v>
      </c>
      <c r="BG17" s="36">
        <v>0.76549999999999996</v>
      </c>
      <c r="BH17" s="36">
        <v>0.76549999999999996</v>
      </c>
      <c r="BI17" s="36">
        <v>0.76549999999999996</v>
      </c>
      <c r="BJ17" s="36">
        <v>1.0125</v>
      </c>
      <c r="BK17" s="36">
        <v>1.0125</v>
      </c>
      <c r="BL17" s="36">
        <v>1.0125</v>
      </c>
      <c r="BM17" s="36">
        <v>1.0125</v>
      </c>
      <c r="BN17" s="36">
        <v>1.0024999999999999</v>
      </c>
      <c r="BO17" s="36">
        <v>1.0024999999999999</v>
      </c>
      <c r="BP17" s="36">
        <v>1.0024999999999999</v>
      </c>
      <c r="BQ17" s="36">
        <v>1.0024999999999999</v>
      </c>
      <c r="BR17" s="36">
        <v>1.0024999999999999</v>
      </c>
      <c r="BS17" s="36">
        <v>1.0024999999999999</v>
      </c>
      <c r="BT17" s="36">
        <v>1.11081875</v>
      </c>
      <c r="BU17" s="36">
        <v>1.11081875</v>
      </c>
      <c r="BV17" s="36">
        <v>1.1391806250000001</v>
      </c>
      <c r="BW17" s="36">
        <v>1.1391806250000001</v>
      </c>
      <c r="BX17" s="36">
        <v>1.0350243750000001</v>
      </c>
      <c r="BY17" s="36">
        <v>1.0350243750000001</v>
      </c>
      <c r="BZ17" s="36">
        <v>1.2075324999999999</v>
      </c>
      <c r="CA17" s="36">
        <v>1.2075324999999999</v>
      </c>
      <c r="CB17" s="36">
        <v>1.2174974999999999</v>
      </c>
      <c r="CC17" s="36">
        <v>1.2174974999999999</v>
      </c>
      <c r="CD17" s="36">
        <v>1.2931356249999999</v>
      </c>
      <c r="CE17" s="36">
        <v>1.2931356249999999</v>
      </c>
      <c r="CF17" s="36">
        <v>1.1282918749999999</v>
      </c>
      <c r="CG17" s="36">
        <v>1.1282918749999999</v>
      </c>
      <c r="CH17" s="36">
        <v>1.1282918749999999</v>
      </c>
      <c r="CI17" s="36">
        <v>1.1282918749999999</v>
      </c>
      <c r="CJ17" s="36">
        <v>1.1337593749999999</v>
      </c>
      <c r="CK17" s="36">
        <v>1.1337593749999999</v>
      </c>
      <c r="CL17" s="36">
        <v>1.2318981250000001</v>
      </c>
      <c r="CM17" s="36">
        <v>1.2318981250000001</v>
      </c>
      <c r="CN17" s="36">
        <v>1.1402975</v>
      </c>
      <c r="CO17" s="36">
        <v>1.1402975</v>
      </c>
      <c r="CP17" s="36">
        <v>1.1935687500000001</v>
      </c>
      <c r="CQ17" s="36">
        <v>1.1935687500000001</v>
      </c>
      <c r="CR17" s="36">
        <v>1.1004674999999999</v>
      </c>
      <c r="CS17" s="36">
        <v>1.1004674999999999</v>
      </c>
      <c r="CT17" s="36">
        <v>1.039050625</v>
      </c>
      <c r="CU17" s="36">
        <v>1.039050625</v>
      </c>
      <c r="CV17" s="36">
        <v>0.75279687500000003</v>
      </c>
      <c r="CW17" s="36">
        <v>0.75279687500000003</v>
      </c>
      <c r="CX17" s="36">
        <v>0.86429937499999998</v>
      </c>
      <c r="CY17" s="36">
        <v>0.86429937499999998</v>
      </c>
      <c r="CZ17" s="36">
        <v>0.68639812499999997</v>
      </c>
      <c r="DA17" s="36">
        <v>0.68639812499999997</v>
      </c>
      <c r="DB17" s="36">
        <v>0.44348062500000002</v>
      </c>
      <c r="DC17" s="36">
        <v>0.44348062500000002</v>
      </c>
      <c r="DD17" s="36">
        <v>0.770619375</v>
      </c>
      <c r="DE17" s="36">
        <v>0.770619375</v>
      </c>
      <c r="DF17" s="36">
        <v>0.770619375</v>
      </c>
      <c r="DG17" s="36">
        <v>0.770619375</v>
      </c>
      <c r="DH17" s="36">
        <v>0.93349437499999999</v>
      </c>
      <c r="DI17" s="36">
        <v>0.93349437499999999</v>
      </c>
      <c r="DJ17" s="36">
        <v>0.52167687500000004</v>
      </c>
      <c r="DK17" s="36">
        <v>0.52167687500000004</v>
      </c>
      <c r="DL17" s="36">
        <v>0</v>
      </c>
      <c r="DM17" s="36">
        <v>0</v>
      </c>
      <c r="DN17" s="36">
        <v>0</v>
      </c>
      <c r="DO17" s="36">
        <v>0</v>
      </c>
      <c r="DP17" s="36">
        <v>0</v>
      </c>
      <c r="DQ17" s="36">
        <v>0</v>
      </c>
      <c r="DR17" s="36">
        <v>0</v>
      </c>
      <c r="DS17" s="36">
        <v>0</v>
      </c>
      <c r="DT17" s="36">
        <v>0</v>
      </c>
      <c r="DU17" s="36">
        <v>0</v>
      </c>
      <c r="DV17" s="36">
        <v>0</v>
      </c>
      <c r="DW17" s="36">
        <v>0</v>
      </c>
      <c r="DX17" s="50">
        <v>0</v>
      </c>
      <c r="DY17" s="50">
        <v>0</v>
      </c>
      <c r="DZ17" s="23">
        <v>0</v>
      </c>
      <c r="EA17" s="50">
        <v>0</v>
      </c>
      <c r="EB17" s="50">
        <v>0</v>
      </c>
      <c r="EC17" s="50">
        <v>0</v>
      </c>
      <c r="ED17" s="68">
        <v>0</v>
      </c>
      <c r="EE17" s="36">
        <v>0</v>
      </c>
      <c r="EF17" s="36">
        <v>0</v>
      </c>
      <c r="EG17" s="50">
        <v>0</v>
      </c>
      <c r="EH17" s="50">
        <v>0</v>
      </c>
      <c r="EI17" s="50">
        <v>0</v>
      </c>
      <c r="EJ17" s="50">
        <v>0</v>
      </c>
      <c r="EK17" s="50">
        <v>0</v>
      </c>
      <c r="EL17" s="50">
        <v>0</v>
      </c>
      <c r="EM17" s="50">
        <v>0</v>
      </c>
      <c r="EN17" s="50">
        <v>0</v>
      </c>
      <c r="EO17" s="50">
        <v>0</v>
      </c>
      <c r="EP17" s="50">
        <v>0</v>
      </c>
      <c r="EQ17" s="50">
        <v>0</v>
      </c>
      <c r="ER17" s="50">
        <v>0</v>
      </c>
      <c r="ES17" s="50">
        <v>0</v>
      </c>
      <c r="ET17" s="50" t="s">
        <v>191</v>
      </c>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row>
    <row r="18" spans="2:398" ht="20.149999999999999" customHeight="1">
      <c r="B18" s="23" t="s">
        <v>136</v>
      </c>
      <c r="F18" s="35" t="s">
        <v>1201</v>
      </c>
      <c r="G18" s="27" t="s">
        <v>194</v>
      </c>
      <c r="H18" s="36">
        <v>0.50053333333333205</v>
      </c>
      <c r="I18" s="36">
        <v>0.50053333333333205</v>
      </c>
      <c r="J18" s="36"/>
      <c r="K18" s="36" t="s">
        <v>136</v>
      </c>
      <c r="L18" s="36">
        <v>0.222</v>
      </c>
      <c r="M18" s="36">
        <v>8.6999999999999994E-2</v>
      </c>
      <c r="N18" s="36">
        <v>0.156</v>
      </c>
      <c r="O18" s="36">
        <v>0.14699999999999999</v>
      </c>
      <c r="P18" s="36">
        <v>0.14199999999999999</v>
      </c>
      <c r="Q18" s="36">
        <v>0.14000000000000001</v>
      </c>
      <c r="R18" s="36">
        <v>0.13550000000000001</v>
      </c>
      <c r="S18" s="36">
        <v>0.13550000000000001</v>
      </c>
      <c r="T18" s="36">
        <v>0.13550000000000001</v>
      </c>
      <c r="U18" s="36">
        <v>0.13550000000000001</v>
      </c>
      <c r="V18" s="36">
        <v>0.11899999999999999</v>
      </c>
      <c r="W18" s="36">
        <v>0.11899999999999999</v>
      </c>
      <c r="X18" s="36">
        <v>0.11899999999999999</v>
      </c>
      <c r="Y18" s="36">
        <v>0.11899999999999999</v>
      </c>
      <c r="Z18" s="36">
        <v>0.14274999999999999</v>
      </c>
      <c r="AA18" s="36">
        <v>0.14274999999999999</v>
      </c>
      <c r="AB18" s="36">
        <v>0.14274999999999999</v>
      </c>
      <c r="AC18" s="36">
        <v>0.14274999999999999</v>
      </c>
      <c r="AD18" s="36">
        <v>0.1535</v>
      </c>
      <c r="AE18" s="36">
        <v>0.1535</v>
      </c>
      <c r="AF18" s="36">
        <v>0.1535</v>
      </c>
      <c r="AG18" s="36">
        <v>0.1535</v>
      </c>
      <c r="AH18" s="36">
        <v>0.14549999999999999</v>
      </c>
      <c r="AI18" s="36">
        <v>0.14549999999999999</v>
      </c>
      <c r="AJ18" s="36">
        <v>0.14549999999999999</v>
      </c>
      <c r="AK18" s="36">
        <v>0.14549999999999999</v>
      </c>
      <c r="AL18" s="36">
        <v>0.13900000000000001</v>
      </c>
      <c r="AM18" s="36">
        <v>0.13900000000000001</v>
      </c>
      <c r="AN18" s="36">
        <v>0.13900000000000001</v>
      </c>
      <c r="AO18" s="36">
        <v>0.13900000000000001</v>
      </c>
      <c r="AP18" s="36">
        <v>0.14449999999999999</v>
      </c>
      <c r="AQ18" s="36">
        <v>0.14449999999999999</v>
      </c>
      <c r="AR18" s="36">
        <v>0.14449999999999999</v>
      </c>
      <c r="AS18" s="36">
        <v>0.14449999999999999</v>
      </c>
      <c r="AT18" s="36">
        <v>0.14349999999999999</v>
      </c>
      <c r="AU18" s="36">
        <v>0.14349999999999999</v>
      </c>
      <c r="AV18" s="36">
        <v>0.14349999999999999</v>
      </c>
      <c r="AW18" s="36">
        <v>0.14349999999999999</v>
      </c>
      <c r="AX18" s="36">
        <v>0.13725000000000001</v>
      </c>
      <c r="AY18" s="36">
        <v>0.13725000000000001</v>
      </c>
      <c r="AZ18" s="36">
        <v>0.13725000000000001</v>
      </c>
      <c r="BA18" s="36">
        <v>0.13725000000000001</v>
      </c>
      <c r="BB18" s="36">
        <v>0.11700000000000001</v>
      </c>
      <c r="BC18" s="36">
        <v>0.11700000000000001</v>
      </c>
      <c r="BD18" s="36">
        <v>0.11700000000000001</v>
      </c>
      <c r="BE18" s="36">
        <v>0.11700000000000001</v>
      </c>
      <c r="BF18" s="36">
        <v>0.13500000000000001</v>
      </c>
      <c r="BG18" s="36">
        <v>0.13500000000000001</v>
      </c>
      <c r="BH18" s="36">
        <v>0.13500000000000001</v>
      </c>
      <c r="BI18" s="36">
        <v>0.13500000000000001</v>
      </c>
      <c r="BJ18" s="36">
        <v>0.124868055555556</v>
      </c>
      <c r="BK18" s="36">
        <v>0.124868055555556</v>
      </c>
      <c r="BL18" s="36">
        <v>0.124868055555556</v>
      </c>
      <c r="BM18" s="36">
        <v>0.124868055555556</v>
      </c>
      <c r="BN18" s="36">
        <v>0.11650625000000001</v>
      </c>
      <c r="BO18" s="36">
        <v>0.11650625000000001</v>
      </c>
      <c r="BP18" s="36">
        <v>0.11650625000000001</v>
      </c>
      <c r="BQ18" s="36">
        <v>0.11650625000000001</v>
      </c>
      <c r="BR18" s="36">
        <v>0.13866145833333299</v>
      </c>
      <c r="BS18" s="36">
        <v>0.13866145833333299</v>
      </c>
      <c r="BT18" s="36">
        <v>0.13866145833333299</v>
      </c>
      <c r="BU18" s="36">
        <v>0.13866145833333299</v>
      </c>
      <c r="BV18" s="36">
        <v>0.144128472222222</v>
      </c>
      <c r="BW18" s="36">
        <v>0.144128472222222</v>
      </c>
      <c r="BX18" s="36">
        <v>0.144128472222222</v>
      </c>
      <c r="BY18" s="36">
        <v>0.144128472222222</v>
      </c>
      <c r="BZ18" s="36">
        <v>0.14109236111111101</v>
      </c>
      <c r="CA18" s="36">
        <v>0.14109236111111101</v>
      </c>
      <c r="CB18" s="36">
        <v>0.14109236111111101</v>
      </c>
      <c r="CC18" s="36">
        <v>0.14109236111111101</v>
      </c>
      <c r="CD18" s="36">
        <v>0.15157777777777801</v>
      </c>
      <c r="CE18" s="36">
        <v>0.15157777777777801</v>
      </c>
      <c r="CF18" s="36">
        <v>0.15157777777777801</v>
      </c>
      <c r="CG18" s="36">
        <v>0.15157777777777801</v>
      </c>
      <c r="CH18" s="36">
        <v>0.13338715277777799</v>
      </c>
      <c r="CI18" s="36">
        <v>0.13338715277777799</v>
      </c>
      <c r="CJ18" s="36">
        <v>0.13338715277777799</v>
      </c>
      <c r="CK18" s="36">
        <v>0.13338715277777799</v>
      </c>
      <c r="CL18" s="36">
        <v>0.12931979166666699</v>
      </c>
      <c r="CM18" s="36">
        <v>0.12931979166666699</v>
      </c>
      <c r="CN18" s="36">
        <v>0.12931979166666699</v>
      </c>
      <c r="CO18" s="36">
        <v>0.12931979166666699</v>
      </c>
      <c r="CP18" s="36">
        <v>0.13225000000000001</v>
      </c>
      <c r="CQ18" s="36">
        <v>0.13225000000000001</v>
      </c>
      <c r="CR18" s="36">
        <v>0.13225000000000001</v>
      </c>
      <c r="CS18" s="36">
        <v>0.13225000000000001</v>
      </c>
      <c r="CT18" s="36">
        <v>0.105576388888889</v>
      </c>
      <c r="CU18" s="36">
        <v>0.105576388888889</v>
      </c>
      <c r="CV18" s="36">
        <v>0.105576388888889</v>
      </c>
      <c r="CW18" s="36">
        <v>0.105576388888889</v>
      </c>
      <c r="CX18" s="36">
        <v>0.12513333333333301</v>
      </c>
      <c r="CY18" s="36">
        <v>0.12513333333333301</v>
      </c>
      <c r="CZ18" s="36">
        <v>0.12513333333333301</v>
      </c>
      <c r="DA18" s="36">
        <v>0.12513333333333301</v>
      </c>
      <c r="DB18" s="36">
        <v>0.12513333333333301</v>
      </c>
      <c r="DC18" s="36">
        <v>0.12513333333333301</v>
      </c>
      <c r="DD18" s="36">
        <v>0.12513333333333301</v>
      </c>
      <c r="DE18" s="36">
        <v>0.12513333333333301</v>
      </c>
      <c r="DF18" s="36">
        <v>0.12513333333333301</v>
      </c>
      <c r="DG18" s="36">
        <v>0.12513333333333301</v>
      </c>
      <c r="DH18" s="36">
        <v>0.12513333333333301</v>
      </c>
      <c r="DI18" s="36">
        <v>0.12513333333333301</v>
      </c>
      <c r="DJ18" s="36">
        <v>0.12513333333333301</v>
      </c>
      <c r="DK18" s="36">
        <v>0.12513333333333301</v>
      </c>
      <c r="DL18" s="36">
        <v>0.12513333333333301</v>
      </c>
      <c r="DM18" s="36">
        <v>0.12513333333333301</v>
      </c>
      <c r="DN18" s="36">
        <v>0.12513333333333301</v>
      </c>
      <c r="DO18" s="36">
        <v>0.12513333333333301</v>
      </c>
      <c r="DP18" s="36">
        <v>0.12513333333333301</v>
      </c>
      <c r="DQ18" s="36">
        <v>0.12513333333333301</v>
      </c>
      <c r="DR18" s="36">
        <v>0.12513333333333301</v>
      </c>
      <c r="DS18" s="36">
        <v>0.12513333333333301</v>
      </c>
      <c r="DT18" s="36">
        <v>0.12513333333333301</v>
      </c>
      <c r="DU18" s="36">
        <v>0.12513333333333301</v>
      </c>
      <c r="DV18" s="36">
        <v>0.12513333333333301</v>
      </c>
      <c r="DW18" s="36">
        <v>0.12513333333333301</v>
      </c>
      <c r="DX18" s="50">
        <v>0.12513333333333301</v>
      </c>
      <c r="DY18" s="50">
        <v>0.12513333333333301</v>
      </c>
      <c r="DZ18" s="50">
        <v>0.12513333333333301</v>
      </c>
      <c r="EA18" s="50">
        <v>0.12513333333333301</v>
      </c>
      <c r="EB18" s="50">
        <v>0.12513333333333301</v>
      </c>
      <c r="EC18" s="50">
        <v>0.12513333333333301</v>
      </c>
      <c r="ED18" s="50">
        <v>0.12513333333333301</v>
      </c>
      <c r="EE18" s="36">
        <v>0.12513333333333301</v>
      </c>
      <c r="EF18" s="36">
        <v>0.12513333333333301</v>
      </c>
      <c r="EG18" s="50">
        <v>0.12513333333333301</v>
      </c>
      <c r="EH18" s="50">
        <v>0.12513333333333301</v>
      </c>
      <c r="EI18" s="50">
        <v>0.12513333333333301</v>
      </c>
      <c r="EJ18" s="50">
        <v>0.12513333333333301</v>
      </c>
      <c r="EK18" s="50">
        <v>0.12513333333333301</v>
      </c>
      <c r="EL18" s="50">
        <v>0.12513333333333301</v>
      </c>
      <c r="EM18" s="50">
        <v>0.12513333333333301</v>
      </c>
      <c r="EN18" s="50">
        <v>0.12513333333333301</v>
      </c>
      <c r="EO18" s="50">
        <v>0.12513333333333301</v>
      </c>
      <c r="EP18" s="50">
        <v>0.12513333333333301</v>
      </c>
      <c r="EQ18" s="50">
        <v>0.12513333333333301</v>
      </c>
      <c r="ER18" s="50">
        <v>0.12513333333333301</v>
      </c>
      <c r="ES18" s="50">
        <v>0.12513333333333301</v>
      </c>
      <c r="ET18" s="50" t="s">
        <v>191</v>
      </c>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row>
    <row r="19" spans="2:398" ht="28.25" customHeight="1">
      <c r="B19" s="23" t="s">
        <v>136</v>
      </c>
      <c r="F19" s="35" t="s">
        <v>74</v>
      </c>
      <c r="G19" s="27" t="s">
        <v>194</v>
      </c>
      <c r="H19" s="36">
        <v>559.29357486359697</v>
      </c>
      <c r="I19" s="36">
        <v>535.31480631748298</v>
      </c>
      <c r="J19" s="36"/>
      <c r="K19" s="36" t="s">
        <v>136</v>
      </c>
      <c r="L19" s="36">
        <v>46.811999999999998</v>
      </c>
      <c r="M19" s="36">
        <v>49.515000000000001</v>
      </c>
      <c r="N19" s="36">
        <v>53.852184999999999</v>
      </c>
      <c r="O19" s="36">
        <v>50.039028999999999</v>
      </c>
      <c r="P19" s="36">
        <v>46.036217000000001</v>
      </c>
      <c r="Q19" s="36">
        <v>54.753568999999999</v>
      </c>
      <c r="R19" s="36">
        <v>54.106833000000002</v>
      </c>
      <c r="S19" s="36">
        <v>52.304704999999998</v>
      </c>
      <c r="T19" s="36">
        <v>55.544041999999997</v>
      </c>
      <c r="U19" s="36">
        <v>56.292319999999997</v>
      </c>
      <c r="V19" s="36">
        <v>58.485379000000002</v>
      </c>
      <c r="W19" s="36">
        <v>53.798923000000002</v>
      </c>
      <c r="X19" s="36">
        <v>54.559547999999999</v>
      </c>
      <c r="Y19" s="36">
        <v>55.660761000000001</v>
      </c>
      <c r="Z19" s="36">
        <v>56.501652</v>
      </c>
      <c r="AA19" s="36">
        <v>57.446609000000002</v>
      </c>
      <c r="AB19" s="36">
        <v>51.827356000000002</v>
      </c>
      <c r="AC19" s="36">
        <v>55.720058000000002</v>
      </c>
      <c r="AD19" s="36">
        <v>62.476818999999999</v>
      </c>
      <c r="AE19" s="36">
        <v>57.825761999999997</v>
      </c>
      <c r="AF19" s="36">
        <v>58.075516</v>
      </c>
      <c r="AG19" s="36">
        <v>58.850676</v>
      </c>
      <c r="AH19" s="36">
        <v>65.125658000000001</v>
      </c>
      <c r="AI19" s="36">
        <v>57.679217000000001</v>
      </c>
      <c r="AJ19" s="36">
        <v>59.698493999999997</v>
      </c>
      <c r="AK19" s="36">
        <v>60.515290999999998</v>
      </c>
      <c r="AL19" s="36">
        <v>65.241370000000003</v>
      </c>
      <c r="AM19" s="36">
        <v>64.722228000000001</v>
      </c>
      <c r="AN19" s="36">
        <v>62.627102000000001</v>
      </c>
      <c r="AO19" s="36">
        <v>68.7453</v>
      </c>
      <c r="AP19" s="36">
        <v>72.943543000000005</v>
      </c>
      <c r="AQ19" s="36">
        <v>65.664529999999999</v>
      </c>
      <c r="AR19" s="36">
        <v>68.827070000000006</v>
      </c>
      <c r="AS19" s="36">
        <v>71.202856999999995</v>
      </c>
      <c r="AT19" s="36">
        <v>70.305947000000003</v>
      </c>
      <c r="AU19" s="36">
        <v>74.069646000000006</v>
      </c>
      <c r="AV19" s="36">
        <v>71.326104999999998</v>
      </c>
      <c r="AW19" s="36">
        <v>68.585102000000006</v>
      </c>
      <c r="AX19" s="36">
        <v>79.388392999999994</v>
      </c>
      <c r="AY19" s="36">
        <v>73.933869999999999</v>
      </c>
      <c r="AZ19" s="36">
        <v>69.462456000000003</v>
      </c>
      <c r="BA19" s="36">
        <v>75.878159999999994</v>
      </c>
      <c r="BB19" s="36">
        <v>81.065646999999998</v>
      </c>
      <c r="BC19" s="36">
        <v>77.826434000000006</v>
      </c>
      <c r="BD19" s="36">
        <v>78.267128</v>
      </c>
      <c r="BE19" s="36">
        <v>84.324208999999996</v>
      </c>
      <c r="BF19" s="36">
        <v>89.758775</v>
      </c>
      <c r="BG19" s="36">
        <v>81.660612</v>
      </c>
      <c r="BH19" s="36">
        <v>84.883684000000002</v>
      </c>
      <c r="BI19" s="36">
        <v>88.838047000000003</v>
      </c>
      <c r="BJ19" s="36">
        <v>86.455476018970202</v>
      </c>
      <c r="BK19" s="36">
        <v>86.990656018970199</v>
      </c>
      <c r="BL19" s="36">
        <v>89.585493018970197</v>
      </c>
      <c r="BM19" s="36">
        <v>87.462078018970203</v>
      </c>
      <c r="BN19" s="36">
        <v>92.460207981707299</v>
      </c>
      <c r="BO19" s="36">
        <v>90.057200168430697</v>
      </c>
      <c r="BP19" s="36">
        <v>88.212402981707299</v>
      </c>
      <c r="BQ19" s="36">
        <v>92.137991981707302</v>
      </c>
      <c r="BR19" s="36">
        <v>99.210224604674806</v>
      </c>
      <c r="BS19" s="36">
        <v>96.362480604674801</v>
      </c>
      <c r="BT19" s="36">
        <v>95.052565354674798</v>
      </c>
      <c r="BU19" s="36">
        <v>101.74901635467501</v>
      </c>
      <c r="BV19" s="36">
        <v>102.472241804539</v>
      </c>
      <c r="BW19" s="36">
        <v>101.96495980453901</v>
      </c>
      <c r="BX19" s="36">
        <v>93.778403554539295</v>
      </c>
      <c r="BY19" s="36">
        <v>102.727565554539</v>
      </c>
      <c r="BZ19" s="36">
        <v>104.302443934282</v>
      </c>
      <c r="CA19" s="36">
        <v>105.472838934282</v>
      </c>
      <c r="CB19" s="36">
        <v>99.844601934281798</v>
      </c>
      <c r="CC19" s="36">
        <v>106.972668934282</v>
      </c>
      <c r="CD19" s="36">
        <v>114.726257408875</v>
      </c>
      <c r="CE19" s="36">
        <v>103.53440940887501</v>
      </c>
      <c r="CF19" s="36">
        <v>92.235523658875294</v>
      </c>
      <c r="CG19" s="36">
        <v>112.110151658875</v>
      </c>
      <c r="CH19" s="36">
        <v>114.75961668021699</v>
      </c>
      <c r="CI19" s="36">
        <v>118.25210268021701</v>
      </c>
      <c r="CJ19" s="36">
        <v>98.679469180216799</v>
      </c>
      <c r="CK19" s="36">
        <v>113.93705818021699</v>
      </c>
      <c r="CL19" s="36">
        <v>121.17964615740399</v>
      </c>
      <c r="CM19" s="36">
        <v>121.605821776423</v>
      </c>
      <c r="CN19" s="36">
        <v>109.675860151423</v>
      </c>
      <c r="CO19" s="36">
        <v>123.28498215142299</v>
      </c>
      <c r="CP19" s="36">
        <v>125.37418339939001</v>
      </c>
      <c r="CQ19" s="36">
        <v>114.06167039939</v>
      </c>
      <c r="CR19" s="36">
        <v>101.87640014938999</v>
      </c>
      <c r="CS19" s="36">
        <v>117.10272514939</v>
      </c>
      <c r="CT19" s="36">
        <v>126.055186151084</v>
      </c>
      <c r="CU19" s="36">
        <v>123.832503151084</v>
      </c>
      <c r="CV19" s="36">
        <v>109.341406401084</v>
      </c>
      <c r="CW19" s="36">
        <v>123.991683401084</v>
      </c>
      <c r="CX19" s="36">
        <v>133.98565431808899</v>
      </c>
      <c r="CY19" s="36">
        <v>136.542915318089</v>
      </c>
      <c r="CZ19" s="36">
        <v>120.992736068089</v>
      </c>
      <c r="DA19" s="36">
        <v>141.72784306808899</v>
      </c>
      <c r="DB19" s="36">
        <v>145.53862812906499</v>
      </c>
      <c r="DC19" s="36">
        <v>134.57407612906499</v>
      </c>
      <c r="DD19" s="36">
        <v>139.61764222971399</v>
      </c>
      <c r="DE19" s="36">
        <v>142.31261987906501</v>
      </c>
      <c r="DF19" s="36">
        <v>151.033255074187</v>
      </c>
      <c r="DG19" s="36">
        <v>137.83778007418701</v>
      </c>
      <c r="DH19" s="36">
        <v>131.845499781504</v>
      </c>
      <c r="DI19" s="36">
        <v>146.62710086686999</v>
      </c>
      <c r="DJ19" s="36">
        <v>145.83680872052801</v>
      </c>
      <c r="DK19" s="36">
        <v>147.61501983028501</v>
      </c>
      <c r="DL19" s="36">
        <v>132.37149941869899</v>
      </c>
      <c r="DM19" s="36">
        <v>141.91867560162601</v>
      </c>
      <c r="DN19" s="36">
        <v>147.927317176016</v>
      </c>
      <c r="DO19" s="36">
        <v>144.887962284553</v>
      </c>
      <c r="DP19" s="36">
        <v>137.465416138211</v>
      </c>
      <c r="DQ19" s="36">
        <v>137.14536339430899</v>
      </c>
      <c r="DR19" s="36">
        <v>145.04981793089399</v>
      </c>
      <c r="DS19" s="36">
        <v>139.551601162602</v>
      </c>
      <c r="DT19" s="36">
        <v>137.35142726016301</v>
      </c>
      <c r="DU19" s="36">
        <v>152.708468308943</v>
      </c>
      <c r="DV19" s="36">
        <v>150.65272952563399</v>
      </c>
      <c r="DW19" s="36">
        <v>156.53864805719101</v>
      </c>
      <c r="DX19" s="50">
        <v>148.72353862787699</v>
      </c>
      <c r="DY19" s="50">
        <v>159.94416264306</v>
      </c>
      <c r="DZ19" s="50">
        <v>151.325414133967</v>
      </c>
      <c r="EA19" s="50">
        <v>153.69456716027599</v>
      </c>
      <c r="EB19" s="50">
        <v>141.98798660941901</v>
      </c>
      <c r="EC19" s="50">
        <v>151.006450322483</v>
      </c>
      <c r="ED19" s="50">
        <v>138.66926328569099</v>
      </c>
      <c r="EE19" s="50">
        <v>135.81151652569201</v>
      </c>
      <c r="EF19" s="50">
        <v>132.68288547061701</v>
      </c>
      <c r="EG19" s="50">
        <v>144.59924169507099</v>
      </c>
      <c r="EH19" s="50">
        <v>144.61493813381699</v>
      </c>
      <c r="EI19" s="50">
        <v>141.217676007981</v>
      </c>
      <c r="EJ19" s="50">
        <v>134.68898217227701</v>
      </c>
      <c r="EK19" s="50">
        <v>138.771978549522</v>
      </c>
      <c r="EL19" s="50">
        <v>136.22433823553001</v>
      </c>
      <c r="EM19" s="50">
        <v>132.41076559813399</v>
      </c>
      <c r="EN19" s="50">
        <v>126.624888213581</v>
      </c>
      <c r="EO19" s="50">
        <v>140.05481427023801</v>
      </c>
      <c r="EP19" s="50">
        <v>136.34260429796799</v>
      </c>
      <c r="EQ19" s="50">
        <v>139.32328798267201</v>
      </c>
      <c r="ER19" s="50">
        <v>136.220569571742</v>
      </c>
      <c r="ES19" s="50">
        <v>138.09480785651499</v>
      </c>
      <c r="ET19" s="50">
        <v>126.367824078667</v>
      </c>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row>
    <row r="20" spans="2:398" ht="28.25" customHeight="1">
      <c r="B20" t="s">
        <v>136</v>
      </c>
      <c r="F20" s="26" t="s">
        <v>1202</v>
      </c>
      <c r="G20" s="27"/>
      <c r="H20" s="36"/>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50"/>
      <c r="DY20" s="50"/>
      <c r="EA20" s="50"/>
      <c r="EB20" s="50"/>
      <c r="EC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row>
    <row r="21" spans="2:398" ht="20.149999999999999" customHeight="1">
      <c r="B21" s="23" t="s">
        <v>136</v>
      </c>
      <c r="F21" s="35" t="s">
        <v>1195</v>
      </c>
      <c r="G21" s="27" t="s">
        <v>194</v>
      </c>
      <c r="H21" s="36">
        <v>78.167925695631993</v>
      </c>
      <c r="I21" s="36">
        <v>72.0321131238573</v>
      </c>
      <c r="J21" s="36"/>
      <c r="K21" s="36" t="s">
        <v>136</v>
      </c>
      <c r="L21" s="36">
        <v>12.122</v>
      </c>
      <c r="M21" s="36">
        <v>13.695</v>
      </c>
      <c r="N21" s="36">
        <v>13.576000000000001</v>
      </c>
      <c r="O21" s="36">
        <v>12.946</v>
      </c>
      <c r="P21" s="36">
        <v>12.214</v>
      </c>
      <c r="Q21" s="36">
        <v>15.064558</v>
      </c>
      <c r="R21" s="36">
        <v>13.728846000000001</v>
      </c>
      <c r="S21" s="36">
        <v>13.0196928</v>
      </c>
      <c r="T21" s="36">
        <v>13.572851999999999</v>
      </c>
      <c r="U21" s="36">
        <v>12.636229</v>
      </c>
      <c r="V21" s="36">
        <v>14.3915176</v>
      </c>
      <c r="W21" s="36">
        <v>13.2466133</v>
      </c>
      <c r="X21" s="36">
        <v>12.754485000000001</v>
      </c>
      <c r="Y21" s="36">
        <v>13.841226000000001</v>
      </c>
      <c r="Z21" s="36">
        <v>13.388133</v>
      </c>
      <c r="AA21" s="36">
        <v>13.782814999999999</v>
      </c>
      <c r="AB21" s="36">
        <v>12.900835000000001</v>
      </c>
      <c r="AC21" s="36">
        <v>12.039517</v>
      </c>
      <c r="AD21" s="36">
        <v>15.328147</v>
      </c>
      <c r="AE21" s="36">
        <v>13.626912000000001</v>
      </c>
      <c r="AF21" s="36">
        <v>13.067596999999999</v>
      </c>
      <c r="AG21" s="36">
        <v>13.840804</v>
      </c>
      <c r="AH21" s="36">
        <v>16.14873</v>
      </c>
      <c r="AI21" s="36">
        <v>13.75996</v>
      </c>
      <c r="AJ21" s="36">
        <v>14.049175999999999</v>
      </c>
      <c r="AK21" s="36">
        <v>13.462284</v>
      </c>
      <c r="AL21" s="36">
        <v>15.609249</v>
      </c>
      <c r="AM21" s="36">
        <v>15.436603</v>
      </c>
      <c r="AN21" s="36">
        <v>13.790988</v>
      </c>
      <c r="AO21" s="36">
        <v>15.859159999999999</v>
      </c>
      <c r="AP21" s="36">
        <v>19.101330999999998</v>
      </c>
      <c r="AQ21" s="36">
        <v>14.283994</v>
      </c>
      <c r="AR21" s="36">
        <v>15.369669999999999</v>
      </c>
      <c r="AS21" s="36">
        <v>15.745305</v>
      </c>
      <c r="AT21" s="36">
        <v>16.015689999999999</v>
      </c>
      <c r="AU21" s="36">
        <v>14.572824000000001</v>
      </c>
      <c r="AV21" s="36">
        <v>14.049949</v>
      </c>
      <c r="AW21" s="36">
        <v>14.764637</v>
      </c>
      <c r="AX21" s="36">
        <v>18.335626999999999</v>
      </c>
      <c r="AY21" s="36">
        <v>16.505731000000001</v>
      </c>
      <c r="AZ21" s="36">
        <v>17.026686000000002</v>
      </c>
      <c r="BA21" s="36">
        <v>20.089924</v>
      </c>
      <c r="BB21" s="36">
        <v>18.612286000000001</v>
      </c>
      <c r="BC21" s="36">
        <v>19.504543999999999</v>
      </c>
      <c r="BD21" s="36">
        <v>17.811308</v>
      </c>
      <c r="BE21" s="36">
        <v>20.860790999999999</v>
      </c>
      <c r="BF21" s="36">
        <v>22.052821999999999</v>
      </c>
      <c r="BG21" s="36">
        <v>18.237393999999998</v>
      </c>
      <c r="BH21" s="36">
        <v>17.831386999999999</v>
      </c>
      <c r="BI21" s="36">
        <v>18.981027999999998</v>
      </c>
      <c r="BJ21" s="36">
        <v>17.521557000000001</v>
      </c>
      <c r="BK21" s="36">
        <v>18.040441000000001</v>
      </c>
      <c r="BL21" s="36">
        <v>15.871323</v>
      </c>
      <c r="BM21" s="36">
        <v>16.259851999999999</v>
      </c>
      <c r="BN21" s="36">
        <v>18.530651599999999</v>
      </c>
      <c r="BO21" s="36">
        <v>15.3465700458719</v>
      </c>
      <c r="BP21" s="36">
        <v>14.124909109558001</v>
      </c>
      <c r="BQ21" s="36">
        <v>16.8683546</v>
      </c>
      <c r="BR21" s="36">
        <v>16.9841098106867</v>
      </c>
      <c r="BS21" s="36">
        <v>16.327220000000001</v>
      </c>
      <c r="BT21" s="36">
        <v>16.65521</v>
      </c>
      <c r="BU21" s="36">
        <v>19.612933999999999</v>
      </c>
      <c r="BV21" s="36">
        <v>17.403161000000001</v>
      </c>
      <c r="BW21" s="36">
        <v>16.652958000000002</v>
      </c>
      <c r="BX21" s="36">
        <v>15.820876</v>
      </c>
      <c r="BY21" s="36">
        <v>17.182539999999999</v>
      </c>
      <c r="BZ21" s="36">
        <v>18.904291199999999</v>
      </c>
      <c r="CA21" s="36">
        <v>17.988902199999998</v>
      </c>
      <c r="CB21" s="36">
        <v>16.963447200000001</v>
      </c>
      <c r="CC21" s="36">
        <v>19.729180199999998</v>
      </c>
      <c r="CD21" s="36">
        <v>23.662712800000001</v>
      </c>
      <c r="CE21" s="36">
        <v>18.715519799999999</v>
      </c>
      <c r="CF21" s="36">
        <v>18.827465799999999</v>
      </c>
      <c r="CG21" s="36">
        <v>22.4087888</v>
      </c>
      <c r="CH21" s="36">
        <v>22.083098</v>
      </c>
      <c r="CI21" s="36">
        <v>22.418426</v>
      </c>
      <c r="CJ21" s="36">
        <v>17.152232999999999</v>
      </c>
      <c r="CK21" s="36">
        <v>20.835286</v>
      </c>
      <c r="CL21" s="36">
        <v>22.390658200000001</v>
      </c>
      <c r="CM21" s="36">
        <v>23.539028200000001</v>
      </c>
      <c r="CN21" s="36">
        <v>18.476667200000001</v>
      </c>
      <c r="CO21" s="36">
        <v>20.306006199999999</v>
      </c>
      <c r="CP21" s="36">
        <v>21.874455000000001</v>
      </c>
      <c r="CQ21" s="36">
        <v>20.142092000000002</v>
      </c>
      <c r="CR21" s="36">
        <v>16.418778</v>
      </c>
      <c r="CS21" s="36">
        <v>17.783445</v>
      </c>
      <c r="CT21" s="36">
        <v>20.038001999999999</v>
      </c>
      <c r="CU21" s="36">
        <v>18.882944999999999</v>
      </c>
      <c r="CV21" s="36">
        <v>16.355127</v>
      </c>
      <c r="CW21" s="36">
        <v>18.850957000000001</v>
      </c>
      <c r="CX21" s="36">
        <v>21.910331800000002</v>
      </c>
      <c r="CY21" s="36">
        <v>20.840279800000001</v>
      </c>
      <c r="CZ21" s="36">
        <v>20.8425628</v>
      </c>
      <c r="DA21" s="36">
        <v>21.666280799999999</v>
      </c>
      <c r="DB21" s="36">
        <v>23.258490800000001</v>
      </c>
      <c r="DC21" s="36">
        <v>22.8135218</v>
      </c>
      <c r="DD21" s="36">
        <v>20.791573939999999</v>
      </c>
      <c r="DE21" s="36">
        <v>21.9815568</v>
      </c>
      <c r="DF21" s="36">
        <v>28.897115800000002</v>
      </c>
      <c r="DG21" s="36">
        <v>24.576479800000001</v>
      </c>
      <c r="DH21" s="36">
        <v>22.989302800000001</v>
      </c>
      <c r="DI21" s="36">
        <v>21.512158800000002</v>
      </c>
      <c r="DJ21" s="36">
        <v>24.2597138</v>
      </c>
      <c r="DK21" s="36">
        <v>23.565130799999999</v>
      </c>
      <c r="DL21" s="36">
        <v>20.042951800000001</v>
      </c>
      <c r="DM21" s="36">
        <v>19.2087948</v>
      </c>
      <c r="DN21" s="36">
        <v>23.212525800000002</v>
      </c>
      <c r="DO21" s="36">
        <v>21.765532799999999</v>
      </c>
      <c r="DP21" s="36">
        <v>21.631517800000001</v>
      </c>
      <c r="DQ21" s="36">
        <v>20.020339799999999</v>
      </c>
      <c r="DR21" s="36">
        <v>20.019264799999998</v>
      </c>
      <c r="DS21" s="36">
        <v>21.624989800000002</v>
      </c>
      <c r="DT21" s="36">
        <v>20.53102891</v>
      </c>
      <c r="DU21" s="36">
        <v>20.210816990000001</v>
      </c>
      <c r="DV21" s="36">
        <v>18.455091332735702</v>
      </c>
      <c r="DW21" s="36">
        <v>21.678069662330198</v>
      </c>
      <c r="DX21" s="50">
        <v>19.777004952146999</v>
      </c>
      <c r="DY21" s="50">
        <v>20.958301185337199</v>
      </c>
      <c r="DZ21" s="50">
        <v>21.315875330475698</v>
      </c>
      <c r="EA21" s="50">
        <v>20.306050566151701</v>
      </c>
      <c r="EB21" s="50">
        <v>20.366990950527299</v>
      </c>
      <c r="EC21" s="50">
        <v>20.693643833443598</v>
      </c>
      <c r="ED21" s="50">
        <v>20.265984023613601</v>
      </c>
      <c r="EE21" s="50">
        <v>19.359583723248001</v>
      </c>
      <c r="EF21" s="36">
        <v>18.017543229487998</v>
      </c>
      <c r="EG21" s="50">
        <v>17.888226194959401</v>
      </c>
      <c r="EH21" s="50">
        <v>21.437089719548101</v>
      </c>
      <c r="EI21" s="50">
        <v>18.670926548468799</v>
      </c>
      <c r="EJ21" s="50">
        <v>19.5624344328291</v>
      </c>
      <c r="EK21" s="50">
        <v>18.497474994786</v>
      </c>
      <c r="EL21" s="50">
        <v>18.2305953737133</v>
      </c>
      <c r="EM21" s="50">
        <v>18.632688726873202</v>
      </c>
      <c r="EN21" s="50">
        <v>17.507496480780301</v>
      </c>
      <c r="EO21" s="50">
        <v>17.661332542490499</v>
      </c>
      <c r="EP21" s="50">
        <v>16.1451033139986</v>
      </c>
      <c r="EQ21" s="50">
        <v>16.7006261956851</v>
      </c>
      <c r="ER21" s="50">
        <v>17.014641785201199</v>
      </c>
      <c r="ES21" s="50">
        <v>17.244316998632399</v>
      </c>
      <c r="ET21" s="50" t="s">
        <v>191</v>
      </c>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row>
    <row r="22" spans="2:398" ht="20.149999999999999" customHeight="1">
      <c r="B22" s="23" t="s">
        <v>136</v>
      </c>
      <c r="F22" s="35" t="s">
        <v>1196</v>
      </c>
      <c r="G22" s="27" t="s">
        <v>194</v>
      </c>
      <c r="H22" s="36">
        <v>356.22004090227301</v>
      </c>
      <c r="I22" s="36">
        <v>344.23319795354502</v>
      </c>
      <c r="J22" s="36"/>
      <c r="K22" s="36" t="s">
        <v>136</v>
      </c>
      <c r="L22" s="36">
        <v>26.545000000000002</v>
      </c>
      <c r="M22" s="36">
        <v>25.632999999999999</v>
      </c>
      <c r="N22" s="36">
        <v>30.207000000000001</v>
      </c>
      <c r="O22" s="36">
        <v>27.992999999999999</v>
      </c>
      <c r="P22" s="36">
        <v>24.661000000000001</v>
      </c>
      <c r="Q22" s="36">
        <v>29.900535000000001</v>
      </c>
      <c r="R22" s="36">
        <v>30.5027799</v>
      </c>
      <c r="S22" s="36">
        <v>29.314195099999999</v>
      </c>
      <c r="T22" s="36">
        <v>30.686403899999998</v>
      </c>
      <c r="U22" s="36">
        <v>33.053142899999997</v>
      </c>
      <c r="V22" s="36">
        <v>33.016189300000001</v>
      </c>
      <c r="W22" s="36">
        <v>29.210135300000001</v>
      </c>
      <c r="X22" s="36">
        <v>30.993321000000002</v>
      </c>
      <c r="Y22" s="36">
        <v>30.539584000000001</v>
      </c>
      <c r="Z22" s="36">
        <v>32.192034</v>
      </c>
      <c r="AA22" s="36">
        <v>32.415655999999998</v>
      </c>
      <c r="AB22" s="36">
        <v>28.994181000000001</v>
      </c>
      <c r="AC22" s="36">
        <v>32.262929999999997</v>
      </c>
      <c r="AD22" s="36">
        <v>35.808995000000003</v>
      </c>
      <c r="AE22" s="36">
        <v>32.807310000000001</v>
      </c>
      <c r="AF22" s="36">
        <v>34.013782999999997</v>
      </c>
      <c r="AG22" s="36">
        <v>33.854897000000001</v>
      </c>
      <c r="AH22" s="36">
        <v>36.667631999999998</v>
      </c>
      <c r="AI22" s="36">
        <v>31.802605</v>
      </c>
      <c r="AJ22" s="36">
        <v>33.657434000000002</v>
      </c>
      <c r="AK22" s="36">
        <v>34.980479000000003</v>
      </c>
      <c r="AL22" s="36">
        <v>34.960517000000003</v>
      </c>
      <c r="AM22" s="36">
        <v>36.375954</v>
      </c>
      <c r="AN22" s="36">
        <v>36.342075000000001</v>
      </c>
      <c r="AO22" s="36">
        <v>39.124454</v>
      </c>
      <c r="AP22" s="36">
        <v>39.491190000000003</v>
      </c>
      <c r="AQ22" s="36">
        <v>38.670105999999997</v>
      </c>
      <c r="AR22" s="36">
        <v>38.841977999999997</v>
      </c>
      <c r="AS22" s="36">
        <v>40.865425999999999</v>
      </c>
      <c r="AT22" s="36">
        <v>39.368729000000002</v>
      </c>
      <c r="AU22" s="36">
        <v>41.256692000000001</v>
      </c>
      <c r="AV22" s="36">
        <v>42.990158999999998</v>
      </c>
      <c r="AW22" s="36">
        <v>41.994819999999997</v>
      </c>
      <c r="AX22" s="36">
        <v>44.575512000000003</v>
      </c>
      <c r="AY22" s="36">
        <v>42.774562000000003</v>
      </c>
      <c r="AZ22" s="36">
        <v>39.873797000000003</v>
      </c>
      <c r="BA22" s="36">
        <v>40.248077000000002</v>
      </c>
      <c r="BB22" s="36">
        <v>45.254105000000003</v>
      </c>
      <c r="BC22" s="36">
        <v>44.125093</v>
      </c>
      <c r="BD22" s="36">
        <v>43.978251999999998</v>
      </c>
      <c r="BE22" s="36">
        <v>48.071741000000003</v>
      </c>
      <c r="BF22" s="36">
        <v>49.313417999999999</v>
      </c>
      <c r="BG22" s="36">
        <v>46.080182999999998</v>
      </c>
      <c r="BH22" s="36">
        <v>49.300190999999998</v>
      </c>
      <c r="BI22" s="36">
        <v>50.795830000000002</v>
      </c>
      <c r="BJ22" s="36">
        <v>50.180425249999999</v>
      </c>
      <c r="BK22" s="36">
        <v>50.660814250000001</v>
      </c>
      <c r="BL22" s="36">
        <v>52.575557250000003</v>
      </c>
      <c r="BM22" s="36">
        <v>53.947298250000003</v>
      </c>
      <c r="BN22" s="36">
        <v>53.641438899999997</v>
      </c>
      <c r="BO22" s="36">
        <v>55.175416944570202</v>
      </c>
      <c r="BP22" s="36">
        <v>51.559860899999997</v>
      </c>
      <c r="BQ22" s="36">
        <v>58.6985739</v>
      </c>
      <c r="BR22" s="36">
        <v>60.708044134614198</v>
      </c>
      <c r="BS22" s="36">
        <v>58.00274125</v>
      </c>
      <c r="BT22" s="36">
        <v>55.849167250000001</v>
      </c>
      <c r="BU22" s="36">
        <v>59.468242250000003</v>
      </c>
      <c r="BV22" s="36">
        <v>60.823208999999999</v>
      </c>
      <c r="BW22" s="36">
        <v>61.465828999999999</v>
      </c>
      <c r="BX22" s="36">
        <v>56.216121000000001</v>
      </c>
      <c r="BY22" s="36">
        <v>61.339122000000003</v>
      </c>
      <c r="BZ22" s="36">
        <v>62.627921800000003</v>
      </c>
      <c r="CA22" s="36">
        <v>65.359448799999996</v>
      </c>
      <c r="CB22" s="36">
        <v>61.529311800000002</v>
      </c>
      <c r="CC22" s="36">
        <v>62.168629799999998</v>
      </c>
      <c r="CD22" s="36">
        <v>62.767800205</v>
      </c>
      <c r="CE22" s="36">
        <v>61.276952205000001</v>
      </c>
      <c r="CF22" s="36">
        <v>54.598525205000001</v>
      </c>
      <c r="CG22" s="36">
        <v>63.779989205</v>
      </c>
      <c r="CH22" s="36">
        <v>64.928286525000004</v>
      </c>
      <c r="CI22" s="36">
        <v>68.112631524999998</v>
      </c>
      <c r="CJ22" s="36">
        <v>56.344705525000002</v>
      </c>
      <c r="CK22" s="36">
        <v>67.355815524999997</v>
      </c>
      <c r="CL22" s="36">
        <v>72.251832952949201</v>
      </c>
      <c r="CM22" s="36">
        <v>70.441351054999998</v>
      </c>
      <c r="CN22" s="36">
        <v>65.889545554999998</v>
      </c>
      <c r="CO22" s="36">
        <v>73.829614555000006</v>
      </c>
      <c r="CP22" s="36">
        <v>73.233124852499998</v>
      </c>
      <c r="CQ22" s="36">
        <v>69.175398852499995</v>
      </c>
      <c r="CR22" s="36">
        <v>61.024818852499997</v>
      </c>
      <c r="CS22" s="36">
        <v>68.4185638525</v>
      </c>
      <c r="CT22" s="36">
        <v>75.411300812500002</v>
      </c>
      <c r="CU22" s="36">
        <v>74.066526812500001</v>
      </c>
      <c r="CV22" s="36">
        <v>68.763193812500006</v>
      </c>
      <c r="CW22" s="36">
        <v>73.207695812500006</v>
      </c>
      <c r="CX22" s="36">
        <v>79.150500820000005</v>
      </c>
      <c r="CY22" s="36">
        <v>81.966573819999994</v>
      </c>
      <c r="CZ22" s="36">
        <v>70.74776482</v>
      </c>
      <c r="DA22" s="36">
        <v>81.451679819999995</v>
      </c>
      <c r="DB22" s="36">
        <v>88.419965700000006</v>
      </c>
      <c r="DC22" s="36">
        <v>82.113779699999995</v>
      </c>
      <c r="DD22" s="36">
        <v>85.090778560000004</v>
      </c>
      <c r="DE22" s="36">
        <v>85.723783699999998</v>
      </c>
      <c r="DF22" s="36">
        <v>89.869259700000001</v>
      </c>
      <c r="DG22" s="36">
        <v>84.589291700000004</v>
      </c>
      <c r="DH22" s="36">
        <v>81.934477920000006</v>
      </c>
      <c r="DI22" s="36">
        <v>91.393842730000003</v>
      </c>
      <c r="DJ22" s="36">
        <v>88.71397992</v>
      </c>
      <c r="DK22" s="36">
        <v>85.610119370000007</v>
      </c>
      <c r="DL22" s="36">
        <v>85.992503369999994</v>
      </c>
      <c r="DM22" s="36">
        <v>89.648305899999997</v>
      </c>
      <c r="DN22" s="36">
        <v>91.150307230999999</v>
      </c>
      <c r="DO22" s="36">
        <v>92.427841700000002</v>
      </c>
      <c r="DP22" s="36">
        <v>87.324259339999998</v>
      </c>
      <c r="DQ22" s="36">
        <v>85.469674749999996</v>
      </c>
      <c r="DR22" s="36">
        <v>91.385754989999995</v>
      </c>
      <c r="DS22" s="36">
        <v>88.413194899999993</v>
      </c>
      <c r="DT22" s="36">
        <v>89.085847090000001</v>
      </c>
      <c r="DU22" s="36">
        <v>98.667367010000007</v>
      </c>
      <c r="DV22" s="36">
        <v>97.9509022364374</v>
      </c>
      <c r="DW22" s="36">
        <v>101.231136911113</v>
      </c>
      <c r="DX22" s="50">
        <v>96.755184129085507</v>
      </c>
      <c r="DY22" s="50">
        <v>104.371379697016</v>
      </c>
      <c r="DZ22" s="50">
        <v>97.468436876604201</v>
      </c>
      <c r="EA22" s="50">
        <v>100.77517067669</v>
      </c>
      <c r="EB22" s="50">
        <v>90.2962224780442</v>
      </c>
      <c r="EC22" s="50">
        <v>97.919039041556402</v>
      </c>
      <c r="ED22" s="50">
        <v>89.892689083212105</v>
      </c>
      <c r="EE22" s="50">
        <v>87.7083800069543</v>
      </c>
      <c r="EF22" s="36">
        <v>84.796374848304097</v>
      </c>
      <c r="EG22" s="50">
        <v>94.673927836359496</v>
      </c>
      <c r="EH22" s="50">
        <v>91.7893667775854</v>
      </c>
      <c r="EI22" s="50">
        <v>90.592889364249103</v>
      </c>
      <c r="EJ22" s="50">
        <v>84.225162278080902</v>
      </c>
      <c r="EK22" s="50">
        <v>89.612622482357594</v>
      </c>
      <c r="EL22" s="50">
        <v>85.799556059982905</v>
      </c>
      <c r="EM22" s="50">
        <v>84.275445458060503</v>
      </c>
      <c r="EN22" s="50">
        <v>81.729797473789702</v>
      </c>
      <c r="EO22" s="50">
        <v>92.428398961711494</v>
      </c>
      <c r="EP22" s="50">
        <v>89.980328462718106</v>
      </c>
      <c r="EQ22" s="50">
        <v>92.805999561534705</v>
      </c>
      <c r="ER22" s="50">
        <v>88.0346367930957</v>
      </c>
      <c r="ES22" s="50">
        <v>89.563553261484998</v>
      </c>
      <c r="ET22" s="50" t="s">
        <v>191</v>
      </c>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row>
    <row r="23" spans="2:398" ht="20.149999999999999" customHeight="1">
      <c r="B23" s="23" t="s">
        <v>136</v>
      </c>
      <c r="F23" s="35" t="s">
        <v>1197</v>
      </c>
      <c r="G23" s="27" t="s">
        <v>194</v>
      </c>
      <c r="H23" s="36">
        <v>177.75025400000001</v>
      </c>
      <c r="I23" s="36">
        <v>167.18939700000001</v>
      </c>
      <c r="J23" s="36"/>
      <c r="K23" s="36" t="s">
        <v>136</v>
      </c>
      <c r="L23" s="36">
        <v>18.896999999999998</v>
      </c>
      <c r="M23" s="36">
        <v>18.632999999999999</v>
      </c>
      <c r="N23" s="36">
        <v>20.43</v>
      </c>
      <c r="O23" s="36">
        <v>19.670000000000002</v>
      </c>
      <c r="P23" s="36">
        <v>18.02</v>
      </c>
      <c r="Q23" s="36">
        <v>21.995899999999999</v>
      </c>
      <c r="R23" s="36">
        <v>21.164000000000001</v>
      </c>
      <c r="S23" s="36">
        <v>20.0929</v>
      </c>
      <c r="T23" s="36">
        <v>20.845600000000001</v>
      </c>
      <c r="U23" s="36">
        <v>21.771599999999999</v>
      </c>
      <c r="V23" s="36">
        <v>23.108000000000001</v>
      </c>
      <c r="W23" s="36">
        <v>19.2818</v>
      </c>
      <c r="X23" s="36">
        <v>19.723120000000002</v>
      </c>
      <c r="Y23" s="36">
        <v>22.098085000000001</v>
      </c>
      <c r="Z23" s="36">
        <v>21.133975</v>
      </c>
      <c r="AA23" s="36">
        <v>22.380185999999998</v>
      </c>
      <c r="AB23" s="36">
        <v>19.783200000000001</v>
      </c>
      <c r="AC23" s="36">
        <v>20.716740000000001</v>
      </c>
      <c r="AD23" s="36">
        <v>23.995162000000001</v>
      </c>
      <c r="AE23" s="36">
        <v>21.350059999999999</v>
      </c>
      <c r="AF23" s="36">
        <v>21.652118999999999</v>
      </c>
      <c r="AG23" s="36">
        <v>21.590658999999999</v>
      </c>
      <c r="AH23" s="36">
        <v>25.122755999999999</v>
      </c>
      <c r="AI23" s="36">
        <v>21.600086999999998</v>
      </c>
      <c r="AJ23" s="36">
        <v>22.890999999999998</v>
      </c>
      <c r="AK23" s="36">
        <v>22.333456999999999</v>
      </c>
      <c r="AL23" s="36">
        <v>24.43</v>
      </c>
      <c r="AM23" s="36">
        <v>24.42</v>
      </c>
      <c r="AN23" s="36">
        <v>23.79</v>
      </c>
      <c r="AO23" s="36">
        <v>26.843</v>
      </c>
      <c r="AP23" s="36">
        <v>28.98</v>
      </c>
      <c r="AQ23" s="36">
        <v>24.54</v>
      </c>
      <c r="AR23" s="36">
        <v>26.195941000000001</v>
      </c>
      <c r="AS23" s="36">
        <v>27.992059000000001</v>
      </c>
      <c r="AT23" s="36">
        <v>25.759447999999999</v>
      </c>
      <c r="AU23" s="36">
        <v>25.984945</v>
      </c>
      <c r="AV23" s="36">
        <v>25.576678000000001</v>
      </c>
      <c r="AW23" s="36">
        <v>26.099629</v>
      </c>
      <c r="AX23" s="36">
        <v>28.134554000000001</v>
      </c>
      <c r="AY23" s="36">
        <v>26.243206000000001</v>
      </c>
      <c r="AZ23" s="36">
        <v>24.535039000000001</v>
      </c>
      <c r="BA23" s="36">
        <v>26.280778000000002</v>
      </c>
      <c r="BB23" s="36">
        <v>27.994261000000002</v>
      </c>
      <c r="BC23" s="36">
        <v>27.020952000000001</v>
      </c>
      <c r="BD23" s="36">
        <v>26.297761999999999</v>
      </c>
      <c r="BE23" s="36">
        <v>28.927078000000002</v>
      </c>
      <c r="BF23" s="36">
        <v>30.434494000000001</v>
      </c>
      <c r="BG23" s="36">
        <v>28.321708999999998</v>
      </c>
      <c r="BH23" s="36">
        <v>26.648882</v>
      </c>
      <c r="BI23" s="36">
        <v>28.889292000000001</v>
      </c>
      <c r="BJ23" s="36">
        <v>28.564520999999999</v>
      </c>
      <c r="BK23" s="36">
        <v>27.747921000000002</v>
      </c>
      <c r="BL23" s="36">
        <v>27.692219999999999</v>
      </c>
      <c r="BM23" s="36">
        <v>27.528136</v>
      </c>
      <c r="BN23" s="36">
        <v>30.522729999999999</v>
      </c>
      <c r="BO23" s="36">
        <v>27.540223999999998</v>
      </c>
      <c r="BP23" s="36">
        <v>26.956379999999999</v>
      </c>
      <c r="BQ23" s="36">
        <v>29.219933999999999</v>
      </c>
      <c r="BR23" s="36">
        <v>30.008268999999999</v>
      </c>
      <c r="BS23" s="36">
        <v>28.805125</v>
      </c>
      <c r="BT23" s="36">
        <v>28.293286999999999</v>
      </c>
      <c r="BU23" s="36">
        <v>32.728096999999998</v>
      </c>
      <c r="BV23" s="36">
        <v>30.631613999999999</v>
      </c>
      <c r="BW23" s="36">
        <v>32.559190999999998</v>
      </c>
      <c r="BX23" s="36">
        <v>28.905804</v>
      </c>
      <c r="BY23" s="36">
        <v>32.514350999999998</v>
      </c>
      <c r="BZ23" s="36">
        <v>33.570444999999999</v>
      </c>
      <c r="CA23" s="36">
        <v>33.286946</v>
      </c>
      <c r="CB23" s="36">
        <v>31.703845000000001</v>
      </c>
      <c r="CC23" s="36">
        <v>32.323405999999999</v>
      </c>
      <c r="CD23" s="36">
        <v>35.972698000000001</v>
      </c>
      <c r="CE23" s="36">
        <v>32.721217000000003</v>
      </c>
      <c r="CF23" s="36">
        <v>32.263393999999998</v>
      </c>
      <c r="CG23" s="36">
        <v>34.020249</v>
      </c>
      <c r="CH23" s="36">
        <v>35.266351999999998</v>
      </c>
      <c r="CI23" s="36">
        <v>37.042267000000002</v>
      </c>
      <c r="CJ23" s="36">
        <v>31.298500000000001</v>
      </c>
      <c r="CK23" s="36">
        <v>34.191000000000003</v>
      </c>
      <c r="CL23" s="36">
        <v>39.720999999999997</v>
      </c>
      <c r="CM23" s="36">
        <v>36.984000000000002</v>
      </c>
      <c r="CN23" s="36">
        <v>34.378203999999997</v>
      </c>
      <c r="CO23" s="36">
        <v>36.215781</v>
      </c>
      <c r="CP23" s="36">
        <v>38.631326999999999</v>
      </c>
      <c r="CQ23" s="36">
        <v>40.516381000000003</v>
      </c>
      <c r="CR23" s="36">
        <v>38.926639999999999</v>
      </c>
      <c r="CS23" s="36">
        <v>38.876902000000001</v>
      </c>
      <c r="CT23" s="36">
        <v>43.756410000000002</v>
      </c>
      <c r="CU23" s="36">
        <v>41.106447000000003</v>
      </c>
      <c r="CV23" s="36">
        <v>39.879559</v>
      </c>
      <c r="CW23" s="36">
        <v>42.428469</v>
      </c>
      <c r="CX23" s="36">
        <v>47.220246000000003</v>
      </c>
      <c r="CY23" s="36">
        <v>46.809455</v>
      </c>
      <c r="CZ23" s="36">
        <v>43.130527999999998</v>
      </c>
      <c r="DA23" s="36">
        <v>48.392291999999998</v>
      </c>
      <c r="DB23" s="36">
        <v>52.135035999999999</v>
      </c>
      <c r="DC23" s="36">
        <v>46.742089999999997</v>
      </c>
      <c r="DD23" s="36">
        <v>48.187882999999999</v>
      </c>
      <c r="DE23" s="36">
        <v>49.569724999999998</v>
      </c>
      <c r="DF23" s="36">
        <v>54.432696</v>
      </c>
      <c r="DG23" s="36">
        <v>46.087491999999997</v>
      </c>
      <c r="DH23" s="36">
        <v>49.025433999999997</v>
      </c>
      <c r="DI23" s="36">
        <v>46.867333000000002</v>
      </c>
      <c r="DJ23" s="36">
        <v>48.536937000000002</v>
      </c>
      <c r="DK23" s="36">
        <v>46.490459000000001</v>
      </c>
      <c r="DL23" s="36">
        <v>48.499065000000002</v>
      </c>
      <c r="DM23" s="36">
        <v>47.804223999999998</v>
      </c>
      <c r="DN23" s="36">
        <v>50.120311000000001</v>
      </c>
      <c r="DO23" s="36">
        <v>48.819358000000001</v>
      </c>
      <c r="DP23" s="36">
        <v>47.847185000000003</v>
      </c>
      <c r="DQ23" s="36">
        <v>51.373731999999997</v>
      </c>
      <c r="DR23" s="36">
        <v>45.929322999999997</v>
      </c>
      <c r="DS23" s="36">
        <v>46.668976999999998</v>
      </c>
      <c r="DT23" s="36">
        <v>48.572079000000002</v>
      </c>
      <c r="DU23" s="36">
        <v>53.105659000000003</v>
      </c>
      <c r="DV23" s="36">
        <v>46.060361</v>
      </c>
      <c r="DW23" s="36">
        <v>50.366855000000001</v>
      </c>
      <c r="DX23" s="50">
        <v>47.665300999999999</v>
      </c>
      <c r="DY23" s="50">
        <v>52.517919999999997</v>
      </c>
      <c r="DZ23" s="50">
        <v>50.436506000000001</v>
      </c>
      <c r="EA23" s="50">
        <v>49.955402999999997</v>
      </c>
      <c r="EB23" s="50">
        <v>45.870010999999998</v>
      </c>
      <c r="EC23" s="50">
        <v>53.395336999999998</v>
      </c>
      <c r="ED23" s="50">
        <v>48.345508000000002</v>
      </c>
      <c r="EE23" s="50">
        <v>48.593173999999998</v>
      </c>
      <c r="EF23" s="36">
        <v>42.520740000000004</v>
      </c>
      <c r="EG23" s="50">
        <v>46.732624999999999</v>
      </c>
      <c r="EH23" s="50">
        <v>48.941893999999998</v>
      </c>
      <c r="EI23" s="50">
        <v>44.909885000000003</v>
      </c>
      <c r="EJ23" s="50">
        <v>39.145698000000003</v>
      </c>
      <c r="EK23" s="50">
        <v>44.752777000000002</v>
      </c>
      <c r="EL23" s="50">
        <v>38.631504</v>
      </c>
      <c r="EM23" s="50">
        <v>41.626109</v>
      </c>
      <c r="EN23" s="50">
        <v>40.069834</v>
      </c>
      <c r="EO23" s="50">
        <v>46.86195</v>
      </c>
      <c r="EP23" s="50">
        <v>44.16104</v>
      </c>
      <c r="EQ23" s="50">
        <v>46.629219999999997</v>
      </c>
      <c r="ER23" s="50">
        <v>42.424371999999998</v>
      </c>
      <c r="ES23" s="50">
        <v>40.673302999999997</v>
      </c>
      <c r="ET23" s="50" t="s">
        <v>191</v>
      </c>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row>
    <row r="24" spans="2:398" ht="20.149999999999999" customHeight="1">
      <c r="B24" s="23" t="s">
        <v>136</v>
      </c>
      <c r="F24" s="35" t="s">
        <v>1198</v>
      </c>
      <c r="G24" s="27" t="s">
        <v>194</v>
      </c>
      <c r="H24" s="36">
        <v>251.07493559790501</v>
      </c>
      <c r="I24" s="36">
        <v>243.707530077402</v>
      </c>
      <c r="J24" s="36"/>
      <c r="K24" s="36" t="s">
        <v>136</v>
      </c>
      <c r="L24" s="36">
        <v>17.843</v>
      </c>
      <c r="M24" s="36">
        <v>18.931999999999999</v>
      </c>
      <c r="N24" s="36">
        <v>21.143000000000001</v>
      </c>
      <c r="O24" s="36">
        <v>19.158000000000001</v>
      </c>
      <c r="P24" s="36">
        <v>16.908000000000001</v>
      </c>
      <c r="Q24" s="36">
        <v>21.154192999999999</v>
      </c>
      <c r="R24" s="36">
        <v>20.928875999999999</v>
      </c>
      <c r="S24" s="36">
        <v>20.102238</v>
      </c>
      <c r="T24" s="36">
        <v>21.274906000000001</v>
      </c>
      <c r="U24" s="36">
        <v>21.779022000000001</v>
      </c>
      <c r="V24" s="36">
        <v>22.179456999999999</v>
      </c>
      <c r="W24" s="36">
        <v>21.054697999999998</v>
      </c>
      <c r="X24" s="36">
        <v>21.904436</v>
      </c>
      <c r="Y24" s="36">
        <v>20.162475000000001</v>
      </c>
      <c r="Z24" s="36">
        <v>22.390442</v>
      </c>
      <c r="AA24" s="36">
        <v>21.762535</v>
      </c>
      <c r="AB24" s="36">
        <v>20.056066000000001</v>
      </c>
      <c r="AC24" s="36">
        <v>21.529957</v>
      </c>
      <c r="AD24" s="36">
        <v>24.825980000000001</v>
      </c>
      <c r="AE24" s="36">
        <v>22.768162</v>
      </c>
      <c r="AF24" s="36">
        <v>23.113261000000001</v>
      </c>
      <c r="AG24" s="36">
        <v>23.789041999999998</v>
      </c>
      <c r="AH24" s="36">
        <v>25.489106</v>
      </c>
      <c r="AI24" s="36">
        <v>21.757978000000001</v>
      </c>
      <c r="AJ24" s="36">
        <v>22.61111</v>
      </c>
      <c r="AK24" s="36">
        <v>23.904806000000001</v>
      </c>
      <c r="AL24" s="36">
        <v>23.995016</v>
      </c>
      <c r="AM24" s="36">
        <v>25.247807000000002</v>
      </c>
      <c r="AN24" s="36">
        <v>24.198312999999999</v>
      </c>
      <c r="AO24" s="36">
        <v>25.995864000000001</v>
      </c>
      <c r="AP24" s="36">
        <v>27.385270999999999</v>
      </c>
      <c r="AQ24" s="36">
        <v>26.18685</v>
      </c>
      <c r="AR24" s="36">
        <v>25.788457000000001</v>
      </c>
      <c r="AS24" s="36">
        <v>26.391421999999999</v>
      </c>
      <c r="AT24" s="36">
        <v>27.385270999999999</v>
      </c>
      <c r="AU24" s="36">
        <v>27.604870999999999</v>
      </c>
      <c r="AV24" s="36">
        <v>29.22373</v>
      </c>
      <c r="AW24" s="36">
        <v>28.420127999999998</v>
      </c>
      <c r="AX24" s="36">
        <v>32.304335000000002</v>
      </c>
      <c r="AY24" s="36">
        <v>30.564837000000001</v>
      </c>
      <c r="AZ24" s="36">
        <v>29.893194000000001</v>
      </c>
      <c r="BA24" s="36">
        <v>31.584973000000002</v>
      </c>
      <c r="BB24" s="36">
        <v>33.388129999999997</v>
      </c>
      <c r="BC24" s="36">
        <v>34.124684999999999</v>
      </c>
      <c r="BD24" s="36">
        <v>33.129798000000001</v>
      </c>
      <c r="BE24" s="36">
        <v>37.643453999999998</v>
      </c>
      <c r="BF24" s="36">
        <v>38.503996000000001</v>
      </c>
      <c r="BG24" s="36">
        <v>33.568117999999998</v>
      </c>
      <c r="BH24" s="36">
        <v>38.054946000000001</v>
      </c>
      <c r="BI24" s="36">
        <v>38.459816000000004</v>
      </c>
      <c r="BJ24" s="36">
        <v>36.656756999999999</v>
      </c>
      <c r="BK24" s="36">
        <v>38.472630000000002</v>
      </c>
      <c r="BL24" s="36">
        <v>38.273955999999998</v>
      </c>
      <c r="BM24" s="36">
        <v>40.198309999999999</v>
      </c>
      <c r="BN24" s="36">
        <v>39.268476</v>
      </c>
      <c r="BO24" s="36">
        <v>40.600878490442099</v>
      </c>
      <c r="BP24" s="36">
        <v>36.347505509557998</v>
      </c>
      <c r="BQ24" s="36">
        <v>43.96611</v>
      </c>
      <c r="BR24" s="36">
        <v>45.212048695300901</v>
      </c>
      <c r="BS24" s="36">
        <v>43.052999999999997</v>
      </c>
      <c r="BT24" s="36">
        <v>41.652599000000002</v>
      </c>
      <c r="BU24" s="36">
        <v>43.794587999999997</v>
      </c>
      <c r="BV24" s="36">
        <v>44.902138999999998</v>
      </c>
      <c r="BW24" s="36">
        <v>42.866979000000001</v>
      </c>
      <c r="BX24" s="36">
        <v>40.521901</v>
      </c>
      <c r="BY24" s="36">
        <v>43.398018999999998</v>
      </c>
      <c r="BZ24" s="36">
        <v>45.389749000000002</v>
      </c>
      <c r="CA24" s="36">
        <v>47.489386000000003</v>
      </c>
      <c r="CB24" s="36">
        <v>44.208922999999999</v>
      </c>
      <c r="CC24" s="36">
        <v>46.994413000000002</v>
      </c>
      <c r="CD24" s="36">
        <v>47.756314000000003</v>
      </c>
      <c r="CE24" s="36">
        <v>44.569754000000003</v>
      </c>
      <c r="CF24" s="36">
        <v>38.592970999999999</v>
      </c>
      <c r="CG24" s="36">
        <v>49.598903</v>
      </c>
      <c r="CH24" s="36">
        <v>49.001558000000003</v>
      </c>
      <c r="CI24" s="36">
        <v>50.745316000000003</v>
      </c>
      <c r="CJ24" s="36">
        <v>39.450589999999998</v>
      </c>
      <c r="CK24" s="36">
        <v>51.252253000000003</v>
      </c>
      <c r="CL24" s="36">
        <v>52.164862897949199</v>
      </c>
      <c r="CM24" s="36">
        <v>54.239750999999998</v>
      </c>
      <c r="CN24" s="36">
        <v>47.304661000000003</v>
      </c>
      <c r="CO24" s="36">
        <v>55.236491999999998</v>
      </c>
      <c r="CP24" s="36">
        <v>53.617564000000002</v>
      </c>
      <c r="CQ24" s="36">
        <v>45.942421000000003</v>
      </c>
      <c r="CR24" s="36">
        <v>35.732748999999998</v>
      </c>
      <c r="CS24" s="36">
        <v>44.540899000000003</v>
      </c>
      <c r="CT24" s="36">
        <v>49.039028999999999</v>
      </c>
      <c r="CU24" s="36">
        <v>49.189160999999999</v>
      </c>
      <c r="CV24" s="36">
        <v>42.813901000000001</v>
      </c>
      <c r="CW24" s="36">
        <v>47.205323</v>
      </c>
      <c r="CX24" s="36">
        <v>51.185481000000003</v>
      </c>
      <c r="CY24" s="36">
        <v>53.342292999999998</v>
      </c>
      <c r="CZ24" s="36">
        <v>45.947015</v>
      </c>
      <c r="DA24" s="36">
        <v>52.212884000000003</v>
      </c>
      <c r="DB24" s="36">
        <v>57.529539999999997</v>
      </c>
      <c r="DC24" s="36">
        <v>56.171331000000002</v>
      </c>
      <c r="DD24" s="36">
        <v>55.418877999999999</v>
      </c>
      <c r="DE24" s="36">
        <v>55.860024000000003</v>
      </c>
      <c r="DF24" s="36">
        <v>61.988821999999999</v>
      </c>
      <c r="DG24" s="36">
        <v>60.733421999999997</v>
      </c>
      <c r="DH24" s="36">
        <v>53.325524999999999</v>
      </c>
      <c r="DI24" s="36">
        <v>63.544110000000003</v>
      </c>
      <c r="DJ24" s="36">
        <v>62.147590000000001</v>
      </c>
      <c r="DK24" s="36">
        <v>60.406900999999998</v>
      </c>
      <c r="DL24" s="36">
        <v>55.698542000000003</v>
      </c>
      <c r="DM24" s="36">
        <v>59.371763999999999</v>
      </c>
      <c r="DN24" s="36">
        <v>62.499357000000003</v>
      </c>
      <c r="DO24" s="36">
        <v>63.537241000000002</v>
      </c>
      <c r="DP24" s="36">
        <v>59.280698999999998</v>
      </c>
      <c r="DQ24" s="36">
        <v>52.357343</v>
      </c>
      <c r="DR24" s="36">
        <v>63.638249999999999</v>
      </c>
      <c r="DS24" s="36">
        <v>61.618437999999998</v>
      </c>
      <c r="DT24" s="36">
        <v>59.238700999999999</v>
      </c>
      <c r="DU24" s="36">
        <v>64.126429000000002</v>
      </c>
      <c r="DV24" s="36">
        <v>68.628536569172994</v>
      </c>
      <c r="DW24" s="36">
        <v>70.886255573443094</v>
      </c>
      <c r="DX24" s="50">
        <v>67.235792081232503</v>
      </c>
      <c r="DY24" s="50">
        <v>71.181664882352905</v>
      </c>
      <c r="DZ24" s="50">
        <v>66.674055207079903</v>
      </c>
      <c r="EA24" s="50">
        <v>69.462561242841602</v>
      </c>
      <c r="EB24" s="50">
        <v>63.106668428571403</v>
      </c>
      <c r="EC24" s="50">
        <v>63.684890875000001</v>
      </c>
      <c r="ED24" s="50">
        <v>60.402960606825701</v>
      </c>
      <c r="EE24" s="50">
        <v>57.064585230202297</v>
      </c>
      <c r="EF24" s="36">
        <v>58.8829735777921</v>
      </c>
      <c r="EG24" s="50">
        <v>64.419324531319006</v>
      </c>
      <c r="EH24" s="50">
        <v>62.893868247133497</v>
      </c>
      <c r="EI24" s="50">
        <v>62.963236662717897</v>
      </c>
      <c r="EJ24" s="50">
        <v>63.251204460909896</v>
      </c>
      <c r="EK24" s="50">
        <v>61.9666262271436</v>
      </c>
      <c r="EL24" s="50">
        <v>64.0565514336962</v>
      </c>
      <c r="EM24" s="50">
        <v>59.939929184933803</v>
      </c>
      <c r="EN24" s="50">
        <v>57.825363954569902</v>
      </c>
      <c r="EO24" s="50">
        <v>61.885685504202002</v>
      </c>
      <c r="EP24" s="50">
        <v>60.622295776716598</v>
      </c>
      <c r="EQ24" s="50">
        <v>61.5353097572198</v>
      </c>
      <c r="ER24" s="50">
        <v>61.281810578296898</v>
      </c>
      <c r="ES24" s="50">
        <v>64.7904712601173</v>
      </c>
      <c r="ET24" s="50" t="s">
        <v>191</v>
      </c>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row>
    <row r="25" spans="2:398" ht="20.149999999999999" customHeight="1">
      <c r="B25" s="23" t="s">
        <v>136</v>
      </c>
      <c r="F25" s="35" t="s">
        <v>1199</v>
      </c>
      <c r="G25" s="27" t="s">
        <v>194</v>
      </c>
      <c r="H25" s="36">
        <v>5.2023929999999998</v>
      </c>
      <c r="I25" s="36">
        <v>5.008</v>
      </c>
      <c r="J25" s="36"/>
      <c r="K25" s="36" t="s">
        <v>136</v>
      </c>
      <c r="L25" s="36">
        <v>1.109</v>
      </c>
      <c r="M25" s="36">
        <v>1.0149999999999999</v>
      </c>
      <c r="N25" s="36">
        <v>1.45</v>
      </c>
      <c r="O25" s="36">
        <v>1.3660000000000001</v>
      </c>
      <c r="P25" s="36">
        <v>1.26</v>
      </c>
      <c r="Q25" s="36">
        <v>1.1299999999999999</v>
      </c>
      <c r="R25" s="36">
        <v>1.3692500000000001</v>
      </c>
      <c r="S25" s="36">
        <v>1.3692500000000001</v>
      </c>
      <c r="T25" s="36">
        <v>1.3692500000000001</v>
      </c>
      <c r="U25" s="36">
        <v>1.3692500000000001</v>
      </c>
      <c r="V25" s="36">
        <v>1.3487499999999999</v>
      </c>
      <c r="W25" s="36">
        <v>1.3487499999999999</v>
      </c>
      <c r="X25" s="36">
        <v>1.3487499999999999</v>
      </c>
      <c r="Y25" s="36">
        <v>1.3487499999999999</v>
      </c>
      <c r="Z25" s="36">
        <v>1.2882499999999999</v>
      </c>
      <c r="AA25" s="36">
        <v>1.2882499999999999</v>
      </c>
      <c r="AB25" s="36">
        <v>1.2882499999999999</v>
      </c>
      <c r="AC25" s="36">
        <v>1.2882499999999999</v>
      </c>
      <c r="AD25" s="36">
        <v>1.456</v>
      </c>
      <c r="AE25" s="36">
        <v>1.456</v>
      </c>
      <c r="AF25" s="36">
        <v>1.456</v>
      </c>
      <c r="AG25" s="36">
        <v>1.456</v>
      </c>
      <c r="AH25" s="36">
        <v>1.49275</v>
      </c>
      <c r="AI25" s="36">
        <v>1.49275</v>
      </c>
      <c r="AJ25" s="36">
        <v>1.49275</v>
      </c>
      <c r="AK25" s="36">
        <v>1.49275</v>
      </c>
      <c r="AL25" s="36">
        <v>1.39825</v>
      </c>
      <c r="AM25" s="36">
        <v>1.39825</v>
      </c>
      <c r="AN25" s="36">
        <v>1.39825</v>
      </c>
      <c r="AO25" s="36">
        <v>1.39825</v>
      </c>
      <c r="AP25" s="36">
        <v>1.4495</v>
      </c>
      <c r="AQ25" s="36">
        <v>1.4495</v>
      </c>
      <c r="AR25" s="36">
        <v>1.4495</v>
      </c>
      <c r="AS25" s="36">
        <v>1.4495</v>
      </c>
      <c r="AT25" s="36">
        <v>1.4352499999999999</v>
      </c>
      <c r="AU25" s="36">
        <v>1.4352499999999999</v>
      </c>
      <c r="AV25" s="36">
        <v>1.4352499999999999</v>
      </c>
      <c r="AW25" s="36">
        <v>1.4352499999999999</v>
      </c>
      <c r="AX25" s="36">
        <v>1.657</v>
      </c>
      <c r="AY25" s="36">
        <v>1.657</v>
      </c>
      <c r="AZ25" s="36">
        <v>1.657</v>
      </c>
      <c r="BA25" s="36">
        <v>1.657</v>
      </c>
      <c r="BB25" s="36">
        <v>1.5482499999999999</v>
      </c>
      <c r="BC25" s="36">
        <v>1.5482499999999999</v>
      </c>
      <c r="BD25" s="36">
        <v>1.5482499999999999</v>
      </c>
      <c r="BE25" s="36">
        <v>1.5482499999999999</v>
      </c>
      <c r="BF25" s="36">
        <v>1.56125</v>
      </c>
      <c r="BG25" s="36">
        <v>1.56125</v>
      </c>
      <c r="BH25" s="36">
        <v>1.56125</v>
      </c>
      <c r="BI25" s="36">
        <v>1.56125</v>
      </c>
      <c r="BJ25" s="36">
        <v>1.534</v>
      </c>
      <c r="BK25" s="36">
        <v>1.534</v>
      </c>
      <c r="BL25" s="36">
        <v>1.534</v>
      </c>
      <c r="BM25" s="36">
        <v>1.534</v>
      </c>
      <c r="BN25" s="36">
        <v>1.49525</v>
      </c>
      <c r="BO25" s="36">
        <v>1.49525</v>
      </c>
      <c r="BP25" s="36">
        <v>1.49525</v>
      </c>
      <c r="BQ25" s="36">
        <v>1.49525</v>
      </c>
      <c r="BR25" s="36">
        <v>1.4950000000000001</v>
      </c>
      <c r="BS25" s="36">
        <v>1.4950000000000001</v>
      </c>
      <c r="BT25" s="36">
        <v>1.5542499999999999</v>
      </c>
      <c r="BU25" s="36">
        <v>1.5542499999999999</v>
      </c>
      <c r="BV25" s="36">
        <v>1.6487704999999999</v>
      </c>
      <c r="BW25" s="36">
        <v>1.6775</v>
      </c>
      <c r="BX25" s="36">
        <v>1.6775</v>
      </c>
      <c r="BY25" s="36">
        <v>1.6775</v>
      </c>
      <c r="BZ25" s="36">
        <v>1.5044065</v>
      </c>
      <c r="CA25" s="36">
        <v>1.5044065</v>
      </c>
      <c r="CB25" s="36">
        <v>1.5044065</v>
      </c>
      <c r="CC25" s="36">
        <v>1.5044065</v>
      </c>
      <c r="CD25" s="36">
        <v>1.5578565049999999</v>
      </c>
      <c r="CE25" s="36">
        <v>1.5578565049999999</v>
      </c>
      <c r="CF25" s="36">
        <v>1.5578565049999999</v>
      </c>
      <c r="CG25" s="36">
        <v>1.5578565049999999</v>
      </c>
      <c r="CH25" s="36">
        <v>1.7448022750000001</v>
      </c>
      <c r="CI25" s="36">
        <v>1.7448022750000001</v>
      </c>
      <c r="CJ25" s="36">
        <v>1.7448022750000001</v>
      </c>
      <c r="CK25" s="36">
        <v>1.7448022750000001</v>
      </c>
      <c r="CL25" s="36">
        <v>1.6779995050000001</v>
      </c>
      <c r="CM25" s="36">
        <v>1.6779995050000001</v>
      </c>
      <c r="CN25" s="36">
        <v>1.6779995050000001</v>
      </c>
      <c r="CO25" s="36">
        <v>1.6779995050000001</v>
      </c>
      <c r="CP25" s="36">
        <v>1.8086138525</v>
      </c>
      <c r="CQ25" s="36">
        <v>1.8086138525</v>
      </c>
      <c r="CR25" s="36">
        <v>1.8086138525</v>
      </c>
      <c r="CS25" s="36">
        <v>1.8086138525</v>
      </c>
      <c r="CT25" s="36">
        <v>1.7466083125</v>
      </c>
      <c r="CU25" s="36">
        <v>1.7466083125</v>
      </c>
      <c r="CV25" s="36">
        <v>1.7466083125</v>
      </c>
      <c r="CW25" s="36">
        <v>1.7466083125</v>
      </c>
      <c r="CX25" s="36">
        <v>1.8735701199999999</v>
      </c>
      <c r="CY25" s="36">
        <v>1.8735701199999999</v>
      </c>
      <c r="CZ25" s="36">
        <v>1.8735701199999999</v>
      </c>
      <c r="DA25" s="36">
        <v>1.8735701199999999</v>
      </c>
      <c r="DB25" s="36">
        <v>1.569</v>
      </c>
      <c r="DC25" s="36">
        <v>1.569</v>
      </c>
      <c r="DD25" s="36">
        <v>1.569</v>
      </c>
      <c r="DE25" s="36">
        <v>1.569</v>
      </c>
      <c r="DF25" s="36">
        <v>1.638266</v>
      </c>
      <c r="DG25" s="36">
        <v>1.638266</v>
      </c>
      <c r="DH25" s="36">
        <v>1.73593022</v>
      </c>
      <c r="DI25" s="36">
        <v>1.65766703</v>
      </c>
      <c r="DJ25" s="36">
        <v>1.7817292199999999</v>
      </c>
      <c r="DK25" s="36">
        <v>1.7704526700000001</v>
      </c>
      <c r="DL25" s="36">
        <v>1.74775217</v>
      </c>
      <c r="DM25" s="36">
        <v>1.5910167</v>
      </c>
      <c r="DN25" s="36">
        <v>1.653069031</v>
      </c>
      <c r="DO25" s="36">
        <v>1.7466794999999999</v>
      </c>
      <c r="DP25" s="36">
        <v>1.7377971400000001</v>
      </c>
      <c r="DQ25" s="36">
        <v>1.6688435500000001</v>
      </c>
      <c r="DR25" s="36">
        <v>1.74735079</v>
      </c>
      <c r="DS25" s="36">
        <v>1.6606737</v>
      </c>
      <c r="DT25" s="36">
        <v>1.716</v>
      </c>
      <c r="DU25" s="36">
        <v>1.556</v>
      </c>
      <c r="DV25" s="36">
        <v>1.627</v>
      </c>
      <c r="DW25" s="36">
        <v>1.5660000000000001</v>
      </c>
      <c r="DX25" s="50">
        <v>1.5409999999999999</v>
      </c>
      <c r="DY25" s="50">
        <v>1.54</v>
      </c>
      <c r="DZ25" s="50">
        <v>1.583655</v>
      </c>
      <c r="EA25" s="50">
        <v>1.573161</v>
      </c>
      <c r="EB25" s="50">
        <v>1.596438</v>
      </c>
      <c r="EC25" s="50">
        <v>1.4423589999999999</v>
      </c>
      <c r="ED25" s="50">
        <v>1.3201084999999999</v>
      </c>
      <c r="EE25" s="50">
        <v>1.3201084999999999</v>
      </c>
      <c r="EF25" s="36">
        <v>1.3201084999999999</v>
      </c>
      <c r="EG25" s="50">
        <v>1.3201084999999999</v>
      </c>
      <c r="EH25" s="50">
        <v>1.30059825</v>
      </c>
      <c r="EI25" s="50">
        <v>1.30059825</v>
      </c>
      <c r="EJ25" s="50">
        <v>1.30059825</v>
      </c>
      <c r="EK25" s="50">
        <v>1.30059825</v>
      </c>
      <c r="EL25" s="50">
        <v>1.252</v>
      </c>
      <c r="EM25" s="50">
        <v>1.252</v>
      </c>
      <c r="EN25" s="50">
        <v>1.252</v>
      </c>
      <c r="EO25" s="50">
        <v>1.252</v>
      </c>
      <c r="EP25" s="50">
        <v>1.252</v>
      </c>
      <c r="EQ25" s="50">
        <v>1.252</v>
      </c>
      <c r="ER25" s="50">
        <v>1.2529999999999999</v>
      </c>
      <c r="ES25" s="50">
        <v>1.254</v>
      </c>
      <c r="ET25" s="50" t="s">
        <v>191</v>
      </c>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row>
    <row r="26" spans="2:398" ht="20.149999999999999" customHeight="1">
      <c r="B26" s="23" t="s">
        <v>136</v>
      </c>
      <c r="F26" s="35" t="s">
        <v>1200</v>
      </c>
      <c r="G26" s="27" t="s">
        <v>194</v>
      </c>
      <c r="H26" s="36">
        <v>0</v>
      </c>
      <c r="I26" s="36">
        <v>0</v>
      </c>
      <c r="J26" s="36"/>
      <c r="K26" s="36" t="s">
        <v>136</v>
      </c>
      <c r="L26" s="36">
        <v>0.69699999999999995</v>
      </c>
      <c r="M26" s="36">
        <v>0.67</v>
      </c>
      <c r="N26" s="36">
        <v>0.67</v>
      </c>
      <c r="O26" s="36">
        <v>0.65700000000000003</v>
      </c>
      <c r="P26" s="36">
        <v>0.6</v>
      </c>
      <c r="Q26" s="36">
        <v>0.6</v>
      </c>
      <c r="R26" s="36">
        <v>0.68400000000000005</v>
      </c>
      <c r="S26" s="36">
        <v>0.68400000000000005</v>
      </c>
      <c r="T26" s="36">
        <v>0.68400000000000005</v>
      </c>
      <c r="U26" s="36">
        <v>0.68400000000000005</v>
      </c>
      <c r="V26" s="36">
        <v>0.69625000000000004</v>
      </c>
      <c r="W26" s="36">
        <v>0.69625000000000004</v>
      </c>
      <c r="X26" s="36">
        <v>0.69625000000000004</v>
      </c>
      <c r="Y26" s="36">
        <v>0.69625000000000004</v>
      </c>
      <c r="Z26" s="36">
        <v>0.67300000000000004</v>
      </c>
      <c r="AA26" s="36">
        <v>0.67300000000000004</v>
      </c>
      <c r="AB26" s="36">
        <v>0.67300000000000004</v>
      </c>
      <c r="AC26" s="36">
        <v>0.67300000000000004</v>
      </c>
      <c r="AD26" s="36">
        <v>0.75975000000000004</v>
      </c>
      <c r="AE26" s="36">
        <v>0.75975000000000004</v>
      </c>
      <c r="AF26" s="36">
        <v>0.75975000000000004</v>
      </c>
      <c r="AG26" s="36">
        <v>0.75975000000000004</v>
      </c>
      <c r="AH26" s="36">
        <v>0.61175000000000002</v>
      </c>
      <c r="AI26" s="36">
        <v>0.61175000000000002</v>
      </c>
      <c r="AJ26" s="36">
        <v>0.61175000000000002</v>
      </c>
      <c r="AK26" s="36">
        <v>0.61175000000000002</v>
      </c>
      <c r="AL26" s="36">
        <v>0.64849999999999997</v>
      </c>
      <c r="AM26" s="36">
        <v>0.64849999999999997</v>
      </c>
      <c r="AN26" s="36">
        <v>0.64849999999999997</v>
      </c>
      <c r="AO26" s="36">
        <v>0.64849999999999997</v>
      </c>
      <c r="AP26" s="36">
        <v>0.67425000000000002</v>
      </c>
      <c r="AQ26" s="36">
        <v>0.67425000000000002</v>
      </c>
      <c r="AR26" s="36">
        <v>0.67425000000000002</v>
      </c>
      <c r="AS26" s="36">
        <v>0.67425000000000002</v>
      </c>
      <c r="AT26" s="36">
        <v>0.69969999999999999</v>
      </c>
      <c r="AU26" s="36">
        <v>0.69969999999999999</v>
      </c>
      <c r="AV26" s="36">
        <v>0.69969999999999999</v>
      </c>
      <c r="AW26" s="36">
        <v>0.69969999999999999</v>
      </c>
      <c r="AX26" s="36">
        <v>0.71850000000000003</v>
      </c>
      <c r="AY26" s="36">
        <v>0.71850000000000003</v>
      </c>
      <c r="AZ26" s="36">
        <v>0.71850000000000003</v>
      </c>
      <c r="BA26" s="36">
        <v>0.71850000000000003</v>
      </c>
      <c r="BB26" s="36">
        <v>0.85099999999999998</v>
      </c>
      <c r="BC26" s="36">
        <v>0.85099999999999998</v>
      </c>
      <c r="BD26" s="36">
        <v>0.72899999999999998</v>
      </c>
      <c r="BE26" s="36">
        <v>0.72899999999999998</v>
      </c>
      <c r="BF26" s="36">
        <v>0.76549999999999996</v>
      </c>
      <c r="BG26" s="36">
        <v>0.76549999999999996</v>
      </c>
      <c r="BH26" s="36">
        <v>0.76549999999999996</v>
      </c>
      <c r="BI26" s="36">
        <v>0.76549999999999996</v>
      </c>
      <c r="BJ26" s="36">
        <v>0.81</v>
      </c>
      <c r="BK26" s="36">
        <v>0.81</v>
      </c>
      <c r="BL26" s="36">
        <v>0.81</v>
      </c>
      <c r="BM26" s="36">
        <v>0.81</v>
      </c>
      <c r="BN26" s="36">
        <v>0.80200000000000005</v>
      </c>
      <c r="BO26" s="36">
        <v>0.80200000000000005</v>
      </c>
      <c r="BP26" s="36">
        <v>0.80200000000000005</v>
      </c>
      <c r="BQ26" s="36">
        <v>0.80200000000000005</v>
      </c>
      <c r="BR26" s="36">
        <v>0.80200000000000005</v>
      </c>
      <c r="BS26" s="36">
        <v>0.80200000000000005</v>
      </c>
      <c r="BT26" s="36">
        <v>0.88865499999999997</v>
      </c>
      <c r="BU26" s="36">
        <v>0.88865499999999997</v>
      </c>
      <c r="BV26" s="36">
        <v>0.9113445</v>
      </c>
      <c r="BW26" s="36">
        <v>0.9113445</v>
      </c>
      <c r="BX26" s="36">
        <v>0.82801950000000002</v>
      </c>
      <c r="BY26" s="36">
        <v>0.82801950000000002</v>
      </c>
      <c r="BZ26" s="36">
        <v>0.96602600000000005</v>
      </c>
      <c r="CA26" s="36">
        <v>0.96602600000000005</v>
      </c>
      <c r="CB26" s="36">
        <v>0.97399800000000003</v>
      </c>
      <c r="CC26" s="36">
        <v>0.97399800000000003</v>
      </c>
      <c r="CD26" s="36">
        <v>1.0345085000000001</v>
      </c>
      <c r="CE26" s="36">
        <v>1.0345085000000001</v>
      </c>
      <c r="CF26" s="36">
        <v>0.90263349999999998</v>
      </c>
      <c r="CG26" s="36">
        <v>0.90263349999999998</v>
      </c>
      <c r="CH26" s="36">
        <v>0.90263349999999998</v>
      </c>
      <c r="CI26" s="36">
        <v>0.90263349999999998</v>
      </c>
      <c r="CJ26" s="36">
        <v>0.90700749999999997</v>
      </c>
      <c r="CK26" s="36">
        <v>0.90700749999999997</v>
      </c>
      <c r="CL26" s="36">
        <v>0.98551849999999996</v>
      </c>
      <c r="CM26" s="36">
        <v>0.98551849999999996</v>
      </c>
      <c r="CN26" s="36">
        <v>0.91223799999999999</v>
      </c>
      <c r="CO26" s="36">
        <v>0.91223799999999999</v>
      </c>
      <c r="CP26" s="36">
        <v>0.95485500000000001</v>
      </c>
      <c r="CQ26" s="36">
        <v>0.95485500000000001</v>
      </c>
      <c r="CR26" s="36">
        <v>0.88037399999999999</v>
      </c>
      <c r="CS26" s="36">
        <v>0.88037399999999999</v>
      </c>
      <c r="CT26" s="36">
        <v>0.83124050000000005</v>
      </c>
      <c r="CU26" s="36">
        <v>0.83124050000000005</v>
      </c>
      <c r="CV26" s="36">
        <v>0.60223749999999998</v>
      </c>
      <c r="CW26" s="36">
        <v>0.60223749999999998</v>
      </c>
      <c r="CX26" s="36">
        <v>0.69143949999999998</v>
      </c>
      <c r="CY26" s="36">
        <v>0.69143949999999998</v>
      </c>
      <c r="CZ26" s="36">
        <v>0.54911849999999995</v>
      </c>
      <c r="DA26" s="36">
        <v>0.54911849999999995</v>
      </c>
      <c r="DB26" s="36">
        <v>0.3547845</v>
      </c>
      <c r="DC26" s="36">
        <v>0.3547845</v>
      </c>
      <c r="DD26" s="36">
        <v>0.61649549999999997</v>
      </c>
      <c r="DE26" s="36">
        <v>0.61649549999999997</v>
      </c>
      <c r="DF26" s="36">
        <v>0.61649549999999997</v>
      </c>
      <c r="DG26" s="36">
        <v>0.61649549999999997</v>
      </c>
      <c r="DH26" s="36">
        <v>0.74679549999999995</v>
      </c>
      <c r="DI26" s="36">
        <v>0.74679549999999995</v>
      </c>
      <c r="DJ26" s="36">
        <v>0.41734149999999998</v>
      </c>
      <c r="DK26" s="36">
        <v>0.41734149999999998</v>
      </c>
      <c r="DL26" s="36">
        <v>0</v>
      </c>
      <c r="DM26" s="36">
        <v>0</v>
      </c>
      <c r="DN26" s="36">
        <v>0</v>
      </c>
      <c r="DO26" s="36">
        <v>0</v>
      </c>
      <c r="DP26" s="36">
        <v>0</v>
      </c>
      <c r="DQ26" s="36">
        <v>0</v>
      </c>
      <c r="DR26" s="36">
        <v>0</v>
      </c>
      <c r="DS26" s="36">
        <v>0</v>
      </c>
      <c r="DT26" s="36">
        <v>0</v>
      </c>
      <c r="DU26" s="36">
        <v>0</v>
      </c>
      <c r="DV26" s="36">
        <v>0</v>
      </c>
      <c r="DW26" s="36">
        <v>0</v>
      </c>
      <c r="DX26" s="50">
        <v>0</v>
      </c>
      <c r="DY26" s="50">
        <v>0</v>
      </c>
      <c r="DZ26" s="23">
        <v>0</v>
      </c>
      <c r="EA26" s="50">
        <v>0</v>
      </c>
      <c r="EB26" s="50">
        <v>0</v>
      </c>
      <c r="EC26" s="50">
        <v>0</v>
      </c>
      <c r="ED26" s="23">
        <v>0</v>
      </c>
      <c r="EE26" s="50">
        <v>0</v>
      </c>
      <c r="EF26" s="36">
        <v>0</v>
      </c>
      <c r="EG26" s="50">
        <v>0</v>
      </c>
      <c r="EH26" s="50">
        <v>0</v>
      </c>
      <c r="EI26" s="50">
        <v>0</v>
      </c>
      <c r="EJ26" s="50">
        <v>0</v>
      </c>
      <c r="EK26" s="50">
        <v>0</v>
      </c>
      <c r="EL26" s="50">
        <v>0</v>
      </c>
      <c r="EM26" s="50">
        <v>0</v>
      </c>
      <c r="EN26" s="50">
        <v>0</v>
      </c>
      <c r="EO26" s="50">
        <v>0</v>
      </c>
      <c r="EP26" s="50">
        <v>0</v>
      </c>
      <c r="EQ26" s="50">
        <v>0</v>
      </c>
      <c r="ER26" s="50">
        <v>0</v>
      </c>
      <c r="ES26" s="50">
        <v>0</v>
      </c>
      <c r="ET26" s="50" t="s">
        <v>191</v>
      </c>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row>
    <row r="27" spans="2:398" ht="20.149999999999999" customHeight="1">
      <c r="B27" s="23" t="s">
        <v>136</v>
      </c>
      <c r="F27" s="35" t="s">
        <v>1201</v>
      </c>
      <c r="G27" s="27" t="s">
        <v>194</v>
      </c>
      <c r="H27" s="36">
        <v>0.36038399999999998</v>
      </c>
      <c r="I27" s="36">
        <v>0.36038399999999998</v>
      </c>
      <c r="J27" s="36"/>
      <c r="K27" s="36" t="s">
        <v>136</v>
      </c>
      <c r="L27" s="36">
        <v>0.121</v>
      </c>
      <c r="M27" s="36">
        <v>7.8E-2</v>
      </c>
      <c r="N27" s="36">
        <v>0.09</v>
      </c>
      <c r="O27" s="36">
        <v>8.7999999999999995E-2</v>
      </c>
      <c r="P27" s="36">
        <v>8.6999999999999994E-2</v>
      </c>
      <c r="Q27" s="36">
        <v>8.5000000000000006E-2</v>
      </c>
      <c r="R27" s="36">
        <v>8.5500000000000007E-2</v>
      </c>
      <c r="S27" s="36">
        <v>8.5500000000000007E-2</v>
      </c>
      <c r="T27" s="36">
        <v>8.5500000000000007E-2</v>
      </c>
      <c r="U27" s="36">
        <v>8.5500000000000007E-2</v>
      </c>
      <c r="V27" s="36">
        <v>7.5249999999999997E-2</v>
      </c>
      <c r="W27" s="36">
        <v>7.5249999999999997E-2</v>
      </c>
      <c r="X27" s="36">
        <v>7.5249999999999997E-2</v>
      </c>
      <c r="Y27" s="36">
        <v>7.5249999999999997E-2</v>
      </c>
      <c r="Z27" s="36">
        <v>9.4500000000000001E-2</v>
      </c>
      <c r="AA27" s="36">
        <v>9.4500000000000001E-2</v>
      </c>
      <c r="AB27" s="36">
        <v>9.4500000000000001E-2</v>
      </c>
      <c r="AC27" s="36">
        <v>9.4500000000000001E-2</v>
      </c>
      <c r="AD27" s="36">
        <v>0.10025000000000001</v>
      </c>
      <c r="AE27" s="36">
        <v>0.10025000000000001</v>
      </c>
      <c r="AF27" s="36">
        <v>0.10025000000000001</v>
      </c>
      <c r="AG27" s="36">
        <v>0.10025000000000001</v>
      </c>
      <c r="AH27" s="36">
        <v>0.1</v>
      </c>
      <c r="AI27" s="36">
        <v>0.1</v>
      </c>
      <c r="AJ27" s="36">
        <v>0.1</v>
      </c>
      <c r="AK27" s="36">
        <v>0.1</v>
      </c>
      <c r="AL27" s="36">
        <v>9.8000000000000004E-2</v>
      </c>
      <c r="AM27" s="36">
        <v>9.8000000000000004E-2</v>
      </c>
      <c r="AN27" s="36">
        <v>9.8000000000000004E-2</v>
      </c>
      <c r="AO27" s="36">
        <v>9.8000000000000004E-2</v>
      </c>
      <c r="AP27" s="36">
        <v>0.10349999999999999</v>
      </c>
      <c r="AQ27" s="36">
        <v>0.10349999999999999</v>
      </c>
      <c r="AR27" s="36">
        <v>0.10349999999999999</v>
      </c>
      <c r="AS27" s="36">
        <v>0.10349999999999999</v>
      </c>
      <c r="AT27" s="36">
        <v>0.10475</v>
      </c>
      <c r="AU27" s="36">
        <v>0.10475</v>
      </c>
      <c r="AV27" s="36">
        <v>0.10475</v>
      </c>
      <c r="AW27" s="36">
        <v>0.10475</v>
      </c>
      <c r="AX27" s="36">
        <v>9.6750000000000003E-2</v>
      </c>
      <c r="AY27" s="36">
        <v>9.6750000000000003E-2</v>
      </c>
      <c r="AZ27" s="36">
        <v>9.6750000000000003E-2</v>
      </c>
      <c r="BA27" s="36">
        <v>9.6750000000000003E-2</v>
      </c>
      <c r="BB27" s="36">
        <v>8.4750000000000006E-2</v>
      </c>
      <c r="BC27" s="36">
        <v>8.4750000000000006E-2</v>
      </c>
      <c r="BD27" s="36">
        <v>8.4750000000000006E-2</v>
      </c>
      <c r="BE27" s="36">
        <v>8.4750000000000006E-2</v>
      </c>
      <c r="BF27" s="36">
        <v>0.10100000000000001</v>
      </c>
      <c r="BG27" s="36">
        <v>0.10100000000000001</v>
      </c>
      <c r="BH27" s="36">
        <v>0.10100000000000001</v>
      </c>
      <c r="BI27" s="36">
        <v>0.10100000000000001</v>
      </c>
      <c r="BJ27" s="36">
        <v>8.5750000000000007E-2</v>
      </c>
      <c r="BK27" s="36">
        <v>8.5750000000000007E-2</v>
      </c>
      <c r="BL27" s="36">
        <v>8.5750000000000007E-2</v>
      </c>
      <c r="BM27" s="36">
        <v>8.5750000000000007E-2</v>
      </c>
      <c r="BN27" s="36">
        <v>8.7499999999999994E-2</v>
      </c>
      <c r="BO27" s="36">
        <v>8.7499999999999994E-2</v>
      </c>
      <c r="BP27" s="36">
        <v>8.7499999999999994E-2</v>
      </c>
      <c r="BQ27" s="36">
        <v>8.7499999999999994E-2</v>
      </c>
      <c r="BR27" s="36">
        <v>8.7999999999999995E-2</v>
      </c>
      <c r="BS27" s="36">
        <v>8.7999999999999995E-2</v>
      </c>
      <c r="BT27" s="36">
        <v>0.106</v>
      </c>
      <c r="BU27" s="36">
        <v>0.106</v>
      </c>
      <c r="BV27" s="36">
        <v>0.109</v>
      </c>
      <c r="BW27" s="36">
        <v>0.1037725</v>
      </c>
      <c r="BX27" s="36">
        <v>0.1037725</v>
      </c>
      <c r="BY27" s="36">
        <v>0.1037725</v>
      </c>
      <c r="BZ27" s="36">
        <v>0.1015865</v>
      </c>
      <c r="CA27" s="36">
        <v>0.1015865</v>
      </c>
      <c r="CB27" s="36">
        <v>0.1015865</v>
      </c>
      <c r="CC27" s="36">
        <v>0.1015865</v>
      </c>
      <c r="CD27" s="36">
        <v>0.109136</v>
      </c>
      <c r="CE27" s="36">
        <v>0.109136</v>
      </c>
      <c r="CF27" s="36">
        <v>0.109136</v>
      </c>
      <c r="CG27" s="36">
        <v>0.109136</v>
      </c>
      <c r="CH27" s="36">
        <v>9.6038750000000006E-2</v>
      </c>
      <c r="CI27" s="36">
        <v>9.6038750000000006E-2</v>
      </c>
      <c r="CJ27" s="36">
        <v>9.6038750000000006E-2</v>
      </c>
      <c r="CK27" s="36">
        <v>9.6038750000000006E-2</v>
      </c>
      <c r="CL27" s="36">
        <v>9.3110250000000006E-2</v>
      </c>
      <c r="CM27" s="36">
        <v>9.3110250000000006E-2</v>
      </c>
      <c r="CN27" s="36">
        <v>9.3110250000000006E-2</v>
      </c>
      <c r="CO27" s="36">
        <v>9.3110250000000006E-2</v>
      </c>
      <c r="CP27" s="36">
        <v>9.5219999999999999E-2</v>
      </c>
      <c r="CQ27" s="36">
        <v>9.5219999999999999E-2</v>
      </c>
      <c r="CR27" s="36">
        <v>9.5219999999999999E-2</v>
      </c>
      <c r="CS27" s="36">
        <v>9.5219999999999999E-2</v>
      </c>
      <c r="CT27" s="36">
        <v>7.6014999999999999E-2</v>
      </c>
      <c r="CU27" s="36">
        <v>7.6014999999999999E-2</v>
      </c>
      <c r="CV27" s="36">
        <v>7.6014999999999999E-2</v>
      </c>
      <c r="CW27" s="36">
        <v>7.6014999999999999E-2</v>
      </c>
      <c r="CX27" s="36">
        <v>9.0095999999999996E-2</v>
      </c>
      <c r="CY27" s="36">
        <v>9.0095999999999996E-2</v>
      </c>
      <c r="CZ27" s="36">
        <v>9.0095999999999996E-2</v>
      </c>
      <c r="DA27" s="36">
        <v>9.0095999999999996E-2</v>
      </c>
      <c r="DB27" s="36">
        <v>9.0095999999999996E-2</v>
      </c>
      <c r="DC27" s="36">
        <v>9.0095999999999996E-2</v>
      </c>
      <c r="DD27" s="36">
        <v>9.0095999999999996E-2</v>
      </c>
      <c r="DE27" s="36">
        <v>9.0095999999999996E-2</v>
      </c>
      <c r="DF27" s="36">
        <v>9.0095999999999996E-2</v>
      </c>
      <c r="DG27" s="36">
        <v>9.0095999999999996E-2</v>
      </c>
      <c r="DH27" s="36">
        <v>9.0095999999999996E-2</v>
      </c>
      <c r="DI27" s="36">
        <v>9.0095999999999996E-2</v>
      </c>
      <c r="DJ27" s="36">
        <v>9.0095999999999996E-2</v>
      </c>
      <c r="DK27" s="36">
        <v>9.0095999999999996E-2</v>
      </c>
      <c r="DL27" s="36">
        <v>9.0095999999999996E-2</v>
      </c>
      <c r="DM27" s="36">
        <v>9.0095999999999996E-2</v>
      </c>
      <c r="DN27" s="36">
        <v>9.0095999999999996E-2</v>
      </c>
      <c r="DO27" s="36">
        <v>9.0095999999999996E-2</v>
      </c>
      <c r="DP27" s="36">
        <v>9.0095999999999996E-2</v>
      </c>
      <c r="DQ27" s="36">
        <v>9.0095999999999996E-2</v>
      </c>
      <c r="DR27" s="36">
        <v>9.0095999999999996E-2</v>
      </c>
      <c r="DS27" s="36">
        <v>9.0095999999999996E-2</v>
      </c>
      <c r="DT27" s="36">
        <v>9.0095999999999996E-2</v>
      </c>
      <c r="DU27" s="36">
        <v>9.0095999999999996E-2</v>
      </c>
      <c r="DV27" s="36">
        <v>9.0095999999999996E-2</v>
      </c>
      <c r="DW27" s="36">
        <v>9.0095999999999996E-2</v>
      </c>
      <c r="DX27" s="50">
        <v>9.0095999999999996E-2</v>
      </c>
      <c r="DY27" s="50">
        <v>9.0095999999999996E-2</v>
      </c>
      <c r="DZ27" s="50">
        <v>9.0095999999999996E-2</v>
      </c>
      <c r="EA27" s="50">
        <v>9.0095999999999996E-2</v>
      </c>
      <c r="EB27" s="50">
        <v>9.0095999999999996E-2</v>
      </c>
      <c r="EC27" s="50">
        <v>9.0095999999999996E-2</v>
      </c>
      <c r="ED27" s="50">
        <v>9.0095999999999996E-2</v>
      </c>
      <c r="EE27" s="50">
        <v>9.0095999999999996E-2</v>
      </c>
      <c r="EF27" s="36">
        <v>9.0095999999999996E-2</v>
      </c>
      <c r="EG27" s="50">
        <v>9.0095999999999996E-2</v>
      </c>
      <c r="EH27" s="50">
        <v>9.0095999999999996E-2</v>
      </c>
      <c r="EI27" s="50">
        <v>9.0095999999999996E-2</v>
      </c>
      <c r="EJ27" s="50">
        <v>9.0095999999999996E-2</v>
      </c>
      <c r="EK27" s="50">
        <v>9.0095999999999996E-2</v>
      </c>
      <c r="EL27" s="50">
        <v>9.0095999999999996E-2</v>
      </c>
      <c r="EM27" s="50">
        <v>9.0095999999999996E-2</v>
      </c>
      <c r="EN27" s="50">
        <v>9.0095999999999996E-2</v>
      </c>
      <c r="EO27" s="50">
        <v>9.0095999999999996E-2</v>
      </c>
      <c r="EP27" s="50">
        <v>9.0095999999999996E-2</v>
      </c>
      <c r="EQ27" s="50">
        <v>9.0095999999999996E-2</v>
      </c>
      <c r="ER27" s="50">
        <v>9.0095999999999996E-2</v>
      </c>
      <c r="ES27" s="50">
        <v>9.0095999999999996E-2</v>
      </c>
      <c r="ET27" s="50" t="s">
        <v>191</v>
      </c>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row>
    <row r="28" spans="2:398" ht="28.25" customHeight="1">
      <c r="B28" s="23" t="s">
        <v>136</v>
      </c>
      <c r="F28" s="35" t="s">
        <v>74</v>
      </c>
      <c r="G28" s="27" t="s">
        <v>194</v>
      </c>
      <c r="H28" s="36">
        <v>434.38796659790501</v>
      </c>
      <c r="I28" s="36">
        <v>416.26531107740198</v>
      </c>
      <c r="J28" s="36"/>
      <c r="K28" s="36" t="s">
        <v>136</v>
      </c>
      <c r="L28" s="36">
        <v>38.667000000000002</v>
      </c>
      <c r="M28" s="36">
        <v>39.328000000000003</v>
      </c>
      <c r="N28" s="36">
        <v>43.783000000000001</v>
      </c>
      <c r="O28" s="36">
        <v>40.939</v>
      </c>
      <c r="P28" s="36">
        <v>36.875</v>
      </c>
      <c r="Q28" s="36">
        <v>44.965093000000003</v>
      </c>
      <c r="R28" s="36">
        <v>44.231625999999999</v>
      </c>
      <c r="S28" s="36">
        <v>42.333888000000002</v>
      </c>
      <c r="T28" s="36">
        <v>44.259256000000001</v>
      </c>
      <c r="U28" s="36">
        <v>45.689371999999999</v>
      </c>
      <c r="V28" s="36">
        <v>47.407707000000002</v>
      </c>
      <c r="W28" s="36">
        <v>42.456747999999997</v>
      </c>
      <c r="X28" s="36">
        <v>43.747805999999997</v>
      </c>
      <c r="Y28" s="36">
        <v>44.380809999999997</v>
      </c>
      <c r="Z28" s="36">
        <v>45.580167000000003</v>
      </c>
      <c r="AA28" s="36">
        <v>46.198470999999998</v>
      </c>
      <c r="AB28" s="36">
        <v>41.895015999999998</v>
      </c>
      <c r="AC28" s="36">
        <v>44.302447000000001</v>
      </c>
      <c r="AD28" s="36">
        <v>51.137141999999997</v>
      </c>
      <c r="AE28" s="36">
        <v>46.434221999999998</v>
      </c>
      <c r="AF28" s="36">
        <v>47.081380000000003</v>
      </c>
      <c r="AG28" s="36">
        <v>47.695701</v>
      </c>
      <c r="AH28" s="36">
        <v>52.816361999999998</v>
      </c>
      <c r="AI28" s="36">
        <v>45.562564999999999</v>
      </c>
      <c r="AJ28" s="36">
        <v>47.706609999999998</v>
      </c>
      <c r="AK28" s="36">
        <v>48.442762999999999</v>
      </c>
      <c r="AL28" s="36">
        <v>50.569766000000001</v>
      </c>
      <c r="AM28" s="36">
        <v>51.812556999999998</v>
      </c>
      <c r="AN28" s="36">
        <v>50.133063</v>
      </c>
      <c r="AO28" s="36">
        <v>54.983614000000003</v>
      </c>
      <c r="AP28" s="36">
        <v>58.592520999999998</v>
      </c>
      <c r="AQ28" s="36">
        <v>52.954099999999997</v>
      </c>
      <c r="AR28" s="36">
        <v>54.211647999999997</v>
      </c>
      <c r="AS28" s="36">
        <v>56.610731000000001</v>
      </c>
      <c r="AT28" s="36">
        <v>55.384419000000001</v>
      </c>
      <c r="AU28" s="36">
        <v>55.829515999999998</v>
      </c>
      <c r="AV28" s="36">
        <v>57.040107999999996</v>
      </c>
      <c r="AW28" s="36">
        <v>56.759456999999998</v>
      </c>
      <c r="AX28" s="36">
        <v>62.911138999999999</v>
      </c>
      <c r="AY28" s="36">
        <v>59.280293</v>
      </c>
      <c r="AZ28" s="36">
        <v>56.900483000000001</v>
      </c>
      <c r="BA28" s="36">
        <v>60.338000999999998</v>
      </c>
      <c r="BB28" s="36">
        <v>63.866391</v>
      </c>
      <c r="BC28" s="36">
        <v>63.629637000000002</v>
      </c>
      <c r="BD28" s="36">
        <v>61.789560000000002</v>
      </c>
      <c r="BE28" s="36">
        <v>68.932531999999995</v>
      </c>
      <c r="BF28" s="36">
        <v>71.366240000000005</v>
      </c>
      <c r="BG28" s="36">
        <v>64.317577</v>
      </c>
      <c r="BH28" s="36">
        <v>67.131578000000005</v>
      </c>
      <c r="BI28" s="36">
        <v>69.776858000000004</v>
      </c>
      <c r="BJ28" s="36">
        <v>67.651027999999997</v>
      </c>
      <c r="BK28" s="36">
        <v>68.650300999999999</v>
      </c>
      <c r="BL28" s="36">
        <v>68.395926000000003</v>
      </c>
      <c r="BM28" s="36">
        <v>70.156195999999994</v>
      </c>
      <c r="BN28" s="36">
        <v>72.175955999999999</v>
      </c>
      <c r="BO28" s="36">
        <v>70.525852490442105</v>
      </c>
      <c r="BP28" s="36">
        <v>65.688635509557997</v>
      </c>
      <c r="BQ28" s="36">
        <v>75.570794000000006</v>
      </c>
      <c r="BR28" s="36">
        <v>77.605317695300897</v>
      </c>
      <c r="BS28" s="36">
        <v>74.243125000000006</v>
      </c>
      <c r="BT28" s="36">
        <v>72.494791000000006</v>
      </c>
      <c r="BU28" s="36">
        <v>79.07159</v>
      </c>
      <c r="BV28" s="36">
        <v>78.202867999999995</v>
      </c>
      <c r="BW28" s="36">
        <v>78.118786999999998</v>
      </c>
      <c r="BX28" s="36">
        <v>72.036997</v>
      </c>
      <c r="BY28" s="36">
        <v>78.521662000000006</v>
      </c>
      <c r="BZ28" s="36">
        <v>81.532212999999999</v>
      </c>
      <c r="CA28" s="36">
        <v>83.348350999999994</v>
      </c>
      <c r="CB28" s="36">
        <v>78.492759000000007</v>
      </c>
      <c r="CC28" s="36">
        <v>81.897810000000007</v>
      </c>
      <c r="CD28" s="36">
        <v>86.430513004999995</v>
      </c>
      <c r="CE28" s="36">
        <v>79.992472004999996</v>
      </c>
      <c r="CF28" s="36">
        <v>73.425991005</v>
      </c>
      <c r="CG28" s="36">
        <v>86.188778005000003</v>
      </c>
      <c r="CH28" s="36">
        <v>87.011384524999997</v>
      </c>
      <c r="CI28" s="36">
        <v>90.531057524999994</v>
      </c>
      <c r="CJ28" s="36">
        <v>73.496938525000004</v>
      </c>
      <c r="CK28" s="36">
        <v>88.191101524999993</v>
      </c>
      <c r="CL28" s="36">
        <v>94.642491152949205</v>
      </c>
      <c r="CM28" s="36">
        <v>93.980379255000003</v>
      </c>
      <c r="CN28" s="36">
        <v>84.366212755000006</v>
      </c>
      <c r="CO28" s="36">
        <v>94.135620755000005</v>
      </c>
      <c r="CP28" s="36">
        <v>95.107579852499995</v>
      </c>
      <c r="CQ28" s="36">
        <v>89.317490852500001</v>
      </c>
      <c r="CR28" s="36">
        <v>77.443596852499994</v>
      </c>
      <c r="CS28" s="36">
        <v>86.202008852500001</v>
      </c>
      <c r="CT28" s="36">
        <v>95.449302812499994</v>
      </c>
      <c r="CU28" s="36">
        <v>92.949471812499993</v>
      </c>
      <c r="CV28" s="36">
        <v>85.118320812500002</v>
      </c>
      <c r="CW28" s="36">
        <v>92.0586528125</v>
      </c>
      <c r="CX28" s="36">
        <v>101.06083262</v>
      </c>
      <c r="CY28" s="36">
        <v>102.80685362</v>
      </c>
      <c r="CZ28" s="36">
        <v>91.590327619999997</v>
      </c>
      <c r="DA28" s="36">
        <v>103.11796062000001</v>
      </c>
      <c r="DB28" s="36">
        <v>111.6784565</v>
      </c>
      <c r="DC28" s="36">
        <v>104.9273015</v>
      </c>
      <c r="DD28" s="36">
        <v>105.8823525</v>
      </c>
      <c r="DE28" s="36">
        <v>107.70534050000001</v>
      </c>
      <c r="DF28" s="36">
        <v>118.7663755</v>
      </c>
      <c r="DG28" s="36">
        <v>109.16577150000001</v>
      </c>
      <c r="DH28" s="36">
        <v>104.92378072</v>
      </c>
      <c r="DI28" s="36">
        <v>112.90600153</v>
      </c>
      <c r="DJ28" s="36">
        <v>112.97369372</v>
      </c>
      <c r="DK28" s="36">
        <v>109.17525017</v>
      </c>
      <c r="DL28" s="36">
        <v>106.03545517000001</v>
      </c>
      <c r="DM28" s="36">
        <v>108.8571007</v>
      </c>
      <c r="DN28" s="36">
        <v>114.36283303099999</v>
      </c>
      <c r="DO28" s="36">
        <v>114.1933745</v>
      </c>
      <c r="DP28" s="36">
        <v>108.95577714</v>
      </c>
      <c r="DQ28" s="36">
        <v>105.49001455</v>
      </c>
      <c r="DR28" s="36">
        <v>111.40501979</v>
      </c>
      <c r="DS28" s="36">
        <v>110.0381847</v>
      </c>
      <c r="DT28" s="36">
        <v>109.616876</v>
      </c>
      <c r="DU28" s="36">
        <v>118.878184</v>
      </c>
      <c r="DV28" s="36">
        <v>116.40599356917301</v>
      </c>
      <c r="DW28" s="36">
        <v>122.909206573443</v>
      </c>
      <c r="DX28" s="50">
        <v>116.532189081233</v>
      </c>
      <c r="DY28" s="50">
        <v>125.329680882353</v>
      </c>
      <c r="DZ28" s="50">
        <v>118.78431220708001</v>
      </c>
      <c r="EA28" s="50">
        <v>121.08122124284201</v>
      </c>
      <c r="EB28" s="50">
        <v>110.663213428571</v>
      </c>
      <c r="EC28" s="50">
        <v>118.612682875</v>
      </c>
      <c r="ED28" s="50">
        <v>110.158673106826</v>
      </c>
      <c r="EE28" s="50">
        <v>107.067963730202</v>
      </c>
      <c r="EF28" s="50">
        <v>102.813918077792</v>
      </c>
      <c r="EG28" s="50">
        <v>112.562154031319</v>
      </c>
      <c r="EH28" s="50">
        <v>113.226456497133</v>
      </c>
      <c r="EI28" s="50">
        <v>109.263815912718</v>
      </c>
      <c r="EJ28" s="50">
        <v>103.78759671090999</v>
      </c>
      <c r="EK28" s="50">
        <v>108.110097477144</v>
      </c>
      <c r="EL28" s="50">
        <v>104.03015143369601</v>
      </c>
      <c r="EM28" s="50">
        <v>102.908134184934</v>
      </c>
      <c r="EN28" s="50">
        <v>99.237293954569907</v>
      </c>
      <c r="EO28" s="50">
        <v>110.08973150420201</v>
      </c>
      <c r="EP28" s="50">
        <v>106.12543177671699</v>
      </c>
      <c r="EQ28" s="50">
        <v>109.50662575721999</v>
      </c>
      <c r="ER28" s="50">
        <v>105.04927857829701</v>
      </c>
      <c r="ES28" s="50">
        <v>106.807870260117</v>
      </c>
      <c r="ET28" s="50">
        <v>98.980758026932094</v>
      </c>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row>
    <row r="29" spans="2:398" ht="34.25" customHeight="1">
      <c r="B29" t="s">
        <v>136</v>
      </c>
      <c r="F29" s="33" t="s">
        <v>49</v>
      </c>
      <c r="G29" s="27"/>
      <c r="H29" s="36"/>
      <c r="I29" s="36"/>
      <c r="J29" s="36"/>
      <c r="K29" s="36" t="s">
        <v>136</v>
      </c>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50"/>
      <c r="DY29" s="50"/>
      <c r="EA29" s="50"/>
      <c r="EB29" s="50"/>
      <c r="EC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row>
    <row r="30" spans="2:398" ht="20.149999999999999" customHeight="1">
      <c r="B30" t="s">
        <v>136</v>
      </c>
      <c r="F30" s="26" t="s">
        <v>704</v>
      </c>
      <c r="G30" s="27"/>
      <c r="H30" s="36"/>
      <c r="I30" s="36"/>
      <c r="J30" s="36"/>
      <c r="K30" s="36" t="s">
        <v>136</v>
      </c>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50"/>
      <c r="DY30" s="50"/>
      <c r="EA30" s="50"/>
      <c r="EB30" s="50"/>
      <c r="EC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row>
    <row r="31" spans="2:398" ht="20.149999999999999" customHeight="1">
      <c r="B31" t="s">
        <v>136</v>
      </c>
      <c r="F31" s="26" t="s">
        <v>1203</v>
      </c>
      <c r="G31" s="27"/>
      <c r="H31" s="36"/>
      <c r="I31" s="36"/>
      <c r="J31" s="36"/>
      <c r="K31" s="36" t="s">
        <v>136</v>
      </c>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50"/>
      <c r="DY31" s="50"/>
      <c r="EA31" s="50"/>
      <c r="EB31" s="50"/>
      <c r="EC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row>
    <row r="32" spans="2:398" ht="20.149999999999999" customHeight="1">
      <c r="B32" s="23" t="s">
        <v>136</v>
      </c>
      <c r="F32" s="35" t="s">
        <v>1204</v>
      </c>
      <c r="G32" s="27" t="s">
        <v>194</v>
      </c>
      <c r="H32" s="36">
        <v>3.4017643899999999</v>
      </c>
      <c r="I32" s="36">
        <v>2.2174782099999999</v>
      </c>
      <c r="J32" s="36"/>
      <c r="K32" s="36" t="s">
        <v>136</v>
      </c>
      <c r="L32" s="36">
        <v>0.31725799999999998</v>
      </c>
      <c r="M32" s="36">
        <v>0.13732</v>
      </c>
      <c r="N32" s="36">
        <v>0.14238500000000001</v>
      </c>
      <c r="O32" s="36">
        <v>0.320963</v>
      </c>
      <c r="P32" s="36">
        <v>0.40009</v>
      </c>
      <c r="Q32" s="36">
        <v>0.28367199999999998</v>
      </c>
      <c r="R32" s="36">
        <v>0.276978</v>
      </c>
      <c r="S32" s="36">
        <v>0.32906099999999999</v>
      </c>
      <c r="T32" s="36">
        <v>0.44312699999999999</v>
      </c>
      <c r="U32" s="36">
        <v>0.32674999999999998</v>
      </c>
      <c r="V32" s="36">
        <v>0.37772299999999998</v>
      </c>
      <c r="W32" s="36">
        <v>0.49652000000000002</v>
      </c>
      <c r="X32" s="36">
        <v>0.63138499999999997</v>
      </c>
      <c r="Y32" s="36">
        <v>0.50836800000000004</v>
      </c>
      <c r="Z32" s="36">
        <v>0.64038099999999998</v>
      </c>
      <c r="AA32" s="36">
        <v>0.54497099999999998</v>
      </c>
      <c r="AB32" s="36">
        <v>0.353829</v>
      </c>
      <c r="AC32" s="36">
        <v>0.26816800000000002</v>
      </c>
      <c r="AD32" s="36">
        <v>0.32708799999999999</v>
      </c>
      <c r="AE32" s="36">
        <v>0.41206799999999999</v>
      </c>
      <c r="AF32" s="36">
        <v>0.389295</v>
      </c>
      <c r="AG32" s="36">
        <v>0.54958099999999999</v>
      </c>
      <c r="AH32" s="36">
        <v>0.42424699999999999</v>
      </c>
      <c r="AI32" s="36">
        <v>0.35180499999999998</v>
      </c>
      <c r="AJ32" s="36">
        <v>0.53432500000000005</v>
      </c>
      <c r="AK32" s="36">
        <v>0.44929200000000002</v>
      </c>
      <c r="AL32" s="36">
        <v>0.26610699999999998</v>
      </c>
      <c r="AM32" s="36">
        <v>0.469725</v>
      </c>
      <c r="AN32" s="36">
        <v>0.37429600000000002</v>
      </c>
      <c r="AO32" s="36">
        <v>0.48321199999999997</v>
      </c>
      <c r="AP32" s="36">
        <v>0.631332</v>
      </c>
      <c r="AQ32" s="36">
        <v>0.57736500000000002</v>
      </c>
      <c r="AR32" s="36">
        <v>0.577762</v>
      </c>
      <c r="AS32" s="36">
        <v>0.68252199999999996</v>
      </c>
      <c r="AT32" s="36">
        <v>0.55957999999999997</v>
      </c>
      <c r="AU32" s="36">
        <v>0.66808400000000001</v>
      </c>
      <c r="AV32" s="36">
        <v>0.70311299999999999</v>
      </c>
      <c r="AW32" s="36">
        <v>0.72951200000000005</v>
      </c>
      <c r="AX32" s="36">
        <v>1.0977889999999999</v>
      </c>
      <c r="AY32" s="36">
        <v>0.98246500000000003</v>
      </c>
      <c r="AZ32" s="36">
        <v>0.94488899999999998</v>
      </c>
      <c r="BA32" s="36">
        <v>1.0117350000000001</v>
      </c>
      <c r="BB32" s="36">
        <v>0.94446099999999999</v>
      </c>
      <c r="BC32" s="36">
        <v>0.81175699999999995</v>
      </c>
      <c r="BD32" s="36">
        <v>0.55864899999999995</v>
      </c>
      <c r="BE32" s="36">
        <v>0.75010699999999997</v>
      </c>
      <c r="BF32" s="36">
        <v>0.63283800000000001</v>
      </c>
      <c r="BG32" s="36">
        <v>0.62417299999999998</v>
      </c>
      <c r="BH32" s="36">
        <v>0.77876199999999995</v>
      </c>
      <c r="BI32" s="36">
        <v>0.55668899999999999</v>
      </c>
      <c r="BJ32" s="36">
        <v>0.35047400000000001</v>
      </c>
      <c r="BK32" s="36">
        <v>0.50271399999999999</v>
      </c>
      <c r="BL32" s="36">
        <v>0.52061100000000005</v>
      </c>
      <c r="BM32" s="36">
        <v>0.78851800000000005</v>
      </c>
      <c r="BN32" s="36">
        <v>0.65639800000000004</v>
      </c>
      <c r="BO32" s="36">
        <v>0.77149500000000004</v>
      </c>
      <c r="BP32" s="36">
        <v>0.58542400000000006</v>
      </c>
      <c r="BQ32" s="36">
        <v>1.0639209999999999</v>
      </c>
      <c r="BR32" s="36">
        <v>0.497832</v>
      </c>
      <c r="BS32" s="36">
        <v>0.97036900000000004</v>
      </c>
      <c r="BT32" s="36">
        <v>0.76397400000000004</v>
      </c>
      <c r="BU32" s="36">
        <v>0.86148100000000005</v>
      </c>
      <c r="BV32" s="36">
        <v>1.0881639999999999</v>
      </c>
      <c r="BW32" s="36">
        <v>0.73716000000000004</v>
      </c>
      <c r="BX32" s="36">
        <v>0.55966700000000003</v>
      </c>
      <c r="BY32" s="36">
        <v>0.78785799999999995</v>
      </c>
      <c r="BZ32" s="36">
        <v>0.71308499999999997</v>
      </c>
      <c r="CA32" s="36">
        <v>0.86024500000000004</v>
      </c>
      <c r="CB32" s="36">
        <v>0.75085000000000002</v>
      </c>
      <c r="CC32" s="36">
        <v>0.72788799999999998</v>
      </c>
      <c r="CD32" s="36">
        <v>0.902397</v>
      </c>
      <c r="CE32" s="36">
        <v>0.97874000000000005</v>
      </c>
      <c r="CF32" s="36">
        <v>0.624386</v>
      </c>
      <c r="CG32" s="36">
        <v>0.76588299999999998</v>
      </c>
      <c r="CH32" s="36">
        <v>0.955538</v>
      </c>
      <c r="CI32" s="36">
        <v>0.60231500000000004</v>
      </c>
      <c r="CJ32" s="36">
        <v>0.23480000000000001</v>
      </c>
      <c r="CK32" s="36">
        <v>0.54811900000000002</v>
      </c>
      <c r="CL32" s="36">
        <v>0.38238100000000003</v>
      </c>
      <c r="CM32" s="36">
        <v>0.96565599999999996</v>
      </c>
      <c r="CN32" s="36">
        <v>0.758907</v>
      </c>
      <c r="CO32" s="36">
        <v>0.88471200000000005</v>
      </c>
      <c r="CP32" s="36">
        <v>1.257951</v>
      </c>
      <c r="CQ32" s="36">
        <v>0.642984</v>
      </c>
      <c r="CR32" s="36">
        <v>0.36874099999999999</v>
      </c>
      <c r="CS32" s="36">
        <v>0.61254799999999998</v>
      </c>
      <c r="CT32" s="36">
        <v>0.64075599999999999</v>
      </c>
      <c r="CU32" s="36">
        <v>0.53483400000000003</v>
      </c>
      <c r="CV32" s="36">
        <v>0.68914399999999998</v>
      </c>
      <c r="CW32" s="36">
        <v>0.47381899999999999</v>
      </c>
      <c r="CX32" s="36">
        <v>0.71179400000000004</v>
      </c>
      <c r="CY32" s="36">
        <v>0.525034</v>
      </c>
      <c r="CZ32" s="36">
        <v>0.352628</v>
      </c>
      <c r="DA32" s="36">
        <v>0.47259600000000002</v>
      </c>
      <c r="DB32" s="36">
        <v>0.31718600000000002</v>
      </c>
      <c r="DC32" s="36">
        <v>0.35588799999999998</v>
      </c>
      <c r="DD32" s="36">
        <v>0.43283500000000003</v>
      </c>
      <c r="DE32" s="36">
        <v>0.59578799999999998</v>
      </c>
      <c r="DF32" s="36">
        <v>0.655698</v>
      </c>
      <c r="DG32" s="36">
        <v>0.67402099999999998</v>
      </c>
      <c r="DH32" s="36">
        <v>0.87194300000000002</v>
      </c>
      <c r="DI32" s="36">
        <v>0.85180900000000004</v>
      </c>
      <c r="DJ32" s="36">
        <v>0.84841200000000005</v>
      </c>
      <c r="DK32" s="36">
        <v>1.3678060000000001</v>
      </c>
      <c r="DL32" s="36">
        <v>0.79128399999999999</v>
      </c>
      <c r="DM32" s="36">
        <v>0.85119743000000003</v>
      </c>
      <c r="DN32" s="36">
        <v>0.93043600000000004</v>
      </c>
      <c r="DO32" s="36">
        <v>1.3509819999999999</v>
      </c>
      <c r="DP32" s="36">
        <v>1.204075</v>
      </c>
      <c r="DQ32" s="36">
        <v>0.697376</v>
      </c>
      <c r="DR32" s="36">
        <v>1.0663450000000001</v>
      </c>
      <c r="DS32" s="36">
        <v>0.80186367000000003</v>
      </c>
      <c r="DT32" s="36">
        <v>0.84461900000000001</v>
      </c>
      <c r="DU32" s="36">
        <v>0.69897600000000004</v>
      </c>
      <c r="DV32" s="36">
        <v>0.59614606000000003</v>
      </c>
      <c r="DW32" s="36">
        <v>0.77837900000000004</v>
      </c>
      <c r="DX32" s="50">
        <v>0.72936900000000005</v>
      </c>
      <c r="DY32" s="50">
        <v>0.47023700000000002</v>
      </c>
      <c r="DZ32" s="50">
        <v>0.42261549999999998</v>
      </c>
      <c r="EA32" s="50">
        <v>0.42250100000000002</v>
      </c>
      <c r="EB32" s="50">
        <v>0.49164999999999998</v>
      </c>
      <c r="EC32" s="50">
        <v>0.43708678000000001</v>
      </c>
      <c r="ED32" s="50">
        <v>0.45958599999999999</v>
      </c>
      <c r="EE32" s="50">
        <v>0.88547779000000004</v>
      </c>
      <c r="EF32" s="50">
        <v>0.92723500000000003</v>
      </c>
      <c r="EG32" s="50">
        <v>1.34369001</v>
      </c>
      <c r="EH32" s="50">
        <v>1.078014</v>
      </c>
      <c r="EI32" s="50">
        <v>1.1939047</v>
      </c>
      <c r="EJ32" s="50">
        <v>0.79164095999999995</v>
      </c>
      <c r="EK32" s="50">
        <v>0.33820473000000001</v>
      </c>
      <c r="EL32" s="50">
        <v>0.55373108999999998</v>
      </c>
      <c r="EM32" s="50">
        <v>0.48166233000000003</v>
      </c>
      <c r="EN32" s="50">
        <v>0.69120828999999995</v>
      </c>
      <c r="EO32" s="50">
        <v>0.49087649999999999</v>
      </c>
      <c r="EP32" s="50">
        <v>0.51203381999999997</v>
      </c>
      <c r="EQ32" s="50">
        <v>0.55544857999999997</v>
      </c>
      <c r="ER32" s="50">
        <v>0.61592550999999995</v>
      </c>
      <c r="ES32" s="50">
        <v>0.69387100000000002</v>
      </c>
      <c r="ET32" s="50">
        <v>0.47059499999999999</v>
      </c>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row>
    <row r="33" spans="2:398" ht="20.149999999999999" customHeight="1">
      <c r="B33" s="23" t="s">
        <v>136</v>
      </c>
      <c r="F33" s="35" t="s">
        <v>1205</v>
      </c>
      <c r="G33" s="27" t="s">
        <v>194</v>
      </c>
      <c r="H33" s="36">
        <v>0</v>
      </c>
      <c r="I33" s="36">
        <v>1.2330755099999999</v>
      </c>
      <c r="J33" s="36"/>
      <c r="K33" s="36" t="s">
        <v>136</v>
      </c>
      <c r="L33" s="36">
        <v>0.15001</v>
      </c>
      <c r="M33" s="36">
        <v>0.105505</v>
      </c>
      <c r="N33" s="36">
        <v>8.1051999999999999E-2</v>
      </c>
      <c r="O33" s="36">
        <v>9.8060999999999995E-2</v>
      </c>
      <c r="P33" s="36">
        <v>0.10310800000000001</v>
      </c>
      <c r="Q33" s="36">
        <v>4.6762999999999999E-2</v>
      </c>
      <c r="R33" s="36">
        <v>6.2974000000000002E-2</v>
      </c>
      <c r="S33" s="36">
        <v>0.10802100000000001</v>
      </c>
      <c r="T33" s="36">
        <v>0.14168</v>
      </c>
      <c r="U33" s="36">
        <v>0</v>
      </c>
      <c r="V33" s="36">
        <v>8.3583000000000005E-2</v>
      </c>
      <c r="W33" s="36">
        <v>0.16142500000000001</v>
      </c>
      <c r="X33" s="36">
        <v>0.21415000000000001</v>
      </c>
      <c r="Y33" s="36">
        <v>8.9567999999999995E-2</v>
      </c>
      <c r="Z33" s="36">
        <v>0.24956100000000001</v>
      </c>
      <c r="AA33" s="36">
        <v>0.10391300000000001</v>
      </c>
      <c r="AB33" s="36">
        <v>0.16379199999999999</v>
      </c>
      <c r="AC33" s="36">
        <v>0</v>
      </c>
      <c r="AD33" s="36">
        <v>5.4958E-2</v>
      </c>
      <c r="AE33" s="36">
        <v>9.5563999999999996E-2</v>
      </c>
      <c r="AF33" s="36">
        <v>7.0557999999999996E-2</v>
      </c>
      <c r="AG33" s="36">
        <v>0</v>
      </c>
      <c r="AH33" s="36">
        <v>3.6206000000000002E-2</v>
      </c>
      <c r="AI33" s="36">
        <v>0.10462100000000001</v>
      </c>
      <c r="AJ33" s="36">
        <v>0</v>
      </c>
      <c r="AK33" s="36">
        <v>0</v>
      </c>
      <c r="AL33" s="36">
        <v>5.6105000000000002E-2</v>
      </c>
      <c r="AM33" s="36">
        <v>0.133494</v>
      </c>
      <c r="AN33" s="36">
        <v>3.2314000000000002E-2</v>
      </c>
      <c r="AO33" s="36">
        <v>9.8991999999999997E-2</v>
      </c>
      <c r="AP33" s="36">
        <v>0</v>
      </c>
      <c r="AQ33" s="36">
        <v>2.3089999999999999E-2</v>
      </c>
      <c r="AR33" s="36">
        <v>0</v>
      </c>
      <c r="AS33" s="36">
        <v>0.25478099999999998</v>
      </c>
      <c r="AT33" s="36">
        <v>0.25434200000000001</v>
      </c>
      <c r="AU33" s="36">
        <v>0.31149900000000003</v>
      </c>
      <c r="AV33" s="36">
        <v>0.38245499999999999</v>
      </c>
      <c r="AW33" s="36">
        <v>0.31601899999999999</v>
      </c>
      <c r="AX33" s="36">
        <v>0.32178000000000001</v>
      </c>
      <c r="AY33" s="36">
        <v>0.25158799999999998</v>
      </c>
      <c r="AZ33" s="36">
        <v>0.39917599999999998</v>
      </c>
      <c r="BA33" s="36">
        <v>0.44292900000000002</v>
      </c>
      <c r="BB33" s="36">
        <v>0.128276</v>
      </c>
      <c r="BC33" s="36">
        <v>0.12870200000000001</v>
      </c>
      <c r="BD33" s="36">
        <v>0.12436</v>
      </c>
      <c r="BE33" s="36">
        <v>4.3985999999999997E-2</v>
      </c>
      <c r="BF33" s="36">
        <v>0</v>
      </c>
      <c r="BG33" s="36">
        <v>0</v>
      </c>
      <c r="BH33" s="36">
        <v>4.3164000000000001E-2</v>
      </c>
      <c r="BI33" s="36">
        <v>0</v>
      </c>
      <c r="BJ33" s="36">
        <v>4.1576000000000002E-2</v>
      </c>
      <c r="BK33" s="36">
        <v>0.19664799999999999</v>
      </c>
      <c r="BL33" s="36">
        <v>6.2517000000000003E-2</v>
      </c>
      <c r="BM33" s="36">
        <v>0.382303</v>
      </c>
      <c r="BN33" s="36">
        <v>0.57667100000000004</v>
      </c>
      <c r="BO33" s="36">
        <v>0.63437500000000002</v>
      </c>
      <c r="BP33" s="36">
        <v>0.72782199999999997</v>
      </c>
      <c r="BQ33" s="36">
        <v>1.1331180000000001</v>
      </c>
      <c r="BR33" s="36">
        <v>0.60289000000000004</v>
      </c>
      <c r="BS33" s="36">
        <v>1.22786</v>
      </c>
      <c r="BT33" s="36">
        <v>0.93193199999999998</v>
      </c>
      <c r="BU33" s="36">
        <v>0.96942499999999998</v>
      </c>
      <c r="BV33" s="36">
        <v>0.44235200000000002</v>
      </c>
      <c r="BW33" s="36">
        <v>0.67507499999999998</v>
      </c>
      <c r="BX33" s="36">
        <v>0.92948699999999995</v>
      </c>
      <c r="BY33" s="36">
        <v>0.16872500000000001</v>
      </c>
      <c r="BZ33" s="36">
        <v>0.503467</v>
      </c>
      <c r="CA33" s="36">
        <v>0.50097700000000001</v>
      </c>
      <c r="CB33" s="36">
        <v>1.042905</v>
      </c>
      <c r="CC33" s="36">
        <v>0.35819899999999999</v>
      </c>
      <c r="CD33" s="36">
        <v>0.27500000000000002</v>
      </c>
      <c r="CE33" s="36">
        <v>0.74487099999999995</v>
      </c>
      <c r="CF33" s="36">
        <v>0.352827</v>
      </c>
      <c r="CG33" s="36">
        <v>0</v>
      </c>
      <c r="CH33" s="36">
        <v>0.42738199999999998</v>
      </c>
      <c r="CI33" s="36">
        <v>7.1686E-2</v>
      </c>
      <c r="CJ33" s="36">
        <v>3.6608109999999998</v>
      </c>
      <c r="CK33" s="36">
        <v>5.6496040000000001</v>
      </c>
      <c r="CL33" s="36">
        <v>5.7379660000000001</v>
      </c>
      <c r="CM33" s="36">
        <v>3.9313470000000001</v>
      </c>
      <c r="CN33" s="36">
        <v>3.0438209999999999</v>
      </c>
      <c r="CO33" s="36">
        <v>2.80355</v>
      </c>
      <c r="CP33" s="36">
        <v>2.9400970000000002</v>
      </c>
      <c r="CQ33" s="36">
        <v>4.2788690000000003</v>
      </c>
      <c r="CR33" s="36">
        <v>1.421484</v>
      </c>
      <c r="CS33" s="36">
        <v>0.99878900000000004</v>
      </c>
      <c r="CT33" s="36">
        <v>1.7590809999999999</v>
      </c>
      <c r="CU33" s="36">
        <v>2.948639</v>
      </c>
      <c r="CV33" s="36">
        <v>3.4410699999999999</v>
      </c>
      <c r="CW33" s="36">
        <v>1.6944416200000001</v>
      </c>
      <c r="CX33" s="36">
        <v>1.1205419999999999</v>
      </c>
      <c r="CY33" s="36">
        <v>8.0714206900000001</v>
      </c>
      <c r="CZ33" s="36">
        <v>5.42254418</v>
      </c>
      <c r="DA33" s="36">
        <v>5.8006984900000003</v>
      </c>
      <c r="DB33" s="36">
        <v>7.2004310900000004</v>
      </c>
      <c r="DC33" s="36">
        <v>8.5375797599999999</v>
      </c>
      <c r="DD33" s="36">
        <v>7.0793766800000002</v>
      </c>
      <c r="DE33" s="36">
        <v>8.1241390300000003</v>
      </c>
      <c r="DF33" s="36">
        <v>7.33865955</v>
      </c>
      <c r="DG33" s="36">
        <v>9.5078081999999995</v>
      </c>
      <c r="DH33" s="36">
        <v>5.7721593999999996</v>
      </c>
      <c r="DI33" s="36">
        <v>8.3284028400000008</v>
      </c>
      <c r="DJ33" s="36">
        <v>5.8336615700000003</v>
      </c>
      <c r="DK33" s="36">
        <v>6.2973675900000003</v>
      </c>
      <c r="DL33" s="36">
        <v>6.6575357300000002</v>
      </c>
      <c r="DM33" s="36">
        <v>7.2981500199999996</v>
      </c>
      <c r="DN33" s="36">
        <v>6.5806020500000004</v>
      </c>
      <c r="DO33" s="36">
        <v>7.6177519800000004</v>
      </c>
      <c r="DP33" s="36">
        <v>8.7292745800000002</v>
      </c>
      <c r="DQ33" s="36">
        <v>5.75572967</v>
      </c>
      <c r="DR33" s="36">
        <v>8.6942046699999995</v>
      </c>
      <c r="DS33" s="36">
        <v>6.4728669999999999</v>
      </c>
      <c r="DT33" s="36">
        <v>4.9989169999999996</v>
      </c>
      <c r="DU33" s="36">
        <v>9.4259281700000006</v>
      </c>
      <c r="DV33" s="36">
        <v>8.0742794199999999</v>
      </c>
      <c r="DW33" s="36">
        <v>8.5694850000000002</v>
      </c>
      <c r="DX33" s="50">
        <v>7.1506131999999996</v>
      </c>
      <c r="DY33" s="50">
        <v>7.6332446799999998</v>
      </c>
      <c r="DZ33" s="50">
        <v>10.29883916</v>
      </c>
      <c r="EA33" s="50">
        <v>9.2472592999999996</v>
      </c>
      <c r="EB33" s="50">
        <v>8.9407313300000002</v>
      </c>
      <c r="EC33" s="50">
        <v>14.16679774</v>
      </c>
      <c r="ED33" s="50">
        <v>8.3934655899999999</v>
      </c>
      <c r="EE33" s="50">
        <v>2.3656020500000001</v>
      </c>
      <c r="EF33" s="50">
        <v>0.18221950000000001</v>
      </c>
      <c r="EG33" s="50">
        <v>0</v>
      </c>
      <c r="EH33" s="50">
        <v>0</v>
      </c>
      <c r="EI33" s="50">
        <v>0</v>
      </c>
      <c r="EJ33" s="50">
        <v>0</v>
      </c>
      <c r="EK33" s="50">
        <v>0</v>
      </c>
      <c r="EL33" s="50">
        <v>0</v>
      </c>
      <c r="EM33" s="50">
        <v>0</v>
      </c>
      <c r="EN33" s="50">
        <v>0.50322350999999998</v>
      </c>
      <c r="EO33" s="50">
        <v>0.72985199999999995</v>
      </c>
      <c r="EP33" s="50">
        <v>0.98749326000000004</v>
      </c>
      <c r="EQ33" s="50">
        <v>1.0255796699999999</v>
      </c>
      <c r="ER33" s="50">
        <v>0.81342599999999998</v>
      </c>
      <c r="ES33" s="50">
        <v>1.5691820000000001</v>
      </c>
      <c r="ET33" s="50">
        <v>2.9605378899999999</v>
      </c>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row>
    <row r="34" spans="2:398" ht="20.149999999999999" customHeight="1">
      <c r="B34" s="23" t="s">
        <v>136</v>
      </c>
      <c r="F34" s="35" t="s">
        <v>1206</v>
      </c>
      <c r="G34" s="27" t="s">
        <v>194</v>
      </c>
      <c r="H34" s="36">
        <v>5.7490062000000002</v>
      </c>
      <c r="I34" s="36">
        <v>5.5296000899999997</v>
      </c>
      <c r="J34" s="36"/>
      <c r="K34" s="36" t="s">
        <v>136</v>
      </c>
      <c r="L34" s="36">
        <v>0.45179399999999997</v>
      </c>
      <c r="M34" s="36">
        <v>0.46202399999999999</v>
      </c>
      <c r="N34" s="36">
        <v>0.729522</v>
      </c>
      <c r="O34" s="36">
        <v>0.47994199999999998</v>
      </c>
      <c r="P34" s="36">
        <v>0.51769399999999999</v>
      </c>
      <c r="Q34" s="36">
        <v>0.68101500000000004</v>
      </c>
      <c r="R34" s="36">
        <v>0.61426499999999995</v>
      </c>
      <c r="S34" s="36">
        <v>0.50882700000000003</v>
      </c>
      <c r="T34" s="36">
        <v>0.43640099999999998</v>
      </c>
      <c r="U34" s="36">
        <v>0.70053299999999996</v>
      </c>
      <c r="V34" s="36">
        <v>0.63814499999999996</v>
      </c>
      <c r="W34" s="36">
        <v>0.61064200000000002</v>
      </c>
      <c r="X34" s="36">
        <v>0.53034199999999998</v>
      </c>
      <c r="Y34" s="36">
        <v>0.85928700000000002</v>
      </c>
      <c r="Z34" s="36">
        <v>0.49201299999999998</v>
      </c>
      <c r="AA34" s="36">
        <v>0.73285500000000003</v>
      </c>
      <c r="AB34" s="36">
        <v>0.59997699999999998</v>
      </c>
      <c r="AC34" s="36">
        <v>0.73819000000000001</v>
      </c>
      <c r="AD34" s="36">
        <v>0.84807699999999997</v>
      </c>
      <c r="AE34" s="36">
        <v>0.61887999999999999</v>
      </c>
      <c r="AF34" s="36">
        <v>0.42389700000000002</v>
      </c>
      <c r="AG34" s="36">
        <v>0.65878999999999999</v>
      </c>
      <c r="AH34" s="36">
        <v>0.83473600000000003</v>
      </c>
      <c r="AI34" s="36">
        <v>0.893231</v>
      </c>
      <c r="AJ34" s="36">
        <v>0.58346100000000001</v>
      </c>
      <c r="AK34" s="36">
        <v>0.79286999999999996</v>
      </c>
      <c r="AL34" s="36">
        <v>0.73925399999999997</v>
      </c>
      <c r="AM34" s="36">
        <v>0.56498000000000004</v>
      </c>
      <c r="AN34" s="36">
        <v>1.505185</v>
      </c>
      <c r="AO34" s="36">
        <v>0.96615099999999998</v>
      </c>
      <c r="AP34" s="36">
        <v>1.012364</v>
      </c>
      <c r="AQ34" s="36">
        <v>1.3660680000000001</v>
      </c>
      <c r="AR34" s="36">
        <v>0.89281900000000003</v>
      </c>
      <c r="AS34" s="36">
        <v>0.89359</v>
      </c>
      <c r="AT34" s="36">
        <v>0.75328200000000001</v>
      </c>
      <c r="AU34" s="36">
        <v>0.78121799999999997</v>
      </c>
      <c r="AV34" s="36">
        <v>0.72729699999999997</v>
      </c>
      <c r="AW34" s="36">
        <v>0.53106100000000001</v>
      </c>
      <c r="AX34" s="36">
        <v>0.864784</v>
      </c>
      <c r="AY34" s="36">
        <v>0.67132899999999995</v>
      </c>
      <c r="AZ34" s="36">
        <v>0.69407099999999999</v>
      </c>
      <c r="BA34" s="36">
        <v>0.69529399999999997</v>
      </c>
      <c r="BB34" s="36">
        <v>0.70291800000000004</v>
      </c>
      <c r="BC34" s="36">
        <v>0.91975099999999999</v>
      </c>
      <c r="BD34" s="36">
        <v>1.048691</v>
      </c>
      <c r="BE34" s="36">
        <v>1.233263</v>
      </c>
      <c r="BF34" s="36">
        <v>1.0646359999999999</v>
      </c>
      <c r="BG34" s="36">
        <v>0.80772100000000002</v>
      </c>
      <c r="BH34" s="36">
        <v>1.078498</v>
      </c>
      <c r="BI34" s="36">
        <v>1.061958</v>
      </c>
      <c r="BJ34" s="36">
        <v>0.73424100000000003</v>
      </c>
      <c r="BK34" s="36">
        <v>1.1356219999999999</v>
      </c>
      <c r="BL34" s="36">
        <v>1.008661</v>
      </c>
      <c r="BM34" s="36">
        <v>0.94574400000000003</v>
      </c>
      <c r="BN34" s="36">
        <v>0.88810100000000003</v>
      </c>
      <c r="BO34" s="36">
        <v>1.0053319999999999</v>
      </c>
      <c r="BP34" s="36">
        <v>0.75870000000000004</v>
      </c>
      <c r="BQ34" s="36">
        <v>0.78250500000000001</v>
      </c>
      <c r="BR34" s="36">
        <v>0.77757399999999999</v>
      </c>
      <c r="BS34" s="36">
        <v>0.841638</v>
      </c>
      <c r="BT34" s="36">
        <v>1.0260260000000001</v>
      </c>
      <c r="BU34" s="36">
        <v>0.86885999999999997</v>
      </c>
      <c r="BV34" s="36">
        <v>0.76708100000000001</v>
      </c>
      <c r="BW34" s="36">
        <v>0.83902600000000005</v>
      </c>
      <c r="BX34" s="36">
        <v>0.79442299999999999</v>
      </c>
      <c r="BY34" s="36">
        <v>0.90923900000000002</v>
      </c>
      <c r="BZ34" s="36">
        <v>1.036572</v>
      </c>
      <c r="CA34" s="36">
        <v>0.81543900000000002</v>
      </c>
      <c r="CB34" s="36">
        <v>0.73577099999999995</v>
      </c>
      <c r="CC34" s="36">
        <v>0.88136800000000004</v>
      </c>
      <c r="CD34" s="36">
        <v>0.75342500000000001</v>
      </c>
      <c r="CE34" s="36">
        <v>0.82714799999999999</v>
      </c>
      <c r="CF34" s="36">
        <v>0.78766899999999995</v>
      </c>
      <c r="CG34" s="36">
        <v>1.05853</v>
      </c>
      <c r="CH34" s="36">
        <v>0.72691399999999995</v>
      </c>
      <c r="CI34" s="36">
        <v>0.807535</v>
      </c>
      <c r="CJ34" s="36">
        <v>0.43348300000000001</v>
      </c>
      <c r="CK34" s="36">
        <v>0.69111</v>
      </c>
      <c r="CL34" s="36">
        <v>0.84388300000000005</v>
      </c>
      <c r="CM34" s="36">
        <v>0.67930900000000005</v>
      </c>
      <c r="CN34" s="36">
        <v>0.75666999999999995</v>
      </c>
      <c r="CO34" s="36">
        <v>1.206782</v>
      </c>
      <c r="CP34" s="36">
        <v>0.98375900000000005</v>
      </c>
      <c r="CQ34" s="36">
        <v>1.243501</v>
      </c>
      <c r="CR34" s="36">
        <v>0.85189899999999996</v>
      </c>
      <c r="CS34" s="36">
        <v>0.98210900000000001</v>
      </c>
      <c r="CT34" s="36">
        <v>1.0463659999999999</v>
      </c>
      <c r="CU34" s="36">
        <v>1.0746979999999999</v>
      </c>
      <c r="CV34" s="36">
        <v>1.0779669999999999</v>
      </c>
      <c r="CW34" s="36">
        <v>1.30927474</v>
      </c>
      <c r="CX34" s="36">
        <v>0.85797117000000001</v>
      </c>
      <c r="CY34" s="36">
        <v>0.98947865999999995</v>
      </c>
      <c r="CZ34" s="36">
        <v>1.1669752</v>
      </c>
      <c r="DA34" s="36">
        <v>1.36898272</v>
      </c>
      <c r="DB34" s="36">
        <v>1.2710171299999999</v>
      </c>
      <c r="DC34" s="36">
        <v>1.24268826</v>
      </c>
      <c r="DD34" s="36">
        <v>1.2250995</v>
      </c>
      <c r="DE34" s="36">
        <v>1.3214566400000001</v>
      </c>
      <c r="DF34" s="36">
        <v>1.37337007</v>
      </c>
      <c r="DG34" s="36">
        <v>1.3124685199999999</v>
      </c>
      <c r="DH34" s="36">
        <v>1.42943877</v>
      </c>
      <c r="DI34" s="36">
        <v>1.213195</v>
      </c>
      <c r="DJ34" s="36">
        <v>1.32399091</v>
      </c>
      <c r="DK34" s="36">
        <v>0.87361900000000003</v>
      </c>
      <c r="DL34" s="36">
        <v>1.4042585400000001</v>
      </c>
      <c r="DM34" s="36">
        <v>1.0629569999999999</v>
      </c>
      <c r="DN34" s="36">
        <v>1.2660389999999999</v>
      </c>
      <c r="DO34" s="36">
        <v>1.2030803000000001</v>
      </c>
      <c r="DP34" s="36">
        <v>1.0827496999999999</v>
      </c>
      <c r="DQ34" s="36">
        <v>1.0613233799999999</v>
      </c>
      <c r="DR34" s="36">
        <v>1.3061416299999999</v>
      </c>
      <c r="DS34" s="36">
        <v>1.2018264400000001</v>
      </c>
      <c r="DT34" s="36">
        <v>1.37809409</v>
      </c>
      <c r="DU34" s="36">
        <v>1.36413823</v>
      </c>
      <c r="DV34" s="36">
        <v>1.2961198199999999</v>
      </c>
      <c r="DW34" s="36">
        <v>1.6714484000000001</v>
      </c>
      <c r="DX34" s="50">
        <v>1.5304081</v>
      </c>
      <c r="DY34" s="50">
        <v>1.6501429999999999</v>
      </c>
      <c r="DZ34" s="50">
        <v>1.4898229999999999</v>
      </c>
      <c r="EA34" s="50">
        <v>1.45526493</v>
      </c>
      <c r="EB34" s="50">
        <v>1.3166800000000001</v>
      </c>
      <c r="EC34" s="50">
        <v>1.1964269999999999</v>
      </c>
      <c r="ED34" s="50">
        <v>1.4434199999999999</v>
      </c>
      <c r="EE34" s="50">
        <v>1.3200069999999999</v>
      </c>
      <c r="EF34" s="50">
        <v>1.5346850000000001</v>
      </c>
      <c r="EG34" s="50">
        <v>1.1946650000000001</v>
      </c>
      <c r="EH34" s="50">
        <v>1.6189819999999999</v>
      </c>
      <c r="EI34" s="50">
        <v>1.4061284000000001</v>
      </c>
      <c r="EJ34" s="50">
        <v>1.4702576000000001</v>
      </c>
      <c r="EK34" s="50">
        <v>1.2536381999999999</v>
      </c>
      <c r="EL34" s="50">
        <v>1.4313819999999999</v>
      </c>
      <c r="EM34" s="50">
        <v>1.3235579900000001</v>
      </c>
      <c r="EN34" s="50">
        <v>1.2853825999999999</v>
      </c>
      <c r="EO34" s="50">
        <v>1.4892775</v>
      </c>
      <c r="EP34" s="50">
        <v>0.97054790000000002</v>
      </c>
      <c r="EQ34" s="50">
        <v>1.119359</v>
      </c>
      <c r="ER34" s="50">
        <v>1.0811120000000001</v>
      </c>
      <c r="ES34" s="50">
        <v>1.4065316000000001</v>
      </c>
      <c r="ET34" s="50">
        <v>1.3609640000000001</v>
      </c>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row>
    <row r="35" spans="2:398" ht="20.149999999999999" customHeight="1">
      <c r="B35" s="23" t="s">
        <v>136</v>
      </c>
      <c r="F35" s="35" t="s">
        <v>1207</v>
      </c>
      <c r="G35" s="27" t="s">
        <v>194</v>
      </c>
      <c r="H35" s="36">
        <v>15.41430405</v>
      </c>
      <c r="I35" s="36">
        <v>15.473251830000001</v>
      </c>
      <c r="J35" s="36"/>
      <c r="K35" s="36" t="s">
        <v>136</v>
      </c>
      <c r="L35" s="36">
        <v>2.6061969999999999</v>
      </c>
      <c r="M35" s="36">
        <v>3.385672</v>
      </c>
      <c r="N35" s="36">
        <v>2.2718539999999998</v>
      </c>
      <c r="O35" s="36">
        <v>2.0563920000000002</v>
      </c>
      <c r="P35" s="36">
        <v>2.8797700000000002</v>
      </c>
      <c r="Q35" s="36">
        <v>3.0175809999999998</v>
      </c>
      <c r="R35" s="36">
        <v>2.9178500000000001</v>
      </c>
      <c r="S35" s="36">
        <v>2.5951179999999998</v>
      </c>
      <c r="T35" s="36">
        <v>2.5639980000000002</v>
      </c>
      <c r="U35" s="36">
        <v>3.2052420000000001</v>
      </c>
      <c r="V35" s="36">
        <v>3.4759419999999999</v>
      </c>
      <c r="W35" s="36">
        <v>2.5254300000000001</v>
      </c>
      <c r="X35" s="36">
        <v>2.6545489999999998</v>
      </c>
      <c r="Y35" s="36">
        <v>3.0949330000000002</v>
      </c>
      <c r="Z35" s="36">
        <v>2.9507479999999999</v>
      </c>
      <c r="AA35" s="36">
        <v>3.467282</v>
      </c>
      <c r="AB35" s="36">
        <v>3.1539769999999998</v>
      </c>
      <c r="AC35" s="36">
        <v>2.9185110000000001</v>
      </c>
      <c r="AD35" s="36">
        <v>3.1980040000000001</v>
      </c>
      <c r="AE35" s="36">
        <v>3.0074930000000002</v>
      </c>
      <c r="AF35" s="36">
        <v>2.7553179999999999</v>
      </c>
      <c r="AG35" s="36">
        <v>3.683249</v>
      </c>
      <c r="AH35" s="36">
        <v>3.1082130000000001</v>
      </c>
      <c r="AI35" s="36">
        <v>2.6956440000000002</v>
      </c>
      <c r="AJ35" s="36">
        <v>3.065366</v>
      </c>
      <c r="AK35" s="36">
        <v>3.866797</v>
      </c>
      <c r="AL35" s="36">
        <v>2.7831440000000001</v>
      </c>
      <c r="AM35" s="36">
        <v>3.5066410000000001</v>
      </c>
      <c r="AN35" s="36">
        <v>2.833421</v>
      </c>
      <c r="AO35" s="36">
        <v>2.8094939999999999</v>
      </c>
      <c r="AP35" s="36">
        <v>3.761838</v>
      </c>
      <c r="AQ35" s="36">
        <v>3.479527</v>
      </c>
      <c r="AR35" s="36">
        <v>3.1548129999999999</v>
      </c>
      <c r="AS35" s="36">
        <v>4.2210919999999996</v>
      </c>
      <c r="AT35" s="36">
        <v>4.0463760000000004</v>
      </c>
      <c r="AU35" s="36">
        <v>3.4789370000000002</v>
      </c>
      <c r="AV35" s="36">
        <v>4.3189950000000001</v>
      </c>
      <c r="AW35" s="36">
        <v>4.3853200000000001</v>
      </c>
      <c r="AX35" s="36">
        <v>4.3316910000000002</v>
      </c>
      <c r="AY35" s="36">
        <v>4.7901170000000004</v>
      </c>
      <c r="AZ35" s="36">
        <v>4.121264</v>
      </c>
      <c r="BA35" s="36">
        <v>4.6553630000000004</v>
      </c>
      <c r="BB35" s="36">
        <v>4.4561029999999997</v>
      </c>
      <c r="BC35" s="36">
        <v>4.0015140000000002</v>
      </c>
      <c r="BD35" s="36">
        <v>4.4446859999999999</v>
      </c>
      <c r="BE35" s="36">
        <v>4.4734080000000001</v>
      </c>
      <c r="BF35" s="36">
        <v>5.5083760000000002</v>
      </c>
      <c r="BG35" s="36">
        <v>4.3124989999999999</v>
      </c>
      <c r="BH35" s="36">
        <v>4.5022000000000002</v>
      </c>
      <c r="BI35" s="36">
        <v>4.5700909999999997</v>
      </c>
      <c r="BJ35" s="36">
        <v>3.968105</v>
      </c>
      <c r="BK35" s="36">
        <v>4.4748910000000004</v>
      </c>
      <c r="BL35" s="36">
        <v>4.2403110000000002</v>
      </c>
      <c r="BM35" s="36">
        <v>4.4271989999999999</v>
      </c>
      <c r="BN35" s="36">
        <v>4.6525550000000004</v>
      </c>
      <c r="BO35" s="36">
        <v>4.4823449999999996</v>
      </c>
      <c r="BP35" s="36">
        <v>4.4354490000000002</v>
      </c>
      <c r="BQ35" s="36">
        <v>4.8154349999999999</v>
      </c>
      <c r="BR35" s="36">
        <v>5.2357360000000002</v>
      </c>
      <c r="BS35" s="36">
        <v>4.8667749999999996</v>
      </c>
      <c r="BT35" s="36">
        <v>4.4835560000000001</v>
      </c>
      <c r="BU35" s="36">
        <v>5.3205119999999999</v>
      </c>
      <c r="BV35" s="36">
        <v>5.0128820000000003</v>
      </c>
      <c r="BW35" s="36">
        <v>5.2039520000000001</v>
      </c>
      <c r="BX35" s="36">
        <v>4.3074529999999998</v>
      </c>
      <c r="BY35" s="36">
        <v>5.0846220000000004</v>
      </c>
      <c r="BZ35" s="36">
        <v>5.4245999999999999</v>
      </c>
      <c r="CA35" s="36">
        <v>5.260815</v>
      </c>
      <c r="CB35" s="36">
        <v>4.3355360000000003</v>
      </c>
      <c r="CC35" s="36">
        <v>5.3623500000000002</v>
      </c>
      <c r="CD35" s="36">
        <v>5.989045</v>
      </c>
      <c r="CE35" s="36">
        <v>4.9610159999999999</v>
      </c>
      <c r="CF35" s="36">
        <v>3.3997459999999999</v>
      </c>
      <c r="CG35" s="36">
        <v>5.4731079999999999</v>
      </c>
      <c r="CH35" s="36">
        <v>5.0320299999999998</v>
      </c>
      <c r="CI35" s="36">
        <v>4.4743329999999997</v>
      </c>
      <c r="CJ35" s="36">
        <v>1.345566</v>
      </c>
      <c r="CK35" s="36">
        <v>1.934094</v>
      </c>
      <c r="CL35" s="36">
        <v>2.8152300000000001</v>
      </c>
      <c r="CM35" s="36">
        <v>3.1540550000000001</v>
      </c>
      <c r="CN35" s="36">
        <v>2.8267150000000001</v>
      </c>
      <c r="CO35" s="36">
        <v>4.7482150000000001</v>
      </c>
      <c r="CP35" s="36">
        <v>4.5697679999999998</v>
      </c>
      <c r="CQ35" s="36">
        <v>3.9315359999999999</v>
      </c>
      <c r="CR35" s="36">
        <v>2.2013500000000001</v>
      </c>
      <c r="CS35" s="36">
        <v>4.5472539999999997</v>
      </c>
      <c r="CT35" s="36">
        <v>5.0298280000000002</v>
      </c>
      <c r="CU35" s="36">
        <v>3.8468369999999998</v>
      </c>
      <c r="CV35" s="36">
        <v>3.2313969999999999</v>
      </c>
      <c r="CW35" s="36">
        <v>3.8235519500000001</v>
      </c>
      <c r="CX35" s="36">
        <v>3.9446778899999999</v>
      </c>
      <c r="CY35" s="36">
        <v>3.3853390399999999</v>
      </c>
      <c r="CZ35" s="36">
        <v>3.05055034</v>
      </c>
      <c r="DA35" s="36">
        <v>4.2826882399999997</v>
      </c>
      <c r="DB35" s="36">
        <v>4.0056386399999999</v>
      </c>
      <c r="DC35" s="36">
        <v>3.8036311299999999</v>
      </c>
      <c r="DD35" s="36">
        <v>3.8971904799999999</v>
      </c>
      <c r="DE35" s="36">
        <v>4.1982513600000004</v>
      </c>
      <c r="DF35" s="36">
        <v>3.9769716700000002</v>
      </c>
      <c r="DG35" s="36">
        <v>3.83936002</v>
      </c>
      <c r="DH35" s="36">
        <v>4.1855867299999998</v>
      </c>
      <c r="DI35" s="36">
        <v>3.98368229</v>
      </c>
      <c r="DJ35" s="36">
        <v>5.2616504700000002</v>
      </c>
      <c r="DK35" s="36">
        <v>3.7842479999999998</v>
      </c>
      <c r="DL35" s="36">
        <v>3.6059084700000001</v>
      </c>
      <c r="DM35" s="36">
        <v>5.1813214900000002</v>
      </c>
      <c r="DN35" s="36">
        <v>5.0118989999999997</v>
      </c>
      <c r="DO35" s="36">
        <v>4.9201767399999996</v>
      </c>
      <c r="DP35" s="36">
        <v>3.50849039</v>
      </c>
      <c r="DQ35" s="36">
        <v>3.3046595600000002</v>
      </c>
      <c r="DR35" s="36">
        <v>4.3265775099999999</v>
      </c>
      <c r="DS35" s="36">
        <v>3.2298705999999999</v>
      </c>
      <c r="DT35" s="36">
        <v>4.0520485800000001</v>
      </c>
      <c r="DU35" s="36">
        <v>3.65842044</v>
      </c>
      <c r="DV35" s="36">
        <v>3.5420626199999998</v>
      </c>
      <c r="DW35" s="36">
        <v>3.69280309</v>
      </c>
      <c r="DX35" s="50">
        <v>3.8843290000000001</v>
      </c>
      <c r="DY35" s="50">
        <v>3.663745</v>
      </c>
      <c r="DZ35" s="50">
        <v>3.5884966600000001</v>
      </c>
      <c r="EA35" s="50">
        <v>3.6548147200000001</v>
      </c>
      <c r="EB35" s="50">
        <v>2.5077780000000001</v>
      </c>
      <c r="EC35" s="50">
        <v>2.820001</v>
      </c>
      <c r="ED35" s="50">
        <v>2.3902802200000002</v>
      </c>
      <c r="EE35" s="50">
        <v>4.0279980000000002</v>
      </c>
      <c r="EF35" s="50">
        <v>2.9907210000000002</v>
      </c>
      <c r="EG35" s="50">
        <v>3.8055706800000002</v>
      </c>
      <c r="EH35" s="50">
        <v>3.4673880000000001</v>
      </c>
      <c r="EI35" s="50">
        <v>3.11104</v>
      </c>
      <c r="EJ35" s="50">
        <v>4.4745189999999999</v>
      </c>
      <c r="EK35" s="50">
        <v>4.3613570499999996</v>
      </c>
      <c r="EL35" s="50">
        <v>3.9665256000000002</v>
      </c>
      <c r="EM35" s="50">
        <v>3.847674</v>
      </c>
      <c r="EN35" s="50">
        <v>3.55669038</v>
      </c>
      <c r="EO35" s="50">
        <v>4.1023618500000003</v>
      </c>
      <c r="EP35" s="50">
        <v>3.7523100199999999</v>
      </c>
      <c r="EQ35" s="50">
        <v>3.4073829600000001</v>
      </c>
      <c r="ER35" s="50">
        <v>3.1543915199999999</v>
      </c>
      <c r="ES35" s="50">
        <v>3.9863858699999999</v>
      </c>
      <c r="ET35" s="50">
        <v>3.8640029999999999</v>
      </c>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row>
    <row r="36" spans="2:398" ht="20.149999999999999" customHeight="1">
      <c r="B36" s="23" t="s">
        <v>136</v>
      </c>
      <c r="F36" s="35" t="s">
        <v>1208</v>
      </c>
      <c r="G36" s="27" t="s">
        <v>194</v>
      </c>
      <c r="H36" s="36">
        <v>36.486650019999999</v>
      </c>
      <c r="I36" s="36">
        <v>33.889997030000004</v>
      </c>
      <c r="J36" s="36"/>
      <c r="K36" s="36" t="s">
        <v>136</v>
      </c>
      <c r="L36" s="36">
        <v>0</v>
      </c>
      <c r="M36" s="36">
        <v>0</v>
      </c>
      <c r="N36" s="36">
        <v>0</v>
      </c>
      <c r="O36" s="36">
        <v>0</v>
      </c>
      <c r="P36" s="36">
        <v>0</v>
      </c>
      <c r="Q36" s="36">
        <v>0</v>
      </c>
      <c r="R36" s="36">
        <v>0</v>
      </c>
      <c r="S36" s="36">
        <v>0</v>
      </c>
      <c r="T36" s="36">
        <v>1.1414260000000001</v>
      </c>
      <c r="U36" s="36">
        <v>2.083656</v>
      </c>
      <c r="V36" s="36">
        <v>1.724259</v>
      </c>
      <c r="W36" s="36">
        <v>0.96184800000000004</v>
      </c>
      <c r="X36" s="36">
        <v>1.3743300000000001</v>
      </c>
      <c r="Y36" s="36">
        <v>1.3926460000000001</v>
      </c>
      <c r="Z36" s="36">
        <v>1.8845730000000001</v>
      </c>
      <c r="AA36" s="36">
        <v>1.85744</v>
      </c>
      <c r="AB36" s="36">
        <v>1.8837660000000001</v>
      </c>
      <c r="AC36" s="36">
        <v>2.0151509999999999</v>
      </c>
      <c r="AD36" s="36">
        <v>2.1836950000000002</v>
      </c>
      <c r="AE36" s="36">
        <v>1.928774</v>
      </c>
      <c r="AF36" s="36">
        <v>2.2050679999999998</v>
      </c>
      <c r="AG36" s="36">
        <v>2.4772280000000002</v>
      </c>
      <c r="AH36" s="36">
        <v>2.4844240000000002</v>
      </c>
      <c r="AI36" s="36">
        <v>2.0618979999999998</v>
      </c>
      <c r="AJ36" s="36">
        <v>2.632746</v>
      </c>
      <c r="AK36" s="36">
        <v>2.68811</v>
      </c>
      <c r="AL36" s="36">
        <v>2.7373970000000001</v>
      </c>
      <c r="AM36" s="36">
        <v>2.4975900000000002</v>
      </c>
      <c r="AN36" s="36">
        <v>1.9607490000000001</v>
      </c>
      <c r="AO36" s="36">
        <v>2.2664040000000001</v>
      </c>
      <c r="AP36" s="36">
        <v>2.642808</v>
      </c>
      <c r="AQ36" s="36">
        <v>2.365361</v>
      </c>
      <c r="AR36" s="36">
        <v>2.1886679999999998</v>
      </c>
      <c r="AS36" s="36">
        <v>2.071984</v>
      </c>
      <c r="AT36" s="36">
        <v>2.2654000000000001</v>
      </c>
      <c r="AU36" s="36">
        <v>2.2178049999999998</v>
      </c>
      <c r="AV36" s="36">
        <v>1.577061</v>
      </c>
      <c r="AW36" s="36">
        <v>1.9687669999999999</v>
      </c>
      <c r="AX36" s="36">
        <v>2.0096150000000002</v>
      </c>
      <c r="AY36" s="36">
        <v>2.0850550000000001</v>
      </c>
      <c r="AZ36" s="36">
        <v>2.2979129999999999</v>
      </c>
      <c r="BA36" s="36">
        <v>2.1739980000000001</v>
      </c>
      <c r="BB36" s="36">
        <v>2.001522</v>
      </c>
      <c r="BC36" s="36">
        <v>2.519244</v>
      </c>
      <c r="BD36" s="36">
        <v>2.2309610000000002</v>
      </c>
      <c r="BE36" s="36">
        <v>2.3358910000000002</v>
      </c>
      <c r="BF36" s="36">
        <v>2.468092</v>
      </c>
      <c r="BG36" s="36">
        <v>2.5763699999999998</v>
      </c>
      <c r="BH36" s="36">
        <v>2.197155</v>
      </c>
      <c r="BI36" s="36">
        <v>2.4295520000000002</v>
      </c>
      <c r="BJ36" s="36">
        <v>2.3173889999999999</v>
      </c>
      <c r="BK36" s="36">
        <v>2.9187129999999999</v>
      </c>
      <c r="BL36" s="36">
        <v>2.8108960000000001</v>
      </c>
      <c r="BM36" s="36">
        <v>3.0378159999999998</v>
      </c>
      <c r="BN36" s="36">
        <v>2.8735550000000001</v>
      </c>
      <c r="BO36" s="36">
        <v>2.5928900000000001</v>
      </c>
      <c r="BP36" s="36">
        <v>2.3805369999999999</v>
      </c>
      <c r="BQ36" s="36">
        <v>2.242753</v>
      </c>
      <c r="BR36" s="36">
        <v>2.9109500000000001</v>
      </c>
      <c r="BS36" s="36">
        <v>3.5627080000000002</v>
      </c>
      <c r="BT36" s="36">
        <v>2.9431560000000001</v>
      </c>
      <c r="BU36" s="36">
        <v>3.9968340000000002</v>
      </c>
      <c r="BV36" s="36">
        <v>3.2807750000000002</v>
      </c>
      <c r="BW36" s="36">
        <v>3.874743</v>
      </c>
      <c r="BX36" s="36">
        <v>2.9645419999999998</v>
      </c>
      <c r="BY36" s="36">
        <v>3.5050509999999999</v>
      </c>
      <c r="BZ36" s="36">
        <v>4.371632</v>
      </c>
      <c r="CA36" s="36">
        <v>3.915397</v>
      </c>
      <c r="CB36" s="36">
        <v>3.7913070000000002</v>
      </c>
      <c r="CC36" s="36">
        <v>4.217403</v>
      </c>
      <c r="CD36" s="36">
        <v>4.8570019999999996</v>
      </c>
      <c r="CE36" s="36">
        <v>4.8192560000000002</v>
      </c>
      <c r="CF36" s="36">
        <v>4.1613170000000004</v>
      </c>
      <c r="CG36" s="36">
        <v>5.1069149999999999</v>
      </c>
      <c r="CH36" s="36">
        <v>6.0764579999999997</v>
      </c>
      <c r="CI36" s="36">
        <v>4.0539209999999999</v>
      </c>
      <c r="CJ36" s="36">
        <v>3.354222</v>
      </c>
      <c r="CK36" s="36">
        <v>5.6896370000000003</v>
      </c>
      <c r="CL36" s="36">
        <v>5.5241429999999996</v>
      </c>
      <c r="CM36" s="36">
        <v>6.2667380000000001</v>
      </c>
      <c r="CN36" s="36">
        <v>5.0226319999999998</v>
      </c>
      <c r="CO36" s="36">
        <v>7.6959419999999996</v>
      </c>
      <c r="CP36" s="36">
        <v>6.8828370000000003</v>
      </c>
      <c r="CQ36" s="36">
        <v>6.1726270000000003</v>
      </c>
      <c r="CR36" s="36">
        <v>4.8430710000000001</v>
      </c>
      <c r="CS36" s="36">
        <v>7.2921149999999999</v>
      </c>
      <c r="CT36" s="36">
        <v>6.0520680000000002</v>
      </c>
      <c r="CU36" s="36">
        <v>5.7916930000000004</v>
      </c>
      <c r="CV36" s="36">
        <v>5.165692</v>
      </c>
      <c r="CW36" s="36">
        <v>6.2665701199999999</v>
      </c>
      <c r="CX36" s="36">
        <v>6.0243755999999999</v>
      </c>
      <c r="CY36" s="36">
        <v>5.5296594600000004</v>
      </c>
      <c r="CZ36" s="36">
        <v>5.1630631300000003</v>
      </c>
      <c r="DA36" s="36">
        <v>6.8639045599999999</v>
      </c>
      <c r="DB36" s="36">
        <v>5.7625462699999996</v>
      </c>
      <c r="DC36" s="36">
        <v>7.3011849</v>
      </c>
      <c r="DD36" s="36">
        <v>6.4757300500000001</v>
      </c>
      <c r="DE36" s="36">
        <v>8.2715094699999998</v>
      </c>
      <c r="DF36" s="36">
        <v>7.9150663000000003</v>
      </c>
      <c r="DG36" s="36">
        <v>7.7611941199999999</v>
      </c>
      <c r="DH36" s="36">
        <v>8.6753634500000008</v>
      </c>
      <c r="DI36" s="36">
        <v>7.5859010400000004</v>
      </c>
      <c r="DJ36" s="36">
        <v>8.4509839800000002</v>
      </c>
      <c r="DK36" s="36">
        <v>7.4413094199999996</v>
      </c>
      <c r="DL36" s="36">
        <v>7.80952249</v>
      </c>
      <c r="DM36" s="36">
        <v>9.0125983699999992</v>
      </c>
      <c r="DN36" s="36">
        <v>7.5473938699999996</v>
      </c>
      <c r="DO36" s="36">
        <v>7.7446770200000001</v>
      </c>
      <c r="DP36" s="36">
        <v>6.8941973299999999</v>
      </c>
      <c r="DQ36" s="36">
        <v>6.7265893300000004</v>
      </c>
      <c r="DR36" s="36">
        <v>7.8091927999999999</v>
      </c>
      <c r="DS36" s="36">
        <v>8.1328493700000006</v>
      </c>
      <c r="DT36" s="36">
        <v>8.1149690799999998</v>
      </c>
      <c r="DU36" s="36">
        <v>7.9061305700000002</v>
      </c>
      <c r="DV36" s="36">
        <v>8.5442761600000008</v>
      </c>
      <c r="DW36" s="36">
        <v>8.2944942600000005</v>
      </c>
      <c r="DX36" s="50">
        <v>7.4293199400000001</v>
      </c>
      <c r="DY36" s="50">
        <v>9.7984504500000007</v>
      </c>
      <c r="DZ36" s="50">
        <v>7.3194943099999996</v>
      </c>
      <c r="EA36" s="50">
        <v>8.7873397299999993</v>
      </c>
      <c r="EB36" s="50">
        <v>7.3793495</v>
      </c>
      <c r="EC36" s="50">
        <v>4.7559363000000001</v>
      </c>
      <c r="ED36" s="50">
        <v>8.5961874300000005</v>
      </c>
      <c r="EE36" s="50">
        <v>10.3524922</v>
      </c>
      <c r="EF36" s="50">
        <v>10.86241987</v>
      </c>
      <c r="EG36" s="50">
        <v>10.5657684</v>
      </c>
      <c r="EH36" s="50">
        <v>8.7643766400000001</v>
      </c>
      <c r="EI36" s="50">
        <v>9.5686318499999992</v>
      </c>
      <c r="EJ36" s="50">
        <v>8.86558052</v>
      </c>
      <c r="EK36" s="50">
        <v>9.2880610099999998</v>
      </c>
      <c r="EL36" s="50">
        <v>8.2948245499999995</v>
      </c>
      <c r="EM36" s="50">
        <v>8.5692477199999999</v>
      </c>
      <c r="EN36" s="50">
        <v>7.2956282300000002</v>
      </c>
      <c r="EO36" s="50">
        <v>9.7302965300000004</v>
      </c>
      <c r="EP36" s="50">
        <v>7.22500331</v>
      </c>
      <c r="EQ36" s="50">
        <v>8.1437991899999993</v>
      </c>
      <c r="ER36" s="50">
        <v>7.6095398799999998</v>
      </c>
      <c r="ES36" s="50">
        <v>8.5947381299999996</v>
      </c>
      <c r="ET36" s="50">
        <v>5.7677738200000004</v>
      </c>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row>
    <row r="37" spans="2:398" ht="20.149999999999999" customHeight="1">
      <c r="B37" s="23" t="s">
        <v>136</v>
      </c>
      <c r="F37" s="35" t="s">
        <v>1186</v>
      </c>
      <c r="G37" s="27" t="s">
        <v>194</v>
      </c>
      <c r="H37" s="36">
        <v>18.2534755</v>
      </c>
      <c r="I37" s="36">
        <v>19.438404210000002</v>
      </c>
      <c r="J37" s="36"/>
      <c r="K37" s="36" t="s">
        <v>136</v>
      </c>
      <c r="L37" s="36">
        <v>4.2385149999999996</v>
      </c>
      <c r="M37" s="36">
        <v>4.238607</v>
      </c>
      <c r="N37" s="36">
        <v>4.3917149999999996</v>
      </c>
      <c r="O37" s="36">
        <v>4.0247210000000004</v>
      </c>
      <c r="P37" s="36">
        <v>4.1748209999999997</v>
      </c>
      <c r="Q37" s="36">
        <v>4.6769660000000002</v>
      </c>
      <c r="R37" s="36">
        <v>4.4503320000000004</v>
      </c>
      <c r="S37" s="36">
        <v>4.6079220000000003</v>
      </c>
      <c r="T37" s="36">
        <v>3.6389480000000001</v>
      </c>
      <c r="U37" s="36">
        <v>4.1788790000000002</v>
      </c>
      <c r="V37" s="36">
        <v>4.413735</v>
      </c>
      <c r="W37" s="36">
        <v>4.8684409999999998</v>
      </c>
      <c r="X37" s="36">
        <v>4.1750049999999996</v>
      </c>
      <c r="Y37" s="36">
        <v>4.4562150000000003</v>
      </c>
      <c r="Z37" s="36">
        <v>4.110798</v>
      </c>
      <c r="AA37" s="36">
        <v>3.7178710000000001</v>
      </c>
      <c r="AB37" s="36">
        <v>2.8857059999999999</v>
      </c>
      <c r="AC37" s="36">
        <v>3.539965</v>
      </c>
      <c r="AD37" s="36">
        <v>3.5084970000000002</v>
      </c>
      <c r="AE37" s="36">
        <v>3.2920569999999998</v>
      </c>
      <c r="AF37" s="36">
        <v>3.5952250000000001</v>
      </c>
      <c r="AG37" s="36">
        <v>2.8578389999999998</v>
      </c>
      <c r="AH37" s="36">
        <v>3.2055099999999999</v>
      </c>
      <c r="AI37" s="36">
        <v>3.8223720000000001</v>
      </c>
      <c r="AJ37" s="36">
        <v>3.1567569999999998</v>
      </c>
      <c r="AK37" s="36">
        <v>3.0334729999999999</v>
      </c>
      <c r="AL37" s="36">
        <v>3.1630729999999998</v>
      </c>
      <c r="AM37" s="36">
        <v>3.0548730000000002</v>
      </c>
      <c r="AN37" s="36">
        <v>3.3379300000000001</v>
      </c>
      <c r="AO37" s="36">
        <v>3.3214070000000002</v>
      </c>
      <c r="AP37" s="36">
        <v>3.5461429999999998</v>
      </c>
      <c r="AQ37" s="36">
        <v>4.0627120000000003</v>
      </c>
      <c r="AR37" s="36">
        <v>3.5563940000000001</v>
      </c>
      <c r="AS37" s="36">
        <v>3.9944320000000002</v>
      </c>
      <c r="AT37" s="36">
        <v>3.4028360000000002</v>
      </c>
      <c r="AU37" s="36">
        <v>4.1387739999999997</v>
      </c>
      <c r="AV37" s="36">
        <v>3.4485410000000001</v>
      </c>
      <c r="AW37" s="36">
        <v>3.9535559999999998</v>
      </c>
      <c r="AX37" s="36">
        <v>4.7430050000000001</v>
      </c>
      <c r="AY37" s="36">
        <v>5.2649559999999997</v>
      </c>
      <c r="AZ37" s="36">
        <v>4.732494</v>
      </c>
      <c r="BA37" s="36">
        <v>3.797892</v>
      </c>
      <c r="BB37" s="36">
        <v>3.9611770000000002</v>
      </c>
      <c r="BC37" s="36">
        <v>4.00075</v>
      </c>
      <c r="BD37" s="36">
        <v>4.4451809999999998</v>
      </c>
      <c r="BE37" s="36">
        <v>4.3509140000000004</v>
      </c>
      <c r="BF37" s="36">
        <v>3.8563010000000002</v>
      </c>
      <c r="BG37" s="36">
        <v>4.0515090000000002</v>
      </c>
      <c r="BH37" s="36">
        <v>4.6331009999999999</v>
      </c>
      <c r="BI37" s="36">
        <v>4.8305569999999998</v>
      </c>
      <c r="BJ37" s="36">
        <v>4.8921530000000004</v>
      </c>
      <c r="BK37" s="36">
        <v>4.1023259999999997</v>
      </c>
      <c r="BL37" s="36">
        <v>4.455762</v>
      </c>
      <c r="BM37" s="36">
        <v>4.7747169999999999</v>
      </c>
      <c r="BN37" s="36">
        <v>4.011018</v>
      </c>
      <c r="BO37" s="36">
        <v>4.3021219999999998</v>
      </c>
      <c r="BP37" s="36">
        <v>4.9241229999999998</v>
      </c>
      <c r="BQ37" s="36">
        <v>4.5451889999999997</v>
      </c>
      <c r="BR37" s="36">
        <v>4.9445030000000001</v>
      </c>
      <c r="BS37" s="36">
        <v>5.3472720000000002</v>
      </c>
      <c r="BT37" s="36">
        <v>5.705667</v>
      </c>
      <c r="BU37" s="36">
        <v>6.8771409999999999</v>
      </c>
      <c r="BV37" s="36">
        <v>5.6134230000000001</v>
      </c>
      <c r="BW37" s="36">
        <v>5.824541</v>
      </c>
      <c r="BX37" s="36">
        <v>5.3877860000000002</v>
      </c>
      <c r="BY37" s="36">
        <v>7.0460469999999997</v>
      </c>
      <c r="BZ37" s="36">
        <v>6.2508819999999998</v>
      </c>
      <c r="CA37" s="36">
        <v>5.8995259999999998</v>
      </c>
      <c r="CB37" s="36">
        <v>6.5353849999999998</v>
      </c>
      <c r="CC37" s="36">
        <v>6.7342240000000002</v>
      </c>
      <c r="CD37" s="36">
        <v>5.4961260000000003</v>
      </c>
      <c r="CE37" s="36">
        <v>6.6959629999999999</v>
      </c>
      <c r="CF37" s="36">
        <v>5.3261200000000004</v>
      </c>
      <c r="CG37" s="36">
        <v>7.3541090000000002</v>
      </c>
      <c r="CH37" s="36">
        <v>6.7636820000000002</v>
      </c>
      <c r="CI37" s="36">
        <v>6.8524180000000001</v>
      </c>
      <c r="CJ37" s="36">
        <v>4.5928000000000004</v>
      </c>
      <c r="CK37" s="36">
        <v>4.5698970000000001</v>
      </c>
      <c r="CL37" s="36">
        <v>6.2955399999999999</v>
      </c>
      <c r="CM37" s="36">
        <v>6.7740580000000001</v>
      </c>
      <c r="CN37" s="36">
        <v>5.7054999999999998</v>
      </c>
      <c r="CO37" s="36">
        <v>7.4729720000000004</v>
      </c>
      <c r="CP37" s="36">
        <v>6.7710629999999998</v>
      </c>
      <c r="CQ37" s="36">
        <v>6.6359680000000001</v>
      </c>
      <c r="CR37" s="36">
        <v>5.0502969999999996</v>
      </c>
      <c r="CS37" s="36">
        <v>4.9593999999999996</v>
      </c>
      <c r="CT37" s="36">
        <v>5.7512720000000002</v>
      </c>
      <c r="CU37" s="36">
        <v>6.1987629999999996</v>
      </c>
      <c r="CV37" s="36">
        <v>4.5831160000000004</v>
      </c>
      <c r="CW37" s="36">
        <v>5.5740012099999996</v>
      </c>
      <c r="CX37" s="36">
        <v>6.13217078</v>
      </c>
      <c r="CY37" s="36">
        <v>4.4556419900000002</v>
      </c>
      <c r="CZ37" s="36">
        <v>5.2511282100000001</v>
      </c>
      <c r="DA37" s="36">
        <v>5.1020818500000003</v>
      </c>
      <c r="DB37" s="36">
        <v>4.86299452</v>
      </c>
      <c r="DC37" s="36">
        <v>5.3526260900000002</v>
      </c>
      <c r="DD37" s="36">
        <v>5.5926363500000003</v>
      </c>
      <c r="DE37" s="36">
        <v>5.6862322799999996</v>
      </c>
      <c r="DF37" s="36">
        <v>5.1820763599999999</v>
      </c>
      <c r="DG37" s="36">
        <v>5.38564767</v>
      </c>
      <c r="DH37" s="36">
        <v>4.6694445099999999</v>
      </c>
      <c r="DI37" s="36">
        <v>5.2286392700000004</v>
      </c>
      <c r="DJ37" s="36">
        <v>5.3988395499999999</v>
      </c>
      <c r="DK37" s="36">
        <v>5.6385297899999998</v>
      </c>
      <c r="DL37" s="36">
        <v>4.0086599999999999</v>
      </c>
      <c r="DM37" s="36">
        <v>5.1315152800000003</v>
      </c>
      <c r="DN37" s="36">
        <v>5.3234583799999999</v>
      </c>
      <c r="DO37" s="36">
        <v>5.20507236</v>
      </c>
      <c r="DP37" s="36">
        <v>4.1947966699999997</v>
      </c>
      <c r="DQ37" s="36">
        <v>3.54257613</v>
      </c>
      <c r="DR37" s="36">
        <v>4.7905413000000001</v>
      </c>
      <c r="DS37" s="36">
        <v>4.6328368800000002</v>
      </c>
      <c r="DT37" s="36">
        <v>5.1049987999999997</v>
      </c>
      <c r="DU37" s="36">
        <v>3.9234238000000001</v>
      </c>
      <c r="DV37" s="36">
        <v>4.0171082599999997</v>
      </c>
      <c r="DW37" s="36">
        <v>4.2644528199999998</v>
      </c>
      <c r="DX37" s="50">
        <v>3.9487670000000001</v>
      </c>
      <c r="DY37" s="50">
        <v>3.9175222299999999</v>
      </c>
      <c r="DZ37" s="50">
        <v>4.0798690000000004</v>
      </c>
      <c r="EA37" s="50">
        <v>3.7068194700000001</v>
      </c>
      <c r="EB37" s="50">
        <v>3.42090206</v>
      </c>
      <c r="EC37" s="50">
        <v>3.2345207500000002</v>
      </c>
      <c r="ED37" s="50">
        <v>3.5754583800000002</v>
      </c>
      <c r="EE37" s="50">
        <v>4.7196436400000001</v>
      </c>
      <c r="EF37" s="50">
        <v>4.6193176899999999</v>
      </c>
      <c r="EG37" s="50">
        <v>5.3160400000000001</v>
      </c>
      <c r="EH37" s="50">
        <v>4.39490523</v>
      </c>
      <c r="EI37" s="50">
        <v>4.6026495799999996</v>
      </c>
      <c r="EJ37" s="50">
        <v>4.4809067300000001</v>
      </c>
      <c r="EK37" s="50">
        <v>4.7750139599999999</v>
      </c>
      <c r="EL37" s="50">
        <v>5.3525510000000001</v>
      </c>
      <c r="EM37" s="50">
        <v>4.9448080000000001</v>
      </c>
      <c r="EN37" s="50">
        <v>4.1825851600000004</v>
      </c>
      <c r="EO37" s="50">
        <v>4.9584600500000002</v>
      </c>
      <c r="EP37" s="50">
        <v>4.01788393</v>
      </c>
      <c r="EQ37" s="50">
        <v>4.69638226</v>
      </c>
      <c r="ER37" s="50">
        <v>4.7557106999999998</v>
      </c>
      <c r="ES37" s="50">
        <v>4.67637444</v>
      </c>
      <c r="ET37" s="50">
        <v>4.7671998799999997</v>
      </c>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row>
    <row r="38" spans="2:398" ht="20.149999999999999" customHeight="1">
      <c r="B38" s="23" t="s">
        <v>136</v>
      </c>
      <c r="F38" s="35" t="s">
        <v>1187</v>
      </c>
      <c r="G38" s="27" t="s">
        <v>194</v>
      </c>
      <c r="H38" s="36">
        <v>12.78004297</v>
      </c>
      <c r="I38" s="36">
        <v>12.01443862</v>
      </c>
      <c r="J38" s="36"/>
      <c r="K38" s="36" t="s">
        <v>136</v>
      </c>
      <c r="L38" s="36">
        <v>0.81199600000000005</v>
      </c>
      <c r="M38" s="36">
        <v>0.70670599999999995</v>
      </c>
      <c r="N38" s="36">
        <v>0.43697200000000003</v>
      </c>
      <c r="O38" s="36">
        <v>0.78744400000000003</v>
      </c>
      <c r="P38" s="36">
        <v>0.87222200000000005</v>
      </c>
      <c r="Q38" s="36">
        <v>1.1034219999999999</v>
      </c>
      <c r="R38" s="36">
        <v>0.691886</v>
      </c>
      <c r="S38" s="36">
        <v>1.109005</v>
      </c>
      <c r="T38" s="36">
        <v>1.0023420000000001</v>
      </c>
      <c r="U38" s="36">
        <v>1.167389</v>
      </c>
      <c r="V38" s="36">
        <v>1.280691</v>
      </c>
      <c r="W38" s="36">
        <v>1.3500369999999999</v>
      </c>
      <c r="X38" s="36">
        <v>1.6400330000000001</v>
      </c>
      <c r="Y38" s="36">
        <v>1.4586699999999999</v>
      </c>
      <c r="Z38" s="36">
        <v>1.0992360000000001</v>
      </c>
      <c r="AA38" s="36">
        <v>1.467079</v>
      </c>
      <c r="AB38" s="36">
        <v>1.0714779999999999</v>
      </c>
      <c r="AC38" s="36">
        <v>0.94245699999999999</v>
      </c>
      <c r="AD38" s="36">
        <v>1.1257999999999999</v>
      </c>
      <c r="AE38" s="36">
        <v>1.2261029999999999</v>
      </c>
      <c r="AF38" s="36">
        <v>1.3280780000000001</v>
      </c>
      <c r="AG38" s="36">
        <v>1.324859</v>
      </c>
      <c r="AH38" s="36">
        <v>1.2254620000000001</v>
      </c>
      <c r="AI38" s="36">
        <v>1.2093510000000001</v>
      </c>
      <c r="AJ38" s="36">
        <v>1.3997599999999999</v>
      </c>
      <c r="AK38" s="36">
        <v>1.4580070000000001</v>
      </c>
      <c r="AL38" s="36">
        <v>1.1232880000000001</v>
      </c>
      <c r="AM38" s="36">
        <v>1.516824</v>
      </c>
      <c r="AN38" s="36">
        <v>1.220164</v>
      </c>
      <c r="AO38" s="36">
        <v>1.6118189999999999</v>
      </c>
      <c r="AP38" s="36">
        <v>1.44275</v>
      </c>
      <c r="AQ38" s="36">
        <v>1.3617870000000001</v>
      </c>
      <c r="AR38" s="36">
        <v>1.501911</v>
      </c>
      <c r="AS38" s="36">
        <v>1.333744</v>
      </c>
      <c r="AT38" s="36">
        <v>1.2722899999999999</v>
      </c>
      <c r="AU38" s="36">
        <v>0.97400600000000004</v>
      </c>
      <c r="AV38" s="36">
        <v>1.432124</v>
      </c>
      <c r="AW38" s="36">
        <v>1.5561339999999999</v>
      </c>
      <c r="AX38" s="36">
        <v>1.146992</v>
      </c>
      <c r="AY38" s="36">
        <v>1.239657</v>
      </c>
      <c r="AZ38" s="36">
        <v>1.2040660000000001</v>
      </c>
      <c r="BA38" s="36">
        <v>1.5083359999999999</v>
      </c>
      <c r="BB38" s="36">
        <v>1.3883970000000001</v>
      </c>
      <c r="BC38" s="36">
        <v>1.5910960000000001</v>
      </c>
      <c r="BD38" s="36">
        <v>1.325143</v>
      </c>
      <c r="BE38" s="36">
        <v>2.1213280000000001</v>
      </c>
      <c r="BF38" s="36">
        <v>1.740661</v>
      </c>
      <c r="BG38" s="36">
        <v>1.46787</v>
      </c>
      <c r="BH38" s="36">
        <v>1.7732810000000001</v>
      </c>
      <c r="BI38" s="36">
        <v>1.6528750000000001</v>
      </c>
      <c r="BJ38" s="36">
        <v>2.1160969999999999</v>
      </c>
      <c r="BK38" s="36">
        <v>1.4222140000000001</v>
      </c>
      <c r="BL38" s="36">
        <v>2.1344409999999998</v>
      </c>
      <c r="BM38" s="36">
        <v>1.769622</v>
      </c>
      <c r="BN38" s="36">
        <v>2.0041449999999998</v>
      </c>
      <c r="BO38" s="36">
        <v>1.535787</v>
      </c>
      <c r="BP38" s="36">
        <v>1.6420300000000001</v>
      </c>
      <c r="BQ38" s="36">
        <v>1.6227400000000001</v>
      </c>
      <c r="BR38" s="36">
        <v>2.0760260000000001</v>
      </c>
      <c r="BS38" s="36">
        <v>2.3651599999999999</v>
      </c>
      <c r="BT38" s="36">
        <v>2.1213790000000001</v>
      </c>
      <c r="BU38" s="36">
        <v>1.448169</v>
      </c>
      <c r="BV38" s="36">
        <v>1.827318</v>
      </c>
      <c r="BW38" s="36">
        <v>1.83342</v>
      </c>
      <c r="BX38" s="36">
        <v>1.699918</v>
      </c>
      <c r="BY38" s="36">
        <v>1.2208460000000001</v>
      </c>
      <c r="BZ38" s="36">
        <v>1.402021</v>
      </c>
      <c r="CA38" s="36">
        <v>1.5023690000000001</v>
      </c>
      <c r="CB38" s="36">
        <v>1.8013779999999999</v>
      </c>
      <c r="CC38" s="36">
        <v>1.5478149999999999</v>
      </c>
      <c r="CD38" s="36">
        <v>1.704545</v>
      </c>
      <c r="CE38" s="36">
        <v>1.441967</v>
      </c>
      <c r="CF38" s="36">
        <v>1.7093799999999999</v>
      </c>
      <c r="CG38" s="36">
        <v>1.718742</v>
      </c>
      <c r="CH38" s="36">
        <v>1.22129</v>
      </c>
      <c r="CI38" s="36">
        <v>1.793069</v>
      </c>
      <c r="CJ38" s="36">
        <v>1.4369270000000001</v>
      </c>
      <c r="CK38" s="36">
        <v>1.0149999999999999</v>
      </c>
      <c r="CL38" s="36">
        <v>1.793145</v>
      </c>
      <c r="CM38" s="36">
        <v>1.3520179999999999</v>
      </c>
      <c r="CN38" s="36">
        <v>1.880636</v>
      </c>
      <c r="CO38" s="36">
        <v>1.866017</v>
      </c>
      <c r="CP38" s="36">
        <v>1.882125</v>
      </c>
      <c r="CQ38" s="36">
        <v>2.5601980000000002</v>
      </c>
      <c r="CR38" s="36">
        <v>1.853826</v>
      </c>
      <c r="CS38" s="36">
        <v>1.804762</v>
      </c>
      <c r="CT38" s="36">
        <v>2.4136479999999998</v>
      </c>
      <c r="CU38" s="36">
        <v>2.6377440000000001</v>
      </c>
      <c r="CV38" s="36">
        <v>2.1002160000000001</v>
      </c>
      <c r="CW38" s="36">
        <v>1.7123736599999999</v>
      </c>
      <c r="CX38" s="36">
        <v>1.84039807</v>
      </c>
      <c r="CY38" s="36">
        <v>1.64892303</v>
      </c>
      <c r="CZ38" s="36">
        <v>2.0379760999999998</v>
      </c>
      <c r="DA38" s="36">
        <v>1.8420745999999999</v>
      </c>
      <c r="DB38" s="36">
        <v>1.8950036800000001</v>
      </c>
      <c r="DC38" s="36">
        <v>2.1668459100000002</v>
      </c>
      <c r="DD38" s="36">
        <v>2.39605544</v>
      </c>
      <c r="DE38" s="36">
        <v>1.93948275</v>
      </c>
      <c r="DF38" s="36">
        <v>1.9516397400000001</v>
      </c>
      <c r="DG38" s="36">
        <v>2.3802029999999998</v>
      </c>
      <c r="DH38" s="36">
        <v>2.4071805899999998</v>
      </c>
      <c r="DI38" s="36">
        <v>2.2090168999999999</v>
      </c>
      <c r="DJ38" s="36">
        <v>2.10526269</v>
      </c>
      <c r="DK38" s="36">
        <v>1.9140569000000001</v>
      </c>
      <c r="DL38" s="36">
        <v>1.286267</v>
      </c>
      <c r="DM38" s="36">
        <v>1.99064017</v>
      </c>
      <c r="DN38" s="36">
        <v>2.0866846799999998</v>
      </c>
      <c r="DO38" s="36">
        <v>2.1270744700000002</v>
      </c>
      <c r="DP38" s="36">
        <v>2.0034355000000001</v>
      </c>
      <c r="DQ38" s="36">
        <v>1.72788867</v>
      </c>
      <c r="DR38" s="36">
        <v>2.03418681</v>
      </c>
      <c r="DS38" s="36">
        <v>2.0935599599999999</v>
      </c>
      <c r="DT38" s="36">
        <v>2.3355910400000002</v>
      </c>
      <c r="DU38" s="36">
        <v>1.5548292800000001</v>
      </c>
      <c r="DV38" s="36">
        <v>1.70469414</v>
      </c>
      <c r="DW38" s="36">
        <v>1.9107056</v>
      </c>
      <c r="DX38" s="50">
        <v>1.5229630000000001</v>
      </c>
      <c r="DY38" s="50">
        <v>2.5124879999999998</v>
      </c>
      <c r="DZ38" s="50">
        <v>1.8619680199999999</v>
      </c>
      <c r="EA38" s="50">
        <v>1.9271282000000001</v>
      </c>
      <c r="EB38" s="50">
        <v>1.8578855599999999</v>
      </c>
      <c r="EC38" s="50">
        <v>1.5784510599999999</v>
      </c>
      <c r="ED38" s="50">
        <v>1.3085230000000001</v>
      </c>
      <c r="EE38" s="50">
        <v>2.8604409999999998</v>
      </c>
      <c r="EF38" s="50">
        <v>2.8135847300000001</v>
      </c>
      <c r="EG38" s="50">
        <v>2.6387099699999998</v>
      </c>
      <c r="EH38" s="50">
        <v>3.5158884100000001</v>
      </c>
      <c r="EI38" s="50">
        <v>3.156717</v>
      </c>
      <c r="EJ38" s="50">
        <v>2.94682456</v>
      </c>
      <c r="EK38" s="50">
        <v>3.1606130000000001</v>
      </c>
      <c r="EL38" s="50">
        <v>2.6772040000000001</v>
      </c>
      <c r="EM38" s="50">
        <v>3.6345070000000002</v>
      </c>
      <c r="EN38" s="50">
        <v>2.6558419999999998</v>
      </c>
      <c r="EO38" s="50">
        <v>3.0468856199999999</v>
      </c>
      <c r="EP38" s="50">
        <v>2.9455416900000002</v>
      </c>
      <c r="EQ38" s="50">
        <v>2.3517454600000001</v>
      </c>
      <c r="ER38" s="50">
        <v>2.7802541399999998</v>
      </c>
      <c r="ES38" s="50">
        <v>2.62622584</v>
      </c>
      <c r="ET38" s="50">
        <v>2.9630236000000001</v>
      </c>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row>
    <row r="39" spans="2:398" ht="28.25" customHeight="1">
      <c r="B39" s="23" t="s">
        <v>136</v>
      </c>
      <c r="F39" s="35" t="s">
        <v>579</v>
      </c>
      <c r="G39" s="27" t="s">
        <v>194</v>
      </c>
      <c r="H39" s="36">
        <v>107.17002945999999</v>
      </c>
      <c r="I39" s="36">
        <v>104.63872506</v>
      </c>
      <c r="J39" s="36"/>
      <c r="K39" s="36" t="s">
        <v>136</v>
      </c>
      <c r="L39" s="36">
        <v>10.603446999999999</v>
      </c>
      <c r="M39" s="36">
        <v>11.356299999999999</v>
      </c>
      <c r="N39" s="36">
        <v>9.9056090000000001</v>
      </c>
      <c r="O39" s="36">
        <v>10.187614</v>
      </c>
      <c r="P39" s="36">
        <v>11.054864</v>
      </c>
      <c r="Q39" s="36">
        <v>12.497446999999999</v>
      </c>
      <c r="R39" s="36">
        <v>11.792228</v>
      </c>
      <c r="S39" s="36">
        <v>11.835436</v>
      </c>
      <c r="T39" s="36">
        <v>11.249252</v>
      </c>
      <c r="U39" s="36">
        <v>12.857481</v>
      </c>
      <c r="V39" s="36">
        <v>12.717316</v>
      </c>
      <c r="W39" s="36">
        <v>12.184448</v>
      </c>
      <c r="X39" s="36">
        <v>12.536818999999999</v>
      </c>
      <c r="Y39" s="36">
        <v>13.131529</v>
      </c>
      <c r="Z39" s="36">
        <v>12.482710000000001</v>
      </c>
      <c r="AA39" s="36">
        <v>13.048987</v>
      </c>
      <c r="AB39" s="36">
        <v>11.237686</v>
      </c>
      <c r="AC39" s="36">
        <v>11.491624</v>
      </c>
      <c r="AD39" s="36">
        <v>12.517671</v>
      </c>
      <c r="AE39" s="36">
        <v>11.579604</v>
      </c>
      <c r="AF39" s="36">
        <v>11.63495</v>
      </c>
      <c r="AG39" s="36">
        <v>12.653964</v>
      </c>
      <c r="AH39" s="36">
        <v>12.442818000000001</v>
      </c>
      <c r="AI39" s="36">
        <v>11.898827000000001</v>
      </c>
      <c r="AJ39" s="36">
        <v>12.360061</v>
      </c>
      <c r="AK39" s="36">
        <v>13.123832999999999</v>
      </c>
      <c r="AL39" s="36">
        <v>11.817646</v>
      </c>
      <c r="AM39" s="36">
        <v>12.745813</v>
      </c>
      <c r="AN39" s="36">
        <v>12.094495999999999</v>
      </c>
      <c r="AO39" s="36">
        <v>12.680645</v>
      </c>
      <c r="AP39" s="36">
        <v>14.409470000000001</v>
      </c>
      <c r="AQ39" s="36">
        <v>14.387865</v>
      </c>
      <c r="AR39" s="36">
        <v>13.327517</v>
      </c>
      <c r="AS39" s="36">
        <v>14.881962</v>
      </c>
      <c r="AT39" s="36">
        <v>13.592342</v>
      </c>
      <c r="AU39" s="36">
        <v>14.006097</v>
      </c>
      <c r="AV39" s="36">
        <v>13.785352</v>
      </c>
      <c r="AW39" s="36">
        <v>14.619013000000001</v>
      </c>
      <c r="AX39" s="36">
        <v>15.926755999999999</v>
      </c>
      <c r="AY39" s="36">
        <v>16.187989000000002</v>
      </c>
      <c r="AZ39" s="36">
        <v>15.342639999999999</v>
      </c>
      <c r="BA39" s="36">
        <v>15.324811</v>
      </c>
      <c r="BB39" s="36">
        <v>14.810712000000001</v>
      </c>
      <c r="BC39" s="36">
        <v>15.366028</v>
      </c>
      <c r="BD39" s="36">
        <v>15.295851000000001</v>
      </c>
      <c r="BE39" s="36">
        <v>16.491099999999999</v>
      </c>
      <c r="BF39" s="36">
        <v>17.071805000000001</v>
      </c>
      <c r="BG39" s="36">
        <v>15.413361</v>
      </c>
      <c r="BH39" s="36">
        <v>16.403679</v>
      </c>
      <c r="BI39" s="36">
        <v>16.571937999999999</v>
      </c>
      <c r="BJ39" s="36">
        <v>15.530645</v>
      </c>
      <c r="BK39" s="36">
        <v>16.642932999999999</v>
      </c>
      <c r="BL39" s="36">
        <v>16.736176</v>
      </c>
      <c r="BM39" s="36">
        <v>17.544402999999999</v>
      </c>
      <c r="BN39" s="36">
        <v>16.661635</v>
      </c>
      <c r="BO39" s="36">
        <v>17.158989999999999</v>
      </c>
      <c r="BP39" s="36">
        <v>16.481017999999999</v>
      </c>
      <c r="BQ39" s="36">
        <v>17.243645000000001</v>
      </c>
      <c r="BR39" s="36">
        <v>18.417653000000001</v>
      </c>
      <c r="BS39" s="36">
        <v>20.570260999999999</v>
      </c>
      <c r="BT39" s="36">
        <v>19.738237000000002</v>
      </c>
      <c r="BU39" s="36">
        <v>22.000232</v>
      </c>
      <c r="BV39" s="36">
        <v>19.137605000000001</v>
      </c>
      <c r="BW39" s="36">
        <v>20.192340000000002</v>
      </c>
      <c r="BX39" s="36">
        <v>18.097358</v>
      </c>
      <c r="BY39" s="36">
        <v>20.057293999999999</v>
      </c>
      <c r="BZ39" s="36">
        <v>21.13982</v>
      </c>
      <c r="CA39" s="36">
        <v>20.267250000000001</v>
      </c>
      <c r="CB39" s="36">
        <v>20.422796999999999</v>
      </c>
      <c r="CC39" s="36">
        <v>20.982574</v>
      </c>
      <c r="CD39" s="36">
        <v>21.208268</v>
      </c>
      <c r="CE39" s="36">
        <v>21.828437999999998</v>
      </c>
      <c r="CF39" s="36">
        <v>17.668727000000001</v>
      </c>
      <c r="CG39" s="36">
        <v>22.949428000000001</v>
      </c>
      <c r="CH39" s="36">
        <v>23.115072000000001</v>
      </c>
      <c r="CI39" s="36">
        <v>20.115579</v>
      </c>
      <c r="CJ39" s="36">
        <v>15.554762999999999</v>
      </c>
      <c r="CK39" s="36">
        <v>20.842321999999999</v>
      </c>
      <c r="CL39" s="36">
        <v>24.342086999999999</v>
      </c>
      <c r="CM39" s="36">
        <v>24.127321999999999</v>
      </c>
      <c r="CN39" s="36">
        <v>21.128489999999999</v>
      </c>
      <c r="CO39" s="36">
        <v>28.120027</v>
      </c>
      <c r="CP39" s="36">
        <v>26.059625</v>
      </c>
      <c r="CQ39" s="36">
        <v>26.599739</v>
      </c>
      <c r="CR39" s="36">
        <v>17.152087000000002</v>
      </c>
      <c r="CS39" s="36">
        <v>21.791532</v>
      </c>
      <c r="CT39" s="36">
        <v>23.991375000000001</v>
      </c>
      <c r="CU39" s="36">
        <v>24.151509999999998</v>
      </c>
      <c r="CV39" s="36">
        <v>21.493829000000002</v>
      </c>
      <c r="CW39" s="36">
        <v>21.953596300000001</v>
      </c>
      <c r="CX39" s="36">
        <v>21.421193509999998</v>
      </c>
      <c r="CY39" s="36">
        <v>25.404330869999999</v>
      </c>
      <c r="CZ39" s="36">
        <v>23.196786159999998</v>
      </c>
      <c r="DA39" s="36">
        <v>26.689849460000001</v>
      </c>
      <c r="DB39" s="36">
        <v>26.06865123</v>
      </c>
      <c r="DC39" s="36">
        <v>29.566592050000001</v>
      </c>
      <c r="DD39" s="36">
        <v>27.92533302</v>
      </c>
      <c r="DE39" s="36">
        <v>31.516288150000001</v>
      </c>
      <c r="DF39" s="36">
        <v>29.979737029999999</v>
      </c>
      <c r="DG39" s="36">
        <v>31.994176150000001</v>
      </c>
      <c r="DH39" s="36">
        <v>29.814852980000001</v>
      </c>
      <c r="DI39" s="36">
        <v>31.273386339999998</v>
      </c>
      <c r="DJ39" s="36">
        <v>30.565692850000001</v>
      </c>
      <c r="DK39" s="36">
        <v>29.394654599999999</v>
      </c>
      <c r="DL39" s="36">
        <v>27.50014023</v>
      </c>
      <c r="DM39" s="36">
        <v>32.004014349999999</v>
      </c>
      <c r="DN39" s="36">
        <v>30.577387529999999</v>
      </c>
      <c r="DO39" s="36">
        <v>31.420784869999999</v>
      </c>
      <c r="DP39" s="36">
        <v>28.769675169999999</v>
      </c>
      <c r="DQ39" s="36">
        <v>23.70471174</v>
      </c>
      <c r="DR39" s="36">
        <v>31.293329719999999</v>
      </c>
      <c r="DS39" s="36">
        <v>27.976022919999998</v>
      </c>
      <c r="DT39" s="36">
        <v>28.303796590000001</v>
      </c>
      <c r="DU39" s="36">
        <v>30.10181704</v>
      </c>
      <c r="DV39" s="36">
        <v>29.94084548</v>
      </c>
      <c r="DW39" s="36">
        <v>30.55286817</v>
      </c>
      <c r="DX39" s="50">
        <v>28.670210239999999</v>
      </c>
      <c r="DY39" s="50">
        <v>31.861367359999999</v>
      </c>
      <c r="DZ39" s="50">
        <v>30.82877465</v>
      </c>
      <c r="EA39" s="50">
        <v>31.742040289999998</v>
      </c>
      <c r="EB39" s="50">
        <v>28.204132449999999</v>
      </c>
      <c r="EC39" s="50">
        <v>30.191747629999998</v>
      </c>
      <c r="ED39" s="50">
        <v>28.58895162</v>
      </c>
      <c r="EE39" s="50">
        <v>30.07106688</v>
      </c>
      <c r="EF39" s="50">
        <v>27.070875789999999</v>
      </c>
      <c r="EG39" s="50">
        <v>29.828245559999999</v>
      </c>
      <c r="EH39" s="50">
        <v>26.728281129999999</v>
      </c>
      <c r="EI39" s="50">
        <v>27.037862530000002</v>
      </c>
      <c r="EJ39" s="50">
        <v>26.373316849999998</v>
      </c>
      <c r="EK39" s="50">
        <v>27.030568949999999</v>
      </c>
      <c r="EL39" s="50">
        <v>25.918411599999999</v>
      </c>
      <c r="EM39" s="50">
        <v>27.02237624</v>
      </c>
      <c r="EN39" s="50">
        <v>23.15343717</v>
      </c>
      <c r="EO39" s="50">
        <v>28.54450005</v>
      </c>
      <c r="EP39" s="50">
        <v>23.264107079999999</v>
      </c>
      <c r="EQ39" s="50">
        <v>24.612679119999999</v>
      </c>
      <c r="ER39" s="50">
        <v>24.167212750000001</v>
      </c>
      <c r="ES39" s="50">
        <v>27.11257801</v>
      </c>
      <c r="ET39" s="50">
        <v>25.367519439999999</v>
      </c>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c r="NX39" s="50"/>
      <c r="NY39" s="50"/>
      <c r="NZ39" s="50"/>
      <c r="OA39" s="50"/>
      <c r="OB39" s="50"/>
      <c r="OC39" s="50"/>
      <c r="OD39" s="50"/>
      <c r="OE39" s="50"/>
      <c r="OF39" s="50"/>
      <c r="OG39" s="50"/>
      <c r="OH39" s="50"/>
    </row>
    <row r="40" spans="2:398" ht="28.25" customHeight="1">
      <c r="B40" t="s">
        <v>136</v>
      </c>
      <c r="F40" s="26" t="s">
        <v>1209</v>
      </c>
      <c r="G40" s="27" t="s">
        <v>1210</v>
      </c>
      <c r="H40" s="36"/>
      <c r="I40" s="36"/>
      <c r="J40" s="36"/>
      <c r="K40" s="36" t="s">
        <v>136</v>
      </c>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50"/>
      <c r="DY40" s="50"/>
      <c r="EA40" s="50"/>
      <c r="EB40" s="50"/>
      <c r="EC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row>
    <row r="41" spans="2:398" ht="20.149999999999999" customHeight="1">
      <c r="B41" s="23" t="s">
        <v>136</v>
      </c>
      <c r="F41" s="35" t="s">
        <v>1207</v>
      </c>
      <c r="G41" s="27" t="s">
        <v>194</v>
      </c>
      <c r="H41" s="36">
        <v>1.7276416400000001</v>
      </c>
      <c r="I41" s="36">
        <v>4.2796920800000002</v>
      </c>
      <c r="J41" s="36"/>
      <c r="K41" s="36" t="s">
        <v>136</v>
      </c>
      <c r="L41" s="36">
        <v>0</v>
      </c>
      <c r="M41" s="36">
        <v>0</v>
      </c>
      <c r="N41" s="36">
        <v>0</v>
      </c>
      <c r="O41" s="36">
        <v>0</v>
      </c>
      <c r="P41" s="36">
        <v>0</v>
      </c>
      <c r="Q41" s="36">
        <v>4.0905999999999998E-2</v>
      </c>
      <c r="R41" s="36">
        <v>0.15323800000000001</v>
      </c>
      <c r="S41" s="36">
        <v>0.147818</v>
      </c>
      <c r="T41" s="36">
        <v>0.22296299999999999</v>
      </c>
      <c r="U41" s="36">
        <v>0.20924799999999999</v>
      </c>
      <c r="V41" s="36">
        <v>0</v>
      </c>
      <c r="W41" s="36">
        <v>0.135686</v>
      </c>
      <c r="X41" s="36">
        <v>0.119833</v>
      </c>
      <c r="Y41" s="36">
        <v>0.22156000000000001</v>
      </c>
      <c r="Z41" s="36">
        <v>0.166573</v>
      </c>
      <c r="AA41" s="36">
        <v>0.18573300000000001</v>
      </c>
      <c r="AB41" s="36">
        <v>0.40226400000000001</v>
      </c>
      <c r="AC41" s="36">
        <v>0.27040199999999998</v>
      </c>
      <c r="AD41" s="36">
        <v>0.296821</v>
      </c>
      <c r="AE41" s="36">
        <v>0.13377800000000001</v>
      </c>
      <c r="AF41" s="36">
        <v>0.27932299999999999</v>
      </c>
      <c r="AG41" s="36">
        <v>0.40891899999999998</v>
      </c>
      <c r="AH41" s="36">
        <v>0</v>
      </c>
      <c r="AI41" s="36">
        <v>3.8714999999999999E-2</v>
      </c>
      <c r="AJ41" s="36">
        <v>0.21484800000000001</v>
      </c>
      <c r="AK41" s="36">
        <v>5.0942000000000001E-2</v>
      </c>
      <c r="AL41" s="36">
        <v>3.9454999999999997E-2</v>
      </c>
      <c r="AM41" s="36">
        <v>0.185832</v>
      </c>
      <c r="AN41" s="36">
        <v>0.44473000000000001</v>
      </c>
      <c r="AO41" s="36">
        <v>0.77615400000000001</v>
      </c>
      <c r="AP41" s="36">
        <v>0.167627</v>
      </c>
      <c r="AQ41" s="36">
        <v>0.37283500000000003</v>
      </c>
      <c r="AR41" s="36">
        <v>0.218725</v>
      </c>
      <c r="AS41" s="36">
        <v>0.30887799999999999</v>
      </c>
      <c r="AT41" s="36">
        <v>0.136876</v>
      </c>
      <c r="AU41" s="36">
        <v>0.15686600000000001</v>
      </c>
      <c r="AV41" s="36">
        <v>0.15085699999999999</v>
      </c>
      <c r="AW41" s="36">
        <v>0.41059699999999999</v>
      </c>
      <c r="AX41" s="36">
        <v>0.41002699999999997</v>
      </c>
      <c r="AY41" s="36">
        <v>0.46789700000000001</v>
      </c>
      <c r="AZ41" s="36">
        <v>0.49332700000000002</v>
      </c>
      <c r="BA41" s="36">
        <v>1.055876</v>
      </c>
      <c r="BB41" s="36">
        <v>1.2088049999999999</v>
      </c>
      <c r="BC41" s="36">
        <v>1.1991879999999999</v>
      </c>
      <c r="BD41" s="36">
        <v>1.1221140000000001</v>
      </c>
      <c r="BE41" s="36">
        <v>1.2266900000000001</v>
      </c>
      <c r="BF41" s="36">
        <v>1.2020660000000001</v>
      </c>
      <c r="BG41" s="36">
        <v>1.4405239999999999</v>
      </c>
      <c r="BH41" s="36">
        <v>0.76588500000000004</v>
      </c>
      <c r="BI41" s="36">
        <v>0.83439700000000006</v>
      </c>
      <c r="BJ41" s="36">
        <v>0.93491199999999997</v>
      </c>
      <c r="BK41" s="36">
        <v>0.84870100000000004</v>
      </c>
      <c r="BL41" s="36">
        <v>0.91042999999999996</v>
      </c>
      <c r="BM41" s="36">
        <v>0.87387899999999996</v>
      </c>
      <c r="BN41" s="36">
        <v>0.68759899999999996</v>
      </c>
      <c r="BO41" s="36">
        <v>1.1007640000000001</v>
      </c>
      <c r="BP41" s="36">
        <v>0.96106899999999995</v>
      </c>
      <c r="BQ41" s="36">
        <v>1.3645689999999999</v>
      </c>
      <c r="BR41" s="36">
        <v>1.283404</v>
      </c>
      <c r="BS41" s="36">
        <v>1.304959</v>
      </c>
      <c r="BT41" s="36">
        <v>0.89636400000000005</v>
      </c>
      <c r="BU41" s="36">
        <v>1.276098</v>
      </c>
      <c r="BV41" s="36">
        <v>1.0907389999999999</v>
      </c>
      <c r="BW41" s="36">
        <v>1.1377250000000001</v>
      </c>
      <c r="BX41" s="36">
        <v>1.1974659999999999</v>
      </c>
      <c r="BY41" s="36">
        <v>1.303706</v>
      </c>
      <c r="BZ41" s="36">
        <v>1.0207120000000001</v>
      </c>
      <c r="CA41" s="36">
        <v>1.1527879999999999</v>
      </c>
      <c r="CB41" s="36">
        <v>1.0860590000000001</v>
      </c>
      <c r="CC41" s="36">
        <v>1.228559</v>
      </c>
      <c r="CD41" s="36">
        <v>1.4240189999999999</v>
      </c>
      <c r="CE41" s="36">
        <v>0.95389800000000002</v>
      </c>
      <c r="CF41" s="36">
        <v>1.139942</v>
      </c>
      <c r="CG41" s="36">
        <v>1.1713370000000001</v>
      </c>
      <c r="CH41" s="36">
        <v>0.90759699999999999</v>
      </c>
      <c r="CI41" s="36">
        <v>0.41723199999999999</v>
      </c>
      <c r="CJ41" s="36">
        <v>0.32672699999999999</v>
      </c>
      <c r="CK41" s="36">
        <v>0.24828900000000001</v>
      </c>
      <c r="CL41" s="36">
        <v>0.21823999999999999</v>
      </c>
      <c r="CM41" s="36">
        <v>0.56750999999999996</v>
      </c>
      <c r="CN41" s="36">
        <v>0.40673500000000001</v>
      </c>
      <c r="CO41" s="36">
        <v>0.87518300000000004</v>
      </c>
      <c r="CP41" s="36">
        <v>0.63983900000000005</v>
      </c>
      <c r="CQ41" s="36">
        <v>0.56729399999999996</v>
      </c>
      <c r="CR41" s="36">
        <v>0.26684000000000002</v>
      </c>
      <c r="CS41" s="36">
        <v>0.34909099999999998</v>
      </c>
      <c r="CT41" s="36">
        <v>0.25498900000000002</v>
      </c>
      <c r="CU41" s="36">
        <v>0.66964400000000002</v>
      </c>
      <c r="CV41" s="36">
        <v>0.29509099999999999</v>
      </c>
      <c r="CW41" s="36">
        <v>0.48319699999999999</v>
      </c>
      <c r="CX41" s="36">
        <v>0.26249725000000002</v>
      </c>
      <c r="CY41" s="36">
        <v>0.49405972999999997</v>
      </c>
      <c r="CZ41" s="36">
        <v>0.68589849999999997</v>
      </c>
      <c r="DA41" s="36">
        <v>0.57238389000000001</v>
      </c>
      <c r="DB41" s="36">
        <v>0.40252839000000001</v>
      </c>
      <c r="DC41" s="36">
        <v>0.32967233000000001</v>
      </c>
      <c r="DD41" s="36">
        <v>0.33319399</v>
      </c>
      <c r="DE41" s="36">
        <v>0.39093238000000002</v>
      </c>
      <c r="DF41" s="36">
        <v>0.41869163999999998</v>
      </c>
      <c r="DG41" s="36">
        <v>0.51679416</v>
      </c>
      <c r="DH41" s="36">
        <v>0.78674392999999998</v>
      </c>
      <c r="DI41" s="36">
        <v>0.38272298999999999</v>
      </c>
      <c r="DJ41" s="36">
        <v>0.62899335999999995</v>
      </c>
      <c r="DK41" s="36">
        <v>0.85384336000000005</v>
      </c>
      <c r="DL41" s="36">
        <v>0.42812942999999998</v>
      </c>
      <c r="DM41" s="36">
        <v>0.30845299999999998</v>
      </c>
      <c r="DN41" s="36">
        <v>0.40601921000000002</v>
      </c>
      <c r="DO41" s="36">
        <v>0.41853570000000001</v>
      </c>
      <c r="DP41" s="36">
        <v>0.324459</v>
      </c>
      <c r="DQ41" s="36">
        <v>0.27185500000000001</v>
      </c>
      <c r="DR41" s="36">
        <v>0.347499</v>
      </c>
      <c r="DS41" s="36">
        <v>0.53446499999999997</v>
      </c>
      <c r="DT41" s="36">
        <v>0.32184600000000002</v>
      </c>
      <c r="DU41" s="36">
        <v>0.32783499999999999</v>
      </c>
      <c r="DV41" s="36">
        <v>0.25296200000000002</v>
      </c>
      <c r="DW41" s="36">
        <v>0.140961</v>
      </c>
      <c r="DX41" s="50">
        <v>0.38397700000000001</v>
      </c>
      <c r="DY41" s="50">
        <v>0.36991299999999999</v>
      </c>
      <c r="DZ41" s="50">
        <v>0.21878700000000001</v>
      </c>
      <c r="EA41" s="50">
        <v>0.121588</v>
      </c>
      <c r="EB41" s="50">
        <v>0.21418799999999999</v>
      </c>
      <c r="EC41" s="50">
        <v>0.11248904999999999</v>
      </c>
      <c r="ED41" s="50">
        <v>9.3219999999999997E-2</v>
      </c>
      <c r="EE41" s="50">
        <v>0</v>
      </c>
      <c r="EF41" s="50">
        <v>0.14854100000000001</v>
      </c>
      <c r="EG41" s="50">
        <v>0.117564</v>
      </c>
      <c r="EH41" s="50">
        <v>0.38000763999999998</v>
      </c>
      <c r="EI41" s="50">
        <v>0.20568700000000001</v>
      </c>
      <c r="EJ41" s="50">
        <v>0.53453700000000004</v>
      </c>
      <c r="EK41" s="50">
        <v>0.60741000000000001</v>
      </c>
      <c r="EL41" s="50">
        <v>1.00460459</v>
      </c>
      <c r="EM41" s="50">
        <v>1.2715383099999999</v>
      </c>
      <c r="EN41" s="50">
        <v>1.06081742</v>
      </c>
      <c r="EO41" s="50">
        <v>0.94273176000000003</v>
      </c>
      <c r="EP41" s="50">
        <v>0.86986416</v>
      </c>
      <c r="EQ41" s="50">
        <v>1.7228694499999999</v>
      </c>
      <c r="ER41" s="50">
        <v>1.2692220000000001</v>
      </c>
      <c r="ES41" s="50">
        <v>1.4344726400000001</v>
      </c>
      <c r="ET41" s="50">
        <v>1.6460518</v>
      </c>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row>
    <row r="42" spans="2:398" ht="20.149999999999999" customHeight="1">
      <c r="B42" s="23" t="s">
        <v>136</v>
      </c>
      <c r="F42" s="35" t="s">
        <v>1208</v>
      </c>
      <c r="G42" s="27" t="s">
        <v>194</v>
      </c>
      <c r="H42" s="36">
        <v>12.64825203</v>
      </c>
      <c r="I42" s="36">
        <v>9.3395691900000006</v>
      </c>
      <c r="J42" s="36"/>
      <c r="K42" s="36" t="s">
        <v>136</v>
      </c>
      <c r="L42" s="36">
        <v>0</v>
      </c>
      <c r="M42" s="36">
        <v>0</v>
      </c>
      <c r="N42" s="36">
        <v>0</v>
      </c>
      <c r="O42" s="36">
        <v>0</v>
      </c>
      <c r="P42" s="36">
        <v>3.7936999999999999E-2</v>
      </c>
      <c r="Q42" s="36">
        <v>0</v>
      </c>
      <c r="R42" s="36">
        <v>0</v>
      </c>
      <c r="S42" s="36">
        <v>0</v>
      </c>
      <c r="T42" s="36">
        <v>0</v>
      </c>
      <c r="U42" s="36">
        <v>3.5164000000000001E-2</v>
      </c>
      <c r="V42" s="36">
        <v>0</v>
      </c>
      <c r="W42" s="36">
        <v>0</v>
      </c>
      <c r="X42" s="36">
        <v>0</v>
      </c>
      <c r="Y42" s="36">
        <v>0</v>
      </c>
      <c r="Z42" s="36">
        <v>1.9158999999999999E-2</v>
      </c>
      <c r="AA42" s="36">
        <v>0</v>
      </c>
      <c r="AB42" s="36">
        <v>0</v>
      </c>
      <c r="AC42" s="36">
        <v>0</v>
      </c>
      <c r="AD42" s="36">
        <v>1.0992999999999999E-2</v>
      </c>
      <c r="AE42" s="36">
        <v>8.2075999999999996E-2</v>
      </c>
      <c r="AF42" s="36">
        <v>0</v>
      </c>
      <c r="AG42" s="36">
        <v>0</v>
      </c>
      <c r="AH42" s="36">
        <v>0</v>
      </c>
      <c r="AI42" s="36">
        <v>0</v>
      </c>
      <c r="AJ42" s="36">
        <v>3.6479999999999999E-2</v>
      </c>
      <c r="AK42" s="36">
        <v>0</v>
      </c>
      <c r="AL42" s="36">
        <v>0</v>
      </c>
      <c r="AM42" s="36">
        <v>9.7520000000000003E-3</v>
      </c>
      <c r="AN42" s="36">
        <v>3.0797999999999999E-2</v>
      </c>
      <c r="AO42" s="36">
        <v>3.4513000000000002E-2</v>
      </c>
      <c r="AP42" s="36">
        <v>4.0682000000000003E-2</v>
      </c>
      <c r="AQ42" s="36">
        <v>3.9872999999999999E-2</v>
      </c>
      <c r="AR42" s="36">
        <v>9.1542999999999999E-2</v>
      </c>
      <c r="AS42" s="36">
        <v>0.10206999999999999</v>
      </c>
      <c r="AT42" s="36">
        <v>0.207173</v>
      </c>
      <c r="AU42" s="36">
        <v>0.110946</v>
      </c>
      <c r="AV42" s="36">
        <v>9.0426999999999993E-2</v>
      </c>
      <c r="AW42" s="36">
        <v>0.26285500000000001</v>
      </c>
      <c r="AX42" s="36">
        <v>0.14652299999999999</v>
      </c>
      <c r="AY42" s="36">
        <v>0.28299200000000002</v>
      </c>
      <c r="AZ42" s="36">
        <v>0.30028199999999999</v>
      </c>
      <c r="BA42" s="36">
        <v>0.43026799999999998</v>
      </c>
      <c r="BB42" s="36">
        <v>0.45166299999999998</v>
      </c>
      <c r="BC42" s="36">
        <v>0.43012699999999998</v>
      </c>
      <c r="BD42" s="36">
        <v>0.33430599999999999</v>
      </c>
      <c r="BE42" s="36">
        <v>0.41899999999999998</v>
      </c>
      <c r="BF42" s="36">
        <v>0.60428800000000005</v>
      </c>
      <c r="BG42" s="36">
        <v>0.48363</v>
      </c>
      <c r="BH42" s="36">
        <v>0.48856100000000002</v>
      </c>
      <c r="BI42" s="36">
        <v>0.69533</v>
      </c>
      <c r="BJ42" s="36">
        <v>0.70747499999999997</v>
      </c>
      <c r="BK42" s="36">
        <v>0.61816199999999999</v>
      </c>
      <c r="BL42" s="36">
        <v>0.69808999999999999</v>
      </c>
      <c r="BM42" s="36">
        <v>0.99912000000000001</v>
      </c>
      <c r="BN42" s="36">
        <v>0.65815500000000005</v>
      </c>
      <c r="BO42" s="36">
        <v>1.031074</v>
      </c>
      <c r="BP42" s="36">
        <v>0.69406100000000004</v>
      </c>
      <c r="BQ42" s="36">
        <v>1.1087499999999999</v>
      </c>
      <c r="BR42" s="36">
        <v>0.99583900000000003</v>
      </c>
      <c r="BS42" s="36">
        <v>0.97247899999999998</v>
      </c>
      <c r="BT42" s="36">
        <v>1.1111580000000001</v>
      </c>
      <c r="BU42" s="36">
        <v>0.94935499999999995</v>
      </c>
      <c r="BV42" s="36">
        <v>0.787242</v>
      </c>
      <c r="BW42" s="36">
        <v>0.61442300000000005</v>
      </c>
      <c r="BX42" s="36">
        <v>0.622193</v>
      </c>
      <c r="BY42" s="36">
        <v>0.74313899999999999</v>
      </c>
      <c r="BZ42" s="36">
        <v>0.82202900000000001</v>
      </c>
      <c r="CA42" s="36">
        <v>0.85482999999999998</v>
      </c>
      <c r="CB42" s="36">
        <v>0.78291100000000002</v>
      </c>
      <c r="CC42" s="36">
        <v>0.85863599999999995</v>
      </c>
      <c r="CD42" s="36">
        <v>1.176722</v>
      </c>
      <c r="CE42" s="36">
        <v>1.3528770000000001</v>
      </c>
      <c r="CF42" s="36">
        <v>1.04386</v>
      </c>
      <c r="CG42" s="36">
        <v>1.710723</v>
      </c>
      <c r="CH42" s="36">
        <v>1.6494740000000001</v>
      </c>
      <c r="CI42" s="36">
        <v>1.0483800000000001</v>
      </c>
      <c r="CJ42" s="36">
        <v>0.728348</v>
      </c>
      <c r="CK42" s="36">
        <v>1.678606</v>
      </c>
      <c r="CL42" s="36">
        <v>1.6988799999999999</v>
      </c>
      <c r="CM42" s="36">
        <v>1.8593900000000001</v>
      </c>
      <c r="CN42" s="36">
        <v>1.6526650000000001</v>
      </c>
      <c r="CO42" s="36">
        <v>1.656218</v>
      </c>
      <c r="CP42" s="36">
        <v>1.816621</v>
      </c>
      <c r="CQ42" s="36">
        <v>1.516804</v>
      </c>
      <c r="CR42" s="36">
        <v>1.003679</v>
      </c>
      <c r="CS42" s="36">
        <v>1.3876839999999999</v>
      </c>
      <c r="CT42" s="36">
        <v>1.240875</v>
      </c>
      <c r="CU42" s="36">
        <v>1.365686</v>
      </c>
      <c r="CV42" s="36">
        <v>1.8168759999999999</v>
      </c>
      <c r="CW42" s="36">
        <v>1.59288129</v>
      </c>
      <c r="CX42" s="36">
        <v>1.51036971</v>
      </c>
      <c r="CY42" s="36">
        <v>2.1255959400000002</v>
      </c>
      <c r="CZ42" s="36">
        <v>1.4052575</v>
      </c>
      <c r="DA42" s="36">
        <v>2.12772037</v>
      </c>
      <c r="DB42" s="36">
        <v>2.2457277699999998</v>
      </c>
      <c r="DC42" s="36">
        <v>2.28574156</v>
      </c>
      <c r="DD42" s="36">
        <v>2.12680866</v>
      </c>
      <c r="DE42" s="36">
        <v>2.1749472700000001</v>
      </c>
      <c r="DF42" s="36">
        <v>2.7107315000000001</v>
      </c>
      <c r="DG42" s="36">
        <v>2.6657049100000001</v>
      </c>
      <c r="DH42" s="36">
        <v>2.5806754700000001</v>
      </c>
      <c r="DI42" s="36">
        <v>2.7049773099999999</v>
      </c>
      <c r="DJ42" s="36">
        <v>2.75667083</v>
      </c>
      <c r="DK42" s="36">
        <v>2.711141</v>
      </c>
      <c r="DL42" s="36">
        <v>2.6458059999999999</v>
      </c>
      <c r="DM42" s="36">
        <v>2.92498112</v>
      </c>
      <c r="DN42" s="36">
        <v>2.8225683899999998</v>
      </c>
      <c r="DO42" s="36">
        <v>2.9901110000000002</v>
      </c>
      <c r="DP42" s="36">
        <v>2.3830182999999998</v>
      </c>
      <c r="DQ42" s="36">
        <v>3.1625264</v>
      </c>
      <c r="DR42" s="36">
        <v>3.3941745999999999</v>
      </c>
      <c r="DS42" s="36">
        <v>2.6894362300000001</v>
      </c>
      <c r="DT42" s="36">
        <v>3.6041497800000002</v>
      </c>
      <c r="DU42" s="36">
        <v>2.7151291799999999</v>
      </c>
      <c r="DV42" s="36">
        <v>2.7283771099999998</v>
      </c>
      <c r="DW42" s="36">
        <v>3.38558403</v>
      </c>
      <c r="DX42" s="50">
        <v>3.092562</v>
      </c>
      <c r="DY42" s="50">
        <v>3.73872603</v>
      </c>
      <c r="DZ42" s="50">
        <v>2.5345300000000002</v>
      </c>
      <c r="EA42" s="50">
        <v>3.52200085</v>
      </c>
      <c r="EB42" s="50">
        <v>3.0770190500000001</v>
      </c>
      <c r="EC42" s="50">
        <v>2.25319505</v>
      </c>
      <c r="ED42" s="50">
        <v>4.3611075000000001</v>
      </c>
      <c r="EE42" s="50">
        <v>3.9869970100000001</v>
      </c>
      <c r="EF42" s="50">
        <v>4.1119379900000004</v>
      </c>
      <c r="EG42" s="50">
        <v>3.53333472</v>
      </c>
      <c r="EH42" s="50">
        <v>3.4280835700000001</v>
      </c>
      <c r="EI42" s="50">
        <v>3.4170650199999999</v>
      </c>
      <c r="EJ42" s="50">
        <v>3.1836673200000001</v>
      </c>
      <c r="EK42" s="50">
        <v>2.61943612</v>
      </c>
      <c r="EL42" s="50">
        <v>2.5103678600000001</v>
      </c>
      <c r="EM42" s="50">
        <v>2.19107787</v>
      </c>
      <c r="EN42" s="50">
        <v>2.1352660700000001</v>
      </c>
      <c r="EO42" s="50">
        <v>2.50285739</v>
      </c>
      <c r="EP42" s="50">
        <v>2.4956445600000001</v>
      </c>
      <c r="EQ42" s="50">
        <v>2.4129843399999999</v>
      </c>
      <c r="ER42" s="50">
        <v>2.18711615</v>
      </c>
      <c r="ES42" s="50">
        <v>2.3803276800000002</v>
      </c>
      <c r="ET42" s="50">
        <v>1.91648094</v>
      </c>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row>
    <row r="43" spans="2:398" ht="20.149999999999999" customHeight="1">
      <c r="B43" s="23" t="s">
        <v>136</v>
      </c>
      <c r="F43" s="35" t="s">
        <v>1186</v>
      </c>
      <c r="G43" s="27" t="s">
        <v>194</v>
      </c>
      <c r="H43" s="36">
        <v>20.005149329999998</v>
      </c>
      <c r="I43" s="36">
        <v>19.845481289999999</v>
      </c>
      <c r="J43" s="36"/>
      <c r="K43" s="36" t="s">
        <v>136</v>
      </c>
      <c r="L43" s="36">
        <v>3.361856</v>
      </c>
      <c r="M43" s="36">
        <v>3.5954679999999999</v>
      </c>
      <c r="N43" s="36">
        <v>3.2951999999999999</v>
      </c>
      <c r="O43" s="36">
        <v>2.8416109999999999</v>
      </c>
      <c r="P43" s="36">
        <v>3.9950130000000001</v>
      </c>
      <c r="Q43" s="36">
        <v>4.0427499999999998</v>
      </c>
      <c r="R43" s="36">
        <v>3.135132</v>
      </c>
      <c r="S43" s="36">
        <v>3.1966510000000001</v>
      </c>
      <c r="T43" s="36">
        <v>2.8161559999999999</v>
      </c>
      <c r="U43" s="36">
        <v>2.8049719999999998</v>
      </c>
      <c r="V43" s="36">
        <v>3.1207129999999998</v>
      </c>
      <c r="W43" s="36">
        <v>2.9482879999999998</v>
      </c>
      <c r="X43" s="36">
        <v>3.0040339999999999</v>
      </c>
      <c r="Y43" s="36">
        <v>4.1100289999999999</v>
      </c>
      <c r="Z43" s="36">
        <v>3.4753039999999999</v>
      </c>
      <c r="AA43" s="36">
        <v>4.1144809999999996</v>
      </c>
      <c r="AB43" s="36">
        <v>3.060241</v>
      </c>
      <c r="AC43" s="36">
        <v>3.7239930000000001</v>
      </c>
      <c r="AD43" s="36">
        <v>4.1010229999999996</v>
      </c>
      <c r="AE43" s="36">
        <v>4.5542619999999996</v>
      </c>
      <c r="AF43" s="36">
        <v>4.4704360000000003</v>
      </c>
      <c r="AG43" s="36">
        <v>4.0699699999999996</v>
      </c>
      <c r="AH43" s="36">
        <v>0</v>
      </c>
      <c r="AI43" s="36">
        <v>3.0326879999999998</v>
      </c>
      <c r="AJ43" s="36">
        <v>4.262416</v>
      </c>
      <c r="AK43" s="36">
        <v>4.7992540000000004</v>
      </c>
      <c r="AL43" s="36">
        <v>5.1125129999999999</v>
      </c>
      <c r="AM43" s="36">
        <v>4.9725130000000002</v>
      </c>
      <c r="AN43" s="36">
        <v>4.7571490000000001</v>
      </c>
      <c r="AO43" s="36">
        <v>4.8348500000000003</v>
      </c>
      <c r="AP43" s="36">
        <v>5.3638070000000004</v>
      </c>
      <c r="AQ43" s="36">
        <v>4.6830360000000004</v>
      </c>
      <c r="AR43" s="36">
        <v>4.226369</v>
      </c>
      <c r="AS43" s="36">
        <v>3.8801169999999998</v>
      </c>
      <c r="AT43" s="36">
        <v>4.6754179999999996</v>
      </c>
      <c r="AU43" s="36">
        <v>4.6298139999999997</v>
      </c>
      <c r="AV43" s="36">
        <v>4.5295490000000003</v>
      </c>
      <c r="AW43" s="36">
        <v>5.2541520000000004</v>
      </c>
      <c r="AX43" s="36">
        <v>5.7268330000000001</v>
      </c>
      <c r="AY43" s="36">
        <v>4.9448090000000002</v>
      </c>
      <c r="AZ43" s="36">
        <v>5.0683069999999999</v>
      </c>
      <c r="BA43" s="36">
        <v>5.7108780000000001</v>
      </c>
      <c r="BB43" s="36">
        <v>7.553763</v>
      </c>
      <c r="BC43" s="36">
        <v>6.4584489999999999</v>
      </c>
      <c r="BD43" s="36">
        <v>6.4519169999999999</v>
      </c>
      <c r="BE43" s="36">
        <v>6.2509009999999998</v>
      </c>
      <c r="BF43" s="36">
        <v>6.3543269999999996</v>
      </c>
      <c r="BG43" s="36">
        <v>5.8457290000000004</v>
      </c>
      <c r="BH43" s="36">
        <v>5.7321859999999996</v>
      </c>
      <c r="BI43" s="36">
        <v>5.0882690000000004</v>
      </c>
      <c r="BJ43" s="36">
        <v>5.849621</v>
      </c>
      <c r="BK43" s="36">
        <v>5.4128689999999997</v>
      </c>
      <c r="BL43" s="36">
        <v>5.9188669999999997</v>
      </c>
      <c r="BM43" s="36">
        <v>5.9097030000000004</v>
      </c>
      <c r="BN43" s="36">
        <v>5.8581779999999997</v>
      </c>
      <c r="BO43" s="36">
        <v>6.3399650000000003</v>
      </c>
      <c r="BP43" s="36">
        <v>5.3695959999999996</v>
      </c>
      <c r="BQ43" s="36">
        <v>6.0298920000000003</v>
      </c>
      <c r="BR43" s="36">
        <v>5.396941</v>
      </c>
      <c r="BS43" s="36">
        <v>5.3862410000000001</v>
      </c>
      <c r="BT43" s="36">
        <v>6.1347880000000004</v>
      </c>
      <c r="BU43" s="36">
        <v>5.1696470000000003</v>
      </c>
      <c r="BV43" s="36">
        <v>5.0391430000000001</v>
      </c>
      <c r="BW43" s="36">
        <v>4.7799319999999996</v>
      </c>
      <c r="BX43" s="36">
        <v>5.5562519999999997</v>
      </c>
      <c r="BY43" s="36">
        <v>4.974399</v>
      </c>
      <c r="BZ43" s="36">
        <v>5.5529510000000002</v>
      </c>
      <c r="CA43" s="36">
        <v>5.2688449999999998</v>
      </c>
      <c r="CB43" s="36">
        <v>6.1894099999999996</v>
      </c>
      <c r="CC43" s="36">
        <v>6.4271520000000004</v>
      </c>
      <c r="CD43" s="36">
        <v>6.6085279999999997</v>
      </c>
      <c r="CE43" s="36">
        <v>6.6060569999999998</v>
      </c>
      <c r="CF43" s="36">
        <v>5.9948160000000001</v>
      </c>
      <c r="CG43" s="36">
        <v>6.1216609999999996</v>
      </c>
      <c r="CH43" s="36">
        <v>6.0080049999999998</v>
      </c>
      <c r="CI43" s="36">
        <v>5.5251330000000003</v>
      </c>
      <c r="CJ43" s="36">
        <v>3.9102679999999999</v>
      </c>
      <c r="CK43" s="36">
        <v>3.995069</v>
      </c>
      <c r="CL43" s="36">
        <v>5.0543870000000002</v>
      </c>
      <c r="CM43" s="36">
        <v>5.4790049999999999</v>
      </c>
      <c r="CN43" s="36">
        <v>5.5792580000000003</v>
      </c>
      <c r="CO43" s="36">
        <v>6.100892</v>
      </c>
      <c r="CP43" s="36">
        <v>4.760192</v>
      </c>
      <c r="CQ43" s="36">
        <v>4.9975300000000002</v>
      </c>
      <c r="CR43" s="36">
        <v>4.8944470000000004</v>
      </c>
      <c r="CS43" s="36">
        <v>4.5350460000000004</v>
      </c>
      <c r="CT43" s="36">
        <v>4.0948479999999998</v>
      </c>
      <c r="CU43" s="36">
        <v>5.2533099999999999</v>
      </c>
      <c r="CV43" s="36">
        <v>3.7353930000000002</v>
      </c>
      <c r="CW43" s="36">
        <v>4.9319989</v>
      </c>
      <c r="CX43" s="36">
        <v>4.9540057500000003</v>
      </c>
      <c r="CY43" s="36">
        <v>4.09337427</v>
      </c>
      <c r="CZ43" s="36">
        <v>4.82235221</v>
      </c>
      <c r="DA43" s="36">
        <v>5.3898865899999997</v>
      </c>
      <c r="DB43" s="36">
        <v>5.2114853700000001</v>
      </c>
      <c r="DC43" s="36">
        <v>5.7299950099999997</v>
      </c>
      <c r="DD43" s="36">
        <v>4.7250931300000003</v>
      </c>
      <c r="DE43" s="36">
        <v>5.2236999300000004</v>
      </c>
      <c r="DF43" s="36">
        <v>4.8079279699999997</v>
      </c>
      <c r="DG43" s="36">
        <v>5.3716894499999999</v>
      </c>
      <c r="DH43" s="36">
        <v>4.6292319099999997</v>
      </c>
      <c r="DI43" s="36">
        <v>4.5506986899999999</v>
      </c>
      <c r="DJ43" s="36">
        <v>5.7523359100000002</v>
      </c>
      <c r="DK43" s="36">
        <v>5.123691</v>
      </c>
      <c r="DL43" s="36">
        <v>5.3824807100000003</v>
      </c>
      <c r="DM43" s="36">
        <v>5.4694500000000001</v>
      </c>
      <c r="DN43" s="36">
        <v>5.4882838600000001</v>
      </c>
      <c r="DO43" s="36">
        <v>6.2818835000000002</v>
      </c>
      <c r="DP43" s="36">
        <v>4.5092257</v>
      </c>
      <c r="DQ43" s="36">
        <v>4.6721996800000003</v>
      </c>
      <c r="DR43" s="36">
        <v>4.4876857799999996</v>
      </c>
      <c r="DS43" s="36">
        <v>4.9250592400000004</v>
      </c>
      <c r="DT43" s="36">
        <v>4.8458323800000001</v>
      </c>
      <c r="DU43" s="36">
        <v>4.7623213800000004</v>
      </c>
      <c r="DV43" s="36">
        <v>4.3709325000000003</v>
      </c>
      <c r="DW43" s="36">
        <v>4.50491449</v>
      </c>
      <c r="DX43" s="50">
        <v>5.0033620000000001</v>
      </c>
      <c r="DY43" s="50">
        <v>5.0415491699999997</v>
      </c>
      <c r="DZ43" s="50">
        <v>4.8364609999999999</v>
      </c>
      <c r="EA43" s="50">
        <v>4.6115430999999996</v>
      </c>
      <c r="EB43" s="50">
        <v>5.1620100000000004</v>
      </c>
      <c r="EC43" s="50">
        <v>3.2574826400000001</v>
      </c>
      <c r="ED43" s="50">
        <v>3.5895600000000001</v>
      </c>
      <c r="EE43" s="50">
        <v>4.2663070000000003</v>
      </c>
      <c r="EF43" s="50">
        <v>4.4898769999999999</v>
      </c>
      <c r="EG43" s="50">
        <v>5.4908650000000003</v>
      </c>
      <c r="EH43" s="50">
        <v>5.1769850000000002</v>
      </c>
      <c r="EI43" s="50">
        <v>5.0839711200000002</v>
      </c>
      <c r="EJ43" s="50">
        <v>4.6750999999999996</v>
      </c>
      <c r="EK43" s="50">
        <v>5.0690932100000001</v>
      </c>
      <c r="EL43" s="50">
        <v>4.7809837100000001</v>
      </c>
      <c r="EM43" s="50">
        <v>5.6276943800000003</v>
      </c>
      <c r="EN43" s="50">
        <v>4.4806952000000004</v>
      </c>
      <c r="EO43" s="50">
        <v>4.9561080000000004</v>
      </c>
      <c r="EP43" s="50">
        <v>4.6019699999999997</v>
      </c>
      <c r="EQ43" s="50">
        <v>4.6564829999999997</v>
      </c>
      <c r="ER43" s="50">
        <v>4.6801459999999997</v>
      </c>
      <c r="ES43" s="50">
        <v>3.80898827</v>
      </c>
      <c r="ET43" s="50">
        <v>4.2953910000000004</v>
      </c>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row>
    <row r="44" spans="2:398" ht="28.25" customHeight="1">
      <c r="B44" s="23" t="s">
        <v>136</v>
      </c>
      <c r="F44" s="35" t="s">
        <v>579</v>
      </c>
      <c r="G44" s="27" t="s">
        <v>194</v>
      </c>
      <c r="H44" s="36">
        <v>55.351098239999999</v>
      </c>
      <c r="I44" s="36">
        <v>51.64830662</v>
      </c>
      <c r="J44" s="36"/>
      <c r="K44" s="36" t="s">
        <v>136</v>
      </c>
      <c r="L44" s="36">
        <v>4.1514069999999998</v>
      </c>
      <c r="M44" s="36">
        <v>4.6713110000000002</v>
      </c>
      <c r="N44" s="36">
        <v>4.0333459999999999</v>
      </c>
      <c r="O44" s="36">
        <v>3.7893409999999998</v>
      </c>
      <c r="P44" s="36">
        <v>5.2699509999999998</v>
      </c>
      <c r="Q44" s="36">
        <v>5.1654450000000001</v>
      </c>
      <c r="R44" s="36">
        <v>4.1521129999999999</v>
      </c>
      <c r="S44" s="36">
        <v>4.7350399999999997</v>
      </c>
      <c r="T44" s="36">
        <v>4.2856730000000001</v>
      </c>
      <c r="U44" s="36">
        <v>4.1697620000000004</v>
      </c>
      <c r="V44" s="36">
        <v>4.6467219999999996</v>
      </c>
      <c r="W44" s="36">
        <v>4.3061040000000004</v>
      </c>
      <c r="X44" s="36">
        <v>4.2901800000000003</v>
      </c>
      <c r="Y44" s="36">
        <v>5.7197820000000004</v>
      </c>
      <c r="Z44" s="36">
        <v>5.0170979999999998</v>
      </c>
      <c r="AA44" s="36">
        <v>6.2364170000000003</v>
      </c>
      <c r="AB44" s="36">
        <v>4.9191549999999999</v>
      </c>
      <c r="AC44" s="36">
        <v>5.4550929999999997</v>
      </c>
      <c r="AD44" s="36">
        <v>6.0961999999999996</v>
      </c>
      <c r="AE44" s="36">
        <v>6.4610149999999997</v>
      </c>
      <c r="AF44" s="36">
        <v>6.3053109999999997</v>
      </c>
      <c r="AG44" s="36">
        <v>6.0863529999999999</v>
      </c>
      <c r="AH44" s="36">
        <v>6.6546390000000004</v>
      </c>
      <c r="AI44" s="36">
        <v>7.2823779999999996</v>
      </c>
      <c r="AJ44" s="36">
        <v>6.4455850000000003</v>
      </c>
      <c r="AK44" s="36">
        <v>7.2034830000000003</v>
      </c>
      <c r="AL44" s="36">
        <v>7.196326</v>
      </c>
      <c r="AM44" s="36">
        <v>6.9423539999999999</v>
      </c>
      <c r="AN44" s="36">
        <v>7.3484290000000003</v>
      </c>
      <c r="AO44" s="36">
        <v>7.8621660000000002</v>
      </c>
      <c r="AP44" s="36">
        <v>7.8624210000000003</v>
      </c>
      <c r="AQ44" s="36">
        <v>6.7252260000000001</v>
      </c>
      <c r="AR44" s="36">
        <v>6.3272959999999996</v>
      </c>
      <c r="AS44" s="36">
        <v>6.151332</v>
      </c>
      <c r="AT44" s="36">
        <v>7.1804569999999996</v>
      </c>
      <c r="AU44" s="36">
        <v>7.1956559999999996</v>
      </c>
      <c r="AV44" s="36">
        <v>7.1485209999999997</v>
      </c>
      <c r="AW44" s="36">
        <v>7.7325379999999999</v>
      </c>
      <c r="AX44" s="36">
        <v>8.7050269999999994</v>
      </c>
      <c r="AY44" s="36">
        <v>7.8515389999999998</v>
      </c>
      <c r="AZ44" s="36">
        <v>8.0559069999999995</v>
      </c>
      <c r="BA44" s="36">
        <v>9.4130230000000008</v>
      </c>
      <c r="BB44" s="36">
        <v>11.674915</v>
      </c>
      <c r="BC44" s="36">
        <v>10.772549</v>
      </c>
      <c r="BD44" s="36">
        <v>10.458824999999999</v>
      </c>
      <c r="BE44" s="36">
        <v>10.656771000000001</v>
      </c>
      <c r="BF44" s="36">
        <v>10.388089000000001</v>
      </c>
      <c r="BG44" s="36">
        <v>10.304137000000001</v>
      </c>
      <c r="BH44" s="36">
        <v>9.9828119999999991</v>
      </c>
      <c r="BI44" s="36">
        <v>9.6970460000000003</v>
      </c>
      <c r="BJ44" s="36">
        <v>9.7472879999999993</v>
      </c>
      <c r="BK44" s="36">
        <v>9.7801600000000004</v>
      </c>
      <c r="BL44" s="36">
        <v>10.945971999999999</v>
      </c>
      <c r="BM44" s="36">
        <v>10.866121</v>
      </c>
      <c r="BN44" s="36">
        <v>10.465493</v>
      </c>
      <c r="BO44" s="36">
        <v>11.116519</v>
      </c>
      <c r="BP44" s="36">
        <v>10.023937999999999</v>
      </c>
      <c r="BQ44" s="36">
        <v>12.580700999999999</v>
      </c>
      <c r="BR44" s="36">
        <v>11.087479</v>
      </c>
      <c r="BS44" s="36">
        <v>10.325063999999999</v>
      </c>
      <c r="BT44" s="36">
        <v>11.474093999999999</v>
      </c>
      <c r="BU44" s="36">
        <v>11.302353</v>
      </c>
      <c r="BV44" s="36">
        <v>10.857341999999999</v>
      </c>
      <c r="BW44" s="36">
        <v>10.232106999999999</v>
      </c>
      <c r="BX44" s="36">
        <v>11.503969</v>
      </c>
      <c r="BY44" s="36">
        <v>10.400993</v>
      </c>
      <c r="BZ44" s="36">
        <v>11.627561</v>
      </c>
      <c r="CA44" s="36">
        <v>11.297371</v>
      </c>
      <c r="CB44" s="36">
        <v>12.131428</v>
      </c>
      <c r="CC44" s="36">
        <v>14.096681</v>
      </c>
      <c r="CD44" s="36">
        <v>13.501419</v>
      </c>
      <c r="CE44" s="36">
        <v>14.028548000000001</v>
      </c>
      <c r="CF44" s="36">
        <v>11.938012000000001</v>
      </c>
      <c r="CG44" s="36">
        <v>13.798629</v>
      </c>
      <c r="CH44" s="36">
        <v>13.192055999999999</v>
      </c>
      <c r="CI44" s="36">
        <v>12.028689999999999</v>
      </c>
      <c r="CJ44" s="36">
        <v>8.1885010000000005</v>
      </c>
      <c r="CK44" s="36">
        <v>12.201191</v>
      </c>
      <c r="CL44" s="36">
        <v>14.453134</v>
      </c>
      <c r="CM44" s="36">
        <v>15.322782</v>
      </c>
      <c r="CN44" s="36">
        <v>14.299564</v>
      </c>
      <c r="CO44" s="36">
        <v>15.471240999999999</v>
      </c>
      <c r="CP44" s="36">
        <v>13.895166</v>
      </c>
      <c r="CQ44" s="36">
        <v>13.383844</v>
      </c>
      <c r="CR44" s="36">
        <v>10.322835</v>
      </c>
      <c r="CS44" s="36">
        <v>11.25042</v>
      </c>
      <c r="CT44" s="36">
        <v>11.341377</v>
      </c>
      <c r="CU44" s="36">
        <v>12.706118</v>
      </c>
      <c r="CV44" s="36">
        <v>12.857847</v>
      </c>
      <c r="CW44" s="36">
        <v>13.867018590000001</v>
      </c>
      <c r="CX44" s="36">
        <v>12.959701300000001</v>
      </c>
      <c r="CY44" s="36">
        <v>14.58587597</v>
      </c>
      <c r="CZ44" s="36">
        <v>14.36789072</v>
      </c>
      <c r="DA44" s="36">
        <v>15.5674057</v>
      </c>
      <c r="DB44" s="36">
        <v>16.76949608</v>
      </c>
      <c r="DC44" s="36">
        <v>17.782926539999998</v>
      </c>
      <c r="DD44" s="36">
        <v>14.978701600000001</v>
      </c>
      <c r="DE44" s="36">
        <v>15.84978576</v>
      </c>
      <c r="DF44" s="36">
        <v>16.787254529999998</v>
      </c>
      <c r="DG44" s="36">
        <v>17.333704310000002</v>
      </c>
      <c r="DH44" s="36">
        <v>15.309672669999999</v>
      </c>
      <c r="DI44" s="36">
        <v>15.17135854</v>
      </c>
      <c r="DJ44" s="36">
        <v>17.04716509</v>
      </c>
      <c r="DK44" s="36">
        <v>17.524061840000002</v>
      </c>
      <c r="DL44" s="36">
        <v>16.604478369999999</v>
      </c>
      <c r="DM44" s="36">
        <v>17.357556460000001</v>
      </c>
      <c r="DN44" s="36">
        <v>15.68982845</v>
      </c>
      <c r="DO44" s="36">
        <v>18.073865770000001</v>
      </c>
      <c r="DP44" s="36">
        <v>14.178879589999999</v>
      </c>
      <c r="DQ44" s="36">
        <v>14.784282320000001</v>
      </c>
      <c r="DR44" s="36">
        <v>15.9487878</v>
      </c>
      <c r="DS44" s="36">
        <v>16.019084790000001</v>
      </c>
      <c r="DT44" s="36">
        <v>15.022058400000001</v>
      </c>
      <c r="DU44" s="36">
        <v>14.57824609</v>
      </c>
      <c r="DV44" s="36">
        <v>14.020842610000001</v>
      </c>
      <c r="DW44" s="36">
        <v>16.332335319999999</v>
      </c>
      <c r="DX44" s="50">
        <v>15.21762755</v>
      </c>
      <c r="DY44" s="50">
        <v>16.923814310000001</v>
      </c>
      <c r="DZ44" s="50">
        <v>14.77775922</v>
      </c>
      <c r="EA44" s="50">
        <v>14.333100379999999</v>
      </c>
      <c r="EB44" s="50">
        <v>14.63391558</v>
      </c>
      <c r="EC44" s="50">
        <v>12.592565909999999</v>
      </c>
      <c r="ED44" s="50">
        <v>14.20236017</v>
      </c>
      <c r="EE44" s="50">
        <v>13.33737811</v>
      </c>
      <c r="EF44" s="50">
        <v>13.98712046</v>
      </c>
      <c r="EG44" s="50">
        <v>14.18681368</v>
      </c>
      <c r="EH44" s="50">
        <v>14.55130361</v>
      </c>
      <c r="EI44" s="50">
        <v>13.60225355</v>
      </c>
      <c r="EJ44" s="50">
        <v>13.31954618</v>
      </c>
      <c r="EK44" s="50">
        <v>13.877994899999999</v>
      </c>
      <c r="EL44" s="50">
        <v>12.94825503</v>
      </c>
      <c r="EM44" s="50">
        <v>14.041352910000001</v>
      </c>
      <c r="EN44" s="50">
        <v>11.45532712</v>
      </c>
      <c r="EO44" s="50">
        <v>13.203371560000001</v>
      </c>
      <c r="EP44" s="50">
        <v>12.586585899999999</v>
      </c>
      <c r="EQ44" s="50">
        <v>14.431567810000001</v>
      </c>
      <c r="ER44" s="50">
        <v>12.317775449999999</v>
      </c>
      <c r="ES44" s="50">
        <v>12.219942120000001</v>
      </c>
      <c r="ET44" s="50">
        <v>12.781488209999999</v>
      </c>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row>
    <row r="45" spans="2:398" ht="28.25" customHeight="1">
      <c r="B45" s="23" t="s">
        <v>136</v>
      </c>
      <c r="F45" s="26" t="s">
        <v>1211</v>
      </c>
      <c r="G45" s="27" t="s">
        <v>194</v>
      </c>
      <c r="H45" s="36">
        <v>162.52112769999999</v>
      </c>
      <c r="I45" s="36">
        <v>156.28703168000001</v>
      </c>
      <c r="J45" s="36"/>
      <c r="K45" s="36" t="s">
        <v>136</v>
      </c>
      <c r="L45" s="36">
        <v>14.754854</v>
      </c>
      <c r="M45" s="36">
        <v>16.027611</v>
      </c>
      <c r="N45" s="36">
        <v>13.938955</v>
      </c>
      <c r="O45" s="36">
        <v>13.976955</v>
      </c>
      <c r="P45" s="36">
        <v>16.324815000000001</v>
      </c>
      <c r="Q45" s="36">
        <v>17.662891999999999</v>
      </c>
      <c r="R45" s="36">
        <v>15.944341</v>
      </c>
      <c r="S45" s="36">
        <v>16.570475999999999</v>
      </c>
      <c r="T45" s="36">
        <v>15.534924999999999</v>
      </c>
      <c r="U45" s="36">
        <v>17.027242999999999</v>
      </c>
      <c r="V45" s="36">
        <v>17.364038000000001</v>
      </c>
      <c r="W45" s="36">
        <v>16.490552000000001</v>
      </c>
      <c r="X45" s="36">
        <v>16.826999000000001</v>
      </c>
      <c r="Y45" s="36">
        <v>18.851310999999999</v>
      </c>
      <c r="Z45" s="36">
        <v>17.499808000000002</v>
      </c>
      <c r="AA45" s="36">
        <v>19.285404</v>
      </c>
      <c r="AB45" s="36">
        <v>16.156841</v>
      </c>
      <c r="AC45" s="36">
        <v>16.946717</v>
      </c>
      <c r="AD45" s="36">
        <v>18.613871</v>
      </c>
      <c r="AE45" s="36">
        <v>18.040619</v>
      </c>
      <c r="AF45" s="36">
        <v>17.940261</v>
      </c>
      <c r="AG45" s="36">
        <v>18.740317000000001</v>
      </c>
      <c r="AH45" s="36">
        <v>19.097456999999999</v>
      </c>
      <c r="AI45" s="36">
        <v>19.181204999999999</v>
      </c>
      <c r="AJ45" s="36">
        <v>18.805645999999999</v>
      </c>
      <c r="AK45" s="36">
        <v>20.327316</v>
      </c>
      <c r="AL45" s="36">
        <v>19.013971999999999</v>
      </c>
      <c r="AM45" s="36">
        <v>19.688167</v>
      </c>
      <c r="AN45" s="36">
        <v>19.442924999999999</v>
      </c>
      <c r="AO45" s="36">
        <v>20.542811</v>
      </c>
      <c r="AP45" s="36">
        <v>22.271891</v>
      </c>
      <c r="AQ45" s="36">
        <v>21.113091000000001</v>
      </c>
      <c r="AR45" s="36">
        <v>19.654813000000001</v>
      </c>
      <c r="AS45" s="36">
        <v>21.033294000000001</v>
      </c>
      <c r="AT45" s="36">
        <v>20.772798999999999</v>
      </c>
      <c r="AU45" s="36">
        <v>21.201753</v>
      </c>
      <c r="AV45" s="36">
        <v>20.933872999999998</v>
      </c>
      <c r="AW45" s="36">
        <v>22.351551000000001</v>
      </c>
      <c r="AX45" s="36">
        <v>24.631782999999999</v>
      </c>
      <c r="AY45" s="36">
        <v>24.039528000000001</v>
      </c>
      <c r="AZ45" s="36">
        <v>23.398547000000001</v>
      </c>
      <c r="BA45" s="36">
        <v>24.737833999999999</v>
      </c>
      <c r="BB45" s="36">
        <v>26.485627000000001</v>
      </c>
      <c r="BC45" s="36">
        <v>26.138577000000002</v>
      </c>
      <c r="BD45" s="36">
        <v>25.754676</v>
      </c>
      <c r="BE45" s="36">
        <v>27.147870999999999</v>
      </c>
      <c r="BF45" s="36">
        <v>27.459893999999998</v>
      </c>
      <c r="BG45" s="36">
        <v>25.717497999999999</v>
      </c>
      <c r="BH45" s="36">
        <v>26.386490999999999</v>
      </c>
      <c r="BI45" s="36">
        <v>26.268984</v>
      </c>
      <c r="BJ45" s="36">
        <v>25.277933000000001</v>
      </c>
      <c r="BK45" s="36">
        <v>26.423093000000001</v>
      </c>
      <c r="BL45" s="36">
        <v>27.682148000000002</v>
      </c>
      <c r="BM45" s="36">
        <v>28.410523999999999</v>
      </c>
      <c r="BN45" s="36">
        <v>27.127127999999999</v>
      </c>
      <c r="BO45" s="36">
        <v>28.275509</v>
      </c>
      <c r="BP45" s="36">
        <v>26.504956</v>
      </c>
      <c r="BQ45" s="36">
        <v>29.824345999999998</v>
      </c>
      <c r="BR45" s="36">
        <v>29.505132</v>
      </c>
      <c r="BS45" s="36">
        <v>30.895325</v>
      </c>
      <c r="BT45" s="36">
        <v>31.212330999999999</v>
      </c>
      <c r="BU45" s="36">
        <v>33.302585000000001</v>
      </c>
      <c r="BV45" s="36">
        <v>29.994947</v>
      </c>
      <c r="BW45" s="36">
        <v>30.424447000000001</v>
      </c>
      <c r="BX45" s="36">
        <v>29.601327000000001</v>
      </c>
      <c r="BY45" s="36">
        <v>30.458286999999999</v>
      </c>
      <c r="BZ45" s="36">
        <v>32.767381</v>
      </c>
      <c r="CA45" s="36">
        <v>31.564620999999999</v>
      </c>
      <c r="CB45" s="36">
        <v>32.554225000000002</v>
      </c>
      <c r="CC45" s="36">
        <v>35.079255000000003</v>
      </c>
      <c r="CD45" s="36">
        <v>34.709687000000002</v>
      </c>
      <c r="CE45" s="36">
        <v>35.856985999999999</v>
      </c>
      <c r="CF45" s="36">
        <v>29.606739000000001</v>
      </c>
      <c r="CG45" s="36">
        <v>36.748057000000003</v>
      </c>
      <c r="CH45" s="36">
        <v>36.307127999999999</v>
      </c>
      <c r="CI45" s="36">
        <v>32.144269000000001</v>
      </c>
      <c r="CJ45" s="36">
        <v>23.743264</v>
      </c>
      <c r="CK45" s="36">
        <v>33.043512999999997</v>
      </c>
      <c r="CL45" s="36">
        <v>38.795220999999998</v>
      </c>
      <c r="CM45" s="36">
        <v>39.450104000000003</v>
      </c>
      <c r="CN45" s="36">
        <v>35.428054000000003</v>
      </c>
      <c r="CO45" s="36">
        <v>43.591267999999999</v>
      </c>
      <c r="CP45" s="36">
        <v>39.954791</v>
      </c>
      <c r="CQ45" s="36">
        <v>39.983583000000003</v>
      </c>
      <c r="CR45" s="36">
        <v>27.474921999999999</v>
      </c>
      <c r="CS45" s="36">
        <v>33.041952000000002</v>
      </c>
      <c r="CT45" s="36">
        <v>35.332751999999999</v>
      </c>
      <c r="CU45" s="36">
        <v>36.857627999999998</v>
      </c>
      <c r="CV45" s="36">
        <v>34.348756000000002</v>
      </c>
      <c r="CW45" s="36">
        <v>35.857197999999997</v>
      </c>
      <c r="CX45" s="36">
        <v>34.380894810000001</v>
      </c>
      <c r="CY45" s="36">
        <v>39.990206839999999</v>
      </c>
      <c r="CZ45" s="36">
        <v>37.56467688</v>
      </c>
      <c r="DA45" s="36">
        <v>42.25725516</v>
      </c>
      <c r="DB45" s="36">
        <v>42.838147309999997</v>
      </c>
      <c r="DC45" s="36">
        <v>47.349518590000002</v>
      </c>
      <c r="DD45" s="36">
        <v>42.904034619999997</v>
      </c>
      <c r="DE45" s="36">
        <v>47.366073909999997</v>
      </c>
      <c r="DF45" s="36">
        <v>46.766991560000001</v>
      </c>
      <c r="DG45" s="36">
        <v>49.327880460000003</v>
      </c>
      <c r="DH45" s="36">
        <v>45.124525650000002</v>
      </c>
      <c r="DI45" s="36">
        <v>46.444744880000002</v>
      </c>
      <c r="DJ45" s="36">
        <v>47.612857939999998</v>
      </c>
      <c r="DK45" s="36">
        <v>46.918716439999997</v>
      </c>
      <c r="DL45" s="36">
        <v>44.104618600000002</v>
      </c>
      <c r="DM45" s="36">
        <v>49.361570810000003</v>
      </c>
      <c r="DN45" s="36">
        <v>46.267215980000003</v>
      </c>
      <c r="DO45" s="36">
        <v>49.494650640000003</v>
      </c>
      <c r="DP45" s="36">
        <v>42.94855476</v>
      </c>
      <c r="DQ45" s="36">
        <v>38.488994060000003</v>
      </c>
      <c r="DR45" s="36">
        <v>47.242117520000001</v>
      </c>
      <c r="DS45" s="36">
        <v>43.995107709999999</v>
      </c>
      <c r="DT45" s="36">
        <v>43.325854990000003</v>
      </c>
      <c r="DU45" s="36">
        <v>44.680063130000001</v>
      </c>
      <c r="DV45" s="36">
        <v>43.961688090000003</v>
      </c>
      <c r="DW45" s="36">
        <v>46.885203490000002</v>
      </c>
      <c r="DX45" s="50">
        <v>43.887837789999999</v>
      </c>
      <c r="DY45" s="50">
        <v>48.78518167</v>
      </c>
      <c r="DZ45" s="50">
        <v>45.60653387</v>
      </c>
      <c r="EA45" s="50">
        <v>46.075140670000003</v>
      </c>
      <c r="EB45" s="50">
        <v>42.838048030000003</v>
      </c>
      <c r="EC45" s="50">
        <v>42.784313539999999</v>
      </c>
      <c r="ED45" s="50">
        <v>42.791311790000002</v>
      </c>
      <c r="EE45" s="50">
        <v>43.40844499</v>
      </c>
      <c r="EF45" s="50">
        <v>41.057996250000002</v>
      </c>
      <c r="EG45" s="50">
        <v>44.015059239999999</v>
      </c>
      <c r="EH45" s="50">
        <v>41.279584739999997</v>
      </c>
      <c r="EI45" s="50">
        <v>40.640116079999999</v>
      </c>
      <c r="EJ45" s="50">
        <v>39.692863029999998</v>
      </c>
      <c r="EK45" s="50">
        <v>40.90856385</v>
      </c>
      <c r="EL45" s="50">
        <v>38.866666629999997</v>
      </c>
      <c r="EM45" s="50">
        <v>41.06372915</v>
      </c>
      <c r="EN45" s="50">
        <v>34.608764290000003</v>
      </c>
      <c r="EO45" s="50">
        <v>41.747871609999997</v>
      </c>
      <c r="EP45" s="50">
        <v>35.850692979999998</v>
      </c>
      <c r="EQ45" s="50">
        <v>39.04424693</v>
      </c>
      <c r="ER45" s="50">
        <v>36.484988199999997</v>
      </c>
      <c r="ES45" s="50">
        <v>39.332520129999999</v>
      </c>
      <c r="ET45" s="50">
        <v>38.149007650000001</v>
      </c>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row>
    <row r="46" spans="2:398" ht="28.25" customHeight="1">
      <c r="B46" t="s">
        <v>136</v>
      </c>
      <c r="F46" s="26" t="s">
        <v>223</v>
      </c>
      <c r="G46" s="27"/>
      <c r="H46" s="36"/>
      <c r="I46" s="36"/>
      <c r="J46" s="36"/>
      <c r="K46" s="36" t="s">
        <v>136</v>
      </c>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50"/>
      <c r="DY46" s="50"/>
      <c r="EA46" s="50"/>
      <c r="EB46" s="50"/>
      <c r="EC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row>
    <row r="47" spans="2:398" ht="20.149999999999999" customHeight="1">
      <c r="B47" s="23" t="s">
        <v>136</v>
      </c>
      <c r="F47" s="35" t="s">
        <v>1206</v>
      </c>
      <c r="G47" s="27" t="s">
        <v>194</v>
      </c>
      <c r="H47" s="36">
        <v>27.025942319999999</v>
      </c>
      <c r="I47" s="36">
        <v>23.39576516</v>
      </c>
      <c r="J47" s="36"/>
      <c r="K47" s="36" t="s">
        <v>136</v>
      </c>
      <c r="L47" s="36">
        <v>0.82803700000000002</v>
      </c>
      <c r="M47" s="36">
        <v>0.95249799999999996</v>
      </c>
      <c r="N47" s="36">
        <v>1.061734</v>
      </c>
      <c r="O47" s="36">
        <v>0.75799499999999997</v>
      </c>
      <c r="P47" s="36">
        <v>0.92290700000000003</v>
      </c>
      <c r="Q47" s="36">
        <v>1.4034059999999999</v>
      </c>
      <c r="R47" s="36">
        <v>0.849275</v>
      </c>
      <c r="S47" s="36">
        <v>0.74843499999999996</v>
      </c>
      <c r="T47" s="36">
        <v>0.94808300000000001</v>
      </c>
      <c r="U47" s="36">
        <v>1.279558</v>
      </c>
      <c r="V47" s="36">
        <v>1.263566</v>
      </c>
      <c r="W47" s="36">
        <v>1.592935</v>
      </c>
      <c r="X47" s="36">
        <v>1.5028969999999999</v>
      </c>
      <c r="Y47" s="36">
        <v>1.1357409999999999</v>
      </c>
      <c r="Z47" s="36">
        <v>1.1873769999999999</v>
      </c>
      <c r="AA47" s="36">
        <v>1.8376189999999999</v>
      </c>
      <c r="AB47" s="36">
        <v>1.4383840000000001</v>
      </c>
      <c r="AC47" s="36">
        <v>1.1980839999999999</v>
      </c>
      <c r="AD47" s="36">
        <v>1.275007</v>
      </c>
      <c r="AE47" s="36">
        <v>1.2784869999999999</v>
      </c>
      <c r="AF47" s="36">
        <v>1.3650960000000001</v>
      </c>
      <c r="AG47" s="36">
        <v>1.4783980000000001</v>
      </c>
      <c r="AH47" s="36">
        <v>1.8348990000000001</v>
      </c>
      <c r="AI47" s="36">
        <v>1.263822</v>
      </c>
      <c r="AJ47" s="36">
        <v>1.8552740000000001</v>
      </c>
      <c r="AK47" s="36">
        <v>1.840244</v>
      </c>
      <c r="AL47" s="36">
        <v>1.937497</v>
      </c>
      <c r="AM47" s="36">
        <v>1.8654230000000001</v>
      </c>
      <c r="AN47" s="36">
        <v>1.5677099999999999</v>
      </c>
      <c r="AO47" s="36">
        <v>2.26573</v>
      </c>
      <c r="AP47" s="36">
        <v>2.8641380000000001</v>
      </c>
      <c r="AQ47" s="36">
        <v>2.638827</v>
      </c>
      <c r="AR47" s="36">
        <v>2.2043200000000001</v>
      </c>
      <c r="AS47" s="36">
        <v>2.3332639999999998</v>
      </c>
      <c r="AT47" s="36">
        <v>2.58602</v>
      </c>
      <c r="AU47" s="36">
        <v>2.0148519999999999</v>
      </c>
      <c r="AV47" s="36">
        <v>1.9656169999999999</v>
      </c>
      <c r="AW47" s="36">
        <v>2.002983</v>
      </c>
      <c r="AX47" s="36">
        <v>2.18554</v>
      </c>
      <c r="AY47" s="36">
        <v>2.0749379999999999</v>
      </c>
      <c r="AZ47" s="36">
        <v>2.54915</v>
      </c>
      <c r="BA47" s="36">
        <v>2.476423</v>
      </c>
      <c r="BB47" s="36">
        <v>2.0809229999999999</v>
      </c>
      <c r="BC47" s="36">
        <v>2.4648979999999998</v>
      </c>
      <c r="BD47" s="36">
        <v>1.717152</v>
      </c>
      <c r="BE47" s="36">
        <v>2.3833850000000001</v>
      </c>
      <c r="BF47" s="36">
        <v>2.2601870000000002</v>
      </c>
      <c r="BG47" s="36">
        <v>2.4012229999999999</v>
      </c>
      <c r="BH47" s="36">
        <v>2.431489</v>
      </c>
      <c r="BI47" s="36">
        <v>3.14812</v>
      </c>
      <c r="BJ47" s="36">
        <v>3.010815</v>
      </c>
      <c r="BK47" s="36">
        <v>2.37039</v>
      </c>
      <c r="BL47" s="36">
        <v>2.5119090000000002</v>
      </c>
      <c r="BM47" s="36">
        <v>2.9238979999999999</v>
      </c>
      <c r="BN47" s="36">
        <v>2.0218470000000002</v>
      </c>
      <c r="BO47" s="36">
        <v>2.3329309999999999</v>
      </c>
      <c r="BP47" s="36">
        <v>2.6228199999999999</v>
      </c>
      <c r="BQ47" s="36">
        <v>2.916096</v>
      </c>
      <c r="BR47" s="36">
        <v>3.2850079999999999</v>
      </c>
      <c r="BS47" s="36">
        <v>3.8325840000000002</v>
      </c>
      <c r="BT47" s="36">
        <v>3.9054389999999999</v>
      </c>
      <c r="BU47" s="36">
        <v>3.3059430000000001</v>
      </c>
      <c r="BV47" s="36">
        <v>3.2694519999999998</v>
      </c>
      <c r="BW47" s="36">
        <v>3.0468299999999999</v>
      </c>
      <c r="BX47" s="36">
        <v>3.316595</v>
      </c>
      <c r="BY47" s="36">
        <v>3.572619</v>
      </c>
      <c r="BZ47" s="36">
        <v>3.7218290000000001</v>
      </c>
      <c r="CA47" s="36">
        <v>4.1057129999999997</v>
      </c>
      <c r="CB47" s="36">
        <v>4.256132</v>
      </c>
      <c r="CC47" s="36">
        <v>4.1494489999999997</v>
      </c>
      <c r="CD47" s="36">
        <v>4.0896109999999997</v>
      </c>
      <c r="CE47" s="36">
        <v>5.2849199999999996</v>
      </c>
      <c r="CF47" s="36">
        <v>4.0893810000000004</v>
      </c>
      <c r="CG47" s="36">
        <v>5.0953160000000004</v>
      </c>
      <c r="CH47" s="36">
        <v>5.3913330000000004</v>
      </c>
      <c r="CI47" s="36">
        <v>5.3187009999999999</v>
      </c>
      <c r="CJ47" s="36">
        <v>4.9749999999999996</v>
      </c>
      <c r="CK47" s="36">
        <v>4.6170780000000002</v>
      </c>
      <c r="CL47" s="36">
        <v>5.2476570000000002</v>
      </c>
      <c r="CM47" s="36">
        <v>4.9769430000000003</v>
      </c>
      <c r="CN47" s="36">
        <v>4.5435629999999998</v>
      </c>
      <c r="CO47" s="36">
        <v>4.784967</v>
      </c>
      <c r="CP47" s="36">
        <v>5.8504449999999997</v>
      </c>
      <c r="CQ47" s="36">
        <v>5.3500430000000003</v>
      </c>
      <c r="CR47" s="36">
        <v>3.9721479999999998</v>
      </c>
      <c r="CS47" s="36">
        <v>4.9517819999999997</v>
      </c>
      <c r="CT47" s="36">
        <v>5.3036469999999998</v>
      </c>
      <c r="CU47" s="36">
        <v>4.8343990000000003</v>
      </c>
      <c r="CV47" s="36">
        <v>3.9151959999999999</v>
      </c>
      <c r="CW47" s="36">
        <v>3.462326</v>
      </c>
      <c r="CX47" s="36">
        <v>4.5641449999999999</v>
      </c>
      <c r="CY47" s="36">
        <v>4.4842069999999996</v>
      </c>
      <c r="CZ47" s="36">
        <v>4.3919119999999996</v>
      </c>
      <c r="DA47" s="36">
        <v>4.4423462999999996</v>
      </c>
      <c r="DB47" s="36">
        <v>4.5431689999999998</v>
      </c>
      <c r="DC47" s="36">
        <v>4.6113119999999999</v>
      </c>
      <c r="DD47" s="36">
        <v>4.7120150000000001</v>
      </c>
      <c r="DE47" s="36">
        <v>5.1230039999999999</v>
      </c>
      <c r="DF47" s="36">
        <v>4.6000259999999997</v>
      </c>
      <c r="DG47" s="36">
        <v>6.0625770000000001</v>
      </c>
      <c r="DH47" s="36">
        <v>5.6352720100000004</v>
      </c>
      <c r="DI47" s="36">
        <v>5.5365339999999996</v>
      </c>
      <c r="DJ47" s="36">
        <v>4.8740569999999996</v>
      </c>
      <c r="DK47" s="36">
        <v>4.6846909999999999</v>
      </c>
      <c r="DL47" s="36">
        <v>5.2768030000000001</v>
      </c>
      <c r="DM47" s="36">
        <v>6.1588492500000003</v>
      </c>
      <c r="DN47" s="36">
        <v>7.4610423199999998</v>
      </c>
      <c r="DO47" s="36">
        <v>7.5361795200000001</v>
      </c>
      <c r="DP47" s="36">
        <v>5.4704554400000003</v>
      </c>
      <c r="DQ47" s="36">
        <v>5.4680168900000004</v>
      </c>
      <c r="DR47" s="36">
        <v>6.7391119799999997</v>
      </c>
      <c r="DS47" s="36">
        <v>5.4850241500000001</v>
      </c>
      <c r="DT47" s="36">
        <v>4.7900528700000002</v>
      </c>
      <c r="DU47" s="36">
        <v>6.2227162800000002</v>
      </c>
      <c r="DV47" s="36">
        <v>6.7104549999999996</v>
      </c>
      <c r="DW47" s="36">
        <v>4.8251900000000001</v>
      </c>
      <c r="DX47" s="50">
        <v>6.3095460000000001</v>
      </c>
      <c r="DY47" s="50">
        <v>6.1770799099999998</v>
      </c>
      <c r="DZ47" s="50">
        <v>6.6164990000000001</v>
      </c>
      <c r="EA47" s="50">
        <v>4.7428600000000003</v>
      </c>
      <c r="EB47" s="50">
        <v>5.2572279999999996</v>
      </c>
      <c r="EC47" s="50">
        <v>6.1343170000000002</v>
      </c>
      <c r="ED47" s="50">
        <v>6.2315189999999996</v>
      </c>
      <c r="EE47" s="50">
        <v>3.9323990000000002</v>
      </c>
      <c r="EF47" s="50">
        <v>5.9346230000000002</v>
      </c>
      <c r="EG47" s="50">
        <v>6.765981</v>
      </c>
      <c r="EH47" s="50">
        <v>8.2222310000000007</v>
      </c>
      <c r="EI47" s="50">
        <v>6.2910664399999998</v>
      </c>
      <c r="EJ47" s="50">
        <v>5.0518364399999998</v>
      </c>
      <c r="EK47" s="50">
        <v>7.4608084400000001</v>
      </c>
      <c r="EL47" s="50">
        <v>6.51004016</v>
      </c>
      <c r="EM47" s="50">
        <v>4.5913029999999999</v>
      </c>
      <c r="EN47" s="50">
        <v>5.8651150000000003</v>
      </c>
      <c r="EO47" s="50">
        <v>6.4293069999999997</v>
      </c>
      <c r="EP47" s="50">
        <v>4.7628969999999997</v>
      </c>
      <c r="EQ47" s="50">
        <v>4.5251960000000002</v>
      </c>
      <c r="ER47" s="50">
        <v>4.2154230000000004</v>
      </c>
      <c r="ES47" s="50">
        <v>5.5865429999999998</v>
      </c>
      <c r="ET47" s="50">
        <v>4.6562089999999996</v>
      </c>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row>
    <row r="48" spans="2:398" ht="20.149999999999999" customHeight="1">
      <c r="B48" s="23" t="s">
        <v>136</v>
      </c>
      <c r="F48" s="35" t="s">
        <v>1205</v>
      </c>
      <c r="G48" s="27" t="s">
        <v>194</v>
      </c>
      <c r="H48" s="36">
        <v>0</v>
      </c>
      <c r="I48" s="36">
        <v>21.003132000000001</v>
      </c>
      <c r="J48" s="36"/>
      <c r="K48" s="36" t="s">
        <v>136</v>
      </c>
      <c r="L48" s="36">
        <v>0</v>
      </c>
      <c r="M48" s="36">
        <v>4.3989E-2</v>
      </c>
      <c r="N48" s="36">
        <v>0</v>
      </c>
      <c r="O48" s="36">
        <v>0</v>
      </c>
      <c r="P48" s="36">
        <v>0</v>
      </c>
      <c r="Q48" s="36">
        <v>0</v>
      </c>
      <c r="R48" s="36">
        <v>0</v>
      </c>
      <c r="S48" s="36">
        <v>0</v>
      </c>
      <c r="T48" s="36">
        <v>0</v>
      </c>
      <c r="U48" s="36">
        <v>0</v>
      </c>
      <c r="V48" s="36">
        <v>0</v>
      </c>
      <c r="W48" s="36">
        <v>0</v>
      </c>
      <c r="X48" s="36">
        <v>7.4692999999999996E-2</v>
      </c>
      <c r="Y48" s="36">
        <v>0</v>
      </c>
      <c r="Z48" s="36">
        <v>4.0559999999999999E-2</v>
      </c>
      <c r="AA48" s="36">
        <v>0</v>
      </c>
      <c r="AB48" s="36">
        <v>0</v>
      </c>
      <c r="AC48" s="36">
        <v>0</v>
      </c>
      <c r="AD48" s="36">
        <v>0.151617</v>
      </c>
      <c r="AE48" s="36">
        <v>0.26367099999999999</v>
      </c>
      <c r="AF48" s="36">
        <v>0.22724</v>
      </c>
      <c r="AG48" s="36">
        <v>0.43893900000000002</v>
      </c>
      <c r="AH48" s="36">
        <v>0.226775</v>
      </c>
      <c r="AI48" s="36">
        <v>7.4120000000000005E-2</v>
      </c>
      <c r="AJ48" s="36">
        <v>0.58048599999999995</v>
      </c>
      <c r="AK48" s="36">
        <v>0.54940900000000004</v>
      </c>
      <c r="AL48" s="36">
        <v>0.450737</v>
      </c>
      <c r="AM48" s="36">
        <v>0.34204800000000002</v>
      </c>
      <c r="AN48" s="36">
        <v>0.17844399999999999</v>
      </c>
      <c r="AO48" s="36">
        <v>0.50670499999999996</v>
      </c>
      <c r="AP48" s="36">
        <v>0.59433800000000003</v>
      </c>
      <c r="AQ48" s="36">
        <v>0.45085999999999998</v>
      </c>
      <c r="AR48" s="36">
        <v>0.249529</v>
      </c>
      <c r="AS48" s="36">
        <v>0.23347699999999999</v>
      </c>
      <c r="AT48" s="36">
        <v>0.461316</v>
      </c>
      <c r="AU48" s="36">
        <v>0.49258299999999999</v>
      </c>
      <c r="AV48" s="36">
        <v>0.25915500000000002</v>
      </c>
      <c r="AW48" s="36">
        <v>0.43987900000000002</v>
      </c>
      <c r="AX48" s="36">
        <v>0.22658700000000001</v>
      </c>
      <c r="AY48" s="36">
        <v>0.173765</v>
      </c>
      <c r="AZ48" s="36">
        <v>0.14924699999999999</v>
      </c>
      <c r="BA48" s="36">
        <v>0.33393</v>
      </c>
      <c r="BB48" s="36">
        <v>0.27286199999999999</v>
      </c>
      <c r="BC48" s="36">
        <v>0.170018</v>
      </c>
      <c r="BD48" s="36">
        <v>0.160361</v>
      </c>
      <c r="BE48" s="36">
        <v>0</v>
      </c>
      <c r="BF48" s="36">
        <v>0.162356</v>
      </c>
      <c r="BG48" s="36">
        <v>0.449768</v>
      </c>
      <c r="BH48" s="36">
        <v>1.7302759999999999</v>
      </c>
      <c r="BI48" s="36">
        <v>0.60701700000000003</v>
      </c>
      <c r="BJ48" s="36">
        <v>0.73621199999999998</v>
      </c>
      <c r="BK48" s="36">
        <v>1.329434</v>
      </c>
      <c r="BL48" s="36">
        <v>1.3866039999999999</v>
      </c>
      <c r="BM48" s="36">
        <v>0.62394899999999998</v>
      </c>
      <c r="BN48" s="36">
        <v>1.017242</v>
      </c>
      <c r="BO48" s="36">
        <v>0.31795499999999999</v>
      </c>
      <c r="BP48" s="36">
        <v>0.57441900000000001</v>
      </c>
      <c r="BQ48" s="36">
        <v>0.54185300000000003</v>
      </c>
      <c r="BR48" s="36">
        <v>0.61561999999999995</v>
      </c>
      <c r="BS48" s="36">
        <v>0.48921900000000001</v>
      </c>
      <c r="BT48" s="36">
        <v>0.295346</v>
      </c>
      <c r="BU48" s="36">
        <v>0.34653499999999998</v>
      </c>
      <c r="BV48" s="36">
        <v>0.457374</v>
      </c>
      <c r="BW48" s="36">
        <v>0.70881400000000006</v>
      </c>
      <c r="BX48" s="36">
        <v>1.3223549999999999</v>
      </c>
      <c r="BY48" s="36">
        <v>1.5064360000000001</v>
      </c>
      <c r="BZ48" s="36">
        <v>0.97981099999999999</v>
      </c>
      <c r="CA48" s="36">
        <v>1.4540169999999999</v>
      </c>
      <c r="CB48" s="36">
        <v>0.461229</v>
      </c>
      <c r="CC48" s="36">
        <v>0.32025399999999998</v>
      </c>
      <c r="CD48" s="36">
        <v>0.34090999999999999</v>
      </c>
      <c r="CE48" s="36">
        <v>0.41483999999999999</v>
      </c>
      <c r="CF48" s="36">
        <v>0.40820099999999998</v>
      </c>
      <c r="CG48" s="36">
        <v>0.31647500000000001</v>
      </c>
      <c r="CH48" s="36">
        <v>0.71375</v>
      </c>
      <c r="CI48" s="36">
        <v>0.844441</v>
      </c>
      <c r="CJ48" s="36">
        <v>0.87136400000000003</v>
      </c>
      <c r="CK48" s="36">
        <v>6.1159679999999996</v>
      </c>
      <c r="CL48" s="36">
        <v>4.1970780000000003</v>
      </c>
      <c r="CM48" s="36">
        <v>5.2031080000000003</v>
      </c>
      <c r="CN48" s="36">
        <v>2.5212409999999998</v>
      </c>
      <c r="CO48" s="36">
        <v>2.3672095</v>
      </c>
      <c r="CP48" s="36">
        <v>4.579777</v>
      </c>
      <c r="CQ48" s="36">
        <v>5.7951430000000004</v>
      </c>
      <c r="CR48" s="36">
        <v>1.4542060000000001</v>
      </c>
      <c r="CS48" s="36">
        <v>5.4906009999999998</v>
      </c>
      <c r="CT48" s="36">
        <v>5.9960519999999997</v>
      </c>
      <c r="CU48" s="36">
        <v>7.35161</v>
      </c>
      <c r="CV48" s="36">
        <v>5.3073139999999999</v>
      </c>
      <c r="CW48" s="36">
        <v>10.334168</v>
      </c>
      <c r="CX48" s="36">
        <v>7.4633050000000001</v>
      </c>
      <c r="CY48" s="36">
        <v>11.58098124</v>
      </c>
      <c r="CZ48" s="36">
        <v>8.0694479999999995</v>
      </c>
      <c r="DA48" s="36">
        <v>11.288857999999999</v>
      </c>
      <c r="DB48" s="36">
        <v>11.659553000000001</v>
      </c>
      <c r="DC48" s="36">
        <v>11.634812</v>
      </c>
      <c r="DD48" s="36">
        <v>11.364948</v>
      </c>
      <c r="DE48" s="36">
        <v>12.8672281</v>
      </c>
      <c r="DF48" s="36">
        <v>11.769109</v>
      </c>
      <c r="DG48" s="36">
        <v>11.140196</v>
      </c>
      <c r="DH48" s="36">
        <v>10.048327</v>
      </c>
      <c r="DI48" s="36">
        <v>9.9666809999999995</v>
      </c>
      <c r="DJ48" s="36">
        <v>8.1176849999999998</v>
      </c>
      <c r="DK48" s="36">
        <v>6.8674119999999998</v>
      </c>
      <c r="DL48" s="36">
        <v>6.4892300000000001</v>
      </c>
      <c r="DM48" s="36">
        <v>8.7841415000000005</v>
      </c>
      <c r="DN48" s="36">
        <v>9.8014379999999992</v>
      </c>
      <c r="DO48" s="36">
        <v>11.2922645</v>
      </c>
      <c r="DP48" s="36">
        <v>8.7955210000000008</v>
      </c>
      <c r="DQ48" s="36">
        <v>11.62044145</v>
      </c>
      <c r="DR48" s="36">
        <v>10.412105</v>
      </c>
      <c r="DS48" s="36">
        <v>11.124228</v>
      </c>
      <c r="DT48" s="36">
        <v>11.325138000000001</v>
      </c>
      <c r="DU48" s="36">
        <v>15.902079000000001</v>
      </c>
      <c r="DV48" s="36">
        <v>10.684481999999999</v>
      </c>
      <c r="DW48" s="36">
        <v>11.875666000000001</v>
      </c>
      <c r="DX48" s="50">
        <v>9.2098910000000007</v>
      </c>
      <c r="DY48" s="50">
        <v>14.87242</v>
      </c>
      <c r="DZ48" s="50">
        <v>13.763040999999999</v>
      </c>
      <c r="EA48" s="50">
        <v>12.136741000000001</v>
      </c>
      <c r="EB48" s="50">
        <v>12.639720000000001</v>
      </c>
      <c r="EC48" s="50">
        <v>13.268382000000001</v>
      </c>
      <c r="ED48" s="50">
        <v>6.6824320000000004</v>
      </c>
      <c r="EE48" s="50">
        <v>2.3583460000000001</v>
      </c>
      <c r="EF48" s="50">
        <v>0</v>
      </c>
      <c r="EG48" s="50">
        <v>0</v>
      </c>
      <c r="EH48" s="50">
        <v>0</v>
      </c>
      <c r="EI48" s="50">
        <v>0</v>
      </c>
      <c r="EJ48" s="50">
        <v>0</v>
      </c>
      <c r="EK48" s="50">
        <v>0</v>
      </c>
      <c r="EL48" s="50">
        <v>0</v>
      </c>
      <c r="EM48" s="50">
        <v>0</v>
      </c>
      <c r="EN48" s="50">
        <v>5.3902390000000002</v>
      </c>
      <c r="EO48" s="50">
        <v>15.612893</v>
      </c>
      <c r="EP48" s="50">
        <v>13.518586000000001</v>
      </c>
      <c r="EQ48" s="50">
        <v>16.371317999999999</v>
      </c>
      <c r="ER48" s="50">
        <v>16.208898999999999</v>
      </c>
      <c r="ES48" s="50">
        <v>18.526264999999999</v>
      </c>
      <c r="ET48" s="50">
        <v>17.634024</v>
      </c>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row>
    <row r="49" spans="2:398" ht="20.149999999999999" customHeight="1">
      <c r="B49" s="23" t="s">
        <v>136</v>
      </c>
      <c r="F49" s="35" t="s">
        <v>1186</v>
      </c>
      <c r="G49" s="27" t="s">
        <v>194</v>
      </c>
      <c r="H49" s="36">
        <v>86.280796370000004</v>
      </c>
      <c r="I49" s="36">
        <v>78.664964929999996</v>
      </c>
      <c r="J49" s="36"/>
      <c r="K49" s="36" t="s">
        <v>136</v>
      </c>
      <c r="L49" s="36">
        <v>6.8076949999999998</v>
      </c>
      <c r="M49" s="36">
        <v>5.4430110000000003</v>
      </c>
      <c r="N49" s="36">
        <v>7.0632219999999997</v>
      </c>
      <c r="O49" s="36">
        <v>6.3383190000000003</v>
      </c>
      <c r="P49" s="36">
        <v>7.5136710000000004</v>
      </c>
      <c r="Q49" s="36">
        <v>5.9030240000000003</v>
      </c>
      <c r="R49" s="36">
        <v>8.0941899999999993</v>
      </c>
      <c r="S49" s="36">
        <v>7.2523489999999997</v>
      </c>
      <c r="T49" s="36">
        <v>8.5396850000000004</v>
      </c>
      <c r="U49" s="36">
        <v>7.6047640000000003</v>
      </c>
      <c r="V49" s="36">
        <v>8.2708370000000002</v>
      </c>
      <c r="W49" s="36">
        <v>8.0585369999999994</v>
      </c>
      <c r="X49" s="36">
        <v>8.5285569999999993</v>
      </c>
      <c r="Y49" s="36">
        <v>7.9265040000000004</v>
      </c>
      <c r="Z49" s="36">
        <v>8.2414210000000008</v>
      </c>
      <c r="AA49" s="36">
        <v>8.2225629999999992</v>
      </c>
      <c r="AB49" s="36">
        <v>8.2702190000000009</v>
      </c>
      <c r="AC49" s="36">
        <v>8.1350460000000009</v>
      </c>
      <c r="AD49" s="36">
        <v>8.8365069999999992</v>
      </c>
      <c r="AE49" s="36">
        <v>9.5433260000000004</v>
      </c>
      <c r="AF49" s="36">
        <v>9.0402009999999997</v>
      </c>
      <c r="AG49" s="36">
        <v>7.2157359999999997</v>
      </c>
      <c r="AH49" s="36">
        <v>8.9895359999999993</v>
      </c>
      <c r="AI49" s="36">
        <v>8.9434780000000007</v>
      </c>
      <c r="AJ49" s="36">
        <v>8.5362299999999998</v>
      </c>
      <c r="AK49" s="36">
        <v>8.55213</v>
      </c>
      <c r="AL49" s="36">
        <v>8.2254670000000001</v>
      </c>
      <c r="AM49" s="36">
        <v>8.6661020000000004</v>
      </c>
      <c r="AN49" s="36">
        <v>9.3098700000000001</v>
      </c>
      <c r="AO49" s="36">
        <v>9.1095640000000007</v>
      </c>
      <c r="AP49" s="36">
        <v>10.531533</v>
      </c>
      <c r="AQ49" s="36">
        <v>10.263999</v>
      </c>
      <c r="AR49" s="36">
        <v>10.404283</v>
      </c>
      <c r="AS49" s="36">
        <v>9.1007479999999994</v>
      </c>
      <c r="AT49" s="36">
        <v>9.7767909999999993</v>
      </c>
      <c r="AU49" s="36">
        <v>9.6804989999999993</v>
      </c>
      <c r="AV49" s="36">
        <v>9.6684330000000003</v>
      </c>
      <c r="AW49" s="36">
        <v>10.159219999999999</v>
      </c>
      <c r="AX49" s="36">
        <v>11.189256</v>
      </c>
      <c r="AY49" s="36">
        <v>10.837026</v>
      </c>
      <c r="AZ49" s="36">
        <v>10.137304</v>
      </c>
      <c r="BA49" s="36">
        <v>10.937873</v>
      </c>
      <c r="BB49" s="36">
        <v>13.573181</v>
      </c>
      <c r="BC49" s="36">
        <v>11.829359</v>
      </c>
      <c r="BD49" s="36">
        <v>12.189204999999999</v>
      </c>
      <c r="BE49" s="36">
        <v>12.553016</v>
      </c>
      <c r="BF49" s="36">
        <v>14.019746</v>
      </c>
      <c r="BG49" s="36">
        <v>11.850680000000001</v>
      </c>
      <c r="BH49" s="36">
        <v>12.838108</v>
      </c>
      <c r="BI49" s="36">
        <v>11.472694000000001</v>
      </c>
      <c r="BJ49" s="36">
        <v>12.925329</v>
      </c>
      <c r="BK49" s="36">
        <v>13.733713</v>
      </c>
      <c r="BL49" s="36">
        <v>14.227347999999999</v>
      </c>
      <c r="BM49" s="36">
        <v>11.74952</v>
      </c>
      <c r="BN49" s="36">
        <v>14.372379</v>
      </c>
      <c r="BO49" s="36">
        <v>13.421405</v>
      </c>
      <c r="BP49" s="36">
        <v>15.099154</v>
      </c>
      <c r="BQ49" s="36">
        <v>16.14265</v>
      </c>
      <c r="BR49" s="36">
        <v>15.094447000000001</v>
      </c>
      <c r="BS49" s="36">
        <v>13.665160999999999</v>
      </c>
      <c r="BT49" s="36">
        <v>14.31569</v>
      </c>
      <c r="BU49" s="36">
        <v>14.49851</v>
      </c>
      <c r="BV49" s="36">
        <v>15.175770999999999</v>
      </c>
      <c r="BW49" s="36">
        <v>15.751123</v>
      </c>
      <c r="BX49" s="36">
        <v>14.269816</v>
      </c>
      <c r="BY49" s="36">
        <v>14.402449000000001</v>
      </c>
      <c r="BZ49" s="36">
        <v>14.315025</v>
      </c>
      <c r="CA49" s="36">
        <v>14.436092</v>
      </c>
      <c r="CB49" s="36">
        <v>15.133438999999999</v>
      </c>
      <c r="CC49" s="36">
        <v>14.928671</v>
      </c>
      <c r="CD49" s="36">
        <v>16.318875999999999</v>
      </c>
      <c r="CE49" s="36">
        <v>17.041083</v>
      </c>
      <c r="CF49" s="36">
        <v>17.402405999999999</v>
      </c>
      <c r="CG49" s="36">
        <v>16.196632999999999</v>
      </c>
      <c r="CH49" s="36">
        <v>17.610720000000001</v>
      </c>
      <c r="CI49" s="36">
        <v>16.765546000000001</v>
      </c>
      <c r="CJ49" s="36">
        <v>16.001621029999999</v>
      </c>
      <c r="CK49" s="36">
        <v>12.198790000000001</v>
      </c>
      <c r="CL49" s="36">
        <v>16.091348</v>
      </c>
      <c r="CM49" s="36">
        <v>16.404551000000001</v>
      </c>
      <c r="CN49" s="36">
        <v>15.447691000000001</v>
      </c>
      <c r="CO49" s="36">
        <v>18.469000000000001</v>
      </c>
      <c r="CP49" s="36">
        <v>18.412911999999999</v>
      </c>
      <c r="CQ49" s="36">
        <v>17.468450539999999</v>
      </c>
      <c r="CR49" s="36">
        <v>15.229587</v>
      </c>
      <c r="CS49" s="36">
        <v>15.849722999999999</v>
      </c>
      <c r="CT49" s="36">
        <v>17.576827000000002</v>
      </c>
      <c r="CU49" s="36">
        <v>16.724039350000002</v>
      </c>
      <c r="CV49" s="36">
        <v>18.412922999999999</v>
      </c>
      <c r="CW49" s="36">
        <v>17.103593</v>
      </c>
      <c r="CX49" s="36">
        <v>20.447331999999999</v>
      </c>
      <c r="CY49" s="36">
        <v>19.278625999999999</v>
      </c>
      <c r="CZ49" s="36">
        <v>17.623951900000002</v>
      </c>
      <c r="DA49" s="36">
        <v>20.295787000000001</v>
      </c>
      <c r="DB49" s="36">
        <v>21.624811000000001</v>
      </c>
      <c r="DC49" s="36">
        <v>22.723376999999999</v>
      </c>
      <c r="DD49" s="36">
        <v>18.826615</v>
      </c>
      <c r="DE49" s="36">
        <v>17.394665</v>
      </c>
      <c r="DF49" s="36">
        <v>21.387432050000001</v>
      </c>
      <c r="DG49" s="36">
        <v>20.087885</v>
      </c>
      <c r="DH49" s="36">
        <v>20.747798</v>
      </c>
      <c r="DI49" s="36">
        <v>19.002975469999999</v>
      </c>
      <c r="DJ49" s="36">
        <v>22.116717000000001</v>
      </c>
      <c r="DK49" s="36">
        <v>22.881979999999999</v>
      </c>
      <c r="DL49" s="36">
        <v>19.058944</v>
      </c>
      <c r="DM49" s="36">
        <v>18.117247849999998</v>
      </c>
      <c r="DN49" s="36">
        <v>21.112057</v>
      </c>
      <c r="DO49" s="36">
        <v>21.313873999999998</v>
      </c>
      <c r="DP49" s="36">
        <v>20.206529</v>
      </c>
      <c r="DQ49" s="36">
        <v>19.270422880000002</v>
      </c>
      <c r="DR49" s="36">
        <v>21.383815439999999</v>
      </c>
      <c r="DS49" s="36">
        <v>20.82758883</v>
      </c>
      <c r="DT49" s="36">
        <v>20.458135009999999</v>
      </c>
      <c r="DU49" s="36">
        <v>17.842549999999999</v>
      </c>
      <c r="DV49" s="36">
        <v>21.577359999999999</v>
      </c>
      <c r="DW49" s="36">
        <v>21.080013000000001</v>
      </c>
      <c r="DX49" s="50">
        <v>19.481816999999999</v>
      </c>
      <c r="DY49" s="50">
        <v>17.209247999999999</v>
      </c>
      <c r="DZ49" s="50">
        <v>19.029057000000002</v>
      </c>
      <c r="EA49" s="50">
        <v>19.303640000000001</v>
      </c>
      <c r="EB49" s="50">
        <v>19.446500019999998</v>
      </c>
      <c r="EC49" s="50">
        <v>16.301748</v>
      </c>
      <c r="ED49" s="50">
        <v>17.125409000000001</v>
      </c>
      <c r="EE49" s="50">
        <v>20.004807</v>
      </c>
      <c r="EF49" s="50">
        <v>19.666841999999999</v>
      </c>
      <c r="EG49" s="50">
        <v>16.507764000000002</v>
      </c>
      <c r="EH49" s="50">
        <v>22.47632647</v>
      </c>
      <c r="EI49" s="50">
        <v>22.095707999999998</v>
      </c>
      <c r="EJ49" s="50">
        <v>21.242516999999999</v>
      </c>
      <c r="EK49" s="50">
        <v>20.4662449</v>
      </c>
      <c r="EL49" s="50">
        <v>21.372903999999998</v>
      </c>
      <c r="EM49" s="50">
        <v>23.343755999999999</v>
      </c>
      <c r="EN49" s="50">
        <v>19.293537929999999</v>
      </c>
      <c r="EO49" s="50">
        <v>14.654767</v>
      </c>
      <c r="EP49" s="50">
        <v>17.517036000000001</v>
      </c>
      <c r="EQ49" s="50">
        <v>19.146968999999999</v>
      </c>
      <c r="ER49" s="50">
        <v>18.949843999999999</v>
      </c>
      <c r="ES49" s="50">
        <v>13.90349966</v>
      </c>
      <c r="ET49" s="50">
        <v>20.030429999999999</v>
      </c>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row>
    <row r="50" spans="2:398" ht="20.149999999999999" customHeight="1">
      <c r="B50" s="23" t="s">
        <v>136</v>
      </c>
      <c r="F50" s="35" t="s">
        <v>1187</v>
      </c>
      <c r="G50" s="27" t="s">
        <v>194</v>
      </c>
      <c r="H50" s="36">
        <v>35.582264199999997</v>
      </c>
      <c r="I50" s="36">
        <v>15.357999</v>
      </c>
      <c r="J50" s="36"/>
      <c r="K50" s="36" t="s">
        <v>136</v>
      </c>
      <c r="L50" s="36">
        <v>0.68280300000000005</v>
      </c>
      <c r="M50" s="36">
        <v>1.1892100000000001</v>
      </c>
      <c r="N50" s="36">
        <v>1.1170530000000001</v>
      </c>
      <c r="O50" s="36">
        <v>1.2037899999999999</v>
      </c>
      <c r="P50" s="36">
        <v>1.28511</v>
      </c>
      <c r="Q50" s="36">
        <v>1.417441</v>
      </c>
      <c r="R50" s="36">
        <v>1.1294280000000001</v>
      </c>
      <c r="S50" s="36">
        <v>1.232208</v>
      </c>
      <c r="T50" s="36">
        <v>1.528108</v>
      </c>
      <c r="U50" s="36">
        <v>1.2846340000000001</v>
      </c>
      <c r="V50" s="36">
        <v>1.777169</v>
      </c>
      <c r="W50" s="36">
        <v>1.4979640000000001</v>
      </c>
      <c r="X50" s="36">
        <v>1.6756500000000001</v>
      </c>
      <c r="Y50" s="36">
        <v>1.7748740000000001</v>
      </c>
      <c r="Z50" s="36">
        <v>2.179354</v>
      </c>
      <c r="AA50" s="36">
        <v>2.1132559999999998</v>
      </c>
      <c r="AB50" s="36">
        <v>2.3625919999999998</v>
      </c>
      <c r="AC50" s="36">
        <v>2.0739329999999998</v>
      </c>
      <c r="AD50" s="36">
        <v>2.023323</v>
      </c>
      <c r="AE50" s="36">
        <v>1.9883059999999999</v>
      </c>
      <c r="AF50" s="36">
        <v>2.250432</v>
      </c>
      <c r="AG50" s="36">
        <v>2.5235989999999999</v>
      </c>
      <c r="AH50" s="36">
        <v>2.1827610000000002</v>
      </c>
      <c r="AI50" s="36">
        <v>2.540273</v>
      </c>
      <c r="AJ50" s="36">
        <v>2.4094600000000002</v>
      </c>
      <c r="AK50" s="36">
        <v>2.4502600000000001</v>
      </c>
      <c r="AL50" s="36">
        <v>2.2284109999999999</v>
      </c>
      <c r="AM50" s="36">
        <v>3.5986370000000001</v>
      </c>
      <c r="AN50" s="36">
        <v>2.7633290000000001</v>
      </c>
      <c r="AO50" s="36">
        <v>2.5344549999999999</v>
      </c>
      <c r="AP50" s="36">
        <v>3.2032750000000001</v>
      </c>
      <c r="AQ50" s="36">
        <v>3.6567609999999999</v>
      </c>
      <c r="AR50" s="36">
        <v>3.999978</v>
      </c>
      <c r="AS50" s="36">
        <v>4.699675</v>
      </c>
      <c r="AT50" s="36">
        <v>3.437195</v>
      </c>
      <c r="AU50" s="36">
        <v>3.2814909999999999</v>
      </c>
      <c r="AV50" s="36">
        <v>3.712272</v>
      </c>
      <c r="AW50" s="36">
        <v>3.342428</v>
      </c>
      <c r="AX50" s="36">
        <v>2.324649</v>
      </c>
      <c r="AY50" s="36">
        <v>3.3053119999999998</v>
      </c>
      <c r="AZ50" s="36">
        <v>3.4729930000000002</v>
      </c>
      <c r="BA50" s="36">
        <v>2.2818489999999998</v>
      </c>
      <c r="BB50" s="36">
        <v>2.6240990000000002</v>
      </c>
      <c r="BC50" s="36">
        <v>3.1290800000000001</v>
      </c>
      <c r="BD50" s="36">
        <v>3.0270079999999999</v>
      </c>
      <c r="BE50" s="36">
        <v>4.0211639999999997</v>
      </c>
      <c r="BF50" s="36">
        <v>2.8884349999999999</v>
      </c>
      <c r="BG50" s="36">
        <v>3.2190989999999999</v>
      </c>
      <c r="BH50" s="36">
        <v>3.652984</v>
      </c>
      <c r="BI50" s="36">
        <v>3.6372620000000002</v>
      </c>
      <c r="BJ50" s="36">
        <v>3.2775020000000001</v>
      </c>
      <c r="BK50" s="36">
        <v>3.7750210000000002</v>
      </c>
      <c r="BL50" s="36">
        <v>3.9250690000000001</v>
      </c>
      <c r="BM50" s="36">
        <v>3.2190460000000001</v>
      </c>
      <c r="BN50" s="36">
        <v>3.3159890000000001</v>
      </c>
      <c r="BO50" s="36">
        <v>3.7906680000000001</v>
      </c>
      <c r="BP50" s="36">
        <v>4.4007139999999998</v>
      </c>
      <c r="BQ50" s="36">
        <v>4.7142730000000004</v>
      </c>
      <c r="BR50" s="36">
        <v>3.9195989999999998</v>
      </c>
      <c r="BS50" s="36">
        <v>4.2273300000000003</v>
      </c>
      <c r="BT50" s="36">
        <v>4.3926550000000004</v>
      </c>
      <c r="BU50" s="36">
        <v>5.4311259999999999</v>
      </c>
      <c r="BV50" s="36">
        <v>5.6188330000000004</v>
      </c>
      <c r="BW50" s="36">
        <v>4.6055789999999996</v>
      </c>
      <c r="BX50" s="36">
        <v>4.7464870000000001</v>
      </c>
      <c r="BY50" s="36">
        <v>5.2679229999999997</v>
      </c>
      <c r="BZ50" s="36">
        <v>4.0041570000000002</v>
      </c>
      <c r="CA50" s="36">
        <v>3.6396030000000001</v>
      </c>
      <c r="CB50" s="36">
        <v>4.1193580000000001</v>
      </c>
      <c r="CC50" s="36">
        <v>3.2978510000000001</v>
      </c>
      <c r="CD50" s="36">
        <v>4.105747</v>
      </c>
      <c r="CE50" s="36">
        <v>4.0428290000000002</v>
      </c>
      <c r="CF50" s="36">
        <v>4.6135529999999996</v>
      </c>
      <c r="CG50" s="36">
        <v>5.7899089999999998</v>
      </c>
      <c r="CH50" s="36">
        <v>5.4684749999999998</v>
      </c>
      <c r="CI50" s="36">
        <v>8.6114899999999999</v>
      </c>
      <c r="CJ50" s="36">
        <v>8.0449900000000003</v>
      </c>
      <c r="CK50" s="36">
        <v>8.0173450000000006</v>
      </c>
      <c r="CL50" s="36">
        <v>6.0629860000000004</v>
      </c>
      <c r="CM50" s="36">
        <v>7.0255520000000002</v>
      </c>
      <c r="CN50" s="36">
        <v>5.7113620000000003</v>
      </c>
      <c r="CO50" s="36">
        <v>6.0413819999999996</v>
      </c>
      <c r="CP50" s="36">
        <v>7.7739050000000001</v>
      </c>
      <c r="CQ50" s="36">
        <v>6.6867679999999998</v>
      </c>
      <c r="CR50" s="36">
        <v>7.132053</v>
      </c>
      <c r="CS50" s="36">
        <v>6.6810369999999999</v>
      </c>
      <c r="CT50" s="36">
        <v>7.582884</v>
      </c>
      <c r="CU50" s="36">
        <v>8.2083510000000004</v>
      </c>
      <c r="CV50" s="36">
        <v>6.685111</v>
      </c>
      <c r="CW50" s="36">
        <v>6.4485089999999996</v>
      </c>
      <c r="CX50" s="36">
        <v>8.2859610000000004</v>
      </c>
      <c r="CY50" s="36">
        <v>8.6738710000000001</v>
      </c>
      <c r="CZ50" s="36">
        <v>8.2977039999999995</v>
      </c>
      <c r="DA50" s="36">
        <v>8.1063770000000002</v>
      </c>
      <c r="DB50" s="36">
        <v>7.3736790000000001</v>
      </c>
      <c r="DC50" s="36">
        <v>8.9861090000000008</v>
      </c>
      <c r="DD50" s="36">
        <v>8.5686140000000002</v>
      </c>
      <c r="DE50" s="36">
        <v>8.3246719999999996</v>
      </c>
      <c r="DF50" s="36">
        <v>8.5800929999999997</v>
      </c>
      <c r="DG50" s="36">
        <v>9.0813279999999992</v>
      </c>
      <c r="DH50" s="36">
        <v>9.1622699999999995</v>
      </c>
      <c r="DI50" s="36">
        <v>8.2864500000000003</v>
      </c>
      <c r="DJ50" s="36">
        <v>10.451237000000001</v>
      </c>
      <c r="DK50" s="36">
        <v>10.220067999999999</v>
      </c>
      <c r="DL50" s="36">
        <v>10.499786</v>
      </c>
      <c r="DM50" s="36">
        <v>8.0006059999999994</v>
      </c>
      <c r="DN50" s="36">
        <v>7.1321139999999996</v>
      </c>
      <c r="DO50" s="36">
        <v>6.014011</v>
      </c>
      <c r="DP50" s="36">
        <v>7.5962719999999999</v>
      </c>
      <c r="DQ50" s="36">
        <v>7.231535</v>
      </c>
      <c r="DR50" s="36">
        <v>9.1136719999999993</v>
      </c>
      <c r="DS50" s="36">
        <v>7.1018699999999999</v>
      </c>
      <c r="DT50" s="36">
        <v>6.5197609999999999</v>
      </c>
      <c r="DU50" s="36">
        <v>5.8083960000000001</v>
      </c>
      <c r="DV50" s="36">
        <v>8.4960500000000003</v>
      </c>
      <c r="DW50" s="36">
        <v>9.2909520000000008</v>
      </c>
      <c r="DX50" s="50">
        <v>8.1453779999999991</v>
      </c>
      <c r="DY50" s="50">
        <v>5.6198199999999998</v>
      </c>
      <c r="DZ50" s="50">
        <v>8.4254879999999996</v>
      </c>
      <c r="EA50" s="50">
        <v>11.027016</v>
      </c>
      <c r="EB50" s="50">
        <v>6.4711699999999999</v>
      </c>
      <c r="EC50" s="50">
        <v>6.0765229999999999</v>
      </c>
      <c r="ED50" s="50">
        <v>7.2164010000000003</v>
      </c>
      <c r="EE50" s="50">
        <v>9.0862112899999996</v>
      </c>
      <c r="EF50" s="50">
        <v>7.7812200000000002</v>
      </c>
      <c r="EG50" s="50">
        <v>9.7083910000000007</v>
      </c>
      <c r="EH50" s="50">
        <v>12.124606</v>
      </c>
      <c r="EI50" s="50">
        <v>8.4776589999999992</v>
      </c>
      <c r="EJ50" s="50">
        <v>8.1077271999999994</v>
      </c>
      <c r="EK50" s="50">
        <v>6.8722719999999997</v>
      </c>
      <c r="EL50" s="50">
        <v>4.0645550000000004</v>
      </c>
      <c r="EM50" s="50">
        <v>4.6753720000000003</v>
      </c>
      <c r="EN50" s="50">
        <v>4.3275509999999997</v>
      </c>
      <c r="EO50" s="50">
        <v>2.290521</v>
      </c>
      <c r="EP50" s="50">
        <v>3.3247330000000002</v>
      </c>
      <c r="EQ50" s="50">
        <v>5.9400729999999999</v>
      </c>
      <c r="ER50" s="50">
        <v>2.6480009999999998</v>
      </c>
      <c r="ES50" s="50">
        <v>3.429913</v>
      </c>
      <c r="ET50" s="50">
        <v>3.080927</v>
      </c>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row>
    <row r="51" spans="2:398" ht="28.25" customHeight="1">
      <c r="B51" s="23" t="s">
        <v>136</v>
      </c>
      <c r="F51" s="35" t="s">
        <v>579</v>
      </c>
      <c r="G51" s="27" t="s">
        <v>194</v>
      </c>
      <c r="H51" s="36">
        <v>196.21600336</v>
      </c>
      <c r="I51" s="36">
        <v>182.13054994000001</v>
      </c>
      <c r="J51" s="36"/>
      <c r="K51" s="36" t="s">
        <v>136</v>
      </c>
      <c r="L51" s="36">
        <v>11.330602000000001</v>
      </c>
      <c r="M51" s="36">
        <v>11.050592</v>
      </c>
      <c r="N51" s="36">
        <v>13.082280000000001</v>
      </c>
      <c r="O51" s="36">
        <v>12.051925000000001</v>
      </c>
      <c r="P51" s="36">
        <v>13.589354999999999</v>
      </c>
      <c r="Q51" s="36">
        <v>13.001440000000001</v>
      </c>
      <c r="R51" s="36">
        <v>14.989106</v>
      </c>
      <c r="S51" s="36">
        <v>12.744533000000001</v>
      </c>
      <c r="T51" s="36">
        <v>15.68876</v>
      </c>
      <c r="U51" s="36">
        <v>15.189472</v>
      </c>
      <c r="V51" s="36">
        <v>14.429251000000001</v>
      </c>
      <c r="W51" s="36">
        <v>15.313814000000001</v>
      </c>
      <c r="X51" s="36">
        <v>15.575951</v>
      </c>
      <c r="Y51" s="36">
        <v>14.504797</v>
      </c>
      <c r="Z51" s="36">
        <v>14.744019</v>
      </c>
      <c r="AA51" s="36">
        <v>15.776825000000001</v>
      </c>
      <c r="AB51" s="36">
        <v>14.738356</v>
      </c>
      <c r="AC51" s="36">
        <v>14.19713</v>
      </c>
      <c r="AD51" s="36">
        <v>15.654311</v>
      </c>
      <c r="AE51" s="36">
        <v>16.783852</v>
      </c>
      <c r="AF51" s="36">
        <v>15.943921</v>
      </c>
      <c r="AG51" s="36">
        <v>14.846864999999999</v>
      </c>
      <c r="AH51" s="36">
        <v>15.560523</v>
      </c>
      <c r="AI51" s="36">
        <v>15.087128</v>
      </c>
      <c r="AJ51" s="36">
        <v>15.385043</v>
      </c>
      <c r="AK51" s="36">
        <v>15.413575</v>
      </c>
      <c r="AL51" s="36">
        <v>15.037494000000001</v>
      </c>
      <c r="AM51" s="36">
        <v>17.114495999999999</v>
      </c>
      <c r="AN51" s="36">
        <v>17.890620999999999</v>
      </c>
      <c r="AO51" s="36">
        <v>17.505998000000002</v>
      </c>
      <c r="AP51" s="36">
        <v>19.236260999999999</v>
      </c>
      <c r="AQ51" s="36">
        <v>19.735658999999998</v>
      </c>
      <c r="AR51" s="36">
        <v>19.495643000000001</v>
      </c>
      <c r="AS51" s="36">
        <v>20.535829</v>
      </c>
      <c r="AT51" s="36">
        <v>22.366309000000001</v>
      </c>
      <c r="AU51" s="36">
        <v>21.954222999999999</v>
      </c>
      <c r="AV51" s="36">
        <v>20.661819000000001</v>
      </c>
      <c r="AW51" s="36">
        <v>19.845856000000001</v>
      </c>
      <c r="AX51" s="36">
        <v>19.908031000000001</v>
      </c>
      <c r="AY51" s="36">
        <v>18.990041999999999</v>
      </c>
      <c r="AZ51" s="36">
        <v>19.070008999999999</v>
      </c>
      <c r="BA51" s="36">
        <v>21.686140999999999</v>
      </c>
      <c r="BB51" s="36">
        <v>23.922101999999999</v>
      </c>
      <c r="BC51" s="36">
        <v>21.300732</v>
      </c>
      <c r="BD51" s="36">
        <v>20.571252000000001</v>
      </c>
      <c r="BE51" s="36">
        <v>22.772918000000001</v>
      </c>
      <c r="BF51" s="36">
        <v>22.805689000000001</v>
      </c>
      <c r="BG51" s="36">
        <v>21.671804000000002</v>
      </c>
      <c r="BH51" s="36">
        <v>25.293654</v>
      </c>
      <c r="BI51" s="36">
        <v>23.575306000000001</v>
      </c>
      <c r="BJ51" s="36">
        <v>25.125153999999998</v>
      </c>
      <c r="BK51" s="36">
        <v>25.514818999999999</v>
      </c>
      <c r="BL51" s="36">
        <v>26.094781000000001</v>
      </c>
      <c r="BM51" s="36">
        <v>24.195592000000001</v>
      </c>
      <c r="BN51" s="36">
        <v>26.06109</v>
      </c>
      <c r="BO51" s="36">
        <v>27.601618999999999</v>
      </c>
      <c r="BP51" s="36">
        <v>26.849031</v>
      </c>
      <c r="BQ51" s="36">
        <v>27.098924</v>
      </c>
      <c r="BR51" s="36">
        <v>27.226178000000001</v>
      </c>
      <c r="BS51" s="36">
        <v>26.767644000000001</v>
      </c>
      <c r="BT51" s="36">
        <v>26.646933000000001</v>
      </c>
      <c r="BU51" s="36">
        <v>26.773474</v>
      </c>
      <c r="BV51" s="36">
        <v>28.941348999999999</v>
      </c>
      <c r="BW51" s="36">
        <v>26.459696000000001</v>
      </c>
      <c r="BX51" s="36">
        <v>27.095421000000002</v>
      </c>
      <c r="BY51" s="36">
        <v>29.489535</v>
      </c>
      <c r="BZ51" s="36">
        <v>27.686979000000001</v>
      </c>
      <c r="CA51" s="36">
        <v>28.491796000000001</v>
      </c>
      <c r="CB51" s="36">
        <v>28.583742000000001</v>
      </c>
      <c r="CC51" s="36">
        <v>27.662106999999999</v>
      </c>
      <c r="CD51" s="36">
        <v>27.789256999999999</v>
      </c>
      <c r="CE51" s="36">
        <v>28.546780999999999</v>
      </c>
      <c r="CF51" s="36">
        <v>29.424367</v>
      </c>
      <c r="CG51" s="36">
        <v>29.506758000000001</v>
      </c>
      <c r="CH51" s="36">
        <v>32.454604400000001</v>
      </c>
      <c r="CI51" s="36">
        <v>35.015195759999997</v>
      </c>
      <c r="CJ51" s="36">
        <v>34.309487900000001</v>
      </c>
      <c r="CK51" s="36">
        <v>34.725343299999999</v>
      </c>
      <c r="CL51" s="36">
        <v>34.679038120000001</v>
      </c>
      <c r="CM51" s="36">
        <v>35.79839612</v>
      </c>
      <c r="CN51" s="36">
        <v>30.938133570000002</v>
      </c>
      <c r="CO51" s="36">
        <v>33.93644974</v>
      </c>
      <c r="CP51" s="36">
        <v>39.255606110000002</v>
      </c>
      <c r="CQ51" s="36">
        <v>37.929787089999998</v>
      </c>
      <c r="CR51" s="36">
        <v>30.281915210000001</v>
      </c>
      <c r="CS51" s="36">
        <v>36.588416969999997</v>
      </c>
      <c r="CT51" s="36">
        <v>39.818038729999998</v>
      </c>
      <c r="CU51" s="36">
        <v>41.393504980000003</v>
      </c>
      <c r="CV51" s="36">
        <v>37.109497609999998</v>
      </c>
      <c r="CW51" s="36">
        <v>40.831126019999999</v>
      </c>
      <c r="CX51" s="36">
        <v>44.917738370000002</v>
      </c>
      <c r="CY51" s="36">
        <v>48.594481020000003</v>
      </c>
      <c r="CZ51" s="36">
        <v>41.711303880000003</v>
      </c>
      <c r="DA51" s="36">
        <v>46.779895430000003</v>
      </c>
      <c r="DB51" s="36">
        <v>48.831865090000001</v>
      </c>
      <c r="DC51" s="36">
        <v>51.085578599999998</v>
      </c>
      <c r="DD51" s="36">
        <v>46.961275260000001</v>
      </c>
      <c r="DE51" s="36">
        <v>47.707894850000002</v>
      </c>
      <c r="DF51" s="36">
        <v>53.088887759999999</v>
      </c>
      <c r="DG51" s="36">
        <v>53.28664414</v>
      </c>
      <c r="DH51" s="36">
        <v>49.866542559999999</v>
      </c>
      <c r="DI51" s="36">
        <v>48.442464209999997</v>
      </c>
      <c r="DJ51" s="36">
        <v>52.183090739999997</v>
      </c>
      <c r="DK51" s="36">
        <v>51.754795340000001</v>
      </c>
      <c r="DL51" s="36">
        <v>48.818056300000002</v>
      </c>
      <c r="DM51" s="36">
        <v>48.546497479999999</v>
      </c>
      <c r="DN51" s="36">
        <v>52.683618869999997</v>
      </c>
      <c r="DO51" s="36">
        <v>51.876062750000003</v>
      </c>
      <c r="DP51" s="36">
        <v>48.530078529999997</v>
      </c>
      <c r="DQ51" s="36">
        <v>48.6494073</v>
      </c>
      <c r="DR51" s="36">
        <v>52.551064089999997</v>
      </c>
      <c r="DS51" s="36">
        <v>50.611162530000001</v>
      </c>
      <c r="DT51" s="36">
        <v>47.843069210000003</v>
      </c>
      <c r="DU51" s="36">
        <v>51.695816460000003</v>
      </c>
      <c r="DV51" s="36">
        <v>54.846951140000002</v>
      </c>
      <c r="DW51" s="36">
        <v>53.267707940000001</v>
      </c>
      <c r="DX51" s="50">
        <v>49.296735720000001</v>
      </c>
      <c r="DY51" s="50">
        <v>52.366610299999998</v>
      </c>
      <c r="DZ51" s="50">
        <v>55.275150539999999</v>
      </c>
      <c r="EA51" s="50">
        <v>55.336536789999997</v>
      </c>
      <c r="EB51" s="50">
        <v>51.997151604999999</v>
      </c>
      <c r="EC51" s="50">
        <v>50.080997029999999</v>
      </c>
      <c r="ED51" s="50">
        <v>47.408657239999997</v>
      </c>
      <c r="EE51" s="50">
        <v>50.033744089999999</v>
      </c>
      <c r="EF51" s="50">
        <v>46.173832480000002</v>
      </c>
      <c r="EG51" s="50">
        <v>48.432532000000002</v>
      </c>
      <c r="EH51" s="50">
        <v>55.013673869999998</v>
      </c>
      <c r="EI51" s="50">
        <v>49.168990839999999</v>
      </c>
      <c r="EJ51" s="50">
        <v>44.527805639999997</v>
      </c>
      <c r="EK51" s="50">
        <v>47.505533010000001</v>
      </c>
      <c r="EL51" s="50">
        <v>41.957922840000002</v>
      </c>
      <c r="EM51" s="50">
        <v>44.661712899999998</v>
      </c>
      <c r="EN51" s="50">
        <v>45.379544060000001</v>
      </c>
      <c r="EO51" s="50">
        <v>50.131370140000001</v>
      </c>
      <c r="EP51" s="50">
        <v>51.237638859999997</v>
      </c>
      <c r="EQ51" s="50">
        <v>55.454527519999999</v>
      </c>
      <c r="ER51" s="50">
        <v>48.948155509999999</v>
      </c>
      <c r="ES51" s="50">
        <v>49.379146349999999</v>
      </c>
      <c r="ET51" s="50">
        <v>53.748096109999999</v>
      </c>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c r="MO51" s="50"/>
      <c r="MP51" s="50"/>
      <c r="MQ51" s="50"/>
      <c r="MR51" s="50"/>
      <c r="MS51" s="50"/>
      <c r="MT51" s="50"/>
      <c r="MU51" s="50"/>
      <c r="MV51" s="50"/>
      <c r="MW51" s="50"/>
      <c r="MX51" s="50"/>
      <c r="MY51" s="50"/>
      <c r="MZ51" s="50"/>
      <c r="NA51" s="50"/>
      <c r="NB51" s="50"/>
      <c r="NC51" s="50"/>
      <c r="ND51" s="50"/>
      <c r="NE51" s="50"/>
      <c r="NF51" s="50"/>
      <c r="NG51" s="50"/>
      <c r="NH51" s="50"/>
      <c r="NI51" s="50"/>
      <c r="NJ51" s="50"/>
      <c r="NK51" s="50"/>
      <c r="NL51" s="50"/>
      <c r="NM51" s="50"/>
      <c r="NN51" s="50"/>
      <c r="NO51" s="50"/>
      <c r="NP51" s="50"/>
      <c r="NQ51" s="50"/>
      <c r="NR51" s="50"/>
      <c r="NS51" s="50"/>
      <c r="NT51" s="50"/>
      <c r="NU51" s="50"/>
      <c r="NV51" s="50"/>
      <c r="NW51" s="50"/>
      <c r="NX51" s="50"/>
      <c r="NY51" s="50"/>
      <c r="NZ51" s="50"/>
      <c r="OA51" s="50"/>
      <c r="OB51" s="50"/>
      <c r="OC51" s="50"/>
      <c r="OD51" s="50"/>
      <c r="OE51" s="50"/>
      <c r="OF51" s="50"/>
      <c r="OG51" s="50"/>
      <c r="OH51" s="50"/>
    </row>
    <row r="52" spans="2:398" ht="28.25" customHeight="1">
      <c r="B52" s="23" t="s">
        <v>136</v>
      </c>
      <c r="F52" s="26" t="s">
        <v>1212</v>
      </c>
      <c r="G52" s="27" t="s">
        <v>194</v>
      </c>
      <c r="H52" s="36">
        <v>3.1384000000000002E-4</v>
      </c>
      <c r="I52" s="36">
        <v>1.0000000000000001E-5</v>
      </c>
      <c r="J52" s="36"/>
      <c r="K52" s="36" t="s">
        <v>136</v>
      </c>
      <c r="L52" s="36">
        <v>0.117747</v>
      </c>
      <c r="M52" s="36">
        <v>9.3359999999999999E-2</v>
      </c>
      <c r="N52" s="36">
        <v>7.5827000000000006E-2</v>
      </c>
      <c r="O52" s="36">
        <v>6.3908999999999994E-2</v>
      </c>
      <c r="P52" s="36">
        <v>4.9715000000000002E-2</v>
      </c>
      <c r="Q52" s="36">
        <v>6.7552000000000001E-2</v>
      </c>
      <c r="R52" s="36">
        <v>9.6019999999999994E-2</v>
      </c>
      <c r="S52" s="36">
        <v>0.107584</v>
      </c>
      <c r="T52" s="36">
        <v>9.8087999999999995E-2</v>
      </c>
      <c r="U52" s="36">
        <v>8.4805000000000005E-2</v>
      </c>
      <c r="V52" s="36">
        <v>1.7E-5</v>
      </c>
      <c r="W52" s="36">
        <v>6.7490999999999995E-2</v>
      </c>
      <c r="X52" s="36">
        <v>8.2128000000000007E-2</v>
      </c>
      <c r="Y52" s="36">
        <v>2.3341000000000001E-2</v>
      </c>
      <c r="Z52" s="36">
        <v>6.5836000000000006E-2</v>
      </c>
      <c r="AA52" s="36">
        <v>9.3213000000000004E-2</v>
      </c>
      <c r="AB52" s="36">
        <v>5.7528999999999997E-2</v>
      </c>
      <c r="AC52" s="36">
        <v>7.3361999999999997E-2</v>
      </c>
      <c r="AD52" s="36">
        <v>7.2651999999999994E-2</v>
      </c>
      <c r="AE52" s="36">
        <v>6.7838999999999997E-2</v>
      </c>
      <c r="AF52" s="36">
        <v>8.3393999999999996E-2</v>
      </c>
      <c r="AG52" s="36">
        <v>0.10406799999999999</v>
      </c>
      <c r="AH52" s="36">
        <v>0.14598800000000001</v>
      </c>
      <c r="AI52" s="36">
        <v>0</v>
      </c>
      <c r="AJ52" s="36">
        <v>6.1411E-2</v>
      </c>
      <c r="AK52" s="36">
        <v>0.100526</v>
      </c>
      <c r="AL52" s="36">
        <v>0.15931799999999999</v>
      </c>
      <c r="AM52" s="36">
        <v>3.2002000000000003E-2</v>
      </c>
      <c r="AN52" s="36">
        <v>0.127915</v>
      </c>
      <c r="AO52" s="36">
        <v>0.20380400000000001</v>
      </c>
      <c r="AP52" s="36">
        <v>8.3392999999999995E-2</v>
      </c>
      <c r="AQ52" s="36">
        <v>0.105765</v>
      </c>
      <c r="AR52" s="36">
        <v>7.6222999999999999E-2</v>
      </c>
      <c r="AS52" s="36">
        <v>0.19999800000000001</v>
      </c>
      <c r="AT52" s="36">
        <v>0.21456700000000001</v>
      </c>
      <c r="AU52" s="36">
        <v>0.21229100000000001</v>
      </c>
      <c r="AV52" s="36">
        <v>0.15330299999999999</v>
      </c>
      <c r="AW52" s="36">
        <v>9.4849000000000003E-2</v>
      </c>
      <c r="AX52" s="36">
        <v>0.230235</v>
      </c>
      <c r="AY52" s="36">
        <v>0.23313200000000001</v>
      </c>
      <c r="AZ52" s="36">
        <v>5.8073E-2</v>
      </c>
      <c r="BA52" s="36">
        <v>0.16253999999999999</v>
      </c>
      <c r="BB52" s="36">
        <v>0.16148100000000001</v>
      </c>
      <c r="BC52" s="36">
        <v>7.9282000000000005E-2</v>
      </c>
      <c r="BD52" s="36">
        <v>1.6053000000000001E-2</v>
      </c>
      <c r="BE52" s="36">
        <v>0.34541500000000003</v>
      </c>
      <c r="BF52" s="36">
        <v>0.34928599999999999</v>
      </c>
      <c r="BG52" s="36">
        <v>0.44961000000000001</v>
      </c>
      <c r="BH52" s="36">
        <v>0.253548</v>
      </c>
      <c r="BI52" s="36">
        <v>0.25428499999999998</v>
      </c>
      <c r="BJ52" s="36">
        <v>0.30203600000000003</v>
      </c>
      <c r="BK52" s="36">
        <v>0.22403699999999999</v>
      </c>
      <c r="BL52" s="36">
        <v>0.26440599999999997</v>
      </c>
      <c r="BM52" s="36">
        <v>0.21590000000000001</v>
      </c>
      <c r="BN52" s="36">
        <v>3.1685999999999999E-2</v>
      </c>
      <c r="BO52" s="36">
        <v>0.328596</v>
      </c>
      <c r="BP52" s="36">
        <v>0.30627599999999999</v>
      </c>
      <c r="BQ52" s="36">
        <v>0.25028499999999998</v>
      </c>
      <c r="BR52" s="36">
        <v>0.17095299999999999</v>
      </c>
      <c r="BS52" s="36">
        <v>0.31460700000000003</v>
      </c>
      <c r="BT52" s="36">
        <v>0.37071799999999999</v>
      </c>
      <c r="BU52" s="36">
        <v>0.16156999999999999</v>
      </c>
      <c r="BV52" s="36">
        <v>0.306201</v>
      </c>
      <c r="BW52" s="36">
        <v>0.34136100000000003</v>
      </c>
      <c r="BX52" s="36">
        <v>0.31442999999999999</v>
      </c>
      <c r="BY52" s="36">
        <v>0.203293</v>
      </c>
      <c r="BZ52" s="36">
        <v>0.34808800000000001</v>
      </c>
      <c r="CA52" s="36">
        <v>0.28053600000000001</v>
      </c>
      <c r="CB52" s="36">
        <v>0</v>
      </c>
      <c r="CC52" s="36">
        <v>0.17205699999999999</v>
      </c>
      <c r="CD52" s="36">
        <v>0.198214</v>
      </c>
      <c r="CE52" s="36">
        <v>8.1000000000000004E-5</v>
      </c>
      <c r="CF52" s="36">
        <v>8.2999999999999998E-5</v>
      </c>
      <c r="CG52" s="36">
        <v>1.7200000000000001E-4</v>
      </c>
      <c r="CH52" s="36">
        <v>0</v>
      </c>
      <c r="CI52" s="36">
        <v>7.1100000000000004E-4</v>
      </c>
      <c r="CJ52" s="36">
        <v>3.973E-3</v>
      </c>
      <c r="CK52" s="36">
        <v>0.14277000000000001</v>
      </c>
      <c r="CL52" s="36">
        <v>1.5799999999999999E-4</v>
      </c>
      <c r="CM52" s="36">
        <v>0.220472</v>
      </c>
      <c r="CN52" s="36">
        <v>7.4358999999999995E-2</v>
      </c>
      <c r="CO52" s="36">
        <v>7.6067999999999997E-2</v>
      </c>
      <c r="CP52" s="36">
        <v>0.23705200000000001</v>
      </c>
      <c r="CQ52" s="36">
        <v>0.36443999999999999</v>
      </c>
      <c r="CR52" s="36">
        <v>1.746E-2</v>
      </c>
      <c r="CS52" s="36">
        <v>0.14226800000000001</v>
      </c>
      <c r="CT52" s="36">
        <v>0.154112</v>
      </c>
      <c r="CU52" s="36">
        <v>0.25408799999999998</v>
      </c>
      <c r="CV52" s="36">
        <v>0.20095499999999999</v>
      </c>
      <c r="CW52" s="36">
        <v>2.05995E-2</v>
      </c>
      <c r="CX52" s="36">
        <v>2.8410000000000002E-3</v>
      </c>
      <c r="CY52" s="36">
        <v>0.27307042999999998</v>
      </c>
      <c r="CZ52" s="36">
        <v>0.17153893000000001</v>
      </c>
      <c r="DA52" s="36">
        <v>2.0745E-3</v>
      </c>
      <c r="DB52" s="36">
        <v>7.3800000000000005E-4</v>
      </c>
      <c r="DC52" s="36">
        <v>2.6599900000000001E-3</v>
      </c>
      <c r="DD52" s="36">
        <v>5.3775000000000003E-4</v>
      </c>
      <c r="DE52" s="36">
        <v>2.1204800000000001E-3</v>
      </c>
      <c r="DF52" s="36">
        <v>0.15751569000000001</v>
      </c>
      <c r="DG52" s="36">
        <v>3.3529999999999999E-5</v>
      </c>
      <c r="DH52" s="36">
        <v>3.9959999999999997E-5</v>
      </c>
      <c r="DI52" s="36">
        <v>0</v>
      </c>
      <c r="DJ52" s="36">
        <v>1.8600000000000001E-5</v>
      </c>
      <c r="DK52" s="36">
        <v>0.1061511</v>
      </c>
      <c r="DL52" s="36">
        <v>0.27269408000000001</v>
      </c>
      <c r="DM52" s="36">
        <v>0.3109074</v>
      </c>
      <c r="DN52" s="36">
        <v>0.18001690000000001</v>
      </c>
      <c r="DO52" s="36">
        <v>0.21528011</v>
      </c>
      <c r="DP52" s="36">
        <v>3.26E-5</v>
      </c>
      <c r="DQ52" s="36">
        <v>3.1300000000000001E-6</v>
      </c>
      <c r="DR52" s="36">
        <v>3.98E-6</v>
      </c>
      <c r="DS52" s="36">
        <v>1.4810000000000001E-5</v>
      </c>
      <c r="DT52" s="36">
        <v>3.8670000000000001E-5</v>
      </c>
      <c r="DU52" s="36">
        <v>0</v>
      </c>
      <c r="DV52" s="36">
        <v>2.0040000000000001E-5</v>
      </c>
      <c r="DW52" s="36">
        <v>6.7999999999999995E-7</v>
      </c>
      <c r="DX52" s="50">
        <v>5.6376509999999998E-2</v>
      </c>
      <c r="DY52" s="50">
        <v>2.8446999999999999E-4</v>
      </c>
      <c r="DZ52" s="50">
        <v>2.7699999999999999E-5</v>
      </c>
      <c r="EA52" s="50">
        <v>5.1E-5</v>
      </c>
      <c r="EB52" s="50">
        <v>9.9999999999999995E-8</v>
      </c>
      <c r="EC52" s="50">
        <v>0</v>
      </c>
      <c r="ED52" s="50">
        <v>1.715E-5</v>
      </c>
      <c r="EE52" s="50">
        <v>0</v>
      </c>
      <c r="EF52" s="50">
        <v>5.2500000000000002E-5</v>
      </c>
      <c r="EG52" s="50">
        <v>2.4924999999999999E-3</v>
      </c>
      <c r="EH52" s="50">
        <v>2.1301E-4</v>
      </c>
      <c r="EI52" s="50">
        <v>8.2999999999999999E-7</v>
      </c>
      <c r="EJ52" s="50">
        <v>1E-4</v>
      </c>
      <c r="EK52" s="50">
        <v>0</v>
      </c>
      <c r="EL52" s="50">
        <v>0</v>
      </c>
      <c r="EM52" s="50">
        <v>0</v>
      </c>
      <c r="EN52" s="50">
        <v>0</v>
      </c>
      <c r="EO52" s="50">
        <v>1.0000000000000001E-5</v>
      </c>
      <c r="EP52" s="50">
        <v>0</v>
      </c>
      <c r="EQ52" s="50">
        <v>4.0999999999999999E-7</v>
      </c>
      <c r="ER52" s="50">
        <v>3.3080000000000002E-5</v>
      </c>
      <c r="ES52" s="50">
        <v>8.9999999999999999E-8</v>
      </c>
      <c r="ET52" s="50">
        <v>0</v>
      </c>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c r="MO52" s="50"/>
      <c r="MP52" s="50"/>
      <c r="MQ52" s="50"/>
      <c r="MR52" s="50"/>
      <c r="MS52" s="50"/>
      <c r="MT52" s="50"/>
      <c r="MU52" s="50"/>
      <c r="MV52" s="50"/>
      <c r="MW52" s="50"/>
      <c r="MX52" s="50"/>
      <c r="MY52" s="50"/>
      <c r="MZ52" s="50"/>
      <c r="NA52" s="50"/>
      <c r="NB52" s="50"/>
      <c r="NC52" s="50"/>
      <c r="ND52" s="50"/>
      <c r="NE52" s="50"/>
      <c r="NF52" s="50"/>
      <c r="NG52" s="50"/>
      <c r="NH52" s="50"/>
      <c r="NI52" s="50"/>
      <c r="NJ52" s="50"/>
      <c r="NK52" s="50"/>
      <c r="NL52" s="50"/>
      <c r="NM52" s="50"/>
      <c r="NN52" s="50"/>
      <c r="NO52" s="50"/>
      <c r="NP52" s="50"/>
      <c r="NQ52" s="50"/>
      <c r="NR52" s="50"/>
      <c r="NS52" s="50"/>
      <c r="NT52" s="50"/>
      <c r="NU52" s="50"/>
      <c r="NV52" s="50"/>
      <c r="NW52" s="50"/>
      <c r="NX52" s="50"/>
      <c r="NY52" s="50"/>
      <c r="NZ52" s="50"/>
      <c r="OA52" s="50"/>
      <c r="OB52" s="50"/>
      <c r="OC52" s="50"/>
      <c r="OD52" s="50"/>
      <c r="OE52" s="50"/>
      <c r="OF52" s="50"/>
      <c r="OG52" s="50"/>
      <c r="OH52" s="50"/>
    </row>
    <row r="53" spans="2:398" ht="10.25" customHeight="1">
      <c r="B53" t="s">
        <v>136</v>
      </c>
      <c r="F53" s="37"/>
      <c r="G53" s="38"/>
      <c r="H53" s="37"/>
      <c r="I53" s="38"/>
      <c r="J53" s="38"/>
      <c r="K53" s="38" t="s">
        <v>136</v>
      </c>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c r="NQ53" s="38"/>
      <c r="NR53" s="38"/>
      <c r="NS53" s="38"/>
      <c r="NT53" s="38"/>
      <c r="NU53" s="38"/>
      <c r="NV53" s="38"/>
      <c r="NW53" s="38"/>
      <c r="NX53" s="38"/>
      <c r="NY53" s="38"/>
      <c r="NZ53" s="38"/>
      <c r="OA53" s="38"/>
      <c r="OB53" s="38"/>
      <c r="OC53" s="38"/>
      <c r="OD53" s="38"/>
      <c r="OE53" s="38"/>
      <c r="OF53" s="38"/>
      <c r="OG53" s="38"/>
      <c r="OH53" s="38"/>
    </row>
    <row r="54" spans="2:398" ht="10.25" customHeight="1">
      <c r="B54" t="s">
        <v>136</v>
      </c>
      <c r="K54" t="s">
        <v>136</v>
      </c>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EM54" s="23" t="s">
        <v>136</v>
      </c>
    </row>
    <row r="55" spans="2:398">
      <c r="B55" t="s">
        <v>136</v>
      </c>
      <c r="K55" t="s">
        <v>136</v>
      </c>
    </row>
    <row r="56" spans="2:398" ht="18" customHeight="1">
      <c r="B56" t="s">
        <v>136</v>
      </c>
      <c r="F56" s="24" t="s">
        <v>411</v>
      </c>
      <c r="K56" t="s">
        <v>136</v>
      </c>
      <c r="EF56" s="50"/>
    </row>
    <row r="57" spans="2:398">
      <c r="B57" t="s">
        <v>136</v>
      </c>
      <c r="K57" t="s">
        <v>136</v>
      </c>
    </row>
    <row r="58" spans="2:398">
      <c r="B58" t="s">
        <v>136</v>
      </c>
      <c r="K58" t="s">
        <v>136</v>
      </c>
    </row>
    <row r="59" spans="2:398">
      <c r="B59" t="s">
        <v>136</v>
      </c>
      <c r="K59" t="s">
        <v>136</v>
      </c>
    </row>
    <row r="60" spans="2:398">
      <c r="B60" t="s">
        <v>136</v>
      </c>
      <c r="K60" t="s">
        <v>136</v>
      </c>
    </row>
    <row r="61" spans="2:398" ht="18" customHeight="1">
      <c r="EM61" s="23" t="s">
        <v>136</v>
      </c>
    </row>
  </sheetData>
  <hyperlinks>
    <hyperlink ref="H1" location="Contents!A1" display="Back to Table of Contents" xr:uid="{00000000-0004-0000-1C00-000000000000}"/>
  </hyperlinks>
  <pageMargins left="0" right="0" top="0" bottom="0" header="0" footer="0"/>
  <pageSetup paperSize="9" scale="10"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6"/>
  <sheetViews>
    <sheetView showGridLines="0" zoomScaleNormal="100" workbookViewId="0">
      <selection activeCell="F17" sqref="F17"/>
    </sheetView>
  </sheetViews>
  <sheetFormatPr defaultColWidth="11.453125" defaultRowHeight="14.5"/>
  <cols>
    <col min="1" max="5" width="3.6328125" customWidth="1"/>
    <col min="6" max="6" width="42.453125" customWidth="1"/>
    <col min="7" max="7" width="26.453125" customWidth="1"/>
    <col min="8" max="11" width="49.453125" customWidth="1"/>
    <col min="12" max="12" width="94.453125" customWidth="1"/>
  </cols>
  <sheetData>
    <row r="1" spans="1:11" ht="18" customHeight="1">
      <c r="H1" s="19" t="s">
        <v>113</v>
      </c>
      <c r="I1" s="12"/>
      <c r="J1" s="12"/>
      <c r="K1" s="12"/>
    </row>
    <row r="2" spans="1:11" ht="17.399999999999999" customHeight="1">
      <c r="A2" s="13"/>
      <c r="B2" s="13"/>
      <c r="C2" s="13"/>
      <c r="D2" s="13"/>
      <c r="I2" s="12"/>
      <c r="J2" s="12"/>
      <c r="K2" s="12"/>
    </row>
    <row r="3" spans="1:11" ht="14" customHeight="1">
      <c r="I3" s="12"/>
      <c r="J3" s="12"/>
      <c r="K3" s="12"/>
    </row>
    <row r="4" spans="1:11" ht="14" customHeight="1">
      <c r="I4" s="12"/>
      <c r="J4" s="12"/>
      <c r="K4" s="12"/>
    </row>
    <row r="5" spans="1:11" ht="14" customHeight="1">
      <c r="I5" s="12"/>
      <c r="J5" s="12"/>
      <c r="K5" s="12"/>
    </row>
    <row r="6" spans="1:11" ht="14" customHeight="1">
      <c r="I6" s="12"/>
      <c r="J6" s="12"/>
      <c r="K6" s="12"/>
    </row>
    <row r="7" spans="1:11" ht="14" customHeight="1">
      <c r="F7" s="12" t="s">
        <v>114</v>
      </c>
      <c r="I7" s="12"/>
      <c r="J7" s="12"/>
      <c r="K7" s="12"/>
    </row>
    <row r="8" spans="1:11" ht="14" customHeight="1">
      <c r="F8" s="12" t="s">
        <v>115</v>
      </c>
      <c r="I8" s="12"/>
      <c r="J8" s="12"/>
      <c r="K8" s="12"/>
    </row>
    <row r="9" spans="1:11" ht="18.75" customHeight="1">
      <c r="F9" s="12" t="s">
        <v>116</v>
      </c>
      <c r="H9" s="20"/>
      <c r="I9" s="12"/>
      <c r="J9" s="12"/>
      <c r="K9" s="12"/>
    </row>
    <row r="10" spans="1:11" ht="37.5" customHeight="1">
      <c r="F10" s="21" t="s">
        <v>117</v>
      </c>
      <c r="I10" s="12"/>
      <c r="J10" s="12"/>
      <c r="K10" s="12"/>
    </row>
    <row r="11" spans="1:11" ht="14" customHeight="1">
      <c r="F11" s="12" t="s">
        <v>118</v>
      </c>
      <c r="I11" s="12"/>
      <c r="J11" s="12"/>
      <c r="K11" s="12"/>
    </row>
    <row r="12" spans="1:11" ht="15.75" customHeight="1">
      <c r="I12" s="12"/>
      <c r="J12" s="12"/>
      <c r="K12" s="12"/>
    </row>
    <row r="13" spans="1:11" ht="14" customHeight="1">
      <c r="F13" s="21" t="s">
        <v>119</v>
      </c>
      <c r="I13" s="12"/>
      <c r="J13" s="12"/>
      <c r="K13" s="12"/>
    </row>
    <row r="14" spans="1:11" ht="15.75" customHeight="1">
      <c r="F14" s="12" t="s">
        <v>120</v>
      </c>
      <c r="I14" s="12"/>
      <c r="J14" s="12"/>
      <c r="K14" s="12"/>
    </row>
    <row r="15" spans="1:11" ht="15.75" customHeight="1">
      <c r="F15" s="12" t="s">
        <v>121</v>
      </c>
      <c r="I15" s="12"/>
      <c r="J15" s="12"/>
      <c r="K15" s="12"/>
    </row>
    <row r="16" spans="1:11" ht="15.75" customHeight="1">
      <c r="F16" s="12" t="s">
        <v>122</v>
      </c>
      <c r="I16" s="12"/>
      <c r="J16" s="12"/>
      <c r="K16" s="12"/>
    </row>
    <row r="17" spans="6:12" ht="18.75" customHeight="1">
      <c r="F17" s="12" t="s">
        <v>123</v>
      </c>
      <c r="I17" s="12"/>
      <c r="J17" s="12"/>
      <c r="K17" s="12"/>
    </row>
    <row r="18" spans="6:12" ht="15.75" customHeight="1">
      <c r="F18" s="12" t="s">
        <v>124</v>
      </c>
      <c r="I18" s="12"/>
      <c r="J18" s="12"/>
      <c r="K18" s="12"/>
    </row>
    <row r="19" spans="6:12" ht="18.75" customHeight="1">
      <c r="F19" s="12" t="s">
        <v>125</v>
      </c>
      <c r="I19" s="12"/>
      <c r="J19" s="12"/>
      <c r="K19" s="12"/>
    </row>
    <row r="20" spans="6:12" ht="36.75" customHeight="1">
      <c r="F20" s="126" t="s">
        <v>126</v>
      </c>
      <c r="G20" s="126"/>
      <c r="H20" s="126"/>
      <c r="I20" s="126"/>
      <c r="J20" s="12"/>
      <c r="K20" s="12"/>
    </row>
    <row r="21" spans="6:12" ht="14" customHeight="1">
      <c r="F21" s="12" t="s">
        <v>127</v>
      </c>
      <c r="I21" s="12"/>
      <c r="J21" s="12"/>
      <c r="K21" s="12"/>
    </row>
    <row r="22" spans="6:12" ht="18.75" customHeight="1">
      <c r="I22" s="12"/>
      <c r="J22" s="12"/>
      <c r="K22" s="12"/>
    </row>
    <row r="23" spans="6:12" ht="15.75" customHeight="1">
      <c r="F23" s="21" t="s">
        <v>128</v>
      </c>
      <c r="L23" s="18"/>
    </row>
    <row r="24" spans="6:12" ht="15.75" customHeight="1">
      <c r="F24" s="12" t="s">
        <v>129</v>
      </c>
      <c r="L24" s="18"/>
    </row>
    <row r="25" spans="6:12" ht="15.75" customHeight="1">
      <c r="F25" s="12" t="s">
        <v>114</v>
      </c>
      <c r="L25" s="18"/>
    </row>
    <row r="26" spans="6:12" ht="15.75" customHeight="1">
      <c r="F26" s="12" t="s">
        <v>130</v>
      </c>
      <c r="L26" s="18"/>
    </row>
    <row r="27" spans="6:12" ht="15.75" customHeight="1">
      <c r="F27" s="12" t="s">
        <v>131</v>
      </c>
      <c r="L27" s="18"/>
    </row>
    <row r="28" spans="6:12" ht="15.75" customHeight="1">
      <c r="L28" s="18"/>
    </row>
    <row r="29" spans="6:12" ht="15.75" customHeight="1">
      <c r="F29" s="21" t="s">
        <v>132</v>
      </c>
      <c r="L29" s="18"/>
    </row>
    <row r="30" spans="6:12" ht="60" customHeight="1">
      <c r="F30" s="126" t="s">
        <v>133</v>
      </c>
      <c r="G30" s="126"/>
      <c r="H30" s="126"/>
      <c r="I30" s="126"/>
    </row>
    <row r="31" spans="6:12" ht="15.75" customHeight="1">
      <c r="H31" s="2"/>
      <c r="I31" s="2"/>
    </row>
    <row r="32" spans="6:12" ht="15.75" customHeight="1">
      <c r="H32" s="2"/>
      <c r="I32" s="2"/>
    </row>
    <row r="33" spans="8:11" ht="15.65" customHeight="1">
      <c r="H33" s="2"/>
    </row>
    <row r="34" spans="8:11" ht="15.65" customHeight="1">
      <c r="H34" s="2"/>
      <c r="J34" s="2"/>
      <c r="K34" s="2"/>
    </row>
    <row r="35" spans="8:11" ht="15.65" customHeight="1">
      <c r="J35" s="2"/>
      <c r="K35" s="2"/>
    </row>
    <row r="36" spans="8:11" ht="15.65" customHeight="1">
      <c r="J36" s="2"/>
      <c r="K36" s="2"/>
    </row>
  </sheetData>
  <mergeCells count="2">
    <mergeCell ref="F20:I20"/>
    <mergeCell ref="F30:I30"/>
  </mergeCells>
  <hyperlinks>
    <hyperlink ref="H1" location="Contents!A1" display="Back to Table of Contents" xr:uid="{00000000-0004-0000-0200-000000000000}"/>
  </hyperlink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YI32"/>
  <sheetViews>
    <sheetView zoomScale="80" zoomScaleNormal="80" workbookViewId="0">
      <pane xSplit="7" ySplit="8" topLeftCell="EQ9"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9" width="14.453125" customWidth="1"/>
    <col min="10" max="10" width="11.08984375" customWidth="1"/>
    <col min="11" max="11" width="1.90625" customWidth="1"/>
    <col min="12" max="131" width="14.453125" customWidth="1"/>
    <col min="132" max="132" width="14.54296875" customWidth="1"/>
    <col min="133" max="175" width="14.453125" customWidth="1"/>
  </cols>
  <sheetData>
    <row r="1" spans="1:659" ht="57" customHeight="1">
      <c r="A1" s="22" t="s">
        <v>134</v>
      </c>
      <c r="H1" s="107"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row>
    <row r="2" spans="1:659" ht="18" customHeight="1">
      <c r="A2" s="92" t="s">
        <v>135</v>
      </c>
      <c r="B2" s="112"/>
      <c r="C2" s="112"/>
      <c r="D2" s="112"/>
      <c r="E2" s="112"/>
      <c r="F2" s="112"/>
      <c r="G2" s="112"/>
      <c r="H2" s="94">
        <f>IF(MONTH(A2) &gt; 6, YEAR(A2)-1, YEAR(A2)-2)</f>
        <v>2023</v>
      </c>
      <c r="I2" s="88">
        <f>H2+1</f>
        <v>2024</v>
      </c>
      <c r="J2" s="112"/>
      <c r="K2" s="112"/>
      <c r="L2" s="112"/>
      <c r="M2" s="112"/>
      <c r="N2" s="112"/>
      <c r="O2" s="112"/>
      <c r="P2" s="112"/>
      <c r="Q2" s="112"/>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112"/>
      <c r="DX2" s="112"/>
      <c r="DY2" s="112"/>
      <c r="DZ2" s="112"/>
      <c r="EA2" s="112"/>
      <c r="EB2" s="112"/>
      <c r="EC2" s="112"/>
      <c r="ED2" s="112"/>
      <c r="EE2" s="112"/>
      <c r="EF2" s="112"/>
      <c r="EG2" s="112"/>
      <c r="EH2" s="112"/>
      <c r="EI2" s="112"/>
      <c r="EJ2" s="112"/>
      <c r="EK2" s="112"/>
      <c r="EL2" s="112"/>
      <c r="EM2" s="112"/>
      <c r="EN2" s="112"/>
      <c r="EO2" s="112"/>
      <c r="EP2" s="112"/>
      <c r="EQ2" s="112"/>
    </row>
    <row r="3" spans="1:659" ht="18" customHeight="1">
      <c r="A3" s="112"/>
      <c r="B3" s="87" t="s">
        <v>136</v>
      </c>
      <c r="C3" s="112"/>
      <c r="D3" s="112"/>
      <c r="E3" s="112"/>
      <c r="F3" s="90"/>
      <c r="G3" s="91"/>
      <c r="H3" s="88" t="str">
        <f>CONCATENATE(H$2-1,"–",RIGHT(H$2,2))</f>
        <v>2022–23</v>
      </c>
      <c r="I3" s="88" t="str">
        <f>CONCATENATE(I$2-1,"–",RIGHT(I$2,2))</f>
        <v>2023–24</v>
      </c>
      <c r="J3" s="112"/>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M3" si="2">IF(EJ4=12,EJ3+1,EJ3)</f>
        <v>2022</v>
      </c>
      <c r="EL3" s="88">
        <f t="shared" si="2"/>
        <v>2022</v>
      </c>
      <c r="EM3" s="88">
        <f t="shared" si="2"/>
        <v>2022</v>
      </c>
      <c r="EN3" s="88">
        <v>2023</v>
      </c>
      <c r="EO3" s="88">
        <v>2023</v>
      </c>
      <c r="EP3" s="88">
        <v>2023</v>
      </c>
      <c r="EQ3" s="88">
        <v>2023</v>
      </c>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row>
    <row r="4" spans="1:659" ht="18.75" customHeight="1">
      <c r="A4" s="112"/>
      <c r="B4" s="87" t="s">
        <v>136</v>
      </c>
      <c r="C4" s="112"/>
      <c r="D4" s="112"/>
      <c r="E4" s="112"/>
      <c r="F4" s="90"/>
      <c r="G4" s="91"/>
      <c r="H4" s="90"/>
      <c r="I4" s="91"/>
      <c r="J4" s="91"/>
      <c r="K4" s="91" t="s">
        <v>136</v>
      </c>
      <c r="L4" s="91">
        <v>3</v>
      </c>
      <c r="M4" s="91">
        <f t="shared" ref="M4:BX4" si="3">IF(L4=12,3,L4+3)</f>
        <v>6</v>
      </c>
      <c r="N4" s="91">
        <f t="shared" si="3"/>
        <v>9</v>
      </c>
      <c r="O4" s="91">
        <f t="shared" si="3"/>
        <v>12</v>
      </c>
      <c r="P4" s="91">
        <f t="shared" si="3"/>
        <v>3</v>
      </c>
      <c r="Q4" s="91">
        <f t="shared" si="3"/>
        <v>6</v>
      </c>
      <c r="R4" s="91">
        <f t="shared" si="3"/>
        <v>9</v>
      </c>
      <c r="S4" s="91">
        <f t="shared" si="3"/>
        <v>12</v>
      </c>
      <c r="T4" s="91">
        <f t="shared" si="3"/>
        <v>3</v>
      </c>
      <c r="U4" s="91">
        <f t="shared" si="3"/>
        <v>6</v>
      </c>
      <c r="V4" s="91">
        <f t="shared" si="3"/>
        <v>9</v>
      </c>
      <c r="W4" s="91">
        <f t="shared" si="3"/>
        <v>12</v>
      </c>
      <c r="X4" s="91">
        <f t="shared" si="3"/>
        <v>3</v>
      </c>
      <c r="Y4" s="91">
        <f t="shared" si="3"/>
        <v>6</v>
      </c>
      <c r="Z4" s="91">
        <f t="shared" si="3"/>
        <v>9</v>
      </c>
      <c r="AA4" s="91">
        <f t="shared" si="3"/>
        <v>12</v>
      </c>
      <c r="AB4" s="91">
        <f t="shared" si="3"/>
        <v>3</v>
      </c>
      <c r="AC4" s="91">
        <f t="shared" si="3"/>
        <v>6</v>
      </c>
      <c r="AD4" s="91">
        <f t="shared" si="3"/>
        <v>9</v>
      </c>
      <c r="AE4" s="91">
        <f t="shared" si="3"/>
        <v>12</v>
      </c>
      <c r="AF4" s="91">
        <f t="shared" si="3"/>
        <v>3</v>
      </c>
      <c r="AG4" s="91">
        <f t="shared" si="3"/>
        <v>6</v>
      </c>
      <c r="AH4" s="91">
        <f t="shared" si="3"/>
        <v>9</v>
      </c>
      <c r="AI4" s="91">
        <f t="shared" si="3"/>
        <v>12</v>
      </c>
      <c r="AJ4" s="91">
        <f t="shared" si="3"/>
        <v>3</v>
      </c>
      <c r="AK4" s="91">
        <f t="shared" si="3"/>
        <v>6</v>
      </c>
      <c r="AL4" s="91">
        <f t="shared" si="3"/>
        <v>9</v>
      </c>
      <c r="AM4" s="91">
        <f t="shared" si="3"/>
        <v>12</v>
      </c>
      <c r="AN4" s="91">
        <f t="shared" si="3"/>
        <v>3</v>
      </c>
      <c r="AO4" s="91">
        <f t="shared" si="3"/>
        <v>6</v>
      </c>
      <c r="AP4" s="91">
        <f t="shared" si="3"/>
        <v>9</v>
      </c>
      <c r="AQ4" s="91">
        <f t="shared" si="3"/>
        <v>12</v>
      </c>
      <c r="AR4" s="91">
        <f t="shared" si="3"/>
        <v>3</v>
      </c>
      <c r="AS4" s="91">
        <f t="shared" si="3"/>
        <v>6</v>
      </c>
      <c r="AT4" s="91">
        <f t="shared" si="3"/>
        <v>9</v>
      </c>
      <c r="AU4" s="91">
        <f t="shared" si="3"/>
        <v>12</v>
      </c>
      <c r="AV4" s="91">
        <f t="shared" si="3"/>
        <v>3</v>
      </c>
      <c r="AW4" s="91">
        <f t="shared" si="3"/>
        <v>6</v>
      </c>
      <c r="AX4" s="91">
        <f t="shared" si="3"/>
        <v>9</v>
      </c>
      <c r="AY4" s="91">
        <f t="shared" si="3"/>
        <v>12</v>
      </c>
      <c r="AZ4" s="91">
        <f t="shared" si="3"/>
        <v>3</v>
      </c>
      <c r="BA4" s="91">
        <f t="shared" si="3"/>
        <v>6</v>
      </c>
      <c r="BB4" s="91">
        <f t="shared" si="3"/>
        <v>9</v>
      </c>
      <c r="BC4" s="91">
        <f t="shared" si="3"/>
        <v>12</v>
      </c>
      <c r="BD4" s="91">
        <f t="shared" si="3"/>
        <v>3</v>
      </c>
      <c r="BE4" s="91">
        <f t="shared" si="3"/>
        <v>6</v>
      </c>
      <c r="BF4" s="91">
        <f t="shared" si="3"/>
        <v>9</v>
      </c>
      <c r="BG4" s="91">
        <f t="shared" si="3"/>
        <v>12</v>
      </c>
      <c r="BH4" s="91">
        <f t="shared" si="3"/>
        <v>3</v>
      </c>
      <c r="BI4" s="91">
        <f t="shared" si="3"/>
        <v>6</v>
      </c>
      <c r="BJ4" s="91">
        <f t="shared" si="3"/>
        <v>9</v>
      </c>
      <c r="BK4" s="91">
        <f t="shared" si="3"/>
        <v>12</v>
      </c>
      <c r="BL4" s="91">
        <f t="shared" si="3"/>
        <v>3</v>
      </c>
      <c r="BM4" s="91">
        <f t="shared" si="3"/>
        <v>6</v>
      </c>
      <c r="BN4" s="91">
        <f t="shared" si="3"/>
        <v>9</v>
      </c>
      <c r="BO4" s="91">
        <f t="shared" si="3"/>
        <v>12</v>
      </c>
      <c r="BP4" s="91">
        <f t="shared" si="3"/>
        <v>3</v>
      </c>
      <c r="BQ4" s="91">
        <f t="shared" si="3"/>
        <v>6</v>
      </c>
      <c r="BR4" s="91">
        <f t="shared" si="3"/>
        <v>9</v>
      </c>
      <c r="BS4" s="91">
        <f t="shared" si="3"/>
        <v>12</v>
      </c>
      <c r="BT4" s="91">
        <f t="shared" si="3"/>
        <v>3</v>
      </c>
      <c r="BU4" s="91">
        <f t="shared" si="3"/>
        <v>6</v>
      </c>
      <c r="BV4" s="91">
        <f t="shared" si="3"/>
        <v>9</v>
      </c>
      <c r="BW4" s="91">
        <f t="shared" si="3"/>
        <v>12</v>
      </c>
      <c r="BX4" s="91">
        <f t="shared" si="3"/>
        <v>3</v>
      </c>
      <c r="BY4" s="91">
        <f t="shared" ref="BY4:EJ4" si="4">IF(BX4=12,3,BX4+3)</f>
        <v>6</v>
      </c>
      <c r="BZ4" s="91">
        <f t="shared" si="4"/>
        <v>9</v>
      </c>
      <c r="CA4" s="91">
        <f t="shared" si="4"/>
        <v>12</v>
      </c>
      <c r="CB4" s="91">
        <f t="shared" si="4"/>
        <v>3</v>
      </c>
      <c r="CC4" s="91">
        <f t="shared" si="4"/>
        <v>6</v>
      </c>
      <c r="CD4" s="91">
        <f t="shared" si="4"/>
        <v>9</v>
      </c>
      <c r="CE4" s="91">
        <f t="shared" si="4"/>
        <v>12</v>
      </c>
      <c r="CF4" s="91">
        <f t="shared" si="4"/>
        <v>3</v>
      </c>
      <c r="CG4" s="91">
        <f t="shared" si="4"/>
        <v>6</v>
      </c>
      <c r="CH4" s="91">
        <f t="shared" si="4"/>
        <v>9</v>
      </c>
      <c r="CI4" s="91">
        <f t="shared" si="4"/>
        <v>12</v>
      </c>
      <c r="CJ4" s="91">
        <f t="shared" si="4"/>
        <v>3</v>
      </c>
      <c r="CK4" s="91">
        <f t="shared" si="4"/>
        <v>6</v>
      </c>
      <c r="CL4" s="91">
        <f t="shared" si="4"/>
        <v>9</v>
      </c>
      <c r="CM4" s="91">
        <f t="shared" si="4"/>
        <v>12</v>
      </c>
      <c r="CN4" s="91">
        <f t="shared" si="4"/>
        <v>3</v>
      </c>
      <c r="CO4" s="91">
        <f t="shared" si="4"/>
        <v>6</v>
      </c>
      <c r="CP4" s="91">
        <f t="shared" si="4"/>
        <v>9</v>
      </c>
      <c r="CQ4" s="91">
        <f t="shared" si="4"/>
        <v>12</v>
      </c>
      <c r="CR4" s="91">
        <f t="shared" si="4"/>
        <v>3</v>
      </c>
      <c r="CS4" s="91">
        <f t="shared" si="4"/>
        <v>6</v>
      </c>
      <c r="CT4" s="91">
        <f t="shared" si="4"/>
        <v>9</v>
      </c>
      <c r="CU4" s="91">
        <f t="shared" si="4"/>
        <v>12</v>
      </c>
      <c r="CV4" s="91">
        <f t="shared" si="4"/>
        <v>3</v>
      </c>
      <c r="CW4" s="91">
        <f t="shared" si="4"/>
        <v>6</v>
      </c>
      <c r="CX4" s="91">
        <f t="shared" si="4"/>
        <v>9</v>
      </c>
      <c r="CY4" s="91">
        <f t="shared" si="4"/>
        <v>12</v>
      </c>
      <c r="CZ4" s="91">
        <f t="shared" si="4"/>
        <v>3</v>
      </c>
      <c r="DA4" s="91">
        <f t="shared" si="4"/>
        <v>6</v>
      </c>
      <c r="DB4" s="91">
        <f t="shared" si="4"/>
        <v>9</v>
      </c>
      <c r="DC4" s="91">
        <f t="shared" si="4"/>
        <v>12</v>
      </c>
      <c r="DD4" s="91">
        <f t="shared" si="4"/>
        <v>3</v>
      </c>
      <c r="DE4" s="91">
        <f t="shared" si="4"/>
        <v>6</v>
      </c>
      <c r="DF4" s="91">
        <f t="shared" si="4"/>
        <v>9</v>
      </c>
      <c r="DG4" s="91">
        <f t="shared" si="4"/>
        <v>12</v>
      </c>
      <c r="DH4" s="91">
        <f t="shared" si="4"/>
        <v>3</v>
      </c>
      <c r="DI4" s="91">
        <f t="shared" si="4"/>
        <v>6</v>
      </c>
      <c r="DJ4" s="91">
        <f t="shared" si="4"/>
        <v>9</v>
      </c>
      <c r="DK4" s="91">
        <f t="shared" si="4"/>
        <v>12</v>
      </c>
      <c r="DL4" s="91">
        <f t="shared" si="4"/>
        <v>3</v>
      </c>
      <c r="DM4" s="91">
        <f t="shared" si="4"/>
        <v>6</v>
      </c>
      <c r="DN4" s="91">
        <f t="shared" si="4"/>
        <v>9</v>
      </c>
      <c r="DO4" s="91">
        <f t="shared" si="4"/>
        <v>12</v>
      </c>
      <c r="DP4" s="91">
        <f t="shared" si="4"/>
        <v>3</v>
      </c>
      <c r="DQ4" s="91">
        <f t="shared" si="4"/>
        <v>6</v>
      </c>
      <c r="DR4" s="91">
        <f t="shared" si="4"/>
        <v>9</v>
      </c>
      <c r="DS4" s="91">
        <f t="shared" si="4"/>
        <v>12</v>
      </c>
      <c r="DT4" s="91">
        <f t="shared" si="4"/>
        <v>3</v>
      </c>
      <c r="DU4" s="91">
        <f t="shared" si="4"/>
        <v>6</v>
      </c>
      <c r="DV4" s="91">
        <f t="shared" si="4"/>
        <v>9</v>
      </c>
      <c r="DW4" s="91">
        <f t="shared" si="4"/>
        <v>12</v>
      </c>
      <c r="DX4" s="91">
        <f t="shared" si="4"/>
        <v>3</v>
      </c>
      <c r="DY4" s="91">
        <f t="shared" si="4"/>
        <v>6</v>
      </c>
      <c r="DZ4" s="91">
        <f t="shared" si="4"/>
        <v>9</v>
      </c>
      <c r="EA4" s="91">
        <f t="shared" si="4"/>
        <v>12</v>
      </c>
      <c r="EB4" s="91">
        <f t="shared" si="4"/>
        <v>3</v>
      </c>
      <c r="EC4" s="91">
        <f t="shared" si="4"/>
        <v>6</v>
      </c>
      <c r="ED4" s="91">
        <f t="shared" si="4"/>
        <v>9</v>
      </c>
      <c r="EE4" s="91">
        <f t="shared" si="4"/>
        <v>12</v>
      </c>
      <c r="EF4" s="91">
        <f t="shared" si="4"/>
        <v>3</v>
      </c>
      <c r="EG4" s="91">
        <f t="shared" si="4"/>
        <v>6</v>
      </c>
      <c r="EH4" s="91">
        <f t="shared" si="4"/>
        <v>9</v>
      </c>
      <c r="EI4" s="91">
        <f t="shared" si="4"/>
        <v>12</v>
      </c>
      <c r="EJ4" s="91">
        <f t="shared" si="4"/>
        <v>3</v>
      </c>
      <c r="EK4" s="91">
        <f t="shared" ref="EK4:EM4" si="5">IF(EJ4=12,3,EJ4+3)</f>
        <v>6</v>
      </c>
      <c r="EL4" s="91">
        <f t="shared" si="5"/>
        <v>9</v>
      </c>
      <c r="EM4" s="91">
        <f t="shared" si="5"/>
        <v>12</v>
      </c>
      <c r="EN4" s="91">
        <f t="shared" ref="EN4" si="6">IF(EM4=12,3,EM4+3)</f>
        <v>3</v>
      </c>
      <c r="EO4" s="91">
        <f t="shared" ref="EO4" si="7">IF(EN4=12,3,EN4+3)</f>
        <v>6</v>
      </c>
      <c r="EP4" s="91">
        <f t="shared" ref="EP4" si="8">IF(EO4=12,3,EO4+3)</f>
        <v>9</v>
      </c>
      <c r="EQ4" s="91">
        <f t="shared" ref="EQ4" si="9">IF(EP4=12,3,EP4+3)</f>
        <v>12</v>
      </c>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row>
    <row r="5" spans="1:659"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59" ht="82.5" customHeight="1">
      <c r="B6" t="s">
        <v>136</v>
      </c>
      <c r="D6" s="23" t="s">
        <v>136</v>
      </c>
      <c r="F6" s="28" t="s">
        <v>28</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row>
    <row r="7" spans="1:659" ht="22.2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row>
    <row r="8" spans="1:659" ht="34.2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t="s">
        <v>569</v>
      </c>
      <c r="EQ8" s="93" t="s">
        <v>570</v>
      </c>
      <c r="ER8" s="93" t="s">
        <v>571</v>
      </c>
      <c r="ES8" s="93" t="s">
        <v>572</v>
      </c>
      <c r="ET8" s="93" t="s">
        <v>573</v>
      </c>
      <c r="EU8" s="93"/>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row>
    <row r="9" spans="1:659" ht="28.25" customHeight="1">
      <c r="B9" t="s">
        <v>136</v>
      </c>
      <c r="F9" s="79" t="s">
        <v>1213</v>
      </c>
      <c r="G9" s="31"/>
      <c r="H9" s="70"/>
      <c r="I9" s="70"/>
      <c r="J9" s="70"/>
      <c r="K9" s="70" t="s">
        <v>136</v>
      </c>
      <c r="L9" s="66"/>
      <c r="M9" s="66"/>
      <c r="N9" s="66"/>
      <c r="O9" s="66"/>
      <c r="P9" s="66"/>
      <c r="Q9" s="66"/>
    </row>
    <row r="10" spans="1:659" ht="20.149999999999999" customHeight="1">
      <c r="B10" t="s">
        <v>136</v>
      </c>
      <c r="F10" s="26" t="s">
        <v>706</v>
      </c>
      <c r="G10" s="27"/>
      <c r="H10" s="36"/>
      <c r="I10" s="34"/>
      <c r="J10" s="34"/>
      <c r="K10" t="s">
        <v>136</v>
      </c>
      <c r="L10" s="34"/>
      <c r="M10" s="34"/>
      <c r="N10" s="34"/>
      <c r="O10" s="34"/>
      <c r="P10" s="34"/>
      <c r="Q10" s="34"/>
    </row>
    <row r="11" spans="1:659" ht="20.149999999999999" customHeight="1">
      <c r="B11" t="s">
        <v>136</v>
      </c>
      <c r="F11" s="26" t="s">
        <v>222</v>
      </c>
      <c r="G11" s="27"/>
      <c r="H11" s="34"/>
      <c r="I11" s="34"/>
      <c r="J11" s="34"/>
      <c r="K11" t="s">
        <v>136</v>
      </c>
      <c r="L11" s="34"/>
      <c r="M11" s="34"/>
      <c r="N11" s="34"/>
      <c r="O11" s="34"/>
      <c r="P11" s="34"/>
      <c r="Q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row>
    <row r="12" spans="1:659" ht="20.149999999999999" customHeight="1">
      <c r="B12" s="23" t="s">
        <v>136</v>
      </c>
      <c r="F12" s="35" t="s">
        <v>1214</v>
      </c>
      <c r="G12" s="27" t="s">
        <v>239</v>
      </c>
      <c r="H12" s="36">
        <v>48736.440169000001</v>
      </c>
      <c r="I12" s="36">
        <v>41919.355502999999</v>
      </c>
      <c r="J12" s="36"/>
      <c r="K12" s="36" t="s">
        <v>136</v>
      </c>
      <c r="L12" s="36">
        <v>668.59382500000004</v>
      </c>
      <c r="M12" s="36">
        <v>724.00204499999995</v>
      </c>
      <c r="N12" s="36">
        <v>614.37748299999998</v>
      </c>
      <c r="O12" s="36">
        <v>656.77495499999998</v>
      </c>
      <c r="P12" s="36">
        <v>713.24253299999998</v>
      </c>
      <c r="Q12" s="36">
        <v>812.62499400000002</v>
      </c>
      <c r="R12" s="36">
        <v>740.60024699999997</v>
      </c>
      <c r="S12" s="36">
        <v>743.62008600000001</v>
      </c>
      <c r="T12" s="36">
        <v>730.65688399999999</v>
      </c>
      <c r="U12" s="36">
        <v>820.28213600000004</v>
      </c>
      <c r="V12" s="36">
        <v>839.63290300000006</v>
      </c>
      <c r="W12" s="36">
        <v>840.97344899999996</v>
      </c>
      <c r="X12" s="36">
        <v>875.15748399999995</v>
      </c>
      <c r="Y12" s="36">
        <v>880.91952700000002</v>
      </c>
      <c r="Z12" s="36">
        <v>846.43019300000003</v>
      </c>
      <c r="AA12" s="36">
        <v>883.61991599999999</v>
      </c>
      <c r="AB12" s="36">
        <v>714.90810999999997</v>
      </c>
      <c r="AC12" s="36">
        <v>693.68926399999998</v>
      </c>
      <c r="AD12" s="36">
        <v>734.58180300000004</v>
      </c>
      <c r="AE12" s="36">
        <v>664.34963700000003</v>
      </c>
      <c r="AF12" s="36">
        <v>676.45155099999999</v>
      </c>
      <c r="AG12" s="36">
        <v>799.52801199999999</v>
      </c>
      <c r="AH12" s="36">
        <v>815.07408499999997</v>
      </c>
      <c r="AI12" s="36">
        <v>779.34472300000004</v>
      </c>
      <c r="AJ12" s="36">
        <v>804.834925</v>
      </c>
      <c r="AK12" s="36">
        <v>826.61024299999997</v>
      </c>
      <c r="AL12" s="36">
        <v>763.41209700000002</v>
      </c>
      <c r="AM12" s="36">
        <v>815.67741799999999</v>
      </c>
      <c r="AN12" s="36">
        <v>793.81707100000006</v>
      </c>
      <c r="AO12" s="36">
        <v>840.71153700000002</v>
      </c>
      <c r="AP12" s="36">
        <v>985.60576300000002</v>
      </c>
      <c r="AQ12" s="36">
        <v>1050.4025799999999</v>
      </c>
      <c r="AR12" s="36">
        <v>1001.2444400000001</v>
      </c>
      <c r="AS12" s="36">
        <v>1124.47928</v>
      </c>
      <c r="AT12" s="36">
        <v>1045.98377</v>
      </c>
      <c r="AU12" s="36">
        <v>1015.20399</v>
      </c>
      <c r="AV12" s="36">
        <v>953.20091300000001</v>
      </c>
      <c r="AW12" s="36">
        <v>853.89517899999998</v>
      </c>
      <c r="AX12" s="36">
        <v>890.74964</v>
      </c>
      <c r="AY12" s="36">
        <v>912.29266600000005</v>
      </c>
      <c r="AZ12" s="36">
        <v>871.452</v>
      </c>
      <c r="BA12" s="36">
        <v>912.73101399999996</v>
      </c>
      <c r="BB12" s="36">
        <v>918.05444699999998</v>
      </c>
      <c r="BC12" s="36">
        <v>1034.86943</v>
      </c>
      <c r="BD12" s="36">
        <v>1028.14427</v>
      </c>
      <c r="BE12" s="36">
        <v>1259.9946299999999</v>
      </c>
      <c r="BF12" s="36">
        <v>1401.29973</v>
      </c>
      <c r="BG12" s="36">
        <v>1295.9974999999999</v>
      </c>
      <c r="BH12" s="36">
        <v>1360.3845899999999</v>
      </c>
      <c r="BI12" s="36">
        <v>1295.20829</v>
      </c>
      <c r="BJ12" s="36">
        <v>1263.5532499999999</v>
      </c>
      <c r="BK12" s="36">
        <v>1354.85547</v>
      </c>
      <c r="BL12" s="36">
        <v>1282.2891400000001</v>
      </c>
      <c r="BM12" s="36">
        <v>1221.56756</v>
      </c>
      <c r="BN12" s="36">
        <v>1104.7770599999999</v>
      </c>
      <c r="BO12" s="36">
        <v>1033.26819</v>
      </c>
      <c r="BP12" s="36">
        <v>944.61097099999995</v>
      </c>
      <c r="BQ12" s="36">
        <v>1257.8213800000001</v>
      </c>
      <c r="BR12" s="36">
        <v>1474.92821</v>
      </c>
      <c r="BS12" s="36">
        <v>1654.6301800000001</v>
      </c>
      <c r="BT12" s="36">
        <v>1623.99656</v>
      </c>
      <c r="BU12" s="36">
        <v>2938.0323400000002</v>
      </c>
      <c r="BV12" s="36">
        <v>2906.8940400000001</v>
      </c>
      <c r="BW12" s="36">
        <v>3301.8189699999998</v>
      </c>
      <c r="BX12" s="36">
        <v>2963.90904</v>
      </c>
      <c r="BY12" s="36">
        <v>3030.58583</v>
      </c>
      <c r="BZ12" s="36">
        <v>3009.9468299999999</v>
      </c>
      <c r="CA12" s="36">
        <v>2795.9414499999998</v>
      </c>
      <c r="CB12" s="36">
        <v>2748.61078</v>
      </c>
      <c r="CC12" s="36">
        <v>2455.8420000000001</v>
      </c>
      <c r="CD12" s="36">
        <v>2305.1437799999999</v>
      </c>
      <c r="CE12" s="36">
        <v>2249.4874</v>
      </c>
      <c r="CF12" s="36">
        <v>1958.10403</v>
      </c>
      <c r="CG12" s="36">
        <v>4334.36132</v>
      </c>
      <c r="CH12" s="36">
        <v>7249.6733899999999</v>
      </c>
      <c r="CI12" s="36">
        <v>8534.4413700000005</v>
      </c>
      <c r="CJ12" s="36">
        <v>5328.0277450000003</v>
      </c>
      <c r="CK12" s="36">
        <v>4231.7867349999997</v>
      </c>
      <c r="CL12" s="36">
        <v>4016.0223209999999</v>
      </c>
      <c r="CM12" s="36">
        <v>3661.9741680000002</v>
      </c>
      <c r="CN12" s="36">
        <v>3415.907134</v>
      </c>
      <c r="CO12" s="36">
        <v>5966.587638</v>
      </c>
      <c r="CP12" s="36">
        <v>6092.2903070000002</v>
      </c>
      <c r="CQ12" s="36">
        <v>5519.8717980000001</v>
      </c>
      <c r="CR12" s="36">
        <v>3720.8512070000002</v>
      </c>
      <c r="CS12" s="36">
        <v>5810.1700369999999</v>
      </c>
      <c r="CT12" s="36">
        <v>6544.753111</v>
      </c>
      <c r="CU12" s="36">
        <v>6166.4209570000003</v>
      </c>
      <c r="CV12" s="36">
        <v>4540.0622839999996</v>
      </c>
      <c r="CW12" s="36">
        <v>4455.4092840000003</v>
      </c>
      <c r="CX12" s="36">
        <v>4016.7867249999999</v>
      </c>
      <c r="CY12" s="36">
        <v>3701.054408</v>
      </c>
      <c r="CZ12" s="36">
        <v>3481.4191839999999</v>
      </c>
      <c r="DA12" s="36">
        <v>4067.0643239999999</v>
      </c>
      <c r="DB12" s="36">
        <v>3765.6128530000001</v>
      </c>
      <c r="DC12" s="36">
        <v>4308.9953240000004</v>
      </c>
      <c r="DD12" s="36">
        <v>3941.3787040000002</v>
      </c>
      <c r="DE12" s="36">
        <v>3731.5128239999999</v>
      </c>
      <c r="DF12" s="36">
        <v>3414.8985090000001</v>
      </c>
      <c r="DG12" s="36">
        <v>3960.0087619999999</v>
      </c>
      <c r="DH12" s="36">
        <v>4001.3751950000001</v>
      </c>
      <c r="DI12" s="36">
        <v>3679.8395850000002</v>
      </c>
      <c r="DJ12" s="36">
        <v>3614.956901</v>
      </c>
      <c r="DK12" s="36">
        <v>3158.705551</v>
      </c>
      <c r="DL12" s="36">
        <v>2885.6332969999999</v>
      </c>
      <c r="DM12" s="36">
        <v>3606.0659890000002</v>
      </c>
      <c r="DN12" s="36">
        <v>3935.81412</v>
      </c>
      <c r="DO12" s="36">
        <v>8284.8376189999999</v>
      </c>
      <c r="DP12" s="36">
        <v>7413.5171879999998</v>
      </c>
      <c r="DQ12" s="36">
        <v>5852.1674620000003</v>
      </c>
      <c r="DR12" s="36">
        <v>6437.90589</v>
      </c>
      <c r="DS12" s="36">
        <v>6396.4148919999998</v>
      </c>
      <c r="DT12" s="36">
        <v>7342.3626759999997</v>
      </c>
      <c r="DU12" s="36">
        <v>7368.1136990000005</v>
      </c>
      <c r="DV12" s="36">
        <v>7274.0238220000001</v>
      </c>
      <c r="DW12" s="36">
        <v>8261.1658179999995</v>
      </c>
      <c r="DX12" s="36">
        <v>7751.6330539999999</v>
      </c>
      <c r="DY12" s="36">
        <v>8767.5255390000002</v>
      </c>
      <c r="DZ12" s="36">
        <v>7696.2184020000004</v>
      </c>
      <c r="EA12" s="36">
        <v>6441.4067169999998</v>
      </c>
      <c r="EB12" s="80">
        <v>5863.7484089999998</v>
      </c>
      <c r="EC12" s="80">
        <v>5660.9726970000002</v>
      </c>
      <c r="ED12" s="80">
        <v>4067.3020350000002</v>
      </c>
      <c r="EE12" s="80">
        <v>4256.1430220000002</v>
      </c>
      <c r="EF12" s="80">
        <v>3985.8594830000002</v>
      </c>
      <c r="EG12" s="80">
        <v>4394.2331459999996</v>
      </c>
      <c r="EH12" s="80">
        <v>6778.2918120000004</v>
      </c>
      <c r="EI12" s="80">
        <v>11495.404452000001</v>
      </c>
      <c r="EJ12" s="80">
        <v>13602.316484999999</v>
      </c>
      <c r="EK12" s="80">
        <v>16860.42742</v>
      </c>
      <c r="EL12" s="80">
        <v>10444.01008</v>
      </c>
      <c r="EM12" s="80">
        <v>10606.228003</v>
      </c>
      <c r="EN12" s="80">
        <v>9982.3489790000003</v>
      </c>
      <c r="EO12" s="80">
        <v>10886.768441</v>
      </c>
      <c r="EP12" s="80">
        <v>8036.9407289999999</v>
      </c>
      <c r="EQ12" s="80">
        <v>10436.022073</v>
      </c>
      <c r="ER12" s="80">
        <v>10366.816869</v>
      </c>
      <c r="ES12" s="80">
        <v>9618.5581880000009</v>
      </c>
      <c r="ET12" s="80">
        <v>7941.1578689999997</v>
      </c>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c r="SA12" s="36"/>
      <c r="SB12" s="36"/>
      <c r="SC12" s="36"/>
      <c r="SD12" s="36"/>
      <c r="SE12" s="36"/>
      <c r="SF12" s="36"/>
      <c r="SG12" s="36"/>
      <c r="SH12" s="36"/>
      <c r="SI12" s="36"/>
      <c r="SJ12" s="36"/>
      <c r="SK12" s="36"/>
      <c r="SL12" s="36"/>
      <c r="SM12" s="36"/>
      <c r="SN12" s="36"/>
      <c r="SO12" s="36"/>
      <c r="SP12" s="36"/>
      <c r="SQ12" s="36"/>
      <c r="SR12" s="36"/>
      <c r="SS12" s="36"/>
      <c r="ST12" s="36"/>
      <c r="SU12" s="36"/>
      <c r="SV12" s="36"/>
      <c r="SW12" s="36"/>
      <c r="SX12" s="36"/>
      <c r="SY12" s="36"/>
      <c r="SZ12" s="36"/>
      <c r="TA12" s="36"/>
      <c r="TB12" s="36"/>
      <c r="TC12" s="36"/>
      <c r="TD12" s="36"/>
      <c r="TE12" s="36"/>
      <c r="TF12" s="36"/>
      <c r="TG12" s="36"/>
      <c r="TH12" s="36"/>
      <c r="TI12" s="36"/>
      <c r="TJ12" s="36"/>
      <c r="TK12" s="36"/>
      <c r="TL12" s="36"/>
      <c r="TM12" s="36"/>
      <c r="TN12" s="36"/>
      <c r="TO12" s="36"/>
      <c r="TP12" s="36"/>
      <c r="TQ12" s="36"/>
      <c r="TR12" s="36"/>
      <c r="TS12" s="36"/>
      <c r="TT12" s="36"/>
      <c r="TU12" s="36"/>
      <c r="TV12" s="36"/>
      <c r="TW12" s="36"/>
      <c r="TX12" s="36"/>
      <c r="TY12" s="36"/>
      <c r="TZ12" s="36"/>
      <c r="UA12" s="36"/>
      <c r="UB12" s="36"/>
      <c r="UC12" s="36"/>
      <c r="UD12" s="36"/>
      <c r="UE12" s="36"/>
      <c r="UF12" s="36"/>
      <c r="UG12" s="36"/>
      <c r="UH12" s="36"/>
      <c r="UI12" s="36"/>
      <c r="UJ12" s="36"/>
      <c r="UK12" s="36"/>
      <c r="UL12" s="36"/>
      <c r="UM12" s="36"/>
      <c r="UN12" s="36"/>
      <c r="UO12" s="36"/>
      <c r="UP12" s="36"/>
      <c r="UQ12" s="36"/>
      <c r="UR12" s="36"/>
      <c r="US12" s="36"/>
      <c r="UT12" s="36"/>
      <c r="UU12" s="36"/>
      <c r="UV12" s="36"/>
      <c r="UW12" s="36"/>
      <c r="UX12" s="36"/>
      <c r="UY12" s="36"/>
      <c r="UZ12" s="36"/>
      <c r="VA12" s="36"/>
      <c r="VB12" s="36"/>
      <c r="VC12" s="36"/>
      <c r="VD12" s="36"/>
      <c r="VE12" s="36"/>
      <c r="VF12" s="36"/>
      <c r="VG12" s="36"/>
      <c r="VH12" s="36"/>
      <c r="VI12" s="36"/>
      <c r="VJ12" s="36"/>
      <c r="VK12" s="36"/>
      <c r="VL12" s="36"/>
      <c r="VM12" s="36"/>
      <c r="VN12" s="36"/>
      <c r="VO12" s="36"/>
      <c r="VP12" s="36"/>
      <c r="VQ12" s="36"/>
      <c r="VR12" s="36"/>
      <c r="VS12" s="36"/>
      <c r="VT12" s="36"/>
      <c r="VU12" s="36"/>
      <c r="VV12" s="36"/>
      <c r="VW12" s="36"/>
      <c r="VX12" s="36"/>
      <c r="VY12" s="36"/>
      <c r="VZ12" s="36"/>
      <c r="WA12" s="36"/>
      <c r="WB12" s="36"/>
      <c r="WC12" s="36"/>
      <c r="WD12" s="36"/>
      <c r="WE12" s="36"/>
      <c r="WF12" s="36"/>
      <c r="WG12" s="36"/>
      <c r="WH12" s="36"/>
      <c r="WI12" s="36"/>
      <c r="WJ12" s="36"/>
      <c r="WK12" s="36"/>
      <c r="WL12" s="36"/>
      <c r="WM12" s="36"/>
      <c r="WN12" s="36"/>
      <c r="WO12" s="36"/>
      <c r="WP12" s="36"/>
      <c r="WQ12" s="36"/>
      <c r="WR12" s="36"/>
      <c r="WS12" s="36"/>
      <c r="WT12" s="36"/>
      <c r="WU12" s="36"/>
      <c r="WV12" s="36"/>
      <c r="WW12" s="36"/>
      <c r="WX12" s="36"/>
      <c r="WY12" s="36"/>
      <c r="WZ12" s="36"/>
      <c r="XA12" s="36"/>
      <c r="XB12" s="36"/>
      <c r="XC12" s="36"/>
      <c r="XD12" s="36"/>
      <c r="XE12" s="36"/>
      <c r="XF12" s="36"/>
      <c r="XG12" s="36"/>
      <c r="XH12" s="36"/>
      <c r="XI12" s="36"/>
      <c r="XJ12" s="36"/>
      <c r="XK12" s="36"/>
      <c r="XL12" s="36"/>
      <c r="XM12" s="36"/>
      <c r="XN12" s="36"/>
      <c r="XO12" s="36"/>
      <c r="XP12" s="36"/>
      <c r="XQ12" s="36"/>
      <c r="XR12" s="36"/>
      <c r="XS12" s="36"/>
      <c r="XT12" s="36"/>
      <c r="XU12" s="36"/>
      <c r="XV12" s="36"/>
      <c r="XW12" s="36"/>
      <c r="XX12" s="36"/>
      <c r="XY12" s="36"/>
      <c r="XZ12" s="36"/>
      <c r="YA12" s="36"/>
      <c r="YB12" s="36"/>
      <c r="YC12" s="36"/>
      <c r="YD12" s="36"/>
      <c r="YE12" s="36"/>
      <c r="YF12" s="36"/>
      <c r="YG12" s="36"/>
      <c r="YH12" s="36"/>
      <c r="YI12" s="36"/>
    </row>
    <row r="13" spans="1:659" ht="20.149999999999999" customHeight="1">
      <c r="B13" s="23" t="s">
        <v>136</v>
      </c>
      <c r="F13" s="35" t="s">
        <v>1215</v>
      </c>
      <c r="G13" s="27" t="s">
        <v>239</v>
      </c>
      <c r="H13" s="36">
        <v>18851.730502999999</v>
      </c>
      <c r="I13" s="36">
        <v>20002.874884000001</v>
      </c>
      <c r="J13" s="36"/>
      <c r="K13" s="36" t="s">
        <v>136</v>
      </c>
      <c r="L13" s="36">
        <v>233.091463</v>
      </c>
      <c r="M13" s="36">
        <v>264.59253000000001</v>
      </c>
      <c r="N13" s="36">
        <v>221.22940700000001</v>
      </c>
      <c r="O13" s="36">
        <v>215.83294799999999</v>
      </c>
      <c r="P13" s="36">
        <v>302.07340199999999</v>
      </c>
      <c r="Q13" s="36">
        <v>291.01125999999999</v>
      </c>
      <c r="R13" s="36">
        <v>228.81375700000001</v>
      </c>
      <c r="S13" s="36">
        <v>264.18786799999998</v>
      </c>
      <c r="T13" s="36">
        <v>244.61229499999999</v>
      </c>
      <c r="U13" s="36">
        <v>232.49543800000001</v>
      </c>
      <c r="V13" s="36">
        <v>268.67288600000001</v>
      </c>
      <c r="W13" s="36">
        <v>256.83651800000001</v>
      </c>
      <c r="X13" s="36">
        <v>257.52284800000001</v>
      </c>
      <c r="Y13" s="36">
        <v>326.20554099999998</v>
      </c>
      <c r="Z13" s="36">
        <v>291.770062</v>
      </c>
      <c r="AA13" s="36">
        <v>363.10974499999998</v>
      </c>
      <c r="AB13" s="36">
        <v>267.21575200000001</v>
      </c>
      <c r="AC13" s="36">
        <v>270.40229900000003</v>
      </c>
      <c r="AD13" s="36">
        <v>293.376779</v>
      </c>
      <c r="AE13" s="36">
        <v>306.95240999999999</v>
      </c>
      <c r="AF13" s="36">
        <v>300.186464</v>
      </c>
      <c r="AG13" s="36">
        <v>322.45756299999999</v>
      </c>
      <c r="AH13" s="36">
        <v>374.03551700000003</v>
      </c>
      <c r="AI13" s="36">
        <v>406.28067700000003</v>
      </c>
      <c r="AJ13" s="36">
        <v>354.48212699999999</v>
      </c>
      <c r="AK13" s="36">
        <v>384.65521999999999</v>
      </c>
      <c r="AL13" s="36">
        <v>394.28404</v>
      </c>
      <c r="AM13" s="36">
        <v>378.20123100000001</v>
      </c>
      <c r="AN13" s="36">
        <v>403.86747400000002</v>
      </c>
      <c r="AO13" s="36">
        <v>424.084631</v>
      </c>
      <c r="AP13" s="36">
        <v>432.83392600000002</v>
      </c>
      <c r="AQ13" s="36">
        <v>398.46611200000001</v>
      </c>
      <c r="AR13" s="36">
        <v>385.148303</v>
      </c>
      <c r="AS13" s="36">
        <v>363.74372499999998</v>
      </c>
      <c r="AT13" s="36">
        <v>431.394136</v>
      </c>
      <c r="AU13" s="36">
        <v>413.153481</v>
      </c>
      <c r="AV13" s="36">
        <v>394.31350900000001</v>
      </c>
      <c r="AW13" s="36">
        <v>365.07433099999997</v>
      </c>
      <c r="AX13" s="36">
        <v>403.68498299999999</v>
      </c>
      <c r="AY13" s="36">
        <v>360.51655599999998</v>
      </c>
      <c r="AZ13" s="36">
        <v>378.79946699999999</v>
      </c>
      <c r="BA13" s="36">
        <v>453.30681600000003</v>
      </c>
      <c r="BB13" s="36">
        <v>577.20497999999998</v>
      </c>
      <c r="BC13" s="36">
        <v>575.73520299999996</v>
      </c>
      <c r="BD13" s="36">
        <v>554.79399699999999</v>
      </c>
      <c r="BE13" s="36">
        <v>647.78305899999998</v>
      </c>
      <c r="BF13" s="36">
        <v>697.26477499999999</v>
      </c>
      <c r="BG13" s="36">
        <v>713.45919700000002</v>
      </c>
      <c r="BH13" s="36">
        <v>671.608429</v>
      </c>
      <c r="BI13" s="36">
        <v>602.76809600000001</v>
      </c>
      <c r="BJ13" s="36">
        <v>588.72438599999998</v>
      </c>
      <c r="BK13" s="36">
        <v>578.94712700000002</v>
      </c>
      <c r="BL13" s="36">
        <v>608.06178699999998</v>
      </c>
      <c r="BM13" s="36">
        <v>549.76404200000002</v>
      </c>
      <c r="BN13" s="36">
        <v>503.32773800000001</v>
      </c>
      <c r="BO13" s="36">
        <v>494.99479700000001</v>
      </c>
      <c r="BP13" s="36">
        <v>429.82405399999999</v>
      </c>
      <c r="BQ13" s="36">
        <v>741.28077499999995</v>
      </c>
      <c r="BR13" s="36">
        <v>699.72671800000001</v>
      </c>
      <c r="BS13" s="36">
        <v>640.912688</v>
      </c>
      <c r="BT13" s="36">
        <v>700.745947</v>
      </c>
      <c r="BU13" s="36">
        <v>1025.3621900000001</v>
      </c>
      <c r="BV13" s="36">
        <v>1199.0324000000001</v>
      </c>
      <c r="BW13" s="36">
        <v>1169.9319800000001</v>
      </c>
      <c r="BX13" s="36">
        <v>1331.0910200000001</v>
      </c>
      <c r="BY13" s="36">
        <v>1100.16131</v>
      </c>
      <c r="BZ13" s="36">
        <v>1052.99847</v>
      </c>
      <c r="CA13" s="36">
        <v>943.28817100000003</v>
      </c>
      <c r="CB13" s="36">
        <v>967.28313700000001</v>
      </c>
      <c r="CC13" s="36">
        <v>1065.5170900000001</v>
      </c>
      <c r="CD13" s="36">
        <v>1052.4475</v>
      </c>
      <c r="CE13" s="36">
        <v>1047.98955</v>
      </c>
      <c r="CF13" s="36">
        <v>938.83979699999998</v>
      </c>
      <c r="CG13" s="36">
        <v>2152.1026499999998</v>
      </c>
      <c r="CH13" s="36">
        <v>3115.7801800000002</v>
      </c>
      <c r="CI13" s="36">
        <v>3983.3258599999999</v>
      </c>
      <c r="CJ13" s="36">
        <v>2362.1034880000002</v>
      </c>
      <c r="CK13" s="36">
        <v>2007.9006910000001</v>
      </c>
      <c r="CL13" s="36">
        <v>1695.5567129999999</v>
      </c>
      <c r="CM13" s="36">
        <v>1682.1584740000001</v>
      </c>
      <c r="CN13" s="36">
        <v>1571.680715</v>
      </c>
      <c r="CO13" s="36">
        <v>2515.7853599999999</v>
      </c>
      <c r="CP13" s="36">
        <v>2487.1364830000002</v>
      </c>
      <c r="CQ13" s="36">
        <v>2129.2637800000002</v>
      </c>
      <c r="CR13" s="36">
        <v>1696.5775550000001</v>
      </c>
      <c r="CS13" s="36">
        <v>2336.653401</v>
      </c>
      <c r="CT13" s="36">
        <v>2291.267992</v>
      </c>
      <c r="CU13" s="36">
        <v>2469.5893430000001</v>
      </c>
      <c r="CV13" s="36">
        <v>2068.9370450000001</v>
      </c>
      <c r="CW13" s="36">
        <v>2163.5914160000002</v>
      </c>
      <c r="CX13" s="36">
        <v>1825.1346779999999</v>
      </c>
      <c r="CY13" s="36">
        <v>1701.3355879999999</v>
      </c>
      <c r="CZ13" s="36">
        <v>1709.8000549999999</v>
      </c>
      <c r="DA13" s="36">
        <v>1931.7489129999999</v>
      </c>
      <c r="DB13" s="36">
        <v>2023.6884460000001</v>
      </c>
      <c r="DC13" s="36">
        <v>2101.0254249999998</v>
      </c>
      <c r="DD13" s="36">
        <v>1759.6029269999999</v>
      </c>
      <c r="DE13" s="36">
        <v>1622.4395440000001</v>
      </c>
      <c r="DF13" s="36">
        <v>1626.09293</v>
      </c>
      <c r="DG13" s="36">
        <v>1795.0876860000001</v>
      </c>
      <c r="DH13" s="36">
        <v>1732.1615119999999</v>
      </c>
      <c r="DI13" s="36">
        <v>1603.809407</v>
      </c>
      <c r="DJ13" s="36">
        <v>1710.462413</v>
      </c>
      <c r="DK13" s="36">
        <v>1661.8683699999999</v>
      </c>
      <c r="DL13" s="36">
        <v>1535.1974809999999</v>
      </c>
      <c r="DM13" s="36">
        <v>1617.084777</v>
      </c>
      <c r="DN13" s="36">
        <v>1562.320463</v>
      </c>
      <c r="DO13" s="36">
        <v>3004.5011460000001</v>
      </c>
      <c r="DP13" s="36">
        <v>2595.1037930000002</v>
      </c>
      <c r="DQ13" s="36">
        <v>2686.3576889999999</v>
      </c>
      <c r="DR13" s="36">
        <v>2382.00929</v>
      </c>
      <c r="DS13" s="36">
        <v>2536.751287</v>
      </c>
      <c r="DT13" s="36">
        <v>2593.7976229999999</v>
      </c>
      <c r="DU13" s="36">
        <v>2735.4901249999998</v>
      </c>
      <c r="DV13" s="36">
        <v>2632.367655</v>
      </c>
      <c r="DW13" s="36">
        <v>3036.5911729999998</v>
      </c>
      <c r="DX13" s="36">
        <v>2821.3779220000001</v>
      </c>
      <c r="DY13" s="36">
        <v>3092.340987</v>
      </c>
      <c r="DZ13" s="36">
        <v>2548.946743</v>
      </c>
      <c r="EA13" s="36">
        <v>2160.6812770000001</v>
      </c>
      <c r="EB13" s="80">
        <v>2189.237059</v>
      </c>
      <c r="EC13" s="80">
        <v>1683.611169</v>
      </c>
      <c r="ED13" s="80">
        <v>1566.257509</v>
      </c>
      <c r="EE13" s="80">
        <v>1456.514437</v>
      </c>
      <c r="EF13" s="80">
        <v>1604.878391</v>
      </c>
      <c r="EG13" s="80">
        <v>1855.6746900000001</v>
      </c>
      <c r="EH13" s="80">
        <v>2735.9662939999998</v>
      </c>
      <c r="EI13" s="80">
        <v>3989.7737900000002</v>
      </c>
      <c r="EJ13" s="80">
        <v>4853.3727449999997</v>
      </c>
      <c r="EK13" s="80">
        <v>7272.6176740000001</v>
      </c>
      <c r="EL13" s="80">
        <v>5442.1694180000004</v>
      </c>
      <c r="EM13" s="80">
        <v>5465.9627710000004</v>
      </c>
      <c r="EN13" s="80">
        <v>4380.087845</v>
      </c>
      <c r="EO13" s="80">
        <v>4714.6548499999999</v>
      </c>
      <c r="EP13" s="80">
        <v>3906.5093099999999</v>
      </c>
      <c r="EQ13" s="80">
        <v>4536.6070399999999</v>
      </c>
      <c r="ER13" s="80">
        <v>3886.98873</v>
      </c>
      <c r="ES13" s="80">
        <v>3392.2380830000002</v>
      </c>
      <c r="ET13" s="80">
        <v>3523.54412</v>
      </c>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c r="SA13" s="36"/>
      <c r="SB13" s="36"/>
      <c r="SC13" s="36"/>
      <c r="SD13" s="36"/>
      <c r="SE13" s="36"/>
      <c r="SF13" s="36"/>
      <c r="SG13" s="36"/>
      <c r="SH13" s="36"/>
      <c r="SI13" s="36"/>
      <c r="SJ13" s="36"/>
      <c r="SK13" s="36"/>
      <c r="SL13" s="36"/>
      <c r="SM13" s="36"/>
      <c r="SN13" s="36"/>
      <c r="SO13" s="36"/>
      <c r="SP13" s="36"/>
      <c r="SQ13" s="36"/>
      <c r="SR13" s="36"/>
      <c r="SS13" s="36"/>
      <c r="ST13" s="36"/>
      <c r="SU13" s="36"/>
      <c r="SV13" s="36"/>
      <c r="SW13" s="36"/>
      <c r="SX13" s="36"/>
      <c r="SY13" s="36"/>
      <c r="SZ13" s="36"/>
      <c r="TA13" s="36"/>
      <c r="TB13" s="36"/>
      <c r="TC13" s="36"/>
      <c r="TD13" s="36"/>
      <c r="TE13" s="36"/>
      <c r="TF13" s="36"/>
      <c r="TG13" s="36"/>
      <c r="TH13" s="36"/>
      <c r="TI13" s="36"/>
      <c r="TJ13" s="36"/>
      <c r="TK13" s="36"/>
      <c r="TL13" s="36"/>
      <c r="TM13" s="36"/>
      <c r="TN13" s="36"/>
      <c r="TO13" s="36"/>
      <c r="TP13" s="36"/>
      <c r="TQ13" s="36"/>
      <c r="TR13" s="36"/>
      <c r="TS13" s="36"/>
      <c r="TT13" s="36"/>
      <c r="TU13" s="36"/>
      <c r="TV13" s="36"/>
      <c r="TW13" s="36"/>
      <c r="TX13" s="36"/>
      <c r="TY13" s="36"/>
      <c r="TZ13" s="36"/>
      <c r="UA13" s="36"/>
      <c r="UB13" s="36"/>
      <c r="UC13" s="36"/>
      <c r="UD13" s="36"/>
      <c r="UE13" s="36"/>
      <c r="UF13" s="36"/>
      <c r="UG13" s="36"/>
      <c r="UH13" s="36"/>
      <c r="UI13" s="36"/>
      <c r="UJ13" s="36"/>
      <c r="UK13" s="36"/>
      <c r="UL13" s="36"/>
      <c r="UM13" s="36"/>
      <c r="UN13" s="36"/>
      <c r="UO13" s="36"/>
      <c r="UP13" s="36"/>
      <c r="UQ13" s="36"/>
      <c r="UR13" s="36"/>
      <c r="US13" s="36"/>
      <c r="UT13" s="36"/>
      <c r="UU13" s="36"/>
      <c r="UV13" s="36"/>
      <c r="UW13" s="36"/>
      <c r="UX13" s="36"/>
      <c r="UY13" s="36"/>
      <c r="UZ13" s="36"/>
      <c r="VA13" s="36"/>
      <c r="VB13" s="36"/>
      <c r="VC13" s="36"/>
      <c r="VD13" s="36"/>
      <c r="VE13" s="36"/>
      <c r="VF13" s="36"/>
      <c r="VG13" s="36"/>
      <c r="VH13" s="36"/>
      <c r="VI13" s="36"/>
      <c r="VJ13" s="36"/>
      <c r="VK13" s="36"/>
      <c r="VL13" s="36"/>
      <c r="VM13" s="36"/>
      <c r="VN13" s="36"/>
      <c r="VO13" s="36"/>
      <c r="VP13" s="36"/>
      <c r="VQ13" s="36"/>
      <c r="VR13" s="36"/>
      <c r="VS13" s="36"/>
      <c r="VT13" s="36"/>
      <c r="VU13" s="36"/>
      <c r="VV13" s="36"/>
      <c r="VW13" s="36"/>
      <c r="VX13" s="36"/>
      <c r="VY13" s="36"/>
      <c r="VZ13" s="36"/>
      <c r="WA13" s="36"/>
      <c r="WB13" s="36"/>
      <c r="WC13" s="36"/>
      <c r="WD13" s="36"/>
      <c r="WE13" s="36"/>
      <c r="WF13" s="36"/>
      <c r="WG13" s="36"/>
      <c r="WH13" s="36"/>
      <c r="WI13" s="36"/>
      <c r="WJ13" s="36"/>
      <c r="WK13" s="36"/>
      <c r="WL13" s="36"/>
      <c r="WM13" s="36"/>
      <c r="WN13" s="36"/>
      <c r="WO13" s="36"/>
      <c r="WP13" s="36"/>
      <c r="WQ13" s="36"/>
      <c r="WR13" s="36"/>
      <c r="WS13" s="36"/>
      <c r="WT13" s="36"/>
      <c r="WU13" s="36"/>
      <c r="WV13" s="36"/>
      <c r="WW13" s="36"/>
      <c r="WX13" s="36"/>
      <c r="WY13" s="36"/>
      <c r="WZ13" s="36"/>
      <c r="XA13" s="36"/>
      <c r="XB13" s="36"/>
      <c r="XC13" s="36"/>
      <c r="XD13" s="36"/>
      <c r="XE13" s="36"/>
      <c r="XF13" s="36"/>
      <c r="XG13" s="36"/>
      <c r="XH13" s="36"/>
      <c r="XI13" s="36"/>
      <c r="XJ13" s="36"/>
      <c r="XK13" s="36"/>
      <c r="XL13" s="36"/>
      <c r="XM13" s="36"/>
      <c r="XN13" s="36"/>
      <c r="XO13" s="36"/>
      <c r="XP13" s="36"/>
      <c r="XQ13" s="36"/>
      <c r="XR13" s="36"/>
      <c r="XS13" s="36"/>
      <c r="XT13" s="36"/>
      <c r="XU13" s="36"/>
      <c r="XV13" s="36"/>
      <c r="XW13" s="36"/>
      <c r="XX13" s="36"/>
      <c r="XY13" s="36"/>
      <c r="XZ13" s="36"/>
      <c r="YA13" s="36"/>
      <c r="YB13" s="36"/>
      <c r="YC13" s="36"/>
      <c r="YD13" s="36"/>
      <c r="YE13" s="36"/>
      <c r="YF13" s="36"/>
      <c r="YG13" s="36"/>
      <c r="YH13" s="36"/>
      <c r="YI13" s="36"/>
    </row>
    <row r="14" spans="1:659" ht="28.25" customHeight="1">
      <c r="B14" s="23" t="s">
        <v>136</v>
      </c>
      <c r="F14" s="35" t="s">
        <v>1211</v>
      </c>
      <c r="G14" s="27" t="s">
        <v>239</v>
      </c>
      <c r="H14" s="36">
        <v>67588.170671999993</v>
      </c>
      <c r="I14" s="36">
        <v>61922.230387000003</v>
      </c>
      <c r="J14" s="36"/>
      <c r="K14" s="36" t="s">
        <v>136</v>
      </c>
      <c r="L14" s="36">
        <v>901.68528800000001</v>
      </c>
      <c r="M14" s="36">
        <v>988.59457499999996</v>
      </c>
      <c r="N14" s="36">
        <v>835.60689000000002</v>
      </c>
      <c r="O14" s="36">
        <v>872.60790299999996</v>
      </c>
      <c r="P14" s="36">
        <v>1015.31593</v>
      </c>
      <c r="Q14" s="36">
        <v>1103.63625</v>
      </c>
      <c r="R14" s="36">
        <v>969.41400399999998</v>
      </c>
      <c r="S14" s="36">
        <v>1007.80795</v>
      </c>
      <c r="T14" s="36">
        <v>975.26917900000001</v>
      </c>
      <c r="U14" s="36">
        <v>1052.77757</v>
      </c>
      <c r="V14" s="36">
        <v>1108.3057799999999</v>
      </c>
      <c r="W14" s="36">
        <v>1097.80996</v>
      </c>
      <c r="X14" s="36">
        <v>1132.6803299999999</v>
      </c>
      <c r="Y14" s="36">
        <v>1207.1250600000001</v>
      </c>
      <c r="Z14" s="36">
        <v>1138.2002500000001</v>
      </c>
      <c r="AA14" s="36">
        <v>1246.72966</v>
      </c>
      <c r="AB14" s="36">
        <v>982.12386200000003</v>
      </c>
      <c r="AC14" s="36">
        <v>964.09156299999995</v>
      </c>
      <c r="AD14" s="36">
        <v>1027.95858</v>
      </c>
      <c r="AE14" s="36">
        <v>971.30204700000002</v>
      </c>
      <c r="AF14" s="36">
        <v>976.638015</v>
      </c>
      <c r="AG14" s="36">
        <v>1121.9855700000001</v>
      </c>
      <c r="AH14" s="36">
        <v>1189.1096</v>
      </c>
      <c r="AI14" s="36">
        <v>1185.6253999999999</v>
      </c>
      <c r="AJ14" s="36">
        <v>1159.3170500000001</v>
      </c>
      <c r="AK14" s="36">
        <v>1211.2654600000001</v>
      </c>
      <c r="AL14" s="36">
        <v>1157.69613</v>
      </c>
      <c r="AM14" s="36">
        <v>1193.8786399999999</v>
      </c>
      <c r="AN14" s="36">
        <v>1197.68454</v>
      </c>
      <c r="AO14" s="36">
        <v>1264.7961600000001</v>
      </c>
      <c r="AP14" s="36">
        <v>1418.43968</v>
      </c>
      <c r="AQ14" s="36">
        <v>1448.86869</v>
      </c>
      <c r="AR14" s="36">
        <v>1386.39275</v>
      </c>
      <c r="AS14" s="36">
        <v>1488.2230099999999</v>
      </c>
      <c r="AT14" s="36">
        <v>1477.3779</v>
      </c>
      <c r="AU14" s="36">
        <v>1428.3574699999999</v>
      </c>
      <c r="AV14" s="36">
        <v>1347.51442</v>
      </c>
      <c r="AW14" s="36">
        <v>1218.9695099999999</v>
      </c>
      <c r="AX14" s="36">
        <v>1294.43462</v>
      </c>
      <c r="AY14" s="36">
        <v>1272.8092200000001</v>
      </c>
      <c r="AZ14" s="36">
        <v>1250.25146</v>
      </c>
      <c r="BA14" s="36">
        <v>1366.03783</v>
      </c>
      <c r="BB14" s="36">
        <v>1495.2594200000001</v>
      </c>
      <c r="BC14" s="36">
        <v>1610.60463</v>
      </c>
      <c r="BD14" s="36">
        <v>1582.9382599999999</v>
      </c>
      <c r="BE14" s="36">
        <v>1907.7776899999999</v>
      </c>
      <c r="BF14" s="36">
        <v>2098.5645100000002</v>
      </c>
      <c r="BG14" s="36">
        <v>2009.4567</v>
      </c>
      <c r="BH14" s="36">
        <v>2031.9930199999999</v>
      </c>
      <c r="BI14" s="36">
        <v>1897.97639</v>
      </c>
      <c r="BJ14" s="36">
        <v>1852.27764</v>
      </c>
      <c r="BK14" s="36">
        <v>1933.80259</v>
      </c>
      <c r="BL14" s="36">
        <v>1890.3509200000001</v>
      </c>
      <c r="BM14" s="36">
        <v>1771.33161</v>
      </c>
      <c r="BN14" s="36">
        <v>1608.1047900000001</v>
      </c>
      <c r="BO14" s="36">
        <v>1528.26298</v>
      </c>
      <c r="BP14" s="36">
        <v>1374.4350199999999</v>
      </c>
      <c r="BQ14" s="36">
        <v>1999.1021499999999</v>
      </c>
      <c r="BR14" s="36">
        <v>2174.6549300000001</v>
      </c>
      <c r="BS14" s="36">
        <v>2295.5428700000002</v>
      </c>
      <c r="BT14" s="36">
        <v>2324.74251</v>
      </c>
      <c r="BU14" s="36">
        <v>3963.3945399999998</v>
      </c>
      <c r="BV14" s="36">
        <v>4105.9264400000002</v>
      </c>
      <c r="BW14" s="36">
        <v>4471.7509600000003</v>
      </c>
      <c r="BX14" s="36">
        <v>4295.0000600000003</v>
      </c>
      <c r="BY14" s="36">
        <v>4130.7471400000004</v>
      </c>
      <c r="BZ14" s="36">
        <v>4062.9453100000001</v>
      </c>
      <c r="CA14" s="36">
        <v>3739.2296200000001</v>
      </c>
      <c r="CB14" s="36">
        <v>3715.89392</v>
      </c>
      <c r="CC14" s="36">
        <v>3521.3590899999999</v>
      </c>
      <c r="CD14" s="36">
        <v>3357.5912800000001</v>
      </c>
      <c r="CE14" s="36">
        <v>3297.47696</v>
      </c>
      <c r="CF14" s="36">
        <v>2896.9438300000002</v>
      </c>
      <c r="CG14" s="36">
        <v>6486.4639699999998</v>
      </c>
      <c r="CH14" s="36">
        <v>10365.4535</v>
      </c>
      <c r="CI14" s="36">
        <v>12517.7672</v>
      </c>
      <c r="CJ14" s="36">
        <v>7690.1312330000001</v>
      </c>
      <c r="CK14" s="36">
        <v>6239.6874260000004</v>
      </c>
      <c r="CL14" s="36">
        <v>5711.5790340000003</v>
      </c>
      <c r="CM14" s="36">
        <v>5344.1326419999996</v>
      </c>
      <c r="CN14" s="36">
        <v>4987.5878489999996</v>
      </c>
      <c r="CO14" s="36">
        <v>8482.3729980000007</v>
      </c>
      <c r="CP14" s="36">
        <v>8579.4267899999995</v>
      </c>
      <c r="CQ14" s="36">
        <v>7649.1355780000004</v>
      </c>
      <c r="CR14" s="36">
        <v>5417.4287619999996</v>
      </c>
      <c r="CS14" s="36">
        <v>8146.8234380000004</v>
      </c>
      <c r="CT14" s="36">
        <v>8836.0211029999991</v>
      </c>
      <c r="CU14" s="36">
        <v>8636.0102999999999</v>
      </c>
      <c r="CV14" s="36">
        <v>6608.9993290000002</v>
      </c>
      <c r="CW14" s="36">
        <v>6619.0006999999996</v>
      </c>
      <c r="CX14" s="36">
        <v>5841.9214030000003</v>
      </c>
      <c r="CY14" s="36">
        <v>5402.3899959999999</v>
      </c>
      <c r="CZ14" s="36">
        <v>5191.219239</v>
      </c>
      <c r="DA14" s="36">
        <v>5998.8132370000003</v>
      </c>
      <c r="DB14" s="36">
        <v>5789.3012989999997</v>
      </c>
      <c r="DC14" s="36">
        <v>6410.0207490000003</v>
      </c>
      <c r="DD14" s="36">
        <v>5700.9816309999997</v>
      </c>
      <c r="DE14" s="36">
        <v>5353.9523680000002</v>
      </c>
      <c r="DF14" s="36">
        <v>5040.9914390000004</v>
      </c>
      <c r="DG14" s="36">
        <v>5755.0964480000002</v>
      </c>
      <c r="DH14" s="36">
        <v>5733.5367070000002</v>
      </c>
      <c r="DI14" s="36">
        <v>5283.6489920000004</v>
      </c>
      <c r="DJ14" s="36">
        <v>5325.4193139999998</v>
      </c>
      <c r="DK14" s="36">
        <v>4820.5739210000002</v>
      </c>
      <c r="DL14" s="36">
        <v>4420.8307779999996</v>
      </c>
      <c r="DM14" s="36">
        <v>5223.1507659999997</v>
      </c>
      <c r="DN14" s="36">
        <v>5498.134583</v>
      </c>
      <c r="DO14" s="36">
        <v>11289.338765</v>
      </c>
      <c r="DP14" s="36">
        <v>10008.620981</v>
      </c>
      <c r="DQ14" s="36">
        <v>8538.5251509999998</v>
      </c>
      <c r="DR14" s="36">
        <v>8819.91518</v>
      </c>
      <c r="DS14" s="36">
        <v>8933.1661789999998</v>
      </c>
      <c r="DT14" s="36">
        <v>9936.1602989999992</v>
      </c>
      <c r="DU14" s="36">
        <v>10103.603824</v>
      </c>
      <c r="DV14" s="36">
        <v>9906.3914769999992</v>
      </c>
      <c r="DW14" s="36">
        <v>11297.756991</v>
      </c>
      <c r="DX14" s="36">
        <v>10573.010976</v>
      </c>
      <c r="DY14" s="36">
        <v>11859.866526</v>
      </c>
      <c r="DZ14" s="36">
        <v>10245.165145000001</v>
      </c>
      <c r="EA14" s="36">
        <v>8602.0879939999995</v>
      </c>
      <c r="EB14" s="80">
        <v>8052.9854679999999</v>
      </c>
      <c r="EC14" s="80">
        <v>7344.5838659999999</v>
      </c>
      <c r="ED14" s="80">
        <v>5633.5595439999997</v>
      </c>
      <c r="EE14" s="80">
        <v>5712.657459</v>
      </c>
      <c r="EF14" s="80">
        <v>5590.7378740000004</v>
      </c>
      <c r="EG14" s="80">
        <v>6249.9078360000003</v>
      </c>
      <c r="EH14" s="80">
        <v>9514.2581059999993</v>
      </c>
      <c r="EI14" s="80">
        <v>15485.178242</v>
      </c>
      <c r="EJ14" s="80">
        <v>18455.68923</v>
      </c>
      <c r="EK14" s="80">
        <v>24133.045094000001</v>
      </c>
      <c r="EL14" s="80">
        <v>15886.179498</v>
      </c>
      <c r="EM14" s="80">
        <v>16072.190774000001</v>
      </c>
      <c r="EN14" s="80">
        <v>14362.436824</v>
      </c>
      <c r="EO14" s="80">
        <v>15601.423290999999</v>
      </c>
      <c r="EP14" s="80">
        <v>11943.450038999999</v>
      </c>
      <c r="EQ14" s="80">
        <v>14972.629113000001</v>
      </c>
      <c r="ER14" s="80">
        <v>14253.805598999999</v>
      </c>
      <c r="ES14" s="80">
        <v>13010.796270999999</v>
      </c>
      <c r="ET14" s="80">
        <v>11464.701988999999</v>
      </c>
      <c r="EU14" s="80"/>
      <c r="EV14" s="80"/>
      <c r="EW14" s="80"/>
      <c r="EX14" s="80"/>
      <c r="EY14" s="80"/>
      <c r="EZ14" s="80"/>
      <c r="FA14" s="80"/>
      <c r="FB14" s="80"/>
      <c r="FC14" s="80"/>
      <c r="FD14" s="80"/>
      <c r="FE14" s="80"/>
      <c r="FF14" s="80"/>
      <c r="FG14" s="80"/>
      <c r="FH14" s="80"/>
      <c r="FI14" s="80"/>
      <c r="FJ14" s="80"/>
      <c r="FK14" s="80"/>
      <c r="FL14" s="80"/>
      <c r="FM14" s="80"/>
      <c r="FN14" s="80"/>
      <c r="FO14" s="80"/>
      <c r="FP14" s="80"/>
      <c r="FQ14" s="80"/>
      <c r="FR14" s="80"/>
      <c r="FS14" s="80"/>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c r="UC14" s="36"/>
      <c r="UD14" s="36"/>
      <c r="UE14" s="36"/>
      <c r="UF14" s="36"/>
      <c r="UG14" s="36"/>
      <c r="UH14" s="36"/>
      <c r="UI14" s="36"/>
      <c r="UJ14" s="36"/>
      <c r="UK14" s="36"/>
      <c r="UL14" s="36"/>
      <c r="UM14" s="36"/>
      <c r="UN14" s="36"/>
      <c r="UO14" s="36"/>
      <c r="UP14" s="36"/>
      <c r="UQ14" s="36"/>
      <c r="UR14" s="36"/>
      <c r="US14" s="36"/>
      <c r="UT14" s="36"/>
      <c r="UU14" s="36"/>
      <c r="UV14" s="36"/>
      <c r="UW14" s="36"/>
      <c r="UX14" s="36"/>
      <c r="UY14" s="36"/>
      <c r="UZ14" s="36"/>
      <c r="VA14" s="36"/>
      <c r="VB14" s="36"/>
      <c r="VC14" s="36"/>
      <c r="VD14" s="36"/>
      <c r="VE14" s="36"/>
      <c r="VF14" s="36"/>
      <c r="VG14" s="36"/>
      <c r="VH14" s="36"/>
      <c r="VI14" s="36"/>
      <c r="VJ14" s="36"/>
      <c r="VK14" s="36"/>
      <c r="VL14" s="36"/>
      <c r="VM14" s="36"/>
      <c r="VN14" s="36"/>
      <c r="VO14" s="36"/>
      <c r="VP14" s="36"/>
      <c r="VQ14" s="36"/>
      <c r="VR14" s="36"/>
      <c r="VS14" s="36"/>
      <c r="VT14" s="36"/>
      <c r="VU14" s="36"/>
      <c r="VV14" s="36"/>
      <c r="VW14" s="36"/>
      <c r="VX14" s="36"/>
      <c r="VY14" s="36"/>
      <c r="VZ14" s="36"/>
      <c r="WA14" s="36"/>
      <c r="WB14" s="36"/>
      <c r="WC14" s="36"/>
      <c r="WD14" s="36"/>
      <c r="WE14" s="36"/>
      <c r="WF14" s="36"/>
      <c r="WG14" s="36"/>
      <c r="WH14" s="36"/>
      <c r="WI14" s="36"/>
      <c r="WJ14" s="36"/>
      <c r="WK14" s="36"/>
      <c r="WL14" s="36"/>
      <c r="WM14" s="36"/>
      <c r="WN14" s="36"/>
      <c r="WO14" s="36"/>
      <c r="WP14" s="36"/>
      <c r="WQ14" s="36"/>
      <c r="WR14" s="36"/>
      <c r="WS14" s="36"/>
      <c r="WT14" s="36"/>
      <c r="WU14" s="36"/>
      <c r="WV14" s="36"/>
      <c r="WW14" s="36"/>
      <c r="WX14" s="36"/>
      <c r="WY14" s="36"/>
      <c r="WZ14" s="36"/>
      <c r="XA14" s="36"/>
      <c r="XB14" s="36"/>
      <c r="XC14" s="36"/>
      <c r="XD14" s="36"/>
      <c r="XE14" s="36"/>
      <c r="XF14" s="36"/>
      <c r="XG14" s="36"/>
      <c r="XH14" s="36"/>
      <c r="XI14" s="36"/>
      <c r="XJ14" s="36"/>
      <c r="XK14" s="36"/>
      <c r="XL14" s="36"/>
      <c r="XM14" s="36"/>
      <c r="XN14" s="36"/>
      <c r="XO14" s="36"/>
      <c r="XP14" s="36"/>
      <c r="XQ14" s="36"/>
      <c r="XR14" s="36"/>
      <c r="XS14" s="36"/>
      <c r="XT14" s="36"/>
      <c r="XU14" s="36"/>
      <c r="XV14" s="36"/>
      <c r="XW14" s="36"/>
      <c r="XX14" s="36"/>
      <c r="XY14" s="36"/>
      <c r="XZ14" s="36"/>
      <c r="YA14" s="36"/>
      <c r="YB14" s="36"/>
      <c r="YC14" s="36"/>
      <c r="YD14" s="36"/>
      <c r="YE14" s="36"/>
      <c r="YF14" s="36"/>
      <c r="YG14" s="36"/>
      <c r="YH14" s="36"/>
      <c r="YI14" s="36"/>
    </row>
    <row r="15" spans="1:659" ht="28.25" customHeight="1">
      <c r="B15" s="23" t="s">
        <v>136</v>
      </c>
      <c r="F15" s="26" t="s">
        <v>223</v>
      </c>
      <c r="G15" s="27" t="s">
        <v>239</v>
      </c>
      <c r="H15" s="36">
        <v>46257.559430000001</v>
      </c>
      <c r="I15" s="36">
        <v>65500.100702000003</v>
      </c>
      <c r="J15" s="36"/>
      <c r="K15" s="36" t="s">
        <v>136</v>
      </c>
      <c r="L15" s="36">
        <v>556.15479500000004</v>
      </c>
      <c r="M15" s="36">
        <v>553.06308799999999</v>
      </c>
      <c r="N15" s="36">
        <v>630.44462499999997</v>
      </c>
      <c r="O15" s="36">
        <v>601.83721200000002</v>
      </c>
      <c r="P15" s="36">
        <v>675.47679600000004</v>
      </c>
      <c r="Q15" s="36">
        <v>634.28761199999997</v>
      </c>
      <c r="R15" s="36">
        <v>723.32049600000005</v>
      </c>
      <c r="S15" s="36">
        <v>611.95542799999998</v>
      </c>
      <c r="T15" s="36">
        <v>770.93122100000005</v>
      </c>
      <c r="U15" s="36">
        <v>736.540524</v>
      </c>
      <c r="V15" s="36">
        <v>728.86508900000001</v>
      </c>
      <c r="W15" s="36">
        <v>777.476989</v>
      </c>
      <c r="X15" s="36">
        <v>793.02184599999998</v>
      </c>
      <c r="Y15" s="36">
        <v>692.76220799999999</v>
      </c>
      <c r="Z15" s="36">
        <v>718.15161599999999</v>
      </c>
      <c r="AA15" s="36">
        <v>782.84664799999996</v>
      </c>
      <c r="AB15" s="36">
        <v>696.71095800000001</v>
      </c>
      <c r="AC15" s="36">
        <v>646.76031899999998</v>
      </c>
      <c r="AD15" s="36">
        <v>688.65844100000004</v>
      </c>
      <c r="AE15" s="36">
        <v>717.70129899999995</v>
      </c>
      <c r="AF15" s="36">
        <v>690.67645600000003</v>
      </c>
      <c r="AG15" s="36">
        <v>693.40937599999995</v>
      </c>
      <c r="AH15" s="36">
        <v>768.95670099999995</v>
      </c>
      <c r="AI15" s="36">
        <v>751.81918099999996</v>
      </c>
      <c r="AJ15" s="36">
        <v>770.78377799999998</v>
      </c>
      <c r="AK15" s="36">
        <v>738.05926099999999</v>
      </c>
      <c r="AL15" s="36">
        <v>725.35600599999998</v>
      </c>
      <c r="AM15" s="36">
        <v>802.159403</v>
      </c>
      <c r="AN15" s="36">
        <v>823.55807800000002</v>
      </c>
      <c r="AO15" s="36">
        <v>791.65332000000001</v>
      </c>
      <c r="AP15" s="36">
        <v>888.31811200000004</v>
      </c>
      <c r="AQ15" s="36">
        <v>947.92538400000001</v>
      </c>
      <c r="AR15" s="36">
        <v>955.05480499999999</v>
      </c>
      <c r="AS15" s="36">
        <v>1024.082169</v>
      </c>
      <c r="AT15" s="36">
        <v>1079.2272399999999</v>
      </c>
      <c r="AU15" s="36">
        <v>985.24705500000005</v>
      </c>
      <c r="AV15" s="36">
        <v>910.53693999999996</v>
      </c>
      <c r="AW15" s="36">
        <v>822.62384699999996</v>
      </c>
      <c r="AX15" s="36">
        <v>797.30188299999998</v>
      </c>
      <c r="AY15" s="36">
        <v>728.16862100000003</v>
      </c>
      <c r="AZ15" s="36">
        <v>734.37973499999998</v>
      </c>
      <c r="BA15" s="36">
        <v>879.27002300000004</v>
      </c>
      <c r="BB15" s="36">
        <v>1019.743399</v>
      </c>
      <c r="BC15" s="36">
        <v>977.015806</v>
      </c>
      <c r="BD15" s="36">
        <v>976.34671500000002</v>
      </c>
      <c r="BE15" s="36">
        <v>1259.4614329999999</v>
      </c>
      <c r="BF15" s="36">
        <v>1356.9740409999999</v>
      </c>
      <c r="BG15" s="36">
        <v>1299.277362</v>
      </c>
      <c r="BH15" s="36">
        <v>1449.150482</v>
      </c>
      <c r="BI15" s="36">
        <v>1260.0131240000001</v>
      </c>
      <c r="BJ15" s="36">
        <v>1257.3991880000001</v>
      </c>
      <c r="BK15" s="36">
        <v>1168.0860150000001</v>
      </c>
      <c r="BL15" s="36">
        <v>1120.862852</v>
      </c>
      <c r="BM15" s="36">
        <v>946.16402600000004</v>
      </c>
      <c r="BN15" s="36">
        <v>994.74183800000003</v>
      </c>
      <c r="BO15" s="36">
        <v>987.52536799999996</v>
      </c>
      <c r="BP15" s="36">
        <v>1029.564474</v>
      </c>
      <c r="BQ15" s="36">
        <v>1394.651683</v>
      </c>
      <c r="BR15" s="36">
        <v>1560.3320779999999</v>
      </c>
      <c r="BS15" s="36">
        <v>1550.999018</v>
      </c>
      <c r="BT15" s="36">
        <v>1578.9765749999999</v>
      </c>
      <c r="BU15" s="36">
        <v>1695.8563019999999</v>
      </c>
      <c r="BV15" s="36">
        <v>1921.1113809999999</v>
      </c>
      <c r="BW15" s="36">
        <v>1763.6633979999999</v>
      </c>
      <c r="BX15" s="36">
        <v>1736.2117390000001</v>
      </c>
      <c r="BY15" s="36">
        <v>1865.215631</v>
      </c>
      <c r="BZ15" s="36">
        <v>1727.420333</v>
      </c>
      <c r="CA15" s="36">
        <v>1718.7980050000001</v>
      </c>
      <c r="CB15" s="36">
        <v>1714.6992210000001</v>
      </c>
      <c r="CC15" s="36">
        <v>1644.9532400000001</v>
      </c>
      <c r="CD15" s="36">
        <v>1706.506363</v>
      </c>
      <c r="CE15" s="36">
        <v>1801.548487</v>
      </c>
      <c r="CF15" s="36">
        <v>2115.4879139999998</v>
      </c>
      <c r="CG15" s="36">
        <v>2754.0632310000001</v>
      </c>
      <c r="CH15" s="36">
        <v>3775.0274159999999</v>
      </c>
      <c r="CI15" s="36">
        <v>5709.1590900000001</v>
      </c>
      <c r="CJ15" s="36">
        <v>4970.8704349999998</v>
      </c>
      <c r="CK15" s="36">
        <v>3444.4021160000002</v>
      </c>
      <c r="CL15" s="36">
        <v>3143.2498129999999</v>
      </c>
      <c r="CM15" s="36">
        <v>2894.9423529999999</v>
      </c>
      <c r="CN15" s="36">
        <v>2615.9063550000001</v>
      </c>
      <c r="CO15" s="36">
        <v>3267.2258870000001</v>
      </c>
      <c r="CP15" s="36">
        <v>3881.4631559999998</v>
      </c>
      <c r="CQ15" s="36">
        <v>3503.748525</v>
      </c>
      <c r="CR15" s="36">
        <v>3010.4120619999999</v>
      </c>
      <c r="CS15" s="36">
        <v>3664.7921289999999</v>
      </c>
      <c r="CT15" s="36">
        <v>4278.7001440000004</v>
      </c>
      <c r="CU15" s="36">
        <v>4700.8409250000004</v>
      </c>
      <c r="CV15" s="36">
        <v>4011.0790470000002</v>
      </c>
      <c r="CW15" s="36">
        <v>4221.094486</v>
      </c>
      <c r="CX15" s="36">
        <v>4247.1486850000001</v>
      </c>
      <c r="CY15" s="36">
        <v>4321.8000920000004</v>
      </c>
      <c r="CZ15" s="36">
        <v>3582.4840629999999</v>
      </c>
      <c r="DA15" s="36">
        <v>4054.0471389999998</v>
      </c>
      <c r="DB15" s="36">
        <v>4382.5964029999996</v>
      </c>
      <c r="DC15" s="36">
        <v>4396.601952</v>
      </c>
      <c r="DD15" s="36">
        <v>4141.4664439999997</v>
      </c>
      <c r="DE15" s="36">
        <v>3784.7143339999998</v>
      </c>
      <c r="DF15" s="36">
        <v>4050.1467259999999</v>
      </c>
      <c r="DG15" s="36">
        <v>4172.0729549999996</v>
      </c>
      <c r="DH15" s="36">
        <v>4095.6156070000002</v>
      </c>
      <c r="DI15" s="36">
        <v>3751.2633879999998</v>
      </c>
      <c r="DJ15" s="36">
        <v>4142.8025889999999</v>
      </c>
      <c r="DK15" s="36">
        <v>3881.348027</v>
      </c>
      <c r="DL15" s="36">
        <v>3420.5335700000001</v>
      </c>
      <c r="DM15" s="36">
        <v>3306.532197</v>
      </c>
      <c r="DN15" s="36">
        <v>3885.0851419999999</v>
      </c>
      <c r="DO15" s="36">
        <v>5226.8073750000003</v>
      </c>
      <c r="DP15" s="36">
        <v>4884.3809520000004</v>
      </c>
      <c r="DQ15" s="36">
        <v>4905.2805580000004</v>
      </c>
      <c r="DR15" s="36">
        <v>5346.6470870000003</v>
      </c>
      <c r="DS15" s="36">
        <v>5695.0366709999998</v>
      </c>
      <c r="DT15" s="36">
        <v>5538.0301939999999</v>
      </c>
      <c r="DU15" s="36">
        <v>6006.2503550000001</v>
      </c>
      <c r="DV15" s="36">
        <v>7199.5123830000002</v>
      </c>
      <c r="DW15" s="36">
        <v>6860.9911760000005</v>
      </c>
      <c r="DX15" s="36">
        <v>6128.041725</v>
      </c>
      <c r="DY15" s="36">
        <v>5769.8932999999997</v>
      </c>
      <c r="DZ15" s="36">
        <v>5544.078743</v>
      </c>
      <c r="EA15" s="36">
        <v>5218.1583790000004</v>
      </c>
      <c r="EB15" s="80">
        <v>5135.2252639999997</v>
      </c>
      <c r="EC15" s="80">
        <v>4478.1410980000001</v>
      </c>
      <c r="ED15" s="80">
        <v>3432.7175670000001</v>
      </c>
      <c r="EE15" s="80">
        <v>3577.8691079999999</v>
      </c>
      <c r="EF15" s="80">
        <v>4068.498783</v>
      </c>
      <c r="EG15" s="80">
        <v>4929.5887730000004</v>
      </c>
      <c r="EH15" s="80">
        <v>7950.5280039999998</v>
      </c>
      <c r="EI15" s="80">
        <v>9716.120938</v>
      </c>
      <c r="EJ15" s="80">
        <v>10701.534927999999</v>
      </c>
      <c r="EK15" s="80">
        <v>17889.37556</v>
      </c>
      <c r="EL15" s="80">
        <v>19246.700038999999</v>
      </c>
      <c r="EM15" s="80">
        <v>19960.70234</v>
      </c>
      <c r="EN15" s="80">
        <v>14918.349936000001</v>
      </c>
      <c r="EO15" s="80">
        <v>11374.348387</v>
      </c>
      <c r="EP15" s="80">
        <v>9746.2008910000004</v>
      </c>
      <c r="EQ15" s="80">
        <v>10268.984117</v>
      </c>
      <c r="ER15" s="80">
        <v>8743.3637359999993</v>
      </c>
      <c r="ES15" s="80">
        <v>8455.4561389999999</v>
      </c>
      <c r="ET15" s="80">
        <v>9114.8108439999996</v>
      </c>
      <c r="EU15" s="80"/>
      <c r="EV15" s="80"/>
      <c r="EW15" s="80"/>
      <c r="EX15" s="80"/>
      <c r="EY15" s="80"/>
      <c r="EZ15" s="80"/>
      <c r="FA15" s="80"/>
      <c r="FB15" s="80"/>
      <c r="FC15" s="80"/>
      <c r="FD15" s="80"/>
      <c r="FE15" s="80"/>
      <c r="FF15" s="80"/>
      <c r="FG15" s="80"/>
      <c r="FH15" s="80"/>
      <c r="FI15" s="80"/>
      <c r="FJ15" s="80"/>
      <c r="FK15" s="80"/>
      <c r="FL15" s="80"/>
      <c r="FM15" s="80"/>
      <c r="FN15" s="80"/>
      <c r="FO15" s="80"/>
      <c r="FP15" s="80"/>
      <c r="FQ15" s="80"/>
      <c r="FR15" s="80"/>
      <c r="FS15" s="80"/>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c r="NI15" s="36"/>
      <c r="NJ15" s="36"/>
      <c r="NK15" s="36"/>
      <c r="NL15" s="36"/>
      <c r="NM15" s="36"/>
      <c r="NN15" s="36"/>
      <c r="NO15" s="36"/>
      <c r="NP15" s="36"/>
      <c r="NQ15" s="36"/>
      <c r="NR15" s="36"/>
      <c r="NS15" s="36"/>
      <c r="NT15" s="36"/>
      <c r="NU15" s="36"/>
      <c r="NV15" s="36"/>
      <c r="NW15" s="36"/>
      <c r="NX15" s="36"/>
      <c r="NY15" s="36"/>
      <c r="NZ15" s="36"/>
      <c r="OA15" s="36"/>
      <c r="OB15" s="36"/>
      <c r="OC15" s="36"/>
      <c r="OD15" s="36"/>
      <c r="OE15" s="36"/>
      <c r="OF15" s="36"/>
      <c r="OG15" s="36"/>
      <c r="OH15" s="36"/>
      <c r="OI15" s="36"/>
      <c r="OJ15" s="36"/>
      <c r="OK15" s="36"/>
      <c r="OL15" s="36"/>
      <c r="OM15" s="36"/>
      <c r="ON15" s="36"/>
      <c r="OO15" s="36"/>
      <c r="OP15" s="36"/>
      <c r="OQ15" s="36"/>
      <c r="OR15" s="36"/>
      <c r="OS15" s="36"/>
      <c r="OT15" s="36"/>
      <c r="OU15" s="36"/>
      <c r="OV15" s="36"/>
      <c r="OW15" s="36"/>
      <c r="OX15" s="36"/>
      <c r="OY15" s="36"/>
      <c r="OZ15" s="36"/>
      <c r="PA15" s="36"/>
      <c r="PB15" s="36"/>
      <c r="PC15" s="36"/>
      <c r="PD15" s="36"/>
      <c r="PE15" s="36"/>
      <c r="PF15" s="36"/>
      <c r="PG15" s="36"/>
      <c r="PH15" s="36"/>
      <c r="PI15" s="36"/>
      <c r="PJ15" s="36"/>
      <c r="PK15" s="36"/>
      <c r="PL15" s="36"/>
      <c r="PM15" s="36"/>
      <c r="PN15" s="36"/>
      <c r="PO15" s="36"/>
      <c r="PP15" s="36"/>
      <c r="PQ15" s="36"/>
      <c r="PR15" s="36"/>
      <c r="PS15" s="36"/>
      <c r="PT15" s="36"/>
      <c r="PU15" s="36"/>
      <c r="PV15" s="36"/>
      <c r="PW15" s="36"/>
      <c r="PX15" s="36"/>
      <c r="PY15" s="36"/>
      <c r="PZ15" s="36"/>
      <c r="QA15" s="36"/>
      <c r="QB15" s="36"/>
      <c r="QC15" s="36"/>
      <c r="QD15" s="36"/>
      <c r="QE15" s="36"/>
      <c r="QF15" s="36"/>
      <c r="QG15" s="36"/>
      <c r="QH15" s="36"/>
      <c r="QI15" s="36"/>
      <c r="QJ15" s="36"/>
      <c r="QK15" s="36"/>
      <c r="QL15" s="36"/>
      <c r="QM15" s="36"/>
      <c r="QN15" s="36"/>
      <c r="QO15" s="36"/>
      <c r="QP15" s="36"/>
      <c r="QQ15" s="36"/>
      <c r="QR15" s="36"/>
      <c r="QS15" s="36"/>
      <c r="QT15" s="36"/>
      <c r="QU15" s="36"/>
      <c r="QV15" s="36"/>
      <c r="QW15" s="36"/>
      <c r="QX15" s="36"/>
      <c r="QY15" s="36"/>
      <c r="QZ15" s="36"/>
      <c r="RA15" s="36"/>
      <c r="RB15" s="36"/>
      <c r="RC15" s="36"/>
      <c r="RD15" s="36"/>
      <c r="RE15" s="36"/>
      <c r="RF15" s="36"/>
      <c r="RG15" s="36"/>
      <c r="RH15" s="36"/>
      <c r="RI15" s="36"/>
      <c r="RJ15" s="36"/>
      <c r="RK15" s="36"/>
      <c r="RL15" s="36"/>
      <c r="RM15" s="36"/>
      <c r="RN15" s="36"/>
      <c r="RO15" s="36"/>
      <c r="RP15" s="36"/>
      <c r="RQ15" s="36"/>
      <c r="RR15" s="36"/>
      <c r="RS15" s="36"/>
      <c r="RT15" s="36"/>
      <c r="RU15" s="36"/>
      <c r="RV15" s="36"/>
      <c r="RW15" s="36"/>
      <c r="RX15" s="36"/>
      <c r="RY15" s="36"/>
      <c r="RZ15" s="36"/>
      <c r="SA15" s="36"/>
      <c r="SB15" s="36"/>
      <c r="SC15" s="36"/>
      <c r="SD15" s="36"/>
      <c r="SE15" s="36"/>
      <c r="SF15" s="36"/>
      <c r="SG15" s="36"/>
      <c r="SH15" s="36"/>
      <c r="SI15" s="36"/>
      <c r="SJ15" s="36"/>
      <c r="SK15" s="36"/>
      <c r="SL15" s="36"/>
      <c r="SM15" s="36"/>
      <c r="SN15" s="36"/>
      <c r="SO15" s="36"/>
      <c r="SP15" s="36"/>
      <c r="SQ15" s="36"/>
      <c r="SR15" s="36"/>
      <c r="SS15" s="36"/>
      <c r="ST15" s="36"/>
      <c r="SU15" s="36"/>
      <c r="SV15" s="36"/>
      <c r="SW15" s="36"/>
      <c r="SX15" s="36"/>
      <c r="SY15" s="36"/>
      <c r="SZ15" s="36"/>
      <c r="TA15" s="36"/>
      <c r="TB15" s="36"/>
      <c r="TC15" s="36"/>
      <c r="TD15" s="36"/>
      <c r="TE15" s="36"/>
      <c r="TF15" s="36"/>
      <c r="TG15" s="36"/>
      <c r="TH15" s="36"/>
      <c r="TI15" s="36"/>
      <c r="TJ15" s="36"/>
      <c r="TK15" s="36"/>
      <c r="TL15" s="36"/>
      <c r="TM15" s="36"/>
      <c r="TN15" s="36"/>
      <c r="TO15" s="36"/>
      <c r="TP15" s="36"/>
      <c r="TQ15" s="36"/>
      <c r="TR15" s="36"/>
      <c r="TS15" s="36"/>
      <c r="TT15" s="36"/>
      <c r="TU15" s="36"/>
      <c r="TV15" s="36"/>
      <c r="TW15" s="36"/>
      <c r="TX15" s="36"/>
      <c r="TY15" s="36"/>
      <c r="TZ15" s="36"/>
      <c r="UA15" s="36"/>
      <c r="UB15" s="36"/>
      <c r="UC15" s="36"/>
      <c r="UD15" s="36"/>
      <c r="UE15" s="36"/>
      <c r="UF15" s="36"/>
      <c r="UG15" s="36"/>
      <c r="UH15" s="36"/>
      <c r="UI15" s="36"/>
      <c r="UJ15" s="36"/>
      <c r="UK15" s="36"/>
      <c r="UL15" s="36"/>
      <c r="UM15" s="36"/>
      <c r="UN15" s="36"/>
      <c r="UO15" s="36"/>
      <c r="UP15" s="36"/>
      <c r="UQ15" s="36"/>
      <c r="UR15" s="36"/>
      <c r="US15" s="36"/>
      <c r="UT15" s="36"/>
      <c r="UU15" s="36"/>
      <c r="UV15" s="36"/>
      <c r="UW15" s="36"/>
      <c r="UX15" s="36"/>
      <c r="UY15" s="36"/>
      <c r="UZ15" s="36"/>
      <c r="VA15" s="36"/>
      <c r="VB15" s="36"/>
      <c r="VC15" s="36"/>
      <c r="VD15" s="36"/>
      <c r="VE15" s="36"/>
      <c r="VF15" s="36"/>
      <c r="VG15" s="36"/>
      <c r="VH15" s="36"/>
      <c r="VI15" s="36"/>
      <c r="VJ15" s="36"/>
      <c r="VK15" s="36"/>
      <c r="VL15" s="36"/>
      <c r="VM15" s="36"/>
      <c r="VN15" s="36"/>
      <c r="VO15" s="36"/>
      <c r="VP15" s="36"/>
      <c r="VQ15" s="36"/>
      <c r="VR15" s="36"/>
      <c r="VS15" s="36"/>
      <c r="VT15" s="36"/>
      <c r="VU15" s="36"/>
      <c r="VV15" s="36"/>
      <c r="VW15" s="36"/>
      <c r="VX15" s="36"/>
      <c r="VY15" s="36"/>
      <c r="VZ15" s="36"/>
      <c r="WA15" s="36"/>
      <c r="WB15" s="36"/>
      <c r="WC15" s="36"/>
      <c r="WD15" s="36"/>
      <c r="WE15" s="36"/>
      <c r="WF15" s="36"/>
      <c r="WG15" s="36"/>
      <c r="WH15" s="36"/>
      <c r="WI15" s="36"/>
      <c r="WJ15" s="36"/>
      <c r="WK15" s="36"/>
      <c r="WL15" s="36"/>
      <c r="WM15" s="36"/>
      <c r="WN15" s="36"/>
      <c r="WO15" s="36"/>
      <c r="WP15" s="36"/>
      <c r="WQ15" s="36"/>
      <c r="WR15" s="36"/>
      <c r="WS15" s="36"/>
      <c r="WT15" s="36"/>
      <c r="WU15" s="36"/>
      <c r="WV15" s="36"/>
      <c r="WW15" s="36"/>
      <c r="WX15" s="36"/>
      <c r="WY15" s="36"/>
      <c r="WZ15" s="36"/>
      <c r="XA15" s="36"/>
      <c r="XB15" s="36"/>
      <c r="XC15" s="36"/>
      <c r="XD15" s="36"/>
      <c r="XE15" s="36"/>
      <c r="XF15" s="36"/>
      <c r="XG15" s="36"/>
      <c r="XH15" s="36"/>
      <c r="XI15" s="36"/>
      <c r="XJ15" s="36"/>
      <c r="XK15" s="36"/>
      <c r="XL15" s="36"/>
      <c r="XM15" s="36"/>
      <c r="XN15" s="36"/>
      <c r="XO15" s="36"/>
      <c r="XP15" s="36"/>
      <c r="XQ15" s="36"/>
      <c r="XR15" s="36"/>
      <c r="XS15" s="36"/>
      <c r="XT15" s="36"/>
      <c r="XU15" s="36"/>
      <c r="XV15" s="36"/>
      <c r="XW15" s="36"/>
      <c r="XX15" s="36"/>
      <c r="XY15" s="36"/>
      <c r="XZ15" s="36"/>
      <c r="YA15" s="36"/>
      <c r="YB15" s="36"/>
      <c r="YC15" s="36"/>
      <c r="YD15" s="36"/>
      <c r="YE15" s="36"/>
      <c r="YF15" s="36"/>
      <c r="YG15" s="36"/>
      <c r="YH15" s="36"/>
      <c r="YI15" s="36"/>
    </row>
    <row r="16" spans="1:659" ht="28.25" customHeight="1">
      <c r="B16" s="23" t="s">
        <v>136</v>
      </c>
      <c r="F16" s="26" t="s">
        <v>1216</v>
      </c>
      <c r="G16" s="27" t="s">
        <v>239</v>
      </c>
      <c r="H16" s="36">
        <v>0.109794</v>
      </c>
      <c r="I16" s="36">
        <v>5.1939999999999998E-3</v>
      </c>
      <c r="J16" s="36"/>
      <c r="K16" s="36" t="s">
        <v>136</v>
      </c>
      <c r="L16" s="36">
        <v>5.691738</v>
      </c>
      <c r="M16" s="36">
        <v>5.1430809999999996</v>
      </c>
      <c r="N16" s="36">
        <v>3.1445150000000002</v>
      </c>
      <c r="O16" s="36">
        <v>2.4863249999999999</v>
      </c>
      <c r="P16" s="36">
        <v>2.6391360000000001</v>
      </c>
      <c r="Q16" s="36">
        <v>2.7410890000000001</v>
      </c>
      <c r="R16" s="36">
        <v>4.8149620000000004</v>
      </c>
      <c r="S16" s="36">
        <v>5.3602699999999999</v>
      </c>
      <c r="T16" s="36">
        <v>5.295083</v>
      </c>
      <c r="U16" s="36">
        <v>4.4702989999999998</v>
      </c>
      <c r="V16" s="36">
        <v>1.026E-2</v>
      </c>
      <c r="W16" s="36">
        <v>3.5644879999999999</v>
      </c>
      <c r="X16" s="36">
        <v>4.8435560000000004</v>
      </c>
      <c r="Y16" s="36">
        <v>1.1072280000000001</v>
      </c>
      <c r="Z16" s="36">
        <v>3.3316309999999998</v>
      </c>
      <c r="AA16" s="36">
        <v>4.332891</v>
      </c>
      <c r="AB16" s="36">
        <v>2.8754490000000001</v>
      </c>
      <c r="AC16" s="36">
        <v>3.1793930000000001</v>
      </c>
      <c r="AD16" s="36">
        <v>3.3463229999999999</v>
      </c>
      <c r="AE16" s="36">
        <v>2.9986920000000001</v>
      </c>
      <c r="AF16" s="36">
        <v>3.7373699999999999</v>
      </c>
      <c r="AG16" s="36">
        <v>5.0580449999999999</v>
      </c>
      <c r="AH16" s="36">
        <v>7.665584</v>
      </c>
      <c r="AI16" s="36">
        <v>0</v>
      </c>
      <c r="AJ16" s="36">
        <v>3.1855859999999998</v>
      </c>
      <c r="AK16" s="36">
        <v>4.956124</v>
      </c>
      <c r="AL16" s="36">
        <v>8.3077000000000005</v>
      </c>
      <c r="AM16" s="36">
        <v>1.691576</v>
      </c>
      <c r="AN16" s="36">
        <v>6.2414540000000001</v>
      </c>
      <c r="AO16" s="36">
        <v>11.382699000000001</v>
      </c>
      <c r="AP16" s="36">
        <v>4.220796</v>
      </c>
      <c r="AQ16" s="36">
        <v>5.7867030000000002</v>
      </c>
      <c r="AR16" s="36">
        <v>4.3486060000000002</v>
      </c>
      <c r="AS16" s="36">
        <v>11.514530000000001</v>
      </c>
      <c r="AT16" s="36">
        <v>8.8156199999999991</v>
      </c>
      <c r="AU16" s="36">
        <v>10.238939</v>
      </c>
      <c r="AV16" s="36">
        <v>6.9566650000000001</v>
      </c>
      <c r="AW16" s="36">
        <v>4.6166340000000003</v>
      </c>
      <c r="AX16" s="36">
        <v>8.3614580000000007</v>
      </c>
      <c r="AY16" s="36">
        <v>8.8796470000000003</v>
      </c>
      <c r="AZ16" s="36">
        <v>2.4632830000000001</v>
      </c>
      <c r="BA16" s="36">
        <v>5.5964859999999996</v>
      </c>
      <c r="BB16" s="36">
        <v>6.3864720000000004</v>
      </c>
      <c r="BC16" s="36">
        <v>3.4508830000000001</v>
      </c>
      <c r="BD16" s="36">
        <v>0.89665899999999998</v>
      </c>
      <c r="BE16" s="36">
        <v>18.937025999999999</v>
      </c>
      <c r="BF16" s="36">
        <v>20.323801</v>
      </c>
      <c r="BG16" s="36">
        <v>24.712828999999999</v>
      </c>
      <c r="BH16" s="36">
        <v>13.894679</v>
      </c>
      <c r="BI16" s="36">
        <v>12.941374</v>
      </c>
      <c r="BJ16" s="36">
        <v>14.123504000000001</v>
      </c>
      <c r="BK16" s="36">
        <v>9.9456740000000003</v>
      </c>
      <c r="BL16" s="36">
        <v>11.826978</v>
      </c>
      <c r="BM16" s="36">
        <v>8.4164569999999994</v>
      </c>
      <c r="BN16" s="36">
        <v>1.4537819999999999</v>
      </c>
      <c r="BO16" s="36">
        <v>12.408028</v>
      </c>
      <c r="BP16" s="36">
        <v>10.549998</v>
      </c>
      <c r="BQ16" s="36">
        <v>9.6237220000000008</v>
      </c>
      <c r="BR16" s="36">
        <v>8.7098890000000004</v>
      </c>
      <c r="BS16" s="36">
        <v>14.596826999999999</v>
      </c>
      <c r="BT16" s="36">
        <v>16.056557999999999</v>
      </c>
      <c r="BU16" s="36">
        <v>10.863788</v>
      </c>
      <c r="BV16" s="36">
        <v>16.318726999999999</v>
      </c>
      <c r="BW16" s="36">
        <v>20.346143000000001</v>
      </c>
      <c r="BX16" s="36">
        <v>23.445720000000001</v>
      </c>
      <c r="BY16" s="36">
        <v>20.181943</v>
      </c>
      <c r="BZ16" s="36">
        <v>22.728532000000001</v>
      </c>
      <c r="CA16" s="36">
        <v>15.051833</v>
      </c>
      <c r="CB16" s="36">
        <v>0</v>
      </c>
      <c r="CC16" s="36">
        <v>10.390235000000001</v>
      </c>
      <c r="CD16" s="36">
        <v>12.225514</v>
      </c>
      <c r="CE16" s="36">
        <v>8.1196000000000004E-2</v>
      </c>
      <c r="CF16" s="36">
        <v>7.9199000000000006E-2</v>
      </c>
      <c r="CG16" s="36">
        <v>6.8949999999999997E-2</v>
      </c>
      <c r="CH16" s="36">
        <v>2.7550000000000001E-3</v>
      </c>
      <c r="CI16" s="36">
        <v>0.13599700000000001</v>
      </c>
      <c r="CJ16" s="36">
        <v>2.176399</v>
      </c>
      <c r="CK16" s="36">
        <v>14.433543</v>
      </c>
      <c r="CL16" s="36">
        <v>1.8634000000000001E-2</v>
      </c>
      <c r="CM16" s="36">
        <v>21.276599000000001</v>
      </c>
      <c r="CN16" s="36">
        <v>7.0081490000000004</v>
      </c>
      <c r="CO16" s="36">
        <v>7.0116059999999996</v>
      </c>
      <c r="CP16" s="36">
        <v>26.409147000000001</v>
      </c>
      <c r="CQ16" s="36">
        <v>47.371442000000002</v>
      </c>
      <c r="CR16" s="36">
        <v>3.5625969999999998</v>
      </c>
      <c r="CS16" s="36">
        <v>28.277124000000001</v>
      </c>
      <c r="CT16" s="36">
        <v>26.179376000000001</v>
      </c>
      <c r="CU16" s="36">
        <v>37.136127000000002</v>
      </c>
      <c r="CV16" s="36">
        <v>27.345230000000001</v>
      </c>
      <c r="CW16" s="36">
        <v>3.5835170000000001</v>
      </c>
      <c r="CX16" s="36">
        <v>0.26979300000000001</v>
      </c>
      <c r="CY16" s="36">
        <v>16.491195000000001</v>
      </c>
      <c r="CZ16" s="36">
        <v>20.107756999999999</v>
      </c>
      <c r="DA16" s="36">
        <v>0.21972700000000001</v>
      </c>
      <c r="DB16" s="36">
        <v>7.7490000000000003E-2</v>
      </c>
      <c r="DC16" s="36">
        <v>0.31998900000000002</v>
      </c>
      <c r="DD16" s="36">
        <v>8.5267999999999997E-2</v>
      </c>
      <c r="DE16" s="36">
        <v>0.278997</v>
      </c>
      <c r="DF16" s="36">
        <v>11.652048000000001</v>
      </c>
      <c r="DG16" s="36">
        <v>2.7029999999999998E-2</v>
      </c>
      <c r="DH16" s="36">
        <v>6.2096999999999999E-2</v>
      </c>
      <c r="DI16" s="36">
        <v>0</v>
      </c>
      <c r="DJ16" s="36">
        <v>1.6420000000000001E-2</v>
      </c>
      <c r="DK16" s="36">
        <v>5.7690739999999998</v>
      </c>
      <c r="DL16" s="36">
        <v>15.747916</v>
      </c>
      <c r="DM16" s="36">
        <v>17.487704000000001</v>
      </c>
      <c r="DN16" s="36">
        <v>10.456697999999999</v>
      </c>
      <c r="DO16" s="36">
        <v>21.380607999999999</v>
      </c>
      <c r="DP16" s="36">
        <v>4.4184000000000001E-2</v>
      </c>
      <c r="DQ16" s="36">
        <v>5.1130000000000004E-3</v>
      </c>
      <c r="DR16" s="36">
        <v>7.097E-3</v>
      </c>
      <c r="DS16" s="36">
        <v>1.5362000000000001E-2</v>
      </c>
      <c r="DT16" s="36">
        <v>3.0581000000000001E-2</v>
      </c>
      <c r="DU16" s="36">
        <v>0</v>
      </c>
      <c r="DV16" s="36">
        <v>1.8203E-2</v>
      </c>
      <c r="DW16" s="36">
        <v>8.4999999999999995E-4</v>
      </c>
      <c r="DX16" s="36">
        <v>6.1873990000000001</v>
      </c>
      <c r="DY16" s="36">
        <v>0.113819</v>
      </c>
      <c r="DZ16" s="36">
        <v>2.9208000000000001E-2</v>
      </c>
      <c r="EA16" s="36">
        <v>6.0742999999999998E-2</v>
      </c>
      <c r="EB16" s="36">
        <v>2.6124999999999999E-2</v>
      </c>
      <c r="EC16" s="36">
        <v>0</v>
      </c>
      <c r="ED16" s="36">
        <v>1.7488E-2</v>
      </c>
      <c r="EE16" s="36">
        <v>0</v>
      </c>
      <c r="EF16" s="36">
        <v>6.5500000000000003E-3</v>
      </c>
      <c r="EG16" s="36">
        <v>0.76052900000000001</v>
      </c>
      <c r="EH16" s="36">
        <v>4.0585000000000003E-2</v>
      </c>
      <c r="EI16" s="36">
        <v>2.0760000000000002E-3</v>
      </c>
      <c r="EJ16" s="36">
        <v>6.7132999999999998E-2</v>
      </c>
      <c r="EK16" s="36">
        <v>0</v>
      </c>
      <c r="EL16" s="36">
        <v>0</v>
      </c>
      <c r="EM16" s="36">
        <v>0</v>
      </c>
      <c r="EN16" s="36">
        <v>0</v>
      </c>
      <c r="EO16" s="36">
        <v>5.1939999999999998E-3</v>
      </c>
      <c r="EP16" s="36">
        <v>0</v>
      </c>
      <c r="EQ16" s="36">
        <v>2.761E-3</v>
      </c>
      <c r="ER16" s="36">
        <v>3.1822999999999997E-2</v>
      </c>
      <c r="ES16" s="36">
        <v>3.1199999999999999E-4</v>
      </c>
      <c r="ET16" s="36">
        <v>0</v>
      </c>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c r="NI16" s="36"/>
      <c r="NJ16" s="36"/>
      <c r="NK16" s="36"/>
      <c r="NL16" s="36"/>
      <c r="NM16" s="36"/>
      <c r="NN16" s="36"/>
      <c r="NO16" s="36"/>
      <c r="NP16" s="36"/>
      <c r="NQ16" s="36"/>
      <c r="NR16" s="36"/>
      <c r="NS16" s="36"/>
      <c r="NT16" s="36"/>
      <c r="NU16" s="36"/>
      <c r="NV16" s="36"/>
      <c r="NW16" s="36"/>
      <c r="NX16" s="36"/>
      <c r="NY16" s="36"/>
      <c r="NZ16" s="36"/>
      <c r="OA16" s="36"/>
      <c r="OB16" s="36"/>
      <c r="OC16" s="36"/>
      <c r="OD16" s="36"/>
      <c r="OE16" s="36"/>
      <c r="OF16" s="36"/>
      <c r="OG16" s="36"/>
      <c r="OH16" s="36"/>
      <c r="OI16" s="36"/>
      <c r="OJ16" s="36"/>
      <c r="OK16" s="36"/>
      <c r="OL16" s="36"/>
      <c r="OM16" s="36"/>
      <c r="ON16" s="36"/>
      <c r="OO16" s="36"/>
      <c r="OP16" s="36"/>
      <c r="OQ16" s="36"/>
      <c r="OR16" s="36"/>
      <c r="OS16" s="36"/>
      <c r="OT16" s="36"/>
      <c r="OU16" s="36"/>
      <c r="OV16" s="36"/>
      <c r="OW16" s="36"/>
      <c r="OX16" s="36"/>
      <c r="OY16" s="36"/>
      <c r="OZ16" s="36"/>
      <c r="PA16" s="36"/>
      <c r="PB16" s="36"/>
      <c r="PC16" s="36"/>
      <c r="PD16" s="36"/>
      <c r="PE16" s="36"/>
      <c r="PF16" s="36"/>
      <c r="PG16" s="36"/>
      <c r="PH16" s="36"/>
      <c r="PI16" s="36"/>
      <c r="PJ16" s="36"/>
      <c r="PK16" s="36"/>
      <c r="PL16" s="36"/>
      <c r="PM16" s="36"/>
      <c r="PN16" s="36"/>
      <c r="PO16" s="36"/>
      <c r="PP16" s="36"/>
      <c r="PQ16" s="36"/>
      <c r="PR16" s="36"/>
      <c r="PS16" s="36"/>
      <c r="PT16" s="36"/>
      <c r="PU16" s="36"/>
      <c r="PV16" s="36"/>
      <c r="PW16" s="36"/>
      <c r="PX16" s="36"/>
      <c r="PY16" s="36"/>
      <c r="PZ16" s="36"/>
      <c r="QA16" s="36"/>
      <c r="QB16" s="36"/>
      <c r="QC16" s="36"/>
      <c r="QD16" s="36"/>
      <c r="QE16" s="36"/>
      <c r="QF16" s="36"/>
      <c r="QG16" s="36"/>
      <c r="QH16" s="36"/>
      <c r="QI16" s="36"/>
      <c r="QJ16" s="36"/>
      <c r="QK16" s="36"/>
      <c r="QL16" s="36"/>
      <c r="QM16" s="36"/>
      <c r="QN16" s="36"/>
      <c r="QO16" s="36"/>
      <c r="QP16" s="36"/>
      <c r="QQ16" s="36"/>
      <c r="QR16" s="36"/>
      <c r="QS16" s="36"/>
      <c r="QT16" s="36"/>
      <c r="QU16" s="36"/>
      <c r="QV16" s="36"/>
      <c r="QW16" s="36"/>
      <c r="QX16" s="36"/>
      <c r="QY16" s="36"/>
      <c r="QZ16" s="36"/>
      <c r="RA16" s="36"/>
      <c r="RB16" s="36"/>
      <c r="RC16" s="36"/>
      <c r="RD16" s="36"/>
      <c r="RE16" s="36"/>
      <c r="RF16" s="36"/>
      <c r="RG16" s="36"/>
      <c r="RH16" s="36"/>
      <c r="RI16" s="36"/>
      <c r="RJ16" s="36"/>
      <c r="RK16" s="36"/>
      <c r="RL16" s="36"/>
      <c r="RM16" s="36"/>
      <c r="RN16" s="36"/>
      <c r="RO16" s="36"/>
      <c r="RP16" s="36"/>
      <c r="RQ16" s="36"/>
      <c r="RR16" s="36"/>
      <c r="RS16" s="36"/>
      <c r="RT16" s="36"/>
      <c r="RU16" s="36"/>
      <c r="RV16" s="36"/>
      <c r="RW16" s="36"/>
      <c r="RX16" s="36"/>
      <c r="RY16" s="36"/>
      <c r="RZ16" s="36"/>
      <c r="SA16" s="36"/>
      <c r="SB16" s="36"/>
      <c r="SC16" s="36"/>
      <c r="SD16" s="36"/>
      <c r="SE16" s="36"/>
      <c r="SF16" s="36"/>
      <c r="SG16" s="36"/>
      <c r="SH16" s="36"/>
      <c r="SI16" s="36"/>
      <c r="SJ16" s="36"/>
      <c r="SK16" s="36"/>
      <c r="SL16" s="36"/>
      <c r="SM16" s="36"/>
      <c r="SN16" s="36"/>
      <c r="SO16" s="36"/>
      <c r="SP16" s="36"/>
      <c r="SQ16" s="36"/>
      <c r="SR16" s="36"/>
      <c r="SS16" s="36"/>
      <c r="ST16" s="36"/>
      <c r="SU16" s="36"/>
      <c r="SV16" s="36"/>
      <c r="SW16" s="36"/>
      <c r="SX16" s="36"/>
      <c r="SY16" s="36"/>
      <c r="SZ16" s="36"/>
      <c r="TA16" s="36"/>
      <c r="TB16" s="36"/>
      <c r="TC16" s="36"/>
      <c r="TD16" s="36"/>
      <c r="TE16" s="36"/>
      <c r="TF16" s="36"/>
      <c r="TG16" s="36"/>
      <c r="TH16" s="36"/>
      <c r="TI16" s="36"/>
      <c r="TJ16" s="36"/>
      <c r="TK16" s="36"/>
      <c r="TL16" s="36"/>
      <c r="TM16" s="36"/>
      <c r="TN16" s="36"/>
      <c r="TO16" s="36"/>
      <c r="TP16" s="36"/>
      <c r="TQ16" s="36"/>
      <c r="TR16" s="36"/>
      <c r="TS16" s="36"/>
      <c r="TT16" s="36"/>
      <c r="TU16" s="36"/>
      <c r="TV16" s="36"/>
      <c r="TW16" s="36"/>
      <c r="TX16" s="36"/>
      <c r="TY16" s="36"/>
      <c r="TZ16" s="36"/>
      <c r="UA16" s="36"/>
      <c r="UB16" s="36"/>
      <c r="UC16" s="36"/>
      <c r="UD16" s="36"/>
      <c r="UE16" s="36"/>
      <c r="UF16" s="36"/>
      <c r="UG16" s="36"/>
      <c r="UH16" s="36"/>
      <c r="UI16" s="36"/>
      <c r="UJ16" s="36"/>
      <c r="UK16" s="36"/>
      <c r="UL16" s="36"/>
      <c r="UM16" s="36"/>
      <c r="UN16" s="36"/>
      <c r="UO16" s="36"/>
      <c r="UP16" s="36"/>
      <c r="UQ16" s="36"/>
      <c r="UR16" s="36"/>
      <c r="US16" s="36"/>
      <c r="UT16" s="36"/>
      <c r="UU16" s="36"/>
      <c r="UV16" s="36"/>
      <c r="UW16" s="36"/>
      <c r="UX16" s="36"/>
      <c r="UY16" s="36"/>
      <c r="UZ16" s="36"/>
      <c r="VA16" s="36"/>
      <c r="VB16" s="36"/>
      <c r="VC16" s="36"/>
      <c r="VD16" s="36"/>
      <c r="VE16" s="36"/>
      <c r="VF16" s="36"/>
      <c r="VG16" s="36"/>
      <c r="VH16" s="36"/>
      <c r="VI16" s="36"/>
      <c r="VJ16" s="36"/>
      <c r="VK16" s="36"/>
      <c r="VL16" s="36"/>
      <c r="VM16" s="36"/>
      <c r="VN16" s="36"/>
      <c r="VO16" s="36"/>
      <c r="VP16" s="36"/>
      <c r="VQ16" s="36"/>
      <c r="VR16" s="36"/>
      <c r="VS16" s="36"/>
      <c r="VT16" s="36"/>
      <c r="VU16" s="36"/>
      <c r="VV16" s="36"/>
      <c r="VW16" s="36"/>
      <c r="VX16" s="36"/>
      <c r="VY16" s="36"/>
      <c r="VZ16" s="36"/>
      <c r="WA16" s="36"/>
      <c r="WB16" s="36"/>
      <c r="WC16" s="36"/>
      <c r="WD16" s="36"/>
      <c r="WE16" s="36"/>
      <c r="WF16" s="36"/>
      <c r="WG16" s="36"/>
      <c r="WH16" s="36"/>
      <c r="WI16" s="36"/>
      <c r="WJ16" s="36"/>
      <c r="WK16" s="36"/>
      <c r="WL16" s="36"/>
      <c r="WM16" s="36"/>
      <c r="WN16" s="36"/>
      <c r="WO16" s="36"/>
      <c r="WP16" s="36"/>
      <c r="WQ16" s="36"/>
      <c r="WR16" s="36"/>
      <c r="WS16" s="36"/>
      <c r="WT16" s="36"/>
      <c r="WU16" s="36"/>
      <c r="WV16" s="36"/>
      <c r="WW16" s="36"/>
      <c r="WX16" s="36"/>
      <c r="WY16" s="36"/>
      <c r="WZ16" s="36"/>
      <c r="XA16" s="36"/>
      <c r="XB16" s="36"/>
      <c r="XC16" s="36"/>
      <c r="XD16" s="36"/>
      <c r="XE16" s="36"/>
      <c r="XF16" s="36"/>
      <c r="XG16" s="36"/>
      <c r="XH16" s="36"/>
      <c r="XI16" s="36"/>
      <c r="XJ16" s="36"/>
      <c r="XK16" s="36"/>
      <c r="XL16" s="36"/>
      <c r="XM16" s="36"/>
      <c r="XN16" s="36"/>
      <c r="XO16" s="36"/>
      <c r="XP16" s="36"/>
      <c r="XQ16" s="36"/>
      <c r="XR16" s="36"/>
      <c r="XS16" s="36"/>
      <c r="XT16" s="36"/>
      <c r="XU16" s="36"/>
      <c r="XV16" s="36"/>
      <c r="XW16" s="36"/>
      <c r="XX16" s="36"/>
      <c r="XY16" s="36"/>
      <c r="XZ16" s="36"/>
      <c r="YA16" s="36"/>
      <c r="YB16" s="36"/>
      <c r="YC16" s="36"/>
      <c r="YD16" s="36"/>
      <c r="YE16" s="36"/>
      <c r="YF16" s="36"/>
      <c r="YG16" s="36"/>
      <c r="YH16" s="36"/>
      <c r="YI16" s="36"/>
    </row>
    <row r="17" spans="2:659" ht="28.25" customHeight="1">
      <c r="B17" s="23" t="s">
        <v>136</v>
      </c>
      <c r="F17" s="26" t="s">
        <v>1217</v>
      </c>
      <c r="G17" s="27" t="s">
        <v>239</v>
      </c>
      <c r="H17" s="36">
        <v>113845.839896</v>
      </c>
      <c r="I17" s="36">
        <v>127422.336283</v>
      </c>
      <c r="J17" s="36"/>
      <c r="K17" s="36" t="s">
        <v>136</v>
      </c>
      <c r="L17" s="36">
        <v>1463.531821</v>
      </c>
      <c r="M17" s="36">
        <v>1546.8007439999999</v>
      </c>
      <c r="N17" s="36">
        <v>1469.1960300000001</v>
      </c>
      <c r="O17" s="36">
        <v>1476.9314400000001</v>
      </c>
      <c r="P17" s="36">
        <v>1693.4318619999999</v>
      </c>
      <c r="Q17" s="36">
        <v>1740.664951</v>
      </c>
      <c r="R17" s="36">
        <v>1697.5494619999999</v>
      </c>
      <c r="S17" s="36">
        <v>1625.123648</v>
      </c>
      <c r="T17" s="36">
        <v>1751.4954829999999</v>
      </c>
      <c r="U17" s="36">
        <v>1793.788393</v>
      </c>
      <c r="V17" s="36">
        <v>1837.1811290000001</v>
      </c>
      <c r="W17" s="36">
        <v>1878.851437</v>
      </c>
      <c r="X17" s="36">
        <v>1930.545732</v>
      </c>
      <c r="Y17" s="36">
        <v>1900.994496</v>
      </c>
      <c r="Z17" s="36">
        <v>1859.683497</v>
      </c>
      <c r="AA17" s="36">
        <v>2033.9091989999999</v>
      </c>
      <c r="AB17" s="36">
        <v>1681.7102689999999</v>
      </c>
      <c r="AC17" s="36">
        <v>1614.0312750000001</v>
      </c>
      <c r="AD17" s="36">
        <v>1719.963344</v>
      </c>
      <c r="AE17" s="36">
        <v>1692.0020380000001</v>
      </c>
      <c r="AF17" s="36">
        <v>1671.051841</v>
      </c>
      <c r="AG17" s="36">
        <v>1820.4529910000001</v>
      </c>
      <c r="AH17" s="36">
        <v>1965.7318849999999</v>
      </c>
      <c r="AI17" s="36">
        <v>1937.444581</v>
      </c>
      <c r="AJ17" s="36">
        <v>1933.2864139999999</v>
      </c>
      <c r="AK17" s="36">
        <v>1954.280845</v>
      </c>
      <c r="AL17" s="36">
        <v>1891.3598360000001</v>
      </c>
      <c r="AM17" s="36">
        <v>1997.729619</v>
      </c>
      <c r="AN17" s="36">
        <v>2027.484072</v>
      </c>
      <c r="AO17" s="36">
        <v>2067.832179</v>
      </c>
      <c r="AP17" s="36">
        <v>2310.9785879999999</v>
      </c>
      <c r="AQ17" s="36">
        <v>2402.5807770000001</v>
      </c>
      <c r="AR17" s="36">
        <v>2345.7961610000002</v>
      </c>
      <c r="AS17" s="36">
        <v>2523.8197089999999</v>
      </c>
      <c r="AT17" s="36">
        <v>2565.42076</v>
      </c>
      <c r="AU17" s="36">
        <v>2423.843464</v>
      </c>
      <c r="AV17" s="36">
        <v>2265.0080250000001</v>
      </c>
      <c r="AW17" s="36">
        <v>2046.2099909999999</v>
      </c>
      <c r="AX17" s="36">
        <v>2100.0979609999999</v>
      </c>
      <c r="AY17" s="36">
        <v>2009.8574880000001</v>
      </c>
      <c r="AZ17" s="36">
        <v>1987.094478</v>
      </c>
      <c r="BA17" s="36">
        <v>2250.9043390000002</v>
      </c>
      <c r="BB17" s="36">
        <v>2521.389291</v>
      </c>
      <c r="BC17" s="36">
        <v>2591.0713190000001</v>
      </c>
      <c r="BD17" s="36">
        <v>2560.181634</v>
      </c>
      <c r="BE17" s="36">
        <v>3186.1761489999999</v>
      </c>
      <c r="BF17" s="36">
        <v>3475.8623520000001</v>
      </c>
      <c r="BG17" s="36">
        <v>3333.4468910000001</v>
      </c>
      <c r="BH17" s="36">
        <v>3495.0381809999999</v>
      </c>
      <c r="BI17" s="36">
        <v>3170.9308879999999</v>
      </c>
      <c r="BJ17" s="36">
        <v>3123.8003319999998</v>
      </c>
      <c r="BK17" s="36">
        <v>3111.8342790000002</v>
      </c>
      <c r="BL17" s="36">
        <v>3023.0407500000001</v>
      </c>
      <c r="BM17" s="36">
        <v>2725.9120929999999</v>
      </c>
      <c r="BN17" s="36">
        <v>2604.3004099999998</v>
      </c>
      <c r="BO17" s="36">
        <v>2528.1963759999999</v>
      </c>
      <c r="BP17" s="36">
        <v>2414.5494920000001</v>
      </c>
      <c r="BQ17" s="36">
        <v>3403.377555</v>
      </c>
      <c r="BR17" s="36">
        <v>3743.6968969999998</v>
      </c>
      <c r="BS17" s="36">
        <v>3861.138715</v>
      </c>
      <c r="BT17" s="36">
        <v>3919.7756429999999</v>
      </c>
      <c r="BU17" s="36">
        <v>5670.11463</v>
      </c>
      <c r="BV17" s="36">
        <v>6043.3565479999997</v>
      </c>
      <c r="BW17" s="36">
        <v>6255.7605009999997</v>
      </c>
      <c r="BX17" s="36">
        <v>6054.6575190000003</v>
      </c>
      <c r="BY17" s="36">
        <v>6016.144714</v>
      </c>
      <c r="BZ17" s="36">
        <v>5813.0941750000002</v>
      </c>
      <c r="CA17" s="36">
        <v>5473.0794580000002</v>
      </c>
      <c r="CB17" s="36">
        <v>5430.5931410000003</v>
      </c>
      <c r="CC17" s="36">
        <v>5176.7025649999996</v>
      </c>
      <c r="CD17" s="36">
        <v>5076.3231569999998</v>
      </c>
      <c r="CE17" s="36">
        <v>5099.1066430000001</v>
      </c>
      <c r="CF17" s="36">
        <v>5012.5109430000002</v>
      </c>
      <c r="CG17" s="36">
        <v>9240.5961509999997</v>
      </c>
      <c r="CH17" s="36">
        <v>14140.483671</v>
      </c>
      <c r="CI17" s="36">
        <v>18227.062287000001</v>
      </c>
      <c r="CJ17" s="36">
        <v>12663.178067000001</v>
      </c>
      <c r="CK17" s="36">
        <v>9698.5230850000007</v>
      </c>
      <c r="CL17" s="36">
        <v>8854.8474810000007</v>
      </c>
      <c r="CM17" s="36">
        <v>8260.3515939999997</v>
      </c>
      <c r="CN17" s="36">
        <v>7610.5023529999999</v>
      </c>
      <c r="CO17" s="36">
        <v>11756.610490999999</v>
      </c>
      <c r="CP17" s="36">
        <v>12487.299093</v>
      </c>
      <c r="CQ17" s="36">
        <v>11200.255545</v>
      </c>
      <c r="CR17" s="36">
        <v>8431.4034210000009</v>
      </c>
      <c r="CS17" s="36">
        <v>11839.892690999999</v>
      </c>
      <c r="CT17" s="36">
        <v>13140.900623</v>
      </c>
      <c r="CU17" s="36">
        <v>13373.987352</v>
      </c>
      <c r="CV17" s="36">
        <v>10647.423606</v>
      </c>
      <c r="CW17" s="36">
        <v>10843.678703</v>
      </c>
      <c r="CX17" s="36">
        <v>10089.339881</v>
      </c>
      <c r="CY17" s="36">
        <v>9740.6812829999999</v>
      </c>
      <c r="CZ17" s="36">
        <v>8793.8110589999997</v>
      </c>
      <c r="DA17" s="36">
        <v>10053.080103</v>
      </c>
      <c r="DB17" s="36">
        <v>10171.975192</v>
      </c>
      <c r="DC17" s="36">
        <v>10806.94269</v>
      </c>
      <c r="DD17" s="36">
        <v>9842.5333429999991</v>
      </c>
      <c r="DE17" s="36">
        <v>9138.9456989999999</v>
      </c>
      <c r="DF17" s="36">
        <v>9102.7902130000002</v>
      </c>
      <c r="DG17" s="36">
        <v>9927.1964329999992</v>
      </c>
      <c r="DH17" s="36">
        <v>9829.2144110000008</v>
      </c>
      <c r="DI17" s="36">
        <v>9034.9123799999998</v>
      </c>
      <c r="DJ17" s="36">
        <v>9468.2383229999996</v>
      </c>
      <c r="DK17" s="36">
        <v>8707.6910220000009</v>
      </c>
      <c r="DL17" s="36">
        <v>7857.1122640000003</v>
      </c>
      <c r="DM17" s="36">
        <v>8547.1706670000003</v>
      </c>
      <c r="DN17" s="36">
        <v>9393.6764230000008</v>
      </c>
      <c r="DO17" s="36">
        <v>16537.526748</v>
      </c>
      <c r="DP17" s="36">
        <v>14893.046117</v>
      </c>
      <c r="DQ17" s="36">
        <v>13443.810821999999</v>
      </c>
      <c r="DR17" s="36">
        <v>14166.569364000001</v>
      </c>
      <c r="DS17" s="36">
        <v>14628.218212</v>
      </c>
      <c r="DT17" s="36">
        <v>15474.221073999999</v>
      </c>
      <c r="DU17" s="36">
        <v>16109.854179</v>
      </c>
      <c r="DV17" s="36">
        <v>17105.922063000002</v>
      </c>
      <c r="DW17" s="36">
        <v>18158.749016999998</v>
      </c>
      <c r="DX17" s="36">
        <v>16707.240099999999</v>
      </c>
      <c r="DY17" s="36">
        <v>17629.873645</v>
      </c>
      <c r="DZ17" s="36">
        <v>15789.273096000001</v>
      </c>
      <c r="EA17" s="36">
        <v>13820.307116</v>
      </c>
      <c r="EB17" s="36">
        <v>13188.236857</v>
      </c>
      <c r="EC17" s="36">
        <v>11822.724964000001</v>
      </c>
      <c r="ED17" s="36">
        <v>9066.2945990000007</v>
      </c>
      <c r="EE17" s="36">
        <v>9290.5265670000008</v>
      </c>
      <c r="EF17" s="36">
        <v>9659.2432069999995</v>
      </c>
      <c r="EG17" s="36">
        <v>11180.257138000001</v>
      </c>
      <c r="EH17" s="36">
        <v>17464.826695</v>
      </c>
      <c r="EI17" s="36">
        <v>25201.301255999999</v>
      </c>
      <c r="EJ17" s="36">
        <v>29157.291291000001</v>
      </c>
      <c r="EK17" s="36">
        <v>42022.420654000001</v>
      </c>
      <c r="EL17" s="36">
        <v>35132.879537000001</v>
      </c>
      <c r="EM17" s="36">
        <v>36032.893113999999</v>
      </c>
      <c r="EN17" s="36">
        <v>29280.786759999999</v>
      </c>
      <c r="EO17" s="36">
        <v>26975.776871999999</v>
      </c>
      <c r="EP17" s="36">
        <v>21689.65093</v>
      </c>
      <c r="EQ17" s="36">
        <v>25241.615990999999</v>
      </c>
      <c r="ER17" s="36">
        <v>22997.201158</v>
      </c>
      <c r="ES17" s="36">
        <v>21466.252722000001</v>
      </c>
      <c r="ET17" s="36">
        <v>20579.512833000001</v>
      </c>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c r="NI17" s="36"/>
      <c r="NJ17" s="36"/>
      <c r="NK17" s="36"/>
      <c r="NL17" s="36"/>
      <c r="NM17" s="36"/>
      <c r="NN17" s="36"/>
      <c r="NO17" s="36"/>
      <c r="NP17" s="36"/>
      <c r="NQ17" s="36"/>
      <c r="NR17" s="36"/>
      <c r="NS17" s="36"/>
      <c r="NT17" s="36"/>
      <c r="NU17" s="36"/>
      <c r="NV17" s="36"/>
      <c r="NW17" s="36"/>
      <c r="NX17" s="36"/>
      <c r="NY17" s="36"/>
      <c r="NZ17" s="36"/>
      <c r="OA17" s="36"/>
      <c r="OB17" s="36"/>
      <c r="OC17" s="36"/>
      <c r="OD17" s="36"/>
      <c r="OE17" s="36"/>
      <c r="OF17" s="36"/>
      <c r="OG17" s="36"/>
      <c r="OH17" s="36"/>
      <c r="OI17" s="36"/>
      <c r="OJ17" s="36"/>
      <c r="OK17" s="36"/>
      <c r="OL17" s="36"/>
      <c r="OM17" s="36"/>
      <c r="ON17" s="36"/>
      <c r="OO17" s="36"/>
      <c r="OP17" s="36"/>
      <c r="OQ17" s="36"/>
      <c r="OR17" s="36"/>
      <c r="OS17" s="36"/>
      <c r="OT17" s="36"/>
      <c r="OU17" s="36"/>
      <c r="OV17" s="36"/>
      <c r="OW17" s="36"/>
      <c r="OX17" s="36"/>
      <c r="OY17" s="36"/>
      <c r="OZ17" s="36"/>
      <c r="PA17" s="36"/>
      <c r="PB17" s="36"/>
      <c r="PC17" s="36"/>
      <c r="PD17" s="36"/>
      <c r="PE17" s="36"/>
      <c r="PF17" s="36"/>
      <c r="PG17" s="36"/>
      <c r="PH17" s="36"/>
      <c r="PI17" s="36"/>
      <c r="PJ17" s="36"/>
      <c r="PK17" s="36"/>
      <c r="PL17" s="36"/>
      <c r="PM17" s="36"/>
      <c r="PN17" s="36"/>
      <c r="PO17" s="36"/>
      <c r="PP17" s="36"/>
      <c r="PQ17" s="36"/>
      <c r="PR17" s="36"/>
      <c r="PS17" s="36"/>
      <c r="PT17" s="36"/>
      <c r="PU17" s="36"/>
      <c r="PV17" s="36"/>
      <c r="PW17" s="36"/>
      <c r="PX17" s="36"/>
      <c r="PY17" s="36"/>
      <c r="PZ17" s="36"/>
      <c r="QA17" s="36"/>
      <c r="QB17" s="36"/>
      <c r="QC17" s="36"/>
      <c r="QD17" s="36"/>
      <c r="QE17" s="36"/>
      <c r="QF17" s="36"/>
      <c r="QG17" s="36"/>
      <c r="QH17" s="36"/>
      <c r="QI17" s="36"/>
      <c r="QJ17" s="36"/>
      <c r="QK17" s="36"/>
      <c r="QL17" s="36"/>
      <c r="QM17" s="36"/>
      <c r="QN17" s="36"/>
      <c r="QO17" s="36"/>
      <c r="QP17" s="36"/>
      <c r="QQ17" s="36"/>
      <c r="QR17" s="36"/>
      <c r="QS17" s="36"/>
      <c r="QT17" s="36"/>
      <c r="QU17" s="36"/>
      <c r="QV17" s="36"/>
      <c r="QW17" s="36"/>
      <c r="QX17" s="36"/>
      <c r="QY17" s="36"/>
      <c r="QZ17" s="36"/>
      <c r="RA17" s="36"/>
      <c r="RB17" s="36"/>
      <c r="RC17" s="36"/>
      <c r="RD17" s="36"/>
      <c r="RE17" s="36"/>
      <c r="RF17" s="36"/>
      <c r="RG17" s="36"/>
      <c r="RH17" s="36"/>
      <c r="RI17" s="36"/>
      <c r="RJ17" s="36"/>
      <c r="RK17" s="36"/>
      <c r="RL17" s="36"/>
      <c r="RM17" s="36"/>
      <c r="RN17" s="36"/>
      <c r="RO17" s="36"/>
      <c r="RP17" s="36"/>
      <c r="RQ17" s="36"/>
      <c r="RR17" s="36"/>
      <c r="RS17" s="36"/>
      <c r="RT17" s="36"/>
      <c r="RU17" s="36"/>
      <c r="RV17" s="36"/>
      <c r="RW17" s="36"/>
      <c r="RX17" s="36"/>
      <c r="RY17" s="36"/>
      <c r="RZ17" s="36"/>
      <c r="SA17" s="36"/>
      <c r="SB17" s="36"/>
      <c r="SC17" s="36"/>
      <c r="SD17" s="36"/>
      <c r="SE17" s="36"/>
      <c r="SF17" s="36"/>
      <c r="SG17" s="36"/>
      <c r="SH17" s="36"/>
      <c r="SI17" s="36"/>
      <c r="SJ17" s="36"/>
      <c r="SK17" s="36"/>
      <c r="SL17" s="36"/>
      <c r="SM17" s="36"/>
      <c r="SN17" s="36"/>
      <c r="SO17" s="36"/>
      <c r="SP17" s="36"/>
      <c r="SQ17" s="36"/>
      <c r="SR17" s="36"/>
      <c r="SS17" s="36"/>
      <c r="ST17" s="36"/>
      <c r="SU17" s="36"/>
      <c r="SV17" s="36"/>
      <c r="SW17" s="36"/>
      <c r="SX17" s="36"/>
      <c r="SY17" s="36"/>
      <c r="SZ17" s="36"/>
      <c r="TA17" s="36"/>
      <c r="TB17" s="36"/>
      <c r="TC17" s="36"/>
      <c r="TD17" s="36"/>
      <c r="TE17" s="36"/>
      <c r="TF17" s="36"/>
      <c r="TG17" s="36"/>
      <c r="TH17" s="36"/>
      <c r="TI17" s="36"/>
      <c r="TJ17" s="36"/>
      <c r="TK17" s="36"/>
      <c r="TL17" s="36"/>
      <c r="TM17" s="36"/>
      <c r="TN17" s="36"/>
      <c r="TO17" s="36"/>
      <c r="TP17" s="36"/>
      <c r="TQ17" s="36"/>
      <c r="TR17" s="36"/>
      <c r="TS17" s="36"/>
      <c r="TT17" s="36"/>
      <c r="TU17" s="36"/>
      <c r="TV17" s="36"/>
      <c r="TW17" s="36"/>
      <c r="TX17" s="36"/>
      <c r="TY17" s="36"/>
      <c r="TZ17" s="36"/>
      <c r="UA17" s="36"/>
      <c r="UB17" s="36"/>
      <c r="UC17" s="36"/>
      <c r="UD17" s="36"/>
      <c r="UE17" s="36"/>
      <c r="UF17" s="36"/>
      <c r="UG17" s="36"/>
      <c r="UH17" s="36"/>
      <c r="UI17" s="36"/>
      <c r="UJ17" s="36"/>
      <c r="UK17" s="36"/>
      <c r="UL17" s="36"/>
      <c r="UM17" s="36"/>
      <c r="UN17" s="36"/>
      <c r="UO17" s="36"/>
      <c r="UP17" s="36"/>
      <c r="UQ17" s="36"/>
      <c r="UR17" s="36"/>
      <c r="US17" s="36"/>
      <c r="UT17" s="36"/>
      <c r="UU17" s="36"/>
      <c r="UV17" s="36"/>
      <c r="UW17" s="36"/>
      <c r="UX17" s="36"/>
      <c r="UY17" s="36"/>
      <c r="UZ17" s="36"/>
      <c r="VA17" s="36"/>
      <c r="VB17" s="36"/>
      <c r="VC17" s="36"/>
      <c r="VD17" s="36"/>
      <c r="VE17" s="36"/>
      <c r="VF17" s="36"/>
      <c r="VG17" s="36"/>
      <c r="VH17" s="36"/>
      <c r="VI17" s="36"/>
      <c r="VJ17" s="36"/>
      <c r="VK17" s="36"/>
      <c r="VL17" s="36"/>
      <c r="VM17" s="36"/>
      <c r="VN17" s="36"/>
      <c r="VO17" s="36"/>
      <c r="VP17" s="36"/>
      <c r="VQ17" s="36"/>
      <c r="VR17" s="36"/>
      <c r="VS17" s="36"/>
      <c r="VT17" s="36"/>
      <c r="VU17" s="36"/>
      <c r="VV17" s="36"/>
      <c r="VW17" s="36"/>
      <c r="VX17" s="36"/>
      <c r="VY17" s="36"/>
      <c r="VZ17" s="36"/>
      <c r="WA17" s="36"/>
      <c r="WB17" s="36"/>
      <c r="WC17" s="36"/>
      <c r="WD17" s="36"/>
      <c r="WE17" s="36"/>
      <c r="WF17" s="36"/>
      <c r="WG17" s="36"/>
      <c r="WH17" s="36"/>
      <c r="WI17" s="36"/>
      <c r="WJ17" s="36"/>
      <c r="WK17" s="36"/>
      <c r="WL17" s="36"/>
      <c r="WM17" s="36"/>
      <c r="WN17" s="36"/>
      <c r="WO17" s="36"/>
      <c r="WP17" s="36"/>
      <c r="WQ17" s="36"/>
      <c r="WR17" s="36"/>
      <c r="WS17" s="36"/>
      <c r="WT17" s="36"/>
      <c r="WU17" s="36"/>
      <c r="WV17" s="36"/>
      <c r="WW17" s="36"/>
      <c r="WX17" s="36"/>
      <c r="WY17" s="36"/>
      <c r="WZ17" s="36"/>
      <c r="XA17" s="36"/>
      <c r="XB17" s="36"/>
      <c r="XC17" s="36"/>
      <c r="XD17" s="36"/>
      <c r="XE17" s="36"/>
      <c r="XF17" s="36"/>
      <c r="XG17" s="36"/>
      <c r="XH17" s="36"/>
      <c r="XI17" s="36"/>
      <c r="XJ17" s="36"/>
      <c r="XK17" s="36"/>
      <c r="XL17" s="36"/>
      <c r="XM17" s="36"/>
      <c r="XN17" s="36"/>
      <c r="XO17" s="36"/>
      <c r="XP17" s="36"/>
      <c r="XQ17" s="36"/>
      <c r="XR17" s="36"/>
      <c r="XS17" s="36"/>
      <c r="XT17" s="36"/>
      <c r="XU17" s="36"/>
      <c r="XV17" s="36"/>
      <c r="XW17" s="36"/>
      <c r="XX17" s="36"/>
      <c r="XY17" s="36"/>
      <c r="XZ17" s="36"/>
      <c r="YA17" s="36"/>
      <c r="YB17" s="36"/>
      <c r="YC17" s="36"/>
      <c r="YD17" s="36"/>
      <c r="YE17" s="36"/>
      <c r="YF17" s="36"/>
      <c r="YG17" s="36"/>
      <c r="YH17" s="36"/>
      <c r="YI17" s="36"/>
    </row>
    <row r="18" spans="2:659" ht="28.25" customHeight="1">
      <c r="B18" s="23" t="s">
        <v>136</v>
      </c>
      <c r="F18" s="26" t="s">
        <v>1218</v>
      </c>
      <c r="G18" s="27" t="s">
        <v>239</v>
      </c>
      <c r="H18" s="36">
        <v>0</v>
      </c>
      <c r="I18" s="36">
        <v>0</v>
      </c>
      <c r="J18" s="36"/>
      <c r="K18" s="36" t="s">
        <v>136</v>
      </c>
      <c r="L18" s="36">
        <v>12.459502000000001</v>
      </c>
      <c r="M18" s="36">
        <v>23.680474</v>
      </c>
      <c r="N18" s="36">
        <v>15.441843</v>
      </c>
      <c r="O18" s="36">
        <v>21.814267999999998</v>
      </c>
      <c r="P18" s="36">
        <v>24.304711000000001</v>
      </c>
      <c r="Q18" s="36">
        <v>36.642243000000001</v>
      </c>
      <c r="R18" s="36">
        <v>17.669098999999999</v>
      </c>
      <c r="S18" s="36">
        <v>18.852844000000001</v>
      </c>
      <c r="T18" s="36">
        <v>15.479054</v>
      </c>
      <c r="U18" s="36">
        <v>32.866337999999999</v>
      </c>
      <c r="V18" s="36">
        <v>20.543282999999999</v>
      </c>
      <c r="W18" s="36">
        <v>18.126581000000002</v>
      </c>
      <c r="X18" s="36">
        <v>7.1735889999999998</v>
      </c>
      <c r="Y18" s="36">
        <v>28.416834000000001</v>
      </c>
      <c r="Z18" s="36">
        <v>16.198754000000001</v>
      </c>
      <c r="AA18" s="36">
        <v>22.857794999999999</v>
      </c>
      <c r="AB18" s="36">
        <v>12.162922</v>
      </c>
      <c r="AC18" s="36">
        <v>15.546298999999999</v>
      </c>
      <c r="AD18" s="36">
        <v>9.5523469999999993</v>
      </c>
      <c r="AE18" s="36">
        <v>8.9943849999999994</v>
      </c>
      <c r="AF18" s="36">
        <v>7.946904</v>
      </c>
      <c r="AG18" s="36">
        <v>10.599173</v>
      </c>
      <c r="AH18" s="36">
        <v>11.617815</v>
      </c>
      <c r="AI18" s="36">
        <v>11.664363</v>
      </c>
      <c r="AJ18" s="36">
        <v>10.731859999999999</v>
      </c>
      <c r="AK18" s="36">
        <v>17.375731999999999</v>
      </c>
      <c r="AL18" s="36">
        <v>9.9615220000000004</v>
      </c>
      <c r="AM18" s="36">
        <v>4.7320820000000001</v>
      </c>
      <c r="AN18" s="36">
        <v>5.3559710000000003</v>
      </c>
      <c r="AO18" s="36">
        <v>13.132745</v>
      </c>
      <c r="AP18" s="36">
        <v>4.2339310000000001</v>
      </c>
      <c r="AQ18" s="36">
        <v>4.9753449999999999</v>
      </c>
      <c r="AR18" s="36">
        <v>6.5857000000000001</v>
      </c>
      <c r="AS18" s="36">
        <v>4.4384110000000003</v>
      </c>
      <c r="AT18" s="36">
        <v>3.5186579999999998</v>
      </c>
      <c r="AU18" s="36">
        <v>1.1123320000000001</v>
      </c>
      <c r="AV18" s="36">
        <v>2.5377689999999999</v>
      </c>
      <c r="AW18" s="36">
        <v>0.78160799999999997</v>
      </c>
      <c r="AX18" s="36">
        <v>0.92205999999999999</v>
      </c>
      <c r="AY18" s="36">
        <v>0.68629399999999996</v>
      </c>
      <c r="AZ18" s="36">
        <v>0.65741799999999995</v>
      </c>
      <c r="BA18" s="36">
        <v>1.00739</v>
      </c>
      <c r="BB18" s="36">
        <v>1.0955790000000001</v>
      </c>
      <c r="BC18" s="36">
        <v>0.543848</v>
      </c>
      <c r="BD18" s="36">
        <v>0.67814700000000006</v>
      </c>
      <c r="BE18" s="36">
        <v>1.2324809999999999</v>
      </c>
      <c r="BF18" s="36">
        <v>8.5968630000000008</v>
      </c>
      <c r="BG18" s="36">
        <v>0.82850199999999996</v>
      </c>
      <c r="BH18" s="36">
        <v>0.79365600000000003</v>
      </c>
      <c r="BI18" s="36">
        <v>0.108321</v>
      </c>
      <c r="BJ18" s="36">
        <v>5.5527240000000004</v>
      </c>
      <c r="BK18" s="36">
        <v>12.054421</v>
      </c>
      <c r="BL18" s="36">
        <v>9.3632340000000003</v>
      </c>
      <c r="BM18" s="36">
        <v>12.112952</v>
      </c>
      <c r="BN18" s="36">
        <v>5.622967</v>
      </c>
      <c r="BO18" s="36">
        <v>18.017451000000001</v>
      </c>
      <c r="BP18" s="36">
        <v>19.368476999999999</v>
      </c>
      <c r="BQ18" s="36">
        <v>36.805675999999998</v>
      </c>
      <c r="BR18" s="36">
        <v>12.48446</v>
      </c>
      <c r="BS18" s="36">
        <v>20.246047000000001</v>
      </c>
      <c r="BT18" s="36">
        <v>22.733930000000001</v>
      </c>
      <c r="BU18" s="36">
        <v>34.673580000000001</v>
      </c>
      <c r="BV18" s="36">
        <v>3.899203</v>
      </c>
      <c r="BW18" s="36">
        <v>5.3055209999999997</v>
      </c>
      <c r="BX18" s="36">
        <v>24.828993000000001</v>
      </c>
      <c r="BY18" s="36">
        <v>25.022403000000001</v>
      </c>
      <c r="BZ18" s="36">
        <v>14.215553999999999</v>
      </c>
      <c r="CA18" s="36">
        <v>12.815763</v>
      </c>
      <c r="CB18" s="36">
        <v>25.120331</v>
      </c>
      <c r="CC18" s="36">
        <v>27.502765</v>
      </c>
      <c r="CD18" s="36">
        <v>40.281773999999999</v>
      </c>
      <c r="CE18" s="36">
        <v>19.221187</v>
      </c>
      <c r="CF18" s="36">
        <v>59.932586999999998</v>
      </c>
      <c r="CG18" s="36">
        <v>56.954545000000003</v>
      </c>
      <c r="CH18" s="36">
        <v>48.577463000000002</v>
      </c>
      <c r="CI18" s="36">
        <v>70.758966999999998</v>
      </c>
      <c r="CJ18" s="36">
        <v>42.407243999999999</v>
      </c>
      <c r="CK18" s="36">
        <v>70.453716</v>
      </c>
      <c r="CL18" s="36">
        <v>26.431925</v>
      </c>
      <c r="CM18" s="36">
        <v>17.171593999999999</v>
      </c>
      <c r="CN18" s="36">
        <v>17.193363000000002</v>
      </c>
      <c r="CO18" s="36">
        <v>39.669995</v>
      </c>
      <c r="CP18" s="36">
        <v>40.019100999999999</v>
      </c>
      <c r="CQ18" s="36">
        <v>44.110824999999998</v>
      </c>
      <c r="CR18" s="36">
        <v>52.218978999999997</v>
      </c>
      <c r="CS18" s="36">
        <v>40.256222999999999</v>
      </c>
      <c r="CT18" s="36">
        <v>86.253446999999994</v>
      </c>
      <c r="CU18" s="36">
        <v>69.336878999999996</v>
      </c>
      <c r="CV18" s="36">
        <v>52.686776999999999</v>
      </c>
      <c r="CW18" s="36">
        <v>94.205674000000002</v>
      </c>
      <c r="CX18" s="36">
        <v>70.638120000000001</v>
      </c>
      <c r="CY18" s="36">
        <v>71.541309999999996</v>
      </c>
      <c r="CZ18" s="36">
        <v>66.614012000000002</v>
      </c>
      <c r="DA18" s="36">
        <v>58.734650000000002</v>
      </c>
      <c r="DB18" s="36">
        <v>39.744011999999998</v>
      </c>
      <c r="DC18" s="36">
        <v>33.557633000000003</v>
      </c>
      <c r="DD18" s="36">
        <v>66.073353999999995</v>
      </c>
      <c r="DE18" s="36">
        <v>44.938769000000001</v>
      </c>
      <c r="DF18" s="36">
        <v>33.297514999999997</v>
      </c>
      <c r="DG18" s="36">
        <v>45.836492999999997</v>
      </c>
      <c r="DH18" s="36">
        <v>39.791034000000003</v>
      </c>
      <c r="DI18" s="36">
        <v>36.263069999999999</v>
      </c>
      <c r="DJ18" s="36">
        <v>0</v>
      </c>
      <c r="DK18" s="36">
        <v>0</v>
      </c>
      <c r="DL18" s="36">
        <v>0</v>
      </c>
      <c r="DM18" s="36">
        <v>0</v>
      </c>
      <c r="DN18" s="36">
        <v>0</v>
      </c>
      <c r="DO18" s="36">
        <v>0</v>
      </c>
      <c r="DP18" s="36">
        <v>0</v>
      </c>
      <c r="DQ18" s="36">
        <v>0</v>
      </c>
      <c r="DR18" s="36">
        <v>0</v>
      </c>
      <c r="DS18" s="36">
        <v>0</v>
      </c>
      <c r="DT18" s="36">
        <v>0</v>
      </c>
      <c r="DU18" s="36">
        <v>0</v>
      </c>
      <c r="DV18" s="36">
        <v>0</v>
      </c>
      <c r="DW18" s="36">
        <v>0</v>
      </c>
      <c r="DX18" s="36">
        <v>0</v>
      </c>
      <c r="DY18" s="36">
        <v>0</v>
      </c>
      <c r="DZ18" s="36">
        <v>0</v>
      </c>
      <c r="EA18" s="36">
        <v>0</v>
      </c>
      <c r="EB18" s="36">
        <v>0</v>
      </c>
      <c r="EC18" s="36">
        <v>0</v>
      </c>
      <c r="ED18" s="36">
        <v>0</v>
      </c>
      <c r="EE18" s="36">
        <v>0</v>
      </c>
      <c r="EF18" s="36">
        <v>0</v>
      </c>
      <c r="EG18" s="36">
        <v>0</v>
      </c>
      <c r="EH18" s="36">
        <v>0</v>
      </c>
      <c r="EI18" s="36">
        <v>0</v>
      </c>
      <c r="EJ18" s="36">
        <v>0</v>
      </c>
      <c r="EK18" s="36">
        <v>0</v>
      </c>
      <c r="EL18" s="36">
        <v>0</v>
      </c>
      <c r="EM18" s="36">
        <v>0</v>
      </c>
      <c r="EN18" s="36">
        <v>0</v>
      </c>
      <c r="EO18" s="36">
        <v>0</v>
      </c>
      <c r="EP18" s="36">
        <v>0</v>
      </c>
      <c r="EQ18" s="36">
        <v>143.29171299999999</v>
      </c>
      <c r="ER18" s="36">
        <v>99.161957999999998</v>
      </c>
      <c r="ES18" s="36">
        <v>25.913029999999999</v>
      </c>
      <c r="ET18" s="36">
        <v>52.2669</v>
      </c>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c r="NI18" s="36"/>
      <c r="NJ18" s="36"/>
      <c r="NK18" s="36"/>
      <c r="NL18" s="36"/>
      <c r="NM18" s="36"/>
      <c r="NN18" s="36"/>
      <c r="NO18" s="36"/>
      <c r="NP18" s="36"/>
      <c r="NQ18" s="36"/>
      <c r="NR18" s="36"/>
      <c r="NS18" s="36"/>
      <c r="NT18" s="36"/>
      <c r="NU18" s="36"/>
      <c r="NV18" s="36"/>
      <c r="NW18" s="36"/>
      <c r="NX18" s="36"/>
      <c r="NY18" s="36"/>
      <c r="NZ18" s="36"/>
      <c r="OA18" s="36"/>
      <c r="OB18" s="36"/>
      <c r="OC18" s="36"/>
      <c r="OD18" s="36"/>
      <c r="OE18" s="36"/>
      <c r="OF18" s="36"/>
      <c r="OG18" s="36"/>
      <c r="OH18" s="36"/>
      <c r="OI18" s="36"/>
      <c r="OJ18" s="36"/>
      <c r="OK18" s="36"/>
      <c r="OL18" s="36"/>
      <c r="OM18" s="36"/>
      <c r="ON18" s="36"/>
      <c r="OO18" s="36"/>
      <c r="OP18" s="36"/>
      <c r="OQ18" s="36"/>
      <c r="OR18" s="36"/>
      <c r="OS18" s="36"/>
      <c r="OT18" s="36"/>
      <c r="OU18" s="36"/>
      <c r="OV18" s="36"/>
      <c r="OW18" s="36"/>
      <c r="OX18" s="36"/>
      <c r="OY18" s="36"/>
      <c r="OZ18" s="36"/>
      <c r="PA18" s="36"/>
      <c r="PB18" s="36"/>
      <c r="PC18" s="36"/>
      <c r="PD18" s="36"/>
      <c r="PE18" s="36"/>
      <c r="PF18" s="36"/>
      <c r="PG18" s="36"/>
      <c r="PH18" s="36"/>
      <c r="PI18" s="36"/>
      <c r="PJ18" s="36"/>
      <c r="PK18" s="36"/>
      <c r="PL18" s="36"/>
      <c r="PM18" s="36"/>
      <c r="PN18" s="36"/>
      <c r="PO18" s="36"/>
      <c r="PP18" s="36"/>
      <c r="PQ18" s="36"/>
      <c r="PR18" s="36"/>
      <c r="PS18" s="36"/>
      <c r="PT18" s="36"/>
      <c r="PU18" s="36"/>
      <c r="PV18" s="36"/>
      <c r="PW18" s="36"/>
      <c r="PX18" s="36"/>
      <c r="PY18" s="36"/>
      <c r="PZ18" s="36"/>
      <c r="QA18" s="36"/>
      <c r="QB18" s="36"/>
      <c r="QC18" s="36"/>
      <c r="QD18" s="36"/>
      <c r="QE18" s="36"/>
      <c r="QF18" s="36"/>
      <c r="QG18" s="36"/>
      <c r="QH18" s="36"/>
      <c r="QI18" s="36"/>
      <c r="QJ18" s="36"/>
      <c r="QK18" s="36"/>
      <c r="QL18" s="36"/>
      <c r="QM18" s="36"/>
      <c r="QN18" s="36"/>
      <c r="QO18" s="36"/>
      <c r="QP18" s="36"/>
      <c r="QQ18" s="36"/>
      <c r="QR18" s="36"/>
      <c r="QS18" s="36"/>
      <c r="QT18" s="36"/>
      <c r="QU18" s="36"/>
      <c r="QV18" s="36"/>
      <c r="QW18" s="36"/>
      <c r="QX18" s="36"/>
      <c r="QY18" s="36"/>
      <c r="QZ18" s="36"/>
      <c r="RA18" s="36"/>
      <c r="RB18" s="36"/>
      <c r="RC18" s="36"/>
      <c r="RD18" s="36"/>
      <c r="RE18" s="36"/>
      <c r="RF18" s="36"/>
      <c r="RG18" s="36"/>
      <c r="RH18" s="36"/>
      <c r="RI18" s="36"/>
      <c r="RJ18" s="36"/>
      <c r="RK18" s="36"/>
      <c r="RL18" s="36"/>
      <c r="RM18" s="36"/>
      <c r="RN18" s="36"/>
      <c r="RO18" s="36"/>
      <c r="RP18" s="36"/>
      <c r="RQ18" s="36"/>
      <c r="RR18" s="36"/>
      <c r="RS18" s="36"/>
      <c r="RT18" s="36"/>
      <c r="RU18" s="36"/>
      <c r="RV18" s="36"/>
      <c r="RW18" s="36"/>
      <c r="RX18" s="36"/>
      <c r="RY18" s="36"/>
      <c r="RZ18" s="36"/>
      <c r="SA18" s="36"/>
      <c r="SB18" s="36"/>
      <c r="SC18" s="36"/>
      <c r="SD18" s="36"/>
      <c r="SE18" s="36"/>
      <c r="SF18" s="36"/>
      <c r="SG18" s="36"/>
      <c r="SH18" s="36"/>
      <c r="SI18" s="36"/>
      <c r="SJ18" s="36"/>
      <c r="SK18" s="36"/>
      <c r="SL18" s="36"/>
      <c r="SM18" s="36"/>
      <c r="SN18" s="36"/>
      <c r="SO18" s="36"/>
      <c r="SP18" s="36"/>
      <c r="SQ18" s="36"/>
      <c r="SR18" s="36"/>
      <c r="SS18" s="36"/>
      <c r="ST18" s="36"/>
      <c r="SU18" s="36"/>
      <c r="SV18" s="36"/>
      <c r="SW18" s="36"/>
      <c r="SX18" s="36"/>
      <c r="SY18" s="36"/>
      <c r="SZ18" s="36"/>
      <c r="TA18" s="36"/>
      <c r="TB18" s="36"/>
      <c r="TC18" s="36"/>
      <c r="TD18" s="36"/>
      <c r="TE18" s="36"/>
      <c r="TF18" s="36"/>
      <c r="TG18" s="36"/>
      <c r="TH18" s="36"/>
      <c r="TI18" s="36"/>
      <c r="TJ18" s="36"/>
      <c r="TK18" s="36"/>
      <c r="TL18" s="36"/>
      <c r="TM18" s="36"/>
      <c r="TN18" s="36"/>
      <c r="TO18" s="36"/>
      <c r="TP18" s="36"/>
      <c r="TQ18" s="36"/>
      <c r="TR18" s="36"/>
      <c r="TS18" s="36"/>
      <c r="TT18" s="36"/>
      <c r="TU18" s="36"/>
      <c r="TV18" s="36"/>
      <c r="TW18" s="36"/>
      <c r="TX18" s="36"/>
      <c r="TY18" s="36"/>
      <c r="TZ18" s="36"/>
      <c r="UA18" s="36"/>
      <c r="UB18" s="36"/>
      <c r="UC18" s="36"/>
      <c r="UD18" s="36"/>
      <c r="UE18" s="36"/>
      <c r="UF18" s="36"/>
      <c r="UG18" s="36"/>
      <c r="UH18" s="36"/>
      <c r="UI18" s="36"/>
      <c r="UJ18" s="36"/>
      <c r="UK18" s="36"/>
      <c r="UL18" s="36"/>
      <c r="UM18" s="36"/>
      <c r="UN18" s="36"/>
      <c r="UO18" s="36"/>
      <c r="UP18" s="36"/>
      <c r="UQ18" s="36"/>
      <c r="UR18" s="36"/>
      <c r="US18" s="36"/>
      <c r="UT18" s="36"/>
      <c r="UU18" s="36"/>
      <c r="UV18" s="36"/>
      <c r="UW18" s="36"/>
      <c r="UX18" s="36"/>
      <c r="UY18" s="36"/>
      <c r="UZ18" s="36"/>
      <c r="VA18" s="36"/>
      <c r="VB18" s="36"/>
      <c r="VC18" s="36"/>
      <c r="VD18" s="36"/>
      <c r="VE18" s="36"/>
      <c r="VF18" s="36"/>
      <c r="VG18" s="36"/>
      <c r="VH18" s="36"/>
      <c r="VI18" s="36"/>
      <c r="VJ18" s="36"/>
      <c r="VK18" s="36"/>
      <c r="VL18" s="36"/>
      <c r="VM18" s="36"/>
      <c r="VN18" s="36"/>
      <c r="VO18" s="36"/>
      <c r="VP18" s="36"/>
      <c r="VQ18" s="36"/>
      <c r="VR18" s="36"/>
      <c r="VS18" s="36"/>
      <c r="VT18" s="36"/>
      <c r="VU18" s="36"/>
      <c r="VV18" s="36"/>
      <c r="VW18" s="36"/>
      <c r="VX18" s="36"/>
      <c r="VY18" s="36"/>
      <c r="VZ18" s="36"/>
      <c r="WA18" s="36"/>
      <c r="WB18" s="36"/>
      <c r="WC18" s="36"/>
      <c r="WD18" s="36"/>
      <c r="WE18" s="36"/>
      <c r="WF18" s="36"/>
      <c r="WG18" s="36"/>
      <c r="WH18" s="36"/>
      <c r="WI18" s="36"/>
      <c r="WJ18" s="36"/>
      <c r="WK18" s="36"/>
      <c r="WL18" s="36"/>
      <c r="WM18" s="36"/>
      <c r="WN18" s="36"/>
      <c r="WO18" s="36"/>
      <c r="WP18" s="36"/>
      <c r="WQ18" s="36"/>
      <c r="WR18" s="36"/>
      <c r="WS18" s="36"/>
      <c r="WT18" s="36"/>
      <c r="WU18" s="36"/>
      <c r="WV18" s="36"/>
      <c r="WW18" s="36"/>
      <c r="WX18" s="36"/>
      <c r="WY18" s="36"/>
      <c r="WZ18" s="36"/>
      <c r="XA18" s="36"/>
      <c r="XB18" s="36"/>
      <c r="XC18" s="36"/>
      <c r="XD18" s="36"/>
      <c r="XE18" s="36"/>
      <c r="XF18" s="36"/>
      <c r="XG18" s="36"/>
      <c r="XH18" s="36"/>
      <c r="XI18" s="36"/>
      <c r="XJ18" s="36"/>
      <c r="XK18" s="36"/>
      <c r="XL18" s="36"/>
      <c r="XM18" s="36"/>
      <c r="XN18" s="36"/>
      <c r="XO18" s="36"/>
      <c r="XP18" s="36"/>
      <c r="XQ18" s="36"/>
      <c r="XR18" s="36"/>
      <c r="XS18" s="36"/>
      <c r="XT18" s="36"/>
      <c r="XU18" s="36"/>
      <c r="XV18" s="36"/>
      <c r="XW18" s="36"/>
      <c r="XX18" s="36"/>
      <c r="XY18" s="36"/>
      <c r="XZ18" s="36"/>
      <c r="YA18" s="36"/>
      <c r="YB18" s="36"/>
      <c r="YC18" s="36"/>
      <c r="YD18" s="36"/>
      <c r="YE18" s="36"/>
      <c r="YF18" s="36"/>
      <c r="YG18" s="36"/>
      <c r="YH18" s="36"/>
      <c r="YI18" s="36"/>
    </row>
    <row r="19" spans="2:659" ht="34.25" customHeight="1">
      <c r="B19" t="s">
        <v>136</v>
      </c>
      <c r="F19" s="33" t="s">
        <v>1219</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c r="NI19" s="36"/>
      <c r="NJ19" s="36"/>
      <c r="NK19" s="36"/>
      <c r="NL19" s="36"/>
      <c r="NM19" s="36"/>
      <c r="NN19" s="36"/>
      <c r="NO19" s="36"/>
      <c r="NP19" s="36"/>
      <c r="NQ19" s="36"/>
      <c r="NR19" s="36"/>
      <c r="NS19" s="36"/>
      <c r="NT19" s="36"/>
      <c r="NU19" s="36"/>
      <c r="NV19" s="36"/>
      <c r="NW19" s="36"/>
      <c r="NX19" s="36"/>
      <c r="NY19" s="36"/>
      <c r="NZ19" s="36"/>
      <c r="OA19" s="36"/>
      <c r="OB19" s="36"/>
      <c r="OC19" s="36"/>
      <c r="OD19" s="36"/>
      <c r="OE19" s="36"/>
      <c r="OF19" s="36"/>
      <c r="OG19" s="36"/>
      <c r="OH19" s="36"/>
      <c r="OI19" s="36"/>
      <c r="OJ19" s="36"/>
      <c r="OK19" s="36"/>
      <c r="OL19" s="36"/>
      <c r="OM19" s="36"/>
      <c r="ON19" s="36"/>
      <c r="OO19" s="36"/>
      <c r="OP19" s="36"/>
      <c r="OQ19" s="36"/>
      <c r="OR19" s="36"/>
      <c r="OS19" s="36"/>
      <c r="OT19" s="36"/>
      <c r="OU19" s="36"/>
      <c r="OV19" s="36"/>
      <c r="OW19" s="36"/>
      <c r="OX19" s="36"/>
      <c r="OY19" s="36"/>
      <c r="OZ19" s="36"/>
      <c r="PA19" s="36"/>
      <c r="PB19" s="36"/>
      <c r="PC19" s="36"/>
      <c r="PD19" s="36"/>
      <c r="PE19" s="36"/>
      <c r="PF19" s="36"/>
      <c r="PG19" s="36"/>
      <c r="PH19" s="36"/>
      <c r="PI19" s="36"/>
      <c r="PJ19" s="36"/>
      <c r="PK19" s="36"/>
      <c r="PL19" s="36"/>
      <c r="PM19" s="36"/>
      <c r="PN19" s="36"/>
      <c r="PO19" s="36"/>
      <c r="PP19" s="36"/>
      <c r="PQ19" s="36"/>
      <c r="PR19" s="36"/>
      <c r="PS19" s="36"/>
      <c r="PT19" s="36"/>
      <c r="PU19" s="36"/>
      <c r="PV19" s="36"/>
      <c r="PW19" s="36"/>
      <c r="PX19" s="36"/>
      <c r="PY19" s="36"/>
      <c r="PZ19" s="36"/>
      <c r="QA19" s="36"/>
      <c r="QB19" s="36"/>
      <c r="QC19" s="36"/>
      <c r="QD19" s="36"/>
      <c r="QE19" s="36"/>
      <c r="QF19" s="36"/>
      <c r="QG19" s="36"/>
      <c r="QH19" s="36"/>
      <c r="QI19" s="36"/>
      <c r="QJ19" s="36"/>
      <c r="QK19" s="36"/>
      <c r="QL19" s="36"/>
      <c r="QM19" s="36"/>
      <c r="QN19" s="36"/>
      <c r="QO19" s="36"/>
      <c r="QP19" s="36"/>
      <c r="QQ19" s="36"/>
      <c r="QR19" s="36"/>
      <c r="QS19" s="36"/>
      <c r="QT19" s="36"/>
      <c r="QU19" s="36"/>
      <c r="QV19" s="36"/>
      <c r="QW19" s="36"/>
      <c r="QX19" s="36"/>
      <c r="QY19" s="36"/>
      <c r="QZ19" s="36"/>
      <c r="RA19" s="36"/>
      <c r="RB19" s="36"/>
      <c r="RC19" s="36"/>
      <c r="RD19" s="36"/>
      <c r="RE19" s="36"/>
      <c r="RF19" s="36"/>
      <c r="RG19" s="36"/>
      <c r="RH19" s="36"/>
      <c r="RI19" s="36"/>
      <c r="RJ19" s="36"/>
      <c r="RK19" s="36"/>
      <c r="RL19" s="36"/>
      <c r="RM19" s="36"/>
      <c r="RN19" s="36"/>
      <c r="RO19" s="36"/>
      <c r="RP19" s="36"/>
      <c r="RQ19" s="36"/>
      <c r="RR19" s="36"/>
      <c r="RS19" s="36"/>
      <c r="RT19" s="36"/>
      <c r="RU19" s="36"/>
      <c r="RV19" s="36"/>
      <c r="RW19" s="36"/>
      <c r="RX19" s="36"/>
      <c r="RY19" s="36"/>
      <c r="RZ19" s="36"/>
      <c r="SA19" s="36"/>
      <c r="SB19" s="36"/>
      <c r="SC19" s="36"/>
      <c r="SD19" s="36"/>
      <c r="SE19" s="36"/>
      <c r="SF19" s="36"/>
      <c r="SG19" s="36"/>
      <c r="SH19" s="36"/>
      <c r="SI19" s="36"/>
      <c r="SJ19" s="36"/>
      <c r="SK19" s="36"/>
      <c r="SL19" s="36"/>
      <c r="SM19" s="36"/>
      <c r="SN19" s="36"/>
      <c r="SO19" s="36"/>
      <c r="SP19" s="36"/>
      <c r="SQ19" s="36"/>
      <c r="SR19" s="36"/>
      <c r="SS19" s="36"/>
      <c r="ST19" s="36"/>
      <c r="SU19" s="36"/>
      <c r="SV19" s="36"/>
      <c r="SW19" s="36"/>
      <c r="SX19" s="36"/>
      <c r="SY19" s="36"/>
      <c r="SZ19" s="36"/>
      <c r="TA19" s="36"/>
      <c r="TB19" s="36"/>
      <c r="TC19" s="36"/>
      <c r="TD19" s="36"/>
      <c r="TE19" s="36"/>
      <c r="TF19" s="36"/>
      <c r="TG19" s="36"/>
      <c r="TH19" s="36"/>
      <c r="TI19" s="36"/>
      <c r="TJ19" s="36"/>
      <c r="TK19" s="36"/>
      <c r="TL19" s="36"/>
      <c r="TM19" s="36"/>
      <c r="TN19" s="36"/>
      <c r="TO19" s="36"/>
      <c r="TP19" s="36"/>
      <c r="TQ19" s="36"/>
      <c r="TR19" s="36"/>
      <c r="TS19" s="36"/>
      <c r="TT19" s="36"/>
      <c r="TU19" s="36"/>
      <c r="TV19" s="36"/>
      <c r="TW19" s="36"/>
      <c r="TX19" s="36"/>
      <c r="TY19" s="36"/>
      <c r="TZ19" s="36"/>
      <c r="UA19" s="36"/>
      <c r="UB19" s="36"/>
      <c r="UC19" s="36"/>
      <c r="UD19" s="36"/>
      <c r="UE19" s="36"/>
      <c r="UF19" s="36"/>
      <c r="UG19" s="36"/>
      <c r="UH19" s="36"/>
      <c r="UI19" s="36"/>
      <c r="UJ19" s="36"/>
      <c r="UK19" s="36"/>
      <c r="UL19" s="36"/>
      <c r="UM19" s="36"/>
      <c r="UN19" s="36"/>
      <c r="UO19" s="36"/>
      <c r="UP19" s="36"/>
      <c r="UQ19" s="36"/>
      <c r="UR19" s="36"/>
      <c r="US19" s="36"/>
      <c r="UT19" s="36"/>
      <c r="UU19" s="36"/>
      <c r="UV19" s="36"/>
      <c r="UW19" s="36"/>
      <c r="UX19" s="36"/>
      <c r="UY19" s="36"/>
      <c r="UZ19" s="36"/>
      <c r="VA19" s="36"/>
      <c r="VB19" s="36"/>
      <c r="VC19" s="36"/>
      <c r="VD19" s="36"/>
      <c r="VE19" s="36"/>
      <c r="VF19" s="36"/>
      <c r="VG19" s="36"/>
      <c r="VH19" s="36"/>
      <c r="VI19" s="36"/>
      <c r="VJ19" s="36"/>
      <c r="VK19" s="36"/>
      <c r="VL19" s="36"/>
      <c r="VM19" s="36"/>
      <c r="VN19" s="36"/>
      <c r="VO19" s="36"/>
      <c r="VP19" s="36"/>
      <c r="VQ19" s="36"/>
      <c r="VR19" s="36"/>
      <c r="VS19" s="36"/>
      <c r="VT19" s="36"/>
      <c r="VU19" s="36"/>
      <c r="VV19" s="36"/>
      <c r="VW19" s="36"/>
      <c r="VX19" s="36"/>
      <c r="VY19" s="36"/>
      <c r="VZ19" s="36"/>
      <c r="WA19" s="36"/>
      <c r="WB19" s="36"/>
      <c r="WC19" s="36"/>
      <c r="WD19" s="36"/>
      <c r="WE19" s="36"/>
      <c r="WF19" s="36"/>
      <c r="WG19" s="36"/>
      <c r="WH19" s="36"/>
      <c r="WI19" s="36"/>
      <c r="WJ19" s="36"/>
      <c r="WK19" s="36"/>
      <c r="WL19" s="36"/>
      <c r="WM19" s="36"/>
      <c r="WN19" s="36"/>
      <c r="WO19" s="36"/>
      <c r="WP19" s="36"/>
      <c r="WQ19" s="36"/>
      <c r="WR19" s="36"/>
      <c r="WS19" s="36"/>
      <c r="WT19" s="36"/>
      <c r="WU19" s="36"/>
      <c r="WV19" s="36"/>
      <c r="WW19" s="36"/>
      <c r="WX19" s="36"/>
      <c r="WY19" s="36"/>
      <c r="WZ19" s="36"/>
      <c r="XA19" s="36"/>
      <c r="XB19" s="36"/>
      <c r="XC19" s="36"/>
      <c r="XD19" s="36"/>
      <c r="XE19" s="36"/>
      <c r="XF19" s="36"/>
      <c r="XG19" s="36"/>
      <c r="XH19" s="36"/>
      <c r="XI19" s="36"/>
      <c r="XJ19" s="36"/>
      <c r="XK19" s="36"/>
      <c r="XL19" s="36"/>
      <c r="XM19" s="36"/>
      <c r="XN19" s="36"/>
      <c r="XO19" s="36"/>
      <c r="XP19" s="36"/>
      <c r="XQ19" s="36"/>
      <c r="XR19" s="36"/>
      <c r="XS19" s="36"/>
      <c r="XT19" s="36"/>
      <c r="XU19" s="36"/>
      <c r="XV19" s="36"/>
      <c r="XW19" s="36"/>
      <c r="XX19" s="36"/>
      <c r="XY19" s="36"/>
      <c r="XZ19" s="36"/>
      <c r="YA19" s="36"/>
      <c r="YB19" s="36"/>
      <c r="YC19" s="36"/>
      <c r="YD19" s="36"/>
      <c r="YE19" s="36"/>
      <c r="YF19" s="36"/>
      <c r="YG19" s="36"/>
      <c r="YH19" s="36"/>
      <c r="YI19" s="36"/>
    </row>
    <row r="20" spans="2:659" ht="20.149999999999999" customHeight="1">
      <c r="B20" t="s">
        <v>136</v>
      </c>
      <c r="F20" s="26" t="s">
        <v>222</v>
      </c>
      <c r="G20" s="27"/>
      <c r="H20" s="36"/>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36"/>
      <c r="OO20" s="36"/>
      <c r="OP20" s="36"/>
      <c r="OQ20" s="36"/>
      <c r="OR20" s="36"/>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36"/>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36"/>
      <c r="QQ20" s="36"/>
      <c r="QR20" s="36"/>
      <c r="QS20" s="36"/>
      <c r="QT20" s="36"/>
      <c r="QU20" s="36"/>
      <c r="QV20" s="36"/>
      <c r="QW20" s="36"/>
      <c r="QX20" s="36"/>
      <c r="QY20" s="36"/>
      <c r="QZ20" s="36"/>
      <c r="RA20" s="36"/>
      <c r="RB20" s="36"/>
      <c r="RC20" s="36"/>
      <c r="RD20" s="36"/>
      <c r="RE20" s="36"/>
      <c r="RF20" s="36"/>
      <c r="RG20" s="36"/>
      <c r="RH20" s="36"/>
      <c r="RI20" s="36"/>
      <c r="RJ20" s="36"/>
      <c r="RK20" s="36"/>
      <c r="RL20" s="36"/>
      <c r="RM20" s="36"/>
      <c r="RN20" s="36"/>
      <c r="RO20" s="36"/>
      <c r="RP20" s="36"/>
      <c r="RQ20" s="36"/>
      <c r="RR20" s="36"/>
      <c r="RS20" s="36"/>
      <c r="RT20" s="36"/>
      <c r="RU20" s="36"/>
      <c r="RV20" s="36"/>
      <c r="RW20" s="36"/>
      <c r="RX20" s="36"/>
      <c r="RY20" s="36"/>
      <c r="RZ20" s="36"/>
      <c r="SA20" s="36"/>
      <c r="SB20" s="36"/>
      <c r="SC20" s="36"/>
      <c r="SD20" s="36"/>
      <c r="SE20" s="36"/>
      <c r="SF20" s="36"/>
      <c r="SG20" s="36"/>
      <c r="SH20" s="36"/>
      <c r="SI20" s="36"/>
      <c r="SJ20" s="36"/>
      <c r="SK20" s="36"/>
      <c r="SL20" s="36"/>
      <c r="SM20" s="36"/>
      <c r="SN20" s="36"/>
      <c r="SO20" s="36"/>
      <c r="SP20" s="36"/>
      <c r="SQ20" s="36"/>
      <c r="SR20" s="36"/>
      <c r="SS20" s="36"/>
      <c r="ST20" s="36"/>
      <c r="SU20" s="36"/>
      <c r="SV20" s="36"/>
      <c r="SW20" s="36"/>
      <c r="SX20" s="36"/>
      <c r="SY20" s="36"/>
      <c r="SZ20" s="36"/>
      <c r="TA20" s="36"/>
      <c r="TB20" s="36"/>
      <c r="TC20" s="36"/>
      <c r="TD20" s="36"/>
      <c r="TE20" s="36"/>
      <c r="TF20" s="36"/>
      <c r="TG20" s="36"/>
      <c r="TH20" s="36"/>
      <c r="TI20" s="36"/>
      <c r="TJ20" s="36"/>
      <c r="TK20" s="36"/>
      <c r="TL20" s="36"/>
      <c r="TM20" s="36"/>
      <c r="TN20" s="36"/>
      <c r="TO20" s="36"/>
      <c r="TP20" s="36"/>
      <c r="TQ20" s="36"/>
      <c r="TR20" s="36"/>
      <c r="TS20" s="36"/>
      <c r="TT20" s="36"/>
      <c r="TU20" s="36"/>
      <c r="TV20" s="36"/>
      <c r="TW20" s="36"/>
      <c r="TX20" s="36"/>
      <c r="TY20" s="36"/>
      <c r="TZ20" s="36"/>
      <c r="UA20" s="36"/>
      <c r="UB20" s="36"/>
      <c r="UC20" s="36"/>
      <c r="UD20" s="36"/>
      <c r="UE20" s="36"/>
      <c r="UF20" s="36"/>
      <c r="UG20" s="36"/>
      <c r="UH20" s="36"/>
      <c r="UI20" s="36"/>
      <c r="UJ20" s="36"/>
      <c r="UK20" s="36"/>
      <c r="UL20" s="36"/>
      <c r="UM20" s="36"/>
      <c r="UN20" s="36"/>
      <c r="UO20" s="36"/>
      <c r="UP20" s="36"/>
      <c r="UQ20" s="36"/>
      <c r="UR20" s="36"/>
      <c r="US20" s="36"/>
      <c r="UT20" s="36"/>
      <c r="UU20" s="36"/>
      <c r="UV20" s="36"/>
      <c r="UW20" s="36"/>
      <c r="UX20" s="36"/>
      <c r="UY20" s="36"/>
      <c r="UZ20" s="36"/>
      <c r="VA20" s="36"/>
      <c r="VB20" s="36"/>
      <c r="VC20" s="36"/>
      <c r="VD20" s="36"/>
      <c r="VE20" s="36"/>
      <c r="VF20" s="36"/>
      <c r="VG20" s="36"/>
      <c r="VH20" s="36"/>
      <c r="VI20" s="36"/>
      <c r="VJ20" s="36"/>
      <c r="VK20" s="36"/>
      <c r="VL20" s="36"/>
      <c r="VM20" s="36"/>
      <c r="VN20" s="36"/>
      <c r="VO20" s="36"/>
      <c r="VP20" s="36"/>
      <c r="VQ20" s="36"/>
      <c r="VR20" s="36"/>
      <c r="VS20" s="36"/>
      <c r="VT20" s="36"/>
      <c r="VU20" s="36"/>
      <c r="VV20" s="36"/>
      <c r="VW20" s="36"/>
      <c r="VX20" s="36"/>
      <c r="VY20" s="36"/>
      <c r="VZ20" s="36"/>
      <c r="WA20" s="36"/>
      <c r="WB20" s="36"/>
      <c r="WC20" s="36"/>
      <c r="WD20" s="36"/>
      <c r="WE20" s="36"/>
      <c r="WF20" s="36"/>
      <c r="WG20" s="36"/>
      <c r="WH20" s="36"/>
      <c r="WI20" s="36"/>
      <c r="WJ20" s="36"/>
      <c r="WK20" s="36"/>
      <c r="WL20" s="36"/>
      <c r="WM20" s="36"/>
      <c r="WN20" s="36"/>
      <c r="WO20" s="36"/>
      <c r="WP20" s="36"/>
      <c r="WQ20" s="36"/>
      <c r="WR20" s="36"/>
      <c r="WS20" s="36"/>
      <c r="WT20" s="36"/>
      <c r="WU20" s="36"/>
      <c r="WV20" s="36"/>
      <c r="WW20" s="36"/>
      <c r="WX20" s="36"/>
      <c r="WY20" s="36"/>
      <c r="WZ20" s="36"/>
      <c r="XA20" s="36"/>
      <c r="XB20" s="36"/>
      <c r="XC20" s="36"/>
      <c r="XD20" s="36"/>
      <c r="XE20" s="36"/>
      <c r="XF20" s="36"/>
      <c r="XG20" s="36"/>
      <c r="XH20" s="36"/>
      <c r="XI20" s="36"/>
      <c r="XJ20" s="36"/>
      <c r="XK20" s="36"/>
      <c r="XL20" s="36"/>
      <c r="XM20" s="36"/>
      <c r="XN20" s="36"/>
      <c r="XO20" s="36"/>
      <c r="XP20" s="36"/>
      <c r="XQ20" s="36"/>
      <c r="XR20" s="36"/>
      <c r="XS20" s="36"/>
      <c r="XT20" s="36"/>
      <c r="XU20" s="36"/>
      <c r="XV20" s="36"/>
      <c r="XW20" s="36"/>
      <c r="XX20" s="36"/>
      <c r="XY20" s="36"/>
      <c r="XZ20" s="36"/>
      <c r="YA20" s="36"/>
      <c r="YB20" s="36"/>
      <c r="YC20" s="36"/>
      <c r="YD20" s="36"/>
      <c r="YE20" s="36"/>
      <c r="YF20" s="36"/>
      <c r="YG20" s="36"/>
      <c r="YH20" s="36"/>
      <c r="YI20" s="36"/>
    </row>
    <row r="21" spans="2:659" ht="20.149999999999999" customHeight="1">
      <c r="B21" s="23" t="s">
        <v>136</v>
      </c>
      <c r="F21" s="35" t="s">
        <v>1214</v>
      </c>
      <c r="G21" s="27" t="s">
        <v>725</v>
      </c>
      <c r="H21" s="36">
        <v>454.75811114888501</v>
      </c>
      <c r="I21" s="36">
        <v>400.61034267154298</v>
      </c>
      <c r="J21" s="36"/>
      <c r="K21" s="36" t="s">
        <v>136</v>
      </c>
      <c r="L21" s="36">
        <v>63.054384578901598</v>
      </c>
      <c r="M21" s="36">
        <v>63.753339115733098</v>
      </c>
      <c r="N21" s="36">
        <v>62.0231914060004</v>
      </c>
      <c r="O21" s="36">
        <v>64.467985830637105</v>
      </c>
      <c r="P21" s="36">
        <v>64.518435776324296</v>
      </c>
      <c r="Q21" s="36">
        <v>65.023279874681606</v>
      </c>
      <c r="R21" s="36">
        <v>62.804098343417401</v>
      </c>
      <c r="S21" s="36">
        <v>62.8299697619927</v>
      </c>
      <c r="T21" s="36">
        <v>64.951597137302997</v>
      </c>
      <c r="U21" s="36">
        <v>63.798043800336899</v>
      </c>
      <c r="V21" s="36">
        <v>66.022807249579998</v>
      </c>
      <c r="W21" s="36">
        <v>69.020233743867607</v>
      </c>
      <c r="X21" s="36">
        <v>69.8069808617321</v>
      </c>
      <c r="Y21" s="36">
        <v>67.084307318667896</v>
      </c>
      <c r="Z21" s="36">
        <v>67.808207752963895</v>
      </c>
      <c r="AA21" s="36">
        <v>67.715594781418702</v>
      </c>
      <c r="AB21" s="36">
        <v>63.617021333395499</v>
      </c>
      <c r="AC21" s="36">
        <v>60.364772115760097</v>
      </c>
      <c r="AD21" s="36">
        <v>58.683584430362501</v>
      </c>
      <c r="AE21" s="36">
        <v>57.3723969317086</v>
      </c>
      <c r="AF21" s="36">
        <v>58.139618219244603</v>
      </c>
      <c r="AG21" s="36">
        <v>63.183996097981598</v>
      </c>
      <c r="AH21" s="36">
        <v>65.505586033646097</v>
      </c>
      <c r="AI21" s="36">
        <v>65.497609386202498</v>
      </c>
      <c r="AJ21" s="36">
        <v>65.115772891412107</v>
      </c>
      <c r="AK21" s="36">
        <v>62.985428342466697</v>
      </c>
      <c r="AL21" s="36">
        <v>64.599337042250198</v>
      </c>
      <c r="AM21" s="36">
        <v>63.995715141905798</v>
      </c>
      <c r="AN21" s="36">
        <v>65.634572205406499</v>
      </c>
      <c r="AO21" s="36">
        <v>66.298799233004303</v>
      </c>
      <c r="AP21" s="36">
        <v>68.399862243371899</v>
      </c>
      <c r="AQ21" s="36">
        <v>73.006146499150503</v>
      </c>
      <c r="AR21" s="36">
        <v>75.126104885103501</v>
      </c>
      <c r="AS21" s="36">
        <v>75.559881150079505</v>
      </c>
      <c r="AT21" s="36">
        <v>76.953903161059401</v>
      </c>
      <c r="AU21" s="36">
        <v>72.483004365884398</v>
      </c>
      <c r="AV21" s="36">
        <v>69.145924819330006</v>
      </c>
      <c r="AW21" s="36">
        <v>58.409906263849699</v>
      </c>
      <c r="AX21" s="36">
        <v>55.927876335896698</v>
      </c>
      <c r="AY21" s="36">
        <v>56.356145658364397</v>
      </c>
      <c r="AZ21" s="36">
        <v>56.799351350224001</v>
      </c>
      <c r="BA21" s="36">
        <v>59.559038868407598</v>
      </c>
      <c r="BB21" s="36">
        <v>61.985841531453701</v>
      </c>
      <c r="BC21" s="36">
        <v>67.347881313244997</v>
      </c>
      <c r="BD21" s="36">
        <v>67.217199618380207</v>
      </c>
      <c r="BE21" s="36">
        <v>76.404523045764094</v>
      </c>
      <c r="BF21" s="36">
        <v>82.082693071997895</v>
      </c>
      <c r="BG21" s="36">
        <v>84.0827318584182</v>
      </c>
      <c r="BH21" s="36">
        <v>82.931675875881297</v>
      </c>
      <c r="BI21" s="36">
        <v>78.156718302952896</v>
      </c>
      <c r="BJ21" s="36">
        <v>81.358710472102103</v>
      </c>
      <c r="BK21" s="36">
        <v>81.407253757495795</v>
      </c>
      <c r="BL21" s="36">
        <v>76.617809229539702</v>
      </c>
      <c r="BM21" s="36">
        <v>69.627194496159305</v>
      </c>
      <c r="BN21" s="36">
        <v>66.306641575091504</v>
      </c>
      <c r="BO21" s="36">
        <v>60.217308244832601</v>
      </c>
      <c r="BP21" s="36">
        <v>57.315086422452801</v>
      </c>
      <c r="BQ21" s="36">
        <v>72.944054461803205</v>
      </c>
      <c r="BR21" s="36">
        <v>80.082310704843906</v>
      </c>
      <c r="BS21" s="36">
        <v>80.437976941566305</v>
      </c>
      <c r="BT21" s="36">
        <v>82.276677496576795</v>
      </c>
      <c r="BU21" s="36">
        <v>133.54551624728299</v>
      </c>
      <c r="BV21" s="36">
        <v>151.89434832623999</v>
      </c>
      <c r="BW21" s="36">
        <v>163.518392122954</v>
      </c>
      <c r="BX21" s="36">
        <v>163.775786498781</v>
      </c>
      <c r="BY21" s="36">
        <v>151.09644551253999</v>
      </c>
      <c r="BZ21" s="36">
        <v>142.38280316483301</v>
      </c>
      <c r="CA21" s="36">
        <v>137.953666629661</v>
      </c>
      <c r="CB21" s="36">
        <v>134.585423338439</v>
      </c>
      <c r="CC21" s="36">
        <v>117.04197969229099</v>
      </c>
      <c r="CD21" s="36">
        <v>108.690807754787</v>
      </c>
      <c r="CE21" s="36">
        <v>103.053063164666</v>
      </c>
      <c r="CF21" s="36">
        <v>110.823152681005</v>
      </c>
      <c r="CG21" s="36">
        <v>188.865766937633</v>
      </c>
      <c r="CH21" s="36">
        <v>313.634038864339</v>
      </c>
      <c r="CI21" s="36">
        <v>424.270232042538</v>
      </c>
      <c r="CJ21" s="36">
        <v>342.53352140434401</v>
      </c>
      <c r="CK21" s="36">
        <v>203.03816124710099</v>
      </c>
      <c r="CL21" s="36">
        <v>164.98266237401899</v>
      </c>
      <c r="CM21" s="36">
        <v>151.77706701141599</v>
      </c>
      <c r="CN21" s="36">
        <v>161.673036454569</v>
      </c>
      <c r="CO21" s="36">
        <v>212.18285594106999</v>
      </c>
      <c r="CP21" s="36">
        <v>233.78273121735299</v>
      </c>
      <c r="CQ21" s="36">
        <v>207.51601352178699</v>
      </c>
      <c r="CR21" s="36">
        <v>216.932855284608</v>
      </c>
      <c r="CS21" s="36">
        <v>266.62512929334201</v>
      </c>
      <c r="CT21" s="36">
        <v>272.79608238377301</v>
      </c>
      <c r="CU21" s="36">
        <v>255.322377648437</v>
      </c>
      <c r="CV21" s="36">
        <v>211.226314492406</v>
      </c>
      <c r="CW21" s="36">
        <v>202.946670928808</v>
      </c>
      <c r="CX21" s="36">
        <v>187.514608984082</v>
      </c>
      <c r="CY21" s="36">
        <v>145.685963032806</v>
      </c>
      <c r="CZ21" s="36">
        <v>150.081962216097</v>
      </c>
      <c r="DA21" s="36">
        <v>152.38243775392201</v>
      </c>
      <c r="DB21" s="36">
        <v>144.44985357226699</v>
      </c>
      <c r="DC21" s="36">
        <v>145.738653839883</v>
      </c>
      <c r="DD21" s="36">
        <v>141.139899788382</v>
      </c>
      <c r="DE21" s="36">
        <v>118.399502068266</v>
      </c>
      <c r="DF21" s="36">
        <v>113.90688669426299</v>
      </c>
      <c r="DG21" s="36">
        <v>123.772799881894</v>
      </c>
      <c r="DH21" s="36">
        <v>134.20744344049399</v>
      </c>
      <c r="DI21" s="36">
        <v>117.666809247751</v>
      </c>
      <c r="DJ21" s="36">
        <v>118.26844294812101</v>
      </c>
      <c r="DK21" s="36">
        <v>107.45850202982101</v>
      </c>
      <c r="DL21" s="36">
        <v>104.93158481614</v>
      </c>
      <c r="DM21" s="36">
        <v>112.675427199963</v>
      </c>
      <c r="DN21" s="36">
        <v>128.71649404771799</v>
      </c>
      <c r="DO21" s="36">
        <v>263.67379596905698</v>
      </c>
      <c r="DP21" s="36">
        <v>257.68511963355598</v>
      </c>
      <c r="DQ21" s="36">
        <v>246.87781594597001</v>
      </c>
      <c r="DR21" s="36">
        <v>205.727736473036</v>
      </c>
      <c r="DS21" s="36">
        <v>228.63917828102799</v>
      </c>
      <c r="DT21" s="36">
        <v>259.412642846442</v>
      </c>
      <c r="DU21" s="36">
        <v>244.77305437107299</v>
      </c>
      <c r="DV21" s="36">
        <v>242.94650686664599</v>
      </c>
      <c r="DW21" s="36">
        <v>270.38920771803902</v>
      </c>
      <c r="DX21" s="36">
        <v>270.37238266167702</v>
      </c>
      <c r="DY21" s="36">
        <v>275.17731552246897</v>
      </c>
      <c r="DZ21" s="36">
        <v>249.643992970055</v>
      </c>
      <c r="EA21" s="36">
        <v>202.92982612807299</v>
      </c>
      <c r="EB21" s="36">
        <v>207.90387434873901</v>
      </c>
      <c r="EC21" s="36">
        <v>187.50066297503699</v>
      </c>
      <c r="ED21" s="36">
        <v>142.268317112917</v>
      </c>
      <c r="EE21" s="36">
        <v>141.53614964791001</v>
      </c>
      <c r="EF21" s="36">
        <v>147.237921444432</v>
      </c>
      <c r="EG21" s="36">
        <v>147.31785472132199</v>
      </c>
      <c r="EH21" s="36">
        <v>253.599989428127</v>
      </c>
      <c r="EI21" s="36">
        <v>425.15951248902201</v>
      </c>
      <c r="EJ21" s="36">
        <v>515.76055307582601</v>
      </c>
      <c r="EK21" s="36">
        <v>623.75407085169797</v>
      </c>
      <c r="EL21" s="36">
        <v>402.95718121862097</v>
      </c>
      <c r="EM21" s="36">
        <v>392.49797681745298</v>
      </c>
      <c r="EN21" s="36">
        <v>431.138966785207</v>
      </c>
      <c r="EO21" s="36">
        <v>381.396360837646</v>
      </c>
      <c r="EP21" s="36">
        <v>345.46525690252298</v>
      </c>
      <c r="EQ21" s="36">
        <v>424.00999997272999</v>
      </c>
      <c r="ER21" s="36">
        <v>428.96203944743303</v>
      </c>
      <c r="ES21" s="36">
        <v>354.763688810867</v>
      </c>
      <c r="ET21" s="36">
        <v>313.04431983516002</v>
      </c>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c r="NI21" s="36"/>
      <c r="NJ21" s="36"/>
      <c r="NK21" s="36"/>
      <c r="NL21" s="36"/>
      <c r="NM21" s="36"/>
      <c r="NN21" s="36"/>
      <c r="NO21" s="36"/>
      <c r="NP21" s="36"/>
      <c r="NQ21" s="36"/>
      <c r="NR21" s="36"/>
      <c r="NS21" s="36"/>
      <c r="NT21" s="36"/>
      <c r="NU21" s="36"/>
      <c r="NV21" s="36"/>
      <c r="NW21" s="36"/>
      <c r="NX21" s="36"/>
      <c r="NY21" s="36"/>
      <c r="NZ21" s="36"/>
      <c r="OA21" s="36"/>
      <c r="OB21" s="36"/>
      <c r="OC21" s="36"/>
      <c r="OD21" s="36"/>
      <c r="OE21" s="36"/>
      <c r="OF21" s="36"/>
      <c r="OG21" s="36"/>
      <c r="OH21" s="36"/>
      <c r="OI21" s="36"/>
      <c r="OJ21" s="36"/>
      <c r="OK21" s="36"/>
      <c r="OL21" s="36"/>
      <c r="OM21" s="36"/>
      <c r="ON21" s="36"/>
      <c r="OO21" s="36"/>
      <c r="OP21" s="36"/>
      <c r="OQ21" s="36"/>
      <c r="OR21" s="36"/>
      <c r="OS21" s="36"/>
      <c r="OT21" s="36"/>
      <c r="OU21" s="36"/>
      <c r="OV21" s="36"/>
      <c r="OW21" s="36"/>
      <c r="OX21" s="36"/>
      <c r="OY21" s="36"/>
      <c r="OZ21" s="36"/>
      <c r="PA21" s="36"/>
      <c r="PB21" s="36"/>
      <c r="PC21" s="36"/>
      <c r="PD21" s="36"/>
      <c r="PE21" s="36"/>
      <c r="PF21" s="36"/>
      <c r="PG21" s="36"/>
      <c r="PH21" s="36"/>
      <c r="PI21" s="36"/>
      <c r="PJ21" s="36"/>
      <c r="PK21" s="36"/>
      <c r="PL21" s="36"/>
      <c r="PM21" s="36"/>
      <c r="PN21" s="36"/>
      <c r="PO21" s="36"/>
      <c r="PP21" s="36"/>
      <c r="PQ21" s="36"/>
      <c r="PR21" s="36"/>
      <c r="PS21" s="36"/>
      <c r="PT21" s="36"/>
      <c r="PU21" s="36"/>
      <c r="PV21" s="36"/>
      <c r="PW21" s="36"/>
      <c r="PX21" s="36"/>
      <c r="PY21" s="36"/>
      <c r="PZ21" s="36"/>
      <c r="QA21" s="36"/>
      <c r="QB21" s="36"/>
      <c r="QC21" s="36"/>
      <c r="QD21" s="36"/>
      <c r="QE21" s="36"/>
      <c r="QF21" s="36"/>
      <c r="QG21" s="36"/>
      <c r="QH21" s="36"/>
      <c r="QI21" s="36"/>
      <c r="QJ21" s="36"/>
      <c r="QK21" s="36"/>
      <c r="QL21" s="36"/>
      <c r="QM21" s="36"/>
      <c r="QN21" s="36"/>
      <c r="QO21" s="36"/>
      <c r="QP21" s="36"/>
      <c r="QQ21" s="36"/>
      <c r="QR21" s="36"/>
      <c r="QS21" s="36"/>
      <c r="QT21" s="36"/>
      <c r="QU21" s="36"/>
      <c r="QV21" s="36"/>
      <c r="QW21" s="36"/>
      <c r="QX21" s="36"/>
      <c r="QY21" s="36"/>
      <c r="QZ21" s="36"/>
      <c r="RA21" s="36"/>
      <c r="RB21" s="36"/>
      <c r="RC21" s="36"/>
      <c r="RD21" s="36"/>
      <c r="RE21" s="36"/>
      <c r="RF21" s="36"/>
      <c r="RG21" s="36"/>
      <c r="RH21" s="36"/>
      <c r="RI21" s="36"/>
      <c r="RJ21" s="36"/>
      <c r="RK21" s="36"/>
      <c r="RL21" s="36"/>
      <c r="RM21" s="36"/>
      <c r="RN21" s="36"/>
      <c r="RO21" s="36"/>
      <c r="RP21" s="36"/>
      <c r="RQ21" s="36"/>
      <c r="RR21" s="36"/>
      <c r="RS21" s="36"/>
      <c r="RT21" s="36"/>
      <c r="RU21" s="36"/>
      <c r="RV21" s="36"/>
      <c r="RW21" s="36"/>
      <c r="RX21" s="36"/>
      <c r="RY21" s="36"/>
      <c r="RZ21" s="36"/>
      <c r="SA21" s="36"/>
      <c r="SB21" s="36"/>
      <c r="SC21" s="36"/>
      <c r="SD21" s="36"/>
      <c r="SE21" s="36"/>
      <c r="SF21" s="36"/>
      <c r="SG21" s="36"/>
      <c r="SH21" s="36"/>
      <c r="SI21" s="36"/>
      <c r="SJ21" s="36"/>
      <c r="SK21" s="36"/>
      <c r="SL21" s="36"/>
      <c r="SM21" s="36"/>
      <c r="SN21" s="36"/>
      <c r="SO21" s="36"/>
      <c r="SP21" s="36"/>
      <c r="SQ21" s="36"/>
      <c r="SR21" s="36"/>
      <c r="SS21" s="36"/>
      <c r="ST21" s="36"/>
      <c r="SU21" s="36"/>
      <c r="SV21" s="36"/>
      <c r="SW21" s="36"/>
      <c r="SX21" s="36"/>
      <c r="SY21" s="36"/>
      <c r="SZ21" s="36"/>
      <c r="TA21" s="36"/>
      <c r="TB21" s="36"/>
      <c r="TC21" s="36"/>
      <c r="TD21" s="36"/>
      <c r="TE21" s="36"/>
      <c r="TF21" s="36"/>
      <c r="TG21" s="36"/>
      <c r="TH21" s="36"/>
      <c r="TI21" s="36"/>
      <c r="TJ21" s="36"/>
      <c r="TK21" s="36"/>
      <c r="TL21" s="36"/>
      <c r="TM21" s="36"/>
      <c r="TN21" s="36"/>
      <c r="TO21" s="36"/>
      <c r="TP21" s="36"/>
      <c r="TQ21" s="36"/>
      <c r="TR21" s="36"/>
      <c r="TS21" s="36"/>
      <c r="TT21" s="36"/>
      <c r="TU21" s="36"/>
      <c r="TV21" s="36"/>
      <c r="TW21" s="36"/>
      <c r="TX21" s="36"/>
      <c r="TY21" s="36"/>
      <c r="TZ21" s="36"/>
      <c r="UA21" s="36"/>
      <c r="UB21" s="36"/>
      <c r="UC21" s="36"/>
      <c r="UD21" s="36"/>
      <c r="UE21" s="36"/>
      <c r="UF21" s="36"/>
      <c r="UG21" s="36"/>
      <c r="UH21" s="36"/>
      <c r="UI21" s="36"/>
      <c r="UJ21" s="36"/>
      <c r="UK21" s="36"/>
      <c r="UL21" s="36"/>
      <c r="UM21" s="36"/>
      <c r="UN21" s="36"/>
      <c r="UO21" s="36"/>
      <c r="UP21" s="36"/>
      <c r="UQ21" s="36"/>
      <c r="UR21" s="36"/>
      <c r="US21" s="36"/>
      <c r="UT21" s="36"/>
      <c r="UU21" s="36"/>
      <c r="UV21" s="36"/>
      <c r="UW21" s="36"/>
      <c r="UX21" s="36"/>
      <c r="UY21" s="36"/>
      <c r="UZ21" s="36"/>
      <c r="VA21" s="36"/>
      <c r="VB21" s="36"/>
      <c r="VC21" s="36"/>
      <c r="VD21" s="36"/>
      <c r="VE21" s="36"/>
      <c r="VF21" s="36"/>
      <c r="VG21" s="36"/>
      <c r="VH21" s="36"/>
      <c r="VI21" s="36"/>
      <c r="VJ21" s="36"/>
      <c r="VK21" s="36"/>
      <c r="VL21" s="36"/>
      <c r="VM21" s="36"/>
      <c r="VN21" s="36"/>
      <c r="VO21" s="36"/>
      <c r="VP21" s="36"/>
      <c r="VQ21" s="36"/>
      <c r="VR21" s="36"/>
      <c r="VS21" s="36"/>
      <c r="VT21" s="36"/>
      <c r="VU21" s="36"/>
      <c r="VV21" s="36"/>
      <c r="VW21" s="36"/>
      <c r="VX21" s="36"/>
      <c r="VY21" s="36"/>
      <c r="VZ21" s="36"/>
      <c r="WA21" s="36"/>
      <c r="WB21" s="36"/>
      <c r="WC21" s="36"/>
      <c r="WD21" s="36"/>
      <c r="WE21" s="36"/>
      <c r="WF21" s="36"/>
      <c r="WG21" s="36"/>
      <c r="WH21" s="36"/>
      <c r="WI21" s="36"/>
      <c r="WJ21" s="36"/>
      <c r="WK21" s="36"/>
      <c r="WL21" s="36"/>
      <c r="WM21" s="36"/>
      <c r="WN21" s="36"/>
      <c r="WO21" s="36"/>
      <c r="WP21" s="36"/>
      <c r="WQ21" s="36"/>
      <c r="WR21" s="36"/>
      <c r="WS21" s="36"/>
      <c r="WT21" s="36"/>
      <c r="WU21" s="36"/>
      <c r="WV21" s="36"/>
      <c r="WW21" s="36"/>
      <c r="WX21" s="36"/>
      <c r="WY21" s="36"/>
      <c r="WZ21" s="36"/>
      <c r="XA21" s="36"/>
      <c r="XB21" s="36"/>
      <c r="XC21" s="36"/>
      <c r="XD21" s="36"/>
      <c r="XE21" s="36"/>
      <c r="XF21" s="36"/>
      <c r="XG21" s="36"/>
      <c r="XH21" s="36"/>
      <c r="XI21" s="36"/>
      <c r="XJ21" s="36"/>
      <c r="XK21" s="36"/>
      <c r="XL21" s="36"/>
      <c r="XM21" s="36"/>
      <c r="XN21" s="36"/>
      <c r="XO21" s="36"/>
      <c r="XP21" s="36"/>
      <c r="XQ21" s="36"/>
      <c r="XR21" s="36"/>
      <c r="XS21" s="36"/>
      <c r="XT21" s="36"/>
      <c r="XU21" s="36"/>
      <c r="XV21" s="36"/>
      <c r="XW21" s="36"/>
      <c r="XX21" s="36"/>
      <c r="XY21" s="36"/>
      <c r="XZ21" s="36"/>
      <c r="YA21" s="36"/>
      <c r="YB21" s="36"/>
      <c r="YC21" s="36"/>
      <c r="YD21" s="36"/>
      <c r="YE21" s="36"/>
      <c r="YF21" s="36"/>
      <c r="YG21" s="36"/>
      <c r="YH21" s="36"/>
      <c r="YI21" s="36"/>
    </row>
    <row r="22" spans="2:659" ht="20.149999999999999" customHeight="1">
      <c r="B22" s="23" t="s">
        <v>136</v>
      </c>
      <c r="F22" s="35" t="s">
        <v>1215</v>
      </c>
      <c r="G22" s="27" t="s">
        <v>725</v>
      </c>
      <c r="H22" s="36">
        <v>340.58457921213602</v>
      </c>
      <c r="I22" s="36">
        <v>387.29004285019897</v>
      </c>
      <c r="J22" s="36"/>
      <c r="K22" s="36" t="s">
        <v>136</v>
      </c>
      <c r="L22" s="36">
        <v>56.147581530791904</v>
      </c>
      <c r="M22" s="36">
        <v>56.642028329948502</v>
      </c>
      <c r="N22" s="36">
        <v>54.8500939418537</v>
      </c>
      <c r="O22" s="36">
        <v>56.957911151305701</v>
      </c>
      <c r="P22" s="36">
        <v>57.319964075567299</v>
      </c>
      <c r="Q22" s="36">
        <v>56.338081230174701</v>
      </c>
      <c r="R22" s="36">
        <v>55.107786565539001</v>
      </c>
      <c r="S22" s="36">
        <v>55.794220956950703</v>
      </c>
      <c r="T22" s="36">
        <v>57.076752006044302</v>
      </c>
      <c r="U22" s="36">
        <v>55.757484000285899</v>
      </c>
      <c r="V22" s="36">
        <v>57.819875172218197</v>
      </c>
      <c r="W22" s="36">
        <v>59.644754980371999</v>
      </c>
      <c r="X22" s="36">
        <v>60.026117319086801</v>
      </c>
      <c r="Y22" s="36">
        <v>57.031114297712698</v>
      </c>
      <c r="Z22" s="36">
        <v>58.155145065932501</v>
      </c>
      <c r="AA22" s="36">
        <v>58.224096464364102</v>
      </c>
      <c r="AB22" s="36">
        <v>54.321474318251802</v>
      </c>
      <c r="AC22" s="36">
        <v>49.5687789374077</v>
      </c>
      <c r="AD22" s="36">
        <v>48.124533151799497</v>
      </c>
      <c r="AE22" s="36">
        <v>47.508388387892602</v>
      </c>
      <c r="AF22" s="36">
        <v>47.608510349449901</v>
      </c>
      <c r="AG22" s="36">
        <v>52.9804240733326</v>
      </c>
      <c r="AH22" s="36">
        <v>56.206732927210602</v>
      </c>
      <c r="AI22" s="36">
        <v>55.789561733818303</v>
      </c>
      <c r="AJ22" s="36">
        <v>54.996113929146802</v>
      </c>
      <c r="AK22" s="36">
        <v>53.3985045845183</v>
      </c>
      <c r="AL22" s="36">
        <v>54.789630152941903</v>
      </c>
      <c r="AM22" s="36">
        <v>54.477376261711797</v>
      </c>
      <c r="AN22" s="36">
        <v>54.959702815390898</v>
      </c>
      <c r="AO22" s="36">
        <v>53.939923298490498</v>
      </c>
      <c r="AP22" s="36">
        <v>55.050972976389801</v>
      </c>
      <c r="AQ22" s="36">
        <v>59.249475333616999</v>
      </c>
      <c r="AR22" s="36">
        <v>60.870915948929799</v>
      </c>
      <c r="AS22" s="36">
        <v>59.132513901054303</v>
      </c>
      <c r="AT22" s="36">
        <v>60.078924781528499</v>
      </c>
      <c r="AU22" s="36">
        <v>57.417069548627701</v>
      </c>
      <c r="AV22" s="36">
        <v>55.160152568622202</v>
      </c>
      <c r="AW22" s="36">
        <v>47.212743215746201</v>
      </c>
      <c r="AX22" s="36">
        <v>46.373777243884497</v>
      </c>
      <c r="AY22" s="36">
        <v>45.9166739157763</v>
      </c>
      <c r="AZ22" s="36">
        <v>47.021330683186903</v>
      </c>
      <c r="BA22" s="36">
        <v>48.157410855152499</v>
      </c>
      <c r="BB22" s="36">
        <v>49.439758662054501</v>
      </c>
      <c r="BC22" s="36">
        <v>53.444658548315701</v>
      </c>
      <c r="BD22" s="36">
        <v>53.045537811369798</v>
      </c>
      <c r="BE22" s="36">
        <v>60.786054143417402</v>
      </c>
      <c r="BF22" s="36">
        <v>67.1215634559927</v>
      </c>
      <c r="BG22" s="36">
        <v>69.240072894993503</v>
      </c>
      <c r="BH22" s="36">
        <v>67.2764777098878</v>
      </c>
      <c r="BI22" s="36">
        <v>62.1599707787299</v>
      </c>
      <c r="BJ22" s="36">
        <v>60.398788463006298</v>
      </c>
      <c r="BK22" s="36">
        <v>59.196079307495999</v>
      </c>
      <c r="BL22" s="36">
        <v>55.5511915250651</v>
      </c>
      <c r="BM22" s="36">
        <v>50.594323586126102</v>
      </c>
      <c r="BN22" s="36">
        <v>48.094030352894002</v>
      </c>
      <c r="BO22" s="36">
        <v>44.527859575466003</v>
      </c>
      <c r="BP22" s="36">
        <v>42.879759830916797</v>
      </c>
      <c r="BQ22" s="36">
        <v>58.922056489539003</v>
      </c>
      <c r="BR22" s="36">
        <v>63.109631864917198</v>
      </c>
      <c r="BS22" s="36">
        <v>62.073483321749897</v>
      </c>
      <c r="BT22" s="36">
        <v>61.072006818141801</v>
      </c>
      <c r="BU22" s="36">
        <v>90.721125946075105</v>
      </c>
      <c r="BV22" s="36">
        <v>110.43516912334501</v>
      </c>
      <c r="BW22" s="36">
        <v>114.339302745759</v>
      </c>
      <c r="BX22" s="36">
        <v>115.707111171805</v>
      </c>
      <c r="BY22" s="36">
        <v>105.77464190198</v>
      </c>
      <c r="BZ22" s="36">
        <v>90.560562958990303</v>
      </c>
      <c r="CA22" s="36">
        <v>83.496255102182602</v>
      </c>
      <c r="CB22" s="36">
        <v>79.733658477798301</v>
      </c>
      <c r="CC22" s="36">
        <v>75.586380226664701</v>
      </c>
      <c r="CD22" s="36">
        <v>77.950880570405204</v>
      </c>
      <c r="CE22" s="36">
        <v>74.704064169720198</v>
      </c>
      <c r="CF22" s="36">
        <v>78.6428927194913</v>
      </c>
      <c r="CG22" s="36">
        <v>155.96496217124201</v>
      </c>
      <c r="CH22" s="36">
        <v>236.18609411603501</v>
      </c>
      <c r="CI22" s="36">
        <v>331.15209220621699</v>
      </c>
      <c r="CJ22" s="36">
        <v>288.465921662585</v>
      </c>
      <c r="CK22" s="36">
        <v>164.56595843799201</v>
      </c>
      <c r="CL22" s="36">
        <v>117.314121144936</v>
      </c>
      <c r="CM22" s="36">
        <v>109.781531447749</v>
      </c>
      <c r="CN22" s="36">
        <v>109.911093443129</v>
      </c>
      <c r="CO22" s="36">
        <v>162.61044346733399</v>
      </c>
      <c r="CP22" s="36">
        <v>178.992930563046</v>
      </c>
      <c r="CQ22" s="36">
        <v>159.09209491682699</v>
      </c>
      <c r="CR22" s="36">
        <v>164.35190090706701</v>
      </c>
      <c r="CS22" s="36">
        <v>207.69477059523101</v>
      </c>
      <c r="CT22" s="36">
        <v>202.02731925761799</v>
      </c>
      <c r="CU22" s="36">
        <v>194.362223221916</v>
      </c>
      <c r="CV22" s="36">
        <v>160.90851329931101</v>
      </c>
      <c r="CW22" s="36">
        <v>156.02426736200101</v>
      </c>
      <c r="CX22" s="36">
        <v>140.831538918262</v>
      </c>
      <c r="CY22" s="36">
        <v>116.642674838267</v>
      </c>
      <c r="CZ22" s="36">
        <v>119.00146572105901</v>
      </c>
      <c r="DA22" s="36">
        <v>124.08932806318499</v>
      </c>
      <c r="DB22" s="36">
        <v>120.67675953683199</v>
      </c>
      <c r="DC22" s="36">
        <v>118.148462249679</v>
      </c>
      <c r="DD22" s="36">
        <v>117.47366186933</v>
      </c>
      <c r="DE22" s="36">
        <v>102.363499959384</v>
      </c>
      <c r="DF22" s="36">
        <v>96.864733127984593</v>
      </c>
      <c r="DG22" s="36">
        <v>103.560534661042</v>
      </c>
      <c r="DH22" s="36">
        <v>113.141642498618</v>
      </c>
      <c r="DI22" s="36">
        <v>105.712972425738</v>
      </c>
      <c r="DJ22" s="36">
        <v>100.33705921011899</v>
      </c>
      <c r="DK22" s="36">
        <v>94.833514351487807</v>
      </c>
      <c r="DL22" s="36">
        <v>92.456832836959506</v>
      </c>
      <c r="DM22" s="36">
        <v>93.163158116554399</v>
      </c>
      <c r="DN22" s="36">
        <v>99.575369353385099</v>
      </c>
      <c r="DO22" s="36">
        <v>166.23456122967499</v>
      </c>
      <c r="DP22" s="36">
        <v>183.026012494687</v>
      </c>
      <c r="DQ22" s="36">
        <v>181.70362489398099</v>
      </c>
      <c r="DR22" s="36">
        <v>149.35362611069399</v>
      </c>
      <c r="DS22" s="36">
        <v>158.35806603530699</v>
      </c>
      <c r="DT22" s="36">
        <v>172.66592592929899</v>
      </c>
      <c r="DU22" s="36">
        <v>187.64192263679899</v>
      </c>
      <c r="DV22" s="36">
        <v>187.74675161980201</v>
      </c>
      <c r="DW22" s="36">
        <v>185.92510584089601</v>
      </c>
      <c r="DX22" s="36">
        <v>185.401956561882</v>
      </c>
      <c r="DY22" s="36">
        <v>182.72127845156001</v>
      </c>
      <c r="DZ22" s="36">
        <v>172.485334552636</v>
      </c>
      <c r="EA22" s="36">
        <v>150.74765540712701</v>
      </c>
      <c r="EB22" s="36">
        <v>149.60022469939699</v>
      </c>
      <c r="EC22" s="36">
        <v>133.69881730482001</v>
      </c>
      <c r="ED22" s="36">
        <v>110.281494783412</v>
      </c>
      <c r="EE22" s="36">
        <v>109.20545439946299</v>
      </c>
      <c r="EF22" s="36">
        <v>114.73972756505501</v>
      </c>
      <c r="EG22" s="36">
        <v>130.80278150237899</v>
      </c>
      <c r="EH22" s="36">
        <v>188.02207467651101</v>
      </c>
      <c r="EI22" s="36">
        <v>293.317116559704</v>
      </c>
      <c r="EJ22" s="36">
        <v>364.37973782376997</v>
      </c>
      <c r="EK22" s="36">
        <v>524.03951193266403</v>
      </c>
      <c r="EL22" s="36">
        <v>420.30137693387701</v>
      </c>
      <c r="EM22" s="36">
        <v>389.27607660279199</v>
      </c>
      <c r="EN22" s="36">
        <v>382.36252872715897</v>
      </c>
      <c r="EO22" s="36">
        <v>357.07961626128798</v>
      </c>
      <c r="EP22" s="36">
        <v>310.37084567944697</v>
      </c>
      <c r="EQ22" s="36">
        <v>314.35302800964399</v>
      </c>
      <c r="ER22" s="36">
        <v>315.559310670824</v>
      </c>
      <c r="ES22" s="36">
        <v>277.59853931288501</v>
      </c>
      <c r="ET22" s="36">
        <v>275.67557565348602</v>
      </c>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c r="NI22" s="36"/>
      <c r="NJ22" s="36"/>
      <c r="NK22" s="36"/>
      <c r="NL22" s="36"/>
      <c r="NM22" s="36"/>
      <c r="NN22" s="36"/>
      <c r="NO22" s="36"/>
      <c r="NP22" s="36"/>
      <c r="NQ22" s="36"/>
      <c r="NR22" s="36"/>
      <c r="NS22" s="36"/>
      <c r="NT22" s="36"/>
      <c r="NU22" s="36"/>
      <c r="NV22" s="36"/>
      <c r="NW22" s="36"/>
      <c r="NX22" s="36"/>
      <c r="NY22" s="36"/>
      <c r="NZ22" s="36"/>
      <c r="OA22" s="36"/>
      <c r="OB22" s="36"/>
      <c r="OC22" s="36"/>
      <c r="OD22" s="36"/>
      <c r="OE22" s="36"/>
      <c r="OF22" s="36"/>
      <c r="OG22" s="36"/>
      <c r="OH22" s="36"/>
      <c r="OI22" s="36"/>
      <c r="OJ22" s="36"/>
      <c r="OK22" s="36"/>
      <c r="OL22" s="36"/>
      <c r="OM22" s="36"/>
      <c r="ON22" s="36"/>
      <c r="OO22" s="36"/>
      <c r="OP22" s="36"/>
      <c r="OQ22" s="36"/>
      <c r="OR22" s="36"/>
      <c r="OS22" s="36"/>
      <c r="OT22" s="36"/>
      <c r="OU22" s="36"/>
      <c r="OV22" s="36"/>
      <c r="OW22" s="36"/>
      <c r="OX22" s="36"/>
      <c r="OY22" s="36"/>
      <c r="OZ22" s="36"/>
      <c r="PA22" s="36"/>
      <c r="PB22" s="36"/>
      <c r="PC22" s="36"/>
      <c r="PD22" s="36"/>
      <c r="PE22" s="36"/>
      <c r="PF22" s="36"/>
      <c r="PG22" s="36"/>
      <c r="PH22" s="36"/>
      <c r="PI22" s="36"/>
      <c r="PJ22" s="36"/>
      <c r="PK22" s="36"/>
      <c r="PL22" s="36"/>
      <c r="PM22" s="36"/>
      <c r="PN22" s="36"/>
      <c r="PO22" s="36"/>
      <c r="PP22" s="36"/>
      <c r="PQ22" s="36"/>
      <c r="PR22" s="36"/>
      <c r="PS22" s="36"/>
      <c r="PT22" s="36"/>
      <c r="PU22" s="36"/>
      <c r="PV22" s="36"/>
      <c r="PW22" s="36"/>
      <c r="PX22" s="36"/>
      <c r="PY22" s="36"/>
      <c r="PZ22" s="36"/>
      <c r="QA22" s="36"/>
      <c r="QB22" s="36"/>
      <c r="QC22" s="36"/>
      <c r="QD22" s="36"/>
      <c r="QE22" s="36"/>
      <c r="QF22" s="36"/>
      <c r="QG22" s="36"/>
      <c r="QH22" s="36"/>
      <c r="QI22" s="36"/>
      <c r="QJ22" s="36"/>
      <c r="QK22" s="36"/>
      <c r="QL22" s="36"/>
      <c r="QM22" s="36"/>
      <c r="QN22" s="36"/>
      <c r="QO22" s="36"/>
      <c r="QP22" s="36"/>
      <c r="QQ22" s="36"/>
      <c r="QR22" s="36"/>
      <c r="QS22" s="36"/>
      <c r="QT22" s="36"/>
      <c r="QU22" s="36"/>
      <c r="QV22" s="36"/>
      <c r="QW22" s="36"/>
      <c r="QX22" s="36"/>
      <c r="QY22" s="36"/>
      <c r="QZ22" s="36"/>
      <c r="RA22" s="36"/>
      <c r="RB22" s="36"/>
      <c r="RC22" s="36"/>
      <c r="RD22" s="36"/>
      <c r="RE22" s="36"/>
      <c r="RF22" s="36"/>
      <c r="RG22" s="36"/>
      <c r="RH22" s="36"/>
      <c r="RI22" s="36"/>
      <c r="RJ22" s="36"/>
      <c r="RK22" s="36"/>
      <c r="RL22" s="36"/>
      <c r="RM22" s="36"/>
      <c r="RN22" s="36"/>
      <c r="RO22" s="36"/>
      <c r="RP22" s="36"/>
      <c r="RQ22" s="36"/>
      <c r="RR22" s="36"/>
      <c r="RS22" s="36"/>
      <c r="RT22" s="36"/>
      <c r="RU22" s="36"/>
      <c r="RV22" s="36"/>
      <c r="RW22" s="36"/>
      <c r="RX22" s="36"/>
      <c r="RY22" s="36"/>
      <c r="RZ22" s="36"/>
      <c r="SA22" s="36"/>
      <c r="SB22" s="36"/>
      <c r="SC22" s="36"/>
      <c r="SD22" s="36"/>
      <c r="SE22" s="36"/>
      <c r="SF22" s="36"/>
      <c r="SG22" s="36"/>
      <c r="SH22" s="36"/>
      <c r="SI22" s="36"/>
      <c r="SJ22" s="36"/>
      <c r="SK22" s="36"/>
      <c r="SL22" s="36"/>
      <c r="SM22" s="36"/>
      <c r="SN22" s="36"/>
      <c r="SO22" s="36"/>
      <c r="SP22" s="36"/>
      <c r="SQ22" s="36"/>
      <c r="SR22" s="36"/>
      <c r="SS22" s="36"/>
      <c r="ST22" s="36"/>
      <c r="SU22" s="36"/>
      <c r="SV22" s="36"/>
      <c r="SW22" s="36"/>
      <c r="SX22" s="36"/>
      <c r="SY22" s="36"/>
      <c r="SZ22" s="36"/>
      <c r="TA22" s="36"/>
      <c r="TB22" s="36"/>
      <c r="TC22" s="36"/>
      <c r="TD22" s="36"/>
      <c r="TE22" s="36"/>
      <c r="TF22" s="36"/>
      <c r="TG22" s="36"/>
      <c r="TH22" s="36"/>
      <c r="TI22" s="36"/>
      <c r="TJ22" s="36"/>
      <c r="TK22" s="36"/>
      <c r="TL22" s="36"/>
      <c r="TM22" s="36"/>
      <c r="TN22" s="36"/>
      <c r="TO22" s="36"/>
      <c r="TP22" s="36"/>
      <c r="TQ22" s="36"/>
      <c r="TR22" s="36"/>
      <c r="TS22" s="36"/>
      <c r="TT22" s="36"/>
      <c r="TU22" s="36"/>
      <c r="TV22" s="36"/>
      <c r="TW22" s="36"/>
      <c r="TX22" s="36"/>
      <c r="TY22" s="36"/>
      <c r="TZ22" s="36"/>
      <c r="UA22" s="36"/>
      <c r="UB22" s="36"/>
      <c r="UC22" s="36"/>
      <c r="UD22" s="36"/>
      <c r="UE22" s="36"/>
      <c r="UF22" s="36"/>
      <c r="UG22" s="36"/>
      <c r="UH22" s="36"/>
      <c r="UI22" s="36"/>
      <c r="UJ22" s="36"/>
      <c r="UK22" s="36"/>
      <c r="UL22" s="36"/>
      <c r="UM22" s="36"/>
      <c r="UN22" s="36"/>
      <c r="UO22" s="36"/>
      <c r="UP22" s="36"/>
      <c r="UQ22" s="36"/>
      <c r="UR22" s="36"/>
      <c r="US22" s="36"/>
      <c r="UT22" s="36"/>
      <c r="UU22" s="36"/>
      <c r="UV22" s="36"/>
      <c r="UW22" s="36"/>
      <c r="UX22" s="36"/>
      <c r="UY22" s="36"/>
      <c r="UZ22" s="36"/>
      <c r="VA22" s="36"/>
      <c r="VB22" s="36"/>
      <c r="VC22" s="36"/>
      <c r="VD22" s="36"/>
      <c r="VE22" s="36"/>
      <c r="VF22" s="36"/>
      <c r="VG22" s="36"/>
      <c r="VH22" s="36"/>
      <c r="VI22" s="36"/>
      <c r="VJ22" s="36"/>
      <c r="VK22" s="36"/>
      <c r="VL22" s="36"/>
      <c r="VM22" s="36"/>
      <c r="VN22" s="36"/>
      <c r="VO22" s="36"/>
      <c r="VP22" s="36"/>
      <c r="VQ22" s="36"/>
      <c r="VR22" s="36"/>
      <c r="VS22" s="36"/>
      <c r="VT22" s="36"/>
      <c r="VU22" s="36"/>
      <c r="VV22" s="36"/>
      <c r="VW22" s="36"/>
      <c r="VX22" s="36"/>
      <c r="VY22" s="36"/>
      <c r="VZ22" s="36"/>
      <c r="WA22" s="36"/>
      <c r="WB22" s="36"/>
      <c r="WC22" s="36"/>
      <c r="WD22" s="36"/>
      <c r="WE22" s="36"/>
      <c r="WF22" s="36"/>
      <c r="WG22" s="36"/>
      <c r="WH22" s="36"/>
      <c r="WI22" s="36"/>
      <c r="WJ22" s="36"/>
      <c r="WK22" s="36"/>
      <c r="WL22" s="36"/>
      <c r="WM22" s="36"/>
      <c r="WN22" s="36"/>
      <c r="WO22" s="36"/>
      <c r="WP22" s="36"/>
      <c r="WQ22" s="36"/>
      <c r="WR22" s="36"/>
      <c r="WS22" s="36"/>
      <c r="WT22" s="36"/>
      <c r="WU22" s="36"/>
      <c r="WV22" s="36"/>
      <c r="WW22" s="36"/>
      <c r="WX22" s="36"/>
      <c r="WY22" s="36"/>
      <c r="WZ22" s="36"/>
      <c r="XA22" s="36"/>
      <c r="XB22" s="36"/>
      <c r="XC22" s="36"/>
      <c r="XD22" s="36"/>
      <c r="XE22" s="36"/>
      <c r="XF22" s="36"/>
      <c r="XG22" s="36"/>
      <c r="XH22" s="36"/>
      <c r="XI22" s="36"/>
      <c r="XJ22" s="36"/>
      <c r="XK22" s="36"/>
      <c r="XL22" s="36"/>
      <c r="XM22" s="36"/>
      <c r="XN22" s="36"/>
      <c r="XO22" s="36"/>
      <c r="XP22" s="36"/>
      <c r="XQ22" s="36"/>
      <c r="XR22" s="36"/>
      <c r="XS22" s="36"/>
      <c r="XT22" s="36"/>
      <c r="XU22" s="36"/>
      <c r="XV22" s="36"/>
      <c r="XW22" s="36"/>
      <c r="XX22" s="36"/>
      <c r="XY22" s="36"/>
      <c r="XZ22" s="36"/>
      <c r="YA22" s="36"/>
      <c r="YB22" s="36"/>
      <c r="YC22" s="36"/>
      <c r="YD22" s="36"/>
      <c r="YE22" s="36"/>
      <c r="YF22" s="36"/>
      <c r="YG22" s="36"/>
      <c r="YH22" s="36"/>
      <c r="YI22" s="36"/>
    </row>
    <row r="23" spans="2:659" ht="28.25" customHeight="1">
      <c r="B23" s="23" t="s">
        <v>136</v>
      </c>
      <c r="F23" s="26" t="s">
        <v>223</v>
      </c>
      <c r="G23" s="27" t="s">
        <v>725</v>
      </c>
      <c r="H23" s="36">
        <v>235.74814815247601</v>
      </c>
      <c r="I23" s="36">
        <v>359.63269601710402</v>
      </c>
      <c r="J23" s="36"/>
      <c r="K23" s="36" t="s">
        <v>136</v>
      </c>
      <c r="L23" s="36">
        <v>49.084311230771299</v>
      </c>
      <c r="M23" s="36">
        <v>50.048276870596602</v>
      </c>
      <c r="N23" s="36">
        <v>48.190730132668001</v>
      </c>
      <c r="O23" s="36">
        <v>49.937019355829001</v>
      </c>
      <c r="P23" s="36">
        <v>49.706317628761603</v>
      </c>
      <c r="Q23" s="36">
        <v>48.785950786989702</v>
      </c>
      <c r="R23" s="36">
        <v>48.256413424523103</v>
      </c>
      <c r="S23" s="36">
        <v>48.017093133189</v>
      </c>
      <c r="T23" s="36">
        <v>49.139079251642599</v>
      </c>
      <c r="U23" s="36">
        <v>48.490199264332603</v>
      </c>
      <c r="V23" s="36">
        <v>50.5130230945459</v>
      </c>
      <c r="W23" s="36">
        <v>50.769650787191203</v>
      </c>
      <c r="X23" s="36">
        <v>50.9132216710235</v>
      </c>
      <c r="Y23" s="36">
        <v>47.760903375621197</v>
      </c>
      <c r="Z23" s="36">
        <v>48.707995832072697</v>
      </c>
      <c r="AA23" s="36">
        <v>49.6200374917006</v>
      </c>
      <c r="AB23" s="36">
        <v>47.271958826343997</v>
      </c>
      <c r="AC23" s="36">
        <v>45.555708724228097</v>
      </c>
      <c r="AD23" s="36">
        <v>43.9916161752504</v>
      </c>
      <c r="AE23" s="36">
        <v>42.761417283708198</v>
      </c>
      <c r="AF23" s="36">
        <v>43.3191092705489</v>
      </c>
      <c r="AG23" s="36">
        <v>46.704093827215402</v>
      </c>
      <c r="AH23" s="36">
        <v>49.417150117640603</v>
      </c>
      <c r="AI23" s="36">
        <v>49.831828894140699</v>
      </c>
      <c r="AJ23" s="36">
        <v>50.0995530529229</v>
      </c>
      <c r="AK23" s="36">
        <v>47.883716853487897</v>
      </c>
      <c r="AL23" s="36">
        <v>48.236495123456102</v>
      </c>
      <c r="AM23" s="36">
        <v>46.870173857296201</v>
      </c>
      <c r="AN23" s="36">
        <v>46.032950896450203</v>
      </c>
      <c r="AO23" s="36">
        <v>45.2218331111428</v>
      </c>
      <c r="AP23" s="36">
        <v>46.179354293435701</v>
      </c>
      <c r="AQ23" s="36">
        <v>48.031098632176402</v>
      </c>
      <c r="AR23" s="36">
        <v>48.9881151906608</v>
      </c>
      <c r="AS23" s="36">
        <v>49.868070531752103</v>
      </c>
      <c r="AT23" s="36">
        <v>48.2523620683234</v>
      </c>
      <c r="AU23" s="36">
        <v>44.877336583490099</v>
      </c>
      <c r="AV23" s="36">
        <v>44.068575956453799</v>
      </c>
      <c r="AW23" s="36">
        <v>41.450660883561802</v>
      </c>
      <c r="AX23" s="36">
        <v>40.049258663501199</v>
      </c>
      <c r="AY23" s="36">
        <v>38.344760954188502</v>
      </c>
      <c r="AZ23" s="36">
        <v>38.5096690305705</v>
      </c>
      <c r="BA23" s="36">
        <v>40.545250674151802</v>
      </c>
      <c r="BB23" s="36">
        <v>42.627667041968103</v>
      </c>
      <c r="BC23" s="36">
        <v>45.867710367887803</v>
      </c>
      <c r="BD23" s="36">
        <v>47.461706025476701</v>
      </c>
      <c r="BE23" s="36">
        <v>55.305228473575497</v>
      </c>
      <c r="BF23" s="36">
        <v>59.501558624253803</v>
      </c>
      <c r="BG23" s="36">
        <v>59.952432294053601</v>
      </c>
      <c r="BH23" s="36">
        <v>57.293045994857103</v>
      </c>
      <c r="BI23" s="36">
        <v>53.4463104741885</v>
      </c>
      <c r="BJ23" s="36">
        <v>50.045432079739697</v>
      </c>
      <c r="BK23" s="36">
        <v>45.780689841460401</v>
      </c>
      <c r="BL23" s="36">
        <v>42.953525917692097</v>
      </c>
      <c r="BM23" s="36">
        <v>39.1048099174428</v>
      </c>
      <c r="BN23" s="36">
        <v>38.169617540939399</v>
      </c>
      <c r="BO23" s="36">
        <v>35.777805932325897</v>
      </c>
      <c r="BP23" s="36">
        <v>38.3464294856675</v>
      </c>
      <c r="BQ23" s="36">
        <v>51.465205149842902</v>
      </c>
      <c r="BR23" s="36">
        <v>57.309993271916497</v>
      </c>
      <c r="BS23" s="36">
        <v>57.943053112929903</v>
      </c>
      <c r="BT23" s="36">
        <v>59.255471351993897</v>
      </c>
      <c r="BU23" s="36">
        <v>63.340913547491098</v>
      </c>
      <c r="BV23" s="36">
        <v>66.379469077270699</v>
      </c>
      <c r="BW23" s="36">
        <v>66.654711301293901</v>
      </c>
      <c r="BX23" s="36">
        <v>64.077680837658903</v>
      </c>
      <c r="BY23" s="36">
        <v>63.250086208548197</v>
      </c>
      <c r="BZ23" s="36">
        <v>62.391073182812796</v>
      </c>
      <c r="CA23" s="36">
        <v>60.326067370410797</v>
      </c>
      <c r="CB23" s="36">
        <v>59.9886194396801</v>
      </c>
      <c r="CC23" s="36">
        <v>59.465941621872801</v>
      </c>
      <c r="CD23" s="36">
        <v>61.4088517372019</v>
      </c>
      <c r="CE23" s="36">
        <v>63.108638658768598</v>
      </c>
      <c r="CF23" s="36">
        <v>71.895783314556894</v>
      </c>
      <c r="CG23" s="36">
        <v>93.336693614391706</v>
      </c>
      <c r="CH23" s="36">
        <v>116.31716010071</v>
      </c>
      <c r="CI23" s="36">
        <v>163.04804145981399</v>
      </c>
      <c r="CJ23" s="36">
        <v>144.88325939134799</v>
      </c>
      <c r="CK23" s="36">
        <v>99.189865057432002</v>
      </c>
      <c r="CL23" s="36">
        <v>90.638321689413701</v>
      </c>
      <c r="CM23" s="36">
        <v>80.867934510134106</v>
      </c>
      <c r="CN23" s="36">
        <v>84.552817288777405</v>
      </c>
      <c r="CO23" s="36">
        <v>96.274828747009593</v>
      </c>
      <c r="CP23" s="36">
        <v>98.876658409592906</v>
      </c>
      <c r="CQ23" s="36">
        <v>92.374589835853499</v>
      </c>
      <c r="CR23" s="36">
        <v>99.412868741071904</v>
      </c>
      <c r="CS23" s="36">
        <v>100.162631578318</v>
      </c>
      <c r="CT23" s="36">
        <v>107.456325837975</v>
      </c>
      <c r="CU23" s="36">
        <v>113.564698792028</v>
      </c>
      <c r="CV23" s="36">
        <v>108.087667721999</v>
      </c>
      <c r="CW23" s="36">
        <v>103.379330854907</v>
      </c>
      <c r="CX23" s="36">
        <v>94.553929897695298</v>
      </c>
      <c r="CY23" s="36">
        <v>88.936027328314907</v>
      </c>
      <c r="CZ23" s="36">
        <v>85.887606709838494</v>
      </c>
      <c r="DA23" s="36">
        <v>86.662167619984302</v>
      </c>
      <c r="DB23" s="36">
        <v>89.748699848400605</v>
      </c>
      <c r="DC23" s="36">
        <v>86.063465903467304</v>
      </c>
      <c r="DD23" s="36">
        <v>88.188968912595897</v>
      </c>
      <c r="DE23" s="36">
        <v>79.330985907042205</v>
      </c>
      <c r="DF23" s="36">
        <v>76.289914836972699</v>
      </c>
      <c r="DG23" s="36">
        <v>78.294909021455993</v>
      </c>
      <c r="DH23" s="36">
        <v>82.131533423880498</v>
      </c>
      <c r="DI23" s="36">
        <v>77.437501357035103</v>
      </c>
      <c r="DJ23" s="36">
        <v>79.389751167506304</v>
      </c>
      <c r="DK23" s="36">
        <v>74.994944941849695</v>
      </c>
      <c r="DL23" s="36">
        <v>70.066975812799797</v>
      </c>
      <c r="DM23" s="36">
        <v>68.110623188876005</v>
      </c>
      <c r="DN23" s="36">
        <v>73.743702982642105</v>
      </c>
      <c r="DO23" s="36">
        <v>100.755668374235</v>
      </c>
      <c r="DP23" s="36">
        <v>100.64646709732</v>
      </c>
      <c r="DQ23" s="36">
        <v>100.82919464468</v>
      </c>
      <c r="DR23" s="36">
        <v>101.741937667394</v>
      </c>
      <c r="DS23" s="36">
        <v>112.525308376867</v>
      </c>
      <c r="DT23" s="36">
        <v>115.754074423855</v>
      </c>
      <c r="DU23" s="36">
        <v>116.184456814748</v>
      </c>
      <c r="DV23" s="36">
        <v>131.26549850734301</v>
      </c>
      <c r="DW23" s="36">
        <v>128.802072424969</v>
      </c>
      <c r="DX23" s="36">
        <v>124.3092800263</v>
      </c>
      <c r="DY23" s="36">
        <v>110.182676842079</v>
      </c>
      <c r="DZ23" s="36">
        <v>100.299658867288</v>
      </c>
      <c r="EA23" s="36">
        <v>94.298607786076502</v>
      </c>
      <c r="EB23" s="36">
        <v>98.759741745280607</v>
      </c>
      <c r="EC23" s="36">
        <v>89.417970159768601</v>
      </c>
      <c r="ED23" s="36">
        <v>72.406977266247495</v>
      </c>
      <c r="EE23" s="36">
        <v>71.509121955058504</v>
      </c>
      <c r="EF23" s="36">
        <v>88.112650921108894</v>
      </c>
      <c r="EG23" s="36">
        <v>101.78259466178601</v>
      </c>
      <c r="EH23" s="36">
        <v>144.51912487770699</v>
      </c>
      <c r="EI23" s="36">
        <v>197.606677949057</v>
      </c>
      <c r="EJ23" s="36">
        <v>240.33375941586101</v>
      </c>
      <c r="EK23" s="36">
        <v>376.57456777159501</v>
      </c>
      <c r="EL23" s="36">
        <v>458.71431987694598</v>
      </c>
      <c r="EM23" s="36">
        <v>446.930962650114</v>
      </c>
      <c r="EN23" s="36">
        <v>328.74613980861602</v>
      </c>
      <c r="EO23" s="36">
        <v>226.89083412712</v>
      </c>
      <c r="EP23" s="36">
        <v>190.21565216207901</v>
      </c>
      <c r="EQ23" s="36">
        <v>185.178461998372</v>
      </c>
      <c r="ER23" s="36">
        <v>178.62498892759601</v>
      </c>
      <c r="ES23" s="36">
        <v>171.235364804965</v>
      </c>
      <c r="ET23" s="36">
        <v>169.583883033657</v>
      </c>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36"/>
      <c r="OO23" s="36"/>
      <c r="OP23" s="36"/>
      <c r="OQ23" s="36"/>
      <c r="OR23" s="36"/>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36"/>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36"/>
      <c r="QQ23" s="36"/>
      <c r="QR23" s="36"/>
      <c r="QS23" s="36"/>
      <c r="QT23" s="36"/>
      <c r="QU23" s="36"/>
      <c r="QV23" s="36"/>
      <c r="QW23" s="36"/>
      <c r="QX23" s="36"/>
      <c r="QY23" s="36"/>
      <c r="QZ23" s="36"/>
      <c r="RA23" s="36"/>
      <c r="RB23" s="36"/>
      <c r="RC23" s="36"/>
      <c r="RD23" s="36"/>
      <c r="RE23" s="36"/>
      <c r="RF23" s="36"/>
      <c r="RG23" s="36"/>
      <c r="RH23" s="36"/>
      <c r="RI23" s="36"/>
      <c r="RJ23" s="36"/>
      <c r="RK23" s="36"/>
      <c r="RL23" s="36"/>
      <c r="RM23" s="36"/>
      <c r="RN23" s="36"/>
      <c r="RO23" s="36"/>
      <c r="RP23" s="36"/>
      <c r="RQ23" s="36"/>
      <c r="RR23" s="36"/>
      <c r="RS23" s="36"/>
      <c r="RT23" s="36"/>
      <c r="RU23" s="36"/>
      <c r="RV23" s="36"/>
      <c r="RW23" s="36"/>
      <c r="RX23" s="36"/>
      <c r="RY23" s="36"/>
      <c r="RZ23" s="36"/>
      <c r="SA23" s="36"/>
      <c r="SB23" s="36"/>
      <c r="SC23" s="36"/>
      <c r="SD23" s="36"/>
      <c r="SE23" s="36"/>
      <c r="SF23" s="36"/>
      <c r="SG23" s="36"/>
      <c r="SH23" s="36"/>
      <c r="SI23" s="36"/>
      <c r="SJ23" s="36"/>
      <c r="SK23" s="36"/>
      <c r="SL23" s="36"/>
      <c r="SM23" s="36"/>
      <c r="SN23" s="36"/>
      <c r="SO23" s="36"/>
      <c r="SP23" s="36"/>
      <c r="SQ23" s="36"/>
      <c r="SR23" s="36"/>
      <c r="SS23" s="36"/>
      <c r="ST23" s="36"/>
      <c r="SU23" s="36"/>
      <c r="SV23" s="36"/>
      <c r="SW23" s="36"/>
      <c r="SX23" s="36"/>
      <c r="SY23" s="36"/>
      <c r="SZ23" s="36"/>
      <c r="TA23" s="36"/>
      <c r="TB23" s="36"/>
      <c r="TC23" s="36"/>
      <c r="TD23" s="36"/>
      <c r="TE23" s="36"/>
      <c r="TF23" s="36"/>
      <c r="TG23" s="36"/>
      <c r="TH23" s="36"/>
      <c r="TI23" s="36"/>
      <c r="TJ23" s="36"/>
      <c r="TK23" s="36"/>
      <c r="TL23" s="36"/>
      <c r="TM23" s="36"/>
      <c r="TN23" s="36"/>
      <c r="TO23" s="36"/>
      <c r="TP23" s="36"/>
      <c r="TQ23" s="36"/>
      <c r="TR23" s="36"/>
      <c r="TS23" s="36"/>
      <c r="TT23" s="36"/>
      <c r="TU23" s="36"/>
      <c r="TV23" s="36"/>
      <c r="TW23" s="36"/>
      <c r="TX23" s="36"/>
      <c r="TY23" s="36"/>
      <c r="TZ23" s="36"/>
      <c r="UA23" s="36"/>
      <c r="UB23" s="36"/>
      <c r="UC23" s="36"/>
      <c r="UD23" s="36"/>
      <c r="UE23" s="36"/>
      <c r="UF23" s="36"/>
      <c r="UG23" s="36"/>
      <c r="UH23" s="36"/>
      <c r="UI23" s="36"/>
      <c r="UJ23" s="36"/>
      <c r="UK23" s="36"/>
      <c r="UL23" s="36"/>
      <c r="UM23" s="36"/>
      <c r="UN23" s="36"/>
      <c r="UO23" s="36"/>
      <c r="UP23" s="36"/>
      <c r="UQ23" s="36"/>
      <c r="UR23" s="36"/>
      <c r="US23" s="36"/>
      <c r="UT23" s="36"/>
      <c r="UU23" s="36"/>
      <c r="UV23" s="36"/>
      <c r="UW23" s="36"/>
      <c r="UX23" s="36"/>
      <c r="UY23" s="36"/>
      <c r="UZ23" s="36"/>
      <c r="VA23" s="36"/>
      <c r="VB23" s="36"/>
      <c r="VC23" s="36"/>
      <c r="VD23" s="36"/>
      <c r="VE23" s="36"/>
      <c r="VF23" s="36"/>
      <c r="VG23" s="36"/>
      <c r="VH23" s="36"/>
      <c r="VI23" s="36"/>
      <c r="VJ23" s="36"/>
      <c r="VK23" s="36"/>
      <c r="VL23" s="36"/>
      <c r="VM23" s="36"/>
      <c r="VN23" s="36"/>
      <c r="VO23" s="36"/>
      <c r="VP23" s="36"/>
      <c r="VQ23" s="36"/>
      <c r="VR23" s="36"/>
      <c r="VS23" s="36"/>
      <c r="VT23" s="36"/>
      <c r="VU23" s="36"/>
      <c r="VV23" s="36"/>
      <c r="VW23" s="36"/>
      <c r="VX23" s="36"/>
      <c r="VY23" s="36"/>
      <c r="VZ23" s="36"/>
      <c r="WA23" s="36"/>
      <c r="WB23" s="36"/>
      <c r="WC23" s="36"/>
      <c r="WD23" s="36"/>
      <c r="WE23" s="36"/>
      <c r="WF23" s="36"/>
      <c r="WG23" s="36"/>
      <c r="WH23" s="36"/>
      <c r="WI23" s="36"/>
      <c r="WJ23" s="36"/>
      <c r="WK23" s="36"/>
      <c r="WL23" s="36"/>
      <c r="WM23" s="36"/>
      <c r="WN23" s="36"/>
      <c r="WO23" s="36"/>
      <c r="WP23" s="36"/>
      <c r="WQ23" s="36"/>
      <c r="WR23" s="36"/>
      <c r="WS23" s="36"/>
      <c r="WT23" s="36"/>
      <c r="WU23" s="36"/>
      <c r="WV23" s="36"/>
      <c r="WW23" s="36"/>
      <c r="WX23" s="36"/>
      <c r="WY23" s="36"/>
      <c r="WZ23" s="36"/>
      <c r="XA23" s="36"/>
      <c r="XB23" s="36"/>
      <c r="XC23" s="36"/>
      <c r="XD23" s="36"/>
      <c r="XE23" s="36"/>
      <c r="XF23" s="36"/>
      <c r="XG23" s="36"/>
      <c r="XH23" s="36"/>
      <c r="XI23" s="36"/>
      <c r="XJ23" s="36"/>
      <c r="XK23" s="36"/>
      <c r="XL23" s="36"/>
      <c r="XM23" s="36"/>
      <c r="XN23" s="36"/>
      <c r="XO23" s="36"/>
      <c r="XP23" s="36"/>
      <c r="XQ23" s="36"/>
      <c r="XR23" s="36"/>
      <c r="XS23" s="36"/>
      <c r="XT23" s="36"/>
      <c r="XU23" s="36"/>
      <c r="XV23" s="36"/>
      <c r="XW23" s="36"/>
      <c r="XX23" s="36"/>
      <c r="XY23" s="36"/>
      <c r="XZ23" s="36"/>
      <c r="YA23" s="36"/>
      <c r="YB23" s="36"/>
      <c r="YC23" s="36"/>
      <c r="YD23" s="36"/>
      <c r="YE23" s="36"/>
      <c r="YF23" s="36"/>
      <c r="YG23" s="36"/>
      <c r="YH23" s="36"/>
      <c r="YI23" s="36"/>
    </row>
    <row r="24" spans="2:659" ht="10.25" customHeight="1">
      <c r="B24" t="s">
        <v>136</v>
      </c>
      <c r="F24" s="37"/>
      <c r="G24" s="38"/>
      <c r="H24" s="37"/>
      <c r="I24" s="38"/>
      <c r="J24" s="38"/>
      <c r="K24" s="38" t="s">
        <v>136</v>
      </c>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row>
    <row r="25" spans="2:659" ht="10.25" customHeight="1">
      <c r="B25" t="s">
        <v>136</v>
      </c>
      <c r="K25" t="s">
        <v>136</v>
      </c>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EM25" s="23" t="s">
        <v>136</v>
      </c>
    </row>
    <row r="26" spans="2:659">
      <c r="B26" t="s">
        <v>136</v>
      </c>
      <c r="K26" t="s">
        <v>136</v>
      </c>
    </row>
    <row r="27" spans="2:659" ht="18" customHeight="1">
      <c r="B27" t="s">
        <v>136</v>
      </c>
      <c r="F27" s="40" t="s">
        <v>1220</v>
      </c>
      <c r="K27" t="s">
        <v>136</v>
      </c>
    </row>
    <row r="28" spans="2:659" ht="18" customHeight="1">
      <c r="B28" t="s">
        <v>136</v>
      </c>
      <c r="F28" s="40" t="s">
        <v>1221</v>
      </c>
      <c r="K28" t="s">
        <v>136</v>
      </c>
    </row>
    <row r="29" spans="2:659" ht="18" customHeight="1">
      <c r="B29" t="s">
        <v>136</v>
      </c>
      <c r="F29" s="40" t="s">
        <v>1222</v>
      </c>
      <c r="K29" t="s">
        <v>136</v>
      </c>
    </row>
    <row r="30" spans="2:659" ht="18" customHeight="1">
      <c r="B30" t="s">
        <v>136</v>
      </c>
      <c r="F30" s="40" t="s">
        <v>1223</v>
      </c>
      <c r="K30" t="s">
        <v>136</v>
      </c>
    </row>
    <row r="31" spans="2:659" ht="18" customHeight="1">
      <c r="B31" t="s">
        <v>136</v>
      </c>
      <c r="F31" s="24" t="s">
        <v>661</v>
      </c>
      <c r="K31" t="s">
        <v>136</v>
      </c>
    </row>
    <row r="32" spans="2:659" ht="18" customHeight="1">
      <c r="F32" s="24" t="s">
        <v>1224</v>
      </c>
      <c r="EM32" s="23" t="s">
        <v>136</v>
      </c>
    </row>
  </sheetData>
  <hyperlinks>
    <hyperlink ref="H1" location="Contents!A1" display="Back to Table of Contents" xr:uid="{00000000-0004-0000-1D00-000000000000}"/>
  </hyperlinks>
  <pageMargins left="0" right="0" top="0" bottom="0" header="0" footer="0"/>
  <pageSetup paperSize="9" scale="10" fitToHeight="0"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XD64"/>
  <sheetViews>
    <sheetView zoomScale="80" zoomScaleNormal="80" workbookViewId="0">
      <pane xSplit="7" ySplit="8" topLeftCell="EQ9"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9" width="12.90625" customWidth="1"/>
    <col min="10" max="10" width="10.453125" customWidth="1"/>
    <col min="11" max="11" width="9.36328125" customWidth="1"/>
    <col min="12" max="126" width="14.54296875" customWidth="1"/>
    <col min="127" max="161" width="14.453125" customWidth="1"/>
  </cols>
  <sheetData>
    <row r="1" spans="1:628" ht="57.75" customHeight="1">
      <c r="A1" s="22" t="s">
        <v>134</v>
      </c>
      <c r="H1" s="107"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28" ht="18" customHeight="1">
      <c r="A2" s="92" t="s">
        <v>135</v>
      </c>
      <c r="B2" s="112"/>
      <c r="C2" s="112"/>
      <c r="D2" s="112"/>
      <c r="E2" s="112"/>
      <c r="F2" s="112"/>
      <c r="G2" s="112"/>
      <c r="H2" s="94">
        <f>IF(MONTH(A2) &gt; 6, YEAR(A2)-1, YEAR(A2)-2)</f>
        <v>2023</v>
      </c>
      <c r="I2" s="88">
        <f>H2+1</f>
        <v>2024</v>
      </c>
      <c r="J2" s="112"/>
      <c r="K2" s="112"/>
      <c r="L2" s="112"/>
      <c r="M2" s="112"/>
      <c r="N2" s="112"/>
      <c r="O2" s="112"/>
      <c r="P2" s="112"/>
      <c r="Q2" s="112"/>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2"/>
      <c r="DV2" s="112"/>
      <c r="DW2" s="112"/>
      <c r="DX2" s="112"/>
      <c r="DY2" s="112"/>
      <c r="DZ2" s="112"/>
      <c r="EA2" s="112"/>
      <c r="EB2" s="112"/>
      <c r="EC2" s="112"/>
      <c r="ED2" s="112"/>
      <c r="EE2" s="112"/>
      <c r="EF2" s="112"/>
      <c r="EG2" s="112"/>
      <c r="EH2" s="112"/>
      <c r="EI2" s="112"/>
      <c r="EJ2" s="112"/>
      <c r="EK2" s="112"/>
      <c r="EL2" s="112"/>
      <c r="EM2" s="112"/>
    </row>
    <row r="3" spans="1:628" ht="18" customHeight="1">
      <c r="A3" s="112"/>
      <c r="B3" s="87" t="s">
        <v>136</v>
      </c>
      <c r="C3" s="112"/>
      <c r="D3" s="112"/>
      <c r="E3" s="112"/>
      <c r="F3" s="90"/>
      <c r="G3" s="91"/>
      <c r="H3" s="88" t="str">
        <f>CONCATENATE(H$2-1,"–",RIGHT(H$2,2))</f>
        <v>2022–23</v>
      </c>
      <c r="I3" s="88" t="str">
        <f>CONCATENATE(I$2-1,"–",RIGHT(I$2,2))</f>
        <v>2023–24</v>
      </c>
      <c r="J3" s="112"/>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DO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v>2017</v>
      </c>
      <c r="DQ3" s="88">
        <f t="shared" ref="DQ3:EL3" si="2">IF(DP4=12,DP3+1,DP3)</f>
        <v>2017</v>
      </c>
      <c r="DR3" s="88">
        <f t="shared" si="2"/>
        <v>2017</v>
      </c>
      <c r="DS3" s="88">
        <f t="shared" si="2"/>
        <v>2017</v>
      </c>
      <c r="DT3" s="88">
        <f t="shared" si="2"/>
        <v>2018</v>
      </c>
      <c r="DU3" s="88">
        <f t="shared" si="2"/>
        <v>2018</v>
      </c>
      <c r="DV3" s="88">
        <f t="shared" si="2"/>
        <v>2018</v>
      </c>
      <c r="DW3" s="88">
        <f t="shared" si="2"/>
        <v>2018</v>
      </c>
      <c r="DX3" s="88">
        <f t="shared" si="2"/>
        <v>2019</v>
      </c>
      <c r="DY3" s="88">
        <f t="shared" si="2"/>
        <v>2019</v>
      </c>
      <c r="DZ3" s="88">
        <f t="shared" si="2"/>
        <v>2019</v>
      </c>
      <c r="EA3" s="88">
        <f t="shared" si="2"/>
        <v>2019</v>
      </c>
      <c r="EB3" s="88">
        <f t="shared" si="2"/>
        <v>2020</v>
      </c>
      <c r="EC3" s="88">
        <f t="shared" si="2"/>
        <v>2020</v>
      </c>
      <c r="ED3" s="88">
        <f t="shared" si="2"/>
        <v>2020</v>
      </c>
      <c r="EE3" s="88">
        <f t="shared" si="2"/>
        <v>2020</v>
      </c>
      <c r="EF3" s="88">
        <f t="shared" si="2"/>
        <v>2021</v>
      </c>
      <c r="EG3" s="88">
        <f t="shared" si="2"/>
        <v>2021</v>
      </c>
      <c r="EH3" s="88">
        <f t="shared" si="2"/>
        <v>2021</v>
      </c>
      <c r="EI3" s="88">
        <f t="shared" si="2"/>
        <v>2021</v>
      </c>
      <c r="EJ3" s="88">
        <f t="shared" si="2"/>
        <v>2022</v>
      </c>
      <c r="EK3" s="88">
        <f t="shared" si="2"/>
        <v>2022</v>
      </c>
      <c r="EL3" s="88">
        <f t="shared" si="2"/>
        <v>2022</v>
      </c>
      <c r="EM3" s="88"/>
      <c r="EN3" s="25"/>
      <c r="EO3" s="25"/>
      <c r="EP3" s="25"/>
      <c r="EQ3" s="25"/>
      <c r="ER3" s="25"/>
      <c r="ES3" s="25"/>
      <c r="ET3" s="25"/>
      <c r="EU3" s="25"/>
      <c r="EV3" s="25"/>
      <c r="EW3" s="25"/>
      <c r="EX3" s="25"/>
      <c r="EY3" s="25"/>
      <c r="EZ3" s="25"/>
      <c r="FA3" s="25"/>
      <c r="FB3" s="25"/>
      <c r="FC3" s="25"/>
      <c r="FD3" s="25"/>
      <c r="FE3" s="25"/>
    </row>
    <row r="4" spans="1:628" ht="18.75" customHeight="1">
      <c r="A4" s="112"/>
      <c r="B4" s="87" t="s">
        <v>136</v>
      </c>
      <c r="C4" s="112"/>
      <c r="D4" s="112"/>
      <c r="E4" s="112"/>
      <c r="F4" s="90"/>
      <c r="G4" s="91"/>
      <c r="H4" s="87"/>
      <c r="I4" s="87"/>
      <c r="J4" s="112"/>
      <c r="K4" s="87" t="s">
        <v>136</v>
      </c>
      <c r="L4" s="87">
        <v>3</v>
      </c>
      <c r="M4" s="87">
        <f t="shared" ref="M4:BX4" si="3">IF(L4=12,3,L4+3)</f>
        <v>6</v>
      </c>
      <c r="N4" s="87">
        <f t="shared" si="3"/>
        <v>9</v>
      </c>
      <c r="O4" s="87">
        <f t="shared" si="3"/>
        <v>12</v>
      </c>
      <c r="P4" s="87">
        <f t="shared" si="3"/>
        <v>3</v>
      </c>
      <c r="Q4" s="87">
        <f t="shared" si="3"/>
        <v>6</v>
      </c>
      <c r="R4" s="87">
        <f t="shared" si="3"/>
        <v>9</v>
      </c>
      <c r="S4" s="87">
        <f t="shared" si="3"/>
        <v>12</v>
      </c>
      <c r="T4" s="87">
        <f t="shared" si="3"/>
        <v>3</v>
      </c>
      <c r="U4" s="87">
        <f t="shared" si="3"/>
        <v>6</v>
      </c>
      <c r="V4" s="87">
        <f t="shared" si="3"/>
        <v>9</v>
      </c>
      <c r="W4" s="87">
        <f t="shared" si="3"/>
        <v>12</v>
      </c>
      <c r="X4" s="87">
        <f t="shared" si="3"/>
        <v>3</v>
      </c>
      <c r="Y4" s="87">
        <f t="shared" si="3"/>
        <v>6</v>
      </c>
      <c r="Z4" s="87">
        <f t="shared" si="3"/>
        <v>9</v>
      </c>
      <c r="AA4" s="87">
        <f t="shared" si="3"/>
        <v>12</v>
      </c>
      <c r="AB4" s="87">
        <f t="shared" si="3"/>
        <v>3</v>
      </c>
      <c r="AC4" s="87">
        <f t="shared" si="3"/>
        <v>6</v>
      </c>
      <c r="AD4" s="87">
        <f t="shared" si="3"/>
        <v>9</v>
      </c>
      <c r="AE4" s="87">
        <f t="shared" si="3"/>
        <v>12</v>
      </c>
      <c r="AF4" s="87">
        <f t="shared" si="3"/>
        <v>3</v>
      </c>
      <c r="AG4" s="87">
        <f t="shared" si="3"/>
        <v>6</v>
      </c>
      <c r="AH4" s="87">
        <f t="shared" si="3"/>
        <v>9</v>
      </c>
      <c r="AI4" s="87">
        <f t="shared" si="3"/>
        <v>12</v>
      </c>
      <c r="AJ4" s="87">
        <f t="shared" si="3"/>
        <v>3</v>
      </c>
      <c r="AK4" s="87">
        <f t="shared" si="3"/>
        <v>6</v>
      </c>
      <c r="AL4" s="87">
        <f t="shared" si="3"/>
        <v>9</v>
      </c>
      <c r="AM4" s="87">
        <f t="shared" si="3"/>
        <v>12</v>
      </c>
      <c r="AN4" s="87">
        <f t="shared" si="3"/>
        <v>3</v>
      </c>
      <c r="AO4" s="87">
        <f t="shared" si="3"/>
        <v>6</v>
      </c>
      <c r="AP4" s="87">
        <f t="shared" si="3"/>
        <v>9</v>
      </c>
      <c r="AQ4" s="87">
        <f t="shared" si="3"/>
        <v>12</v>
      </c>
      <c r="AR4" s="87">
        <f t="shared" si="3"/>
        <v>3</v>
      </c>
      <c r="AS4" s="87">
        <f t="shared" si="3"/>
        <v>6</v>
      </c>
      <c r="AT4" s="87">
        <f t="shared" si="3"/>
        <v>9</v>
      </c>
      <c r="AU4" s="87">
        <f t="shared" si="3"/>
        <v>12</v>
      </c>
      <c r="AV4" s="87">
        <f t="shared" si="3"/>
        <v>3</v>
      </c>
      <c r="AW4" s="87">
        <f t="shared" si="3"/>
        <v>6</v>
      </c>
      <c r="AX4" s="87">
        <f t="shared" si="3"/>
        <v>9</v>
      </c>
      <c r="AY4" s="87">
        <f t="shared" si="3"/>
        <v>12</v>
      </c>
      <c r="AZ4" s="87">
        <f t="shared" si="3"/>
        <v>3</v>
      </c>
      <c r="BA4" s="87">
        <f t="shared" si="3"/>
        <v>6</v>
      </c>
      <c r="BB4" s="87">
        <f t="shared" si="3"/>
        <v>9</v>
      </c>
      <c r="BC4" s="87">
        <f t="shared" si="3"/>
        <v>12</v>
      </c>
      <c r="BD4" s="87">
        <f t="shared" si="3"/>
        <v>3</v>
      </c>
      <c r="BE4" s="87">
        <f t="shared" si="3"/>
        <v>6</v>
      </c>
      <c r="BF4" s="87">
        <f t="shared" si="3"/>
        <v>9</v>
      </c>
      <c r="BG4" s="87">
        <f t="shared" si="3"/>
        <v>12</v>
      </c>
      <c r="BH4" s="87">
        <f t="shared" si="3"/>
        <v>3</v>
      </c>
      <c r="BI4" s="87">
        <f t="shared" si="3"/>
        <v>6</v>
      </c>
      <c r="BJ4" s="87">
        <f t="shared" si="3"/>
        <v>9</v>
      </c>
      <c r="BK4" s="87">
        <f t="shared" si="3"/>
        <v>12</v>
      </c>
      <c r="BL4" s="87">
        <f t="shared" si="3"/>
        <v>3</v>
      </c>
      <c r="BM4" s="87">
        <f t="shared" si="3"/>
        <v>6</v>
      </c>
      <c r="BN4" s="87">
        <f t="shared" si="3"/>
        <v>9</v>
      </c>
      <c r="BO4" s="87">
        <f t="shared" si="3"/>
        <v>12</v>
      </c>
      <c r="BP4" s="87">
        <f t="shared" si="3"/>
        <v>3</v>
      </c>
      <c r="BQ4" s="87">
        <f t="shared" si="3"/>
        <v>6</v>
      </c>
      <c r="BR4" s="87">
        <f t="shared" si="3"/>
        <v>9</v>
      </c>
      <c r="BS4" s="87">
        <f t="shared" si="3"/>
        <v>12</v>
      </c>
      <c r="BT4" s="87">
        <f t="shared" si="3"/>
        <v>3</v>
      </c>
      <c r="BU4" s="87">
        <f t="shared" si="3"/>
        <v>6</v>
      </c>
      <c r="BV4" s="87">
        <f t="shared" si="3"/>
        <v>9</v>
      </c>
      <c r="BW4" s="87">
        <f t="shared" si="3"/>
        <v>12</v>
      </c>
      <c r="BX4" s="87">
        <f t="shared" si="3"/>
        <v>3</v>
      </c>
      <c r="BY4" s="87">
        <f t="shared" ref="BY4:DO4" si="4">IF(BX4=12,3,BX4+3)</f>
        <v>6</v>
      </c>
      <c r="BZ4" s="87">
        <f t="shared" si="4"/>
        <v>9</v>
      </c>
      <c r="CA4" s="87">
        <f t="shared" si="4"/>
        <v>12</v>
      </c>
      <c r="CB4" s="87">
        <f t="shared" si="4"/>
        <v>3</v>
      </c>
      <c r="CC4" s="87">
        <f t="shared" si="4"/>
        <v>6</v>
      </c>
      <c r="CD4" s="87">
        <f t="shared" si="4"/>
        <v>9</v>
      </c>
      <c r="CE4" s="87">
        <f t="shared" si="4"/>
        <v>12</v>
      </c>
      <c r="CF4" s="87">
        <f t="shared" si="4"/>
        <v>3</v>
      </c>
      <c r="CG4" s="87">
        <f t="shared" si="4"/>
        <v>6</v>
      </c>
      <c r="CH4" s="87">
        <f t="shared" si="4"/>
        <v>9</v>
      </c>
      <c r="CI4" s="87">
        <f t="shared" si="4"/>
        <v>12</v>
      </c>
      <c r="CJ4" s="87">
        <f t="shared" si="4"/>
        <v>3</v>
      </c>
      <c r="CK4" s="87">
        <f t="shared" si="4"/>
        <v>6</v>
      </c>
      <c r="CL4" s="87">
        <f t="shared" si="4"/>
        <v>9</v>
      </c>
      <c r="CM4" s="87">
        <f t="shared" si="4"/>
        <v>12</v>
      </c>
      <c r="CN4" s="87">
        <f t="shared" si="4"/>
        <v>3</v>
      </c>
      <c r="CO4" s="87">
        <f t="shared" si="4"/>
        <v>6</v>
      </c>
      <c r="CP4" s="87">
        <f t="shared" si="4"/>
        <v>9</v>
      </c>
      <c r="CQ4" s="87">
        <f t="shared" si="4"/>
        <v>12</v>
      </c>
      <c r="CR4" s="87">
        <f t="shared" si="4"/>
        <v>3</v>
      </c>
      <c r="CS4" s="87">
        <f t="shared" si="4"/>
        <v>6</v>
      </c>
      <c r="CT4" s="87">
        <f t="shared" si="4"/>
        <v>9</v>
      </c>
      <c r="CU4" s="87">
        <f t="shared" si="4"/>
        <v>12</v>
      </c>
      <c r="CV4" s="87">
        <f t="shared" si="4"/>
        <v>3</v>
      </c>
      <c r="CW4" s="87">
        <f t="shared" si="4"/>
        <v>6</v>
      </c>
      <c r="CX4" s="87">
        <f t="shared" si="4"/>
        <v>9</v>
      </c>
      <c r="CY4" s="87">
        <f t="shared" si="4"/>
        <v>12</v>
      </c>
      <c r="CZ4" s="87">
        <f t="shared" si="4"/>
        <v>3</v>
      </c>
      <c r="DA4" s="87">
        <f t="shared" si="4"/>
        <v>6</v>
      </c>
      <c r="DB4" s="87">
        <f t="shared" si="4"/>
        <v>9</v>
      </c>
      <c r="DC4" s="87">
        <f t="shared" si="4"/>
        <v>12</v>
      </c>
      <c r="DD4" s="87">
        <f t="shared" si="4"/>
        <v>3</v>
      </c>
      <c r="DE4" s="87">
        <f t="shared" si="4"/>
        <v>6</v>
      </c>
      <c r="DF4" s="87">
        <f t="shared" si="4"/>
        <v>9</v>
      </c>
      <c r="DG4" s="87">
        <f t="shared" si="4"/>
        <v>12</v>
      </c>
      <c r="DH4" s="87">
        <f t="shared" si="4"/>
        <v>3</v>
      </c>
      <c r="DI4" s="87">
        <f t="shared" si="4"/>
        <v>6</v>
      </c>
      <c r="DJ4" s="87">
        <f t="shared" si="4"/>
        <v>9</v>
      </c>
      <c r="DK4" s="87">
        <f t="shared" si="4"/>
        <v>12</v>
      </c>
      <c r="DL4" s="87">
        <f t="shared" si="4"/>
        <v>3</v>
      </c>
      <c r="DM4" s="87">
        <f t="shared" si="4"/>
        <v>6</v>
      </c>
      <c r="DN4" s="87">
        <f t="shared" si="4"/>
        <v>9</v>
      </c>
      <c r="DO4" s="87">
        <f t="shared" si="4"/>
        <v>12</v>
      </c>
      <c r="DP4" s="87">
        <v>3</v>
      </c>
      <c r="DQ4" s="87">
        <f t="shared" ref="DQ4:EL4" si="5">IF(DP4=12,3,DP4+3)</f>
        <v>6</v>
      </c>
      <c r="DR4" s="87">
        <f t="shared" si="5"/>
        <v>9</v>
      </c>
      <c r="DS4" s="87">
        <f t="shared" si="5"/>
        <v>12</v>
      </c>
      <c r="DT4" s="87">
        <f t="shared" si="5"/>
        <v>3</v>
      </c>
      <c r="DU4" s="87">
        <f t="shared" si="5"/>
        <v>6</v>
      </c>
      <c r="DV4" s="87">
        <f t="shared" si="5"/>
        <v>9</v>
      </c>
      <c r="DW4" s="87">
        <f t="shared" si="5"/>
        <v>12</v>
      </c>
      <c r="DX4" s="87">
        <f t="shared" si="5"/>
        <v>3</v>
      </c>
      <c r="DY4" s="87">
        <f t="shared" si="5"/>
        <v>6</v>
      </c>
      <c r="DZ4" s="87">
        <f t="shared" si="5"/>
        <v>9</v>
      </c>
      <c r="EA4" s="87">
        <f t="shared" si="5"/>
        <v>12</v>
      </c>
      <c r="EB4" s="87">
        <f t="shared" si="5"/>
        <v>3</v>
      </c>
      <c r="EC4" s="87">
        <f t="shared" si="5"/>
        <v>6</v>
      </c>
      <c r="ED4" s="87">
        <f t="shared" si="5"/>
        <v>9</v>
      </c>
      <c r="EE4" s="87">
        <f t="shared" si="5"/>
        <v>12</v>
      </c>
      <c r="EF4" s="87">
        <f t="shared" si="5"/>
        <v>3</v>
      </c>
      <c r="EG4" s="87">
        <f t="shared" si="5"/>
        <v>6</v>
      </c>
      <c r="EH4" s="87">
        <f t="shared" si="5"/>
        <v>9</v>
      </c>
      <c r="EI4" s="87">
        <f t="shared" si="5"/>
        <v>12</v>
      </c>
      <c r="EJ4" s="87">
        <f t="shared" si="5"/>
        <v>3</v>
      </c>
      <c r="EK4" s="87">
        <f t="shared" si="5"/>
        <v>6</v>
      </c>
      <c r="EL4" s="87">
        <f t="shared" si="5"/>
        <v>9</v>
      </c>
      <c r="EM4" s="112"/>
    </row>
    <row r="5" spans="1:628"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28" ht="82.5" customHeight="1">
      <c r="B6" t="s">
        <v>136</v>
      </c>
      <c r="D6" s="23" t="s">
        <v>136</v>
      </c>
      <c r="F6" s="28" t="s">
        <v>29</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28" ht="22.2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row>
    <row r="8" spans="1:628" ht="34.2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t="s">
        <v>569</v>
      </c>
      <c r="EQ8" s="93" t="s">
        <v>570</v>
      </c>
      <c r="ER8" s="93" t="s">
        <v>571</v>
      </c>
      <c r="ES8" s="93" t="s">
        <v>572</v>
      </c>
      <c r="ET8" s="93" t="s">
        <v>573</v>
      </c>
      <c r="EU8" s="93"/>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row>
    <row r="9" spans="1:628" ht="28.25" customHeight="1">
      <c r="B9" t="s">
        <v>136</v>
      </c>
      <c r="F9" s="33" t="s">
        <v>73</v>
      </c>
      <c r="G9" s="27"/>
      <c r="H9" s="34"/>
      <c r="I9" s="34"/>
      <c r="J9" s="34"/>
      <c r="K9" s="34" t="s">
        <v>136</v>
      </c>
      <c r="L9" s="34"/>
      <c r="M9" s="34"/>
      <c r="N9" s="34"/>
      <c r="O9" s="34"/>
      <c r="P9" s="34"/>
      <c r="Q9" s="34"/>
    </row>
    <row r="10" spans="1:628" ht="20.149999999999999" customHeight="1">
      <c r="B10" t="s">
        <v>136</v>
      </c>
      <c r="F10" s="26" t="s">
        <v>1225</v>
      </c>
      <c r="G10" s="27"/>
      <c r="H10" s="34"/>
      <c r="I10" s="34"/>
      <c r="J10" s="34"/>
      <c r="K10" s="34" t="s">
        <v>136</v>
      </c>
      <c r="L10" s="34"/>
      <c r="M10" s="34"/>
      <c r="N10" s="34"/>
      <c r="O10" s="34"/>
      <c r="P10" s="34"/>
      <c r="Q10" s="34"/>
    </row>
    <row r="11" spans="1:628" ht="20.149999999999999" customHeight="1">
      <c r="B11" s="23" t="s">
        <v>136</v>
      </c>
      <c r="F11" s="26" t="s">
        <v>1226</v>
      </c>
      <c r="G11" s="27" t="s">
        <v>176</v>
      </c>
      <c r="H11" s="36">
        <v>2983.3675091283499</v>
      </c>
      <c r="I11" s="36">
        <v>3192.8581142134099</v>
      </c>
      <c r="J11" s="36"/>
      <c r="K11" s="36" t="s">
        <v>136</v>
      </c>
      <c r="L11" s="36">
        <v>235.034333</v>
      </c>
      <c r="M11" s="36">
        <v>252.85666599999999</v>
      </c>
      <c r="N11" s="36">
        <v>307.08233300000001</v>
      </c>
      <c r="O11" s="36">
        <v>255.24</v>
      </c>
      <c r="P11" s="36">
        <v>251.62633299999999</v>
      </c>
      <c r="Q11" s="36">
        <v>256.67533300000002</v>
      </c>
      <c r="R11" s="36">
        <v>305.88266599999997</v>
      </c>
      <c r="S11" s="36">
        <v>231.79</v>
      </c>
      <c r="T11" s="36">
        <v>252.41499999999999</v>
      </c>
      <c r="U11" s="36">
        <v>264.50633299999998</v>
      </c>
      <c r="V11" s="36">
        <v>368.515333</v>
      </c>
      <c r="W11" s="36">
        <v>346.40643999999998</v>
      </c>
      <c r="X11" s="36">
        <v>364.16466600000001</v>
      </c>
      <c r="Y11" s="36">
        <v>309.22816599999999</v>
      </c>
      <c r="Z11" s="36">
        <v>394.59566599999999</v>
      </c>
      <c r="AA11" s="36">
        <v>346.441666</v>
      </c>
      <c r="AB11" s="36">
        <v>369.82640600000002</v>
      </c>
      <c r="AC11" s="36">
        <v>327.10620299999999</v>
      </c>
      <c r="AD11" s="36">
        <v>403.234666</v>
      </c>
      <c r="AE11" s="36">
        <v>288.51577300000002</v>
      </c>
      <c r="AF11" s="36">
        <v>258.409513</v>
      </c>
      <c r="AG11" s="36">
        <v>241.727666</v>
      </c>
      <c r="AH11" s="36">
        <v>346.18892</v>
      </c>
      <c r="AI11" s="36">
        <v>385.07486299999999</v>
      </c>
      <c r="AJ11" s="36">
        <v>354.82632000000001</v>
      </c>
      <c r="AK11" s="36">
        <v>391.69490300000001</v>
      </c>
      <c r="AL11" s="36">
        <v>460.84140000000002</v>
      </c>
      <c r="AM11" s="36">
        <v>480.67599999999999</v>
      </c>
      <c r="AN11" s="36">
        <v>404.475866</v>
      </c>
      <c r="AO11" s="36">
        <v>391.93933299999998</v>
      </c>
      <c r="AP11" s="36">
        <v>93.579132999999999</v>
      </c>
      <c r="AQ11" s="36">
        <v>52.16</v>
      </c>
      <c r="AR11" s="36">
        <v>93.353666000000004</v>
      </c>
      <c r="AS11" s="36">
        <v>85.184399999999997</v>
      </c>
      <c r="AT11" s="36">
        <v>78.905366599999994</v>
      </c>
      <c r="AU11" s="36">
        <v>69.709133300000005</v>
      </c>
      <c r="AV11" s="36">
        <v>19.486999999999998</v>
      </c>
      <c r="AW11" s="36">
        <v>10.028</v>
      </c>
      <c r="AX11" s="36">
        <v>27.533000000000001</v>
      </c>
      <c r="AY11" s="36">
        <v>102.0763666</v>
      </c>
      <c r="AZ11" s="36">
        <v>103.13903329999999</v>
      </c>
      <c r="BA11" s="36">
        <v>104.2923333</v>
      </c>
      <c r="BB11" s="36">
        <v>109.8893333</v>
      </c>
      <c r="BC11" s="36">
        <v>113.2213333</v>
      </c>
      <c r="BD11" s="36">
        <v>117.357</v>
      </c>
      <c r="BE11" s="36">
        <v>29.51</v>
      </c>
      <c r="BF11" s="36">
        <v>120.898</v>
      </c>
      <c r="BG11" s="36">
        <v>103.5916666</v>
      </c>
      <c r="BH11" s="36">
        <v>109.386</v>
      </c>
      <c r="BI11" s="36">
        <v>88.545666600000004</v>
      </c>
      <c r="BJ11" s="36">
        <v>104.4033333</v>
      </c>
      <c r="BK11" s="36">
        <v>105.9549166</v>
      </c>
      <c r="BL11" s="36">
        <v>95.052333300000001</v>
      </c>
      <c r="BM11" s="36">
        <v>105.3922</v>
      </c>
      <c r="BN11" s="36">
        <v>81.759299999999996</v>
      </c>
      <c r="BO11" s="36">
        <v>84.881</v>
      </c>
      <c r="BP11" s="36">
        <v>108.3836666</v>
      </c>
      <c r="BQ11" s="36">
        <v>118.5933333</v>
      </c>
      <c r="BR11" s="36">
        <v>131.124</v>
      </c>
      <c r="BS11" s="36">
        <v>25.346</v>
      </c>
      <c r="BT11" s="36">
        <v>789.509294363192</v>
      </c>
      <c r="BU11" s="36">
        <v>800.719748541949</v>
      </c>
      <c r="BV11" s="36">
        <v>833.95814457314998</v>
      </c>
      <c r="BW11" s="36">
        <v>893.18422656992595</v>
      </c>
      <c r="BX11" s="36">
        <v>775.86058367507303</v>
      </c>
      <c r="BY11" s="36">
        <v>840.82217715127103</v>
      </c>
      <c r="BZ11" s="36">
        <v>775.92149715495498</v>
      </c>
      <c r="CA11" s="36">
        <v>773.82541088346704</v>
      </c>
      <c r="CB11" s="36">
        <v>795.93972244119504</v>
      </c>
      <c r="CC11" s="36">
        <v>824.99033769806897</v>
      </c>
      <c r="CD11" s="36">
        <v>777.14340306655595</v>
      </c>
      <c r="CE11" s="36">
        <v>922.41235894772694</v>
      </c>
      <c r="CF11" s="36">
        <v>801.15500841786104</v>
      </c>
      <c r="CG11" s="36">
        <v>896.05981938934599</v>
      </c>
      <c r="CH11" s="36">
        <v>944.38119171726305</v>
      </c>
      <c r="CI11" s="36">
        <v>915.731623831506</v>
      </c>
      <c r="CJ11" s="36">
        <v>815.11912017340796</v>
      </c>
      <c r="CK11" s="36">
        <v>885.09735491390995</v>
      </c>
      <c r="CL11" s="36">
        <v>799.52981301772195</v>
      </c>
      <c r="CM11" s="36">
        <v>817.74146080205401</v>
      </c>
      <c r="CN11" s="36">
        <v>707.73547486133202</v>
      </c>
      <c r="CO11" s="36">
        <v>751.32372995323396</v>
      </c>
      <c r="CP11" s="36">
        <v>889.780995753262</v>
      </c>
      <c r="CQ11" s="36">
        <v>918.16025961700495</v>
      </c>
      <c r="CR11" s="36">
        <v>857.11688302886</v>
      </c>
      <c r="CS11" s="36">
        <v>846.84017394124305</v>
      </c>
      <c r="CT11" s="36">
        <v>903.24484184615403</v>
      </c>
      <c r="CU11" s="36">
        <v>905.868338666932</v>
      </c>
      <c r="CV11" s="36">
        <v>783.49865760082002</v>
      </c>
      <c r="CW11" s="36">
        <v>828.82778078446597</v>
      </c>
      <c r="CX11" s="36">
        <v>884.04039078644496</v>
      </c>
      <c r="CY11" s="36">
        <v>899.95256361544295</v>
      </c>
      <c r="CZ11" s="36">
        <v>1000.5041584637401</v>
      </c>
      <c r="DA11" s="36">
        <v>961.80074192335098</v>
      </c>
      <c r="DB11" s="36">
        <v>957.88393650053399</v>
      </c>
      <c r="DC11" s="36">
        <v>1021.21044642662</v>
      </c>
      <c r="DD11" s="36">
        <v>1011.91950492658</v>
      </c>
      <c r="DE11" s="36">
        <v>875.369250858942</v>
      </c>
      <c r="DF11" s="36">
        <v>927.77852941507399</v>
      </c>
      <c r="DG11" s="36">
        <v>969.07584851574404</v>
      </c>
      <c r="DH11" s="36">
        <v>919.07141958555803</v>
      </c>
      <c r="DI11" s="36">
        <v>916.90701007446296</v>
      </c>
      <c r="DJ11" s="36">
        <v>923.60419197727504</v>
      </c>
      <c r="DK11" s="36">
        <v>981.71285313158796</v>
      </c>
      <c r="DL11" s="36">
        <v>917.11094809554595</v>
      </c>
      <c r="DM11" s="36">
        <v>895.32571966367595</v>
      </c>
      <c r="DN11" s="36">
        <v>836.07952943374903</v>
      </c>
      <c r="DO11" s="36">
        <v>926.41000558226096</v>
      </c>
      <c r="DP11" s="36">
        <v>904.67142181304496</v>
      </c>
      <c r="DQ11" s="36">
        <v>861.01631285091503</v>
      </c>
      <c r="DR11" s="36">
        <v>761.81860271525102</v>
      </c>
      <c r="DS11" s="36">
        <v>772.02098814496401</v>
      </c>
      <c r="DT11" s="36">
        <v>893.27634932257797</v>
      </c>
      <c r="DU11" s="36">
        <v>884.52820563758496</v>
      </c>
      <c r="DV11" s="36">
        <v>821.09751033911698</v>
      </c>
      <c r="DW11" s="36">
        <v>966.85040700483205</v>
      </c>
      <c r="DX11" s="50">
        <v>921.29399446785396</v>
      </c>
      <c r="DY11" s="50">
        <v>912.05928162452994</v>
      </c>
      <c r="DZ11" s="50">
        <v>827.92300315785997</v>
      </c>
      <c r="EA11" s="50">
        <v>912.81068287409903</v>
      </c>
      <c r="EB11" s="50">
        <v>887.80072585831203</v>
      </c>
      <c r="EC11" s="50">
        <v>887.77689617495298</v>
      </c>
      <c r="ED11" s="50">
        <v>830.16010382481704</v>
      </c>
      <c r="EE11" s="50">
        <v>801.80375076046801</v>
      </c>
      <c r="EF11" s="50">
        <v>840.71550373837601</v>
      </c>
      <c r="EG11" s="50">
        <v>861.668731093308</v>
      </c>
      <c r="EH11" s="50">
        <v>698.77574859813706</v>
      </c>
      <c r="EI11" s="50">
        <v>710.01918410411201</v>
      </c>
      <c r="EJ11" s="50">
        <v>797.93953511618497</v>
      </c>
      <c r="EK11" s="50">
        <v>776.63304130991799</v>
      </c>
      <c r="EL11" s="50">
        <v>787.40910744074199</v>
      </c>
      <c r="EM11" s="50">
        <v>864.31262065050498</v>
      </c>
      <c r="EN11" s="50">
        <v>764.83221902378398</v>
      </c>
      <c r="EO11" s="50">
        <v>776.30416709838403</v>
      </c>
      <c r="EP11" s="50">
        <v>765.69188773914595</v>
      </c>
      <c r="EQ11" s="50">
        <v>791.41287751325103</v>
      </c>
      <c r="ER11" s="50">
        <v>764.12687567556998</v>
      </c>
      <c r="ES11" s="50">
        <v>826.33135511536898</v>
      </c>
      <c r="ET11" s="50">
        <v>744.15032744557902</v>
      </c>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0"/>
      <c r="NM11" s="50"/>
      <c r="NN11" s="50"/>
      <c r="NO11" s="50"/>
      <c r="NP11" s="50"/>
      <c r="NQ11" s="50"/>
      <c r="NR11" s="50"/>
      <c r="NS11" s="50"/>
      <c r="NT11" s="50"/>
      <c r="NU11" s="50"/>
      <c r="NV11" s="50"/>
      <c r="NW11" s="50"/>
      <c r="NX11" s="50"/>
      <c r="NY11" s="50"/>
      <c r="NZ11" s="50"/>
      <c r="OA11" s="50"/>
      <c r="OB11" s="50"/>
      <c r="OC11" s="50"/>
      <c r="OD11" s="50"/>
      <c r="OE11" s="50"/>
      <c r="OF11" s="50"/>
      <c r="OG11" s="50"/>
      <c r="OH11" s="50"/>
      <c r="OI11" s="50"/>
      <c r="OJ11" s="50"/>
      <c r="OK11" s="50"/>
      <c r="OL11" s="50"/>
      <c r="OM11" s="50"/>
      <c r="ON11" s="50"/>
      <c r="OO11" s="50"/>
      <c r="OP11" s="50"/>
      <c r="OQ11" s="50"/>
      <c r="OR11" s="50"/>
      <c r="OS11" s="50"/>
      <c r="OT11" s="50"/>
      <c r="OU11" s="50"/>
      <c r="OV11" s="50"/>
      <c r="OW11" s="50"/>
      <c r="OX11" s="50"/>
      <c r="OY11" s="50"/>
      <c r="OZ11" s="50"/>
      <c r="PA11" s="50"/>
      <c r="PB11" s="50"/>
      <c r="PC11" s="50"/>
      <c r="PD11" s="50"/>
      <c r="PE11" s="50"/>
      <c r="PF11" s="50"/>
      <c r="PG11" s="50"/>
      <c r="PH11" s="50"/>
      <c r="PI11" s="50"/>
      <c r="PJ11" s="50"/>
      <c r="PK11" s="50"/>
      <c r="PL11" s="50"/>
      <c r="PM11" s="50"/>
      <c r="PN11" s="50"/>
      <c r="PO11" s="50"/>
      <c r="PP11" s="50"/>
      <c r="PQ11" s="50"/>
      <c r="PR11" s="50"/>
      <c r="PS11" s="50"/>
      <c r="PT11" s="50"/>
      <c r="PU11" s="50"/>
      <c r="PV11" s="50"/>
      <c r="PW11" s="50"/>
      <c r="PX11" s="50"/>
      <c r="PY11" s="50"/>
      <c r="PZ11" s="50"/>
      <c r="QA11" s="50"/>
      <c r="QB11" s="50"/>
      <c r="QC11" s="50"/>
      <c r="QD11" s="50"/>
      <c r="QE11" s="50"/>
      <c r="QF11" s="50"/>
      <c r="QG11" s="50"/>
      <c r="QH11" s="50"/>
      <c r="QI11" s="50"/>
      <c r="QJ11" s="50"/>
      <c r="QK11" s="50"/>
      <c r="QL11" s="50"/>
      <c r="QM11" s="50"/>
      <c r="QN11" s="50"/>
      <c r="QO11" s="50"/>
      <c r="QP11" s="50"/>
      <c r="QQ11" s="50"/>
      <c r="QR11" s="50"/>
      <c r="QS11" s="50"/>
      <c r="QT11" s="50"/>
      <c r="QU11" s="50"/>
      <c r="QV11" s="50"/>
      <c r="QW11" s="50"/>
      <c r="QX11" s="50"/>
      <c r="QY11" s="50"/>
      <c r="QZ11" s="50"/>
      <c r="RA11" s="50"/>
      <c r="RB11" s="50"/>
      <c r="RC11" s="50"/>
      <c r="RD11" s="50"/>
      <c r="RE11" s="50"/>
      <c r="RF11" s="50"/>
      <c r="RG11" s="50"/>
      <c r="RH11" s="50"/>
      <c r="RI11" s="50"/>
      <c r="RJ11" s="50"/>
      <c r="RK11" s="50"/>
      <c r="RL11" s="50"/>
      <c r="RM11" s="50"/>
      <c r="RN11" s="50"/>
      <c r="RO11" s="50"/>
      <c r="RP11" s="50"/>
      <c r="RQ11" s="50"/>
      <c r="RR11" s="50"/>
      <c r="RS11" s="50"/>
      <c r="RT11" s="50"/>
      <c r="RU11" s="50"/>
      <c r="RV11" s="50"/>
      <c r="RW11" s="50"/>
      <c r="RX11" s="50"/>
      <c r="RY11" s="50"/>
      <c r="RZ11" s="50"/>
      <c r="SA11" s="50"/>
      <c r="SB11" s="50"/>
      <c r="SC11" s="50"/>
      <c r="SD11" s="50"/>
      <c r="SE11" s="50"/>
      <c r="SF11" s="50"/>
      <c r="SG11" s="50"/>
      <c r="SH11" s="50"/>
      <c r="SI11" s="50"/>
      <c r="SJ11" s="50"/>
      <c r="SK11" s="50"/>
      <c r="SL11" s="50"/>
      <c r="SM11" s="50"/>
      <c r="SN11" s="50"/>
      <c r="SO11" s="50"/>
      <c r="SP11" s="50"/>
      <c r="SQ11" s="50"/>
      <c r="SR11" s="50"/>
      <c r="SS11" s="50"/>
      <c r="ST11" s="50"/>
      <c r="SU11" s="50"/>
      <c r="SV11" s="50"/>
      <c r="SW11" s="50"/>
      <c r="SX11" s="50"/>
      <c r="SY11" s="50"/>
      <c r="SZ11" s="50"/>
      <c r="TA11" s="50"/>
      <c r="TB11" s="50"/>
      <c r="TC11" s="50"/>
      <c r="TD11" s="50"/>
      <c r="TE11" s="50"/>
      <c r="TF11" s="50"/>
      <c r="TG11" s="50"/>
      <c r="TH11" s="50"/>
      <c r="TI11" s="50"/>
      <c r="TJ11" s="50"/>
      <c r="TK11" s="50"/>
      <c r="TL11" s="50"/>
      <c r="TM11" s="50"/>
      <c r="TN11" s="50"/>
      <c r="TO11" s="50"/>
      <c r="TP11" s="50"/>
      <c r="TQ11" s="50"/>
      <c r="TR11" s="50"/>
      <c r="TS11" s="50"/>
      <c r="TT11" s="50"/>
      <c r="TU11" s="50"/>
      <c r="TV11" s="50"/>
      <c r="TW11" s="50"/>
      <c r="TX11" s="50"/>
      <c r="TY11" s="50"/>
      <c r="TZ11" s="50"/>
      <c r="UA11" s="50"/>
      <c r="UB11" s="50"/>
      <c r="UC11" s="50"/>
      <c r="UD11" s="50"/>
      <c r="UE11" s="50"/>
      <c r="UF11" s="50"/>
      <c r="UG11" s="50"/>
      <c r="UH11" s="50"/>
      <c r="UI11" s="50"/>
      <c r="UJ11" s="50"/>
      <c r="UK11" s="50"/>
      <c r="UL11" s="50"/>
      <c r="UM11" s="50"/>
      <c r="UN11" s="50"/>
      <c r="UO11" s="50"/>
      <c r="UP11" s="50"/>
      <c r="UQ11" s="50"/>
      <c r="UR11" s="50"/>
      <c r="US11" s="50"/>
      <c r="UT11" s="50"/>
      <c r="UU11" s="50"/>
      <c r="UV11" s="50"/>
      <c r="UW11" s="50"/>
      <c r="UX11" s="50"/>
      <c r="UY11" s="50"/>
      <c r="UZ11" s="50"/>
      <c r="VA11" s="50"/>
      <c r="VB11" s="50"/>
      <c r="VC11" s="50"/>
      <c r="VD11" s="50"/>
      <c r="VE11" s="50"/>
      <c r="VF11" s="50"/>
      <c r="VG11" s="50"/>
      <c r="VH11" s="50"/>
      <c r="VI11" s="50"/>
      <c r="VJ11" s="50"/>
      <c r="VK11" s="50"/>
      <c r="VL11" s="50"/>
      <c r="VM11" s="50"/>
      <c r="VN11" s="50"/>
      <c r="VO11" s="50"/>
      <c r="VP11" s="50"/>
      <c r="VQ11" s="50"/>
      <c r="VR11" s="50"/>
      <c r="VS11" s="50"/>
      <c r="VT11" s="50"/>
      <c r="VU11" s="50"/>
      <c r="VV11" s="50"/>
      <c r="VW11" s="50"/>
      <c r="VX11" s="50"/>
      <c r="VY11" s="50"/>
      <c r="VZ11" s="50"/>
      <c r="WA11" s="50"/>
      <c r="WB11" s="50"/>
      <c r="WC11" s="50"/>
      <c r="WD11" s="50"/>
      <c r="WE11" s="50"/>
      <c r="WF11" s="50"/>
      <c r="WG11" s="50"/>
      <c r="WH11" s="50"/>
      <c r="WI11" s="50"/>
      <c r="WJ11" s="50"/>
      <c r="WK11" s="50"/>
      <c r="WL11" s="50"/>
      <c r="WM11" s="50"/>
      <c r="WN11" s="50"/>
      <c r="WO11" s="50"/>
      <c r="WP11" s="50"/>
      <c r="WQ11" s="50"/>
      <c r="WR11" s="50"/>
      <c r="WS11" s="50"/>
      <c r="WT11" s="50"/>
      <c r="WU11" s="50"/>
      <c r="WV11" s="50"/>
      <c r="WW11" s="50"/>
      <c r="WX11" s="50"/>
      <c r="WY11" s="50"/>
      <c r="WZ11" s="50"/>
      <c r="XA11" s="50"/>
      <c r="XB11" s="50"/>
      <c r="XC11" s="50"/>
      <c r="XD11" s="50"/>
    </row>
    <row r="12" spans="1:628" ht="28.25" customHeight="1">
      <c r="B12" t="s">
        <v>136</v>
      </c>
      <c r="F12" s="26" t="s">
        <v>1227</v>
      </c>
      <c r="G12" s="27"/>
      <c r="H12" s="36"/>
      <c r="I12" s="36"/>
      <c r="J12" s="36"/>
      <c r="K12" s="36" t="s">
        <v>136</v>
      </c>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row>
    <row r="13" spans="1:628" ht="20.149999999999999" customHeight="1">
      <c r="B13" s="23" t="s">
        <v>136</v>
      </c>
      <c r="F13" s="35" t="s">
        <v>1228</v>
      </c>
      <c r="G13" s="27" t="s">
        <v>176</v>
      </c>
      <c r="H13" s="36">
        <v>174.03407999999999</v>
      </c>
      <c r="I13" s="36">
        <v>179.88428999999999</v>
      </c>
      <c r="J13" s="36"/>
      <c r="K13" s="36" t="s">
        <v>136</v>
      </c>
      <c r="L13" s="36">
        <v>5.5469999999999997</v>
      </c>
      <c r="M13" s="36">
        <v>8.8849999999999998</v>
      </c>
      <c r="N13" s="36">
        <v>9.2590000000000003</v>
      </c>
      <c r="O13" s="36">
        <v>8.0549999999999997</v>
      </c>
      <c r="P13" s="36">
        <v>7.6420000000000003</v>
      </c>
      <c r="Q13" s="36">
        <v>9.1470000000000002</v>
      </c>
      <c r="R13" s="36">
        <v>10.013999999999999</v>
      </c>
      <c r="S13" s="36">
        <v>10.476000000000001</v>
      </c>
      <c r="T13" s="36">
        <v>11.441000000000001</v>
      </c>
      <c r="U13" s="36">
        <v>9.0120000000000005</v>
      </c>
      <c r="V13" s="36">
        <v>11.372</v>
      </c>
      <c r="W13" s="36">
        <v>14.574999999999999</v>
      </c>
      <c r="X13" s="36">
        <v>14.086</v>
      </c>
      <c r="Y13" s="36">
        <v>14.474</v>
      </c>
      <c r="Z13" s="36">
        <v>17.085000000000001</v>
      </c>
      <c r="AA13" s="36">
        <v>13.105</v>
      </c>
      <c r="AB13" s="36">
        <v>14.061999999999999</v>
      </c>
      <c r="AC13" s="36">
        <v>14.536</v>
      </c>
      <c r="AD13" s="36">
        <v>17.295000000000002</v>
      </c>
      <c r="AE13" s="36">
        <v>20.247</v>
      </c>
      <c r="AF13" s="36">
        <v>14.952</v>
      </c>
      <c r="AG13" s="36">
        <v>16.311</v>
      </c>
      <c r="AH13" s="36">
        <v>17.404</v>
      </c>
      <c r="AI13" s="36">
        <v>17.756</v>
      </c>
      <c r="AJ13" s="36">
        <v>18.216999999999999</v>
      </c>
      <c r="AK13" s="36">
        <v>22.233000000000001</v>
      </c>
      <c r="AL13" s="36">
        <v>25.442</v>
      </c>
      <c r="AM13" s="36">
        <v>28.466999999999999</v>
      </c>
      <c r="AN13" s="36">
        <v>28.713000000000001</v>
      </c>
      <c r="AO13" s="36">
        <v>29.867999999999999</v>
      </c>
      <c r="AP13" s="36">
        <v>33.697899999999997</v>
      </c>
      <c r="AQ13" s="36">
        <v>30.434000000000001</v>
      </c>
      <c r="AR13" s="36">
        <v>26.411999999999999</v>
      </c>
      <c r="AS13" s="36">
        <v>27.288</v>
      </c>
      <c r="AT13" s="36">
        <v>29.116</v>
      </c>
      <c r="AU13" s="36">
        <v>28.949000000000002</v>
      </c>
      <c r="AV13" s="36">
        <v>26.655000000000001</v>
      </c>
      <c r="AW13" s="36">
        <v>26.8993</v>
      </c>
      <c r="AX13" s="36">
        <v>27.6266</v>
      </c>
      <c r="AY13" s="36">
        <v>28.325800000000001</v>
      </c>
      <c r="AZ13" s="36">
        <v>32.541556</v>
      </c>
      <c r="BA13" s="36">
        <v>34.305999999999997</v>
      </c>
      <c r="BB13" s="36">
        <v>29.847999999999999</v>
      </c>
      <c r="BC13" s="36">
        <v>32.637999999999998</v>
      </c>
      <c r="BD13" s="36">
        <v>33.548999999999999</v>
      </c>
      <c r="BE13" s="36">
        <v>31.486999999999998</v>
      </c>
      <c r="BF13" s="36">
        <v>32.195999999999998</v>
      </c>
      <c r="BG13" s="36">
        <v>30.338000000000001</v>
      </c>
      <c r="BH13" s="36">
        <v>28.684999999999999</v>
      </c>
      <c r="BI13" s="36">
        <v>36.837000000000003</v>
      </c>
      <c r="BJ13" s="36">
        <v>34.604999999999997</v>
      </c>
      <c r="BK13" s="36">
        <v>34.468000000000004</v>
      </c>
      <c r="BL13" s="36">
        <v>37.488999999999997</v>
      </c>
      <c r="BM13" s="36">
        <v>37.795999999999999</v>
      </c>
      <c r="BN13" s="36">
        <v>40.307000000000002</v>
      </c>
      <c r="BO13" s="36">
        <v>40.737000000000002</v>
      </c>
      <c r="BP13" s="36">
        <v>40.777000000000001</v>
      </c>
      <c r="BQ13" s="36">
        <v>40.795000000000002</v>
      </c>
      <c r="BR13" s="36">
        <v>41.085000000000001</v>
      </c>
      <c r="BS13" s="36">
        <v>43.003999999999998</v>
      </c>
      <c r="BT13" s="36">
        <v>42.947000000000003</v>
      </c>
      <c r="BU13" s="36">
        <v>39.991</v>
      </c>
      <c r="BV13" s="36">
        <v>46.972999999999999</v>
      </c>
      <c r="BW13" s="36">
        <v>52.475999999999999</v>
      </c>
      <c r="BX13" s="36">
        <v>52.116999999999997</v>
      </c>
      <c r="BY13" s="36">
        <v>52.786000000000001</v>
      </c>
      <c r="BZ13" s="36">
        <v>51.661299999999997</v>
      </c>
      <c r="CA13" s="36">
        <v>53.244</v>
      </c>
      <c r="CB13" s="36">
        <v>45.703000000000003</v>
      </c>
      <c r="CC13" s="36">
        <v>44.521000000000001</v>
      </c>
      <c r="CD13" s="36">
        <v>38.823999999999998</v>
      </c>
      <c r="CE13" s="36">
        <v>37.93</v>
      </c>
      <c r="CF13" s="36">
        <v>34.356000000000002</v>
      </c>
      <c r="CG13" s="36">
        <v>35.378</v>
      </c>
      <c r="CH13" s="36">
        <v>36.991300000000003</v>
      </c>
      <c r="CI13" s="36">
        <v>39.310600000000001</v>
      </c>
      <c r="CJ13" s="36">
        <v>40.53</v>
      </c>
      <c r="CK13" s="36">
        <v>41.65</v>
      </c>
      <c r="CL13" s="36">
        <v>39.665999999999997</v>
      </c>
      <c r="CM13" s="36">
        <v>39.601999999999997</v>
      </c>
      <c r="CN13" s="36">
        <v>39.024999999999999</v>
      </c>
      <c r="CO13" s="36">
        <v>36.79</v>
      </c>
      <c r="CP13" s="36">
        <v>36.493000000000002</v>
      </c>
      <c r="CQ13" s="36">
        <v>36.781999999999996</v>
      </c>
      <c r="CR13" s="36">
        <v>42.206000000000003</v>
      </c>
      <c r="CS13" s="36">
        <v>42.972000000000001</v>
      </c>
      <c r="CT13" s="36">
        <v>45.677</v>
      </c>
      <c r="CU13" s="36">
        <v>46.191000000000003</v>
      </c>
      <c r="CV13" s="36">
        <v>39.03</v>
      </c>
      <c r="CW13" s="36">
        <v>41.372999999999998</v>
      </c>
      <c r="CX13" s="36">
        <v>42.420999999999999</v>
      </c>
      <c r="CY13" s="36">
        <v>40.515999999999998</v>
      </c>
      <c r="CZ13" s="36">
        <v>43.401000000000003</v>
      </c>
      <c r="DA13" s="36">
        <v>47.284999999999997</v>
      </c>
      <c r="DB13" s="36">
        <v>50.298999999999999</v>
      </c>
      <c r="DC13" s="36">
        <v>49.451999999999998</v>
      </c>
      <c r="DD13" s="36">
        <v>46.147569699999998</v>
      </c>
      <c r="DE13" s="36">
        <v>46.043914999999998</v>
      </c>
      <c r="DF13" s="36">
        <v>49.918918499999997</v>
      </c>
      <c r="DG13" s="36">
        <v>65.147999999999996</v>
      </c>
      <c r="DH13" s="36">
        <v>60.372</v>
      </c>
      <c r="DI13" s="36">
        <v>57.521000000000001</v>
      </c>
      <c r="DJ13" s="36">
        <v>53.692999999999998</v>
      </c>
      <c r="DK13" s="36">
        <v>50.133000000000003</v>
      </c>
      <c r="DL13" s="36">
        <v>52.326999999999998</v>
      </c>
      <c r="DM13" s="36">
        <v>52.462249999999997</v>
      </c>
      <c r="DN13" s="36">
        <v>51.204999999999998</v>
      </c>
      <c r="DO13" s="36">
        <v>56.225000000000001</v>
      </c>
      <c r="DP13" s="36">
        <v>49.763214058000003</v>
      </c>
      <c r="DQ13" s="36">
        <v>38.109333333333304</v>
      </c>
      <c r="DR13" s="36">
        <v>41.740823333333303</v>
      </c>
      <c r="DS13" s="36">
        <v>52.351905333333299</v>
      </c>
      <c r="DT13" s="36">
        <v>47.833129999999997</v>
      </c>
      <c r="DU13" s="36">
        <v>46.030999999999999</v>
      </c>
      <c r="DV13" s="36">
        <v>52.930999999999997</v>
      </c>
      <c r="DW13" s="36">
        <v>53.396000000000001</v>
      </c>
      <c r="DX13" s="50">
        <v>49.307000000000002</v>
      </c>
      <c r="DY13" s="50">
        <v>55.930999999999997</v>
      </c>
      <c r="DZ13" s="50">
        <v>48.228000000000002</v>
      </c>
      <c r="EA13" s="50">
        <v>55.40652</v>
      </c>
      <c r="EB13" s="50">
        <v>50.185250000000003</v>
      </c>
      <c r="EC13" s="50">
        <v>54.334249999999997</v>
      </c>
      <c r="ED13" s="50">
        <v>50.944249999999997</v>
      </c>
      <c r="EE13" s="50">
        <v>53.749290000000002</v>
      </c>
      <c r="EF13" s="50">
        <v>47.601394999999997</v>
      </c>
      <c r="EG13" s="50">
        <v>51.239395000000002</v>
      </c>
      <c r="EH13" s="50">
        <v>36.076394999999998</v>
      </c>
      <c r="EI13" s="50">
        <v>41.818395000000002</v>
      </c>
      <c r="EJ13" s="50">
        <v>43.672395000000002</v>
      </c>
      <c r="EK13" s="50">
        <v>52.466895000000001</v>
      </c>
      <c r="EL13" s="50">
        <v>42.707895000000001</v>
      </c>
      <c r="EM13" s="50">
        <v>50.834895000000003</v>
      </c>
      <c r="EN13" s="50">
        <v>41.841999999999999</v>
      </c>
      <c r="EO13" s="50">
        <v>44.499499999999998</v>
      </c>
      <c r="EP13" s="50">
        <v>45.097499999999997</v>
      </c>
      <c r="EQ13" s="50">
        <v>44.128999999999998</v>
      </c>
      <c r="ER13" s="50">
        <v>46.308</v>
      </c>
      <c r="ES13" s="50">
        <v>49.935000000000002</v>
      </c>
      <c r="ET13" s="50">
        <v>46.084000000000003</v>
      </c>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row>
    <row r="14" spans="1:628" ht="20.149999999999999" customHeight="1">
      <c r="B14" s="23" t="s">
        <v>136</v>
      </c>
      <c r="F14" s="35" t="s">
        <v>1229</v>
      </c>
      <c r="G14" s="27" t="s">
        <v>176</v>
      </c>
      <c r="H14" s="36">
        <v>189.02990399999999</v>
      </c>
      <c r="I14" s="36">
        <v>171.916496</v>
      </c>
      <c r="J14" s="36"/>
      <c r="K14" s="36" t="s">
        <v>136</v>
      </c>
      <c r="L14" s="36">
        <v>46.643000000000001</v>
      </c>
      <c r="M14" s="36">
        <v>52.472999999999999</v>
      </c>
      <c r="N14" s="36">
        <v>61.097000000000001</v>
      </c>
      <c r="O14" s="36">
        <v>49.412999999999997</v>
      </c>
      <c r="P14" s="36">
        <v>47.81</v>
      </c>
      <c r="Q14" s="36">
        <v>48.244999999999997</v>
      </c>
      <c r="R14" s="36">
        <v>58.267000000000003</v>
      </c>
      <c r="S14" s="36">
        <v>41.948999999999998</v>
      </c>
      <c r="T14" s="36">
        <v>48.146999999999998</v>
      </c>
      <c r="U14" s="36">
        <v>43.597000000000001</v>
      </c>
      <c r="V14" s="36">
        <v>69.933000000000007</v>
      </c>
      <c r="W14" s="36">
        <v>56.597999999999999</v>
      </c>
      <c r="X14" s="36">
        <v>55.472000000000001</v>
      </c>
      <c r="Y14" s="36">
        <v>47.566000000000003</v>
      </c>
      <c r="Z14" s="36">
        <v>62.545999999999999</v>
      </c>
      <c r="AA14" s="36">
        <v>53.034999999999997</v>
      </c>
      <c r="AB14" s="36">
        <v>57.427</v>
      </c>
      <c r="AC14" s="36">
        <v>51.488</v>
      </c>
      <c r="AD14" s="36">
        <v>65.366</v>
      </c>
      <c r="AE14" s="36">
        <v>41.164999999999999</v>
      </c>
      <c r="AF14" s="36">
        <v>41.473999999999997</v>
      </c>
      <c r="AG14" s="36">
        <v>32.994999999999997</v>
      </c>
      <c r="AH14" s="36">
        <v>51.408900000000003</v>
      </c>
      <c r="AI14" s="36">
        <v>43.023899999999998</v>
      </c>
      <c r="AJ14" s="36">
        <v>66.210999999999999</v>
      </c>
      <c r="AK14" s="36">
        <v>70.887666600000003</v>
      </c>
      <c r="AL14" s="36">
        <v>77.930999999999997</v>
      </c>
      <c r="AM14" s="36">
        <v>79.677999999999997</v>
      </c>
      <c r="AN14" s="36">
        <v>61.926000000000002</v>
      </c>
      <c r="AO14" s="36">
        <v>66.86</v>
      </c>
      <c r="AP14" s="36">
        <v>72.474000000000004</v>
      </c>
      <c r="AQ14" s="36">
        <v>75.287000000000006</v>
      </c>
      <c r="AR14" s="36">
        <v>70.161000000000001</v>
      </c>
      <c r="AS14" s="36">
        <v>86.861999999999995</v>
      </c>
      <c r="AT14" s="36">
        <v>103.47199999999999</v>
      </c>
      <c r="AU14" s="36">
        <v>100.49399</v>
      </c>
      <c r="AV14" s="36">
        <v>104.35299999999999</v>
      </c>
      <c r="AW14" s="36">
        <v>114.66</v>
      </c>
      <c r="AX14" s="36">
        <v>109.57259999999999</v>
      </c>
      <c r="AY14" s="36">
        <v>99.688000000000002</v>
      </c>
      <c r="AZ14" s="36">
        <v>104.69</v>
      </c>
      <c r="BA14" s="36">
        <v>125.36818</v>
      </c>
      <c r="BB14" s="36">
        <v>112.37643</v>
      </c>
      <c r="BC14" s="36">
        <v>117.6473</v>
      </c>
      <c r="BD14" s="36">
        <v>115.43680999999999</v>
      </c>
      <c r="BE14" s="36">
        <v>128.00951000000001</v>
      </c>
      <c r="BF14" s="36">
        <v>122.65766000000001</v>
      </c>
      <c r="BG14" s="36">
        <v>124.64953</v>
      </c>
      <c r="BH14" s="36">
        <v>128.96743000000001</v>
      </c>
      <c r="BI14" s="36">
        <v>108.617</v>
      </c>
      <c r="BJ14" s="36">
        <v>120.72</v>
      </c>
      <c r="BK14" s="36">
        <v>116.949</v>
      </c>
      <c r="BL14" s="36">
        <v>112.60599999999999</v>
      </c>
      <c r="BM14" s="36">
        <v>128.57300000000001</v>
      </c>
      <c r="BN14" s="36">
        <v>95.528000000000006</v>
      </c>
      <c r="BO14" s="36">
        <v>98.347999999999999</v>
      </c>
      <c r="BP14" s="36">
        <v>104.708</v>
      </c>
      <c r="BQ14" s="36">
        <v>103.039</v>
      </c>
      <c r="BR14" s="36">
        <v>108.961</v>
      </c>
      <c r="BS14" s="36">
        <v>100.884</v>
      </c>
      <c r="BT14" s="36">
        <v>96.611000000000004</v>
      </c>
      <c r="BU14" s="36">
        <v>98.772000000000006</v>
      </c>
      <c r="BV14" s="36">
        <v>105.699</v>
      </c>
      <c r="BW14" s="36">
        <v>108.122</v>
      </c>
      <c r="BX14" s="36">
        <v>89.522000000000006</v>
      </c>
      <c r="BY14" s="36">
        <v>95.632000000000005</v>
      </c>
      <c r="BZ14" s="36">
        <v>82.456999999999994</v>
      </c>
      <c r="CA14" s="36">
        <v>85.073282800000001</v>
      </c>
      <c r="CB14" s="36">
        <v>86.316832599999998</v>
      </c>
      <c r="CC14" s="36">
        <v>84.373607000000007</v>
      </c>
      <c r="CD14" s="36">
        <v>83.565241</v>
      </c>
      <c r="CE14" s="36">
        <v>114.62119921</v>
      </c>
      <c r="CF14" s="36">
        <v>89.69</v>
      </c>
      <c r="CG14" s="36">
        <v>88.263999999999996</v>
      </c>
      <c r="CH14" s="36">
        <v>100.59399999999999</v>
      </c>
      <c r="CI14" s="36">
        <v>102.48099999999999</v>
      </c>
      <c r="CJ14" s="36">
        <v>67.84</v>
      </c>
      <c r="CK14" s="36">
        <v>72.200500000000005</v>
      </c>
      <c r="CL14" s="36">
        <v>66.052499999999995</v>
      </c>
      <c r="CM14" s="36">
        <v>63.280099999999997</v>
      </c>
      <c r="CN14" s="36">
        <v>56.704000000000001</v>
      </c>
      <c r="CO14" s="36">
        <v>61.783000000000001</v>
      </c>
      <c r="CP14" s="36">
        <v>78.885999999999996</v>
      </c>
      <c r="CQ14" s="36">
        <v>82.180999999999997</v>
      </c>
      <c r="CR14" s="36">
        <v>70.164000000000001</v>
      </c>
      <c r="CS14" s="36">
        <v>75.244</v>
      </c>
      <c r="CT14" s="36">
        <v>81.358000000000004</v>
      </c>
      <c r="CU14" s="36">
        <v>78.2</v>
      </c>
      <c r="CV14" s="36">
        <v>53.19</v>
      </c>
      <c r="CW14" s="36">
        <v>59.326999999999998</v>
      </c>
      <c r="CX14" s="36">
        <v>64.153999999999996</v>
      </c>
      <c r="CY14" s="36">
        <v>71.483999999999995</v>
      </c>
      <c r="CZ14" s="36">
        <v>74.578999999999994</v>
      </c>
      <c r="DA14" s="36">
        <v>68.447999999999993</v>
      </c>
      <c r="DB14" s="36">
        <v>80.352000000000004</v>
      </c>
      <c r="DC14" s="36">
        <v>77.543000000000006</v>
      </c>
      <c r="DD14" s="36">
        <v>68.281999999999996</v>
      </c>
      <c r="DE14" s="36">
        <v>64.594999999999999</v>
      </c>
      <c r="DF14" s="36">
        <v>75.146000000000001</v>
      </c>
      <c r="DG14" s="36">
        <v>66.184200000000004</v>
      </c>
      <c r="DH14" s="36">
        <v>74.620999999999995</v>
      </c>
      <c r="DI14" s="36">
        <v>71.378</v>
      </c>
      <c r="DJ14" s="36">
        <v>69.007000000000005</v>
      </c>
      <c r="DK14" s="36">
        <v>67.231999999999999</v>
      </c>
      <c r="DL14" s="36">
        <v>64.406999999999996</v>
      </c>
      <c r="DM14" s="36">
        <v>71.247</v>
      </c>
      <c r="DN14" s="36">
        <v>61.953000000000003</v>
      </c>
      <c r="DO14" s="36">
        <v>66.534999999999997</v>
      </c>
      <c r="DP14" s="36">
        <v>63.713999999999999</v>
      </c>
      <c r="DQ14" s="36">
        <v>55.191000000000003</v>
      </c>
      <c r="DR14" s="36">
        <v>40.223999999999997</v>
      </c>
      <c r="DS14" s="36">
        <v>63.640999999999998</v>
      </c>
      <c r="DT14" s="36">
        <v>60.326999999999998</v>
      </c>
      <c r="DU14" s="36">
        <v>63.250999999999998</v>
      </c>
      <c r="DV14" s="36">
        <v>51.67</v>
      </c>
      <c r="DW14" s="36">
        <v>69.972999999999999</v>
      </c>
      <c r="DX14" s="50">
        <v>56.463276</v>
      </c>
      <c r="DY14" s="50">
        <v>58.892828000000002</v>
      </c>
      <c r="DZ14" s="50">
        <v>53.979140000000001</v>
      </c>
      <c r="EA14" s="50">
        <v>53.260379999999998</v>
      </c>
      <c r="EB14" s="50">
        <v>49.139679999999998</v>
      </c>
      <c r="EC14" s="50">
        <v>61.152954999999999</v>
      </c>
      <c r="ED14" s="50">
        <v>52.853563999999999</v>
      </c>
      <c r="EE14" s="50">
        <v>49.025176000000002</v>
      </c>
      <c r="EF14" s="50">
        <v>44.48</v>
      </c>
      <c r="EG14" s="50">
        <v>45.628</v>
      </c>
      <c r="EH14" s="50">
        <v>54.286999999999999</v>
      </c>
      <c r="EI14" s="50">
        <v>51.832999999999998</v>
      </c>
      <c r="EJ14" s="50">
        <v>43.862009999999998</v>
      </c>
      <c r="EK14" s="50">
        <v>39.047893999999999</v>
      </c>
      <c r="EL14" s="50">
        <v>46.782195999999999</v>
      </c>
      <c r="EM14" s="50">
        <v>50.677999999999997</v>
      </c>
      <c r="EN14" s="50">
        <v>38.1633</v>
      </c>
      <c r="EO14" s="50">
        <v>36.292999999999999</v>
      </c>
      <c r="EP14" s="50">
        <v>42.347000000000001</v>
      </c>
      <c r="EQ14" s="50">
        <v>42.709000000000003</v>
      </c>
      <c r="ER14" s="50">
        <v>35.932000000000002</v>
      </c>
      <c r="ES14" s="50">
        <v>35.064999999999998</v>
      </c>
      <c r="ET14" s="50">
        <v>39.066000000000003</v>
      </c>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row>
    <row r="15" spans="1:628" ht="20.149999999999999" customHeight="1">
      <c r="B15" s="23" t="s">
        <v>136</v>
      </c>
      <c r="F15" s="35" t="s">
        <v>1230</v>
      </c>
      <c r="G15" s="27" t="s">
        <v>176</v>
      </c>
      <c r="H15" s="36">
        <v>148.84100000000001</v>
      </c>
      <c r="I15" s="36">
        <v>119.03440162</v>
      </c>
      <c r="J15" s="36"/>
      <c r="K15" s="36" t="s">
        <v>136</v>
      </c>
      <c r="L15" s="36">
        <v>1.78</v>
      </c>
      <c r="M15" s="36">
        <v>4.2050000000000001</v>
      </c>
      <c r="N15" s="36">
        <v>4.5060000000000002</v>
      </c>
      <c r="O15" s="36">
        <v>3.1320000000000001</v>
      </c>
      <c r="P15" s="36">
        <v>1.966</v>
      </c>
      <c r="Q15" s="36">
        <v>1.9930000000000001</v>
      </c>
      <c r="R15" s="36">
        <v>4.0730000000000004</v>
      </c>
      <c r="S15" s="36">
        <v>3.391</v>
      </c>
      <c r="T15" s="36">
        <v>1.891</v>
      </c>
      <c r="U15" s="36">
        <v>1.621</v>
      </c>
      <c r="V15" s="36">
        <v>2.2639999999999998</v>
      </c>
      <c r="W15" s="36">
        <v>3.1339999999999999</v>
      </c>
      <c r="X15" s="36">
        <v>8.9499999999999993</v>
      </c>
      <c r="Y15" s="36">
        <v>3.246</v>
      </c>
      <c r="Z15" s="36">
        <v>7.1639999999999997</v>
      </c>
      <c r="AA15" s="36">
        <v>6.4219999999999997</v>
      </c>
      <c r="AB15" s="36">
        <v>6.907</v>
      </c>
      <c r="AC15" s="36">
        <v>4.29</v>
      </c>
      <c r="AD15" s="36">
        <v>6.4119408</v>
      </c>
      <c r="AE15" s="36">
        <v>5.6049800000000003</v>
      </c>
      <c r="AF15" s="36">
        <v>5.2159839999999997</v>
      </c>
      <c r="AG15" s="36">
        <v>3.6349999999999998</v>
      </c>
      <c r="AH15" s="36">
        <v>4.6779999999999999</v>
      </c>
      <c r="AI15" s="36">
        <v>8.0210000000000008</v>
      </c>
      <c r="AJ15" s="36">
        <v>3.641</v>
      </c>
      <c r="AK15" s="36">
        <v>5.4126666600000002</v>
      </c>
      <c r="AL15" s="36">
        <v>4.2939999999999996</v>
      </c>
      <c r="AM15" s="36">
        <v>6.7960000000000003</v>
      </c>
      <c r="AN15" s="36">
        <v>8.61</v>
      </c>
      <c r="AO15" s="36">
        <v>5.5289999999999999</v>
      </c>
      <c r="AP15" s="36">
        <v>7.0229999999999997</v>
      </c>
      <c r="AQ15" s="36">
        <v>5.0739999999999998</v>
      </c>
      <c r="AR15" s="36">
        <v>8.4420000000000002</v>
      </c>
      <c r="AS15" s="36">
        <v>5.3289999999999997</v>
      </c>
      <c r="AT15" s="36">
        <v>5.1980000000000004</v>
      </c>
      <c r="AU15" s="36">
        <v>6.0339999999999998</v>
      </c>
      <c r="AV15" s="36">
        <v>5.1349999999999998</v>
      </c>
      <c r="AW15" s="36">
        <v>4.71</v>
      </c>
      <c r="AX15" s="36">
        <v>5.665</v>
      </c>
      <c r="AY15" s="36">
        <v>5.82</v>
      </c>
      <c r="AZ15" s="36">
        <v>4.9361899999999999</v>
      </c>
      <c r="BA15" s="36">
        <v>4.20486</v>
      </c>
      <c r="BB15" s="36">
        <v>6.0327999999999999</v>
      </c>
      <c r="BC15" s="36">
        <v>8.423</v>
      </c>
      <c r="BD15" s="36">
        <v>11.755000000000001</v>
      </c>
      <c r="BE15" s="36">
        <v>9.8334899999999994</v>
      </c>
      <c r="BF15" s="36">
        <v>9.3567099999999996</v>
      </c>
      <c r="BG15" s="36">
        <v>16.350259999999999</v>
      </c>
      <c r="BH15" s="36">
        <v>11.976000000000001</v>
      </c>
      <c r="BI15" s="36">
        <v>13.94</v>
      </c>
      <c r="BJ15" s="36">
        <v>13.162000000000001</v>
      </c>
      <c r="BK15" s="36">
        <v>12.641999999999999</v>
      </c>
      <c r="BL15" s="36">
        <v>9.4390000000000001</v>
      </c>
      <c r="BM15" s="36">
        <v>11.617000000000001</v>
      </c>
      <c r="BN15" s="36">
        <v>16.590879999999999</v>
      </c>
      <c r="BO15" s="36">
        <v>11.55439</v>
      </c>
      <c r="BP15" s="36">
        <v>6.3879999999999999</v>
      </c>
      <c r="BQ15" s="36">
        <v>11.068</v>
      </c>
      <c r="BR15" s="36">
        <v>7.6859999999999999</v>
      </c>
      <c r="BS15" s="36">
        <v>11.965999999999999</v>
      </c>
      <c r="BT15" s="36">
        <v>18.454999999999998</v>
      </c>
      <c r="BU15" s="36">
        <v>23.802</v>
      </c>
      <c r="BV15" s="36">
        <v>24.971</v>
      </c>
      <c r="BW15" s="36">
        <v>26.591000000000001</v>
      </c>
      <c r="BX15" s="36">
        <v>22.302</v>
      </c>
      <c r="BY15" s="36">
        <v>22.81</v>
      </c>
      <c r="BZ15" s="36">
        <v>32.332999999999998</v>
      </c>
      <c r="CA15" s="36">
        <v>24.928999999999998</v>
      </c>
      <c r="CB15" s="36">
        <v>27.198</v>
      </c>
      <c r="CC15" s="36">
        <v>29.151</v>
      </c>
      <c r="CD15" s="36">
        <v>31.069413699999998</v>
      </c>
      <c r="CE15" s="36">
        <v>31.417225999999999</v>
      </c>
      <c r="CF15" s="36">
        <v>34.274999999999999</v>
      </c>
      <c r="CG15" s="36">
        <v>26.977</v>
      </c>
      <c r="CH15" s="36">
        <v>36.042000000000002</v>
      </c>
      <c r="CI15" s="36">
        <v>28.931000000000001</v>
      </c>
      <c r="CJ15" s="36">
        <v>34.793999999999997</v>
      </c>
      <c r="CK15" s="36">
        <v>34.920999999999999</v>
      </c>
      <c r="CL15" s="36">
        <v>34.247999999999998</v>
      </c>
      <c r="CM15" s="36">
        <v>41.436999999999998</v>
      </c>
      <c r="CN15" s="36">
        <v>46.664999999999999</v>
      </c>
      <c r="CO15" s="36">
        <v>36.362000000000002</v>
      </c>
      <c r="CP15" s="36">
        <v>41.936999999999998</v>
      </c>
      <c r="CQ15" s="36">
        <v>43.781999999999996</v>
      </c>
      <c r="CR15" s="36">
        <v>35.171999999999997</v>
      </c>
      <c r="CS15" s="36">
        <v>35.383000000000003</v>
      </c>
      <c r="CT15" s="36">
        <v>32.475999999999999</v>
      </c>
      <c r="CU15" s="36">
        <v>37.954000000000001</v>
      </c>
      <c r="CV15" s="36">
        <v>36.58</v>
      </c>
      <c r="CW15" s="36">
        <v>40.307000000000002</v>
      </c>
      <c r="CX15" s="36">
        <v>55.908999999999999</v>
      </c>
      <c r="CY15" s="36">
        <v>59.443249999999999</v>
      </c>
      <c r="CZ15" s="36">
        <v>50.697265306122397</v>
      </c>
      <c r="DA15" s="36">
        <v>49.290999999999997</v>
      </c>
      <c r="DB15" s="36">
        <v>56.197000000000003</v>
      </c>
      <c r="DC15" s="36">
        <v>52.598999999999997</v>
      </c>
      <c r="DD15" s="36">
        <v>55.134</v>
      </c>
      <c r="DE15" s="36">
        <v>42.01</v>
      </c>
      <c r="DF15" s="36">
        <v>45.996000000000002</v>
      </c>
      <c r="DG15" s="36">
        <v>48.405999999999999</v>
      </c>
      <c r="DH15" s="36">
        <v>45.335999999999999</v>
      </c>
      <c r="DI15" s="36">
        <v>47.156999999999996</v>
      </c>
      <c r="DJ15" s="36">
        <v>47.817</v>
      </c>
      <c r="DK15" s="36">
        <v>55.405000000000001</v>
      </c>
      <c r="DL15" s="36">
        <v>44.132069999999999</v>
      </c>
      <c r="DM15" s="36">
        <v>46.146749999999997</v>
      </c>
      <c r="DN15" s="36">
        <v>40.616999999999997</v>
      </c>
      <c r="DO15" s="36">
        <v>47.811929999999997</v>
      </c>
      <c r="DP15" s="36">
        <v>45.9422</v>
      </c>
      <c r="DQ15" s="36">
        <v>46.207839999999997</v>
      </c>
      <c r="DR15" s="36">
        <v>41.235208</v>
      </c>
      <c r="DS15" s="36">
        <v>43.674449600000003</v>
      </c>
      <c r="DT15" s="36">
        <v>45.443945778762902</v>
      </c>
      <c r="DU15" s="36">
        <v>46.297310902627601</v>
      </c>
      <c r="DV15" s="36">
        <v>50.513064399999998</v>
      </c>
      <c r="DW15" s="36">
        <v>45.36</v>
      </c>
      <c r="DX15" s="50">
        <v>39.784822530387501</v>
      </c>
      <c r="DY15" s="50">
        <v>43.369577442956299</v>
      </c>
      <c r="DZ15" s="50">
        <v>43.711265306122399</v>
      </c>
      <c r="EA15" s="50">
        <v>44.301560698793899</v>
      </c>
      <c r="EB15" s="50">
        <v>45.813429923942202</v>
      </c>
      <c r="EC15" s="50">
        <v>39.874232318904099</v>
      </c>
      <c r="ED15" s="50">
        <v>34.114942952750802</v>
      </c>
      <c r="EE15" s="50">
        <v>35.255905597712697</v>
      </c>
      <c r="EF15" s="50">
        <v>36.019451004028298</v>
      </c>
      <c r="EG15" s="50">
        <v>40.030999999999999</v>
      </c>
      <c r="EH15" s="50">
        <v>34.348999999999997</v>
      </c>
      <c r="EI15" s="50">
        <v>38.253999999999998</v>
      </c>
      <c r="EJ15" s="50">
        <v>36.21</v>
      </c>
      <c r="EK15" s="50">
        <v>40.027999999999999</v>
      </c>
      <c r="EL15" s="50">
        <v>34.040999999999997</v>
      </c>
      <c r="EM15" s="50">
        <v>28.736999999999998</v>
      </c>
      <c r="EN15" s="50">
        <v>28.654</v>
      </c>
      <c r="EO15" s="50">
        <v>27.602401619999998</v>
      </c>
      <c r="EP15" s="50">
        <v>28.20862451</v>
      </c>
      <c r="EQ15" s="50">
        <v>23.44</v>
      </c>
      <c r="ER15" s="50">
        <v>22.457000000000001</v>
      </c>
      <c r="ES15" s="50">
        <v>23.856249999999999</v>
      </c>
      <c r="ET15" s="50">
        <v>16.331</v>
      </c>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row>
    <row r="16" spans="1:628" ht="20.149999999999999" customHeight="1">
      <c r="B16" s="23" t="s">
        <v>136</v>
      </c>
      <c r="F16" s="35" t="s">
        <v>1231</v>
      </c>
      <c r="G16" s="27" t="s">
        <v>176</v>
      </c>
      <c r="H16" s="36">
        <v>267.70400000000001</v>
      </c>
      <c r="I16" s="36">
        <v>328.48399999999998</v>
      </c>
      <c r="J16" s="36"/>
      <c r="K16" s="36" t="s">
        <v>136</v>
      </c>
      <c r="L16" s="36">
        <v>9.0259999999999998</v>
      </c>
      <c r="M16" s="36">
        <v>10.311</v>
      </c>
      <c r="N16" s="36">
        <v>11.108000000000001</v>
      </c>
      <c r="O16" s="36">
        <v>12.768000000000001</v>
      </c>
      <c r="P16" s="36">
        <v>11.864000000000001</v>
      </c>
      <c r="Q16" s="36">
        <v>12.509</v>
      </c>
      <c r="R16" s="36">
        <v>14.343999999999999</v>
      </c>
      <c r="S16" s="36">
        <v>16.591000000000001</v>
      </c>
      <c r="T16" s="36">
        <v>15.942</v>
      </c>
      <c r="U16" s="36">
        <v>20.846</v>
      </c>
      <c r="V16" s="36">
        <v>18.689</v>
      </c>
      <c r="W16" s="36">
        <v>18.195</v>
      </c>
      <c r="X16" s="36">
        <v>15.067</v>
      </c>
      <c r="Y16" s="36">
        <v>17.550999999999998</v>
      </c>
      <c r="Z16" s="36">
        <v>18.934000000000001</v>
      </c>
      <c r="AA16" s="36">
        <v>15.022</v>
      </c>
      <c r="AB16" s="36">
        <v>16.483000000000001</v>
      </c>
      <c r="AC16" s="36">
        <v>16.244</v>
      </c>
      <c r="AD16" s="36">
        <v>16.564</v>
      </c>
      <c r="AE16" s="36">
        <v>14.78</v>
      </c>
      <c r="AF16" s="36">
        <v>18.922999999999998</v>
      </c>
      <c r="AG16" s="36">
        <v>18.274000000000001</v>
      </c>
      <c r="AH16" s="36">
        <v>21.387</v>
      </c>
      <c r="AI16" s="36">
        <v>19.7</v>
      </c>
      <c r="AJ16" s="36">
        <v>18.972000000000001</v>
      </c>
      <c r="AK16" s="36">
        <v>23.742999999999999</v>
      </c>
      <c r="AL16" s="36">
        <v>22.324999999999999</v>
      </c>
      <c r="AM16" s="36">
        <v>19.907</v>
      </c>
      <c r="AN16" s="36">
        <v>17.712</v>
      </c>
      <c r="AO16" s="36">
        <v>21.954999999999998</v>
      </c>
      <c r="AP16" s="36">
        <v>20.965</v>
      </c>
      <c r="AQ16" s="36">
        <v>20.635000000000002</v>
      </c>
      <c r="AR16" s="36">
        <v>19.486000000000001</v>
      </c>
      <c r="AS16" s="36">
        <v>19.503</v>
      </c>
      <c r="AT16" s="36">
        <v>16.408000000000001</v>
      </c>
      <c r="AU16" s="36">
        <v>18.248000000000001</v>
      </c>
      <c r="AV16" s="36">
        <v>21.920999999999999</v>
      </c>
      <c r="AW16" s="36">
        <v>27.212</v>
      </c>
      <c r="AX16" s="36">
        <v>44.054000000000002</v>
      </c>
      <c r="AY16" s="36">
        <v>45.085000000000001</v>
      </c>
      <c r="AZ16" s="36">
        <v>46.151000000000003</v>
      </c>
      <c r="BA16" s="36">
        <v>48.314</v>
      </c>
      <c r="BB16" s="36">
        <v>52.948999999999998</v>
      </c>
      <c r="BC16" s="36">
        <v>53.009</v>
      </c>
      <c r="BD16" s="36">
        <v>52.808999999999997</v>
      </c>
      <c r="BE16" s="36">
        <v>51.08</v>
      </c>
      <c r="BF16" s="36">
        <v>53.027999999999999</v>
      </c>
      <c r="BG16" s="36">
        <v>43.606000000000002</v>
      </c>
      <c r="BH16" s="36">
        <v>48.848999999999997</v>
      </c>
      <c r="BI16" s="36">
        <v>38.976999999999997</v>
      </c>
      <c r="BJ16" s="36">
        <v>41.966000000000001</v>
      </c>
      <c r="BK16" s="36">
        <v>48.328000000000003</v>
      </c>
      <c r="BL16" s="36">
        <v>41.677999999999997</v>
      </c>
      <c r="BM16" s="36">
        <v>49.643999999999998</v>
      </c>
      <c r="BN16" s="36">
        <v>35.337000000000003</v>
      </c>
      <c r="BO16" s="36">
        <v>33.42</v>
      </c>
      <c r="BP16" s="36">
        <v>47.973999999999997</v>
      </c>
      <c r="BQ16" s="36">
        <v>54.784999999999997</v>
      </c>
      <c r="BR16" s="36">
        <v>61.584000000000003</v>
      </c>
      <c r="BS16" s="36">
        <v>60.387999999999998</v>
      </c>
      <c r="BT16" s="36">
        <v>56.914999999999999</v>
      </c>
      <c r="BU16" s="36">
        <v>52.5</v>
      </c>
      <c r="BV16" s="36">
        <v>49.1</v>
      </c>
      <c r="BW16" s="36">
        <v>53.5</v>
      </c>
      <c r="BX16" s="36">
        <v>47.1</v>
      </c>
      <c r="BY16" s="36">
        <v>54.6</v>
      </c>
      <c r="BZ16" s="36">
        <v>41.6</v>
      </c>
      <c r="CA16" s="36">
        <v>39.700000000000003</v>
      </c>
      <c r="CB16" s="36">
        <v>53.6</v>
      </c>
      <c r="CC16" s="36">
        <v>47.6</v>
      </c>
      <c r="CD16" s="36">
        <v>33.6</v>
      </c>
      <c r="CE16" s="36">
        <v>42.8</v>
      </c>
      <c r="CF16" s="36">
        <v>36</v>
      </c>
      <c r="CG16" s="36">
        <v>57.6</v>
      </c>
      <c r="CH16" s="36">
        <v>54.828000000000003</v>
      </c>
      <c r="CI16" s="36">
        <v>47.652000000000001</v>
      </c>
      <c r="CJ16" s="36">
        <v>49.761000000000003</v>
      </c>
      <c r="CK16" s="36">
        <v>73.495999999999995</v>
      </c>
      <c r="CL16" s="36">
        <v>66.040000000000006</v>
      </c>
      <c r="CM16" s="36">
        <v>62.634999999999998</v>
      </c>
      <c r="CN16" s="36">
        <v>34.154000000000003</v>
      </c>
      <c r="CO16" s="36">
        <v>65.563000000000002</v>
      </c>
      <c r="CP16" s="36">
        <v>71.373999999999995</v>
      </c>
      <c r="CQ16" s="36">
        <v>74.965000000000003</v>
      </c>
      <c r="CR16" s="36">
        <v>78.703000000000003</v>
      </c>
      <c r="CS16" s="36">
        <v>79.671999999999997</v>
      </c>
      <c r="CT16" s="36">
        <v>69.314999999999998</v>
      </c>
      <c r="CU16" s="36">
        <v>84.1</v>
      </c>
      <c r="CV16" s="36">
        <v>79.349000000000004</v>
      </c>
      <c r="CW16" s="36">
        <v>80.495000000000005</v>
      </c>
      <c r="CX16" s="36">
        <v>68.430000000000007</v>
      </c>
      <c r="CY16" s="36">
        <v>62.183</v>
      </c>
      <c r="CZ16" s="36">
        <v>73.456999999999994</v>
      </c>
      <c r="DA16" s="36">
        <v>70.403999999999996</v>
      </c>
      <c r="DB16" s="36">
        <v>51.283000000000001</v>
      </c>
      <c r="DC16" s="36">
        <v>76.515000000000001</v>
      </c>
      <c r="DD16" s="36">
        <v>77.494</v>
      </c>
      <c r="DE16" s="36">
        <v>79.498000000000005</v>
      </c>
      <c r="DF16" s="36">
        <v>70.855999999999995</v>
      </c>
      <c r="DG16" s="36">
        <v>74.828000000000003</v>
      </c>
      <c r="DH16" s="36">
        <v>63.195</v>
      </c>
      <c r="DI16" s="36">
        <v>63.978999999999999</v>
      </c>
      <c r="DJ16" s="36">
        <v>79.799947000000003</v>
      </c>
      <c r="DK16" s="36">
        <v>86.298282240000006</v>
      </c>
      <c r="DL16" s="36">
        <v>75.460999999999999</v>
      </c>
      <c r="DM16" s="36">
        <v>71.409000000000006</v>
      </c>
      <c r="DN16" s="36">
        <v>72.759</v>
      </c>
      <c r="DO16" s="36">
        <v>70.722999999999999</v>
      </c>
      <c r="DP16" s="36">
        <v>65.605999999999995</v>
      </c>
      <c r="DQ16" s="36">
        <v>76.653999999999996</v>
      </c>
      <c r="DR16" s="36">
        <v>77.799000000000007</v>
      </c>
      <c r="DS16" s="36">
        <v>45.945999999999998</v>
      </c>
      <c r="DT16" s="36">
        <v>77.703000000000003</v>
      </c>
      <c r="DU16" s="36">
        <v>72.856999999999999</v>
      </c>
      <c r="DV16" s="36">
        <v>54.515000000000001</v>
      </c>
      <c r="DW16" s="36">
        <v>74.412999999999997</v>
      </c>
      <c r="DX16" s="50">
        <v>83.174199999999999</v>
      </c>
      <c r="DY16" s="50">
        <v>81.667000000000002</v>
      </c>
      <c r="DZ16" s="50">
        <v>76.191999999999993</v>
      </c>
      <c r="EA16" s="50">
        <v>79.979799999999997</v>
      </c>
      <c r="EB16" s="50">
        <v>68.386799999999994</v>
      </c>
      <c r="EC16" s="50">
        <v>74.662199999999999</v>
      </c>
      <c r="ED16" s="50">
        <v>71.546899999999994</v>
      </c>
      <c r="EE16" s="50">
        <v>74.758399999999995</v>
      </c>
      <c r="EF16" s="50">
        <v>80.364000000000004</v>
      </c>
      <c r="EG16" s="50">
        <v>81.927999999999997</v>
      </c>
      <c r="EH16" s="50">
        <v>61.470999999999997</v>
      </c>
      <c r="EI16" s="50">
        <v>54.104999999999997</v>
      </c>
      <c r="EJ16" s="50">
        <v>74.97</v>
      </c>
      <c r="EK16" s="50">
        <v>77.158000000000001</v>
      </c>
      <c r="EL16" s="50">
        <v>76.531999999999996</v>
      </c>
      <c r="EM16" s="50">
        <v>87.397000000000006</v>
      </c>
      <c r="EN16" s="50">
        <v>79.855000000000004</v>
      </c>
      <c r="EO16" s="50">
        <v>84.7</v>
      </c>
      <c r="EP16" s="50">
        <v>74.400000000000006</v>
      </c>
      <c r="EQ16" s="50">
        <v>85.2</v>
      </c>
      <c r="ER16" s="50">
        <v>83.927999999999997</v>
      </c>
      <c r="ES16" s="50">
        <v>93.756</v>
      </c>
      <c r="ET16" s="50">
        <v>82.423000000000002</v>
      </c>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row>
    <row r="17" spans="2:628" ht="20.149999999999999" customHeight="1">
      <c r="B17" s="23" t="s">
        <v>136</v>
      </c>
      <c r="F17" s="35" t="s">
        <v>1232</v>
      </c>
      <c r="G17" s="27" t="s">
        <v>176</v>
      </c>
      <c r="H17" s="36">
        <v>1.169</v>
      </c>
      <c r="I17" s="36">
        <v>1.2390000000000001</v>
      </c>
      <c r="J17" s="36"/>
      <c r="K17" s="36" t="s">
        <v>136</v>
      </c>
      <c r="L17" s="36">
        <v>5.0979999999999999</v>
      </c>
      <c r="M17" s="36">
        <v>5.5540000000000003</v>
      </c>
      <c r="N17" s="36">
        <v>6.1349999999999998</v>
      </c>
      <c r="O17" s="36">
        <v>6.45</v>
      </c>
      <c r="P17" s="36">
        <v>5.6360000000000001</v>
      </c>
      <c r="Q17" s="36">
        <v>6.0359999999999996</v>
      </c>
      <c r="R17" s="36">
        <v>7.4580000000000002</v>
      </c>
      <c r="S17" s="36">
        <v>7.1070000000000002</v>
      </c>
      <c r="T17" s="36">
        <v>5.7690000000000001</v>
      </c>
      <c r="U17" s="36">
        <v>6.7350000000000003</v>
      </c>
      <c r="V17" s="36">
        <v>6.77142</v>
      </c>
      <c r="W17" s="36">
        <v>6.9053500000000003</v>
      </c>
      <c r="X17" s="36">
        <v>7.0477030000000003</v>
      </c>
      <c r="Y17" s="36">
        <v>7.6711799999999997</v>
      </c>
      <c r="Z17" s="36">
        <v>7.2715370000000004</v>
      </c>
      <c r="AA17" s="36">
        <v>8.0649999999999995</v>
      </c>
      <c r="AB17" s="36">
        <v>8.1573729999999998</v>
      </c>
      <c r="AC17" s="36">
        <v>9.743074</v>
      </c>
      <c r="AD17" s="36">
        <v>7.532</v>
      </c>
      <c r="AE17" s="36">
        <v>6.2180799999999996</v>
      </c>
      <c r="AF17" s="36">
        <v>0.78515999999999997</v>
      </c>
      <c r="AG17" s="36">
        <v>0.57599999999999996</v>
      </c>
      <c r="AH17" s="36">
        <v>0.64300000000000002</v>
      </c>
      <c r="AI17" s="36">
        <v>1.528</v>
      </c>
      <c r="AJ17" s="36">
        <v>4.3479999999999999</v>
      </c>
      <c r="AK17" s="36">
        <v>5.1859999999999999</v>
      </c>
      <c r="AL17" s="36">
        <v>6.173</v>
      </c>
      <c r="AM17" s="36">
        <v>6.2880000000000003</v>
      </c>
      <c r="AN17" s="36">
        <v>6.0369999999999999</v>
      </c>
      <c r="AO17" s="36">
        <v>6.0140000000000002</v>
      </c>
      <c r="AP17" s="36">
        <v>6.5410000000000004</v>
      </c>
      <c r="AQ17" s="36">
        <v>7.2910000000000004</v>
      </c>
      <c r="AR17" s="36">
        <v>6.3630000000000004</v>
      </c>
      <c r="AS17" s="36">
        <v>6.9269999999999996</v>
      </c>
      <c r="AT17" s="36">
        <v>6.492</v>
      </c>
      <c r="AU17" s="36">
        <v>6.8940000000000001</v>
      </c>
      <c r="AV17" s="36">
        <v>7.9240000000000004</v>
      </c>
      <c r="AW17" s="36">
        <v>6.9969999999999999</v>
      </c>
      <c r="AX17" s="36">
        <v>7.0750000000000002</v>
      </c>
      <c r="AY17" s="36">
        <v>6.8049999999999997</v>
      </c>
      <c r="AZ17" s="36">
        <v>6.7530000000000001</v>
      </c>
      <c r="BA17" s="36">
        <v>6.1289999999999996</v>
      </c>
      <c r="BB17" s="36">
        <v>5.8280000000000003</v>
      </c>
      <c r="BC17" s="36">
        <v>6.7039999999999997</v>
      </c>
      <c r="BD17" s="36">
        <v>7.6459999999999999</v>
      </c>
      <c r="BE17" s="36">
        <v>7.9950000000000001</v>
      </c>
      <c r="BF17" s="36">
        <v>8.8829999999999991</v>
      </c>
      <c r="BG17" s="36">
        <v>7.6760000000000002</v>
      </c>
      <c r="BH17" s="36">
        <v>8.2119999999999997</v>
      </c>
      <c r="BI17" s="36">
        <v>8.1300000000000008</v>
      </c>
      <c r="BJ17" s="36">
        <v>8.1940000000000008</v>
      </c>
      <c r="BK17" s="36">
        <v>8.0570000000000004</v>
      </c>
      <c r="BL17" s="36">
        <v>7.70648</v>
      </c>
      <c r="BM17" s="36">
        <v>7.9880000000000004</v>
      </c>
      <c r="BN17" s="36">
        <v>6.88</v>
      </c>
      <c r="BO17" s="36">
        <v>7.149</v>
      </c>
      <c r="BP17" s="36">
        <v>7.9569999999999999</v>
      </c>
      <c r="BQ17" s="36">
        <v>7.4619999999999997</v>
      </c>
      <c r="BR17" s="36">
        <v>7.7430000000000003</v>
      </c>
      <c r="BS17" s="36">
        <v>7.1219999999999999</v>
      </c>
      <c r="BT17" s="36">
        <v>7.4169999999999998</v>
      </c>
      <c r="BU17" s="36">
        <v>7.1909999999999998</v>
      </c>
      <c r="BV17" s="36">
        <v>7.8479999999999999</v>
      </c>
      <c r="BW17" s="36">
        <v>8.3360000000000003</v>
      </c>
      <c r="BX17" s="36">
        <v>7.766</v>
      </c>
      <c r="BY17" s="36">
        <v>8.0500000000000007</v>
      </c>
      <c r="BZ17" s="36">
        <v>7.6470000000000002</v>
      </c>
      <c r="CA17" s="36">
        <v>7.3479999999999999</v>
      </c>
      <c r="CB17" s="36">
        <v>6.7969999999999997</v>
      </c>
      <c r="CC17" s="36">
        <v>6.8419999999999996</v>
      </c>
      <c r="CD17" s="36">
        <v>8.8109999999999999</v>
      </c>
      <c r="CE17" s="36">
        <v>7.1429999999999998</v>
      </c>
      <c r="CF17" s="36">
        <v>6.952</v>
      </c>
      <c r="CG17" s="36">
        <v>7.12</v>
      </c>
      <c r="CH17" s="36">
        <v>6.1769999999999996</v>
      </c>
      <c r="CI17" s="36">
        <v>7.5</v>
      </c>
      <c r="CJ17" s="36">
        <v>4.7489999999999997</v>
      </c>
      <c r="CK17" s="36">
        <v>7.593</v>
      </c>
      <c r="CL17" s="36">
        <v>7.7560000000000002</v>
      </c>
      <c r="CM17" s="36">
        <v>7.2409999999999997</v>
      </c>
      <c r="CN17" s="36">
        <v>7.266</v>
      </c>
      <c r="CO17" s="36">
        <v>7.2430000000000003</v>
      </c>
      <c r="CP17" s="36">
        <v>7.5129999999999999</v>
      </c>
      <c r="CQ17" s="36">
        <v>6.4950000000000001</v>
      </c>
      <c r="CR17" s="36">
        <v>6.3940000000000001</v>
      </c>
      <c r="CS17" s="36">
        <v>6.4050000000000002</v>
      </c>
      <c r="CT17" s="36">
        <v>6.4820000000000002</v>
      </c>
      <c r="CU17" s="36">
        <v>6.5810000000000004</v>
      </c>
      <c r="CV17" s="36">
        <v>6.3659999999999997</v>
      </c>
      <c r="CW17" s="36">
        <v>6.4089999999999998</v>
      </c>
      <c r="CX17" s="36">
        <v>6.2789999999999999</v>
      </c>
      <c r="CY17" s="36">
        <v>8.1449999999999996</v>
      </c>
      <c r="CZ17" s="36">
        <v>7.399</v>
      </c>
      <c r="DA17" s="36">
        <v>7.52</v>
      </c>
      <c r="DB17" s="36">
        <v>7.1970000000000001</v>
      </c>
      <c r="DC17" s="36">
        <v>7.0810000000000004</v>
      </c>
      <c r="DD17" s="36">
        <v>0.81699999999999995</v>
      </c>
      <c r="DE17" s="36">
        <v>0.55100000000000005</v>
      </c>
      <c r="DF17" s="36">
        <v>0.748</v>
      </c>
      <c r="DG17" s="36">
        <v>0.73</v>
      </c>
      <c r="DH17" s="36">
        <v>0.81200000000000006</v>
      </c>
      <c r="DI17" s="36">
        <v>0.748</v>
      </c>
      <c r="DJ17" s="36">
        <v>0.71358105618324896</v>
      </c>
      <c r="DK17" s="36">
        <v>0.66324123817742697</v>
      </c>
      <c r="DL17" s="36">
        <v>0.71899999999999997</v>
      </c>
      <c r="DM17" s="36">
        <v>0.505</v>
      </c>
      <c r="DN17" s="36">
        <v>0.40500000000000003</v>
      </c>
      <c r="DO17" s="36">
        <v>0.505</v>
      </c>
      <c r="DP17" s="36">
        <v>0.34300000000000003</v>
      </c>
      <c r="DQ17" s="36">
        <v>0.316</v>
      </c>
      <c r="DR17" s="36">
        <v>0.30299999999999999</v>
      </c>
      <c r="DS17" s="36">
        <v>0.35899999999999999</v>
      </c>
      <c r="DT17" s="36">
        <v>0.59479247623550202</v>
      </c>
      <c r="DU17" s="36">
        <v>0.35899999999999999</v>
      </c>
      <c r="DV17" s="36">
        <v>0.29099999999999998</v>
      </c>
      <c r="DW17" s="36">
        <v>0.40899999999999997</v>
      </c>
      <c r="DX17" s="50">
        <v>0.378</v>
      </c>
      <c r="DY17" s="50">
        <v>0.32200000000000001</v>
      </c>
      <c r="DZ17" s="50">
        <v>0.378</v>
      </c>
      <c r="EA17" s="50">
        <v>0.43112391835262298</v>
      </c>
      <c r="EB17" s="50">
        <v>0.55654922880164204</v>
      </c>
      <c r="EC17" s="50">
        <v>0.513854544806706</v>
      </c>
      <c r="ED17" s="50">
        <v>0.53697240728073103</v>
      </c>
      <c r="EE17" s="50">
        <v>0.61431885068779801</v>
      </c>
      <c r="EF17" s="50">
        <v>0.437</v>
      </c>
      <c r="EG17" s="50">
        <v>0.434</v>
      </c>
      <c r="EH17" s="50">
        <v>0.27400000000000002</v>
      </c>
      <c r="EI17" s="50">
        <v>0.42199999999999999</v>
      </c>
      <c r="EJ17" s="50">
        <v>0.251</v>
      </c>
      <c r="EK17" s="50">
        <v>0.222</v>
      </c>
      <c r="EL17" s="50">
        <v>0.29299999999999998</v>
      </c>
      <c r="EM17" s="50">
        <v>0.38</v>
      </c>
      <c r="EN17" s="50">
        <v>0.218</v>
      </c>
      <c r="EO17" s="50">
        <v>0.34799999999999998</v>
      </c>
      <c r="EP17" s="50">
        <v>0.26400000000000001</v>
      </c>
      <c r="EQ17" s="50">
        <v>0.33300000000000002</v>
      </c>
      <c r="ER17" s="50">
        <v>0.29699999999999999</v>
      </c>
      <c r="ES17" s="50">
        <v>0.34599999999999997</v>
      </c>
      <c r="ET17" s="50">
        <v>0.27500000000000002</v>
      </c>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row>
    <row r="18" spans="2:628" ht="20.149999999999999" customHeight="1">
      <c r="B18" s="23" t="s">
        <v>136</v>
      </c>
      <c r="F18" s="35" t="s">
        <v>1233</v>
      </c>
      <c r="G18" s="27" t="s">
        <v>176</v>
      </c>
      <c r="H18" s="36">
        <v>780.77798399999995</v>
      </c>
      <c r="I18" s="36">
        <v>803.55818762000001</v>
      </c>
      <c r="J18" s="36"/>
      <c r="K18" s="36" t="s">
        <v>136</v>
      </c>
      <c r="L18" s="36">
        <v>71.352249999999998</v>
      </c>
      <c r="M18" s="36">
        <v>84.686250000000001</v>
      </c>
      <c r="N18" s="36">
        <v>92.66225</v>
      </c>
      <c r="O18" s="36">
        <v>80.375249999999994</v>
      </c>
      <c r="P18" s="36">
        <v>75.475250000000003</v>
      </c>
      <c r="Q18" s="36">
        <v>78.487250000000003</v>
      </c>
      <c r="R18" s="36">
        <v>94.156000000000006</v>
      </c>
      <c r="S18" s="36">
        <v>79.513999999999996</v>
      </c>
      <c r="T18" s="36">
        <v>83.19</v>
      </c>
      <c r="U18" s="36">
        <v>84.346000000000004</v>
      </c>
      <c r="V18" s="36">
        <v>111.05042</v>
      </c>
      <c r="W18" s="36">
        <v>102.76335</v>
      </c>
      <c r="X18" s="36">
        <v>104.687703</v>
      </c>
      <c r="Y18" s="36">
        <v>97.586179999999999</v>
      </c>
      <c r="Z18" s="36">
        <v>117.856537</v>
      </c>
      <c r="AA18" s="36">
        <v>101.821</v>
      </c>
      <c r="AB18" s="36">
        <v>108.406373</v>
      </c>
      <c r="AC18" s="36">
        <v>100.715074</v>
      </c>
      <c r="AD18" s="36">
        <v>117.1769408</v>
      </c>
      <c r="AE18" s="36">
        <v>92.083060000000003</v>
      </c>
      <c r="AF18" s="36">
        <v>84.475144</v>
      </c>
      <c r="AG18" s="36">
        <v>74.852000000000004</v>
      </c>
      <c r="AH18" s="36">
        <v>97.7209</v>
      </c>
      <c r="AI18" s="36">
        <v>93.710899999999995</v>
      </c>
      <c r="AJ18" s="36">
        <v>115.062</v>
      </c>
      <c r="AK18" s="36">
        <v>131.84533325999999</v>
      </c>
      <c r="AL18" s="36">
        <v>140.37799999999999</v>
      </c>
      <c r="AM18" s="36">
        <v>145.37100000000001</v>
      </c>
      <c r="AN18" s="36">
        <v>127.03</v>
      </c>
      <c r="AO18" s="36">
        <v>133.893</v>
      </c>
      <c r="AP18" s="36">
        <v>144.4699</v>
      </c>
      <c r="AQ18" s="36">
        <v>143.68</v>
      </c>
      <c r="AR18" s="36">
        <v>136.83699999999999</v>
      </c>
      <c r="AS18" s="36">
        <v>151.34299999999999</v>
      </c>
      <c r="AT18" s="36">
        <v>166.48099999999999</v>
      </c>
      <c r="AU18" s="36">
        <v>163.26698999999999</v>
      </c>
      <c r="AV18" s="36">
        <v>168.79900000000001</v>
      </c>
      <c r="AW18" s="36">
        <v>189.3313</v>
      </c>
      <c r="AX18" s="36">
        <v>193.9932</v>
      </c>
      <c r="AY18" s="36">
        <v>185.72380000000001</v>
      </c>
      <c r="AZ18" s="36">
        <v>195.07174599999999</v>
      </c>
      <c r="BA18" s="36">
        <v>218.32203999999999</v>
      </c>
      <c r="BB18" s="36">
        <v>207.03423000000001</v>
      </c>
      <c r="BC18" s="36">
        <v>218.4213</v>
      </c>
      <c r="BD18" s="36">
        <v>221.19580999999999</v>
      </c>
      <c r="BE18" s="36">
        <v>228.405</v>
      </c>
      <c r="BF18" s="36">
        <v>226.12137000000001</v>
      </c>
      <c r="BG18" s="36">
        <v>222.61978999999999</v>
      </c>
      <c r="BH18" s="36">
        <v>226.68942999999999</v>
      </c>
      <c r="BI18" s="36">
        <v>206.501</v>
      </c>
      <c r="BJ18" s="36">
        <v>218.64699999999999</v>
      </c>
      <c r="BK18" s="36">
        <v>220.44399999999999</v>
      </c>
      <c r="BL18" s="36">
        <v>208.91847999999999</v>
      </c>
      <c r="BM18" s="36">
        <v>235.61799999999999</v>
      </c>
      <c r="BN18" s="36">
        <v>194.64287999999999</v>
      </c>
      <c r="BO18" s="36">
        <v>191.20839000000001</v>
      </c>
      <c r="BP18" s="36">
        <v>207.804</v>
      </c>
      <c r="BQ18" s="36">
        <v>217.149</v>
      </c>
      <c r="BR18" s="36">
        <v>227.059</v>
      </c>
      <c r="BS18" s="36">
        <v>223.364</v>
      </c>
      <c r="BT18" s="36">
        <v>222.345</v>
      </c>
      <c r="BU18" s="36">
        <v>222.256</v>
      </c>
      <c r="BV18" s="36">
        <v>234.59100000000001</v>
      </c>
      <c r="BW18" s="36">
        <v>249.02500000000001</v>
      </c>
      <c r="BX18" s="36">
        <v>218.80699999999999</v>
      </c>
      <c r="BY18" s="36">
        <v>233.893</v>
      </c>
      <c r="BZ18" s="36">
        <v>215.76130000000001</v>
      </c>
      <c r="CA18" s="36">
        <v>210.41228280000001</v>
      </c>
      <c r="CB18" s="36">
        <v>219.76083259999999</v>
      </c>
      <c r="CC18" s="36">
        <v>212.625607</v>
      </c>
      <c r="CD18" s="36">
        <v>196.0456547</v>
      </c>
      <c r="CE18" s="36">
        <v>234.10242521000001</v>
      </c>
      <c r="CF18" s="36">
        <v>201.34800000000001</v>
      </c>
      <c r="CG18" s="36">
        <v>215.37100000000001</v>
      </c>
      <c r="CH18" s="36">
        <v>234.76130000000001</v>
      </c>
      <c r="CI18" s="36">
        <v>227.45959999999999</v>
      </c>
      <c r="CJ18" s="36">
        <v>198.07400000000001</v>
      </c>
      <c r="CK18" s="36">
        <v>229.8605</v>
      </c>
      <c r="CL18" s="36">
        <v>213.76249999999999</v>
      </c>
      <c r="CM18" s="36">
        <v>214.1951</v>
      </c>
      <c r="CN18" s="36">
        <v>183.81399999999999</v>
      </c>
      <c r="CO18" s="36">
        <v>207.74100000000001</v>
      </c>
      <c r="CP18" s="36">
        <v>236.203</v>
      </c>
      <c r="CQ18" s="36">
        <v>244.20500000000001</v>
      </c>
      <c r="CR18" s="36">
        <v>232.63900000000001</v>
      </c>
      <c r="CS18" s="36">
        <v>239.67599999999999</v>
      </c>
      <c r="CT18" s="36">
        <v>235.30799999999999</v>
      </c>
      <c r="CU18" s="36">
        <v>253.02600000000001</v>
      </c>
      <c r="CV18" s="36">
        <v>214.51499999999999</v>
      </c>
      <c r="CW18" s="36">
        <v>227.911</v>
      </c>
      <c r="CX18" s="36">
        <v>237.19300000000001</v>
      </c>
      <c r="CY18" s="36">
        <v>241.77125000000001</v>
      </c>
      <c r="CZ18" s="36">
        <v>249.53326530612199</v>
      </c>
      <c r="DA18" s="36">
        <v>242.94800000000001</v>
      </c>
      <c r="DB18" s="36">
        <v>245.328</v>
      </c>
      <c r="DC18" s="36">
        <v>263.19</v>
      </c>
      <c r="DD18" s="36">
        <v>247.8745697</v>
      </c>
      <c r="DE18" s="36">
        <v>232.69791499999999</v>
      </c>
      <c r="DF18" s="36">
        <v>242.6649185</v>
      </c>
      <c r="DG18" s="36">
        <v>255.2962</v>
      </c>
      <c r="DH18" s="36">
        <v>244.33600000000001</v>
      </c>
      <c r="DI18" s="36">
        <v>240.78299999999999</v>
      </c>
      <c r="DJ18" s="36">
        <v>251.03052805618299</v>
      </c>
      <c r="DK18" s="36">
        <v>259.731523478177</v>
      </c>
      <c r="DL18" s="36">
        <v>237.04606999999999</v>
      </c>
      <c r="DM18" s="36">
        <v>241.77</v>
      </c>
      <c r="DN18" s="36">
        <v>226.93899999999999</v>
      </c>
      <c r="DO18" s="36">
        <v>241.79992999999999</v>
      </c>
      <c r="DP18" s="36">
        <v>225.36841405800001</v>
      </c>
      <c r="DQ18" s="36">
        <v>216.47817333333299</v>
      </c>
      <c r="DR18" s="36">
        <v>201.30203133333299</v>
      </c>
      <c r="DS18" s="36">
        <v>205.97235493333301</v>
      </c>
      <c r="DT18" s="36">
        <v>231.90186825499799</v>
      </c>
      <c r="DU18" s="36">
        <v>228.79531090262799</v>
      </c>
      <c r="DV18" s="36">
        <v>209.9200644</v>
      </c>
      <c r="DW18" s="36">
        <v>243.55099999999999</v>
      </c>
      <c r="DX18" s="50">
        <v>229.10729853038799</v>
      </c>
      <c r="DY18" s="50">
        <v>240.182405442956</v>
      </c>
      <c r="DZ18" s="50">
        <v>222.48840530612199</v>
      </c>
      <c r="EA18" s="50">
        <v>233.379384617147</v>
      </c>
      <c r="EB18" s="50">
        <v>214.081709152744</v>
      </c>
      <c r="EC18" s="50">
        <v>230.53749186371101</v>
      </c>
      <c r="ED18" s="50">
        <v>209.99662936003199</v>
      </c>
      <c r="EE18" s="50">
        <v>213.40309044840001</v>
      </c>
      <c r="EF18" s="50">
        <v>208.90184600402799</v>
      </c>
      <c r="EG18" s="50">
        <v>219.26039499999999</v>
      </c>
      <c r="EH18" s="50">
        <v>186.45739499999999</v>
      </c>
      <c r="EI18" s="50">
        <v>186.43239500000001</v>
      </c>
      <c r="EJ18" s="50">
        <v>198.965405</v>
      </c>
      <c r="EK18" s="50">
        <v>208.92278899999999</v>
      </c>
      <c r="EL18" s="50">
        <v>200.35609099999999</v>
      </c>
      <c r="EM18" s="50">
        <v>218.026895</v>
      </c>
      <c r="EN18" s="50">
        <v>189.73230000000001</v>
      </c>
      <c r="EO18" s="50">
        <v>195.44290161999999</v>
      </c>
      <c r="EP18" s="50">
        <v>193.31712451000001</v>
      </c>
      <c r="EQ18" s="50">
        <v>199.81100000000001</v>
      </c>
      <c r="ER18" s="50">
        <v>192.922</v>
      </c>
      <c r="ES18" s="50">
        <v>208.62700000000001</v>
      </c>
      <c r="ET18" s="50">
        <v>189.84774999999999</v>
      </c>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c r="XB18" s="50"/>
      <c r="XC18" s="50"/>
      <c r="XD18" s="50"/>
    </row>
    <row r="19" spans="2:628" ht="34.25" customHeight="1">
      <c r="B19" t="s">
        <v>136</v>
      </c>
      <c r="F19" s="26" t="s">
        <v>1234</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row>
    <row r="20" spans="2:628" ht="20.149999999999999" customHeight="1">
      <c r="B20" s="23" t="s">
        <v>136</v>
      </c>
      <c r="F20" s="35" t="s">
        <v>1235</v>
      </c>
      <c r="G20" s="27" t="s">
        <v>176</v>
      </c>
      <c r="H20" s="36">
        <v>339.2</v>
      </c>
      <c r="I20" s="36">
        <v>407.6</v>
      </c>
      <c r="J20" s="36"/>
      <c r="K20" s="36" t="s">
        <v>136</v>
      </c>
      <c r="L20" s="36">
        <v>56.2</v>
      </c>
      <c r="M20" s="36">
        <v>61</v>
      </c>
      <c r="N20" s="36">
        <v>60.2</v>
      </c>
      <c r="O20" s="36">
        <v>57.2</v>
      </c>
      <c r="P20" s="36">
        <v>55.8</v>
      </c>
      <c r="Q20" s="36">
        <v>67.2</v>
      </c>
      <c r="R20" s="36">
        <v>66.099999999999994</v>
      </c>
      <c r="S20" s="36">
        <v>69.099999999999994</v>
      </c>
      <c r="T20" s="36">
        <v>72</v>
      </c>
      <c r="U20" s="36">
        <v>77.099999999999994</v>
      </c>
      <c r="V20" s="36">
        <v>82.8</v>
      </c>
      <c r="W20" s="36">
        <v>83.5</v>
      </c>
      <c r="X20" s="36">
        <v>81.900000000000006</v>
      </c>
      <c r="Y20" s="36">
        <v>93.3</v>
      </c>
      <c r="Z20" s="36">
        <v>83.2</v>
      </c>
      <c r="AA20" s="36">
        <v>85.9</v>
      </c>
      <c r="AB20" s="36">
        <v>94.2</v>
      </c>
      <c r="AC20" s="36">
        <v>101.6</v>
      </c>
      <c r="AD20" s="36">
        <v>82.4</v>
      </c>
      <c r="AE20" s="36">
        <v>58.3</v>
      </c>
      <c r="AF20" s="36">
        <v>52.2</v>
      </c>
      <c r="AG20" s="36">
        <v>45.419361000000002</v>
      </c>
      <c r="AH20" s="36">
        <v>69.399765000000002</v>
      </c>
      <c r="AI20" s="36">
        <v>56.657586000000002</v>
      </c>
      <c r="AJ20" s="36">
        <v>51.353160000000003</v>
      </c>
      <c r="AK20" s="36">
        <v>72.536004000000005</v>
      </c>
      <c r="AL20" s="36">
        <v>70.924170000000004</v>
      </c>
      <c r="AM20" s="36">
        <v>69.168008999999998</v>
      </c>
      <c r="AN20" s="36">
        <v>49.954028999999998</v>
      </c>
      <c r="AO20" s="36">
        <v>62.082152999999998</v>
      </c>
      <c r="AP20" s="36">
        <v>59.697681000000003</v>
      </c>
      <c r="AQ20" s="36">
        <v>43.955559000000001</v>
      </c>
      <c r="AR20" s="36">
        <v>54.955626000000002</v>
      </c>
      <c r="AS20" s="36">
        <v>64.563305999999997</v>
      </c>
      <c r="AT20" s="36">
        <v>36.702199999999998</v>
      </c>
      <c r="AU20" s="36">
        <v>54.459200000000003</v>
      </c>
      <c r="AV20" s="36">
        <v>61.268900000000002</v>
      </c>
      <c r="AW20" s="36">
        <v>81.499799999999993</v>
      </c>
      <c r="AX20" s="36">
        <v>95.051599999999993</v>
      </c>
      <c r="AY20" s="36">
        <v>94.370500000000007</v>
      </c>
      <c r="AZ20" s="36">
        <v>94.101900000000001</v>
      </c>
      <c r="BA20" s="36">
        <v>103.4126</v>
      </c>
      <c r="BB20" s="36">
        <v>83.958100000000002</v>
      </c>
      <c r="BC20" s="36">
        <v>108.8951</v>
      </c>
      <c r="BD20" s="36">
        <v>105.3291</v>
      </c>
      <c r="BE20" s="36">
        <v>120.627</v>
      </c>
      <c r="BF20" s="36">
        <v>121.3552</v>
      </c>
      <c r="BG20" s="36">
        <v>108.05840000000001</v>
      </c>
      <c r="BH20" s="36">
        <v>119.31310000000001</v>
      </c>
      <c r="BI20" s="36">
        <v>107.5223</v>
      </c>
      <c r="BJ20" s="36">
        <v>103.97239999999999</v>
      </c>
      <c r="BK20" s="36">
        <v>125.0652</v>
      </c>
      <c r="BL20" s="36">
        <v>116.88120000000001</v>
      </c>
      <c r="BM20" s="36">
        <v>122.8476</v>
      </c>
      <c r="BN20" s="36">
        <v>95.057500000000005</v>
      </c>
      <c r="BO20" s="36">
        <v>83.631500000000003</v>
      </c>
      <c r="BP20" s="36">
        <v>101.9926</v>
      </c>
      <c r="BQ20" s="36">
        <v>108.12350000000001</v>
      </c>
      <c r="BR20" s="36">
        <v>115.4196</v>
      </c>
      <c r="BS20" s="36">
        <v>114.3432</v>
      </c>
      <c r="BT20" s="36">
        <v>104.0595</v>
      </c>
      <c r="BU20" s="36">
        <v>100.086</v>
      </c>
      <c r="BV20" s="36">
        <v>106.12</v>
      </c>
      <c r="BW20" s="36">
        <v>100.19499999999999</v>
      </c>
      <c r="BX20" s="36">
        <v>98.570999999999998</v>
      </c>
      <c r="BY20" s="36">
        <v>99.527000000000001</v>
      </c>
      <c r="BZ20" s="36">
        <v>86.433000000000007</v>
      </c>
      <c r="CA20" s="36">
        <v>92.057000000000002</v>
      </c>
      <c r="CB20" s="36">
        <v>108.14</v>
      </c>
      <c r="CC20" s="36">
        <v>102.562</v>
      </c>
      <c r="CD20" s="36">
        <v>79.873999999999995</v>
      </c>
      <c r="CE20" s="36">
        <v>107.995</v>
      </c>
      <c r="CF20" s="36">
        <v>88.191000000000003</v>
      </c>
      <c r="CG20" s="36">
        <v>119.121</v>
      </c>
      <c r="CH20" s="36">
        <v>120.408</v>
      </c>
      <c r="CI20" s="36">
        <v>122.039</v>
      </c>
      <c r="CJ20" s="36">
        <v>101.23099999999999</v>
      </c>
      <c r="CK20" s="36">
        <v>115.126</v>
      </c>
      <c r="CL20" s="36">
        <v>107.943</v>
      </c>
      <c r="CM20" s="36">
        <v>97.819000000000003</v>
      </c>
      <c r="CN20" s="36">
        <v>71.284999999999997</v>
      </c>
      <c r="CO20" s="36">
        <v>104.285</v>
      </c>
      <c r="CP20" s="36">
        <v>115.83499999999999</v>
      </c>
      <c r="CQ20" s="36">
        <v>118.52800000000001</v>
      </c>
      <c r="CR20" s="36">
        <v>108.46899999999999</v>
      </c>
      <c r="CS20" s="36">
        <v>115.992</v>
      </c>
      <c r="CT20" s="36">
        <v>105.395</v>
      </c>
      <c r="CU20" s="36">
        <v>112.334</v>
      </c>
      <c r="CV20" s="36">
        <v>115.35299999999999</v>
      </c>
      <c r="CW20" s="36">
        <v>116.15300000000001</v>
      </c>
      <c r="CX20" s="36">
        <v>97.245999999999995</v>
      </c>
      <c r="CY20" s="36">
        <v>93.646000000000001</v>
      </c>
      <c r="CZ20" s="36">
        <v>114.73399999999999</v>
      </c>
      <c r="DA20" s="36">
        <v>111.76600000000001</v>
      </c>
      <c r="DB20" s="36">
        <v>96.3</v>
      </c>
      <c r="DC20" s="36">
        <v>122.72</v>
      </c>
      <c r="DD20" s="36">
        <v>120.133</v>
      </c>
      <c r="DE20" s="36">
        <v>124.758</v>
      </c>
      <c r="DF20" s="36">
        <v>110.17700000000001</v>
      </c>
      <c r="DG20" s="36">
        <v>113.4</v>
      </c>
      <c r="DH20" s="36">
        <v>98.3</v>
      </c>
      <c r="DI20" s="36">
        <v>85.183999999999997</v>
      </c>
      <c r="DJ20" s="36">
        <v>123.43600000000001</v>
      </c>
      <c r="DK20" s="36">
        <v>125.923</v>
      </c>
      <c r="DL20" s="36">
        <v>116.514</v>
      </c>
      <c r="DM20" s="36">
        <v>109.051</v>
      </c>
      <c r="DN20" s="36">
        <v>107.53700000000001</v>
      </c>
      <c r="DO20" s="36">
        <v>112.1</v>
      </c>
      <c r="DP20" s="36">
        <v>89.024000000000001</v>
      </c>
      <c r="DQ20" s="36">
        <v>110.602</v>
      </c>
      <c r="DR20" s="36">
        <v>88.26</v>
      </c>
      <c r="DS20" s="36">
        <v>71.945999999999998</v>
      </c>
      <c r="DT20" s="36">
        <v>83.256</v>
      </c>
      <c r="DU20" s="36">
        <v>88.129000000000005</v>
      </c>
      <c r="DV20" s="36">
        <v>101.73399999999999</v>
      </c>
      <c r="DW20" s="36">
        <v>87.873999999999995</v>
      </c>
      <c r="DX20" s="50">
        <v>99.254999999999995</v>
      </c>
      <c r="DY20" s="50">
        <v>104.907</v>
      </c>
      <c r="DZ20" s="50">
        <v>89.495000000000005</v>
      </c>
      <c r="EA20" s="50">
        <v>107.62</v>
      </c>
      <c r="EB20" s="50">
        <v>91.372</v>
      </c>
      <c r="EC20" s="50">
        <v>100.194</v>
      </c>
      <c r="ED20" s="50">
        <v>108.389</v>
      </c>
      <c r="EE20" s="50">
        <v>99.337000000000003</v>
      </c>
      <c r="EF20" s="50">
        <v>114.75700000000001</v>
      </c>
      <c r="EG20" s="50">
        <v>106.3</v>
      </c>
      <c r="EH20" s="50">
        <v>94.7</v>
      </c>
      <c r="EI20" s="50">
        <v>66.099999999999994</v>
      </c>
      <c r="EJ20" s="50">
        <v>85.7</v>
      </c>
      <c r="EK20" s="50">
        <v>92.7</v>
      </c>
      <c r="EL20" s="50">
        <v>101.3</v>
      </c>
      <c r="EM20" s="50">
        <v>110.6</v>
      </c>
      <c r="EN20" s="50">
        <v>92.25</v>
      </c>
      <c r="EO20" s="50">
        <v>103.45</v>
      </c>
      <c r="EP20" s="50">
        <v>97.45</v>
      </c>
      <c r="EQ20" s="50">
        <v>104</v>
      </c>
      <c r="ER20" s="50">
        <v>101.2</v>
      </c>
      <c r="ES20" s="50">
        <v>110.4</v>
      </c>
      <c r="ET20" s="50">
        <v>100.6</v>
      </c>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row>
    <row r="21" spans="2:628" ht="20.149999999999999" customHeight="1">
      <c r="B21" s="23" t="s">
        <v>136</v>
      </c>
      <c r="F21" s="35" t="s">
        <v>1236</v>
      </c>
      <c r="G21" s="27" t="s">
        <v>176</v>
      </c>
      <c r="H21" s="36">
        <v>367.68799999999999</v>
      </c>
      <c r="I21" s="36">
        <v>453.74899699999997</v>
      </c>
      <c r="J21" s="36"/>
      <c r="K21" s="36" t="s">
        <v>136</v>
      </c>
      <c r="L21" s="36">
        <v>63.31</v>
      </c>
      <c r="M21" s="36">
        <v>65.953999999999994</v>
      </c>
      <c r="N21" s="36">
        <v>63.816000000000003</v>
      </c>
      <c r="O21" s="36">
        <v>61.954999999999998</v>
      </c>
      <c r="P21" s="36">
        <v>50.338999999999999</v>
      </c>
      <c r="Q21" s="36">
        <v>65.924000000000007</v>
      </c>
      <c r="R21" s="36">
        <v>67.584999999999994</v>
      </c>
      <c r="S21" s="36">
        <v>71.775999999999996</v>
      </c>
      <c r="T21" s="36">
        <v>66.22</v>
      </c>
      <c r="U21" s="36">
        <v>71.027000000000001</v>
      </c>
      <c r="V21" s="36">
        <v>83.698999999999998</v>
      </c>
      <c r="W21" s="36">
        <v>82.132000000000005</v>
      </c>
      <c r="X21" s="36">
        <v>70.722999999999999</v>
      </c>
      <c r="Y21" s="36">
        <v>75.016999999999996</v>
      </c>
      <c r="Z21" s="36">
        <v>83.65</v>
      </c>
      <c r="AA21" s="36">
        <v>78.834000000000003</v>
      </c>
      <c r="AB21" s="36">
        <v>81.363</v>
      </c>
      <c r="AC21" s="36">
        <v>86.927000000000007</v>
      </c>
      <c r="AD21" s="36">
        <v>86.081999999999994</v>
      </c>
      <c r="AE21" s="36">
        <v>64.007999999999996</v>
      </c>
      <c r="AF21" s="36">
        <v>69.153999999999996</v>
      </c>
      <c r="AG21" s="36">
        <v>53.716999999999999</v>
      </c>
      <c r="AH21" s="36">
        <v>81.593999999999994</v>
      </c>
      <c r="AI21" s="36">
        <v>66.731999999999999</v>
      </c>
      <c r="AJ21" s="36">
        <v>61.276000000000003</v>
      </c>
      <c r="AK21" s="36">
        <v>84.317999999999998</v>
      </c>
      <c r="AL21" s="36">
        <v>84.82</v>
      </c>
      <c r="AM21" s="36">
        <v>83.936000000000007</v>
      </c>
      <c r="AN21" s="36">
        <v>63.567</v>
      </c>
      <c r="AO21" s="36">
        <v>78.006</v>
      </c>
      <c r="AP21" s="36">
        <v>75.171999999999997</v>
      </c>
      <c r="AQ21" s="36">
        <v>59.261000000000003</v>
      </c>
      <c r="AR21" s="36">
        <v>69.411000000000001</v>
      </c>
      <c r="AS21" s="36">
        <v>78.650000000000006</v>
      </c>
      <c r="AT21" s="36">
        <v>59.124000000000002</v>
      </c>
      <c r="AU21" s="36">
        <v>71.606999999999999</v>
      </c>
      <c r="AV21" s="36">
        <v>75.552999999999997</v>
      </c>
      <c r="AW21" s="36">
        <v>100.03100000000001</v>
      </c>
      <c r="AX21" s="36">
        <v>119.44</v>
      </c>
      <c r="AY21" s="36">
        <v>116.89400000000001</v>
      </c>
      <c r="AZ21" s="36">
        <v>114.143</v>
      </c>
      <c r="BA21" s="36">
        <v>126.46599999999999</v>
      </c>
      <c r="BB21" s="36">
        <v>116.1367</v>
      </c>
      <c r="BC21" s="36">
        <v>127.42700000000001</v>
      </c>
      <c r="BD21" s="36">
        <v>132.607</v>
      </c>
      <c r="BE21" s="36">
        <v>141.23599999999999</v>
      </c>
      <c r="BF21" s="36">
        <v>147.084</v>
      </c>
      <c r="BG21" s="36">
        <v>137.107</v>
      </c>
      <c r="BH21" s="36">
        <v>140.02699999999999</v>
      </c>
      <c r="BI21" s="36">
        <v>136.733</v>
      </c>
      <c r="BJ21" s="36">
        <v>123.134</v>
      </c>
      <c r="BK21" s="36">
        <v>142.673</v>
      </c>
      <c r="BL21" s="36">
        <v>127.239</v>
      </c>
      <c r="BM21" s="36">
        <v>143.99100000000001</v>
      </c>
      <c r="BN21" s="36">
        <v>111.93638</v>
      </c>
      <c r="BO21" s="36">
        <v>100.67189</v>
      </c>
      <c r="BP21" s="36">
        <v>120.73099999999999</v>
      </c>
      <c r="BQ21" s="36">
        <v>124.324</v>
      </c>
      <c r="BR21" s="36">
        <v>127.06100000000001</v>
      </c>
      <c r="BS21" s="36">
        <v>126.04300000000001</v>
      </c>
      <c r="BT21" s="36">
        <v>121.5</v>
      </c>
      <c r="BU21" s="36">
        <v>111.375</v>
      </c>
      <c r="BV21" s="36">
        <v>120.846</v>
      </c>
      <c r="BW21" s="36">
        <v>114.631</v>
      </c>
      <c r="BX21" s="36">
        <v>112.6</v>
      </c>
      <c r="BY21" s="36">
        <v>113.349</v>
      </c>
      <c r="BZ21" s="36">
        <v>98.283000000000001</v>
      </c>
      <c r="CA21" s="36">
        <v>104.708</v>
      </c>
      <c r="CB21" s="36">
        <v>119.077</v>
      </c>
      <c r="CC21" s="36">
        <v>112.804</v>
      </c>
      <c r="CD21" s="36">
        <v>89.781000000000006</v>
      </c>
      <c r="CE21" s="36">
        <v>119.947</v>
      </c>
      <c r="CF21" s="36">
        <v>100.68300000000001</v>
      </c>
      <c r="CG21" s="36">
        <v>133.952</v>
      </c>
      <c r="CH21" s="36">
        <v>133.714</v>
      </c>
      <c r="CI21" s="36">
        <v>134.39099999999999</v>
      </c>
      <c r="CJ21" s="36">
        <v>109.22499999999999</v>
      </c>
      <c r="CK21" s="36">
        <v>121.84050000000001</v>
      </c>
      <c r="CL21" s="36">
        <v>113.7595</v>
      </c>
      <c r="CM21" s="36">
        <v>100.6541</v>
      </c>
      <c r="CN21" s="36">
        <v>72.984999999999999</v>
      </c>
      <c r="CO21" s="36">
        <v>108.08499999999999</v>
      </c>
      <c r="CP21" s="36">
        <v>120.035</v>
      </c>
      <c r="CQ21" s="36">
        <v>123.22799999999999</v>
      </c>
      <c r="CR21" s="36">
        <v>117.19</v>
      </c>
      <c r="CS21" s="36">
        <v>124.803</v>
      </c>
      <c r="CT21" s="36">
        <v>113.923</v>
      </c>
      <c r="CU21" s="36">
        <v>120.85899999999999</v>
      </c>
      <c r="CV21" s="36">
        <v>123.691</v>
      </c>
      <c r="CW21" s="36">
        <v>127.065</v>
      </c>
      <c r="CX21" s="36">
        <v>106.941</v>
      </c>
      <c r="CY21" s="36">
        <v>102.693</v>
      </c>
      <c r="CZ21" s="36">
        <v>123.191</v>
      </c>
      <c r="DA21" s="36">
        <v>120.878</v>
      </c>
      <c r="DB21" s="36">
        <v>104.39100000000001</v>
      </c>
      <c r="DC21" s="36">
        <v>132.315</v>
      </c>
      <c r="DD21" s="36">
        <v>128.303</v>
      </c>
      <c r="DE21" s="36">
        <v>135.125</v>
      </c>
      <c r="DF21" s="36">
        <v>121.93300000000001</v>
      </c>
      <c r="DG21" s="36">
        <v>125.89100000000001</v>
      </c>
      <c r="DH21" s="36">
        <v>107.95699999999999</v>
      </c>
      <c r="DI21" s="36">
        <v>94.438000000000002</v>
      </c>
      <c r="DJ21" s="36">
        <v>134.80799999999999</v>
      </c>
      <c r="DK21" s="36">
        <v>137.76</v>
      </c>
      <c r="DL21" s="36">
        <v>124.521</v>
      </c>
      <c r="DM21" s="36">
        <v>116.71899999999999</v>
      </c>
      <c r="DN21" s="36">
        <v>114.51300000000001</v>
      </c>
      <c r="DO21" s="36">
        <v>119.20099999999999</v>
      </c>
      <c r="DP21" s="36">
        <v>95.681200000000004</v>
      </c>
      <c r="DQ21" s="36">
        <v>118.32684</v>
      </c>
      <c r="DR21" s="36">
        <v>95.328007999999997</v>
      </c>
      <c r="DS21" s="36">
        <v>76.912609599999996</v>
      </c>
      <c r="DT21" s="36">
        <v>92.244710999999995</v>
      </c>
      <c r="DU21" s="36">
        <v>85.334710000000001</v>
      </c>
      <c r="DV21" s="36">
        <v>107.05349</v>
      </c>
      <c r="DW21" s="36">
        <v>94.463234</v>
      </c>
      <c r="DX21" s="50">
        <v>95.439982999999998</v>
      </c>
      <c r="DY21" s="50">
        <v>111.87378099999999</v>
      </c>
      <c r="DZ21" s="50">
        <v>101.08499999999999</v>
      </c>
      <c r="EA21" s="50">
        <v>118.33985</v>
      </c>
      <c r="EB21" s="50">
        <v>97.248279999999994</v>
      </c>
      <c r="EC21" s="50">
        <v>103.96566</v>
      </c>
      <c r="ED21" s="50">
        <v>119.005</v>
      </c>
      <c r="EE21" s="50">
        <v>109.778418</v>
      </c>
      <c r="EF21" s="50">
        <v>118.43548699999999</v>
      </c>
      <c r="EG21" s="50">
        <v>114.556</v>
      </c>
      <c r="EH21" s="50">
        <v>101.465</v>
      </c>
      <c r="EI21" s="50">
        <v>71.793999999999997</v>
      </c>
      <c r="EJ21" s="50">
        <v>93.13</v>
      </c>
      <c r="EK21" s="50">
        <v>101.29900000000001</v>
      </c>
      <c r="EL21" s="50">
        <v>111.0363</v>
      </c>
      <c r="EM21" s="50">
        <v>123.2627</v>
      </c>
      <c r="EN21" s="50">
        <v>103.518997</v>
      </c>
      <c r="EO21" s="50">
        <v>115.931</v>
      </c>
      <c r="EP21" s="50">
        <v>110.242</v>
      </c>
      <c r="EQ21" s="50">
        <v>112.736</v>
      </c>
      <c r="ER21" s="50">
        <v>109.4226</v>
      </c>
      <c r="ES21" s="50">
        <v>118.79625</v>
      </c>
      <c r="ET21" s="50">
        <v>108.49</v>
      </c>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row>
    <row r="22" spans="2:628" ht="34.25" customHeight="1">
      <c r="B22" t="s">
        <v>136</v>
      </c>
      <c r="F22" s="33" t="s">
        <v>49</v>
      </c>
      <c r="G22" s="27"/>
      <c r="H22" s="36"/>
      <c r="I22" s="36"/>
      <c r="J22" s="36"/>
      <c r="K22" s="36" t="s">
        <v>136</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row>
    <row r="23" spans="2:628" ht="20.149999999999999" customHeight="1">
      <c r="B23" t="s">
        <v>136</v>
      </c>
      <c r="F23" s="26" t="s">
        <v>704</v>
      </c>
      <c r="G23" s="27"/>
      <c r="H23" s="36"/>
      <c r="I23" s="36"/>
      <c r="J23" s="36"/>
      <c r="K23" s="36" t="s">
        <v>136</v>
      </c>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row>
    <row r="24" spans="2:628" ht="20.149999999999999" customHeight="1">
      <c r="B24" t="s">
        <v>136</v>
      </c>
      <c r="F24" s="26" t="s">
        <v>1226</v>
      </c>
      <c r="G24" s="27"/>
      <c r="H24" s="36"/>
      <c r="I24" s="36"/>
      <c r="J24" s="36"/>
      <c r="K24" s="36" t="s">
        <v>136</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row>
    <row r="25" spans="2:628" ht="20.149999999999999" customHeight="1">
      <c r="B25" s="23" t="s">
        <v>136</v>
      </c>
      <c r="F25" s="35" t="s">
        <v>1237</v>
      </c>
      <c r="G25" s="27" t="s">
        <v>176</v>
      </c>
      <c r="H25" s="36">
        <v>0</v>
      </c>
      <c r="I25" s="36">
        <v>21.528189999999999</v>
      </c>
      <c r="J25" s="36"/>
      <c r="K25" s="36" t="s">
        <v>136</v>
      </c>
      <c r="L25" s="36">
        <v>0</v>
      </c>
      <c r="M25" s="36">
        <v>0</v>
      </c>
      <c r="N25" s="36">
        <v>0</v>
      </c>
      <c r="O25" s="36">
        <v>6.5</v>
      </c>
      <c r="P25" s="36">
        <v>0</v>
      </c>
      <c r="Q25" s="36">
        <v>12.6</v>
      </c>
      <c r="R25" s="36">
        <v>0</v>
      </c>
      <c r="S25" s="36">
        <v>17.7</v>
      </c>
      <c r="T25" s="36">
        <v>10.417999999999999</v>
      </c>
      <c r="U25" s="36">
        <v>5.5</v>
      </c>
      <c r="V25" s="36">
        <v>12.004</v>
      </c>
      <c r="W25" s="36">
        <v>13.083</v>
      </c>
      <c r="X25" s="36">
        <v>0</v>
      </c>
      <c r="Y25" s="36">
        <v>0</v>
      </c>
      <c r="Z25" s="36">
        <v>0</v>
      </c>
      <c r="AA25" s="36">
        <v>0</v>
      </c>
      <c r="AB25" s="36">
        <v>10.5</v>
      </c>
      <c r="AC25" s="36">
        <v>0</v>
      </c>
      <c r="AD25" s="36">
        <v>17.631</v>
      </c>
      <c r="AE25" s="36">
        <v>23.742999999999999</v>
      </c>
      <c r="AF25" s="36">
        <v>52.618000000000002</v>
      </c>
      <c r="AG25" s="36">
        <v>27.1</v>
      </c>
      <c r="AH25" s="36">
        <v>21.501000000000001</v>
      </c>
      <c r="AI25" s="36">
        <v>19.899999999999999</v>
      </c>
      <c r="AJ25" s="36">
        <v>43.502000000000002</v>
      </c>
      <c r="AK25" s="36">
        <v>54.947000000000003</v>
      </c>
      <c r="AL25" s="36">
        <v>49.241999999999997</v>
      </c>
      <c r="AM25" s="36">
        <v>43.442999999999998</v>
      </c>
      <c r="AN25" s="36">
        <v>41.926000000000002</v>
      </c>
      <c r="AO25" s="36">
        <v>28.939</v>
      </c>
      <c r="AP25" s="36">
        <v>40.326000000000001</v>
      </c>
      <c r="AQ25" s="36">
        <v>56.8</v>
      </c>
      <c r="AR25" s="36">
        <v>74.05</v>
      </c>
      <c r="AS25" s="36">
        <v>70.513999999999996</v>
      </c>
      <c r="AT25" s="36">
        <v>46.25</v>
      </c>
      <c r="AU25" s="36">
        <v>126.38200000000001</v>
      </c>
      <c r="AV25" s="36">
        <v>43</v>
      </c>
      <c r="AW25" s="36">
        <v>69.085999999999999</v>
      </c>
      <c r="AX25" s="36">
        <v>66.510000000000005</v>
      </c>
      <c r="AY25" s="36">
        <v>46.860999999999997</v>
      </c>
      <c r="AZ25" s="36">
        <v>5.9059999999999997</v>
      </c>
      <c r="BA25" s="36">
        <v>97.057000000000002</v>
      </c>
      <c r="BB25" s="36">
        <v>39.115000000000002</v>
      </c>
      <c r="BC25" s="36">
        <v>143.04300000000001</v>
      </c>
      <c r="BD25" s="36">
        <v>94.468000000000004</v>
      </c>
      <c r="BE25" s="36">
        <v>168.89400000000001</v>
      </c>
      <c r="BF25" s="36">
        <v>110.48399999999999</v>
      </c>
      <c r="BG25" s="36">
        <v>79.349000000000004</v>
      </c>
      <c r="BH25" s="36">
        <v>112.176</v>
      </c>
      <c r="BI25" s="36">
        <v>109.64100000000001</v>
      </c>
      <c r="BJ25" s="36">
        <v>67.192999999999998</v>
      </c>
      <c r="BK25" s="36">
        <v>81.888999999999996</v>
      </c>
      <c r="BL25" s="36">
        <v>79.009</v>
      </c>
      <c r="BM25" s="36">
        <v>92.16</v>
      </c>
      <c r="BN25" s="36">
        <v>114.063</v>
      </c>
      <c r="BO25" s="36">
        <v>76.459999999999994</v>
      </c>
      <c r="BP25" s="36">
        <v>2.5</v>
      </c>
      <c r="BQ25" s="36">
        <v>102.236</v>
      </c>
      <c r="BR25" s="36">
        <v>48.146000000000001</v>
      </c>
      <c r="BS25" s="36">
        <v>63.432000000000002</v>
      </c>
      <c r="BT25" s="36">
        <v>105.155</v>
      </c>
      <c r="BU25" s="36">
        <v>180.49199999999999</v>
      </c>
      <c r="BV25" s="36">
        <v>66.866</v>
      </c>
      <c r="BW25" s="36">
        <v>218.93299999999999</v>
      </c>
      <c r="BX25" s="36">
        <v>138.52199999999999</v>
      </c>
      <c r="BY25" s="36">
        <v>157.17099999999999</v>
      </c>
      <c r="BZ25" s="36">
        <v>110.84099999999999</v>
      </c>
      <c r="CA25" s="36">
        <v>133.441</v>
      </c>
      <c r="CB25" s="36">
        <v>95.474000000000004</v>
      </c>
      <c r="CC25" s="36">
        <v>54.402999999999999</v>
      </c>
      <c r="CD25" s="36">
        <v>141.88399999999999</v>
      </c>
      <c r="CE25" s="36">
        <v>120.571</v>
      </c>
      <c r="CF25" s="36">
        <v>187.86500000000001</v>
      </c>
      <c r="CG25" s="36">
        <v>116.998</v>
      </c>
      <c r="CH25" s="36">
        <v>133.863</v>
      </c>
      <c r="CI25" s="36">
        <v>163.70599999999999</v>
      </c>
      <c r="CJ25" s="36">
        <v>127.25</v>
      </c>
      <c r="CK25" s="36">
        <v>212.55799999999999</v>
      </c>
      <c r="CL25" s="36">
        <v>169.78399999999999</v>
      </c>
      <c r="CM25" s="36">
        <v>133.39500000000001</v>
      </c>
      <c r="CN25" s="36">
        <v>165.53200000000001</v>
      </c>
      <c r="CO25" s="36">
        <v>142.91800000000001</v>
      </c>
      <c r="CP25" s="36">
        <v>108.733</v>
      </c>
      <c r="CQ25" s="36">
        <v>147.095</v>
      </c>
      <c r="CR25" s="36">
        <v>130.03700000000001</v>
      </c>
      <c r="CS25" s="36">
        <v>179.732</v>
      </c>
      <c r="CT25" s="36">
        <v>171.51499999999999</v>
      </c>
      <c r="CU25" s="36">
        <v>147.209</v>
      </c>
      <c r="CV25" s="36">
        <v>160.714</v>
      </c>
      <c r="CW25" s="36">
        <v>97.648049999999998</v>
      </c>
      <c r="CX25" s="36">
        <v>162.18895000000001</v>
      </c>
      <c r="CY25" s="36">
        <v>226.09664000000001</v>
      </c>
      <c r="CZ25" s="36">
        <v>264.41426999999999</v>
      </c>
      <c r="DA25" s="36">
        <v>272.07405999999997</v>
      </c>
      <c r="DB25" s="36">
        <v>191.29037</v>
      </c>
      <c r="DC25" s="36">
        <v>280.87297999999998</v>
      </c>
      <c r="DD25" s="36">
        <v>257.28993000000003</v>
      </c>
      <c r="DE25" s="36">
        <v>256.86119000000002</v>
      </c>
      <c r="DF25" s="36">
        <v>284.63661000000002</v>
      </c>
      <c r="DG25" s="36">
        <v>300.76474000000002</v>
      </c>
      <c r="DH25" s="36">
        <v>147.09181000000001</v>
      </c>
      <c r="DI25" s="36">
        <v>214.82454999999999</v>
      </c>
      <c r="DJ25" s="36">
        <v>217.02037999999999</v>
      </c>
      <c r="DK25" s="36">
        <v>277.75035000000003</v>
      </c>
      <c r="DL25" s="36">
        <v>178.49826999999999</v>
      </c>
      <c r="DM25" s="36">
        <v>228.63353000000001</v>
      </c>
      <c r="DN25" s="36">
        <v>188.11031</v>
      </c>
      <c r="DO25" s="36">
        <v>225.94333</v>
      </c>
      <c r="DP25" s="36">
        <v>204.86548999999999</v>
      </c>
      <c r="DQ25" s="36">
        <v>201.22394</v>
      </c>
      <c r="DR25" s="36">
        <v>238.70322999999999</v>
      </c>
      <c r="DS25" s="36">
        <v>346.41307</v>
      </c>
      <c r="DT25" s="36">
        <v>261.74173999999999</v>
      </c>
      <c r="DU25" s="36">
        <v>376.27685000000002</v>
      </c>
      <c r="DV25" s="36">
        <v>270.19979999999998</v>
      </c>
      <c r="DW25" s="36">
        <v>334.33181999999999</v>
      </c>
      <c r="DX25" s="50">
        <v>220.19349</v>
      </c>
      <c r="DY25" s="50">
        <v>222.40176</v>
      </c>
      <c r="DZ25" s="50">
        <v>296.80853000000002</v>
      </c>
      <c r="EA25" s="50">
        <v>286.50179000000003</v>
      </c>
      <c r="EB25" s="50">
        <v>215.96386999999999</v>
      </c>
      <c r="EC25" s="50">
        <v>273.04372000000001</v>
      </c>
      <c r="ED25" s="50">
        <v>190.02025</v>
      </c>
      <c r="EE25" s="50">
        <v>130.58512999999999</v>
      </c>
      <c r="EF25" s="50">
        <v>0</v>
      </c>
      <c r="EG25" s="50">
        <v>0</v>
      </c>
      <c r="EH25" s="50">
        <v>0</v>
      </c>
      <c r="EI25" s="50">
        <v>0</v>
      </c>
      <c r="EJ25" s="50">
        <v>0</v>
      </c>
      <c r="EK25" s="50">
        <v>0</v>
      </c>
      <c r="EL25" s="50">
        <v>10.59385</v>
      </c>
      <c r="EM25" s="50">
        <v>0</v>
      </c>
      <c r="EN25" s="50">
        <v>10.934340000000001</v>
      </c>
      <c r="EO25" s="50">
        <v>0</v>
      </c>
      <c r="EP25" s="50">
        <v>0</v>
      </c>
      <c r="EQ25" s="50">
        <v>27.5</v>
      </c>
      <c r="ER25" s="50">
        <v>69.497</v>
      </c>
      <c r="ES25" s="50">
        <v>0</v>
      </c>
      <c r="ET25" s="50">
        <v>0</v>
      </c>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row>
    <row r="26" spans="2:628" ht="20.149999999999999" customHeight="1">
      <c r="B26" s="23" t="s">
        <v>136</v>
      </c>
      <c r="F26" s="35" t="s">
        <v>1208</v>
      </c>
      <c r="G26" s="27" t="s">
        <v>176</v>
      </c>
      <c r="H26" s="36">
        <v>126.58842</v>
      </c>
      <c r="I26" s="36">
        <v>83.738650000000007</v>
      </c>
      <c r="J26" s="36"/>
      <c r="K26" s="36" t="s">
        <v>136</v>
      </c>
      <c r="L26" s="36">
        <v>0</v>
      </c>
      <c r="M26" s="36">
        <v>0</v>
      </c>
      <c r="N26" s="36">
        <v>0</v>
      </c>
      <c r="O26" s="36">
        <v>0</v>
      </c>
      <c r="P26" s="36">
        <v>0</v>
      </c>
      <c r="Q26" s="36">
        <v>0</v>
      </c>
      <c r="R26" s="36">
        <v>0</v>
      </c>
      <c r="S26" s="36">
        <v>0</v>
      </c>
      <c r="T26" s="36">
        <v>0</v>
      </c>
      <c r="U26" s="36">
        <v>0</v>
      </c>
      <c r="V26" s="36">
        <v>2.8000000000000001E-2</v>
      </c>
      <c r="W26" s="36">
        <v>0</v>
      </c>
      <c r="X26" s="36">
        <v>0</v>
      </c>
      <c r="Y26" s="36">
        <v>0</v>
      </c>
      <c r="Z26" s="36">
        <v>0</v>
      </c>
      <c r="AA26" s="36">
        <v>0</v>
      </c>
      <c r="AB26" s="36">
        <v>0</v>
      </c>
      <c r="AC26" s="36">
        <v>0</v>
      </c>
      <c r="AD26" s="36">
        <v>0</v>
      </c>
      <c r="AE26" s="36">
        <v>0</v>
      </c>
      <c r="AF26" s="36">
        <v>0</v>
      </c>
      <c r="AG26" s="36">
        <v>0</v>
      </c>
      <c r="AH26" s="36">
        <v>0</v>
      </c>
      <c r="AI26" s="36">
        <v>0</v>
      </c>
      <c r="AJ26" s="36">
        <v>5.4889999999999999</v>
      </c>
      <c r="AK26" s="36">
        <v>0</v>
      </c>
      <c r="AL26" s="36">
        <v>0</v>
      </c>
      <c r="AM26" s="36">
        <v>0</v>
      </c>
      <c r="AN26" s="36">
        <v>22</v>
      </c>
      <c r="AO26" s="36">
        <v>11</v>
      </c>
      <c r="AP26" s="36">
        <v>0</v>
      </c>
      <c r="AQ26" s="36">
        <v>16.850000000000001</v>
      </c>
      <c r="AR26" s="36">
        <v>11</v>
      </c>
      <c r="AS26" s="36">
        <v>36</v>
      </c>
      <c r="AT26" s="36">
        <v>64.02</v>
      </c>
      <c r="AU26" s="36">
        <v>60.8</v>
      </c>
      <c r="AV26" s="36">
        <v>41.2</v>
      </c>
      <c r="AW26" s="36">
        <v>95.55</v>
      </c>
      <c r="AX26" s="36">
        <v>72.347999999999999</v>
      </c>
      <c r="AY26" s="36">
        <v>57.866999999999997</v>
      </c>
      <c r="AZ26" s="36">
        <v>60.851999999999997</v>
      </c>
      <c r="BA26" s="36">
        <v>93.846999999999994</v>
      </c>
      <c r="BB26" s="36">
        <v>103.492</v>
      </c>
      <c r="BC26" s="36">
        <v>82.183999999999997</v>
      </c>
      <c r="BD26" s="36">
        <v>95.266999999999996</v>
      </c>
      <c r="BE26" s="36">
        <v>93.796000000000006</v>
      </c>
      <c r="BF26" s="36">
        <v>135.00899999999999</v>
      </c>
      <c r="BG26" s="36">
        <v>129.661</v>
      </c>
      <c r="BH26" s="36">
        <v>109.83799999999999</v>
      </c>
      <c r="BI26" s="36">
        <v>91.61</v>
      </c>
      <c r="BJ26" s="36">
        <v>76.866</v>
      </c>
      <c r="BK26" s="36">
        <v>84.165000000000006</v>
      </c>
      <c r="BL26" s="36">
        <v>85.781000000000006</v>
      </c>
      <c r="BM26" s="36">
        <v>136.10300000000001</v>
      </c>
      <c r="BN26" s="36">
        <v>85.804000000000002</v>
      </c>
      <c r="BO26" s="36">
        <v>143.453</v>
      </c>
      <c r="BP26" s="36">
        <v>125.321</v>
      </c>
      <c r="BQ26" s="36">
        <v>78.188999999999993</v>
      </c>
      <c r="BR26" s="36">
        <v>166.417</v>
      </c>
      <c r="BS26" s="36">
        <v>82.77</v>
      </c>
      <c r="BT26" s="36">
        <v>104.381</v>
      </c>
      <c r="BU26" s="36">
        <v>82.313999999999993</v>
      </c>
      <c r="BV26" s="36">
        <v>147.34200000000001</v>
      </c>
      <c r="BW26" s="36">
        <v>109.203</v>
      </c>
      <c r="BX26" s="36">
        <v>155.96199999999999</v>
      </c>
      <c r="BY26" s="36">
        <v>81.531999999999996</v>
      </c>
      <c r="BZ26" s="36">
        <v>135.27500000000001</v>
      </c>
      <c r="CA26" s="36">
        <v>71.418999999999997</v>
      </c>
      <c r="CB26" s="36">
        <v>137.429</v>
      </c>
      <c r="CC26" s="36">
        <v>148.822</v>
      </c>
      <c r="CD26" s="36">
        <v>145.833</v>
      </c>
      <c r="CE26" s="36">
        <v>133.18899999999999</v>
      </c>
      <c r="CF26" s="36">
        <v>160.78899999999999</v>
      </c>
      <c r="CG26" s="36">
        <v>83.322999999999993</v>
      </c>
      <c r="CH26" s="36">
        <v>145.77799999999999</v>
      </c>
      <c r="CI26" s="36">
        <v>141.47499999999999</v>
      </c>
      <c r="CJ26" s="36">
        <v>92.046999999999997</v>
      </c>
      <c r="CK26" s="36">
        <v>109.238</v>
      </c>
      <c r="CL26" s="36">
        <v>132.18</v>
      </c>
      <c r="CM26" s="36">
        <v>155.613</v>
      </c>
      <c r="CN26" s="36">
        <v>159.411</v>
      </c>
      <c r="CO26" s="36">
        <v>161.92699999999999</v>
      </c>
      <c r="CP26" s="36">
        <v>171.75200000000001</v>
      </c>
      <c r="CQ26" s="36">
        <v>130.18</v>
      </c>
      <c r="CR26" s="36">
        <v>141.976</v>
      </c>
      <c r="CS26" s="36">
        <v>116.303</v>
      </c>
      <c r="CT26" s="36">
        <v>131.40199999999999</v>
      </c>
      <c r="CU26" s="36">
        <v>162.845</v>
      </c>
      <c r="CV26" s="36">
        <v>116.788</v>
      </c>
      <c r="CW26" s="36">
        <v>173.18117000000001</v>
      </c>
      <c r="CX26" s="36">
        <v>133.5829</v>
      </c>
      <c r="CY26" s="36">
        <v>160.6069</v>
      </c>
      <c r="CZ26" s="36">
        <v>139.45553000000001</v>
      </c>
      <c r="DA26" s="36">
        <v>76.393360000000001</v>
      </c>
      <c r="DB26" s="36">
        <v>150.51142999999999</v>
      </c>
      <c r="DC26" s="36">
        <v>84.787899999999993</v>
      </c>
      <c r="DD26" s="36">
        <v>82.871709999999993</v>
      </c>
      <c r="DE26" s="36">
        <v>60.457149999999999</v>
      </c>
      <c r="DF26" s="36">
        <v>42.068510000000003</v>
      </c>
      <c r="DG26" s="36">
        <v>80.53304</v>
      </c>
      <c r="DH26" s="36">
        <v>51.465820000000001</v>
      </c>
      <c r="DI26" s="36">
        <v>78.755920000000003</v>
      </c>
      <c r="DJ26" s="36">
        <v>47.951990000000002</v>
      </c>
      <c r="DK26" s="36">
        <v>77.989909999999995</v>
      </c>
      <c r="DL26" s="36">
        <v>77.774190000000004</v>
      </c>
      <c r="DM26" s="36">
        <v>39.259</v>
      </c>
      <c r="DN26" s="36">
        <v>67.142719999999997</v>
      </c>
      <c r="DO26" s="36">
        <v>83.997020000000006</v>
      </c>
      <c r="DP26" s="36">
        <v>30.314800000000002</v>
      </c>
      <c r="DQ26" s="36">
        <v>72.594560000000001</v>
      </c>
      <c r="DR26" s="36">
        <v>38.629280000000001</v>
      </c>
      <c r="DS26" s="36">
        <v>61.163249999999998</v>
      </c>
      <c r="DT26" s="36">
        <v>64.983879999999999</v>
      </c>
      <c r="DU26" s="36">
        <v>66.96611</v>
      </c>
      <c r="DV26" s="36">
        <v>23.88007</v>
      </c>
      <c r="DW26" s="36">
        <v>51.583590000000001</v>
      </c>
      <c r="DX26" s="50">
        <v>30.550239999999999</v>
      </c>
      <c r="DY26" s="50">
        <v>39.741100000000003</v>
      </c>
      <c r="DZ26" s="50">
        <v>40.381230000000002</v>
      </c>
      <c r="EA26" s="50">
        <v>52.780920000000002</v>
      </c>
      <c r="EB26" s="50">
        <v>9.6</v>
      </c>
      <c r="EC26" s="50">
        <v>9.9894700000000007</v>
      </c>
      <c r="ED26" s="50">
        <v>10.199999999999999</v>
      </c>
      <c r="EE26" s="50">
        <v>20.428000000000001</v>
      </c>
      <c r="EF26" s="50">
        <v>10.5</v>
      </c>
      <c r="EG26" s="50">
        <v>50.167389999999997</v>
      </c>
      <c r="EH26" s="50">
        <v>30.498740000000002</v>
      </c>
      <c r="EI26" s="50">
        <v>56.789679999999997</v>
      </c>
      <c r="EJ26" s="50">
        <v>10</v>
      </c>
      <c r="EK26" s="50">
        <v>29.3</v>
      </c>
      <c r="EL26" s="50">
        <v>20.148209999999999</v>
      </c>
      <c r="EM26" s="50">
        <v>31.74044</v>
      </c>
      <c r="EN26" s="50">
        <v>10.8</v>
      </c>
      <c r="EO26" s="50">
        <v>21.05</v>
      </c>
      <c r="EP26" s="50">
        <v>33.425669999999997</v>
      </c>
      <c r="EQ26" s="50">
        <v>31.95</v>
      </c>
      <c r="ER26" s="50">
        <v>9.6</v>
      </c>
      <c r="ES26" s="50">
        <v>41.697000000000003</v>
      </c>
      <c r="ET26" s="50">
        <v>49.506999999999998</v>
      </c>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row>
    <row r="27" spans="2:628" ht="20.149999999999999" customHeight="1">
      <c r="B27" s="23" t="s">
        <v>136</v>
      </c>
      <c r="F27" s="35" t="s">
        <v>1238</v>
      </c>
      <c r="G27" s="27" t="s">
        <v>176</v>
      </c>
      <c r="H27" s="36">
        <v>0</v>
      </c>
      <c r="I27" s="36">
        <v>0</v>
      </c>
      <c r="J27" s="36"/>
      <c r="K27" s="36" t="s">
        <v>136</v>
      </c>
      <c r="L27" s="36">
        <v>34.378</v>
      </c>
      <c r="M27" s="36">
        <v>51.015999999999998</v>
      </c>
      <c r="N27" s="36">
        <v>75.146000000000001</v>
      </c>
      <c r="O27" s="36">
        <v>49.45</v>
      </c>
      <c r="P27" s="36">
        <v>34.523000000000003</v>
      </c>
      <c r="Q27" s="36">
        <v>55.875999999999998</v>
      </c>
      <c r="R27" s="36">
        <v>29.024000000000001</v>
      </c>
      <c r="S27" s="36">
        <v>45.762</v>
      </c>
      <c r="T27" s="36">
        <v>38.863999999999997</v>
      </c>
      <c r="U27" s="36">
        <v>31.456</v>
      </c>
      <c r="V27" s="36">
        <v>34.555</v>
      </c>
      <c r="W27" s="36">
        <v>57.454999999999998</v>
      </c>
      <c r="X27" s="36">
        <v>22.315999999999999</v>
      </c>
      <c r="Y27" s="36">
        <v>87.997</v>
      </c>
      <c r="Z27" s="36">
        <v>67.021000000000001</v>
      </c>
      <c r="AA27" s="36">
        <v>67.355999999999995</v>
      </c>
      <c r="AB27" s="36">
        <v>55.360999999999997</v>
      </c>
      <c r="AC27" s="36">
        <v>140.77099999999999</v>
      </c>
      <c r="AD27" s="36">
        <v>87.683999999999997</v>
      </c>
      <c r="AE27" s="36">
        <v>50.63</v>
      </c>
      <c r="AF27" s="36">
        <v>54.362000000000002</v>
      </c>
      <c r="AG27" s="36">
        <v>64.724999999999994</v>
      </c>
      <c r="AH27" s="36">
        <v>23.509</v>
      </c>
      <c r="AI27" s="36">
        <v>71.7</v>
      </c>
      <c r="AJ27" s="36">
        <v>68.799000000000007</v>
      </c>
      <c r="AK27" s="36">
        <v>129.43</v>
      </c>
      <c r="AL27" s="36">
        <v>99.507000000000005</v>
      </c>
      <c r="AM27" s="36">
        <v>106.96599999999999</v>
      </c>
      <c r="AN27" s="36">
        <v>64.725999999999999</v>
      </c>
      <c r="AO27" s="36">
        <v>163.12899999999999</v>
      </c>
      <c r="AP27" s="36">
        <v>128.02600000000001</v>
      </c>
      <c r="AQ27" s="36">
        <v>149.392</v>
      </c>
      <c r="AR27" s="36">
        <v>79.491</v>
      </c>
      <c r="AS27" s="36">
        <v>112.31699999999999</v>
      </c>
      <c r="AT27" s="36">
        <v>92.807000000000002</v>
      </c>
      <c r="AU27" s="36">
        <v>107.369</v>
      </c>
      <c r="AV27" s="36">
        <v>126.61799999999999</v>
      </c>
      <c r="AW27" s="36">
        <v>68.558000000000007</v>
      </c>
      <c r="AX27" s="36">
        <v>47.944000000000003</v>
      </c>
      <c r="AY27" s="36">
        <v>89.504000000000005</v>
      </c>
      <c r="AZ27" s="36">
        <v>71.100999999999999</v>
      </c>
      <c r="BA27" s="36">
        <v>76.381</v>
      </c>
      <c r="BB27" s="36">
        <v>64.489999999999995</v>
      </c>
      <c r="BC27" s="36">
        <v>59.49</v>
      </c>
      <c r="BD27" s="36">
        <v>34.271000000000001</v>
      </c>
      <c r="BE27" s="36">
        <v>86.07</v>
      </c>
      <c r="BF27" s="36">
        <v>61.164000000000001</v>
      </c>
      <c r="BG27" s="36">
        <v>80.433000000000007</v>
      </c>
      <c r="BH27" s="36">
        <v>80.292000000000002</v>
      </c>
      <c r="BI27" s="36">
        <v>70.512</v>
      </c>
      <c r="BJ27" s="36">
        <v>93.495999999999995</v>
      </c>
      <c r="BK27" s="36">
        <v>77.855999999999995</v>
      </c>
      <c r="BL27" s="36">
        <v>143.53399999999999</v>
      </c>
      <c r="BM27" s="36">
        <v>60.595999999999997</v>
      </c>
      <c r="BN27" s="36">
        <v>93.623000000000005</v>
      </c>
      <c r="BO27" s="36">
        <v>117.91200000000001</v>
      </c>
      <c r="BP27" s="36">
        <v>77.733999999999995</v>
      </c>
      <c r="BQ27" s="36">
        <v>119.31100000000001</v>
      </c>
      <c r="BR27" s="36">
        <v>72.483000000000004</v>
      </c>
      <c r="BS27" s="36">
        <v>77.304000000000002</v>
      </c>
      <c r="BT27" s="36">
        <v>82.108000000000004</v>
      </c>
      <c r="BU27" s="36">
        <v>121.601</v>
      </c>
      <c r="BV27" s="36">
        <v>99.801000000000002</v>
      </c>
      <c r="BW27" s="36">
        <v>137.36600000000001</v>
      </c>
      <c r="BX27" s="36">
        <v>66.480999999999995</v>
      </c>
      <c r="BY27" s="36">
        <v>87.588999999999999</v>
      </c>
      <c r="BZ27" s="36">
        <v>93.685000000000002</v>
      </c>
      <c r="CA27" s="36">
        <v>124.443</v>
      </c>
      <c r="CB27" s="36">
        <v>85.614999999999995</v>
      </c>
      <c r="CC27" s="36">
        <v>110.14700000000001</v>
      </c>
      <c r="CD27" s="36">
        <v>110.062</v>
      </c>
      <c r="CE27" s="36">
        <v>74.813999999999993</v>
      </c>
      <c r="CF27" s="36">
        <v>87.506</v>
      </c>
      <c r="CG27" s="36">
        <v>66.613</v>
      </c>
      <c r="CH27" s="36">
        <v>112.07899999999999</v>
      </c>
      <c r="CI27" s="36">
        <v>103.248</v>
      </c>
      <c r="CJ27" s="36">
        <v>76.58</v>
      </c>
      <c r="CK27" s="36">
        <v>102.593</v>
      </c>
      <c r="CL27" s="36">
        <v>114.06399999999999</v>
      </c>
      <c r="CM27" s="36">
        <v>108.358</v>
      </c>
      <c r="CN27" s="36">
        <v>75.108999999999995</v>
      </c>
      <c r="CO27" s="36">
        <v>73.286000000000001</v>
      </c>
      <c r="CP27" s="36">
        <v>80.441999999999993</v>
      </c>
      <c r="CQ27" s="36">
        <v>65.021000000000001</v>
      </c>
      <c r="CR27" s="36">
        <v>80.406000000000006</v>
      </c>
      <c r="CS27" s="36">
        <v>77.334999999999994</v>
      </c>
      <c r="CT27" s="36">
        <v>122.27</v>
      </c>
      <c r="CU27" s="36">
        <v>91.513999999999996</v>
      </c>
      <c r="CV27" s="36">
        <v>55.4</v>
      </c>
      <c r="CW27" s="36">
        <v>116.63449</v>
      </c>
      <c r="CX27" s="36">
        <v>118.09783</v>
      </c>
      <c r="CY27" s="36">
        <v>148.24880999999999</v>
      </c>
      <c r="CZ27" s="36">
        <v>83.265169999999998</v>
      </c>
      <c r="DA27" s="36">
        <v>143.55835999999999</v>
      </c>
      <c r="DB27" s="36">
        <v>79.389030000000005</v>
      </c>
      <c r="DC27" s="36">
        <v>96.997820000000004</v>
      </c>
      <c r="DD27" s="36">
        <v>89.957530000000006</v>
      </c>
      <c r="DE27" s="36">
        <v>123.75121</v>
      </c>
      <c r="DF27" s="36">
        <v>140.41320999999999</v>
      </c>
      <c r="DG27" s="36">
        <v>129.21399</v>
      </c>
      <c r="DH27" s="36">
        <v>131.11311000000001</v>
      </c>
      <c r="DI27" s="36">
        <v>147.77654000000001</v>
      </c>
      <c r="DJ27" s="36">
        <v>93.929119999999998</v>
      </c>
      <c r="DK27" s="36">
        <v>77.422089999999997</v>
      </c>
      <c r="DL27" s="36">
        <v>103.50143</v>
      </c>
      <c r="DM27" s="36">
        <v>96.41</v>
      </c>
      <c r="DN27" s="36">
        <v>69.292069999999995</v>
      </c>
      <c r="DO27" s="36">
        <v>92.965190000000007</v>
      </c>
      <c r="DP27" s="36">
        <v>118.38535</v>
      </c>
      <c r="DQ27" s="36">
        <v>65.857290000000006</v>
      </c>
      <c r="DR27" s="36">
        <v>58.45064</v>
      </c>
      <c r="DS27" s="36">
        <v>63.724760000000003</v>
      </c>
      <c r="DT27" s="36">
        <v>108.81984</v>
      </c>
      <c r="DU27" s="36">
        <v>110.23806999999999</v>
      </c>
      <c r="DV27" s="36">
        <v>104.45386999999999</v>
      </c>
      <c r="DW27" s="36">
        <v>62.22242</v>
      </c>
      <c r="DX27" s="50">
        <v>88.735690000000005</v>
      </c>
      <c r="DY27" s="50">
        <v>126.26079</v>
      </c>
      <c r="DZ27" s="50">
        <v>92.342100000000002</v>
      </c>
      <c r="EA27" s="50">
        <v>108.19983999999999</v>
      </c>
      <c r="EB27" s="50">
        <v>100.92261999999999</v>
      </c>
      <c r="EC27" s="50">
        <v>74.548810000000003</v>
      </c>
      <c r="ED27" s="36">
        <v>0</v>
      </c>
      <c r="EE27" s="36">
        <v>0</v>
      </c>
      <c r="EF27" s="36">
        <v>0</v>
      </c>
      <c r="EG27" s="50">
        <v>0</v>
      </c>
      <c r="EH27" s="50">
        <v>0</v>
      </c>
      <c r="EI27" s="50">
        <v>0</v>
      </c>
      <c r="EJ27" s="50">
        <v>0</v>
      </c>
      <c r="EK27" s="50">
        <v>0</v>
      </c>
      <c r="EL27" s="50">
        <v>0</v>
      </c>
      <c r="EM27" s="50">
        <v>0</v>
      </c>
      <c r="EN27" s="50">
        <v>0</v>
      </c>
      <c r="EO27" s="50">
        <v>0</v>
      </c>
      <c r="EP27" s="50">
        <v>0</v>
      </c>
      <c r="EQ27" s="50">
        <v>0</v>
      </c>
      <c r="ER27" s="50">
        <v>0</v>
      </c>
      <c r="ES27" s="50">
        <v>0</v>
      </c>
      <c r="ET27" s="50">
        <v>0</v>
      </c>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row>
    <row r="28" spans="2:628" ht="20.149999999999999" customHeight="1">
      <c r="B28" s="23" t="s">
        <v>136</v>
      </c>
      <c r="F28" s="35" t="s">
        <v>1187</v>
      </c>
      <c r="G28" s="27" t="s">
        <v>176</v>
      </c>
      <c r="H28" s="36">
        <v>344.99286000000001</v>
      </c>
      <c r="I28" s="36">
        <v>256.71740999999997</v>
      </c>
      <c r="J28" s="36"/>
      <c r="K28" s="36" t="s">
        <v>136</v>
      </c>
      <c r="L28" s="36">
        <v>0.02</v>
      </c>
      <c r="M28" s="36">
        <v>0</v>
      </c>
      <c r="N28" s="36">
        <v>0</v>
      </c>
      <c r="O28" s="36">
        <v>0</v>
      </c>
      <c r="P28" s="36">
        <v>7.5</v>
      </c>
      <c r="Q28" s="36">
        <v>0</v>
      </c>
      <c r="R28" s="36">
        <v>0</v>
      </c>
      <c r="S28" s="36">
        <v>0</v>
      </c>
      <c r="T28" s="36">
        <v>0</v>
      </c>
      <c r="U28" s="36">
        <v>0</v>
      </c>
      <c r="V28" s="36">
        <v>10.869</v>
      </c>
      <c r="W28" s="36">
        <v>0</v>
      </c>
      <c r="X28" s="36">
        <v>14.994</v>
      </c>
      <c r="Y28" s="36">
        <v>10.507</v>
      </c>
      <c r="Z28" s="36">
        <v>15.89</v>
      </c>
      <c r="AA28" s="36">
        <v>5.5</v>
      </c>
      <c r="AB28" s="36">
        <v>0</v>
      </c>
      <c r="AC28" s="36">
        <v>0</v>
      </c>
      <c r="AD28" s="36">
        <v>9.266</v>
      </c>
      <c r="AE28" s="36">
        <v>0</v>
      </c>
      <c r="AF28" s="36">
        <v>30.007999999999999</v>
      </c>
      <c r="AG28" s="36">
        <v>0</v>
      </c>
      <c r="AH28" s="36">
        <v>0</v>
      </c>
      <c r="AI28" s="36">
        <v>10.006</v>
      </c>
      <c r="AJ28" s="36">
        <v>21.007000000000001</v>
      </c>
      <c r="AK28" s="36">
        <v>9.6229999999999993</v>
      </c>
      <c r="AL28" s="36">
        <v>21.492000000000001</v>
      </c>
      <c r="AM28" s="36">
        <v>5.5</v>
      </c>
      <c r="AN28" s="36">
        <v>22</v>
      </c>
      <c r="AO28" s="36">
        <v>0</v>
      </c>
      <c r="AP28" s="36">
        <v>9.73</v>
      </c>
      <c r="AQ28" s="36">
        <v>30.29</v>
      </c>
      <c r="AR28" s="36">
        <v>33</v>
      </c>
      <c r="AS28" s="36">
        <v>51.1</v>
      </c>
      <c r="AT28" s="36">
        <v>39.115000000000002</v>
      </c>
      <c r="AU28" s="36">
        <v>65.834999999999994</v>
      </c>
      <c r="AV28" s="36">
        <v>30.959</v>
      </c>
      <c r="AW28" s="36">
        <v>29.629000000000001</v>
      </c>
      <c r="AX28" s="36">
        <v>31.125</v>
      </c>
      <c r="AY28" s="36">
        <v>19.468</v>
      </c>
      <c r="AZ28" s="36">
        <v>4.2000000000000003E-2</v>
      </c>
      <c r="BA28" s="36">
        <v>20</v>
      </c>
      <c r="BB28" s="36">
        <v>19.832999999999998</v>
      </c>
      <c r="BC28" s="36">
        <v>0</v>
      </c>
      <c r="BD28" s="36">
        <v>20.317</v>
      </c>
      <c r="BE28" s="36">
        <v>0</v>
      </c>
      <c r="BF28" s="36">
        <v>0</v>
      </c>
      <c r="BG28" s="36">
        <v>0</v>
      </c>
      <c r="BH28" s="36">
        <v>10</v>
      </c>
      <c r="BI28" s="36">
        <v>0</v>
      </c>
      <c r="BJ28" s="36">
        <v>19.068999999999999</v>
      </c>
      <c r="BK28" s="36">
        <v>9.0709999999999997</v>
      </c>
      <c r="BL28" s="36">
        <v>10</v>
      </c>
      <c r="BM28" s="36">
        <v>43.192999999999998</v>
      </c>
      <c r="BN28" s="36">
        <v>30.643000000000001</v>
      </c>
      <c r="BO28" s="36">
        <v>21.66</v>
      </c>
      <c r="BP28" s="36">
        <v>15.416</v>
      </c>
      <c r="BQ28" s="36">
        <v>0</v>
      </c>
      <c r="BR28" s="36">
        <v>10.9</v>
      </c>
      <c r="BS28" s="36">
        <v>10.436</v>
      </c>
      <c r="BT28" s="36">
        <v>27.356999999999999</v>
      </c>
      <c r="BU28" s="36">
        <v>29.065999999999999</v>
      </c>
      <c r="BV28" s="36">
        <v>10</v>
      </c>
      <c r="BW28" s="36">
        <v>16</v>
      </c>
      <c r="BX28" s="36">
        <v>30.664000000000001</v>
      </c>
      <c r="BY28" s="36">
        <v>11.5</v>
      </c>
      <c r="BZ28" s="36">
        <v>36.26</v>
      </c>
      <c r="CA28" s="36">
        <v>15.05</v>
      </c>
      <c r="CB28" s="36">
        <v>33.798999999999999</v>
      </c>
      <c r="CC28" s="36">
        <v>29.433</v>
      </c>
      <c r="CD28" s="36">
        <v>60.74</v>
      </c>
      <c r="CE28" s="36">
        <v>38.918999999999997</v>
      </c>
      <c r="CF28" s="36">
        <v>9.2409999999999997</v>
      </c>
      <c r="CG28" s="36">
        <v>74.366</v>
      </c>
      <c r="CH28" s="36">
        <v>55.988</v>
      </c>
      <c r="CI28" s="36">
        <v>54.039000000000001</v>
      </c>
      <c r="CJ28" s="36">
        <v>30.896999999999998</v>
      </c>
      <c r="CK28" s="36">
        <v>36.271000000000001</v>
      </c>
      <c r="CL28" s="36">
        <v>22.364999999999998</v>
      </c>
      <c r="CM28" s="36">
        <v>43.978000000000002</v>
      </c>
      <c r="CN28" s="36">
        <v>60.822000000000003</v>
      </c>
      <c r="CO28" s="36">
        <v>83.606999999999999</v>
      </c>
      <c r="CP28" s="36">
        <v>41.146999999999998</v>
      </c>
      <c r="CQ28" s="36">
        <v>78.275999999999996</v>
      </c>
      <c r="CR28" s="36">
        <v>43.732999999999997</v>
      </c>
      <c r="CS28" s="36">
        <v>41.527999999999999</v>
      </c>
      <c r="CT28" s="36">
        <v>34.406999999999996</v>
      </c>
      <c r="CU28" s="36">
        <v>79.373999999999995</v>
      </c>
      <c r="CV28" s="36">
        <v>28.599</v>
      </c>
      <c r="CW28" s="36">
        <v>48.654580000000003</v>
      </c>
      <c r="CX28" s="36">
        <v>49.65258</v>
      </c>
      <c r="CY28" s="36">
        <v>10.3751</v>
      </c>
      <c r="CZ28" s="36">
        <v>20.95044</v>
      </c>
      <c r="DA28" s="36">
        <v>38.74879</v>
      </c>
      <c r="DB28" s="36">
        <v>50.516260000000003</v>
      </c>
      <c r="DC28" s="36">
        <v>56.87782</v>
      </c>
      <c r="DD28" s="36">
        <v>58.061909999999997</v>
      </c>
      <c r="DE28" s="36">
        <v>27.182079999999999</v>
      </c>
      <c r="DF28" s="36">
        <v>11.33366</v>
      </c>
      <c r="DG28" s="36">
        <v>37.075429999999997</v>
      </c>
      <c r="DH28" s="36">
        <v>45.51108</v>
      </c>
      <c r="DI28" s="36">
        <v>15.594810000000001</v>
      </c>
      <c r="DJ28" s="36">
        <v>50.419670000000004</v>
      </c>
      <c r="DK28" s="36">
        <v>9.1930899999999998</v>
      </c>
      <c r="DL28" s="36">
        <v>30.422499999999999</v>
      </c>
      <c r="DM28" s="36">
        <v>28.806950000000001</v>
      </c>
      <c r="DN28" s="36">
        <v>20.752849999999999</v>
      </c>
      <c r="DO28" s="36">
        <v>30.754629999999999</v>
      </c>
      <c r="DP28" s="36">
        <v>1.1187</v>
      </c>
      <c r="DQ28" s="36">
        <v>42.28866</v>
      </c>
      <c r="DR28" s="36">
        <v>25.069579999999998</v>
      </c>
      <c r="DS28" s="36">
        <v>1.05</v>
      </c>
      <c r="DT28" s="36">
        <v>16.260359999999999</v>
      </c>
      <c r="DU28" s="36">
        <v>10</v>
      </c>
      <c r="DV28" s="36">
        <v>18.895140000000001</v>
      </c>
      <c r="DW28" s="36">
        <v>44.007939999999998</v>
      </c>
      <c r="DX28" s="50">
        <v>9.48508</v>
      </c>
      <c r="DY28" s="50">
        <v>20.95739</v>
      </c>
      <c r="DZ28" s="50">
        <v>15.781169999999999</v>
      </c>
      <c r="EA28" s="50">
        <v>19.34487</v>
      </c>
      <c r="EB28" s="50">
        <v>24.33372</v>
      </c>
      <c r="EC28" s="50">
        <v>25.370799999999999</v>
      </c>
      <c r="ED28" s="50">
        <v>28.377579999999998</v>
      </c>
      <c r="EE28" s="50">
        <v>54.34892</v>
      </c>
      <c r="EF28" s="50">
        <v>57.203330000000001</v>
      </c>
      <c r="EG28" s="50">
        <v>97.671239999999997</v>
      </c>
      <c r="EH28" s="50">
        <v>68.369619999999998</v>
      </c>
      <c r="EI28" s="50">
        <v>95.279970000000006</v>
      </c>
      <c r="EJ28" s="50">
        <v>65.69256</v>
      </c>
      <c r="EK28" s="50">
        <v>115.65071</v>
      </c>
      <c r="EL28" s="50">
        <v>84.700490000000002</v>
      </c>
      <c r="EM28" s="50">
        <v>68.689160000000001</v>
      </c>
      <c r="EN28" s="50">
        <v>21.85605</v>
      </c>
      <c r="EO28" s="50">
        <v>81.471710000000002</v>
      </c>
      <c r="EP28" s="50">
        <v>103.40082</v>
      </c>
      <c r="EQ28" s="50">
        <v>41.97972</v>
      </c>
      <c r="ER28" s="50">
        <v>18.670660000000002</v>
      </c>
      <c r="ES28" s="50">
        <v>5.5</v>
      </c>
      <c r="ET28" s="50">
        <v>20</v>
      </c>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c r="XB28" s="50"/>
      <c r="XC28" s="50"/>
      <c r="XD28" s="50"/>
    </row>
    <row r="29" spans="2:628" ht="20.149999999999999" customHeight="1">
      <c r="B29" s="23" t="s">
        <v>136</v>
      </c>
      <c r="F29" s="35" t="s">
        <v>1239</v>
      </c>
      <c r="G29" s="27" t="s">
        <v>176</v>
      </c>
      <c r="H29" s="36">
        <v>0</v>
      </c>
      <c r="I29" s="36">
        <v>0</v>
      </c>
      <c r="J29" s="36"/>
      <c r="K29" s="36" t="s">
        <v>136</v>
      </c>
      <c r="L29" s="36">
        <v>11.021000000000001</v>
      </c>
      <c r="M29" s="36">
        <v>0</v>
      </c>
      <c r="N29" s="36">
        <v>0</v>
      </c>
      <c r="O29" s="36">
        <v>0</v>
      </c>
      <c r="P29" s="36">
        <v>0</v>
      </c>
      <c r="Q29" s="36">
        <v>0</v>
      </c>
      <c r="R29" s="36">
        <v>0</v>
      </c>
      <c r="S29" s="36">
        <v>0</v>
      </c>
      <c r="T29" s="36">
        <v>0</v>
      </c>
      <c r="U29" s="36">
        <v>0</v>
      </c>
      <c r="V29" s="36">
        <v>0</v>
      </c>
      <c r="W29" s="36">
        <v>0</v>
      </c>
      <c r="X29" s="36">
        <v>0</v>
      </c>
      <c r="Y29" s="36">
        <v>0</v>
      </c>
      <c r="Z29" s="36">
        <v>0</v>
      </c>
      <c r="AA29" s="36">
        <v>0</v>
      </c>
      <c r="AB29" s="36">
        <v>0</v>
      </c>
      <c r="AC29" s="36">
        <v>0</v>
      </c>
      <c r="AD29" s="36">
        <v>0</v>
      </c>
      <c r="AE29" s="36">
        <v>0</v>
      </c>
      <c r="AF29" s="36">
        <v>0</v>
      </c>
      <c r="AG29" s="36">
        <v>0</v>
      </c>
      <c r="AH29" s="36">
        <v>0</v>
      </c>
      <c r="AI29" s="36">
        <v>0</v>
      </c>
      <c r="AJ29" s="36">
        <v>0</v>
      </c>
      <c r="AK29" s="36">
        <v>0</v>
      </c>
      <c r="AL29" s="36">
        <v>11</v>
      </c>
      <c r="AM29" s="36">
        <v>22.25</v>
      </c>
      <c r="AN29" s="36">
        <v>21.742999999999999</v>
      </c>
      <c r="AO29" s="36">
        <v>16</v>
      </c>
      <c r="AP29" s="36">
        <v>22</v>
      </c>
      <c r="AQ29" s="36">
        <v>33</v>
      </c>
      <c r="AR29" s="36">
        <v>25.5</v>
      </c>
      <c r="AS29" s="36">
        <v>5.5</v>
      </c>
      <c r="AT29" s="36">
        <v>15.25</v>
      </c>
      <c r="AU29" s="36">
        <v>15</v>
      </c>
      <c r="AV29" s="36">
        <v>31</v>
      </c>
      <c r="AW29" s="36">
        <v>10</v>
      </c>
      <c r="AX29" s="36">
        <v>20.5</v>
      </c>
      <c r="AY29" s="36">
        <v>0</v>
      </c>
      <c r="AZ29" s="36">
        <v>32.200000000000003</v>
      </c>
      <c r="BA29" s="36">
        <v>10.199999999999999</v>
      </c>
      <c r="BB29" s="36">
        <v>9.8000000000000007</v>
      </c>
      <c r="BC29" s="36">
        <v>8.5</v>
      </c>
      <c r="BD29" s="36">
        <v>0</v>
      </c>
      <c r="BE29" s="36">
        <v>0</v>
      </c>
      <c r="BF29" s="36">
        <v>20.59</v>
      </c>
      <c r="BG29" s="36">
        <v>10</v>
      </c>
      <c r="BH29" s="36">
        <v>2</v>
      </c>
      <c r="BI29" s="36">
        <v>32.332000000000001</v>
      </c>
      <c r="BJ29" s="36">
        <v>0</v>
      </c>
      <c r="BK29" s="36">
        <v>0</v>
      </c>
      <c r="BL29" s="36">
        <v>0</v>
      </c>
      <c r="BM29" s="36">
        <v>16.879000000000001</v>
      </c>
      <c r="BN29" s="36">
        <v>10.005000000000001</v>
      </c>
      <c r="BO29" s="36">
        <v>0</v>
      </c>
      <c r="BP29" s="36">
        <v>34.414999999999999</v>
      </c>
      <c r="BQ29" s="36">
        <v>21.6</v>
      </c>
      <c r="BR29" s="36">
        <v>0</v>
      </c>
      <c r="BS29" s="36">
        <v>20.035</v>
      </c>
      <c r="BT29" s="36">
        <v>0</v>
      </c>
      <c r="BU29" s="36">
        <v>0</v>
      </c>
      <c r="BV29" s="36">
        <v>0</v>
      </c>
      <c r="BW29" s="36">
        <v>35.941000000000003</v>
      </c>
      <c r="BX29" s="36">
        <v>0</v>
      </c>
      <c r="BY29" s="36">
        <v>0</v>
      </c>
      <c r="BZ29" s="36">
        <v>42.350999999999999</v>
      </c>
      <c r="CA29" s="36">
        <v>25.324999999999999</v>
      </c>
      <c r="CB29" s="36">
        <v>0</v>
      </c>
      <c r="CC29" s="36">
        <v>0</v>
      </c>
      <c r="CD29" s="36">
        <v>10</v>
      </c>
      <c r="CE29" s="36">
        <v>10.476000000000001</v>
      </c>
      <c r="CF29" s="36">
        <v>18</v>
      </c>
      <c r="CG29" s="36">
        <v>42.75</v>
      </c>
      <c r="CH29" s="36">
        <v>15</v>
      </c>
      <c r="CI29" s="36">
        <v>33.947000000000003</v>
      </c>
      <c r="CJ29" s="36">
        <v>30.620999999999999</v>
      </c>
      <c r="CK29" s="36">
        <v>10.195</v>
      </c>
      <c r="CL29" s="36">
        <v>16.149000000000001</v>
      </c>
      <c r="CM29" s="36">
        <v>40.857999999999997</v>
      </c>
      <c r="CN29" s="36">
        <v>10.8</v>
      </c>
      <c r="CO29" s="36">
        <v>20.254999999999999</v>
      </c>
      <c r="CP29" s="36">
        <v>19.922999999999998</v>
      </c>
      <c r="CQ29" s="36">
        <v>57.829000000000001</v>
      </c>
      <c r="CR29" s="36">
        <v>0</v>
      </c>
      <c r="CS29" s="36">
        <v>5.5</v>
      </c>
      <c r="CT29" s="36">
        <v>0</v>
      </c>
      <c r="CU29" s="36">
        <v>8.8309999999999995</v>
      </c>
      <c r="CV29" s="36">
        <v>0</v>
      </c>
      <c r="CW29" s="36">
        <v>0</v>
      </c>
      <c r="CX29" s="36">
        <v>3.5150000000000001</v>
      </c>
      <c r="CY29" s="36">
        <v>67.905519999999996</v>
      </c>
      <c r="CZ29" s="36">
        <v>4.3374699999999997</v>
      </c>
      <c r="DA29" s="36">
        <v>0</v>
      </c>
      <c r="DB29" s="36">
        <v>40.601300000000002</v>
      </c>
      <c r="DC29" s="36">
        <v>10.149559999999999</v>
      </c>
      <c r="DD29" s="36">
        <v>33.125579999999999</v>
      </c>
      <c r="DE29" s="36">
        <v>26.353000000000002</v>
      </c>
      <c r="DF29" s="36">
        <v>25.986830000000001</v>
      </c>
      <c r="DG29" s="36">
        <v>15.38693</v>
      </c>
      <c r="DH29" s="36">
        <v>31.614249999999998</v>
      </c>
      <c r="DI29" s="36">
        <v>10.67957</v>
      </c>
      <c r="DJ29" s="36">
        <v>8.4412099999999999</v>
      </c>
      <c r="DK29" s="36">
        <v>20.334710000000001</v>
      </c>
      <c r="DL29" s="36">
        <v>40.222999999999999</v>
      </c>
      <c r="DM29" s="36">
        <v>9.6126900000000006</v>
      </c>
      <c r="DN29" s="36">
        <v>47.42568</v>
      </c>
      <c r="DO29" s="36">
        <v>36.45926</v>
      </c>
      <c r="DP29" s="36">
        <v>10.50719</v>
      </c>
      <c r="DQ29" s="36">
        <v>40.605539999999998</v>
      </c>
      <c r="DR29" s="36">
        <v>22.51268</v>
      </c>
      <c r="DS29" s="36">
        <v>31.478999999999999</v>
      </c>
      <c r="DT29" s="36">
        <v>0</v>
      </c>
      <c r="DU29" s="36">
        <v>0</v>
      </c>
      <c r="DV29" s="36">
        <v>21.434619999999999</v>
      </c>
      <c r="DW29" s="36">
        <v>49.455489999999998</v>
      </c>
      <c r="DX29" s="50">
        <v>60.793289999999999</v>
      </c>
      <c r="DY29" s="50">
        <v>9.5996299999999994</v>
      </c>
      <c r="DZ29" s="50">
        <v>11.120810000000001</v>
      </c>
      <c r="EA29" s="50">
        <v>22.557040000000001</v>
      </c>
      <c r="EB29" s="50">
        <v>31.574570000000001</v>
      </c>
      <c r="EC29" s="50">
        <v>10.657109999999999</v>
      </c>
      <c r="ED29" s="36">
        <v>0</v>
      </c>
      <c r="EE29" s="36">
        <v>0</v>
      </c>
      <c r="EF29" s="36">
        <v>0</v>
      </c>
      <c r="EG29" s="50">
        <v>0</v>
      </c>
      <c r="EH29" s="50">
        <v>0</v>
      </c>
      <c r="EI29" s="50">
        <v>0</v>
      </c>
      <c r="EJ29" s="50">
        <v>0</v>
      </c>
      <c r="EK29" s="50">
        <v>0</v>
      </c>
      <c r="EL29" s="50">
        <v>0</v>
      </c>
      <c r="EM29" s="50">
        <v>0</v>
      </c>
      <c r="EN29" s="50">
        <v>0</v>
      </c>
      <c r="EO29" s="50">
        <v>0</v>
      </c>
      <c r="EP29" s="50">
        <v>0</v>
      </c>
      <c r="EQ29" s="50">
        <v>0</v>
      </c>
      <c r="ER29" s="50">
        <v>0</v>
      </c>
      <c r="ES29" s="50">
        <v>0</v>
      </c>
      <c r="ET29" s="50">
        <v>0</v>
      </c>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c r="TM29" s="50"/>
      <c r="TN29" s="50"/>
      <c r="TO29" s="50"/>
      <c r="TP29" s="50"/>
      <c r="TQ29" s="50"/>
      <c r="TR29" s="50"/>
      <c r="TS29" s="50"/>
      <c r="TT29" s="50"/>
      <c r="TU29" s="50"/>
      <c r="TV29" s="50"/>
      <c r="TW29" s="50"/>
      <c r="TX29" s="50"/>
      <c r="TY29" s="50"/>
      <c r="TZ29" s="50"/>
      <c r="UA29" s="50"/>
      <c r="UB29" s="50"/>
      <c r="UC29" s="50"/>
      <c r="UD29" s="50"/>
      <c r="UE29" s="50"/>
      <c r="UF29" s="50"/>
      <c r="UG29" s="50"/>
      <c r="UH29" s="50"/>
      <c r="UI29" s="50"/>
      <c r="UJ29" s="50"/>
      <c r="UK29" s="50"/>
      <c r="UL29" s="50"/>
      <c r="UM29" s="50"/>
      <c r="UN29" s="50"/>
      <c r="UO29" s="50"/>
      <c r="UP29" s="50"/>
      <c r="UQ29" s="50"/>
      <c r="UR29" s="50"/>
      <c r="US29" s="50"/>
      <c r="UT29" s="50"/>
      <c r="UU29" s="50"/>
      <c r="UV29" s="50"/>
      <c r="UW29" s="50"/>
      <c r="UX29" s="50"/>
      <c r="UY29" s="50"/>
      <c r="UZ29" s="50"/>
      <c r="VA29" s="50"/>
      <c r="VB29" s="50"/>
      <c r="VC29" s="50"/>
      <c r="VD29" s="50"/>
      <c r="VE29" s="50"/>
      <c r="VF29" s="50"/>
      <c r="VG29" s="50"/>
      <c r="VH29" s="50"/>
      <c r="VI29" s="50"/>
      <c r="VJ29" s="50"/>
      <c r="VK29" s="50"/>
      <c r="VL29" s="50"/>
      <c r="VM29" s="50"/>
      <c r="VN29" s="50"/>
      <c r="VO29" s="50"/>
      <c r="VP29" s="50"/>
      <c r="VQ29" s="50"/>
      <c r="VR29" s="50"/>
      <c r="VS29" s="50"/>
      <c r="VT29" s="50"/>
      <c r="VU29" s="50"/>
      <c r="VV29" s="50"/>
      <c r="VW29" s="50"/>
      <c r="VX29" s="50"/>
      <c r="VY29" s="50"/>
      <c r="VZ29" s="50"/>
      <c r="WA29" s="50"/>
      <c r="WB29" s="50"/>
      <c r="WC29" s="50"/>
      <c r="WD29" s="50"/>
      <c r="WE29" s="50"/>
      <c r="WF29" s="50"/>
      <c r="WG29" s="50"/>
      <c r="WH29" s="50"/>
      <c r="WI29" s="50"/>
      <c r="WJ29" s="50"/>
      <c r="WK29" s="50"/>
      <c r="WL29" s="50"/>
      <c r="WM29" s="50"/>
      <c r="WN29" s="50"/>
      <c r="WO29" s="50"/>
      <c r="WP29" s="50"/>
      <c r="WQ29" s="50"/>
      <c r="WR29" s="50"/>
      <c r="WS29" s="50"/>
      <c r="WT29" s="50"/>
      <c r="WU29" s="50"/>
      <c r="WV29" s="50"/>
      <c r="WW29" s="50"/>
      <c r="WX29" s="50"/>
      <c r="WY29" s="50"/>
      <c r="WZ29" s="50"/>
      <c r="XA29" s="50"/>
      <c r="XB29" s="50"/>
      <c r="XC29" s="50"/>
      <c r="XD29" s="50"/>
    </row>
    <row r="30" spans="2:628" ht="28.25" customHeight="1">
      <c r="B30" s="23" t="s">
        <v>136</v>
      </c>
      <c r="F30" s="35" t="s">
        <v>579</v>
      </c>
      <c r="G30" s="27" t="s">
        <v>176</v>
      </c>
      <c r="H30" s="36">
        <v>1640.7397000000001</v>
      </c>
      <c r="I30" s="36">
        <v>1511.2419400000001</v>
      </c>
      <c r="J30" s="36"/>
      <c r="K30" s="36" t="s">
        <v>136</v>
      </c>
      <c r="L30" s="36">
        <v>46.765999999999998</v>
      </c>
      <c r="M30" s="36">
        <v>52.786999999999999</v>
      </c>
      <c r="N30" s="36">
        <v>75.509</v>
      </c>
      <c r="O30" s="36">
        <v>57.365000000000002</v>
      </c>
      <c r="P30" s="36">
        <v>42.55</v>
      </c>
      <c r="Q30" s="36">
        <v>69.174000000000007</v>
      </c>
      <c r="R30" s="36">
        <v>30.384</v>
      </c>
      <c r="S30" s="36">
        <v>70.177999999999997</v>
      </c>
      <c r="T30" s="36">
        <v>64.727999999999994</v>
      </c>
      <c r="U30" s="36">
        <v>53.478999999999999</v>
      </c>
      <c r="V30" s="36">
        <v>57.457999999999998</v>
      </c>
      <c r="W30" s="36">
        <v>95.715999999999994</v>
      </c>
      <c r="X30" s="36">
        <v>49.515999999999998</v>
      </c>
      <c r="Y30" s="36">
        <v>156.47499999999999</v>
      </c>
      <c r="Z30" s="36">
        <v>99.721999999999994</v>
      </c>
      <c r="AA30" s="36">
        <v>90.900999999999996</v>
      </c>
      <c r="AB30" s="36">
        <v>87.137</v>
      </c>
      <c r="AC30" s="36">
        <v>152.31</v>
      </c>
      <c r="AD30" s="36">
        <v>120.666</v>
      </c>
      <c r="AE30" s="36">
        <v>75.186999999999998</v>
      </c>
      <c r="AF30" s="36">
        <v>137.68700000000001</v>
      </c>
      <c r="AG30" s="36">
        <v>92.942999999999998</v>
      </c>
      <c r="AH30" s="36">
        <v>57.503</v>
      </c>
      <c r="AI30" s="36">
        <v>102.474</v>
      </c>
      <c r="AJ30" s="36">
        <v>143.92699999999999</v>
      </c>
      <c r="AK30" s="36">
        <v>215.70500000000001</v>
      </c>
      <c r="AL30" s="36">
        <v>219.05</v>
      </c>
      <c r="AM30" s="36">
        <v>209.35900000000001</v>
      </c>
      <c r="AN30" s="36">
        <v>200.30099999999999</v>
      </c>
      <c r="AO30" s="36">
        <v>261.16199999999998</v>
      </c>
      <c r="AP30" s="36">
        <v>212.03700000000001</v>
      </c>
      <c r="AQ30" s="36">
        <v>306.46499999999997</v>
      </c>
      <c r="AR30" s="36">
        <v>255.24799999999999</v>
      </c>
      <c r="AS30" s="36">
        <v>323.21699999999998</v>
      </c>
      <c r="AT30" s="36">
        <v>268.459</v>
      </c>
      <c r="AU30" s="36">
        <v>386.97899999999998</v>
      </c>
      <c r="AV30" s="36">
        <v>296.20800000000003</v>
      </c>
      <c r="AW30" s="36">
        <v>275.21800000000002</v>
      </c>
      <c r="AX30" s="36">
        <v>247.07300000000001</v>
      </c>
      <c r="AY30" s="36">
        <v>217.27199999999999</v>
      </c>
      <c r="AZ30" s="36">
        <v>172.476</v>
      </c>
      <c r="BA30" s="36">
        <v>299.08699999999999</v>
      </c>
      <c r="BB30" s="36">
        <v>249.22</v>
      </c>
      <c r="BC30" s="36">
        <v>294.47399999999999</v>
      </c>
      <c r="BD30" s="36">
        <v>256.072</v>
      </c>
      <c r="BE30" s="36">
        <v>349.83600000000001</v>
      </c>
      <c r="BF30" s="36">
        <v>338.14600000000002</v>
      </c>
      <c r="BG30" s="36">
        <v>301.00900000000001</v>
      </c>
      <c r="BH30" s="36">
        <v>315.99599999999998</v>
      </c>
      <c r="BI30" s="36">
        <v>315.91000000000003</v>
      </c>
      <c r="BJ30" s="36">
        <v>258.17500000000001</v>
      </c>
      <c r="BK30" s="36">
        <v>264.45400000000001</v>
      </c>
      <c r="BL30" s="36">
        <v>319.91899999999998</v>
      </c>
      <c r="BM30" s="36">
        <v>350.28899999999999</v>
      </c>
      <c r="BN30" s="36">
        <v>335.11099999999999</v>
      </c>
      <c r="BO30" s="36">
        <v>361.15600000000001</v>
      </c>
      <c r="BP30" s="36">
        <v>267.08</v>
      </c>
      <c r="BQ30" s="36">
        <v>322.20600000000002</v>
      </c>
      <c r="BR30" s="36">
        <v>299.11799999999999</v>
      </c>
      <c r="BS30" s="36">
        <v>294.11500000000001</v>
      </c>
      <c r="BT30" s="36">
        <v>319.00099999999998</v>
      </c>
      <c r="BU30" s="36">
        <v>413.52499999999998</v>
      </c>
      <c r="BV30" s="36">
        <v>345.93700000000001</v>
      </c>
      <c r="BW30" s="36">
        <v>527.94299999999998</v>
      </c>
      <c r="BX30" s="36">
        <v>401.62900000000002</v>
      </c>
      <c r="BY30" s="36">
        <v>359.79199999999997</v>
      </c>
      <c r="BZ30" s="36">
        <v>418.423</v>
      </c>
      <c r="CA30" s="36">
        <v>379.488</v>
      </c>
      <c r="CB30" s="36">
        <v>352.31700000000001</v>
      </c>
      <c r="CC30" s="36">
        <v>342.80500000000001</v>
      </c>
      <c r="CD30" s="36">
        <v>468.51900000000001</v>
      </c>
      <c r="CE30" s="36">
        <v>377.96899999999999</v>
      </c>
      <c r="CF30" s="36">
        <v>463.40100000000001</v>
      </c>
      <c r="CG30" s="36">
        <v>384.05</v>
      </c>
      <c r="CH30" s="36">
        <v>462.70800000000003</v>
      </c>
      <c r="CI30" s="36">
        <v>496.41500000000002</v>
      </c>
      <c r="CJ30" s="36">
        <v>357.39499999999998</v>
      </c>
      <c r="CK30" s="36">
        <v>480.85500000000002</v>
      </c>
      <c r="CL30" s="36">
        <v>466.84199999999998</v>
      </c>
      <c r="CM30" s="36">
        <v>496.084</v>
      </c>
      <c r="CN30" s="36">
        <v>471.67399999999998</v>
      </c>
      <c r="CO30" s="36">
        <v>493.62099999999998</v>
      </c>
      <c r="CP30" s="36">
        <v>421.99700000000001</v>
      </c>
      <c r="CQ30" s="36">
        <v>489.70100000000002</v>
      </c>
      <c r="CR30" s="36">
        <v>406.55200000000002</v>
      </c>
      <c r="CS30" s="36">
        <v>431.39800000000002</v>
      </c>
      <c r="CT30" s="36">
        <v>465.72199999999998</v>
      </c>
      <c r="CU30" s="36">
        <v>501.096</v>
      </c>
      <c r="CV30" s="36">
        <v>380.24400000000003</v>
      </c>
      <c r="CW30" s="36">
        <v>467.08542</v>
      </c>
      <c r="CX30" s="36">
        <v>472.79910999999998</v>
      </c>
      <c r="CY30" s="36">
        <v>637.49811999999997</v>
      </c>
      <c r="CZ30" s="36">
        <v>513.90125</v>
      </c>
      <c r="DA30" s="36">
        <v>557.99382000000003</v>
      </c>
      <c r="DB30" s="36">
        <v>535.94631000000004</v>
      </c>
      <c r="DC30" s="36">
        <v>533.23415999999997</v>
      </c>
      <c r="DD30" s="36">
        <v>529.74779999999998</v>
      </c>
      <c r="DE30" s="36">
        <v>522.76074000000006</v>
      </c>
      <c r="DF30" s="36">
        <v>516.50243999999998</v>
      </c>
      <c r="DG30" s="36">
        <v>607.85027000000002</v>
      </c>
      <c r="DH30" s="36">
        <v>420.70854000000003</v>
      </c>
      <c r="DI30" s="36">
        <v>511.15847000000002</v>
      </c>
      <c r="DJ30" s="36">
        <v>482.38260000000002</v>
      </c>
      <c r="DK30" s="36">
        <v>486.63421</v>
      </c>
      <c r="DL30" s="36">
        <v>458.80405999999999</v>
      </c>
      <c r="DM30" s="36">
        <v>442.19295</v>
      </c>
      <c r="DN30" s="36">
        <v>409.92565000000002</v>
      </c>
      <c r="DO30" s="36">
        <v>503.21046999999999</v>
      </c>
      <c r="DP30" s="36">
        <v>377.92367999999999</v>
      </c>
      <c r="DQ30" s="36">
        <v>460.90060999999997</v>
      </c>
      <c r="DR30" s="36">
        <v>401.10147999999998</v>
      </c>
      <c r="DS30" s="36">
        <v>532.50235999999995</v>
      </c>
      <c r="DT30" s="36">
        <v>472.11335000000003</v>
      </c>
      <c r="DU30" s="36">
        <v>580.99626999999998</v>
      </c>
      <c r="DV30" s="36">
        <v>449.66305999999997</v>
      </c>
      <c r="DW30" s="36">
        <v>569.41174999999998</v>
      </c>
      <c r="DX30" s="50">
        <v>444.46785999999997</v>
      </c>
      <c r="DY30" s="50">
        <v>431.40091000000001</v>
      </c>
      <c r="DZ30" s="50">
        <v>484.25590999999997</v>
      </c>
      <c r="EA30" s="50">
        <v>534.83549000000005</v>
      </c>
      <c r="EB30" s="50">
        <v>392.11094000000003</v>
      </c>
      <c r="EC30" s="50">
        <v>487.51580999999999</v>
      </c>
      <c r="ED30" s="50">
        <v>404.65136000000001</v>
      </c>
      <c r="EE30" s="50">
        <v>460.59226999999998</v>
      </c>
      <c r="EF30" s="50">
        <v>381.47408999999999</v>
      </c>
      <c r="EG30" s="50">
        <v>425.49459999999999</v>
      </c>
      <c r="EH30" s="50">
        <v>404.61099999999999</v>
      </c>
      <c r="EI30" s="50">
        <v>428.65588000000002</v>
      </c>
      <c r="EJ30" s="50">
        <v>349.35025999999999</v>
      </c>
      <c r="EK30" s="50">
        <v>458.12256000000002</v>
      </c>
      <c r="EL30" s="50">
        <v>417.82267999999999</v>
      </c>
      <c r="EM30" s="50">
        <v>388.44215000000003</v>
      </c>
      <c r="EN30" s="50">
        <v>294.16408000000001</v>
      </c>
      <c r="EO30" s="50">
        <v>410.81303000000003</v>
      </c>
      <c r="EP30" s="50">
        <v>331.25900000000001</v>
      </c>
      <c r="EQ30" s="50">
        <v>348.67912999999999</v>
      </c>
      <c r="ER30" s="50">
        <v>257.70332999999999</v>
      </c>
      <c r="ES30" s="50">
        <v>316.47097000000002</v>
      </c>
      <c r="ET30" s="50">
        <v>388.70558</v>
      </c>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c r="TM30" s="50"/>
      <c r="TN30" s="50"/>
      <c r="TO30" s="50"/>
      <c r="TP30" s="50"/>
      <c r="TQ30" s="50"/>
      <c r="TR30" s="50"/>
      <c r="TS30" s="50"/>
      <c r="TT30" s="50"/>
      <c r="TU30" s="50"/>
      <c r="TV30" s="50"/>
      <c r="TW30" s="50"/>
      <c r="TX30" s="50"/>
      <c r="TY30" s="50"/>
      <c r="TZ30" s="50"/>
      <c r="UA30" s="50"/>
      <c r="UB30" s="50"/>
      <c r="UC30" s="50"/>
      <c r="UD30" s="50"/>
      <c r="UE30" s="50"/>
      <c r="UF30" s="50"/>
      <c r="UG30" s="50"/>
      <c r="UH30" s="50"/>
      <c r="UI30" s="50"/>
      <c r="UJ30" s="50"/>
      <c r="UK30" s="50"/>
      <c r="UL30" s="50"/>
      <c r="UM30" s="50"/>
      <c r="UN30" s="50"/>
      <c r="UO30" s="50"/>
      <c r="UP30" s="50"/>
      <c r="UQ30" s="50"/>
      <c r="UR30" s="50"/>
      <c r="US30" s="50"/>
      <c r="UT30" s="50"/>
      <c r="UU30" s="50"/>
      <c r="UV30" s="50"/>
      <c r="UW30" s="50"/>
      <c r="UX30" s="50"/>
      <c r="UY30" s="50"/>
      <c r="UZ30" s="50"/>
      <c r="VA30" s="50"/>
      <c r="VB30" s="50"/>
      <c r="VC30" s="50"/>
      <c r="VD30" s="50"/>
      <c r="VE30" s="50"/>
      <c r="VF30" s="50"/>
      <c r="VG30" s="50"/>
      <c r="VH30" s="50"/>
      <c r="VI30" s="50"/>
      <c r="VJ30" s="50"/>
      <c r="VK30" s="50"/>
      <c r="VL30" s="50"/>
      <c r="VM30" s="50"/>
      <c r="VN30" s="50"/>
      <c r="VO30" s="50"/>
      <c r="VP30" s="50"/>
      <c r="VQ30" s="50"/>
      <c r="VR30" s="50"/>
      <c r="VS30" s="50"/>
      <c r="VT30" s="50"/>
      <c r="VU30" s="50"/>
      <c r="VV30" s="50"/>
      <c r="VW30" s="50"/>
      <c r="VX30" s="50"/>
      <c r="VY30" s="50"/>
      <c r="VZ30" s="50"/>
      <c r="WA30" s="50"/>
      <c r="WB30" s="50"/>
      <c r="WC30" s="50"/>
      <c r="WD30" s="50"/>
      <c r="WE30" s="50"/>
      <c r="WF30" s="50"/>
      <c r="WG30" s="50"/>
      <c r="WH30" s="50"/>
      <c r="WI30" s="50"/>
      <c r="WJ30" s="50"/>
      <c r="WK30" s="50"/>
      <c r="WL30" s="50"/>
      <c r="WM30" s="50"/>
      <c r="WN30" s="50"/>
      <c r="WO30" s="50"/>
      <c r="WP30" s="50"/>
      <c r="WQ30" s="50"/>
      <c r="WR30" s="50"/>
      <c r="WS30" s="50"/>
      <c r="WT30" s="50"/>
      <c r="WU30" s="50"/>
      <c r="WV30" s="50"/>
      <c r="WW30" s="50"/>
      <c r="WX30" s="50"/>
      <c r="WY30" s="50"/>
      <c r="WZ30" s="50"/>
      <c r="XA30" s="50"/>
      <c r="XB30" s="50"/>
      <c r="XC30" s="50"/>
      <c r="XD30" s="50"/>
    </row>
    <row r="31" spans="2:628" ht="28.25" customHeight="1">
      <c r="B31" t="s">
        <v>136</v>
      </c>
      <c r="F31" s="26" t="s">
        <v>1240</v>
      </c>
      <c r="G31" s="27"/>
      <c r="H31" s="36"/>
      <c r="I31" s="36"/>
      <c r="J31" s="36"/>
      <c r="K31" s="36" t="s">
        <v>136</v>
      </c>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c r="TM31" s="50"/>
      <c r="TN31" s="50"/>
      <c r="TO31" s="50"/>
      <c r="TP31" s="50"/>
      <c r="TQ31" s="50"/>
      <c r="TR31" s="50"/>
      <c r="TS31" s="50"/>
      <c r="TT31" s="50"/>
      <c r="TU31" s="50"/>
      <c r="TV31" s="50"/>
      <c r="TW31" s="50"/>
      <c r="TX31" s="50"/>
      <c r="TY31" s="50"/>
      <c r="TZ31" s="50"/>
      <c r="UA31" s="50"/>
      <c r="UB31" s="50"/>
      <c r="UC31" s="50"/>
      <c r="UD31" s="50"/>
      <c r="UE31" s="50"/>
      <c r="UF31" s="50"/>
      <c r="UG31" s="50"/>
      <c r="UH31" s="50"/>
      <c r="UI31" s="50"/>
      <c r="UJ31" s="50"/>
      <c r="UK31" s="50"/>
      <c r="UL31" s="50"/>
      <c r="UM31" s="50"/>
      <c r="UN31" s="50"/>
      <c r="UO31" s="50"/>
      <c r="UP31" s="50"/>
      <c r="UQ31" s="50"/>
      <c r="UR31" s="50"/>
      <c r="US31" s="50"/>
      <c r="UT31" s="50"/>
      <c r="UU31" s="50"/>
      <c r="UV31" s="50"/>
      <c r="UW31" s="50"/>
      <c r="UX31" s="50"/>
      <c r="UY31" s="50"/>
      <c r="UZ31" s="50"/>
      <c r="VA31" s="50"/>
      <c r="VB31" s="50"/>
      <c r="VC31" s="50"/>
      <c r="VD31" s="50"/>
      <c r="VE31" s="50"/>
      <c r="VF31" s="50"/>
      <c r="VG31" s="50"/>
      <c r="VH31" s="50"/>
      <c r="VI31" s="50"/>
      <c r="VJ31" s="50"/>
      <c r="VK31" s="50"/>
      <c r="VL31" s="50"/>
      <c r="VM31" s="50"/>
      <c r="VN31" s="50"/>
      <c r="VO31" s="50"/>
      <c r="VP31" s="50"/>
      <c r="VQ31" s="50"/>
      <c r="VR31" s="50"/>
      <c r="VS31" s="50"/>
      <c r="VT31" s="50"/>
      <c r="VU31" s="50"/>
      <c r="VV31" s="50"/>
      <c r="VW31" s="50"/>
      <c r="VX31" s="50"/>
      <c r="VY31" s="50"/>
      <c r="VZ31" s="50"/>
      <c r="WA31" s="50"/>
      <c r="WB31" s="50"/>
      <c r="WC31" s="50"/>
      <c r="WD31" s="50"/>
      <c r="WE31" s="50"/>
      <c r="WF31" s="50"/>
      <c r="WG31" s="50"/>
      <c r="WH31" s="50"/>
      <c r="WI31" s="50"/>
      <c r="WJ31" s="50"/>
      <c r="WK31" s="50"/>
      <c r="WL31" s="50"/>
      <c r="WM31" s="50"/>
      <c r="WN31" s="50"/>
      <c r="WO31" s="50"/>
      <c r="WP31" s="50"/>
      <c r="WQ31" s="50"/>
      <c r="WR31" s="50"/>
      <c r="WS31" s="50"/>
      <c r="WT31" s="50"/>
      <c r="WU31" s="50"/>
      <c r="WV31" s="50"/>
      <c r="WW31" s="50"/>
      <c r="WX31" s="50"/>
      <c r="WY31" s="50"/>
      <c r="WZ31" s="50"/>
      <c r="XA31" s="50"/>
      <c r="XB31" s="50"/>
      <c r="XC31" s="50"/>
      <c r="XD31" s="50"/>
    </row>
    <row r="32" spans="2:628" ht="20.149999999999999" customHeight="1">
      <c r="B32" s="23" t="s">
        <v>136</v>
      </c>
      <c r="F32" s="26" t="s">
        <v>1241</v>
      </c>
      <c r="G32" s="27" t="s">
        <v>176</v>
      </c>
      <c r="H32" s="36">
        <v>144.65117000000001</v>
      </c>
      <c r="I32" s="36">
        <v>184.36824999999999</v>
      </c>
      <c r="J32" s="36"/>
      <c r="K32" s="36" t="s">
        <v>136</v>
      </c>
      <c r="L32" s="36">
        <v>0</v>
      </c>
      <c r="M32" s="36">
        <v>0</v>
      </c>
      <c r="N32" s="36">
        <v>0</v>
      </c>
      <c r="O32" s="36">
        <v>0</v>
      </c>
      <c r="P32" s="36">
        <v>0.503</v>
      </c>
      <c r="Q32" s="36">
        <v>0</v>
      </c>
      <c r="R32" s="36">
        <v>0</v>
      </c>
      <c r="S32" s="36">
        <v>0.499</v>
      </c>
      <c r="T32" s="36">
        <v>1.1919999999999999</v>
      </c>
      <c r="U32" s="36">
        <v>0.49399999999999999</v>
      </c>
      <c r="V32" s="36">
        <v>0</v>
      </c>
      <c r="W32" s="36">
        <v>0.5</v>
      </c>
      <c r="X32" s="36">
        <v>0.8</v>
      </c>
      <c r="Y32" s="36">
        <v>0.63500000000000001</v>
      </c>
      <c r="Z32" s="36">
        <v>0</v>
      </c>
      <c r="AA32" s="36">
        <v>0.3</v>
      </c>
      <c r="AB32" s="36">
        <v>1.3049999999999999</v>
      </c>
      <c r="AC32" s="36">
        <v>0</v>
      </c>
      <c r="AD32" s="36">
        <v>0</v>
      </c>
      <c r="AE32" s="36">
        <v>0</v>
      </c>
      <c r="AF32" s="36">
        <v>0</v>
      </c>
      <c r="AG32" s="36">
        <v>0</v>
      </c>
      <c r="AH32" s="36">
        <v>1E-3</v>
      </c>
      <c r="AI32" s="36">
        <v>0</v>
      </c>
      <c r="AJ32" s="36">
        <v>0</v>
      </c>
      <c r="AK32" s="36">
        <v>0</v>
      </c>
      <c r="AL32" s="36">
        <v>2.1000000000000001E-2</v>
      </c>
      <c r="AM32" s="36">
        <v>4.2000000000000003E-2</v>
      </c>
      <c r="AN32" s="36">
        <v>2.0630000000000002</v>
      </c>
      <c r="AO32" s="36">
        <v>0.56499999999999995</v>
      </c>
      <c r="AP32" s="36">
        <v>2.1000000000000001E-2</v>
      </c>
      <c r="AQ32" s="36">
        <v>4.2000000000000003E-2</v>
      </c>
      <c r="AR32" s="36">
        <v>3.5630000000000002</v>
      </c>
      <c r="AS32" s="36">
        <v>1.0489999999999999</v>
      </c>
      <c r="AT32" s="36">
        <v>4.2000000000000003E-2</v>
      </c>
      <c r="AU32" s="36">
        <v>4.1000000000000002E-2</v>
      </c>
      <c r="AV32" s="36">
        <v>4.2000000000000003E-2</v>
      </c>
      <c r="AW32" s="36">
        <v>0.28399999999999997</v>
      </c>
      <c r="AX32" s="36">
        <v>0.56499999999999995</v>
      </c>
      <c r="AY32" s="36">
        <v>0.60299999999999998</v>
      </c>
      <c r="AZ32" s="36">
        <v>1.04</v>
      </c>
      <c r="BA32" s="36">
        <v>3.444</v>
      </c>
      <c r="BB32" s="36">
        <v>2.968</v>
      </c>
      <c r="BC32" s="36">
        <v>2.319</v>
      </c>
      <c r="BD32" s="36">
        <v>3.9830000000000001</v>
      </c>
      <c r="BE32" s="36">
        <v>2.7410000000000001</v>
      </c>
      <c r="BF32" s="36">
        <v>5.2210000000000001</v>
      </c>
      <c r="BG32" s="36">
        <v>3.8540000000000001</v>
      </c>
      <c r="BH32" s="36">
        <v>3.3180000000000001</v>
      </c>
      <c r="BI32" s="36">
        <v>4.1970000000000001</v>
      </c>
      <c r="BJ32" s="36">
        <v>4.1909999999999998</v>
      </c>
      <c r="BK32" s="36">
        <v>2.8769999999999998</v>
      </c>
      <c r="BL32" s="36">
        <v>5.8529999999999998</v>
      </c>
      <c r="BM32" s="36">
        <v>9.6340000000000003</v>
      </c>
      <c r="BN32" s="36">
        <v>4.952</v>
      </c>
      <c r="BO32" s="36">
        <v>4.5330000000000004</v>
      </c>
      <c r="BP32" s="36">
        <v>7.9619999999999997</v>
      </c>
      <c r="BQ32" s="36">
        <v>6.8289999999999997</v>
      </c>
      <c r="BR32" s="36">
        <v>6.7649999999999997</v>
      </c>
      <c r="BS32" s="36">
        <v>10.085000000000001</v>
      </c>
      <c r="BT32" s="36">
        <v>10.456</v>
      </c>
      <c r="BU32" s="36">
        <v>5.6230000000000002</v>
      </c>
      <c r="BV32" s="36">
        <v>7.8680000000000003</v>
      </c>
      <c r="BW32" s="36">
        <v>6.3289999999999997</v>
      </c>
      <c r="BX32" s="36">
        <v>8.2409999999999997</v>
      </c>
      <c r="BY32" s="36">
        <v>10</v>
      </c>
      <c r="BZ32" s="36">
        <v>2.5270000000000001</v>
      </c>
      <c r="CA32" s="36">
        <v>1.141</v>
      </c>
      <c r="CB32" s="36">
        <v>13.523999999999999</v>
      </c>
      <c r="CC32" s="36">
        <v>4.665</v>
      </c>
      <c r="CD32" s="36">
        <v>0.499</v>
      </c>
      <c r="CE32" s="36">
        <v>0.59199999999999997</v>
      </c>
      <c r="CF32" s="36">
        <v>4.2560000000000002</v>
      </c>
      <c r="CG32" s="36">
        <v>7.3520000000000003</v>
      </c>
      <c r="CH32" s="36">
        <v>14.082000000000001</v>
      </c>
      <c r="CI32" s="36">
        <v>37.871000000000002</v>
      </c>
      <c r="CJ32" s="36">
        <v>44.481999999999999</v>
      </c>
      <c r="CK32" s="36">
        <v>26.68</v>
      </c>
      <c r="CL32" s="36">
        <v>31.981999999999999</v>
      </c>
      <c r="CM32" s="36">
        <v>32.646999999999998</v>
      </c>
      <c r="CN32" s="36">
        <v>25.032</v>
      </c>
      <c r="CO32" s="36">
        <v>29.300999999999998</v>
      </c>
      <c r="CP32" s="36">
        <v>36.439</v>
      </c>
      <c r="CQ32" s="36">
        <v>34.743000000000002</v>
      </c>
      <c r="CR32" s="36">
        <v>30.917000000000002</v>
      </c>
      <c r="CS32" s="36">
        <v>19.138999999999999</v>
      </c>
      <c r="CT32" s="36">
        <v>35.228999999999999</v>
      </c>
      <c r="CU32" s="36">
        <v>51.618000000000002</v>
      </c>
      <c r="CV32" s="36">
        <v>36.537999999999997</v>
      </c>
      <c r="CW32" s="36">
        <v>23.007960000000001</v>
      </c>
      <c r="CX32" s="36">
        <v>26.183350000000001</v>
      </c>
      <c r="CY32" s="36">
        <v>29.621079999999999</v>
      </c>
      <c r="CZ32" s="36">
        <v>42.645319999999998</v>
      </c>
      <c r="DA32" s="36">
        <v>67.417730000000006</v>
      </c>
      <c r="DB32" s="36">
        <v>74.289299999999997</v>
      </c>
      <c r="DC32" s="36">
        <v>81.312700000000007</v>
      </c>
      <c r="DD32" s="36">
        <v>58.080480000000001</v>
      </c>
      <c r="DE32" s="36">
        <v>60.056669999999997</v>
      </c>
      <c r="DF32" s="36">
        <v>51.762839999999997</v>
      </c>
      <c r="DG32" s="36">
        <v>59.218110000000003</v>
      </c>
      <c r="DH32" s="36">
        <v>69.623350000000002</v>
      </c>
      <c r="DI32" s="36">
        <v>65.964590000000001</v>
      </c>
      <c r="DJ32" s="36">
        <v>80.12133</v>
      </c>
      <c r="DK32" s="36">
        <v>83.281729999999996</v>
      </c>
      <c r="DL32" s="36">
        <v>63.107550000000003</v>
      </c>
      <c r="DM32" s="36">
        <v>64.876480000000001</v>
      </c>
      <c r="DN32" s="36">
        <v>56.891910000000003</v>
      </c>
      <c r="DO32" s="36">
        <v>50.121650000000002</v>
      </c>
      <c r="DP32" s="36">
        <v>28.36459</v>
      </c>
      <c r="DQ32" s="36">
        <v>35.985169999999997</v>
      </c>
      <c r="DR32" s="36">
        <v>34.809330000000003</v>
      </c>
      <c r="DS32" s="36">
        <v>32.350389999999997</v>
      </c>
      <c r="DT32" s="36">
        <v>33.057580000000002</v>
      </c>
      <c r="DU32" s="36">
        <v>26.433060000000001</v>
      </c>
      <c r="DV32" s="36">
        <v>44.359580000000001</v>
      </c>
      <c r="DW32" s="36">
        <v>29.01849</v>
      </c>
      <c r="DX32" s="50">
        <v>27.416840000000001</v>
      </c>
      <c r="DY32" s="50">
        <v>50.449260000000002</v>
      </c>
      <c r="DZ32" s="50">
        <v>27.1858</v>
      </c>
      <c r="EA32" s="50">
        <v>40.860579999999999</v>
      </c>
      <c r="EB32" s="50">
        <v>39.960560000000001</v>
      </c>
      <c r="EC32" s="50">
        <v>47.589289999999998</v>
      </c>
      <c r="ED32" s="50">
        <v>69.416330000000002</v>
      </c>
      <c r="EE32" s="50">
        <v>49.423920000000003</v>
      </c>
      <c r="EF32" s="50">
        <v>42.293619999999997</v>
      </c>
      <c r="EG32" s="50">
        <v>34.613149999999997</v>
      </c>
      <c r="EH32" s="50">
        <v>38.366669999999999</v>
      </c>
      <c r="EI32" s="50">
        <v>39.702210000000001</v>
      </c>
      <c r="EJ32" s="50">
        <v>35.460279999999997</v>
      </c>
      <c r="EK32" s="50">
        <v>31.12201</v>
      </c>
      <c r="EL32" s="50">
        <v>36.075679999999998</v>
      </c>
      <c r="EM32" s="50">
        <v>55.961060000000003</v>
      </c>
      <c r="EN32" s="50">
        <v>46.931159999999998</v>
      </c>
      <c r="EO32" s="50">
        <v>45.400350000000003</v>
      </c>
      <c r="EP32" s="50">
        <v>48.389099999999999</v>
      </c>
      <c r="EQ32" s="50">
        <v>53.248460000000001</v>
      </c>
      <c r="ER32" s="50">
        <v>37.70928</v>
      </c>
      <c r="ES32" s="50">
        <v>41.664439999999999</v>
      </c>
      <c r="ET32" s="50">
        <v>36.008119999999998</v>
      </c>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c r="TM32" s="50"/>
      <c r="TN32" s="50"/>
      <c r="TO32" s="50"/>
      <c r="TP32" s="50"/>
      <c r="TQ32" s="50"/>
      <c r="TR32" s="50"/>
      <c r="TS32" s="50"/>
      <c r="TT32" s="50"/>
      <c r="TU32" s="50"/>
      <c r="TV32" s="50"/>
      <c r="TW32" s="50"/>
      <c r="TX32" s="50"/>
      <c r="TY32" s="50"/>
      <c r="TZ32" s="50"/>
      <c r="UA32" s="50"/>
      <c r="UB32" s="50"/>
      <c r="UC32" s="50"/>
      <c r="UD32" s="50"/>
      <c r="UE32" s="50"/>
      <c r="UF32" s="50"/>
      <c r="UG32" s="50"/>
      <c r="UH32" s="50"/>
      <c r="UI32" s="50"/>
      <c r="UJ32" s="50"/>
      <c r="UK32" s="50"/>
      <c r="UL32" s="50"/>
      <c r="UM32" s="50"/>
      <c r="UN32" s="50"/>
      <c r="UO32" s="50"/>
      <c r="UP32" s="50"/>
      <c r="UQ32" s="50"/>
      <c r="UR32" s="50"/>
      <c r="US32" s="50"/>
      <c r="UT32" s="50"/>
      <c r="UU32" s="50"/>
      <c r="UV32" s="50"/>
      <c r="UW32" s="50"/>
      <c r="UX32" s="50"/>
      <c r="UY32" s="50"/>
      <c r="UZ32" s="50"/>
      <c r="VA32" s="50"/>
      <c r="VB32" s="50"/>
      <c r="VC32" s="50"/>
      <c r="VD32" s="50"/>
      <c r="VE32" s="50"/>
      <c r="VF32" s="50"/>
      <c r="VG32" s="50"/>
      <c r="VH32" s="50"/>
      <c r="VI32" s="50"/>
      <c r="VJ32" s="50"/>
      <c r="VK32" s="50"/>
      <c r="VL32" s="50"/>
      <c r="VM32" s="50"/>
      <c r="VN32" s="50"/>
      <c r="VO32" s="50"/>
      <c r="VP32" s="50"/>
      <c r="VQ32" s="50"/>
      <c r="VR32" s="50"/>
      <c r="VS32" s="50"/>
      <c r="VT32" s="50"/>
      <c r="VU32" s="50"/>
      <c r="VV32" s="50"/>
      <c r="VW32" s="50"/>
      <c r="VX32" s="50"/>
      <c r="VY32" s="50"/>
      <c r="VZ32" s="50"/>
      <c r="WA32" s="50"/>
      <c r="WB32" s="50"/>
      <c r="WC32" s="50"/>
      <c r="WD32" s="50"/>
      <c r="WE32" s="50"/>
      <c r="WF32" s="50"/>
      <c r="WG32" s="50"/>
      <c r="WH32" s="50"/>
      <c r="WI32" s="50"/>
      <c r="WJ32" s="50"/>
      <c r="WK32" s="50"/>
      <c r="WL32" s="50"/>
      <c r="WM32" s="50"/>
      <c r="WN32" s="50"/>
      <c r="WO32" s="50"/>
      <c r="WP32" s="50"/>
      <c r="WQ32" s="50"/>
      <c r="WR32" s="50"/>
      <c r="WS32" s="50"/>
      <c r="WT32" s="50"/>
      <c r="WU32" s="50"/>
      <c r="WV32" s="50"/>
      <c r="WW32" s="50"/>
      <c r="WX32" s="50"/>
      <c r="WY32" s="50"/>
      <c r="WZ32" s="50"/>
      <c r="XA32" s="50"/>
      <c r="XB32" s="50"/>
      <c r="XC32" s="50"/>
      <c r="XD32" s="50"/>
    </row>
    <row r="33" spans="2:628" ht="20.149999999999999" customHeight="1">
      <c r="B33" s="23" t="s">
        <v>136</v>
      </c>
      <c r="F33" s="35" t="s">
        <v>1206</v>
      </c>
      <c r="G33" s="27" t="s">
        <v>176</v>
      </c>
      <c r="H33" s="36">
        <v>56.672220000000003</v>
      </c>
      <c r="I33" s="36">
        <v>39.093380000000003</v>
      </c>
      <c r="J33" s="36"/>
      <c r="K33" s="36" t="s">
        <v>136</v>
      </c>
      <c r="L33" s="36">
        <v>0.71</v>
      </c>
      <c r="M33" s="36">
        <v>9.8000000000000004E-2</v>
      </c>
      <c r="N33" s="36">
        <v>0</v>
      </c>
      <c r="O33" s="36">
        <v>0.19800000000000001</v>
      </c>
      <c r="P33" s="36">
        <v>0.499</v>
      </c>
      <c r="Q33" s="36">
        <v>0.89500000000000002</v>
      </c>
      <c r="R33" s="36">
        <v>2.4689999999999999</v>
      </c>
      <c r="S33" s="36">
        <v>2.1829999999999998</v>
      </c>
      <c r="T33" s="36">
        <v>1.6859999999999999</v>
      </c>
      <c r="U33" s="36">
        <v>7.968</v>
      </c>
      <c r="V33" s="36">
        <v>4.7709999999999999</v>
      </c>
      <c r="W33" s="36">
        <v>4.7519999999999998</v>
      </c>
      <c r="X33" s="36">
        <v>7.173</v>
      </c>
      <c r="Y33" s="36">
        <v>7.6139999999999999</v>
      </c>
      <c r="Z33" s="36">
        <v>5.6989999999999998</v>
      </c>
      <c r="AA33" s="36">
        <v>10.832000000000001</v>
      </c>
      <c r="AB33" s="36">
        <v>12.375</v>
      </c>
      <c r="AC33" s="36">
        <v>12.21</v>
      </c>
      <c r="AD33" s="36">
        <v>11.026999999999999</v>
      </c>
      <c r="AE33" s="36">
        <v>7.7439999999999998</v>
      </c>
      <c r="AF33" s="36">
        <v>6.3490000000000002</v>
      </c>
      <c r="AG33" s="36">
        <v>6.0759999999999996</v>
      </c>
      <c r="AH33" s="36">
        <v>10.609</v>
      </c>
      <c r="AI33" s="36">
        <v>4.5990000000000002</v>
      </c>
      <c r="AJ33" s="36">
        <v>4.9980000000000002</v>
      </c>
      <c r="AK33" s="36">
        <v>4.9989999999999997</v>
      </c>
      <c r="AL33" s="36">
        <v>6.9989999999999997</v>
      </c>
      <c r="AM33" s="36">
        <v>5.9969999999999999</v>
      </c>
      <c r="AN33" s="36">
        <v>10.396000000000001</v>
      </c>
      <c r="AO33" s="36">
        <v>6.194</v>
      </c>
      <c r="AP33" s="36">
        <v>4.1959999999999997</v>
      </c>
      <c r="AQ33" s="36">
        <v>3.4180000000000001</v>
      </c>
      <c r="AR33" s="36">
        <v>7.8609999999999998</v>
      </c>
      <c r="AS33" s="36">
        <v>15.037000000000001</v>
      </c>
      <c r="AT33" s="36">
        <v>10.643000000000001</v>
      </c>
      <c r="AU33" s="36">
        <v>11.976000000000001</v>
      </c>
      <c r="AV33" s="36">
        <v>13.566000000000001</v>
      </c>
      <c r="AW33" s="36">
        <v>19.829999999999998</v>
      </c>
      <c r="AX33" s="36">
        <v>18.588000000000001</v>
      </c>
      <c r="AY33" s="36">
        <v>21.178000000000001</v>
      </c>
      <c r="AZ33" s="36">
        <v>21.832999999999998</v>
      </c>
      <c r="BA33" s="36">
        <v>18.934000000000001</v>
      </c>
      <c r="BB33" s="36">
        <v>17.498000000000001</v>
      </c>
      <c r="BC33" s="36">
        <v>23.6</v>
      </c>
      <c r="BD33" s="36">
        <v>19.170000000000002</v>
      </c>
      <c r="BE33" s="36">
        <v>22.643999999999998</v>
      </c>
      <c r="BF33" s="36">
        <v>20.231999999999999</v>
      </c>
      <c r="BG33" s="36">
        <v>28.885000000000002</v>
      </c>
      <c r="BH33" s="36">
        <v>19.789000000000001</v>
      </c>
      <c r="BI33" s="36">
        <v>27.050999999999998</v>
      </c>
      <c r="BJ33" s="36">
        <v>14.106</v>
      </c>
      <c r="BK33" s="36">
        <v>28.815000000000001</v>
      </c>
      <c r="BL33" s="36">
        <v>14.34</v>
      </c>
      <c r="BM33" s="36">
        <v>31.745000000000001</v>
      </c>
      <c r="BN33" s="36">
        <v>13.191000000000001</v>
      </c>
      <c r="BO33" s="36">
        <v>22.367000000000001</v>
      </c>
      <c r="BP33" s="36">
        <v>18.690000000000001</v>
      </c>
      <c r="BQ33" s="36">
        <v>26.994</v>
      </c>
      <c r="BR33" s="36">
        <v>27.463000000000001</v>
      </c>
      <c r="BS33" s="36">
        <v>22.829000000000001</v>
      </c>
      <c r="BT33" s="36">
        <v>22.385000000000002</v>
      </c>
      <c r="BU33" s="36">
        <v>15.023</v>
      </c>
      <c r="BV33" s="36">
        <v>17.041</v>
      </c>
      <c r="BW33" s="36">
        <v>10.939</v>
      </c>
      <c r="BX33" s="36">
        <v>27.076000000000001</v>
      </c>
      <c r="BY33" s="36">
        <v>20.92</v>
      </c>
      <c r="BZ33" s="36">
        <v>8.266</v>
      </c>
      <c r="CA33" s="36">
        <v>27.309000000000001</v>
      </c>
      <c r="CB33" s="36">
        <v>25.366</v>
      </c>
      <c r="CC33" s="36">
        <v>27.03</v>
      </c>
      <c r="CD33" s="36">
        <v>24.338000000000001</v>
      </c>
      <c r="CE33" s="36">
        <v>18.812000000000001</v>
      </c>
      <c r="CF33" s="36">
        <v>21.155999999999999</v>
      </c>
      <c r="CG33" s="36">
        <v>30.893999999999998</v>
      </c>
      <c r="CH33" s="36">
        <v>23.236000000000001</v>
      </c>
      <c r="CI33" s="36">
        <v>19.332999999999998</v>
      </c>
      <c r="CJ33" s="36">
        <v>3.468</v>
      </c>
      <c r="CK33" s="36">
        <v>11.555</v>
      </c>
      <c r="CL33" s="36">
        <v>11.159000000000001</v>
      </c>
      <c r="CM33" s="36">
        <v>8.7219999999999995</v>
      </c>
      <c r="CN33" s="36">
        <v>6.2009999999999996</v>
      </c>
      <c r="CO33" s="36">
        <v>18.516999999999999</v>
      </c>
      <c r="CP33" s="36">
        <v>11.635999999999999</v>
      </c>
      <c r="CQ33" s="36">
        <v>14.593999999999999</v>
      </c>
      <c r="CR33" s="36">
        <v>9.4239999999999995</v>
      </c>
      <c r="CS33" s="36">
        <v>18.559999999999999</v>
      </c>
      <c r="CT33" s="36">
        <v>15.406000000000001</v>
      </c>
      <c r="CU33" s="36">
        <v>13.151</v>
      </c>
      <c r="CV33" s="36">
        <v>10.561999999999999</v>
      </c>
      <c r="CW33" s="36">
        <v>12.073079999999999</v>
      </c>
      <c r="CX33" s="36">
        <v>13.11828</v>
      </c>
      <c r="CY33" s="36">
        <v>9.1240199999999998</v>
      </c>
      <c r="CZ33" s="36">
        <v>4.9824999999999999</v>
      </c>
      <c r="DA33" s="36">
        <v>3.4903200000000001</v>
      </c>
      <c r="DB33" s="36">
        <v>5.7765700000000004</v>
      </c>
      <c r="DC33" s="36">
        <v>4.0278799999999997</v>
      </c>
      <c r="DD33" s="36">
        <v>2.94272</v>
      </c>
      <c r="DE33" s="36">
        <v>2.62656</v>
      </c>
      <c r="DF33" s="36">
        <v>3.3670100000000001</v>
      </c>
      <c r="DG33" s="36">
        <v>2.8872300000000002</v>
      </c>
      <c r="DH33" s="36">
        <v>3.0015700000000001</v>
      </c>
      <c r="DI33" s="36">
        <v>0.93569999999999998</v>
      </c>
      <c r="DJ33" s="36">
        <v>3.4354300000000002</v>
      </c>
      <c r="DK33" s="36">
        <v>6.9396899999999997</v>
      </c>
      <c r="DL33" s="36">
        <v>11.89494</v>
      </c>
      <c r="DM33" s="36">
        <v>19.01155</v>
      </c>
      <c r="DN33" s="36">
        <v>11.78762</v>
      </c>
      <c r="DO33" s="36">
        <v>13.27679</v>
      </c>
      <c r="DP33" s="36">
        <v>10.79275</v>
      </c>
      <c r="DQ33" s="36">
        <v>18.990970000000001</v>
      </c>
      <c r="DR33" s="36">
        <v>14.417450000000001</v>
      </c>
      <c r="DS33" s="36">
        <v>17.684830000000002</v>
      </c>
      <c r="DT33" s="36">
        <v>13.848190000000001</v>
      </c>
      <c r="DU33" s="36">
        <v>12.785600000000001</v>
      </c>
      <c r="DV33" s="36">
        <v>13.751989999999999</v>
      </c>
      <c r="DW33" s="36">
        <v>20.898350000000001</v>
      </c>
      <c r="DX33" s="50">
        <v>7.4478600000000004</v>
      </c>
      <c r="DY33" s="50">
        <v>9.2020400000000002</v>
      </c>
      <c r="DZ33" s="50">
        <v>12.34698</v>
      </c>
      <c r="EA33" s="50">
        <v>21.88861</v>
      </c>
      <c r="EB33" s="50">
        <v>4.7082199999999998</v>
      </c>
      <c r="EC33" s="50">
        <v>14.3759</v>
      </c>
      <c r="ED33" s="50">
        <v>7.9323800000000002</v>
      </c>
      <c r="EE33" s="50">
        <v>8.5571000000000002</v>
      </c>
      <c r="EF33" s="50">
        <v>7.9763599999999997</v>
      </c>
      <c r="EG33" s="50">
        <v>10.07456</v>
      </c>
      <c r="EH33" s="50">
        <v>19.151299999999999</v>
      </c>
      <c r="EI33" s="50">
        <v>8.7558399999999992</v>
      </c>
      <c r="EJ33" s="50">
        <v>10.01857</v>
      </c>
      <c r="EK33" s="50">
        <v>18.746510000000001</v>
      </c>
      <c r="EL33" s="50">
        <v>5.4479699999999998</v>
      </c>
      <c r="EM33" s="50">
        <v>12.550840000000001</v>
      </c>
      <c r="EN33" s="50">
        <v>12.89695</v>
      </c>
      <c r="EO33" s="50">
        <v>8.1976200000000006</v>
      </c>
      <c r="EP33" s="50">
        <v>10.04561</v>
      </c>
      <c r="EQ33" s="50">
        <v>3.9083399999999999</v>
      </c>
      <c r="ER33" s="50">
        <v>17.895700000000001</v>
      </c>
      <c r="ES33" s="50">
        <v>10.83859</v>
      </c>
      <c r="ET33" s="50">
        <v>19.749420000000001</v>
      </c>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c r="QJ33" s="50"/>
      <c r="QK33" s="50"/>
      <c r="QL33" s="50"/>
      <c r="QM33" s="50"/>
      <c r="QN33" s="50"/>
      <c r="QO33" s="50"/>
      <c r="QP33" s="50"/>
      <c r="QQ33" s="50"/>
      <c r="QR33" s="50"/>
      <c r="QS33" s="50"/>
      <c r="QT33" s="50"/>
      <c r="QU33" s="50"/>
      <c r="QV33" s="50"/>
      <c r="QW33" s="50"/>
      <c r="QX33" s="50"/>
      <c r="QY33" s="50"/>
      <c r="QZ33" s="50"/>
      <c r="RA33" s="50"/>
      <c r="RB33" s="50"/>
      <c r="RC33" s="50"/>
      <c r="RD33" s="50"/>
      <c r="RE33" s="50"/>
      <c r="RF33" s="50"/>
      <c r="RG33" s="50"/>
      <c r="RH33" s="50"/>
      <c r="RI33" s="50"/>
      <c r="RJ33" s="50"/>
      <c r="RK33" s="50"/>
      <c r="RL33" s="50"/>
      <c r="RM33" s="50"/>
      <c r="RN33" s="50"/>
      <c r="RO33" s="50"/>
      <c r="RP33" s="50"/>
      <c r="RQ33" s="50"/>
      <c r="RR33" s="50"/>
      <c r="RS33" s="50"/>
      <c r="RT33" s="50"/>
      <c r="RU33" s="50"/>
      <c r="RV33" s="50"/>
      <c r="RW33" s="50"/>
      <c r="RX33" s="50"/>
      <c r="RY33" s="50"/>
      <c r="RZ33" s="50"/>
      <c r="SA33" s="50"/>
      <c r="SB33" s="50"/>
      <c r="SC33" s="50"/>
      <c r="SD33" s="50"/>
      <c r="SE33" s="50"/>
      <c r="SF33" s="50"/>
      <c r="SG33" s="50"/>
      <c r="SH33" s="50"/>
      <c r="SI33" s="50"/>
      <c r="SJ33" s="50"/>
      <c r="SK33" s="50"/>
      <c r="SL33" s="50"/>
      <c r="SM33" s="50"/>
      <c r="SN33" s="50"/>
      <c r="SO33" s="50"/>
      <c r="SP33" s="50"/>
      <c r="SQ33" s="50"/>
      <c r="SR33" s="50"/>
      <c r="SS33" s="50"/>
      <c r="ST33" s="50"/>
      <c r="SU33" s="50"/>
      <c r="SV33" s="50"/>
      <c r="SW33" s="50"/>
      <c r="SX33" s="50"/>
      <c r="SY33" s="50"/>
      <c r="SZ33" s="50"/>
      <c r="TA33" s="50"/>
      <c r="TB33" s="50"/>
      <c r="TC33" s="50"/>
      <c r="TD33" s="50"/>
      <c r="TE33" s="50"/>
      <c r="TF33" s="50"/>
      <c r="TG33" s="50"/>
      <c r="TH33" s="50"/>
      <c r="TI33" s="50"/>
      <c r="TJ33" s="50"/>
      <c r="TK33" s="50"/>
      <c r="TL33" s="50"/>
      <c r="TM33" s="50"/>
      <c r="TN33" s="50"/>
      <c r="TO33" s="50"/>
      <c r="TP33" s="50"/>
      <c r="TQ33" s="50"/>
      <c r="TR33" s="50"/>
      <c r="TS33" s="50"/>
      <c r="TT33" s="50"/>
      <c r="TU33" s="50"/>
      <c r="TV33" s="50"/>
      <c r="TW33" s="50"/>
      <c r="TX33" s="50"/>
      <c r="TY33" s="50"/>
      <c r="TZ33" s="50"/>
      <c r="UA33" s="50"/>
      <c r="UB33" s="50"/>
      <c r="UC33" s="50"/>
      <c r="UD33" s="50"/>
      <c r="UE33" s="50"/>
      <c r="UF33" s="50"/>
      <c r="UG33" s="50"/>
      <c r="UH33" s="50"/>
      <c r="UI33" s="50"/>
      <c r="UJ33" s="50"/>
      <c r="UK33" s="50"/>
      <c r="UL33" s="50"/>
      <c r="UM33" s="50"/>
      <c r="UN33" s="50"/>
      <c r="UO33" s="50"/>
      <c r="UP33" s="50"/>
      <c r="UQ33" s="50"/>
      <c r="UR33" s="50"/>
      <c r="US33" s="50"/>
      <c r="UT33" s="50"/>
      <c r="UU33" s="50"/>
      <c r="UV33" s="50"/>
      <c r="UW33" s="50"/>
      <c r="UX33" s="50"/>
      <c r="UY33" s="50"/>
      <c r="UZ33" s="50"/>
      <c r="VA33" s="50"/>
      <c r="VB33" s="50"/>
      <c r="VC33" s="50"/>
      <c r="VD33" s="50"/>
      <c r="VE33" s="50"/>
      <c r="VF33" s="50"/>
      <c r="VG33" s="50"/>
      <c r="VH33" s="50"/>
      <c r="VI33" s="50"/>
      <c r="VJ33" s="50"/>
      <c r="VK33" s="50"/>
      <c r="VL33" s="50"/>
      <c r="VM33" s="50"/>
      <c r="VN33" s="50"/>
      <c r="VO33" s="50"/>
      <c r="VP33" s="50"/>
      <c r="VQ33" s="50"/>
      <c r="VR33" s="50"/>
      <c r="VS33" s="50"/>
      <c r="VT33" s="50"/>
      <c r="VU33" s="50"/>
      <c r="VV33" s="50"/>
      <c r="VW33" s="50"/>
      <c r="VX33" s="50"/>
      <c r="VY33" s="50"/>
      <c r="VZ33" s="50"/>
      <c r="WA33" s="50"/>
      <c r="WB33" s="50"/>
      <c r="WC33" s="50"/>
      <c r="WD33" s="50"/>
      <c r="WE33" s="50"/>
      <c r="WF33" s="50"/>
      <c r="WG33" s="50"/>
      <c r="WH33" s="50"/>
      <c r="WI33" s="50"/>
      <c r="WJ33" s="50"/>
      <c r="WK33" s="50"/>
      <c r="WL33" s="50"/>
      <c r="WM33" s="50"/>
      <c r="WN33" s="50"/>
      <c r="WO33" s="50"/>
      <c r="WP33" s="50"/>
      <c r="WQ33" s="50"/>
      <c r="WR33" s="50"/>
      <c r="WS33" s="50"/>
      <c r="WT33" s="50"/>
      <c r="WU33" s="50"/>
      <c r="WV33" s="50"/>
      <c r="WW33" s="50"/>
      <c r="WX33" s="50"/>
      <c r="WY33" s="50"/>
      <c r="WZ33" s="50"/>
      <c r="XA33" s="50"/>
      <c r="XB33" s="50"/>
      <c r="XC33" s="50"/>
      <c r="XD33" s="50"/>
    </row>
    <row r="34" spans="2:628" ht="20.149999999999999" customHeight="1">
      <c r="B34" s="23" t="s">
        <v>136</v>
      </c>
      <c r="F34" s="35" t="s">
        <v>1242</v>
      </c>
      <c r="G34" s="27" t="s">
        <v>176</v>
      </c>
      <c r="H34" s="36">
        <v>0</v>
      </c>
      <c r="I34" s="36">
        <v>0</v>
      </c>
      <c r="J34" s="36"/>
      <c r="K34" s="36" t="s">
        <v>136</v>
      </c>
      <c r="L34" s="36">
        <v>9.34</v>
      </c>
      <c r="M34" s="36">
        <v>6.29</v>
      </c>
      <c r="N34" s="36">
        <v>8.8140000000000001</v>
      </c>
      <c r="O34" s="36">
        <v>9.5229999999999997</v>
      </c>
      <c r="P34" s="36">
        <v>5.1740000000000004</v>
      </c>
      <c r="Q34" s="36">
        <v>8.9969999999999999</v>
      </c>
      <c r="R34" s="36">
        <v>7.2279999999999998</v>
      </c>
      <c r="S34" s="36">
        <v>5.0439999999999996</v>
      </c>
      <c r="T34" s="36">
        <v>6.077</v>
      </c>
      <c r="U34" s="36">
        <v>8.6199999999999992</v>
      </c>
      <c r="V34" s="36">
        <v>7.5010000000000003</v>
      </c>
      <c r="W34" s="36">
        <v>4.024</v>
      </c>
      <c r="X34" s="36">
        <v>5.2770000000000001</v>
      </c>
      <c r="Y34" s="36">
        <v>5.0309999999999997</v>
      </c>
      <c r="Z34" s="36">
        <v>5.9029999999999996</v>
      </c>
      <c r="AA34" s="36">
        <v>8.3729999999999993</v>
      </c>
      <c r="AB34" s="36">
        <v>7.0910000000000002</v>
      </c>
      <c r="AC34" s="36">
        <v>8.9920000000000009</v>
      </c>
      <c r="AD34" s="36">
        <v>7.9829999999999997</v>
      </c>
      <c r="AE34" s="36">
        <v>5.6040000000000001</v>
      </c>
      <c r="AF34" s="36">
        <v>8.3710000000000004</v>
      </c>
      <c r="AG34" s="36">
        <v>4.4489999999999998</v>
      </c>
      <c r="AH34" s="36">
        <v>7.0579999999999998</v>
      </c>
      <c r="AI34" s="36">
        <v>6.8090000000000002</v>
      </c>
      <c r="AJ34" s="36">
        <v>4.7510000000000003</v>
      </c>
      <c r="AK34" s="36">
        <v>4.75</v>
      </c>
      <c r="AL34" s="36">
        <v>2.375</v>
      </c>
      <c r="AM34" s="36">
        <v>7.2850000000000001</v>
      </c>
      <c r="AN34" s="36">
        <v>3.16</v>
      </c>
      <c r="AO34" s="36">
        <v>3.153</v>
      </c>
      <c r="AP34" s="36">
        <v>6.2549999999999999</v>
      </c>
      <c r="AQ34" s="36">
        <v>4.75</v>
      </c>
      <c r="AR34" s="36">
        <v>3.75</v>
      </c>
      <c r="AS34" s="36">
        <v>2.625</v>
      </c>
      <c r="AT34" s="36">
        <v>2.4500000000000002</v>
      </c>
      <c r="AU34" s="36">
        <v>1.415</v>
      </c>
      <c r="AV34" s="36">
        <v>1.4</v>
      </c>
      <c r="AW34" s="36">
        <v>3.1</v>
      </c>
      <c r="AX34" s="36">
        <v>5.6</v>
      </c>
      <c r="AY34" s="36">
        <v>7.2</v>
      </c>
      <c r="AZ34" s="36">
        <v>3.0009999999999999</v>
      </c>
      <c r="BA34" s="36">
        <v>3</v>
      </c>
      <c r="BB34" s="36">
        <v>3</v>
      </c>
      <c r="BC34" s="36">
        <v>3</v>
      </c>
      <c r="BD34" s="36">
        <v>8.02</v>
      </c>
      <c r="BE34" s="36">
        <v>8.0220000000000002</v>
      </c>
      <c r="BF34" s="36">
        <v>7.98</v>
      </c>
      <c r="BG34" s="36">
        <v>5.4029999999999996</v>
      </c>
      <c r="BH34" s="36">
        <v>2.5470000000000002</v>
      </c>
      <c r="BI34" s="36">
        <v>0.499</v>
      </c>
      <c r="BJ34" s="36">
        <v>0</v>
      </c>
      <c r="BK34" s="36">
        <v>0</v>
      </c>
      <c r="BL34" s="36">
        <v>0</v>
      </c>
      <c r="BM34" s="36">
        <v>1.147</v>
      </c>
      <c r="BN34" s="36">
        <v>0</v>
      </c>
      <c r="BO34" s="36">
        <v>0</v>
      </c>
      <c r="BP34" s="36">
        <v>0</v>
      </c>
      <c r="BQ34" s="36">
        <v>0</v>
      </c>
      <c r="BR34" s="36">
        <v>0</v>
      </c>
      <c r="BS34" s="36">
        <v>0</v>
      </c>
      <c r="BT34" s="36">
        <v>0</v>
      </c>
      <c r="BU34" s="36">
        <v>0</v>
      </c>
      <c r="BV34" s="36">
        <v>0</v>
      </c>
      <c r="BW34" s="36">
        <v>0</v>
      </c>
      <c r="BX34" s="36">
        <v>0</v>
      </c>
      <c r="BY34" s="36">
        <v>0</v>
      </c>
      <c r="BZ34" s="36">
        <v>0</v>
      </c>
      <c r="CA34" s="36">
        <v>0</v>
      </c>
      <c r="CB34" s="36">
        <v>0</v>
      </c>
      <c r="CC34" s="36">
        <v>0</v>
      </c>
      <c r="CD34" s="36">
        <v>0</v>
      </c>
      <c r="CE34" s="36">
        <v>0</v>
      </c>
      <c r="CF34" s="36">
        <v>0</v>
      </c>
      <c r="CG34" s="36">
        <v>0</v>
      </c>
      <c r="CH34" s="36">
        <v>0</v>
      </c>
      <c r="CI34" s="36">
        <v>0</v>
      </c>
      <c r="CJ34" s="36">
        <v>0</v>
      </c>
      <c r="CK34" s="36">
        <v>0</v>
      </c>
      <c r="CL34" s="36">
        <v>0</v>
      </c>
      <c r="CM34" s="36">
        <v>0</v>
      </c>
      <c r="CN34" s="36">
        <v>0</v>
      </c>
      <c r="CO34" s="36">
        <v>0</v>
      </c>
      <c r="CP34" s="36">
        <v>3.5000000000000003E-2</v>
      </c>
      <c r="CQ34" s="36">
        <v>0</v>
      </c>
      <c r="CR34" s="36">
        <v>0</v>
      </c>
      <c r="CS34" s="36">
        <v>0</v>
      </c>
      <c r="CT34" s="36">
        <v>0</v>
      </c>
      <c r="CU34" s="36">
        <v>0</v>
      </c>
      <c r="CV34" s="36">
        <v>0</v>
      </c>
      <c r="CW34" s="36">
        <v>0</v>
      </c>
      <c r="CX34" s="36">
        <v>2.1499999999999998E-2</v>
      </c>
      <c r="CY34" s="36">
        <v>0</v>
      </c>
      <c r="CZ34" s="36">
        <v>0</v>
      </c>
      <c r="DA34" s="36">
        <v>0.70074999999999998</v>
      </c>
      <c r="DB34" s="36">
        <v>0</v>
      </c>
      <c r="DC34" s="36">
        <v>0</v>
      </c>
      <c r="DD34" s="36">
        <v>0</v>
      </c>
      <c r="DE34" s="36">
        <v>0</v>
      </c>
      <c r="DF34" s="36">
        <v>0</v>
      </c>
      <c r="DG34" s="36">
        <v>0</v>
      </c>
      <c r="DH34" s="36">
        <v>0</v>
      </c>
      <c r="DI34" s="36">
        <v>0</v>
      </c>
      <c r="DJ34" s="36">
        <v>0</v>
      </c>
      <c r="DK34" s="36">
        <v>0</v>
      </c>
      <c r="DL34" s="36">
        <v>0</v>
      </c>
      <c r="DM34" s="36">
        <v>0</v>
      </c>
      <c r="DN34" s="36">
        <v>0</v>
      </c>
      <c r="DO34" s="36">
        <v>0</v>
      </c>
      <c r="DP34" s="36">
        <v>0</v>
      </c>
      <c r="DQ34" s="36">
        <v>0</v>
      </c>
      <c r="DR34" s="36">
        <v>0</v>
      </c>
      <c r="DS34" s="36">
        <v>0</v>
      </c>
      <c r="DT34" s="36">
        <v>0</v>
      </c>
      <c r="DU34" s="36">
        <v>0</v>
      </c>
      <c r="DV34" s="36">
        <v>0</v>
      </c>
      <c r="DW34" s="36">
        <v>0</v>
      </c>
      <c r="DX34" s="50">
        <v>0</v>
      </c>
      <c r="DY34" s="50">
        <v>0</v>
      </c>
      <c r="DZ34" s="50">
        <v>0</v>
      </c>
      <c r="EA34" s="50">
        <v>0</v>
      </c>
      <c r="EB34" s="50">
        <v>0</v>
      </c>
      <c r="EC34" s="50">
        <v>0</v>
      </c>
      <c r="ED34" s="50">
        <v>0</v>
      </c>
      <c r="EE34" s="50">
        <v>0</v>
      </c>
      <c r="EF34" s="50">
        <v>0</v>
      </c>
      <c r="EG34" s="50">
        <v>0</v>
      </c>
      <c r="EH34" s="50">
        <v>0</v>
      </c>
      <c r="EI34" s="50">
        <v>0</v>
      </c>
      <c r="EJ34" s="50">
        <v>0</v>
      </c>
      <c r="EK34" s="50">
        <v>0</v>
      </c>
      <c r="EL34" s="50">
        <v>0</v>
      </c>
      <c r="EM34" s="50">
        <v>0</v>
      </c>
      <c r="EN34" s="50">
        <v>0</v>
      </c>
      <c r="EO34" s="50">
        <v>0</v>
      </c>
      <c r="EP34" s="50">
        <v>0</v>
      </c>
      <c r="EQ34" s="50">
        <v>0</v>
      </c>
      <c r="ER34" s="50">
        <v>0</v>
      </c>
      <c r="ES34" s="50">
        <v>0</v>
      </c>
      <c r="ET34" s="50">
        <v>0</v>
      </c>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c r="RT34" s="50"/>
      <c r="RU34" s="50"/>
      <c r="RV34" s="50"/>
      <c r="RW34" s="50"/>
      <c r="RX34" s="50"/>
      <c r="RY34" s="50"/>
      <c r="RZ34" s="50"/>
      <c r="SA34" s="50"/>
      <c r="SB34" s="50"/>
      <c r="SC34" s="50"/>
      <c r="SD34" s="50"/>
      <c r="SE34" s="50"/>
      <c r="SF34" s="50"/>
      <c r="SG34" s="50"/>
      <c r="SH34" s="50"/>
      <c r="SI34" s="50"/>
      <c r="SJ34" s="50"/>
      <c r="SK34" s="50"/>
      <c r="SL34" s="50"/>
      <c r="SM34" s="50"/>
      <c r="SN34" s="50"/>
      <c r="SO34" s="50"/>
      <c r="SP34" s="50"/>
      <c r="SQ34" s="50"/>
      <c r="SR34" s="50"/>
      <c r="SS34" s="50"/>
      <c r="ST34" s="50"/>
      <c r="SU34" s="50"/>
      <c r="SV34" s="50"/>
      <c r="SW34" s="50"/>
      <c r="SX34" s="50"/>
      <c r="SY34" s="50"/>
      <c r="SZ34" s="50"/>
      <c r="TA34" s="50"/>
      <c r="TB34" s="50"/>
      <c r="TC34" s="50"/>
      <c r="TD34" s="50"/>
      <c r="TE34" s="50"/>
      <c r="TF34" s="50"/>
      <c r="TG34" s="50"/>
      <c r="TH34" s="50"/>
      <c r="TI34" s="50"/>
      <c r="TJ34" s="50"/>
      <c r="TK34" s="50"/>
      <c r="TL34" s="50"/>
      <c r="TM34" s="50"/>
      <c r="TN34" s="50"/>
      <c r="TO34" s="50"/>
      <c r="TP34" s="50"/>
      <c r="TQ34" s="50"/>
      <c r="TR34" s="50"/>
      <c r="TS34" s="50"/>
      <c r="TT34" s="50"/>
      <c r="TU34" s="50"/>
      <c r="TV34" s="50"/>
      <c r="TW34" s="50"/>
      <c r="TX34" s="50"/>
      <c r="TY34" s="50"/>
      <c r="TZ34" s="50"/>
      <c r="UA34" s="50"/>
      <c r="UB34" s="50"/>
      <c r="UC34" s="50"/>
      <c r="UD34" s="50"/>
      <c r="UE34" s="50"/>
      <c r="UF34" s="50"/>
      <c r="UG34" s="50"/>
      <c r="UH34" s="50"/>
      <c r="UI34" s="50"/>
      <c r="UJ34" s="50"/>
      <c r="UK34" s="50"/>
      <c r="UL34" s="50"/>
      <c r="UM34" s="50"/>
      <c r="UN34" s="50"/>
      <c r="UO34" s="50"/>
      <c r="UP34" s="50"/>
      <c r="UQ34" s="50"/>
      <c r="UR34" s="50"/>
      <c r="US34" s="50"/>
      <c r="UT34" s="50"/>
      <c r="UU34" s="50"/>
      <c r="UV34" s="50"/>
      <c r="UW34" s="50"/>
      <c r="UX34" s="50"/>
      <c r="UY34" s="50"/>
      <c r="UZ34" s="50"/>
      <c r="VA34" s="50"/>
      <c r="VB34" s="50"/>
      <c r="VC34" s="50"/>
      <c r="VD34" s="50"/>
      <c r="VE34" s="50"/>
      <c r="VF34" s="50"/>
      <c r="VG34" s="50"/>
      <c r="VH34" s="50"/>
      <c r="VI34" s="50"/>
      <c r="VJ34" s="50"/>
      <c r="VK34" s="50"/>
      <c r="VL34" s="50"/>
      <c r="VM34" s="50"/>
      <c r="VN34" s="50"/>
      <c r="VO34" s="50"/>
      <c r="VP34" s="50"/>
      <c r="VQ34" s="50"/>
      <c r="VR34" s="50"/>
      <c r="VS34" s="50"/>
      <c r="VT34" s="50"/>
      <c r="VU34" s="50"/>
      <c r="VV34" s="50"/>
      <c r="VW34" s="50"/>
      <c r="VX34" s="50"/>
      <c r="VY34" s="50"/>
      <c r="VZ34" s="50"/>
      <c r="WA34" s="50"/>
      <c r="WB34" s="50"/>
      <c r="WC34" s="50"/>
      <c r="WD34" s="50"/>
      <c r="WE34" s="50"/>
      <c r="WF34" s="50"/>
      <c r="WG34" s="50"/>
      <c r="WH34" s="50"/>
      <c r="WI34" s="50"/>
      <c r="WJ34" s="50"/>
      <c r="WK34" s="50"/>
      <c r="WL34" s="50"/>
      <c r="WM34" s="50"/>
      <c r="WN34" s="50"/>
      <c r="WO34" s="50"/>
      <c r="WP34" s="50"/>
      <c r="WQ34" s="50"/>
      <c r="WR34" s="50"/>
      <c r="WS34" s="50"/>
      <c r="WT34" s="50"/>
      <c r="WU34" s="50"/>
      <c r="WV34" s="50"/>
      <c r="WW34" s="50"/>
      <c r="WX34" s="50"/>
      <c r="WY34" s="50"/>
      <c r="WZ34" s="50"/>
      <c r="XA34" s="50"/>
      <c r="XB34" s="50"/>
      <c r="XC34" s="50"/>
      <c r="XD34" s="50"/>
    </row>
    <row r="35" spans="2:628" ht="20.149999999999999" customHeight="1">
      <c r="B35" s="23" t="s">
        <v>136</v>
      </c>
      <c r="F35" s="35" t="s">
        <v>1185</v>
      </c>
      <c r="G35" s="27" t="s">
        <v>176</v>
      </c>
      <c r="H35" s="36">
        <v>2.2000000000000002</v>
      </c>
      <c r="I35" s="36">
        <v>5.8747100000000003</v>
      </c>
      <c r="J35" s="36"/>
      <c r="K35" s="36" t="s">
        <v>136</v>
      </c>
      <c r="L35" s="36">
        <v>0</v>
      </c>
      <c r="M35" s="36">
        <v>0</v>
      </c>
      <c r="N35" s="36">
        <v>0</v>
      </c>
      <c r="O35" s="36">
        <v>0</v>
      </c>
      <c r="P35" s="36">
        <v>1.5289999999999999</v>
      </c>
      <c r="Q35" s="36">
        <v>1.0069999999999999</v>
      </c>
      <c r="R35" s="36">
        <v>1.508</v>
      </c>
      <c r="S35" s="36">
        <v>2.9790000000000001</v>
      </c>
      <c r="T35" s="36">
        <v>2.1019999999999999</v>
      </c>
      <c r="U35" s="36">
        <v>2.6949999999999998</v>
      </c>
      <c r="V35" s="36">
        <v>2.823</v>
      </c>
      <c r="W35" s="36">
        <v>1.6</v>
      </c>
      <c r="X35" s="36">
        <v>3.2050000000000001</v>
      </c>
      <c r="Y35" s="36">
        <v>1.423</v>
      </c>
      <c r="Z35" s="36">
        <v>2.3969999999999998</v>
      </c>
      <c r="AA35" s="36">
        <v>4.1959999999999997</v>
      </c>
      <c r="AB35" s="36">
        <v>2.7370000000000001</v>
      </c>
      <c r="AC35" s="36">
        <v>2.5409999999999999</v>
      </c>
      <c r="AD35" s="36">
        <v>3.081</v>
      </c>
      <c r="AE35" s="36">
        <v>2.5030000000000001</v>
      </c>
      <c r="AF35" s="36">
        <v>0.89600000000000002</v>
      </c>
      <c r="AG35" s="36">
        <v>1.202</v>
      </c>
      <c r="AH35" s="36">
        <v>3.9950000000000001</v>
      </c>
      <c r="AI35" s="36">
        <v>2.6669999999999998</v>
      </c>
      <c r="AJ35" s="36">
        <v>2.597</v>
      </c>
      <c r="AK35" s="36">
        <v>8.0579999999999998</v>
      </c>
      <c r="AL35" s="36">
        <v>10.066000000000001</v>
      </c>
      <c r="AM35" s="36">
        <v>5.8529999999999998</v>
      </c>
      <c r="AN35" s="36">
        <v>3.4020000000000001</v>
      </c>
      <c r="AO35" s="36">
        <v>6.492</v>
      </c>
      <c r="AP35" s="36">
        <v>5.36</v>
      </c>
      <c r="AQ35" s="36">
        <v>2.8959999999999999</v>
      </c>
      <c r="AR35" s="36">
        <v>0.39900000000000002</v>
      </c>
      <c r="AS35" s="36">
        <v>2.2639999999999998</v>
      </c>
      <c r="AT35" s="36">
        <v>1.4019999999999999</v>
      </c>
      <c r="AU35" s="36">
        <v>1.1990000000000001</v>
      </c>
      <c r="AV35" s="36">
        <v>2.1549999999999998</v>
      </c>
      <c r="AW35" s="36">
        <v>1.696</v>
      </c>
      <c r="AX35" s="36">
        <v>1.895</v>
      </c>
      <c r="AY35" s="36">
        <v>1.9</v>
      </c>
      <c r="AZ35" s="36">
        <v>1.002</v>
      </c>
      <c r="BA35" s="36">
        <v>1.921</v>
      </c>
      <c r="BB35" s="36">
        <v>1.2030000000000001</v>
      </c>
      <c r="BC35" s="36">
        <v>1.897</v>
      </c>
      <c r="BD35" s="36">
        <v>1.4059999999999999</v>
      </c>
      <c r="BE35" s="36">
        <v>1.6120000000000001</v>
      </c>
      <c r="BF35" s="36">
        <v>2.306</v>
      </c>
      <c r="BG35" s="36">
        <v>2.0169999999999999</v>
      </c>
      <c r="BH35" s="36">
        <v>1.9019999999999999</v>
      </c>
      <c r="BI35" s="36">
        <v>2.31</v>
      </c>
      <c r="BJ35" s="36">
        <v>3.976</v>
      </c>
      <c r="BK35" s="36">
        <v>4.1660000000000004</v>
      </c>
      <c r="BL35" s="36">
        <v>2.4159999999999999</v>
      </c>
      <c r="BM35" s="36">
        <v>4.21</v>
      </c>
      <c r="BN35" s="36">
        <v>2.9950000000000001</v>
      </c>
      <c r="BO35" s="36">
        <v>3.528</v>
      </c>
      <c r="BP35" s="36">
        <v>5.2190000000000003</v>
      </c>
      <c r="BQ35" s="36">
        <v>7.5510000000000002</v>
      </c>
      <c r="BR35" s="36">
        <v>8.8670000000000009</v>
      </c>
      <c r="BS35" s="36">
        <v>9.4619999999999997</v>
      </c>
      <c r="BT35" s="36">
        <v>10.101000000000001</v>
      </c>
      <c r="BU35" s="36">
        <v>6.774</v>
      </c>
      <c r="BV35" s="36">
        <v>9.3759999999999994</v>
      </c>
      <c r="BW35" s="36">
        <v>11.944000000000001</v>
      </c>
      <c r="BX35" s="36">
        <v>3.9049999999999998</v>
      </c>
      <c r="BY35" s="36">
        <v>4.665</v>
      </c>
      <c r="BZ35" s="36">
        <v>3.4460000000000002</v>
      </c>
      <c r="CA35" s="36">
        <v>6.52</v>
      </c>
      <c r="CB35" s="36">
        <v>4.0010000000000003</v>
      </c>
      <c r="CC35" s="36">
        <v>3.3279999999999998</v>
      </c>
      <c r="CD35" s="36">
        <v>2.1789999999999998</v>
      </c>
      <c r="CE35" s="36">
        <v>3.4820000000000002</v>
      </c>
      <c r="CF35" s="36">
        <v>4.6849999999999996</v>
      </c>
      <c r="CG35" s="36">
        <v>6.5350000000000001</v>
      </c>
      <c r="CH35" s="36">
        <v>6.76</v>
      </c>
      <c r="CI35" s="36">
        <v>4.7519999999999998</v>
      </c>
      <c r="CJ35" s="36">
        <v>0.67300000000000004</v>
      </c>
      <c r="CK35" s="36">
        <v>1.835</v>
      </c>
      <c r="CL35" s="36">
        <v>2.3319999999999999</v>
      </c>
      <c r="CM35" s="36">
        <v>2.407</v>
      </c>
      <c r="CN35" s="36">
        <v>4.3529999999999998</v>
      </c>
      <c r="CO35" s="36">
        <v>2.8820000000000001</v>
      </c>
      <c r="CP35" s="36">
        <v>7.9</v>
      </c>
      <c r="CQ35" s="36">
        <v>5.4480000000000004</v>
      </c>
      <c r="CR35" s="36">
        <v>4.7050000000000001</v>
      </c>
      <c r="CS35" s="36">
        <v>5.6740000000000004</v>
      </c>
      <c r="CT35" s="36">
        <v>7.8609999999999998</v>
      </c>
      <c r="CU35" s="36">
        <v>6.4240000000000004</v>
      </c>
      <c r="CV35" s="36">
        <v>7.1580000000000004</v>
      </c>
      <c r="CW35" s="36">
        <v>9.6790299999999991</v>
      </c>
      <c r="CX35" s="36">
        <v>7.6311200000000001</v>
      </c>
      <c r="CY35" s="36">
        <v>7.0495700000000001</v>
      </c>
      <c r="CZ35" s="36">
        <v>2.2156699999999998</v>
      </c>
      <c r="DA35" s="36">
        <v>1.54175</v>
      </c>
      <c r="DB35" s="36">
        <v>1.71502</v>
      </c>
      <c r="DC35" s="36">
        <v>4.1190699999999998</v>
      </c>
      <c r="DD35" s="36">
        <v>3.28315</v>
      </c>
      <c r="DE35" s="36">
        <v>3.56914</v>
      </c>
      <c r="DF35" s="36">
        <v>3.63659</v>
      </c>
      <c r="DG35" s="36">
        <v>5.3649300000000002</v>
      </c>
      <c r="DH35" s="36">
        <v>5.9315100000000003</v>
      </c>
      <c r="DI35" s="36">
        <v>1.5010399999999999</v>
      </c>
      <c r="DJ35" s="36">
        <v>10.594279999999999</v>
      </c>
      <c r="DK35" s="36">
        <v>4.4702999999999999</v>
      </c>
      <c r="DL35" s="36">
        <v>1.19469</v>
      </c>
      <c r="DM35" s="36">
        <v>1.2026300000000001</v>
      </c>
      <c r="DN35" s="36">
        <v>0.79700000000000004</v>
      </c>
      <c r="DO35" s="36">
        <v>1.70922</v>
      </c>
      <c r="DP35" s="36">
        <v>3.0227400000000002</v>
      </c>
      <c r="DQ35" s="36">
        <v>1.5939000000000001</v>
      </c>
      <c r="DR35" s="36">
        <v>0.79200000000000004</v>
      </c>
      <c r="DS35" s="36">
        <v>0.89410999999999996</v>
      </c>
      <c r="DT35" s="36">
        <v>0.69099999999999995</v>
      </c>
      <c r="DU35" s="36">
        <v>0</v>
      </c>
      <c r="DV35" s="36">
        <v>2.19848</v>
      </c>
      <c r="DW35" s="36">
        <v>2.1921400000000002</v>
      </c>
      <c r="DX35" s="50">
        <v>0.20005999999999999</v>
      </c>
      <c r="DY35" s="50">
        <v>0.59811999999999999</v>
      </c>
      <c r="DZ35" s="50">
        <v>0.19927</v>
      </c>
      <c r="EA35" s="50">
        <v>1.3960300000000001</v>
      </c>
      <c r="EB35" s="50">
        <v>0.60009999999999997</v>
      </c>
      <c r="EC35" s="50">
        <v>0.2</v>
      </c>
      <c r="ED35" s="50">
        <v>0.60080999999999996</v>
      </c>
      <c r="EE35" s="50">
        <v>0.8</v>
      </c>
      <c r="EF35" s="50">
        <v>0.4</v>
      </c>
      <c r="EG35" s="50">
        <v>0.8</v>
      </c>
      <c r="EH35" s="50">
        <v>0.6</v>
      </c>
      <c r="EI35" s="50">
        <v>0.6</v>
      </c>
      <c r="EJ35" s="50">
        <v>0.4</v>
      </c>
      <c r="EK35" s="50">
        <v>0.6</v>
      </c>
      <c r="EL35" s="50">
        <v>0.4</v>
      </c>
      <c r="EM35" s="50">
        <v>1.0994699999999999</v>
      </c>
      <c r="EN35" s="50">
        <v>1.925</v>
      </c>
      <c r="EO35" s="50">
        <v>2.45024</v>
      </c>
      <c r="EP35" s="50">
        <v>2.4988299999999999</v>
      </c>
      <c r="EQ35" s="50">
        <v>3.4006599999999998</v>
      </c>
      <c r="ER35" s="50">
        <v>3.4001100000000002</v>
      </c>
      <c r="ES35" s="50">
        <v>4.4029400000000001</v>
      </c>
      <c r="ET35" s="50">
        <v>7.6488699999999996</v>
      </c>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c r="OI35" s="50"/>
      <c r="OJ35" s="50"/>
      <c r="OK35" s="50"/>
      <c r="OL35" s="50"/>
      <c r="OM35" s="50"/>
      <c r="ON35" s="50"/>
      <c r="OO35" s="50"/>
      <c r="OP35" s="50"/>
      <c r="OQ35" s="50"/>
      <c r="OR35" s="50"/>
      <c r="OS35" s="50"/>
      <c r="OT35" s="50"/>
      <c r="OU35" s="50"/>
      <c r="OV35" s="50"/>
      <c r="OW35" s="50"/>
      <c r="OX35" s="50"/>
      <c r="OY35" s="50"/>
      <c r="OZ35" s="50"/>
      <c r="PA35" s="50"/>
      <c r="PB35" s="50"/>
      <c r="PC35" s="50"/>
      <c r="PD35" s="50"/>
      <c r="PE35" s="50"/>
      <c r="PF35" s="50"/>
      <c r="PG35" s="50"/>
      <c r="PH35" s="50"/>
      <c r="PI35" s="50"/>
      <c r="PJ35" s="50"/>
      <c r="PK35" s="50"/>
      <c r="PL35" s="50"/>
      <c r="PM35" s="50"/>
      <c r="PN35" s="50"/>
      <c r="PO35" s="50"/>
      <c r="PP35" s="50"/>
      <c r="PQ35" s="50"/>
      <c r="PR35" s="50"/>
      <c r="PS35" s="50"/>
      <c r="PT35" s="50"/>
      <c r="PU35" s="50"/>
      <c r="PV35" s="50"/>
      <c r="PW35" s="50"/>
      <c r="PX35" s="50"/>
      <c r="PY35" s="50"/>
      <c r="PZ35" s="50"/>
      <c r="QA35" s="50"/>
      <c r="QB35" s="50"/>
      <c r="QC35" s="50"/>
      <c r="QD35" s="50"/>
      <c r="QE35" s="50"/>
      <c r="QF35" s="50"/>
      <c r="QG35" s="50"/>
      <c r="QH35" s="50"/>
      <c r="QI35" s="50"/>
      <c r="QJ35" s="50"/>
      <c r="QK35" s="50"/>
      <c r="QL35" s="50"/>
      <c r="QM35" s="50"/>
      <c r="QN35" s="50"/>
      <c r="QO35" s="50"/>
      <c r="QP35" s="50"/>
      <c r="QQ35" s="50"/>
      <c r="QR35" s="50"/>
      <c r="QS35" s="50"/>
      <c r="QT35" s="50"/>
      <c r="QU35" s="50"/>
      <c r="QV35" s="50"/>
      <c r="QW35" s="50"/>
      <c r="QX35" s="50"/>
      <c r="QY35" s="50"/>
      <c r="QZ35" s="50"/>
      <c r="RA35" s="50"/>
      <c r="RB35" s="50"/>
      <c r="RC35" s="50"/>
      <c r="RD35" s="50"/>
      <c r="RE35" s="50"/>
      <c r="RF35" s="50"/>
      <c r="RG35" s="50"/>
      <c r="RH35" s="50"/>
      <c r="RI35" s="50"/>
      <c r="RJ35" s="50"/>
      <c r="RK35" s="50"/>
      <c r="RL35" s="50"/>
      <c r="RM35" s="50"/>
      <c r="RN35" s="50"/>
      <c r="RO35" s="50"/>
      <c r="RP35" s="50"/>
      <c r="RQ35" s="50"/>
      <c r="RR35" s="50"/>
      <c r="RS35" s="50"/>
      <c r="RT35" s="50"/>
      <c r="RU35" s="50"/>
      <c r="RV35" s="50"/>
      <c r="RW35" s="50"/>
      <c r="RX35" s="50"/>
      <c r="RY35" s="50"/>
      <c r="RZ35" s="50"/>
      <c r="SA35" s="50"/>
      <c r="SB35" s="50"/>
      <c r="SC35" s="50"/>
      <c r="SD35" s="50"/>
      <c r="SE35" s="50"/>
      <c r="SF35" s="50"/>
      <c r="SG35" s="50"/>
      <c r="SH35" s="50"/>
      <c r="SI35" s="50"/>
      <c r="SJ35" s="50"/>
      <c r="SK35" s="50"/>
      <c r="SL35" s="50"/>
      <c r="SM35" s="50"/>
      <c r="SN35" s="50"/>
      <c r="SO35" s="50"/>
      <c r="SP35" s="50"/>
      <c r="SQ35" s="50"/>
      <c r="SR35" s="50"/>
      <c r="SS35" s="50"/>
      <c r="ST35" s="50"/>
      <c r="SU35" s="50"/>
      <c r="SV35" s="50"/>
      <c r="SW35" s="50"/>
      <c r="SX35" s="50"/>
      <c r="SY35" s="50"/>
      <c r="SZ35" s="50"/>
      <c r="TA35" s="50"/>
      <c r="TB35" s="50"/>
      <c r="TC35" s="50"/>
      <c r="TD35" s="50"/>
      <c r="TE35" s="50"/>
      <c r="TF35" s="50"/>
      <c r="TG35" s="50"/>
      <c r="TH35" s="50"/>
      <c r="TI35" s="50"/>
      <c r="TJ35" s="50"/>
      <c r="TK35" s="50"/>
      <c r="TL35" s="50"/>
      <c r="TM35" s="50"/>
      <c r="TN35" s="50"/>
      <c r="TO35" s="50"/>
      <c r="TP35" s="50"/>
      <c r="TQ35" s="50"/>
      <c r="TR35" s="50"/>
      <c r="TS35" s="50"/>
      <c r="TT35" s="50"/>
      <c r="TU35" s="50"/>
      <c r="TV35" s="50"/>
      <c r="TW35" s="50"/>
      <c r="TX35" s="50"/>
      <c r="TY35" s="50"/>
      <c r="TZ35" s="50"/>
      <c r="UA35" s="50"/>
      <c r="UB35" s="50"/>
      <c r="UC35" s="50"/>
      <c r="UD35" s="50"/>
      <c r="UE35" s="50"/>
      <c r="UF35" s="50"/>
      <c r="UG35" s="50"/>
      <c r="UH35" s="50"/>
      <c r="UI35" s="50"/>
      <c r="UJ35" s="50"/>
      <c r="UK35" s="50"/>
      <c r="UL35" s="50"/>
      <c r="UM35" s="50"/>
      <c r="UN35" s="50"/>
      <c r="UO35" s="50"/>
      <c r="UP35" s="50"/>
      <c r="UQ35" s="50"/>
      <c r="UR35" s="50"/>
      <c r="US35" s="50"/>
      <c r="UT35" s="50"/>
      <c r="UU35" s="50"/>
      <c r="UV35" s="50"/>
      <c r="UW35" s="50"/>
      <c r="UX35" s="50"/>
      <c r="UY35" s="50"/>
      <c r="UZ35" s="50"/>
      <c r="VA35" s="50"/>
      <c r="VB35" s="50"/>
      <c r="VC35" s="50"/>
      <c r="VD35" s="50"/>
      <c r="VE35" s="50"/>
      <c r="VF35" s="50"/>
      <c r="VG35" s="50"/>
      <c r="VH35" s="50"/>
      <c r="VI35" s="50"/>
      <c r="VJ35" s="50"/>
      <c r="VK35" s="50"/>
      <c r="VL35" s="50"/>
      <c r="VM35" s="50"/>
      <c r="VN35" s="50"/>
      <c r="VO35" s="50"/>
      <c r="VP35" s="50"/>
      <c r="VQ35" s="50"/>
      <c r="VR35" s="50"/>
      <c r="VS35" s="50"/>
      <c r="VT35" s="50"/>
      <c r="VU35" s="50"/>
      <c r="VV35" s="50"/>
      <c r="VW35" s="50"/>
      <c r="VX35" s="50"/>
      <c r="VY35" s="50"/>
      <c r="VZ35" s="50"/>
      <c r="WA35" s="50"/>
      <c r="WB35" s="50"/>
      <c r="WC35" s="50"/>
      <c r="WD35" s="50"/>
      <c r="WE35" s="50"/>
      <c r="WF35" s="50"/>
      <c r="WG35" s="50"/>
      <c r="WH35" s="50"/>
      <c r="WI35" s="50"/>
      <c r="WJ35" s="50"/>
      <c r="WK35" s="50"/>
      <c r="WL35" s="50"/>
      <c r="WM35" s="50"/>
      <c r="WN35" s="50"/>
      <c r="WO35" s="50"/>
      <c r="WP35" s="50"/>
      <c r="WQ35" s="50"/>
      <c r="WR35" s="50"/>
      <c r="WS35" s="50"/>
      <c r="WT35" s="50"/>
      <c r="WU35" s="50"/>
      <c r="WV35" s="50"/>
      <c r="WW35" s="50"/>
      <c r="WX35" s="50"/>
      <c r="WY35" s="50"/>
      <c r="WZ35" s="50"/>
      <c r="XA35" s="50"/>
      <c r="XB35" s="50"/>
      <c r="XC35" s="50"/>
      <c r="XD35" s="50"/>
    </row>
    <row r="36" spans="2:628" ht="20.149999999999999" customHeight="1">
      <c r="B36" s="23" t="s">
        <v>136</v>
      </c>
      <c r="F36" s="35" t="s">
        <v>1186</v>
      </c>
      <c r="G36" s="27" t="s">
        <v>176</v>
      </c>
      <c r="H36" s="36">
        <v>1.3480399999999999</v>
      </c>
      <c r="I36" s="36">
        <v>9.9269999999999997E-2</v>
      </c>
      <c r="J36" s="36"/>
      <c r="K36" s="36" t="s">
        <v>136</v>
      </c>
      <c r="L36" s="36">
        <v>11.643000000000001</v>
      </c>
      <c r="M36" s="36">
        <v>13.321999999999999</v>
      </c>
      <c r="N36" s="36">
        <v>8.2650000000000006</v>
      </c>
      <c r="O36" s="36">
        <v>11.864000000000001</v>
      </c>
      <c r="P36" s="36">
        <v>16.138000000000002</v>
      </c>
      <c r="Q36" s="36">
        <v>14.916</v>
      </c>
      <c r="R36" s="36">
        <v>15.055</v>
      </c>
      <c r="S36" s="36">
        <v>13.997999999999999</v>
      </c>
      <c r="T36" s="36">
        <v>10.641</v>
      </c>
      <c r="U36" s="36">
        <v>8.798</v>
      </c>
      <c r="V36" s="36">
        <v>8.5370000000000008</v>
      </c>
      <c r="W36" s="36">
        <v>7.6989999999999998</v>
      </c>
      <c r="X36" s="36">
        <v>6.73</v>
      </c>
      <c r="Y36" s="36">
        <v>6.4960000000000004</v>
      </c>
      <c r="Z36" s="36">
        <v>5.0490000000000004</v>
      </c>
      <c r="AA36" s="36">
        <v>9.4190000000000005</v>
      </c>
      <c r="AB36" s="36">
        <v>9.3689999999999998</v>
      </c>
      <c r="AC36" s="36">
        <v>8.9190000000000005</v>
      </c>
      <c r="AD36" s="36">
        <v>9.0250000000000004</v>
      </c>
      <c r="AE36" s="36">
        <v>4.3079999999999998</v>
      </c>
      <c r="AF36" s="36">
        <v>3.6970000000000001</v>
      </c>
      <c r="AG36" s="36">
        <v>0.78700000000000003</v>
      </c>
      <c r="AH36" s="36">
        <v>6.7789999999999999</v>
      </c>
      <c r="AI36" s="36">
        <v>4.7649999999999997</v>
      </c>
      <c r="AJ36" s="36">
        <v>1.423</v>
      </c>
      <c r="AK36" s="36">
        <v>0.3</v>
      </c>
      <c r="AL36" s="36">
        <v>0.4</v>
      </c>
      <c r="AM36" s="36">
        <v>0.2</v>
      </c>
      <c r="AN36" s="36">
        <v>0.1</v>
      </c>
      <c r="AO36" s="36">
        <v>0.36199999999999999</v>
      </c>
      <c r="AP36" s="36">
        <v>0.46600000000000003</v>
      </c>
      <c r="AQ36" s="36">
        <v>0.251</v>
      </c>
      <c r="AR36" s="36">
        <v>0.78500000000000003</v>
      </c>
      <c r="AS36" s="36">
        <v>0.94299999999999995</v>
      </c>
      <c r="AT36" s="36">
        <v>0.84399999999999997</v>
      </c>
      <c r="AU36" s="36">
        <v>1.1830000000000001</v>
      </c>
      <c r="AV36" s="36">
        <v>0.626</v>
      </c>
      <c r="AW36" s="36">
        <v>2.6030000000000002</v>
      </c>
      <c r="AX36" s="36">
        <v>1.8420000000000001</v>
      </c>
      <c r="AY36" s="36">
        <v>1.083</v>
      </c>
      <c r="AZ36" s="36">
        <v>3.5219999999999998</v>
      </c>
      <c r="BA36" s="36">
        <v>4.3559999999999999</v>
      </c>
      <c r="BB36" s="36">
        <v>1.8029999999999999</v>
      </c>
      <c r="BC36" s="36">
        <v>3.262</v>
      </c>
      <c r="BD36" s="36">
        <v>4.7300000000000004</v>
      </c>
      <c r="BE36" s="36">
        <v>5.0549999999999997</v>
      </c>
      <c r="BF36" s="36">
        <v>3.7349999999999999</v>
      </c>
      <c r="BG36" s="36">
        <v>2.0630000000000002</v>
      </c>
      <c r="BH36" s="36">
        <v>3.0859999999999999</v>
      </c>
      <c r="BI36" s="36">
        <v>2.1019999999999999</v>
      </c>
      <c r="BJ36" s="36">
        <v>0.69</v>
      </c>
      <c r="BK36" s="36">
        <v>0.85</v>
      </c>
      <c r="BL36" s="36">
        <v>0</v>
      </c>
      <c r="BM36" s="36">
        <v>0</v>
      </c>
      <c r="BN36" s="36">
        <v>0</v>
      </c>
      <c r="BO36" s="36">
        <v>0</v>
      </c>
      <c r="BP36" s="36">
        <v>0</v>
      </c>
      <c r="BQ36" s="36">
        <v>0</v>
      </c>
      <c r="BR36" s="36">
        <v>0.19800000000000001</v>
      </c>
      <c r="BS36" s="36">
        <v>0</v>
      </c>
      <c r="BT36" s="36">
        <v>0.1</v>
      </c>
      <c r="BU36" s="36">
        <v>1.4910000000000001</v>
      </c>
      <c r="BV36" s="36">
        <v>1.151</v>
      </c>
      <c r="BW36" s="36">
        <v>2.08</v>
      </c>
      <c r="BX36" s="36">
        <v>1.212</v>
      </c>
      <c r="BY36" s="36">
        <v>1.921</v>
      </c>
      <c r="BZ36" s="36">
        <v>1.196</v>
      </c>
      <c r="CA36" s="36">
        <v>0</v>
      </c>
      <c r="CB36" s="36">
        <v>0.98599999999999999</v>
      </c>
      <c r="CC36" s="36">
        <v>0.31</v>
      </c>
      <c r="CD36" s="36">
        <v>0</v>
      </c>
      <c r="CE36" s="36">
        <v>0.70099999999999996</v>
      </c>
      <c r="CF36" s="36">
        <v>0</v>
      </c>
      <c r="CG36" s="36">
        <v>8.1440000000000001</v>
      </c>
      <c r="CH36" s="36">
        <v>2.9279999999999999</v>
      </c>
      <c r="CI36" s="36">
        <v>0.308</v>
      </c>
      <c r="CJ36" s="36">
        <v>0.30299999999999999</v>
      </c>
      <c r="CK36" s="36">
        <v>0.10100000000000001</v>
      </c>
      <c r="CL36" s="36">
        <v>0.35399999999999998</v>
      </c>
      <c r="CM36" s="36">
        <v>0.152</v>
      </c>
      <c r="CN36" s="36">
        <v>0.1</v>
      </c>
      <c r="CO36" s="36">
        <v>0</v>
      </c>
      <c r="CP36" s="36">
        <v>0</v>
      </c>
      <c r="CQ36" s="36">
        <v>0</v>
      </c>
      <c r="CR36" s="36">
        <v>1.855</v>
      </c>
      <c r="CS36" s="36">
        <v>8.1180000000000003</v>
      </c>
      <c r="CT36" s="36">
        <v>0.39</v>
      </c>
      <c r="CU36" s="36">
        <v>0.54400000000000004</v>
      </c>
      <c r="CV36" s="36">
        <v>0</v>
      </c>
      <c r="CW36" s="36">
        <v>0.30664999999999998</v>
      </c>
      <c r="CX36" s="36">
        <v>0</v>
      </c>
      <c r="CY36" s="36">
        <v>0</v>
      </c>
      <c r="CZ36" s="36">
        <v>0</v>
      </c>
      <c r="DA36" s="36">
        <v>0</v>
      </c>
      <c r="DB36" s="36">
        <v>0</v>
      </c>
      <c r="DC36" s="36">
        <v>0.99809000000000003</v>
      </c>
      <c r="DD36" s="36">
        <v>19.215240000000001</v>
      </c>
      <c r="DE36" s="36">
        <v>19.427679999999999</v>
      </c>
      <c r="DF36" s="36">
        <v>17.929500000000001</v>
      </c>
      <c r="DG36" s="36">
        <v>17.918330000000001</v>
      </c>
      <c r="DH36" s="36">
        <v>0</v>
      </c>
      <c r="DI36" s="36">
        <v>0</v>
      </c>
      <c r="DJ36" s="36">
        <v>0</v>
      </c>
      <c r="DK36" s="36">
        <v>0.50121000000000004</v>
      </c>
      <c r="DL36" s="36">
        <v>0</v>
      </c>
      <c r="DM36" s="36">
        <v>0</v>
      </c>
      <c r="DN36" s="36">
        <v>0</v>
      </c>
      <c r="DO36" s="36">
        <v>0</v>
      </c>
      <c r="DP36" s="36">
        <v>1.5010399999999999</v>
      </c>
      <c r="DQ36" s="36">
        <v>0</v>
      </c>
      <c r="DR36" s="36">
        <v>0</v>
      </c>
      <c r="DS36" s="36">
        <v>0</v>
      </c>
      <c r="DT36" s="36">
        <v>0</v>
      </c>
      <c r="DU36" s="36">
        <v>0</v>
      </c>
      <c r="DV36" s="36">
        <v>0</v>
      </c>
      <c r="DW36" s="36">
        <v>0</v>
      </c>
      <c r="DX36" s="50">
        <v>0</v>
      </c>
      <c r="DY36" s="50">
        <v>0</v>
      </c>
      <c r="DZ36" s="50">
        <v>0.21357000000000001</v>
      </c>
      <c r="EA36" s="50">
        <v>9.9769999999999998E-2</v>
      </c>
      <c r="EB36" s="50">
        <v>6.0899999999999999E-3</v>
      </c>
      <c r="EC36" s="50">
        <v>0.10072</v>
      </c>
      <c r="ED36" s="50">
        <v>0.19707</v>
      </c>
      <c r="EE36" s="50">
        <v>0</v>
      </c>
      <c r="EF36" s="50">
        <v>0.49991999999999998</v>
      </c>
      <c r="EG36" s="50">
        <v>0.80118</v>
      </c>
      <c r="EH36" s="50">
        <v>0.50112999999999996</v>
      </c>
      <c r="EI36" s="50">
        <v>0.19806000000000001</v>
      </c>
      <c r="EJ36" s="50">
        <v>0.19908000000000001</v>
      </c>
      <c r="EK36" s="50">
        <v>0.44977</v>
      </c>
      <c r="EL36" s="50">
        <v>9.9269999999999997E-2</v>
      </c>
      <c r="EM36" s="50">
        <v>0</v>
      </c>
      <c r="EN36" s="50">
        <v>0</v>
      </c>
      <c r="EO36" s="50">
        <v>0</v>
      </c>
      <c r="EP36" s="50">
        <v>0</v>
      </c>
      <c r="EQ36" s="50">
        <v>1.1900000000000001E-2</v>
      </c>
      <c r="ER36" s="50">
        <v>0</v>
      </c>
      <c r="ES36" s="50">
        <v>0</v>
      </c>
      <c r="ET36" s="50">
        <v>0.02</v>
      </c>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c r="OI36" s="50"/>
      <c r="OJ36" s="50"/>
      <c r="OK36" s="50"/>
      <c r="OL36" s="50"/>
      <c r="OM36" s="50"/>
      <c r="ON36" s="50"/>
      <c r="OO36" s="50"/>
      <c r="OP36" s="50"/>
      <c r="OQ36" s="50"/>
      <c r="OR36" s="50"/>
      <c r="OS36" s="50"/>
      <c r="OT36" s="50"/>
      <c r="OU36" s="50"/>
      <c r="OV36" s="50"/>
      <c r="OW36" s="50"/>
      <c r="OX36" s="50"/>
      <c r="OY36" s="50"/>
      <c r="OZ36" s="50"/>
      <c r="PA36" s="50"/>
      <c r="PB36" s="50"/>
      <c r="PC36" s="50"/>
      <c r="PD36" s="50"/>
      <c r="PE36" s="50"/>
      <c r="PF36" s="50"/>
      <c r="PG36" s="50"/>
      <c r="PH36" s="50"/>
      <c r="PI36" s="50"/>
      <c r="PJ36" s="50"/>
      <c r="PK36" s="50"/>
      <c r="PL36" s="50"/>
      <c r="PM36" s="50"/>
      <c r="PN36" s="50"/>
      <c r="PO36" s="50"/>
      <c r="PP36" s="50"/>
      <c r="PQ36" s="50"/>
      <c r="PR36" s="50"/>
      <c r="PS36" s="50"/>
      <c r="PT36" s="50"/>
      <c r="PU36" s="50"/>
      <c r="PV36" s="50"/>
      <c r="PW36" s="50"/>
      <c r="PX36" s="50"/>
      <c r="PY36" s="50"/>
      <c r="PZ36" s="50"/>
      <c r="QA36" s="50"/>
      <c r="QB36" s="50"/>
      <c r="QC36" s="50"/>
      <c r="QD36" s="50"/>
      <c r="QE36" s="50"/>
      <c r="QF36" s="50"/>
      <c r="QG36" s="50"/>
      <c r="QH36" s="50"/>
      <c r="QI36" s="50"/>
      <c r="QJ36" s="50"/>
      <c r="QK36" s="50"/>
      <c r="QL36" s="50"/>
      <c r="QM36" s="50"/>
      <c r="QN36" s="50"/>
      <c r="QO36" s="50"/>
      <c r="QP36" s="50"/>
      <c r="QQ36" s="50"/>
      <c r="QR36" s="50"/>
      <c r="QS36" s="50"/>
      <c r="QT36" s="50"/>
      <c r="QU36" s="50"/>
      <c r="QV36" s="50"/>
      <c r="QW36" s="50"/>
      <c r="QX36" s="50"/>
      <c r="QY36" s="50"/>
      <c r="QZ36" s="50"/>
      <c r="RA36" s="50"/>
      <c r="RB36" s="50"/>
      <c r="RC36" s="50"/>
      <c r="RD36" s="50"/>
      <c r="RE36" s="50"/>
      <c r="RF36" s="50"/>
      <c r="RG36" s="50"/>
      <c r="RH36" s="50"/>
      <c r="RI36" s="50"/>
      <c r="RJ36" s="50"/>
      <c r="RK36" s="50"/>
      <c r="RL36" s="50"/>
      <c r="RM36" s="50"/>
      <c r="RN36" s="50"/>
      <c r="RO36" s="50"/>
      <c r="RP36" s="50"/>
      <c r="RQ36" s="50"/>
      <c r="RR36" s="50"/>
      <c r="RS36" s="50"/>
      <c r="RT36" s="50"/>
      <c r="RU36" s="50"/>
      <c r="RV36" s="50"/>
      <c r="RW36" s="50"/>
      <c r="RX36" s="50"/>
      <c r="RY36" s="50"/>
      <c r="RZ36" s="50"/>
      <c r="SA36" s="50"/>
      <c r="SB36" s="50"/>
      <c r="SC36" s="50"/>
      <c r="SD36" s="50"/>
      <c r="SE36" s="50"/>
      <c r="SF36" s="50"/>
      <c r="SG36" s="50"/>
      <c r="SH36" s="50"/>
      <c r="SI36" s="50"/>
      <c r="SJ36" s="50"/>
      <c r="SK36" s="50"/>
      <c r="SL36" s="50"/>
      <c r="SM36" s="50"/>
      <c r="SN36" s="50"/>
      <c r="SO36" s="50"/>
      <c r="SP36" s="50"/>
      <c r="SQ36" s="50"/>
      <c r="SR36" s="50"/>
      <c r="SS36" s="50"/>
      <c r="ST36" s="50"/>
      <c r="SU36" s="50"/>
      <c r="SV36" s="50"/>
      <c r="SW36" s="50"/>
      <c r="SX36" s="50"/>
      <c r="SY36" s="50"/>
      <c r="SZ36" s="50"/>
      <c r="TA36" s="50"/>
      <c r="TB36" s="50"/>
      <c r="TC36" s="50"/>
      <c r="TD36" s="50"/>
      <c r="TE36" s="50"/>
      <c r="TF36" s="50"/>
      <c r="TG36" s="50"/>
      <c r="TH36" s="50"/>
      <c r="TI36" s="50"/>
      <c r="TJ36" s="50"/>
      <c r="TK36" s="50"/>
      <c r="TL36" s="50"/>
      <c r="TM36" s="50"/>
      <c r="TN36" s="50"/>
      <c r="TO36" s="50"/>
      <c r="TP36" s="50"/>
      <c r="TQ36" s="50"/>
      <c r="TR36" s="50"/>
      <c r="TS36" s="50"/>
      <c r="TT36" s="50"/>
      <c r="TU36" s="50"/>
      <c r="TV36" s="50"/>
      <c r="TW36" s="50"/>
      <c r="TX36" s="50"/>
      <c r="TY36" s="50"/>
      <c r="TZ36" s="50"/>
      <c r="UA36" s="50"/>
      <c r="UB36" s="50"/>
      <c r="UC36" s="50"/>
      <c r="UD36" s="50"/>
      <c r="UE36" s="50"/>
      <c r="UF36" s="50"/>
      <c r="UG36" s="50"/>
      <c r="UH36" s="50"/>
      <c r="UI36" s="50"/>
      <c r="UJ36" s="50"/>
      <c r="UK36" s="50"/>
      <c r="UL36" s="50"/>
      <c r="UM36" s="50"/>
      <c r="UN36" s="50"/>
      <c r="UO36" s="50"/>
      <c r="UP36" s="50"/>
      <c r="UQ36" s="50"/>
      <c r="UR36" s="50"/>
      <c r="US36" s="50"/>
      <c r="UT36" s="50"/>
      <c r="UU36" s="50"/>
      <c r="UV36" s="50"/>
      <c r="UW36" s="50"/>
      <c r="UX36" s="50"/>
      <c r="UY36" s="50"/>
      <c r="UZ36" s="50"/>
      <c r="VA36" s="50"/>
      <c r="VB36" s="50"/>
      <c r="VC36" s="50"/>
      <c r="VD36" s="50"/>
      <c r="VE36" s="50"/>
      <c r="VF36" s="50"/>
      <c r="VG36" s="50"/>
      <c r="VH36" s="50"/>
      <c r="VI36" s="50"/>
      <c r="VJ36" s="50"/>
      <c r="VK36" s="50"/>
      <c r="VL36" s="50"/>
      <c r="VM36" s="50"/>
      <c r="VN36" s="50"/>
      <c r="VO36" s="50"/>
      <c r="VP36" s="50"/>
      <c r="VQ36" s="50"/>
      <c r="VR36" s="50"/>
      <c r="VS36" s="50"/>
      <c r="VT36" s="50"/>
      <c r="VU36" s="50"/>
      <c r="VV36" s="50"/>
      <c r="VW36" s="50"/>
      <c r="VX36" s="50"/>
      <c r="VY36" s="50"/>
      <c r="VZ36" s="50"/>
      <c r="WA36" s="50"/>
      <c r="WB36" s="50"/>
      <c r="WC36" s="50"/>
      <c r="WD36" s="50"/>
      <c r="WE36" s="50"/>
      <c r="WF36" s="50"/>
      <c r="WG36" s="50"/>
      <c r="WH36" s="50"/>
      <c r="WI36" s="50"/>
      <c r="WJ36" s="50"/>
      <c r="WK36" s="50"/>
      <c r="WL36" s="50"/>
      <c r="WM36" s="50"/>
      <c r="WN36" s="50"/>
      <c r="WO36" s="50"/>
      <c r="WP36" s="50"/>
      <c r="WQ36" s="50"/>
      <c r="WR36" s="50"/>
      <c r="WS36" s="50"/>
      <c r="WT36" s="50"/>
      <c r="WU36" s="50"/>
      <c r="WV36" s="50"/>
      <c r="WW36" s="50"/>
      <c r="WX36" s="50"/>
      <c r="WY36" s="50"/>
      <c r="WZ36" s="50"/>
      <c r="XA36" s="50"/>
      <c r="XB36" s="50"/>
      <c r="XC36" s="50"/>
      <c r="XD36" s="50"/>
    </row>
    <row r="37" spans="2:628" ht="20.149999999999999" customHeight="1">
      <c r="B37" s="23" t="s">
        <v>136</v>
      </c>
      <c r="F37" s="35" t="s">
        <v>1187</v>
      </c>
      <c r="G37" s="27" t="s">
        <v>176</v>
      </c>
      <c r="H37" s="36">
        <v>6.2181600000000001</v>
      </c>
      <c r="I37" s="36">
        <v>28.829370000000001</v>
      </c>
      <c r="J37" s="36"/>
      <c r="K37" s="36" t="s">
        <v>136</v>
      </c>
      <c r="L37" s="36">
        <v>0.24</v>
      </c>
      <c r="M37" s="36">
        <v>1.3540000000000001</v>
      </c>
      <c r="N37" s="36">
        <v>0.53700000000000003</v>
      </c>
      <c r="O37" s="36">
        <v>2.4700000000000002</v>
      </c>
      <c r="P37" s="36">
        <v>6.2889999999999997</v>
      </c>
      <c r="Q37" s="36">
        <v>3.9660000000000002</v>
      </c>
      <c r="R37" s="36">
        <v>3.63</v>
      </c>
      <c r="S37" s="36">
        <v>2.6970000000000001</v>
      </c>
      <c r="T37" s="36">
        <v>2.6459999999999999</v>
      </c>
      <c r="U37" s="36">
        <v>1.7050000000000001</v>
      </c>
      <c r="V37" s="36">
        <v>1.69</v>
      </c>
      <c r="W37" s="36">
        <v>0.79800000000000004</v>
      </c>
      <c r="X37" s="36">
        <v>0.1</v>
      </c>
      <c r="Y37" s="36">
        <v>0</v>
      </c>
      <c r="Z37" s="36">
        <v>0</v>
      </c>
      <c r="AA37" s="36">
        <v>1.51</v>
      </c>
      <c r="AB37" s="36">
        <v>2.6379999999999999</v>
      </c>
      <c r="AC37" s="36">
        <v>1.0940000000000001</v>
      </c>
      <c r="AD37" s="36">
        <v>1.2889999999999999</v>
      </c>
      <c r="AE37" s="36">
        <v>0.498</v>
      </c>
      <c r="AF37" s="36">
        <v>0</v>
      </c>
      <c r="AG37" s="36">
        <v>0.2</v>
      </c>
      <c r="AH37" s="36">
        <v>0</v>
      </c>
      <c r="AI37" s="36">
        <v>0.3</v>
      </c>
      <c r="AJ37" s="36">
        <v>0</v>
      </c>
      <c r="AK37" s="36">
        <v>0</v>
      </c>
      <c r="AL37" s="36">
        <v>0</v>
      </c>
      <c r="AM37" s="36">
        <v>0.9</v>
      </c>
      <c r="AN37" s="36">
        <v>0</v>
      </c>
      <c r="AO37" s="36">
        <v>0</v>
      </c>
      <c r="AP37" s="36">
        <v>0</v>
      </c>
      <c r="AQ37" s="36">
        <v>0</v>
      </c>
      <c r="AR37" s="36">
        <v>4.1159999999999997</v>
      </c>
      <c r="AS37" s="36">
        <v>0.46300000000000002</v>
      </c>
      <c r="AT37" s="36">
        <v>1.4E-2</v>
      </c>
      <c r="AU37" s="36">
        <v>1.704</v>
      </c>
      <c r="AV37" s="36">
        <v>5.3940000000000001</v>
      </c>
      <c r="AW37" s="36">
        <v>8.8580000000000005</v>
      </c>
      <c r="AX37" s="36">
        <v>9.4209999999999994</v>
      </c>
      <c r="AY37" s="36">
        <v>7.6669999999999998</v>
      </c>
      <c r="AZ37" s="36">
        <v>8.6150000000000002</v>
      </c>
      <c r="BA37" s="36">
        <v>9.0969999999999995</v>
      </c>
      <c r="BB37" s="36">
        <v>6.3819999999999997</v>
      </c>
      <c r="BC37" s="36">
        <v>15.814</v>
      </c>
      <c r="BD37" s="36">
        <v>12.39</v>
      </c>
      <c r="BE37" s="36">
        <v>10.218</v>
      </c>
      <c r="BF37" s="36">
        <v>12.236000000000001</v>
      </c>
      <c r="BG37" s="36">
        <v>17.003</v>
      </c>
      <c r="BH37" s="36">
        <v>14.3</v>
      </c>
      <c r="BI37" s="36">
        <v>14.603999999999999</v>
      </c>
      <c r="BJ37" s="36">
        <v>7.9089999999999998</v>
      </c>
      <c r="BK37" s="36">
        <v>20.766999999999999</v>
      </c>
      <c r="BL37" s="36">
        <v>3.3929999999999998</v>
      </c>
      <c r="BM37" s="36">
        <v>7.2050000000000001</v>
      </c>
      <c r="BN37" s="36">
        <v>1.337</v>
      </c>
      <c r="BO37" s="36">
        <v>7.6520000000000001</v>
      </c>
      <c r="BP37" s="36">
        <v>2.0139999999999998</v>
      </c>
      <c r="BQ37" s="36">
        <v>1.125</v>
      </c>
      <c r="BR37" s="36">
        <v>3.3450000000000002</v>
      </c>
      <c r="BS37" s="36">
        <v>0.26200000000000001</v>
      </c>
      <c r="BT37" s="36">
        <v>10.474</v>
      </c>
      <c r="BU37" s="36">
        <v>10.821</v>
      </c>
      <c r="BV37" s="36">
        <v>7.117</v>
      </c>
      <c r="BW37" s="36">
        <v>11.118</v>
      </c>
      <c r="BX37" s="36">
        <v>3.7050000000000001</v>
      </c>
      <c r="BY37" s="36">
        <v>6.3689999999999998</v>
      </c>
      <c r="BZ37" s="36">
        <v>5.6230000000000002</v>
      </c>
      <c r="CA37" s="36">
        <v>5.2839999999999998</v>
      </c>
      <c r="CB37" s="36">
        <v>5.6189999999999998</v>
      </c>
      <c r="CC37" s="36">
        <v>9.24</v>
      </c>
      <c r="CD37" s="36">
        <v>5.3529999999999998</v>
      </c>
      <c r="CE37" s="36">
        <v>13.867000000000001</v>
      </c>
      <c r="CF37" s="36">
        <v>15.48</v>
      </c>
      <c r="CG37" s="36">
        <v>4.1539999999999999</v>
      </c>
      <c r="CH37" s="36">
        <v>10.301</v>
      </c>
      <c r="CI37" s="36">
        <v>6.4960000000000004</v>
      </c>
      <c r="CJ37" s="36">
        <v>2.5099999999999998</v>
      </c>
      <c r="CK37" s="36">
        <v>14.904999999999999</v>
      </c>
      <c r="CL37" s="36">
        <v>3.0579999999999998</v>
      </c>
      <c r="CM37" s="36">
        <v>6.9450000000000003</v>
      </c>
      <c r="CN37" s="36">
        <v>4.0010000000000003</v>
      </c>
      <c r="CO37" s="36">
        <v>1</v>
      </c>
      <c r="CP37" s="36">
        <v>2.85</v>
      </c>
      <c r="CQ37" s="36">
        <v>4.49</v>
      </c>
      <c r="CR37" s="36">
        <v>14.176</v>
      </c>
      <c r="CS37" s="36">
        <v>4.2110000000000003</v>
      </c>
      <c r="CT37" s="36">
        <v>0.155</v>
      </c>
      <c r="CU37" s="36">
        <v>1.1479999999999999</v>
      </c>
      <c r="CV37" s="36">
        <v>0.49299999999999999</v>
      </c>
      <c r="CW37" s="36">
        <v>0.56252000000000002</v>
      </c>
      <c r="CX37" s="36">
        <v>0.17879999999999999</v>
      </c>
      <c r="CY37" s="36">
        <v>3.4799999999999998E-2</v>
      </c>
      <c r="CZ37" s="36">
        <v>0</v>
      </c>
      <c r="DA37" s="36">
        <v>0</v>
      </c>
      <c r="DB37" s="36">
        <v>4.437E-2</v>
      </c>
      <c r="DC37" s="36">
        <v>0</v>
      </c>
      <c r="DD37" s="36">
        <v>0</v>
      </c>
      <c r="DE37" s="36">
        <v>0.29226000000000002</v>
      </c>
      <c r="DF37" s="36">
        <v>0.1386</v>
      </c>
      <c r="DG37" s="36">
        <v>0.81391999999999998</v>
      </c>
      <c r="DH37" s="36">
        <v>0.10155</v>
      </c>
      <c r="DI37" s="36">
        <v>0.10066</v>
      </c>
      <c r="DJ37" s="36">
        <v>0</v>
      </c>
      <c r="DK37" s="36">
        <v>1.56454</v>
      </c>
      <c r="DL37" s="36">
        <v>2.0146799999999998</v>
      </c>
      <c r="DM37" s="36">
        <v>1.2649900000000001</v>
      </c>
      <c r="DN37" s="36">
        <v>2.3766799999999999</v>
      </c>
      <c r="DO37" s="36">
        <v>7.4316599999999999</v>
      </c>
      <c r="DP37" s="36">
        <v>1.0913600000000001</v>
      </c>
      <c r="DQ37" s="36">
        <v>0.41253000000000001</v>
      </c>
      <c r="DR37" s="36">
        <v>0.12067</v>
      </c>
      <c r="DS37" s="36">
        <v>0</v>
      </c>
      <c r="DT37" s="36">
        <v>3.7597100000000001</v>
      </c>
      <c r="DU37" s="36">
        <v>3.0296699999999999</v>
      </c>
      <c r="DV37" s="36">
        <v>4.2850900000000003</v>
      </c>
      <c r="DW37" s="36">
        <v>4.8201599999999996</v>
      </c>
      <c r="DX37" s="50">
        <v>3.2642699999999998</v>
      </c>
      <c r="DY37" s="50">
        <v>4.5171999999999999</v>
      </c>
      <c r="DZ37" s="50">
        <v>1.9505300000000001</v>
      </c>
      <c r="EA37" s="50">
        <v>2.5863399999999999</v>
      </c>
      <c r="EB37" s="50">
        <v>5.1565899999999996</v>
      </c>
      <c r="EC37" s="50">
        <v>6.1350699999999998</v>
      </c>
      <c r="ED37" s="50">
        <v>2.0737299999999999</v>
      </c>
      <c r="EE37" s="50">
        <v>2.3940600000000001</v>
      </c>
      <c r="EF37" s="50">
        <v>3.597</v>
      </c>
      <c r="EG37" s="50">
        <v>14.875349999999999</v>
      </c>
      <c r="EH37" s="50">
        <v>1.2487999999999999</v>
      </c>
      <c r="EI37" s="50">
        <v>1.15039</v>
      </c>
      <c r="EJ37" s="50">
        <v>0.95482999999999996</v>
      </c>
      <c r="EK37" s="50">
        <v>2.8641399999999999</v>
      </c>
      <c r="EL37" s="50">
        <v>6.2591400000000004</v>
      </c>
      <c r="EM37" s="50">
        <v>4.4632899999999998</v>
      </c>
      <c r="EN37" s="50">
        <v>7.2049899999999996</v>
      </c>
      <c r="EO37" s="50">
        <v>10.901949999999999</v>
      </c>
      <c r="EP37" s="50">
        <v>0.39600000000000002</v>
      </c>
      <c r="EQ37" s="50">
        <v>3.1640999999999999</v>
      </c>
      <c r="ER37" s="50">
        <v>0</v>
      </c>
      <c r="ES37" s="50">
        <v>6.7226100000000004</v>
      </c>
      <c r="ET37" s="50">
        <v>4.6031399999999998</v>
      </c>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c r="OI37" s="50"/>
      <c r="OJ37" s="50"/>
      <c r="OK37" s="50"/>
      <c r="OL37" s="50"/>
      <c r="OM37" s="50"/>
      <c r="ON37" s="50"/>
      <c r="OO37" s="50"/>
      <c r="OP37" s="50"/>
      <c r="OQ37" s="50"/>
      <c r="OR37" s="50"/>
      <c r="OS37" s="50"/>
      <c r="OT37" s="50"/>
      <c r="OU37" s="50"/>
      <c r="OV37" s="50"/>
      <c r="OW37" s="50"/>
      <c r="OX37" s="50"/>
      <c r="OY37" s="50"/>
      <c r="OZ37" s="50"/>
      <c r="PA37" s="50"/>
      <c r="PB37" s="50"/>
      <c r="PC37" s="50"/>
      <c r="PD37" s="50"/>
      <c r="PE37" s="50"/>
      <c r="PF37" s="50"/>
      <c r="PG37" s="50"/>
      <c r="PH37" s="50"/>
      <c r="PI37" s="50"/>
      <c r="PJ37" s="50"/>
      <c r="PK37" s="50"/>
      <c r="PL37" s="50"/>
      <c r="PM37" s="50"/>
      <c r="PN37" s="50"/>
      <c r="PO37" s="50"/>
      <c r="PP37" s="50"/>
      <c r="PQ37" s="50"/>
      <c r="PR37" s="50"/>
      <c r="PS37" s="50"/>
      <c r="PT37" s="50"/>
      <c r="PU37" s="50"/>
      <c r="PV37" s="50"/>
      <c r="PW37" s="50"/>
      <c r="PX37" s="50"/>
      <c r="PY37" s="50"/>
      <c r="PZ37" s="50"/>
      <c r="QA37" s="50"/>
      <c r="QB37" s="50"/>
      <c r="QC37" s="50"/>
      <c r="QD37" s="50"/>
      <c r="QE37" s="50"/>
      <c r="QF37" s="50"/>
      <c r="QG37" s="50"/>
      <c r="QH37" s="50"/>
      <c r="QI37" s="50"/>
      <c r="QJ37" s="50"/>
      <c r="QK37" s="50"/>
      <c r="QL37" s="50"/>
      <c r="QM37" s="50"/>
      <c r="QN37" s="50"/>
      <c r="QO37" s="50"/>
      <c r="QP37" s="50"/>
      <c r="QQ37" s="50"/>
      <c r="QR37" s="50"/>
      <c r="QS37" s="50"/>
      <c r="QT37" s="50"/>
      <c r="QU37" s="50"/>
      <c r="QV37" s="50"/>
      <c r="QW37" s="50"/>
      <c r="QX37" s="50"/>
      <c r="QY37" s="50"/>
      <c r="QZ37" s="50"/>
      <c r="RA37" s="50"/>
      <c r="RB37" s="50"/>
      <c r="RC37" s="50"/>
      <c r="RD37" s="50"/>
      <c r="RE37" s="50"/>
      <c r="RF37" s="50"/>
      <c r="RG37" s="50"/>
      <c r="RH37" s="50"/>
      <c r="RI37" s="50"/>
      <c r="RJ37" s="50"/>
      <c r="RK37" s="50"/>
      <c r="RL37" s="50"/>
      <c r="RM37" s="50"/>
      <c r="RN37" s="50"/>
      <c r="RO37" s="50"/>
      <c r="RP37" s="50"/>
      <c r="RQ37" s="50"/>
      <c r="RR37" s="50"/>
      <c r="RS37" s="50"/>
      <c r="RT37" s="50"/>
      <c r="RU37" s="50"/>
      <c r="RV37" s="50"/>
      <c r="RW37" s="50"/>
      <c r="RX37" s="50"/>
      <c r="RY37" s="50"/>
      <c r="RZ37" s="50"/>
      <c r="SA37" s="50"/>
      <c r="SB37" s="50"/>
      <c r="SC37" s="50"/>
      <c r="SD37" s="50"/>
      <c r="SE37" s="50"/>
      <c r="SF37" s="50"/>
      <c r="SG37" s="50"/>
      <c r="SH37" s="50"/>
      <c r="SI37" s="50"/>
      <c r="SJ37" s="50"/>
      <c r="SK37" s="50"/>
      <c r="SL37" s="50"/>
      <c r="SM37" s="50"/>
      <c r="SN37" s="50"/>
      <c r="SO37" s="50"/>
      <c r="SP37" s="50"/>
      <c r="SQ37" s="50"/>
      <c r="SR37" s="50"/>
      <c r="SS37" s="50"/>
      <c r="ST37" s="50"/>
      <c r="SU37" s="50"/>
      <c r="SV37" s="50"/>
      <c r="SW37" s="50"/>
      <c r="SX37" s="50"/>
      <c r="SY37" s="50"/>
      <c r="SZ37" s="50"/>
      <c r="TA37" s="50"/>
      <c r="TB37" s="50"/>
      <c r="TC37" s="50"/>
      <c r="TD37" s="50"/>
      <c r="TE37" s="50"/>
      <c r="TF37" s="50"/>
      <c r="TG37" s="50"/>
      <c r="TH37" s="50"/>
      <c r="TI37" s="50"/>
      <c r="TJ37" s="50"/>
      <c r="TK37" s="50"/>
      <c r="TL37" s="50"/>
      <c r="TM37" s="50"/>
      <c r="TN37" s="50"/>
      <c r="TO37" s="50"/>
      <c r="TP37" s="50"/>
      <c r="TQ37" s="50"/>
      <c r="TR37" s="50"/>
      <c r="TS37" s="50"/>
      <c r="TT37" s="50"/>
      <c r="TU37" s="50"/>
      <c r="TV37" s="50"/>
      <c r="TW37" s="50"/>
      <c r="TX37" s="50"/>
      <c r="TY37" s="50"/>
      <c r="TZ37" s="50"/>
      <c r="UA37" s="50"/>
      <c r="UB37" s="50"/>
      <c r="UC37" s="50"/>
      <c r="UD37" s="50"/>
      <c r="UE37" s="50"/>
      <c r="UF37" s="50"/>
      <c r="UG37" s="50"/>
      <c r="UH37" s="50"/>
      <c r="UI37" s="50"/>
      <c r="UJ37" s="50"/>
      <c r="UK37" s="50"/>
      <c r="UL37" s="50"/>
      <c r="UM37" s="50"/>
      <c r="UN37" s="50"/>
      <c r="UO37" s="50"/>
      <c r="UP37" s="50"/>
      <c r="UQ37" s="50"/>
      <c r="UR37" s="50"/>
      <c r="US37" s="50"/>
      <c r="UT37" s="50"/>
      <c r="UU37" s="50"/>
      <c r="UV37" s="50"/>
      <c r="UW37" s="50"/>
      <c r="UX37" s="50"/>
      <c r="UY37" s="50"/>
      <c r="UZ37" s="50"/>
      <c r="VA37" s="50"/>
      <c r="VB37" s="50"/>
      <c r="VC37" s="50"/>
      <c r="VD37" s="50"/>
      <c r="VE37" s="50"/>
      <c r="VF37" s="50"/>
      <c r="VG37" s="50"/>
      <c r="VH37" s="50"/>
      <c r="VI37" s="50"/>
      <c r="VJ37" s="50"/>
      <c r="VK37" s="50"/>
      <c r="VL37" s="50"/>
      <c r="VM37" s="50"/>
      <c r="VN37" s="50"/>
      <c r="VO37" s="50"/>
      <c r="VP37" s="50"/>
      <c r="VQ37" s="50"/>
      <c r="VR37" s="50"/>
      <c r="VS37" s="50"/>
      <c r="VT37" s="50"/>
      <c r="VU37" s="50"/>
      <c r="VV37" s="50"/>
      <c r="VW37" s="50"/>
      <c r="VX37" s="50"/>
      <c r="VY37" s="50"/>
      <c r="VZ37" s="50"/>
      <c r="WA37" s="50"/>
      <c r="WB37" s="50"/>
      <c r="WC37" s="50"/>
      <c r="WD37" s="50"/>
      <c r="WE37" s="50"/>
      <c r="WF37" s="50"/>
      <c r="WG37" s="50"/>
      <c r="WH37" s="50"/>
      <c r="WI37" s="50"/>
      <c r="WJ37" s="50"/>
      <c r="WK37" s="50"/>
      <c r="WL37" s="50"/>
      <c r="WM37" s="50"/>
      <c r="WN37" s="50"/>
      <c r="WO37" s="50"/>
      <c r="WP37" s="50"/>
      <c r="WQ37" s="50"/>
      <c r="WR37" s="50"/>
      <c r="WS37" s="50"/>
      <c r="WT37" s="50"/>
      <c r="WU37" s="50"/>
      <c r="WV37" s="50"/>
      <c r="WW37" s="50"/>
      <c r="WX37" s="50"/>
      <c r="WY37" s="50"/>
      <c r="WZ37" s="50"/>
      <c r="XA37" s="50"/>
      <c r="XB37" s="50"/>
      <c r="XC37" s="50"/>
      <c r="XD37" s="50"/>
    </row>
    <row r="38" spans="2:628" ht="20.149999999999999" customHeight="1">
      <c r="B38" s="23" t="s">
        <v>136</v>
      </c>
      <c r="F38" s="35" t="s">
        <v>1188</v>
      </c>
      <c r="G38" s="27" t="s">
        <v>176</v>
      </c>
      <c r="H38" s="36">
        <v>72.767269999999996</v>
      </c>
      <c r="I38" s="36">
        <v>88.761229999999998</v>
      </c>
      <c r="J38" s="36"/>
      <c r="K38" s="36" t="s">
        <v>136</v>
      </c>
      <c r="L38" s="36">
        <v>0</v>
      </c>
      <c r="M38" s="36">
        <v>0</v>
      </c>
      <c r="N38" s="36">
        <v>0</v>
      </c>
      <c r="O38" s="36">
        <v>0.20100000000000001</v>
      </c>
      <c r="P38" s="36">
        <v>0</v>
      </c>
      <c r="Q38" s="36">
        <v>0</v>
      </c>
      <c r="R38" s="36">
        <v>0.80300000000000005</v>
      </c>
      <c r="S38" s="36">
        <v>1.5029999999999999</v>
      </c>
      <c r="T38" s="36">
        <v>1.198</v>
      </c>
      <c r="U38" s="36">
        <v>2.0960000000000001</v>
      </c>
      <c r="V38" s="36">
        <v>1.403</v>
      </c>
      <c r="W38" s="36">
        <v>1.4019999999999999</v>
      </c>
      <c r="X38" s="36">
        <v>1.756</v>
      </c>
      <c r="Y38" s="36">
        <v>2.3180000000000001</v>
      </c>
      <c r="Z38" s="36">
        <v>2.3450000000000002</v>
      </c>
      <c r="AA38" s="36">
        <v>2.206</v>
      </c>
      <c r="AB38" s="36">
        <v>0.79700000000000004</v>
      </c>
      <c r="AC38" s="36">
        <v>0</v>
      </c>
      <c r="AD38" s="36">
        <v>0</v>
      </c>
      <c r="AE38" s="36">
        <v>3.0000000000000001E-3</v>
      </c>
      <c r="AF38" s="36">
        <v>1E-3</v>
      </c>
      <c r="AG38" s="36">
        <v>1E-3</v>
      </c>
      <c r="AH38" s="36">
        <v>4.0000000000000001E-3</v>
      </c>
      <c r="AI38" s="36">
        <v>1.0669999999999999</v>
      </c>
      <c r="AJ38" s="36">
        <v>1.9039999999999999</v>
      </c>
      <c r="AK38" s="36">
        <v>4.0019999999999998</v>
      </c>
      <c r="AL38" s="36">
        <v>6.7080000000000002</v>
      </c>
      <c r="AM38" s="36">
        <v>6.5140000000000002</v>
      </c>
      <c r="AN38" s="36">
        <v>7.4029999999999996</v>
      </c>
      <c r="AO38" s="36">
        <v>7.3929999999999998</v>
      </c>
      <c r="AP38" s="36">
        <v>7.5830000000000002</v>
      </c>
      <c r="AQ38" s="36">
        <v>6.3289999999999997</v>
      </c>
      <c r="AR38" s="36">
        <v>6.7610000000000001</v>
      </c>
      <c r="AS38" s="36">
        <v>10.206</v>
      </c>
      <c r="AT38" s="36">
        <v>10.334</v>
      </c>
      <c r="AU38" s="36">
        <v>6.1150000000000002</v>
      </c>
      <c r="AV38" s="36">
        <v>7.0410000000000004</v>
      </c>
      <c r="AW38" s="36">
        <v>9.5579999999999998</v>
      </c>
      <c r="AX38" s="36">
        <v>9.7469999999999999</v>
      </c>
      <c r="AY38" s="36">
        <v>15.597</v>
      </c>
      <c r="AZ38" s="36">
        <v>14.519</v>
      </c>
      <c r="BA38" s="36">
        <v>20.843</v>
      </c>
      <c r="BB38" s="36">
        <v>18.834</v>
      </c>
      <c r="BC38" s="36">
        <v>20.76</v>
      </c>
      <c r="BD38" s="36">
        <v>19.023</v>
      </c>
      <c r="BE38" s="36">
        <v>22.669</v>
      </c>
      <c r="BF38" s="36">
        <v>19.739000000000001</v>
      </c>
      <c r="BG38" s="36">
        <v>20.247</v>
      </c>
      <c r="BH38" s="36">
        <v>19.657</v>
      </c>
      <c r="BI38" s="36">
        <v>22.652999999999999</v>
      </c>
      <c r="BJ38" s="36">
        <v>16.672000000000001</v>
      </c>
      <c r="BK38" s="36">
        <v>24.832000000000001</v>
      </c>
      <c r="BL38" s="36">
        <v>20.895</v>
      </c>
      <c r="BM38" s="36">
        <v>23.707999999999998</v>
      </c>
      <c r="BN38" s="36">
        <v>15.494999999999999</v>
      </c>
      <c r="BO38" s="36">
        <v>21.696000000000002</v>
      </c>
      <c r="BP38" s="36">
        <v>18.501999999999999</v>
      </c>
      <c r="BQ38" s="36">
        <v>18.21</v>
      </c>
      <c r="BR38" s="36">
        <v>17.164000000000001</v>
      </c>
      <c r="BS38" s="36">
        <v>18.675999999999998</v>
      </c>
      <c r="BT38" s="36">
        <v>14.882999999999999</v>
      </c>
      <c r="BU38" s="36">
        <v>14.601000000000001</v>
      </c>
      <c r="BV38" s="36">
        <v>9.2370000000000001</v>
      </c>
      <c r="BW38" s="36">
        <v>12.659000000000001</v>
      </c>
      <c r="BX38" s="36">
        <v>12.315</v>
      </c>
      <c r="BY38" s="36">
        <v>15.771000000000001</v>
      </c>
      <c r="BZ38" s="36">
        <v>12.452999999999999</v>
      </c>
      <c r="CA38" s="36">
        <v>14.557</v>
      </c>
      <c r="CB38" s="36">
        <v>14.013999999999999</v>
      </c>
      <c r="CC38" s="36">
        <v>14.436</v>
      </c>
      <c r="CD38" s="36">
        <v>10.031000000000001</v>
      </c>
      <c r="CE38" s="36">
        <v>14.365</v>
      </c>
      <c r="CF38" s="36">
        <v>13.62</v>
      </c>
      <c r="CG38" s="36">
        <v>13.327</v>
      </c>
      <c r="CH38" s="36">
        <v>10.923999999999999</v>
      </c>
      <c r="CI38" s="36">
        <v>7.077</v>
      </c>
      <c r="CJ38" s="36">
        <v>14.211</v>
      </c>
      <c r="CK38" s="36">
        <v>14.641999999999999</v>
      </c>
      <c r="CL38" s="36">
        <v>11.766999999999999</v>
      </c>
      <c r="CM38" s="36">
        <v>8.3719999999999999</v>
      </c>
      <c r="CN38" s="36">
        <v>4.7389999999999999</v>
      </c>
      <c r="CO38" s="36">
        <v>13.925000000000001</v>
      </c>
      <c r="CP38" s="36">
        <v>18.565000000000001</v>
      </c>
      <c r="CQ38" s="36">
        <v>19.390999999999998</v>
      </c>
      <c r="CR38" s="36">
        <v>15.925000000000001</v>
      </c>
      <c r="CS38" s="36">
        <v>20.606999999999999</v>
      </c>
      <c r="CT38" s="36">
        <v>19.651</v>
      </c>
      <c r="CU38" s="36">
        <v>19.858000000000001</v>
      </c>
      <c r="CV38" s="36">
        <v>23.094999999999999</v>
      </c>
      <c r="CW38" s="36">
        <v>26.598330000000001</v>
      </c>
      <c r="CX38" s="36">
        <v>21.5123</v>
      </c>
      <c r="CY38" s="36">
        <v>18.05818</v>
      </c>
      <c r="CZ38" s="36">
        <v>31.262370000000001</v>
      </c>
      <c r="DA38" s="36">
        <v>18.732089999999999</v>
      </c>
      <c r="DB38" s="36">
        <v>11.92187</v>
      </c>
      <c r="DC38" s="36">
        <v>17.64686</v>
      </c>
      <c r="DD38" s="36">
        <v>26.023479999999999</v>
      </c>
      <c r="DE38" s="36">
        <v>24.195709999999998</v>
      </c>
      <c r="DF38" s="36">
        <v>24.668420000000001</v>
      </c>
      <c r="DG38" s="36">
        <v>28.414449999999999</v>
      </c>
      <c r="DH38" s="36">
        <v>10.37074</v>
      </c>
      <c r="DI38" s="36">
        <v>3.8436499999999998</v>
      </c>
      <c r="DJ38" s="36">
        <v>23.166689999999999</v>
      </c>
      <c r="DK38" s="36">
        <v>21.94463</v>
      </c>
      <c r="DL38" s="36">
        <v>20.68553</v>
      </c>
      <c r="DM38" s="36">
        <v>22.016470000000002</v>
      </c>
      <c r="DN38" s="36">
        <v>18.330100000000002</v>
      </c>
      <c r="DO38" s="36">
        <v>24.49586</v>
      </c>
      <c r="DP38" s="36">
        <v>26.2332</v>
      </c>
      <c r="DQ38" s="36">
        <v>39.8521</v>
      </c>
      <c r="DR38" s="36">
        <v>20.497979999999998</v>
      </c>
      <c r="DS38" s="36">
        <v>16.16938</v>
      </c>
      <c r="DT38" s="36">
        <v>26.98433</v>
      </c>
      <c r="DU38" s="36">
        <v>24.624980000000001</v>
      </c>
      <c r="DV38" s="36">
        <v>21.760829999999999</v>
      </c>
      <c r="DW38" s="36">
        <v>22.92398</v>
      </c>
      <c r="DX38" s="50">
        <v>38.589149999999997</v>
      </c>
      <c r="DY38" s="50">
        <v>25.251799999999999</v>
      </c>
      <c r="DZ38" s="50">
        <v>22.07217</v>
      </c>
      <c r="EA38" s="50">
        <v>29.699159999999999</v>
      </c>
      <c r="EB38" s="50">
        <v>19.799420000000001</v>
      </c>
      <c r="EC38" s="50">
        <v>12.87749</v>
      </c>
      <c r="ED38" s="50">
        <v>16.575690000000002</v>
      </c>
      <c r="EE38" s="50">
        <v>21.295079999999999</v>
      </c>
      <c r="EF38" s="50">
        <v>24.740030000000001</v>
      </c>
      <c r="EG38" s="50">
        <v>28.45101</v>
      </c>
      <c r="EH38" s="50">
        <v>15.02763</v>
      </c>
      <c r="EI38" s="50">
        <v>9.9257600000000004</v>
      </c>
      <c r="EJ38" s="50">
        <v>24.227709999999998</v>
      </c>
      <c r="EK38" s="50">
        <v>23.586169999999999</v>
      </c>
      <c r="EL38" s="50">
        <v>23.375250000000001</v>
      </c>
      <c r="EM38" s="50">
        <v>25.06016</v>
      </c>
      <c r="EN38" s="50">
        <v>16.398070000000001</v>
      </c>
      <c r="EO38" s="50">
        <v>23.92775</v>
      </c>
      <c r="EP38" s="50">
        <v>23.462820000000001</v>
      </c>
      <c r="EQ38" s="50">
        <v>22.792529999999999</v>
      </c>
      <c r="ER38" s="50">
        <v>16.584350000000001</v>
      </c>
      <c r="ES38" s="50">
        <v>16.98366</v>
      </c>
      <c r="ET38" s="50">
        <v>18.1845</v>
      </c>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c r="OI38" s="50"/>
      <c r="OJ38" s="50"/>
      <c r="OK38" s="50"/>
      <c r="OL38" s="50"/>
      <c r="OM38" s="50"/>
      <c r="ON38" s="50"/>
      <c r="OO38" s="50"/>
      <c r="OP38" s="50"/>
      <c r="OQ38" s="50"/>
      <c r="OR38" s="50"/>
      <c r="OS38" s="50"/>
      <c r="OT38" s="50"/>
      <c r="OU38" s="50"/>
      <c r="OV38" s="50"/>
      <c r="OW38" s="50"/>
      <c r="OX38" s="50"/>
      <c r="OY38" s="50"/>
      <c r="OZ38" s="50"/>
      <c r="PA38" s="50"/>
      <c r="PB38" s="50"/>
      <c r="PC38" s="50"/>
      <c r="PD38" s="50"/>
      <c r="PE38" s="50"/>
      <c r="PF38" s="50"/>
      <c r="PG38" s="50"/>
      <c r="PH38" s="50"/>
      <c r="PI38" s="50"/>
      <c r="PJ38" s="50"/>
      <c r="PK38" s="50"/>
      <c r="PL38" s="50"/>
      <c r="PM38" s="50"/>
      <c r="PN38" s="50"/>
      <c r="PO38" s="50"/>
      <c r="PP38" s="50"/>
      <c r="PQ38" s="50"/>
      <c r="PR38" s="50"/>
      <c r="PS38" s="50"/>
      <c r="PT38" s="50"/>
      <c r="PU38" s="50"/>
      <c r="PV38" s="50"/>
      <c r="PW38" s="50"/>
      <c r="PX38" s="50"/>
      <c r="PY38" s="50"/>
      <c r="PZ38" s="50"/>
      <c r="QA38" s="50"/>
      <c r="QB38" s="50"/>
      <c r="QC38" s="50"/>
      <c r="QD38" s="50"/>
      <c r="QE38" s="50"/>
      <c r="QF38" s="50"/>
      <c r="QG38" s="50"/>
      <c r="QH38" s="50"/>
      <c r="QI38" s="50"/>
      <c r="QJ38" s="50"/>
      <c r="QK38" s="50"/>
      <c r="QL38" s="50"/>
      <c r="QM38" s="50"/>
      <c r="QN38" s="50"/>
      <c r="QO38" s="50"/>
      <c r="QP38" s="50"/>
      <c r="QQ38" s="50"/>
      <c r="QR38" s="50"/>
      <c r="QS38" s="50"/>
      <c r="QT38" s="50"/>
      <c r="QU38" s="50"/>
      <c r="QV38" s="50"/>
      <c r="QW38" s="50"/>
      <c r="QX38" s="50"/>
      <c r="QY38" s="50"/>
      <c r="QZ38" s="50"/>
      <c r="RA38" s="50"/>
      <c r="RB38" s="50"/>
      <c r="RC38" s="50"/>
      <c r="RD38" s="50"/>
      <c r="RE38" s="50"/>
      <c r="RF38" s="50"/>
      <c r="RG38" s="50"/>
      <c r="RH38" s="50"/>
      <c r="RI38" s="50"/>
      <c r="RJ38" s="50"/>
      <c r="RK38" s="50"/>
      <c r="RL38" s="50"/>
      <c r="RM38" s="50"/>
      <c r="RN38" s="50"/>
      <c r="RO38" s="50"/>
      <c r="RP38" s="50"/>
      <c r="RQ38" s="50"/>
      <c r="RR38" s="50"/>
      <c r="RS38" s="50"/>
      <c r="RT38" s="50"/>
      <c r="RU38" s="50"/>
      <c r="RV38" s="50"/>
      <c r="RW38" s="50"/>
      <c r="RX38" s="50"/>
      <c r="RY38" s="50"/>
      <c r="RZ38" s="50"/>
      <c r="SA38" s="50"/>
      <c r="SB38" s="50"/>
      <c r="SC38" s="50"/>
      <c r="SD38" s="50"/>
      <c r="SE38" s="50"/>
      <c r="SF38" s="50"/>
      <c r="SG38" s="50"/>
      <c r="SH38" s="50"/>
      <c r="SI38" s="50"/>
      <c r="SJ38" s="50"/>
      <c r="SK38" s="50"/>
      <c r="SL38" s="50"/>
      <c r="SM38" s="50"/>
      <c r="SN38" s="50"/>
      <c r="SO38" s="50"/>
      <c r="SP38" s="50"/>
      <c r="SQ38" s="50"/>
      <c r="SR38" s="50"/>
      <c r="SS38" s="50"/>
      <c r="ST38" s="50"/>
      <c r="SU38" s="50"/>
      <c r="SV38" s="50"/>
      <c r="SW38" s="50"/>
      <c r="SX38" s="50"/>
      <c r="SY38" s="50"/>
      <c r="SZ38" s="50"/>
      <c r="TA38" s="50"/>
      <c r="TB38" s="50"/>
      <c r="TC38" s="50"/>
      <c r="TD38" s="50"/>
      <c r="TE38" s="50"/>
      <c r="TF38" s="50"/>
      <c r="TG38" s="50"/>
      <c r="TH38" s="50"/>
      <c r="TI38" s="50"/>
      <c r="TJ38" s="50"/>
      <c r="TK38" s="50"/>
      <c r="TL38" s="50"/>
      <c r="TM38" s="50"/>
      <c r="TN38" s="50"/>
      <c r="TO38" s="50"/>
      <c r="TP38" s="50"/>
      <c r="TQ38" s="50"/>
      <c r="TR38" s="50"/>
      <c r="TS38" s="50"/>
      <c r="TT38" s="50"/>
      <c r="TU38" s="50"/>
      <c r="TV38" s="50"/>
      <c r="TW38" s="50"/>
      <c r="TX38" s="50"/>
      <c r="TY38" s="50"/>
      <c r="TZ38" s="50"/>
      <c r="UA38" s="50"/>
      <c r="UB38" s="50"/>
      <c r="UC38" s="50"/>
      <c r="UD38" s="50"/>
      <c r="UE38" s="50"/>
      <c r="UF38" s="50"/>
      <c r="UG38" s="50"/>
      <c r="UH38" s="50"/>
      <c r="UI38" s="50"/>
      <c r="UJ38" s="50"/>
      <c r="UK38" s="50"/>
      <c r="UL38" s="50"/>
      <c r="UM38" s="50"/>
      <c r="UN38" s="50"/>
      <c r="UO38" s="50"/>
      <c r="UP38" s="50"/>
      <c r="UQ38" s="50"/>
      <c r="UR38" s="50"/>
      <c r="US38" s="50"/>
      <c r="UT38" s="50"/>
      <c r="UU38" s="50"/>
      <c r="UV38" s="50"/>
      <c r="UW38" s="50"/>
      <c r="UX38" s="50"/>
      <c r="UY38" s="50"/>
      <c r="UZ38" s="50"/>
      <c r="VA38" s="50"/>
      <c r="VB38" s="50"/>
      <c r="VC38" s="50"/>
      <c r="VD38" s="50"/>
      <c r="VE38" s="50"/>
      <c r="VF38" s="50"/>
      <c r="VG38" s="50"/>
      <c r="VH38" s="50"/>
      <c r="VI38" s="50"/>
      <c r="VJ38" s="50"/>
      <c r="VK38" s="50"/>
      <c r="VL38" s="50"/>
      <c r="VM38" s="50"/>
      <c r="VN38" s="50"/>
      <c r="VO38" s="50"/>
      <c r="VP38" s="50"/>
      <c r="VQ38" s="50"/>
      <c r="VR38" s="50"/>
      <c r="VS38" s="50"/>
      <c r="VT38" s="50"/>
      <c r="VU38" s="50"/>
      <c r="VV38" s="50"/>
      <c r="VW38" s="50"/>
      <c r="VX38" s="50"/>
      <c r="VY38" s="50"/>
      <c r="VZ38" s="50"/>
      <c r="WA38" s="50"/>
      <c r="WB38" s="50"/>
      <c r="WC38" s="50"/>
      <c r="WD38" s="50"/>
      <c r="WE38" s="50"/>
      <c r="WF38" s="50"/>
      <c r="WG38" s="50"/>
      <c r="WH38" s="50"/>
      <c r="WI38" s="50"/>
      <c r="WJ38" s="50"/>
      <c r="WK38" s="50"/>
      <c r="WL38" s="50"/>
      <c r="WM38" s="50"/>
      <c r="WN38" s="50"/>
      <c r="WO38" s="50"/>
      <c r="WP38" s="50"/>
      <c r="WQ38" s="50"/>
      <c r="WR38" s="50"/>
      <c r="WS38" s="50"/>
      <c r="WT38" s="50"/>
      <c r="WU38" s="50"/>
      <c r="WV38" s="50"/>
      <c r="WW38" s="50"/>
      <c r="WX38" s="50"/>
      <c r="WY38" s="50"/>
      <c r="WZ38" s="50"/>
      <c r="XA38" s="50"/>
      <c r="XB38" s="50"/>
      <c r="XC38" s="50"/>
      <c r="XD38" s="50"/>
    </row>
    <row r="39" spans="2:628" ht="20.149999999999999" customHeight="1">
      <c r="B39" s="23" t="s">
        <v>136</v>
      </c>
      <c r="F39" s="35" t="s">
        <v>1243</v>
      </c>
      <c r="G39" s="27" t="s">
        <v>176</v>
      </c>
      <c r="H39" s="36">
        <v>0.14854000000000001</v>
      </c>
      <c r="I39" s="36">
        <v>0.9</v>
      </c>
      <c r="J39" s="36"/>
      <c r="K39" s="36" t="s">
        <v>136</v>
      </c>
      <c r="L39" s="36">
        <v>0.26200000000000001</v>
      </c>
      <c r="M39" s="36">
        <v>0</v>
      </c>
      <c r="N39" s="36">
        <v>0</v>
      </c>
      <c r="O39" s="36">
        <v>0</v>
      </c>
      <c r="P39" s="36">
        <v>1.798</v>
      </c>
      <c r="Q39" s="36">
        <v>1.7869999999999999</v>
      </c>
      <c r="R39" s="36">
        <v>1.1910000000000001</v>
      </c>
      <c r="S39" s="36">
        <v>0.499</v>
      </c>
      <c r="T39" s="36">
        <v>1.2989999999999999</v>
      </c>
      <c r="U39" s="36">
        <v>0</v>
      </c>
      <c r="V39" s="36">
        <v>2.1869999999999998</v>
      </c>
      <c r="W39" s="36">
        <v>0</v>
      </c>
      <c r="X39" s="36">
        <v>1E-3</v>
      </c>
      <c r="Y39" s="36">
        <v>0.153</v>
      </c>
      <c r="Z39" s="36">
        <v>0</v>
      </c>
      <c r="AA39" s="36">
        <v>0.252</v>
      </c>
      <c r="AB39" s="36">
        <v>1.93</v>
      </c>
      <c r="AC39" s="36">
        <v>2.403</v>
      </c>
      <c r="AD39" s="36">
        <v>3.3069999999999999</v>
      </c>
      <c r="AE39" s="36">
        <v>3.15</v>
      </c>
      <c r="AF39" s="36">
        <v>0.59899999999999998</v>
      </c>
      <c r="AG39" s="36">
        <v>0</v>
      </c>
      <c r="AH39" s="36">
        <v>3.952</v>
      </c>
      <c r="AI39" s="36">
        <v>1.849</v>
      </c>
      <c r="AJ39" s="36">
        <v>1.3109999999999999</v>
      </c>
      <c r="AK39" s="36">
        <v>2.5190000000000001</v>
      </c>
      <c r="AL39" s="36">
        <v>0.60599999999999998</v>
      </c>
      <c r="AM39" s="36">
        <v>1.4039999999999999</v>
      </c>
      <c r="AN39" s="36">
        <v>1.323</v>
      </c>
      <c r="AO39" s="36">
        <v>0.90300000000000002</v>
      </c>
      <c r="AP39" s="36">
        <v>1.597</v>
      </c>
      <c r="AQ39" s="36">
        <v>1.206</v>
      </c>
      <c r="AR39" s="36">
        <v>6.2069999999999999</v>
      </c>
      <c r="AS39" s="36">
        <v>1.1020000000000001</v>
      </c>
      <c r="AT39" s="36">
        <v>0.5</v>
      </c>
      <c r="AU39" s="36">
        <v>0</v>
      </c>
      <c r="AV39" s="36">
        <v>0.2</v>
      </c>
      <c r="AW39" s="36">
        <v>0.1</v>
      </c>
      <c r="AX39" s="36">
        <v>0.89</v>
      </c>
      <c r="AY39" s="36">
        <v>2.6019999999999999</v>
      </c>
      <c r="AZ39" s="36">
        <v>1.702</v>
      </c>
      <c r="BA39" s="36">
        <v>0.998</v>
      </c>
      <c r="BB39" s="36">
        <v>1.0009999999999999</v>
      </c>
      <c r="BC39" s="36">
        <v>1.554</v>
      </c>
      <c r="BD39" s="36">
        <v>1</v>
      </c>
      <c r="BE39" s="36">
        <v>5.6340000000000003</v>
      </c>
      <c r="BF39" s="36">
        <v>2.5</v>
      </c>
      <c r="BG39" s="36">
        <v>2.625</v>
      </c>
      <c r="BH39" s="36">
        <v>4.9089999999999998</v>
      </c>
      <c r="BI39" s="36">
        <v>0</v>
      </c>
      <c r="BJ39" s="36">
        <v>0.502</v>
      </c>
      <c r="BK39" s="36">
        <v>0</v>
      </c>
      <c r="BL39" s="36">
        <v>0.60099999999999998</v>
      </c>
      <c r="BM39" s="36">
        <v>0</v>
      </c>
      <c r="BN39" s="36">
        <v>0</v>
      </c>
      <c r="BO39" s="36">
        <v>0.501</v>
      </c>
      <c r="BP39" s="36">
        <v>0</v>
      </c>
      <c r="BQ39" s="36">
        <v>0.29899999999999999</v>
      </c>
      <c r="BR39" s="36">
        <v>1.2529999999999999</v>
      </c>
      <c r="BS39" s="36">
        <v>0</v>
      </c>
      <c r="BT39" s="36">
        <v>0</v>
      </c>
      <c r="BU39" s="36">
        <v>0</v>
      </c>
      <c r="BV39" s="36">
        <v>3.8290000000000002</v>
      </c>
      <c r="BW39" s="36">
        <v>1.145</v>
      </c>
      <c r="BX39" s="36">
        <v>0</v>
      </c>
      <c r="BY39" s="36">
        <v>2.5209999999999999</v>
      </c>
      <c r="BZ39" s="36">
        <v>1.4990000000000001</v>
      </c>
      <c r="CA39" s="36">
        <v>0</v>
      </c>
      <c r="CB39" s="36">
        <v>2.8</v>
      </c>
      <c r="CC39" s="36">
        <v>0.20599999999999999</v>
      </c>
      <c r="CD39" s="36">
        <v>0</v>
      </c>
      <c r="CE39" s="36">
        <v>0</v>
      </c>
      <c r="CF39" s="36">
        <v>0.876</v>
      </c>
      <c r="CG39" s="36">
        <v>0.312</v>
      </c>
      <c r="CH39" s="36">
        <v>5.1159999999999997</v>
      </c>
      <c r="CI39" s="36">
        <v>7.7960000000000003</v>
      </c>
      <c r="CJ39" s="36">
        <v>0.80500000000000005</v>
      </c>
      <c r="CK39" s="36">
        <v>0</v>
      </c>
      <c r="CL39" s="36">
        <v>0</v>
      </c>
      <c r="CM39" s="36">
        <v>0</v>
      </c>
      <c r="CN39" s="36">
        <v>0</v>
      </c>
      <c r="CO39" s="36">
        <v>0</v>
      </c>
      <c r="CP39" s="36">
        <v>0</v>
      </c>
      <c r="CQ39" s="36">
        <v>1.2070000000000001</v>
      </c>
      <c r="CR39" s="36">
        <v>2.585</v>
      </c>
      <c r="CS39" s="36">
        <v>0</v>
      </c>
      <c r="CT39" s="36">
        <v>0</v>
      </c>
      <c r="CU39" s="36">
        <v>0</v>
      </c>
      <c r="CV39" s="36">
        <v>0.81899999999999995</v>
      </c>
      <c r="CW39" s="36">
        <v>9.8890000000000006E-2</v>
      </c>
      <c r="CX39" s="36">
        <v>0</v>
      </c>
      <c r="CY39" s="36">
        <v>0</v>
      </c>
      <c r="CZ39" s="36">
        <v>0</v>
      </c>
      <c r="DA39" s="36">
        <v>0</v>
      </c>
      <c r="DB39" s="36">
        <v>0</v>
      </c>
      <c r="DC39" s="36">
        <v>0</v>
      </c>
      <c r="DD39" s="36">
        <v>0</v>
      </c>
      <c r="DE39" s="36">
        <v>0</v>
      </c>
      <c r="DF39" s="36">
        <v>0</v>
      </c>
      <c r="DG39" s="36">
        <v>0</v>
      </c>
      <c r="DH39" s="36">
        <v>0.14099999999999999</v>
      </c>
      <c r="DI39" s="36">
        <v>0</v>
      </c>
      <c r="DJ39" s="36">
        <v>0</v>
      </c>
      <c r="DK39" s="36">
        <v>0</v>
      </c>
      <c r="DL39" s="36">
        <v>0</v>
      </c>
      <c r="DM39" s="36">
        <v>1.0000000000000001E-5</v>
      </c>
      <c r="DN39" s="36">
        <v>0</v>
      </c>
      <c r="DO39" s="36">
        <v>0</v>
      </c>
      <c r="DP39" s="36">
        <v>0</v>
      </c>
      <c r="DQ39" s="36">
        <v>0</v>
      </c>
      <c r="DR39" s="36">
        <v>0</v>
      </c>
      <c r="DS39" s="36">
        <v>0</v>
      </c>
      <c r="DT39" s="36">
        <v>0</v>
      </c>
      <c r="DU39" s="36">
        <v>0</v>
      </c>
      <c r="DV39" s="36">
        <v>0</v>
      </c>
      <c r="DW39" s="36">
        <v>0</v>
      </c>
      <c r="DX39" s="50">
        <v>0</v>
      </c>
      <c r="DY39" s="50">
        <v>1</v>
      </c>
      <c r="DZ39" s="50">
        <v>1E-4</v>
      </c>
      <c r="EA39" s="50">
        <v>0</v>
      </c>
      <c r="EB39" s="50">
        <v>0</v>
      </c>
      <c r="EC39" s="50">
        <v>0</v>
      </c>
      <c r="ED39" s="50">
        <v>1.0000000000000001E-5</v>
      </c>
      <c r="EE39" s="50">
        <v>0</v>
      </c>
      <c r="EF39" s="50">
        <v>0</v>
      </c>
      <c r="EG39" s="50">
        <v>0</v>
      </c>
      <c r="EH39" s="50">
        <v>0.14854000000000001</v>
      </c>
      <c r="EI39" s="50">
        <v>0</v>
      </c>
      <c r="EJ39" s="50">
        <v>0</v>
      </c>
      <c r="EK39" s="50">
        <v>0</v>
      </c>
      <c r="EL39" s="50">
        <v>0.6</v>
      </c>
      <c r="EM39" s="50">
        <v>0.3</v>
      </c>
      <c r="EN39" s="50">
        <v>0</v>
      </c>
      <c r="EO39" s="50">
        <v>0</v>
      </c>
      <c r="EP39" s="50">
        <v>0</v>
      </c>
      <c r="EQ39" s="50">
        <v>0</v>
      </c>
      <c r="ER39" s="50">
        <v>0</v>
      </c>
      <c r="ES39" s="50">
        <v>0</v>
      </c>
      <c r="ET39" s="50">
        <v>0</v>
      </c>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c r="NX39" s="50"/>
      <c r="NY39" s="50"/>
      <c r="NZ39" s="50"/>
      <c r="OA39" s="50"/>
      <c r="OB39" s="50"/>
      <c r="OC39" s="50"/>
      <c r="OD39" s="50"/>
      <c r="OE39" s="50"/>
      <c r="OF39" s="50"/>
      <c r="OG39" s="50"/>
      <c r="OH39" s="50"/>
      <c r="OI39" s="50"/>
      <c r="OJ39" s="50"/>
      <c r="OK39" s="50"/>
      <c r="OL39" s="50"/>
      <c r="OM39" s="50"/>
      <c r="ON39" s="50"/>
      <c r="OO39" s="50"/>
      <c r="OP39" s="50"/>
      <c r="OQ39" s="50"/>
      <c r="OR39" s="50"/>
      <c r="OS39" s="50"/>
      <c r="OT39" s="50"/>
      <c r="OU39" s="50"/>
      <c r="OV39" s="50"/>
      <c r="OW39" s="50"/>
      <c r="OX39" s="50"/>
      <c r="OY39" s="50"/>
      <c r="OZ39" s="50"/>
      <c r="PA39" s="50"/>
      <c r="PB39" s="50"/>
      <c r="PC39" s="50"/>
      <c r="PD39" s="50"/>
      <c r="PE39" s="50"/>
      <c r="PF39" s="50"/>
      <c r="PG39" s="50"/>
      <c r="PH39" s="50"/>
      <c r="PI39" s="50"/>
      <c r="PJ39" s="50"/>
      <c r="PK39" s="50"/>
      <c r="PL39" s="50"/>
      <c r="PM39" s="50"/>
      <c r="PN39" s="50"/>
      <c r="PO39" s="50"/>
      <c r="PP39" s="50"/>
      <c r="PQ39" s="50"/>
      <c r="PR39" s="50"/>
      <c r="PS39" s="50"/>
      <c r="PT39" s="50"/>
      <c r="PU39" s="50"/>
      <c r="PV39" s="50"/>
      <c r="PW39" s="50"/>
      <c r="PX39" s="50"/>
      <c r="PY39" s="50"/>
      <c r="PZ39" s="50"/>
      <c r="QA39" s="50"/>
      <c r="QB39" s="50"/>
      <c r="QC39" s="50"/>
      <c r="QD39" s="50"/>
      <c r="QE39" s="50"/>
      <c r="QF39" s="50"/>
      <c r="QG39" s="50"/>
      <c r="QH39" s="50"/>
      <c r="QI39" s="50"/>
      <c r="QJ39" s="50"/>
      <c r="QK39" s="50"/>
      <c r="QL39" s="50"/>
      <c r="QM39" s="50"/>
      <c r="QN39" s="50"/>
      <c r="QO39" s="50"/>
      <c r="QP39" s="50"/>
      <c r="QQ39" s="50"/>
      <c r="QR39" s="50"/>
      <c r="QS39" s="50"/>
      <c r="QT39" s="50"/>
      <c r="QU39" s="50"/>
      <c r="QV39" s="50"/>
      <c r="QW39" s="50"/>
      <c r="QX39" s="50"/>
      <c r="QY39" s="50"/>
      <c r="QZ39" s="50"/>
      <c r="RA39" s="50"/>
      <c r="RB39" s="50"/>
      <c r="RC39" s="50"/>
      <c r="RD39" s="50"/>
      <c r="RE39" s="50"/>
      <c r="RF39" s="50"/>
      <c r="RG39" s="50"/>
      <c r="RH39" s="50"/>
      <c r="RI39" s="50"/>
      <c r="RJ39" s="50"/>
      <c r="RK39" s="50"/>
      <c r="RL39" s="50"/>
      <c r="RM39" s="50"/>
      <c r="RN39" s="50"/>
      <c r="RO39" s="50"/>
      <c r="RP39" s="50"/>
      <c r="RQ39" s="50"/>
      <c r="RR39" s="50"/>
      <c r="RS39" s="50"/>
      <c r="RT39" s="50"/>
      <c r="RU39" s="50"/>
      <c r="RV39" s="50"/>
      <c r="RW39" s="50"/>
      <c r="RX39" s="50"/>
      <c r="RY39" s="50"/>
      <c r="RZ39" s="50"/>
      <c r="SA39" s="50"/>
      <c r="SB39" s="50"/>
      <c r="SC39" s="50"/>
      <c r="SD39" s="50"/>
      <c r="SE39" s="50"/>
      <c r="SF39" s="50"/>
      <c r="SG39" s="50"/>
      <c r="SH39" s="50"/>
      <c r="SI39" s="50"/>
      <c r="SJ39" s="50"/>
      <c r="SK39" s="50"/>
      <c r="SL39" s="50"/>
      <c r="SM39" s="50"/>
      <c r="SN39" s="50"/>
      <c r="SO39" s="50"/>
      <c r="SP39" s="50"/>
      <c r="SQ39" s="50"/>
      <c r="SR39" s="50"/>
      <c r="SS39" s="50"/>
      <c r="ST39" s="50"/>
      <c r="SU39" s="50"/>
      <c r="SV39" s="50"/>
      <c r="SW39" s="50"/>
      <c r="SX39" s="50"/>
      <c r="SY39" s="50"/>
      <c r="SZ39" s="50"/>
      <c r="TA39" s="50"/>
      <c r="TB39" s="50"/>
      <c r="TC39" s="50"/>
      <c r="TD39" s="50"/>
      <c r="TE39" s="50"/>
      <c r="TF39" s="50"/>
      <c r="TG39" s="50"/>
      <c r="TH39" s="50"/>
      <c r="TI39" s="50"/>
      <c r="TJ39" s="50"/>
      <c r="TK39" s="50"/>
      <c r="TL39" s="50"/>
      <c r="TM39" s="50"/>
      <c r="TN39" s="50"/>
      <c r="TO39" s="50"/>
      <c r="TP39" s="50"/>
      <c r="TQ39" s="50"/>
      <c r="TR39" s="50"/>
      <c r="TS39" s="50"/>
      <c r="TT39" s="50"/>
      <c r="TU39" s="50"/>
      <c r="TV39" s="50"/>
      <c r="TW39" s="50"/>
      <c r="TX39" s="50"/>
      <c r="TY39" s="50"/>
      <c r="TZ39" s="50"/>
      <c r="UA39" s="50"/>
      <c r="UB39" s="50"/>
      <c r="UC39" s="50"/>
      <c r="UD39" s="50"/>
      <c r="UE39" s="50"/>
      <c r="UF39" s="50"/>
      <c r="UG39" s="50"/>
      <c r="UH39" s="50"/>
      <c r="UI39" s="50"/>
      <c r="UJ39" s="50"/>
      <c r="UK39" s="50"/>
      <c r="UL39" s="50"/>
      <c r="UM39" s="50"/>
      <c r="UN39" s="50"/>
      <c r="UO39" s="50"/>
      <c r="UP39" s="50"/>
      <c r="UQ39" s="50"/>
      <c r="UR39" s="50"/>
      <c r="US39" s="50"/>
      <c r="UT39" s="50"/>
      <c r="UU39" s="50"/>
      <c r="UV39" s="50"/>
      <c r="UW39" s="50"/>
      <c r="UX39" s="50"/>
      <c r="UY39" s="50"/>
      <c r="UZ39" s="50"/>
      <c r="VA39" s="50"/>
      <c r="VB39" s="50"/>
      <c r="VC39" s="50"/>
      <c r="VD39" s="50"/>
      <c r="VE39" s="50"/>
      <c r="VF39" s="50"/>
      <c r="VG39" s="50"/>
      <c r="VH39" s="50"/>
      <c r="VI39" s="50"/>
      <c r="VJ39" s="50"/>
      <c r="VK39" s="50"/>
      <c r="VL39" s="50"/>
      <c r="VM39" s="50"/>
      <c r="VN39" s="50"/>
      <c r="VO39" s="50"/>
      <c r="VP39" s="50"/>
      <c r="VQ39" s="50"/>
      <c r="VR39" s="50"/>
      <c r="VS39" s="50"/>
      <c r="VT39" s="50"/>
      <c r="VU39" s="50"/>
      <c r="VV39" s="50"/>
      <c r="VW39" s="50"/>
      <c r="VX39" s="50"/>
      <c r="VY39" s="50"/>
      <c r="VZ39" s="50"/>
      <c r="WA39" s="50"/>
      <c r="WB39" s="50"/>
      <c r="WC39" s="50"/>
      <c r="WD39" s="50"/>
      <c r="WE39" s="50"/>
      <c r="WF39" s="50"/>
      <c r="WG39" s="50"/>
      <c r="WH39" s="50"/>
      <c r="WI39" s="50"/>
      <c r="WJ39" s="50"/>
      <c r="WK39" s="50"/>
      <c r="WL39" s="50"/>
      <c r="WM39" s="50"/>
      <c r="WN39" s="50"/>
      <c r="WO39" s="50"/>
      <c r="WP39" s="50"/>
      <c r="WQ39" s="50"/>
      <c r="WR39" s="50"/>
      <c r="WS39" s="50"/>
      <c r="WT39" s="50"/>
      <c r="WU39" s="50"/>
      <c r="WV39" s="50"/>
      <c r="WW39" s="50"/>
      <c r="WX39" s="50"/>
      <c r="WY39" s="50"/>
      <c r="WZ39" s="50"/>
      <c r="XA39" s="50"/>
      <c r="XB39" s="50"/>
      <c r="XC39" s="50"/>
      <c r="XD39" s="50"/>
    </row>
    <row r="40" spans="2:628" ht="20.149999999999999" customHeight="1">
      <c r="B40" s="23" t="s">
        <v>136</v>
      </c>
      <c r="F40" s="35" t="s">
        <v>1189</v>
      </c>
      <c r="G40" s="27" t="s">
        <v>176</v>
      </c>
      <c r="H40" s="36">
        <v>22.31409</v>
      </c>
      <c r="I40" s="36">
        <v>37.113619999999997</v>
      </c>
      <c r="J40" s="36"/>
      <c r="K40" s="36" t="s">
        <v>136</v>
      </c>
      <c r="L40" s="36">
        <v>0</v>
      </c>
      <c r="M40" s="36">
        <v>0</v>
      </c>
      <c r="N40" s="36">
        <v>0</v>
      </c>
      <c r="O40" s="36">
        <v>3.9E-2</v>
      </c>
      <c r="P40" s="36">
        <v>0</v>
      </c>
      <c r="Q40" s="36">
        <v>0</v>
      </c>
      <c r="R40" s="36">
        <v>0</v>
      </c>
      <c r="S40" s="36">
        <v>0.20200000000000001</v>
      </c>
      <c r="T40" s="36">
        <v>0.06</v>
      </c>
      <c r="U40" s="36">
        <v>0.29899999999999999</v>
      </c>
      <c r="V40" s="36">
        <v>4.1000000000000002E-2</v>
      </c>
      <c r="W40" s="36">
        <v>0</v>
      </c>
      <c r="X40" s="36">
        <v>0.6</v>
      </c>
      <c r="Y40" s="36">
        <v>0.59799999999999998</v>
      </c>
      <c r="Z40" s="36">
        <v>0.61899999999999999</v>
      </c>
      <c r="AA40" s="36">
        <v>0.70299999999999996</v>
      </c>
      <c r="AB40" s="36">
        <v>0.36</v>
      </c>
      <c r="AC40" s="36">
        <v>1.62</v>
      </c>
      <c r="AD40" s="36">
        <v>1.1000000000000001</v>
      </c>
      <c r="AE40" s="36">
        <v>0.94</v>
      </c>
      <c r="AF40" s="36">
        <v>0.98</v>
      </c>
      <c r="AG40" s="36">
        <v>1.78</v>
      </c>
      <c r="AH40" s="36">
        <v>1.7470000000000001</v>
      </c>
      <c r="AI40" s="36">
        <v>1.35</v>
      </c>
      <c r="AJ40" s="36">
        <v>1.2</v>
      </c>
      <c r="AK40" s="36">
        <v>1.2</v>
      </c>
      <c r="AL40" s="36">
        <v>1.5029999999999999</v>
      </c>
      <c r="AM40" s="36">
        <v>1.502</v>
      </c>
      <c r="AN40" s="36">
        <v>1.504</v>
      </c>
      <c r="AO40" s="36">
        <v>3.1080000000000001</v>
      </c>
      <c r="AP40" s="36">
        <v>3.5019999999999998</v>
      </c>
      <c r="AQ40" s="36">
        <v>1.4970000000000001</v>
      </c>
      <c r="AR40" s="36">
        <v>0.2</v>
      </c>
      <c r="AS40" s="36">
        <v>0.26300000000000001</v>
      </c>
      <c r="AT40" s="36">
        <v>0.60199999999999998</v>
      </c>
      <c r="AU40" s="36">
        <v>0.54300000000000004</v>
      </c>
      <c r="AV40" s="36">
        <v>1.1930000000000001</v>
      </c>
      <c r="AW40" s="36">
        <v>3.2029999999999998</v>
      </c>
      <c r="AX40" s="36">
        <v>3.1070000000000002</v>
      </c>
      <c r="AY40" s="36">
        <v>4.5339999999999998</v>
      </c>
      <c r="AZ40" s="36">
        <v>3.8969999999999998</v>
      </c>
      <c r="BA40" s="36">
        <v>2.649</v>
      </c>
      <c r="BB40" s="36">
        <v>5.9370000000000003</v>
      </c>
      <c r="BC40" s="36">
        <v>6.5410000000000004</v>
      </c>
      <c r="BD40" s="36">
        <v>7.9969999999999999</v>
      </c>
      <c r="BE40" s="36">
        <v>7.827</v>
      </c>
      <c r="BF40" s="36">
        <v>7.6239999999999997</v>
      </c>
      <c r="BG40" s="36">
        <v>5.3179999999999996</v>
      </c>
      <c r="BH40" s="36">
        <v>8.6639999999999997</v>
      </c>
      <c r="BI40" s="36">
        <v>8.27</v>
      </c>
      <c r="BJ40" s="36">
        <v>7.79</v>
      </c>
      <c r="BK40" s="36">
        <v>10.286</v>
      </c>
      <c r="BL40" s="36">
        <v>12.002000000000001</v>
      </c>
      <c r="BM40" s="36">
        <v>9.2040000000000006</v>
      </c>
      <c r="BN40" s="36">
        <v>6.3689999999999998</v>
      </c>
      <c r="BO40" s="36">
        <v>12.053000000000001</v>
      </c>
      <c r="BP40" s="36">
        <v>18.248000000000001</v>
      </c>
      <c r="BQ40" s="36">
        <v>12.848000000000001</v>
      </c>
      <c r="BR40" s="36">
        <v>9.5440000000000005</v>
      </c>
      <c r="BS40" s="36">
        <v>11.997</v>
      </c>
      <c r="BT40" s="36">
        <v>14.696</v>
      </c>
      <c r="BU40" s="36">
        <v>14.339</v>
      </c>
      <c r="BV40" s="36">
        <v>16.486999999999998</v>
      </c>
      <c r="BW40" s="36">
        <v>18.803999999999998</v>
      </c>
      <c r="BX40" s="36">
        <v>16.823</v>
      </c>
      <c r="BY40" s="36">
        <v>12.577999999999999</v>
      </c>
      <c r="BZ40" s="36">
        <v>11.72</v>
      </c>
      <c r="CA40" s="36">
        <v>11.590999999999999</v>
      </c>
      <c r="CB40" s="36">
        <v>8.6430000000000007</v>
      </c>
      <c r="CC40" s="36">
        <v>8.3170000000000002</v>
      </c>
      <c r="CD40" s="36">
        <v>8.33</v>
      </c>
      <c r="CE40" s="36">
        <v>13.269</v>
      </c>
      <c r="CF40" s="36">
        <v>8.0190000000000001</v>
      </c>
      <c r="CG40" s="36">
        <v>13.323</v>
      </c>
      <c r="CH40" s="36">
        <v>8.3719999999999999</v>
      </c>
      <c r="CI40" s="36">
        <v>6.9039999999999999</v>
      </c>
      <c r="CJ40" s="36">
        <v>4.0259999999999998</v>
      </c>
      <c r="CK40" s="36">
        <v>5.7229999999999999</v>
      </c>
      <c r="CL40" s="36">
        <v>5.1100000000000003</v>
      </c>
      <c r="CM40" s="36">
        <v>2.1629999999999998</v>
      </c>
      <c r="CN40" s="36">
        <v>0.56799999999999995</v>
      </c>
      <c r="CO40" s="36">
        <v>2.1680000000000001</v>
      </c>
      <c r="CP40" s="36">
        <v>6.24</v>
      </c>
      <c r="CQ40" s="36">
        <v>4.4909999999999997</v>
      </c>
      <c r="CR40" s="36">
        <v>3.8140000000000001</v>
      </c>
      <c r="CS40" s="36">
        <v>5.2690000000000001</v>
      </c>
      <c r="CT40" s="36">
        <v>4.9109999999999996</v>
      </c>
      <c r="CU40" s="36">
        <v>5.4180000000000001</v>
      </c>
      <c r="CV40" s="36">
        <v>11.948</v>
      </c>
      <c r="CW40" s="36">
        <v>21.751639999999998</v>
      </c>
      <c r="CX40" s="36">
        <v>12.67371</v>
      </c>
      <c r="CY40" s="36">
        <v>12.12598</v>
      </c>
      <c r="CZ40" s="36">
        <v>5.3849900000000002</v>
      </c>
      <c r="DA40" s="36">
        <v>4.0343499999999999</v>
      </c>
      <c r="DB40" s="36">
        <v>4.02658</v>
      </c>
      <c r="DC40" s="36">
        <v>3.3778600000000001</v>
      </c>
      <c r="DD40" s="36">
        <v>6.9008900000000004</v>
      </c>
      <c r="DE40" s="36">
        <v>6.30931</v>
      </c>
      <c r="DF40" s="36">
        <v>6.0455899999999998</v>
      </c>
      <c r="DG40" s="36">
        <v>9.0073799999999995</v>
      </c>
      <c r="DH40" s="36">
        <v>6.0466300000000004</v>
      </c>
      <c r="DI40" s="36">
        <v>6.2939400000000001</v>
      </c>
      <c r="DJ40" s="36">
        <v>9.0170200000000005</v>
      </c>
      <c r="DK40" s="36">
        <v>10.69514</v>
      </c>
      <c r="DL40" s="36">
        <v>12.775600000000001</v>
      </c>
      <c r="DM40" s="36">
        <v>7.2927799999999996</v>
      </c>
      <c r="DN40" s="36">
        <v>8.1610099999999992</v>
      </c>
      <c r="DO40" s="36">
        <v>4.7181300000000004</v>
      </c>
      <c r="DP40" s="36">
        <v>6.3997200000000003</v>
      </c>
      <c r="DQ40" s="36">
        <v>7.0651400000000004</v>
      </c>
      <c r="DR40" s="36">
        <v>3.9015399999999998</v>
      </c>
      <c r="DS40" s="36">
        <v>1.6947099999999999</v>
      </c>
      <c r="DT40" s="36">
        <v>1.7997799999999999</v>
      </c>
      <c r="DU40" s="36">
        <v>2.8866200000000002</v>
      </c>
      <c r="DV40" s="36">
        <v>9.8580400000000008</v>
      </c>
      <c r="DW40" s="36">
        <v>5.8099800000000004</v>
      </c>
      <c r="DX40" s="50">
        <v>9.0983800000000006</v>
      </c>
      <c r="DY40" s="50">
        <v>13.65795</v>
      </c>
      <c r="DZ40" s="50">
        <v>9.7508099999999995</v>
      </c>
      <c r="EA40" s="50">
        <v>6.0828800000000003</v>
      </c>
      <c r="EB40" s="50">
        <v>8.0669000000000004</v>
      </c>
      <c r="EC40" s="50">
        <v>8.4185599999999994</v>
      </c>
      <c r="ED40" s="50">
        <v>7.0715500000000002</v>
      </c>
      <c r="EE40" s="50">
        <v>7.8924899999999996</v>
      </c>
      <c r="EF40" s="50">
        <v>11.816380000000001</v>
      </c>
      <c r="EG40" s="50">
        <v>11.08426</v>
      </c>
      <c r="EH40" s="50">
        <v>6.5989199999999997</v>
      </c>
      <c r="EI40" s="50">
        <v>5.2308599999999998</v>
      </c>
      <c r="EJ40" s="50">
        <v>5.0705999999999998</v>
      </c>
      <c r="EK40" s="50">
        <v>5.41371</v>
      </c>
      <c r="EL40" s="50">
        <v>8.4720499999999994</v>
      </c>
      <c r="EM40" s="50">
        <v>13.61652</v>
      </c>
      <c r="EN40" s="50">
        <v>6.5256499999999997</v>
      </c>
      <c r="EO40" s="50">
        <v>8.4993999999999996</v>
      </c>
      <c r="EP40" s="50">
        <v>3.6500699999999999</v>
      </c>
      <c r="EQ40" s="50">
        <v>6.85</v>
      </c>
      <c r="ER40" s="50">
        <v>8.5918899999999994</v>
      </c>
      <c r="ES40" s="50">
        <v>8.5942000000000007</v>
      </c>
      <c r="ET40" s="50">
        <v>6.0770400000000002</v>
      </c>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row>
    <row r="41" spans="2:628" ht="20.149999999999999" customHeight="1">
      <c r="B41" s="23" t="s">
        <v>136</v>
      </c>
      <c r="F41" s="35" t="s">
        <v>1244</v>
      </c>
      <c r="G41" s="27" t="s">
        <v>176</v>
      </c>
      <c r="H41" s="36">
        <v>19.70252</v>
      </c>
      <c r="I41" s="36">
        <v>16.226500000000001</v>
      </c>
      <c r="J41" s="36"/>
      <c r="K41" s="36" t="s">
        <v>136</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v>0</v>
      </c>
      <c r="AI41" s="36">
        <v>0</v>
      </c>
      <c r="AJ41" s="36">
        <v>0</v>
      </c>
      <c r="AK41" s="36">
        <v>0</v>
      </c>
      <c r="AL41" s="36">
        <v>0</v>
      </c>
      <c r="AM41" s="36">
        <v>0</v>
      </c>
      <c r="AN41" s="36">
        <v>0</v>
      </c>
      <c r="AO41" s="36">
        <v>8.9999999999999993E-3</v>
      </c>
      <c r="AP41" s="36">
        <v>5.0000000000000001E-3</v>
      </c>
      <c r="AQ41" s="36">
        <v>0</v>
      </c>
      <c r="AR41" s="36">
        <v>0</v>
      </c>
      <c r="AS41" s="36">
        <v>0</v>
      </c>
      <c r="AT41" s="36">
        <v>0</v>
      </c>
      <c r="AU41" s="36">
        <v>0.06</v>
      </c>
      <c r="AV41" s="36">
        <v>0.32</v>
      </c>
      <c r="AW41" s="36">
        <v>0.32100000000000001</v>
      </c>
      <c r="AX41" s="36">
        <v>0.46</v>
      </c>
      <c r="AY41" s="36">
        <v>0.80100000000000005</v>
      </c>
      <c r="AZ41" s="36">
        <v>1.9179999999999999</v>
      </c>
      <c r="BA41" s="36">
        <v>2.4620000000000002</v>
      </c>
      <c r="BB41" s="36">
        <v>2.399</v>
      </c>
      <c r="BC41" s="36">
        <v>2.7919999999999998</v>
      </c>
      <c r="BD41" s="36">
        <v>1.76</v>
      </c>
      <c r="BE41" s="36">
        <v>1.8640000000000001</v>
      </c>
      <c r="BF41" s="36">
        <v>1.5780000000000001</v>
      </c>
      <c r="BG41" s="36">
        <v>1.62</v>
      </c>
      <c r="BH41" s="36">
        <v>2.6</v>
      </c>
      <c r="BI41" s="36">
        <v>1.2170000000000001</v>
      </c>
      <c r="BJ41" s="36">
        <v>2.3530000000000002</v>
      </c>
      <c r="BK41" s="36">
        <v>1.3049999999999999</v>
      </c>
      <c r="BL41" s="36">
        <v>3.657</v>
      </c>
      <c r="BM41" s="36">
        <v>3.883</v>
      </c>
      <c r="BN41" s="36">
        <v>3.2930000000000001</v>
      </c>
      <c r="BO41" s="36">
        <v>4.0069999999999997</v>
      </c>
      <c r="BP41" s="36">
        <v>4.923</v>
      </c>
      <c r="BQ41" s="36">
        <v>6.5919999999999996</v>
      </c>
      <c r="BR41" s="36">
        <v>6.1150000000000002</v>
      </c>
      <c r="BS41" s="36">
        <v>5.9640000000000004</v>
      </c>
      <c r="BT41" s="36">
        <v>3.9750000000000001</v>
      </c>
      <c r="BU41" s="36">
        <v>4.2140000000000004</v>
      </c>
      <c r="BV41" s="36">
        <v>3.556</v>
      </c>
      <c r="BW41" s="36">
        <v>3.665</v>
      </c>
      <c r="BX41" s="36">
        <v>5.226</v>
      </c>
      <c r="BY41" s="36">
        <v>4.6680000000000001</v>
      </c>
      <c r="BZ41" s="36">
        <v>6.4420000000000002</v>
      </c>
      <c r="CA41" s="36">
        <v>5.5579999999999998</v>
      </c>
      <c r="CB41" s="36">
        <v>6.0830000000000002</v>
      </c>
      <c r="CC41" s="36">
        <v>6.4249999999999998</v>
      </c>
      <c r="CD41" s="36">
        <v>6.1909999999999998</v>
      </c>
      <c r="CE41" s="36">
        <v>7.8140000000000001</v>
      </c>
      <c r="CF41" s="36">
        <v>4.782</v>
      </c>
      <c r="CG41" s="36">
        <v>5.4470000000000001</v>
      </c>
      <c r="CH41" s="36">
        <v>3.7519999999999998</v>
      </c>
      <c r="CI41" s="36">
        <v>6.4740000000000002</v>
      </c>
      <c r="CJ41" s="36">
        <v>6.1630000000000003</v>
      </c>
      <c r="CK41" s="36">
        <v>8.0340000000000007</v>
      </c>
      <c r="CL41" s="36">
        <v>9.5329999999999995</v>
      </c>
      <c r="CM41" s="36">
        <v>8.1999999999999993</v>
      </c>
      <c r="CN41" s="36">
        <v>2.4940000000000002</v>
      </c>
      <c r="CO41" s="36">
        <v>4.6900000000000004</v>
      </c>
      <c r="CP41" s="36">
        <v>8.4770000000000003</v>
      </c>
      <c r="CQ41" s="36">
        <v>9.1180000000000003</v>
      </c>
      <c r="CR41" s="36">
        <v>3.5720000000000001</v>
      </c>
      <c r="CS41" s="36">
        <v>6.3520000000000003</v>
      </c>
      <c r="CT41" s="36">
        <v>3.6339999999999999</v>
      </c>
      <c r="CU41" s="36">
        <v>3.3759999999999999</v>
      </c>
      <c r="CV41" s="36">
        <v>5.7169999999999996</v>
      </c>
      <c r="CW41" s="36">
        <v>8.0373699999999992</v>
      </c>
      <c r="CX41" s="36">
        <v>4.4159600000000001</v>
      </c>
      <c r="CY41" s="36">
        <v>4.9860800000000003</v>
      </c>
      <c r="CZ41" s="36">
        <v>3.3580299999999998</v>
      </c>
      <c r="DA41" s="36">
        <v>2.4459</v>
      </c>
      <c r="DB41" s="36">
        <v>0.81171000000000004</v>
      </c>
      <c r="DC41" s="36">
        <v>1.4084000000000001</v>
      </c>
      <c r="DD41" s="36">
        <v>2.5983700000000001</v>
      </c>
      <c r="DE41" s="36">
        <v>3.2959999999999998</v>
      </c>
      <c r="DF41" s="36">
        <v>3.2949600000000001</v>
      </c>
      <c r="DG41" s="36">
        <v>4.6150000000000002</v>
      </c>
      <c r="DH41" s="36">
        <v>2.0217000000000001</v>
      </c>
      <c r="DI41" s="36">
        <v>3.2728299999999999</v>
      </c>
      <c r="DJ41" s="36">
        <v>7.2463800000000003</v>
      </c>
      <c r="DK41" s="36">
        <v>5.1439700000000004</v>
      </c>
      <c r="DL41" s="36">
        <v>3.3843800000000002</v>
      </c>
      <c r="DM41" s="36">
        <v>7.6628600000000002</v>
      </c>
      <c r="DN41" s="36">
        <v>5.8696599999999997</v>
      </c>
      <c r="DO41" s="36">
        <v>7.1856600000000004</v>
      </c>
      <c r="DP41" s="36">
        <v>5.7342500000000003</v>
      </c>
      <c r="DQ41" s="36">
        <v>7.4927599999999996</v>
      </c>
      <c r="DR41" s="36">
        <v>3.5161199999999999</v>
      </c>
      <c r="DS41" s="36">
        <v>4.1071799999999996</v>
      </c>
      <c r="DT41" s="36">
        <v>7.2947199999999999</v>
      </c>
      <c r="DU41" s="36">
        <v>3.49926</v>
      </c>
      <c r="DV41" s="36">
        <v>4.5526400000000002</v>
      </c>
      <c r="DW41" s="36">
        <v>3.1243799999999999</v>
      </c>
      <c r="DX41" s="50">
        <v>5.4245200000000002</v>
      </c>
      <c r="DY41" s="50">
        <v>6.6601299999999997</v>
      </c>
      <c r="DZ41" s="50">
        <v>7.3674600000000003</v>
      </c>
      <c r="EA41" s="50">
        <v>8.0998099999999997</v>
      </c>
      <c r="EB41" s="50">
        <v>6.1949199999999998</v>
      </c>
      <c r="EC41" s="50">
        <v>8.7012099999999997</v>
      </c>
      <c r="ED41" s="50">
        <v>7.6969599999999998</v>
      </c>
      <c r="EE41" s="50">
        <v>4.4010600000000002</v>
      </c>
      <c r="EF41" s="50">
        <v>8.0040200000000006</v>
      </c>
      <c r="EG41" s="50">
        <v>8.5455500000000004</v>
      </c>
      <c r="EH41" s="50">
        <v>5.7000700000000002</v>
      </c>
      <c r="EI41" s="50">
        <v>4.10534</v>
      </c>
      <c r="EJ41" s="50">
        <v>4.64785</v>
      </c>
      <c r="EK41" s="50">
        <v>5.2492599999999996</v>
      </c>
      <c r="EL41" s="50">
        <v>3.3461500000000002</v>
      </c>
      <c r="EM41" s="50">
        <v>6.8037900000000002</v>
      </c>
      <c r="EN41" s="50">
        <v>2.5747100000000001</v>
      </c>
      <c r="EO41" s="50">
        <v>3.5018500000000001</v>
      </c>
      <c r="EP41" s="50">
        <v>2.6023800000000001</v>
      </c>
      <c r="EQ41" s="50">
        <v>6.6621800000000002</v>
      </c>
      <c r="ER41" s="50">
        <v>7.8966599999999998</v>
      </c>
      <c r="ES41" s="50">
        <v>10.805</v>
      </c>
      <c r="ET41" s="50">
        <v>9.8554899999999996</v>
      </c>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c r="RY41" s="50"/>
      <c r="RZ41" s="50"/>
      <c r="SA41" s="50"/>
      <c r="SB41" s="50"/>
      <c r="SC41" s="50"/>
      <c r="SD41" s="50"/>
      <c r="SE41" s="50"/>
      <c r="SF41" s="50"/>
      <c r="SG41" s="50"/>
      <c r="SH41" s="50"/>
      <c r="SI41" s="50"/>
      <c r="SJ41" s="50"/>
      <c r="SK41" s="50"/>
      <c r="SL41" s="50"/>
      <c r="SM41" s="50"/>
      <c r="SN41" s="50"/>
      <c r="SO41" s="50"/>
      <c r="SP41" s="50"/>
      <c r="SQ41" s="50"/>
      <c r="SR41" s="50"/>
      <c r="SS41" s="50"/>
      <c r="ST41" s="50"/>
      <c r="SU41" s="50"/>
      <c r="SV41" s="50"/>
      <c r="SW41" s="50"/>
      <c r="SX41" s="50"/>
      <c r="SY41" s="50"/>
      <c r="SZ41" s="50"/>
      <c r="TA41" s="50"/>
      <c r="TB41" s="50"/>
      <c r="TC41" s="50"/>
      <c r="TD41" s="50"/>
      <c r="TE41" s="50"/>
      <c r="TF41" s="50"/>
      <c r="TG41" s="50"/>
      <c r="TH41" s="50"/>
      <c r="TI41" s="50"/>
      <c r="TJ41" s="50"/>
      <c r="TK41" s="50"/>
      <c r="TL41" s="50"/>
      <c r="TM41" s="50"/>
      <c r="TN41" s="50"/>
      <c r="TO41" s="50"/>
      <c r="TP41" s="50"/>
      <c r="TQ41" s="50"/>
      <c r="TR41" s="50"/>
      <c r="TS41" s="50"/>
      <c r="TT41" s="50"/>
      <c r="TU41" s="50"/>
      <c r="TV41" s="50"/>
      <c r="TW41" s="50"/>
      <c r="TX41" s="50"/>
      <c r="TY41" s="50"/>
      <c r="TZ41" s="50"/>
      <c r="UA41" s="50"/>
      <c r="UB41" s="50"/>
      <c r="UC41" s="50"/>
      <c r="UD41" s="50"/>
      <c r="UE41" s="50"/>
      <c r="UF41" s="50"/>
      <c r="UG41" s="50"/>
      <c r="UH41" s="50"/>
      <c r="UI41" s="50"/>
      <c r="UJ41" s="50"/>
      <c r="UK41" s="50"/>
      <c r="UL41" s="50"/>
      <c r="UM41" s="50"/>
      <c r="UN41" s="50"/>
      <c r="UO41" s="50"/>
      <c r="UP41" s="50"/>
      <c r="UQ41" s="50"/>
      <c r="UR41" s="50"/>
      <c r="US41" s="50"/>
      <c r="UT41" s="50"/>
      <c r="UU41" s="50"/>
      <c r="UV41" s="50"/>
      <c r="UW41" s="50"/>
      <c r="UX41" s="50"/>
      <c r="UY41" s="50"/>
      <c r="UZ41" s="50"/>
      <c r="VA41" s="50"/>
      <c r="VB41" s="50"/>
      <c r="VC41" s="50"/>
      <c r="VD41" s="50"/>
      <c r="VE41" s="50"/>
      <c r="VF41" s="50"/>
      <c r="VG41" s="50"/>
      <c r="VH41" s="50"/>
      <c r="VI41" s="50"/>
      <c r="VJ41" s="50"/>
      <c r="VK41" s="50"/>
      <c r="VL41" s="50"/>
      <c r="VM41" s="50"/>
      <c r="VN41" s="50"/>
      <c r="VO41" s="50"/>
      <c r="VP41" s="50"/>
      <c r="VQ41" s="50"/>
      <c r="VR41" s="50"/>
      <c r="VS41" s="50"/>
      <c r="VT41" s="50"/>
      <c r="VU41" s="50"/>
      <c r="VV41" s="50"/>
      <c r="VW41" s="50"/>
      <c r="VX41" s="50"/>
      <c r="VY41" s="50"/>
      <c r="VZ41" s="50"/>
      <c r="WA41" s="50"/>
      <c r="WB41" s="50"/>
      <c r="WC41" s="50"/>
      <c r="WD41" s="50"/>
      <c r="WE41" s="50"/>
      <c r="WF41" s="50"/>
      <c r="WG41" s="50"/>
      <c r="WH41" s="50"/>
      <c r="WI41" s="50"/>
      <c r="WJ41" s="50"/>
      <c r="WK41" s="50"/>
      <c r="WL41" s="50"/>
      <c r="WM41" s="50"/>
      <c r="WN41" s="50"/>
      <c r="WO41" s="50"/>
      <c r="WP41" s="50"/>
      <c r="WQ41" s="50"/>
      <c r="WR41" s="50"/>
      <c r="WS41" s="50"/>
      <c r="WT41" s="50"/>
      <c r="WU41" s="50"/>
      <c r="WV41" s="50"/>
      <c r="WW41" s="50"/>
      <c r="WX41" s="50"/>
      <c r="WY41" s="50"/>
      <c r="WZ41" s="50"/>
      <c r="XA41" s="50"/>
      <c r="XB41" s="50"/>
      <c r="XC41" s="50"/>
      <c r="XD41" s="50"/>
    </row>
    <row r="42" spans="2:628" ht="28.25" customHeight="1">
      <c r="B42" s="23" t="s">
        <v>136</v>
      </c>
      <c r="F42" s="35" t="s">
        <v>579</v>
      </c>
      <c r="G42" s="27" t="s">
        <v>176</v>
      </c>
      <c r="H42" s="36">
        <v>330.450853</v>
      </c>
      <c r="I42" s="36">
        <v>415.20783</v>
      </c>
      <c r="J42" s="36"/>
      <c r="K42" s="36" t="s">
        <v>136</v>
      </c>
      <c r="L42" s="36">
        <v>41.762</v>
      </c>
      <c r="M42" s="36">
        <v>35.383000000000003</v>
      </c>
      <c r="N42" s="36">
        <v>33.194000000000003</v>
      </c>
      <c r="O42" s="36">
        <v>42.484999999999999</v>
      </c>
      <c r="P42" s="36">
        <v>40.171999999999997</v>
      </c>
      <c r="Q42" s="36">
        <v>47.24</v>
      </c>
      <c r="R42" s="36">
        <v>48.683</v>
      </c>
      <c r="S42" s="36">
        <v>45.787999999999997</v>
      </c>
      <c r="T42" s="36">
        <v>42.423000000000002</v>
      </c>
      <c r="U42" s="36">
        <v>46.378</v>
      </c>
      <c r="V42" s="36">
        <v>45.837000000000003</v>
      </c>
      <c r="W42" s="36">
        <v>43.415999999999997</v>
      </c>
      <c r="X42" s="36">
        <v>39.176000000000002</v>
      </c>
      <c r="Y42" s="36">
        <v>36.796999999999997</v>
      </c>
      <c r="Z42" s="36">
        <v>35.923999999999999</v>
      </c>
      <c r="AA42" s="36">
        <v>45.728999999999999</v>
      </c>
      <c r="AB42" s="36">
        <v>45.267000000000003</v>
      </c>
      <c r="AC42" s="36">
        <v>52.685000000000002</v>
      </c>
      <c r="AD42" s="36">
        <v>49.37</v>
      </c>
      <c r="AE42" s="36">
        <v>29.395</v>
      </c>
      <c r="AF42" s="36">
        <v>25.774999999999999</v>
      </c>
      <c r="AG42" s="36">
        <v>16.143000000000001</v>
      </c>
      <c r="AH42" s="36">
        <v>37.472999999999999</v>
      </c>
      <c r="AI42" s="36">
        <v>26.657</v>
      </c>
      <c r="AJ42" s="36">
        <v>21.571000000000002</v>
      </c>
      <c r="AK42" s="36">
        <v>29.79</v>
      </c>
      <c r="AL42" s="36">
        <v>30.806000000000001</v>
      </c>
      <c r="AM42" s="36">
        <v>35.121000000000002</v>
      </c>
      <c r="AN42" s="36">
        <v>31.687000000000001</v>
      </c>
      <c r="AO42" s="36">
        <v>30.379000000000001</v>
      </c>
      <c r="AP42" s="36">
        <v>30.800999999999998</v>
      </c>
      <c r="AQ42" s="36">
        <v>23.184999999999999</v>
      </c>
      <c r="AR42" s="36">
        <v>34.997999999999998</v>
      </c>
      <c r="AS42" s="36">
        <v>37.554000000000002</v>
      </c>
      <c r="AT42" s="36">
        <v>29.727</v>
      </c>
      <c r="AU42" s="36">
        <v>24.527000000000001</v>
      </c>
      <c r="AV42" s="36">
        <v>40.762</v>
      </c>
      <c r="AW42" s="36">
        <v>65.331000000000003</v>
      </c>
      <c r="AX42" s="36">
        <v>67.992000000000004</v>
      </c>
      <c r="AY42" s="36">
        <v>79.668000000000006</v>
      </c>
      <c r="AZ42" s="36">
        <v>75.789000000000001</v>
      </c>
      <c r="BA42" s="36">
        <v>82.236999999999995</v>
      </c>
      <c r="BB42" s="36">
        <v>72.631</v>
      </c>
      <c r="BC42" s="36">
        <v>92.748999999999995</v>
      </c>
      <c r="BD42" s="36">
        <v>93.694999999999993</v>
      </c>
      <c r="BE42" s="36">
        <v>107.151</v>
      </c>
      <c r="BF42" s="36">
        <v>96.405000000000001</v>
      </c>
      <c r="BG42" s="36">
        <v>101.316</v>
      </c>
      <c r="BH42" s="36">
        <v>96.852000000000004</v>
      </c>
      <c r="BI42" s="36">
        <v>93.001999999999995</v>
      </c>
      <c r="BJ42" s="36">
        <v>64.462000000000003</v>
      </c>
      <c r="BK42" s="36">
        <v>109.477</v>
      </c>
      <c r="BL42" s="36">
        <v>81.325000000000003</v>
      </c>
      <c r="BM42" s="36">
        <v>103.379</v>
      </c>
      <c r="BN42" s="36">
        <v>51.738</v>
      </c>
      <c r="BO42" s="36">
        <v>87.213999999999999</v>
      </c>
      <c r="BP42" s="36">
        <v>79.081999999999994</v>
      </c>
      <c r="BQ42" s="36">
        <v>82.491</v>
      </c>
      <c r="BR42" s="36">
        <v>81.11</v>
      </c>
      <c r="BS42" s="36">
        <v>80.037999999999997</v>
      </c>
      <c r="BT42" s="36">
        <v>87.483999999999995</v>
      </c>
      <c r="BU42" s="36">
        <v>73.048000000000002</v>
      </c>
      <c r="BV42" s="36">
        <v>76.281999999999996</v>
      </c>
      <c r="BW42" s="36">
        <v>78.683000000000007</v>
      </c>
      <c r="BX42" s="36">
        <v>78.941000000000003</v>
      </c>
      <c r="BY42" s="36">
        <v>80.111999999999995</v>
      </c>
      <c r="BZ42" s="36">
        <v>53.347999999999999</v>
      </c>
      <c r="CA42" s="36">
        <v>71.963999999999999</v>
      </c>
      <c r="CB42" s="36">
        <v>85.676000000000002</v>
      </c>
      <c r="CC42" s="36">
        <v>79.09</v>
      </c>
      <c r="CD42" s="36">
        <v>56.920999999999999</v>
      </c>
      <c r="CE42" s="36">
        <v>72.906999999999996</v>
      </c>
      <c r="CF42" s="36">
        <v>74.201999999999998</v>
      </c>
      <c r="CG42" s="36">
        <v>91.637</v>
      </c>
      <c r="CH42" s="36">
        <v>89.540999999999997</v>
      </c>
      <c r="CI42" s="36">
        <v>104.435</v>
      </c>
      <c r="CJ42" s="36">
        <v>80.343000000000004</v>
      </c>
      <c r="CK42" s="36">
        <v>86.641999999999996</v>
      </c>
      <c r="CL42" s="36">
        <v>77.921000000000006</v>
      </c>
      <c r="CM42" s="36">
        <v>70.872</v>
      </c>
      <c r="CN42" s="36">
        <v>47.49</v>
      </c>
      <c r="CO42" s="36">
        <v>75.004999999999995</v>
      </c>
      <c r="CP42" s="36">
        <v>96.594999999999999</v>
      </c>
      <c r="CQ42" s="36">
        <v>96.453000000000003</v>
      </c>
      <c r="CR42" s="36">
        <v>89.948999999999998</v>
      </c>
      <c r="CS42" s="36">
        <v>91.915000000000006</v>
      </c>
      <c r="CT42" s="36">
        <v>89.242000000000004</v>
      </c>
      <c r="CU42" s="36">
        <v>104.505</v>
      </c>
      <c r="CV42" s="36">
        <v>97.314999999999998</v>
      </c>
      <c r="CW42" s="36">
        <v>103.81077999999999</v>
      </c>
      <c r="CX42" s="36">
        <v>87.233670000000004</v>
      </c>
      <c r="CY42" s="36">
        <v>82.492159999999998</v>
      </c>
      <c r="CZ42" s="36">
        <v>90.846029999999999</v>
      </c>
      <c r="DA42" s="36">
        <v>99.849059999999994</v>
      </c>
      <c r="DB42" s="36">
        <v>99.079099999999997</v>
      </c>
      <c r="DC42" s="36">
        <v>113.89488</v>
      </c>
      <c r="DD42" s="36">
        <v>121.51067</v>
      </c>
      <c r="DE42" s="36">
        <v>121.25765</v>
      </c>
      <c r="DF42" s="36">
        <v>112.55136</v>
      </c>
      <c r="DG42" s="36">
        <v>130.42606000000001</v>
      </c>
      <c r="DH42" s="36">
        <v>97.859560000000002</v>
      </c>
      <c r="DI42" s="36">
        <v>82.115430000000003</v>
      </c>
      <c r="DJ42" s="36">
        <v>133.90185</v>
      </c>
      <c r="DK42" s="36">
        <v>134.54603</v>
      </c>
      <c r="DL42" s="36">
        <v>115.05737999999999</v>
      </c>
      <c r="DM42" s="36">
        <v>123.32794</v>
      </c>
      <c r="DN42" s="36">
        <v>104.33601</v>
      </c>
      <c r="DO42" s="36">
        <v>109.19662</v>
      </c>
      <c r="DP42" s="36">
        <v>84.740710000000007</v>
      </c>
      <c r="DQ42" s="36">
        <v>114.86261500000001</v>
      </c>
      <c r="DR42" s="36">
        <v>80.205380000000005</v>
      </c>
      <c r="DS42" s="36">
        <v>74.314729999999997</v>
      </c>
      <c r="DT42" s="36">
        <v>88.358599999999996</v>
      </c>
      <c r="DU42" s="36">
        <v>74.244870000000006</v>
      </c>
      <c r="DV42" s="36">
        <v>102.22096999999999</v>
      </c>
      <c r="DW42" s="36">
        <v>89.641930000000002</v>
      </c>
      <c r="DX42" s="50">
        <v>92.144090000000006</v>
      </c>
      <c r="DY42" s="50">
        <v>111.93771</v>
      </c>
      <c r="DZ42" s="50">
        <v>86.993105999999997</v>
      </c>
      <c r="EA42" s="50">
        <v>115.834958</v>
      </c>
      <c r="EB42" s="50">
        <v>89.627269999999996</v>
      </c>
      <c r="EC42" s="50">
        <v>99.399698999999998</v>
      </c>
      <c r="ED42" s="50">
        <v>112.21478999999999</v>
      </c>
      <c r="EE42" s="50">
        <v>95.183392999999995</v>
      </c>
      <c r="EF42" s="50">
        <v>100.98257</v>
      </c>
      <c r="EG42" s="50">
        <v>111.77719999999999</v>
      </c>
      <c r="EH42" s="50">
        <v>87.848252000000002</v>
      </c>
      <c r="EI42" s="50">
        <v>70.292331000000004</v>
      </c>
      <c r="EJ42" s="50">
        <v>81.004530000000003</v>
      </c>
      <c r="EK42" s="50">
        <v>91.30574</v>
      </c>
      <c r="EL42" s="50">
        <v>88.453000000000003</v>
      </c>
      <c r="EM42" s="50">
        <v>121.75962</v>
      </c>
      <c r="EN42" s="50">
        <v>97.187010000000001</v>
      </c>
      <c r="EO42" s="50">
        <v>107.8082</v>
      </c>
      <c r="EP42" s="50">
        <v>95.412480000000002</v>
      </c>
      <c r="EQ42" s="50">
        <v>102.03746</v>
      </c>
      <c r="ER42" s="50">
        <v>95.533169999999998</v>
      </c>
      <c r="ES42" s="50">
        <v>103.4409</v>
      </c>
      <c r="ET42" s="50">
        <v>106.65194</v>
      </c>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c r="RN42" s="50"/>
      <c r="RO42" s="50"/>
      <c r="RP42" s="50"/>
      <c r="RQ42" s="50"/>
      <c r="RR42" s="50"/>
      <c r="RS42" s="50"/>
      <c r="RT42" s="50"/>
      <c r="RU42" s="50"/>
      <c r="RV42" s="50"/>
      <c r="RW42" s="50"/>
      <c r="RX42" s="50"/>
      <c r="RY42" s="50"/>
      <c r="RZ42" s="50"/>
      <c r="SA42" s="50"/>
      <c r="SB42" s="50"/>
      <c r="SC42" s="50"/>
      <c r="SD42" s="50"/>
      <c r="SE42" s="50"/>
      <c r="SF42" s="50"/>
      <c r="SG42" s="50"/>
      <c r="SH42" s="50"/>
      <c r="SI42" s="50"/>
      <c r="SJ42" s="50"/>
      <c r="SK42" s="50"/>
      <c r="SL42" s="50"/>
      <c r="SM42" s="50"/>
      <c r="SN42" s="50"/>
      <c r="SO42" s="50"/>
      <c r="SP42" s="50"/>
      <c r="SQ42" s="50"/>
      <c r="SR42" s="50"/>
      <c r="SS42" s="50"/>
      <c r="ST42" s="50"/>
      <c r="SU42" s="50"/>
      <c r="SV42" s="50"/>
      <c r="SW42" s="50"/>
      <c r="SX42" s="50"/>
      <c r="SY42" s="50"/>
      <c r="SZ42" s="50"/>
      <c r="TA42" s="50"/>
      <c r="TB42" s="50"/>
      <c r="TC42" s="50"/>
      <c r="TD42" s="50"/>
      <c r="TE42" s="50"/>
      <c r="TF42" s="50"/>
      <c r="TG42" s="50"/>
      <c r="TH42" s="50"/>
      <c r="TI42" s="50"/>
      <c r="TJ42" s="50"/>
      <c r="TK42" s="50"/>
      <c r="TL42" s="50"/>
      <c r="TM42" s="50"/>
      <c r="TN42" s="50"/>
      <c r="TO42" s="50"/>
      <c r="TP42" s="50"/>
      <c r="TQ42" s="50"/>
      <c r="TR42" s="50"/>
      <c r="TS42" s="50"/>
      <c r="TT42" s="50"/>
      <c r="TU42" s="50"/>
      <c r="TV42" s="50"/>
      <c r="TW42" s="50"/>
      <c r="TX42" s="50"/>
      <c r="TY42" s="50"/>
      <c r="TZ42" s="50"/>
      <c r="UA42" s="50"/>
      <c r="UB42" s="50"/>
      <c r="UC42" s="50"/>
      <c r="UD42" s="50"/>
      <c r="UE42" s="50"/>
      <c r="UF42" s="50"/>
      <c r="UG42" s="50"/>
      <c r="UH42" s="50"/>
      <c r="UI42" s="50"/>
      <c r="UJ42" s="50"/>
      <c r="UK42" s="50"/>
      <c r="UL42" s="50"/>
      <c r="UM42" s="50"/>
      <c r="UN42" s="50"/>
      <c r="UO42" s="50"/>
      <c r="UP42" s="50"/>
      <c r="UQ42" s="50"/>
      <c r="UR42" s="50"/>
      <c r="US42" s="50"/>
      <c r="UT42" s="50"/>
      <c r="UU42" s="50"/>
      <c r="UV42" s="50"/>
      <c r="UW42" s="50"/>
      <c r="UX42" s="50"/>
      <c r="UY42" s="50"/>
      <c r="UZ42" s="50"/>
      <c r="VA42" s="50"/>
      <c r="VB42" s="50"/>
      <c r="VC42" s="50"/>
      <c r="VD42" s="50"/>
      <c r="VE42" s="50"/>
      <c r="VF42" s="50"/>
      <c r="VG42" s="50"/>
      <c r="VH42" s="50"/>
      <c r="VI42" s="50"/>
      <c r="VJ42" s="50"/>
      <c r="VK42" s="50"/>
      <c r="VL42" s="50"/>
      <c r="VM42" s="50"/>
      <c r="VN42" s="50"/>
      <c r="VO42" s="50"/>
      <c r="VP42" s="50"/>
      <c r="VQ42" s="50"/>
      <c r="VR42" s="50"/>
      <c r="VS42" s="50"/>
      <c r="VT42" s="50"/>
      <c r="VU42" s="50"/>
      <c r="VV42" s="50"/>
      <c r="VW42" s="50"/>
      <c r="VX42" s="50"/>
      <c r="VY42" s="50"/>
      <c r="VZ42" s="50"/>
      <c r="WA42" s="50"/>
      <c r="WB42" s="50"/>
      <c r="WC42" s="50"/>
      <c r="WD42" s="50"/>
      <c r="WE42" s="50"/>
      <c r="WF42" s="50"/>
      <c r="WG42" s="50"/>
      <c r="WH42" s="50"/>
      <c r="WI42" s="50"/>
      <c r="WJ42" s="50"/>
      <c r="WK42" s="50"/>
      <c r="WL42" s="50"/>
      <c r="WM42" s="50"/>
      <c r="WN42" s="50"/>
      <c r="WO42" s="50"/>
      <c r="WP42" s="50"/>
      <c r="WQ42" s="50"/>
      <c r="WR42" s="50"/>
      <c r="WS42" s="50"/>
      <c r="WT42" s="50"/>
      <c r="WU42" s="50"/>
      <c r="WV42" s="50"/>
      <c r="WW42" s="50"/>
      <c r="WX42" s="50"/>
      <c r="WY42" s="50"/>
      <c r="WZ42" s="50"/>
      <c r="XA42" s="50"/>
      <c r="XB42" s="50"/>
      <c r="XC42" s="50"/>
      <c r="XD42" s="50"/>
    </row>
    <row r="43" spans="2:628" ht="39.75" customHeight="1">
      <c r="B43" s="23" t="s">
        <v>136</v>
      </c>
      <c r="F43" s="61" t="s">
        <v>1245</v>
      </c>
      <c r="G43" s="27" t="s">
        <v>176</v>
      </c>
      <c r="H43" s="36">
        <v>807.82430523324194</v>
      </c>
      <c r="I43" s="36">
        <v>851.85327966051398</v>
      </c>
      <c r="J43" s="36"/>
      <c r="K43" s="36" t="s">
        <v>136</v>
      </c>
      <c r="L43" s="36">
        <v>56.688493411259998</v>
      </c>
      <c r="M43" s="36">
        <v>57.928559312490002</v>
      </c>
      <c r="N43" s="36">
        <v>56.80976990512</v>
      </c>
      <c r="O43" s="36">
        <v>58.941353221550003</v>
      </c>
      <c r="P43" s="36">
        <v>52.177917893</v>
      </c>
      <c r="Q43" s="36">
        <v>67.825009594199997</v>
      </c>
      <c r="R43" s="36">
        <v>57.941499381440003</v>
      </c>
      <c r="S43" s="36">
        <v>65.075855284040003</v>
      </c>
      <c r="T43" s="36">
        <v>60.833304767759998</v>
      </c>
      <c r="U43" s="36">
        <v>61.336358382169998</v>
      </c>
      <c r="V43" s="36">
        <v>61.145253395799998</v>
      </c>
      <c r="W43" s="36">
        <v>74.878588127520004</v>
      </c>
      <c r="X43" s="36">
        <v>55.0107201394</v>
      </c>
      <c r="Y43" s="36">
        <v>80.097584541250001</v>
      </c>
      <c r="Z43" s="36">
        <v>63.804979368300003</v>
      </c>
      <c r="AA43" s="36">
        <v>72.579011707289993</v>
      </c>
      <c r="AB43" s="36">
        <v>67.563759175140007</v>
      </c>
      <c r="AC43" s="36">
        <v>97.055125484200005</v>
      </c>
      <c r="AD43" s="36">
        <v>87.825425493279994</v>
      </c>
      <c r="AE43" s="36">
        <v>52.217619671830001</v>
      </c>
      <c r="AF43" s="36">
        <v>63.584047007450003</v>
      </c>
      <c r="AG43" s="36">
        <v>41.446572897659998</v>
      </c>
      <c r="AH43" s="36">
        <v>53.784937418449999</v>
      </c>
      <c r="AI43" s="36">
        <v>56.13461862834</v>
      </c>
      <c r="AJ43" s="36">
        <v>68.791730840780005</v>
      </c>
      <c r="AK43" s="36">
        <v>103.2019118697</v>
      </c>
      <c r="AL43" s="36">
        <v>95.620263496500002</v>
      </c>
      <c r="AM43" s="36">
        <v>95.521788765539995</v>
      </c>
      <c r="AN43" s="36">
        <v>90.404177869980003</v>
      </c>
      <c r="AO43" s="36">
        <v>107.67691744042</v>
      </c>
      <c r="AP43" s="36">
        <v>92.438898703800007</v>
      </c>
      <c r="AQ43" s="36">
        <v>111.62210602544999</v>
      </c>
      <c r="AR43" s="36">
        <v>113.05577181632</v>
      </c>
      <c r="AS43" s="36">
        <v>124.15032889531</v>
      </c>
      <c r="AT43" s="36">
        <v>111.45442052134401</v>
      </c>
      <c r="AU43" s="36">
        <v>139.630575306162</v>
      </c>
      <c r="AV43" s="36">
        <v>131.552711427616</v>
      </c>
      <c r="AW43" s="36">
        <v>145.981295124638</v>
      </c>
      <c r="AX43" s="36">
        <v>139.17590851022501</v>
      </c>
      <c r="AY43" s="36">
        <v>142.89845616936799</v>
      </c>
      <c r="AZ43" s="36">
        <v>124.739615987128</v>
      </c>
      <c r="BA43" s="36">
        <v>175.595281112946</v>
      </c>
      <c r="BB43" s="36">
        <v>142.3817141694</v>
      </c>
      <c r="BC43" s="36">
        <v>177.987463243484</v>
      </c>
      <c r="BD43" s="36">
        <v>166.22117333486401</v>
      </c>
      <c r="BE43" s="36">
        <v>207.302523981164</v>
      </c>
      <c r="BF43" s="36">
        <v>195.492719269638</v>
      </c>
      <c r="BG43" s="36">
        <v>184.935596210993</v>
      </c>
      <c r="BH43" s="36">
        <v>187.67973193056801</v>
      </c>
      <c r="BI43" s="36">
        <v>181.31483327269001</v>
      </c>
      <c r="BJ43" s="36">
        <v>132.73946420647499</v>
      </c>
      <c r="BK43" s="36">
        <v>181.57914800502201</v>
      </c>
      <c r="BL43" s="36">
        <v>172.40749097985201</v>
      </c>
      <c r="BM43" s="36">
        <v>200.62223254711699</v>
      </c>
      <c r="BN43" s="36">
        <v>143.41690484747301</v>
      </c>
      <c r="BO43" s="36">
        <v>187.73960893929399</v>
      </c>
      <c r="BP43" s="36">
        <v>150.04695947169799</v>
      </c>
      <c r="BQ43" s="36">
        <v>170.67279287506301</v>
      </c>
      <c r="BR43" s="36">
        <v>170.39629817038701</v>
      </c>
      <c r="BS43" s="36">
        <v>162.004092386232</v>
      </c>
      <c r="BT43" s="36">
        <v>177.47463841307101</v>
      </c>
      <c r="BU43" s="36">
        <v>190.79031368977701</v>
      </c>
      <c r="BV43" s="36">
        <v>180.732804835737</v>
      </c>
      <c r="BW43" s="36">
        <v>234.61899457899801</v>
      </c>
      <c r="BX43" s="36">
        <v>194.45918363177199</v>
      </c>
      <c r="BY43" s="36">
        <v>180.54018036228601</v>
      </c>
      <c r="BZ43" s="36">
        <v>169.74628114215099</v>
      </c>
      <c r="CA43" s="36">
        <v>178.13767629733499</v>
      </c>
      <c r="CB43" s="36">
        <v>183.13391496697699</v>
      </c>
      <c r="CC43" s="36">
        <v>167.489926718704</v>
      </c>
      <c r="CD43" s="36">
        <v>180.03583399329901</v>
      </c>
      <c r="CE43" s="36">
        <v>177.529875960315</v>
      </c>
      <c r="CF43" s="36">
        <v>190.925972309983</v>
      </c>
      <c r="CG43" s="36">
        <v>183.99917924602801</v>
      </c>
      <c r="CH43" s="36">
        <v>205.133062918858</v>
      </c>
      <c r="CI43" s="36">
        <v>230.89904187762801</v>
      </c>
      <c r="CJ43" s="36">
        <v>167.22230686398501</v>
      </c>
      <c r="CK43" s="36">
        <v>211.61988507357401</v>
      </c>
      <c r="CL43" s="36">
        <v>202.97574626606001</v>
      </c>
      <c r="CM43" s="36">
        <v>204.97029875546599</v>
      </c>
      <c r="CN43" s="36">
        <v>177.257412393393</v>
      </c>
      <c r="CO43" s="36">
        <v>219.94093505481101</v>
      </c>
      <c r="CP43" s="36">
        <v>212.60864436518</v>
      </c>
      <c r="CQ43" s="36">
        <v>234.89551973555501</v>
      </c>
      <c r="CR43" s="36">
        <v>208.076503027424</v>
      </c>
      <c r="CS43" s="36">
        <v>221.685152977423</v>
      </c>
      <c r="CT43" s="36">
        <v>219.29692688740499</v>
      </c>
      <c r="CU43" s="36">
        <v>254.935821700372</v>
      </c>
      <c r="CV43" s="36">
        <v>210.357163774404</v>
      </c>
      <c r="CW43" s="36">
        <v>241.60681019775501</v>
      </c>
      <c r="CX43" s="36">
        <v>223.260287587021</v>
      </c>
      <c r="CY43" s="36">
        <v>271.34380616670398</v>
      </c>
      <c r="CZ43" s="36">
        <v>227.455744544341</v>
      </c>
      <c r="DA43" s="36">
        <v>253.61834738891901</v>
      </c>
      <c r="DB43" s="36">
        <v>243.24868154086701</v>
      </c>
      <c r="DC43" s="36">
        <v>260.670111330221</v>
      </c>
      <c r="DD43" s="36">
        <v>263.12586034856002</v>
      </c>
      <c r="DE43" s="36">
        <v>267.70761983113601</v>
      </c>
      <c r="DF43" s="36">
        <v>258.39535104175002</v>
      </c>
      <c r="DG43" s="36">
        <v>301.36240157058597</v>
      </c>
      <c r="DH43" s="36">
        <v>221.345178282398</v>
      </c>
      <c r="DI43" s="36">
        <v>227.789973744832</v>
      </c>
      <c r="DJ43" s="36">
        <v>275.50570956281501</v>
      </c>
      <c r="DK43" s="36">
        <v>276.30136947826799</v>
      </c>
      <c r="DL43" s="36">
        <v>243.29597209655299</v>
      </c>
      <c r="DM43" s="36">
        <v>254.53522370499701</v>
      </c>
      <c r="DN43" s="36">
        <v>228.354068079558</v>
      </c>
      <c r="DO43" s="36">
        <v>252.499798707228</v>
      </c>
      <c r="DP43" s="36">
        <v>194.01961550448499</v>
      </c>
      <c r="DQ43" s="36">
        <v>245.29555717237599</v>
      </c>
      <c r="DR43" s="36">
        <v>202.048345259455</v>
      </c>
      <c r="DS43" s="36">
        <v>229.24167251033799</v>
      </c>
      <c r="DT43" s="36">
        <v>223.77856563041101</v>
      </c>
      <c r="DU43" s="36">
        <v>239.28703680679499</v>
      </c>
      <c r="DV43" s="36">
        <v>232.15067419534799</v>
      </c>
      <c r="DW43" s="36">
        <v>245.636956180987</v>
      </c>
      <c r="DX43" s="50">
        <v>212.528674033746</v>
      </c>
      <c r="DY43" s="50">
        <v>238.27016165768799</v>
      </c>
      <c r="DZ43" s="50">
        <v>228.12608378209799</v>
      </c>
      <c r="EA43" s="50">
        <v>264.86094295729202</v>
      </c>
      <c r="EB43" s="50">
        <v>192.89956034396201</v>
      </c>
      <c r="EC43" s="50">
        <v>238.476224377899</v>
      </c>
      <c r="ED43" s="50">
        <v>224.98509719689599</v>
      </c>
      <c r="EE43" s="50">
        <v>230.34290773913301</v>
      </c>
      <c r="EF43" s="50">
        <v>205.21494603455301</v>
      </c>
      <c r="EG43" s="50">
        <v>235.21413270745299</v>
      </c>
      <c r="EH43" s="50">
        <v>207.55533054840899</v>
      </c>
      <c r="EI43" s="50">
        <v>194.64294100819399</v>
      </c>
      <c r="EJ43" s="50">
        <v>178.92900560105201</v>
      </c>
      <c r="EK43" s="50">
        <v>226.69702807558801</v>
      </c>
      <c r="EL43" s="50">
        <v>206.086891904796</v>
      </c>
      <c r="EM43" s="50">
        <v>232.64036940771999</v>
      </c>
      <c r="EN43" s="50">
        <v>187.728748181002</v>
      </c>
      <c r="EO43" s="50">
        <v>225.397270166997</v>
      </c>
      <c r="EP43" s="50">
        <v>178.133285229465</v>
      </c>
      <c r="EQ43" s="50">
        <v>207.05345190765101</v>
      </c>
      <c r="ER43" s="50">
        <v>173.32094718623401</v>
      </c>
      <c r="ES43" s="50">
        <v>196.43517835271601</v>
      </c>
      <c r="ET43" s="50">
        <v>218.309788222761</v>
      </c>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c r="SK43" s="50"/>
      <c r="SL43" s="50"/>
      <c r="SM43" s="50"/>
      <c r="SN43" s="50"/>
      <c r="SO43" s="50"/>
      <c r="SP43" s="50"/>
      <c r="SQ43" s="50"/>
      <c r="SR43" s="50"/>
      <c r="SS43" s="50"/>
      <c r="ST43" s="50"/>
      <c r="SU43" s="50"/>
      <c r="SV43" s="50"/>
      <c r="SW43" s="50"/>
      <c r="SX43" s="50"/>
      <c r="SY43" s="50"/>
      <c r="SZ43" s="50"/>
      <c r="TA43" s="50"/>
      <c r="TB43" s="50"/>
      <c r="TC43" s="50"/>
      <c r="TD43" s="50"/>
      <c r="TE43" s="50"/>
      <c r="TF43" s="50"/>
      <c r="TG43" s="50"/>
      <c r="TH43" s="50"/>
      <c r="TI43" s="50"/>
      <c r="TJ43" s="50"/>
      <c r="TK43" s="50"/>
      <c r="TL43" s="50"/>
      <c r="TM43" s="50"/>
      <c r="TN43" s="50"/>
      <c r="TO43" s="50"/>
      <c r="TP43" s="50"/>
      <c r="TQ43" s="50"/>
      <c r="TR43" s="50"/>
      <c r="TS43" s="50"/>
      <c r="TT43" s="50"/>
      <c r="TU43" s="50"/>
      <c r="TV43" s="50"/>
      <c r="TW43" s="50"/>
      <c r="TX43" s="50"/>
      <c r="TY43" s="50"/>
      <c r="TZ43" s="50"/>
      <c r="UA43" s="50"/>
      <c r="UB43" s="50"/>
      <c r="UC43" s="50"/>
      <c r="UD43" s="50"/>
      <c r="UE43" s="50"/>
      <c r="UF43" s="50"/>
      <c r="UG43" s="50"/>
      <c r="UH43" s="50"/>
      <c r="UI43" s="50"/>
      <c r="UJ43" s="50"/>
      <c r="UK43" s="50"/>
      <c r="UL43" s="50"/>
      <c r="UM43" s="50"/>
      <c r="UN43" s="50"/>
      <c r="UO43" s="50"/>
      <c r="UP43" s="50"/>
      <c r="UQ43" s="50"/>
      <c r="UR43" s="50"/>
      <c r="US43" s="50"/>
      <c r="UT43" s="50"/>
      <c r="UU43" s="50"/>
      <c r="UV43" s="50"/>
      <c r="UW43" s="50"/>
      <c r="UX43" s="50"/>
      <c r="UY43" s="50"/>
      <c r="UZ43" s="50"/>
      <c r="VA43" s="50"/>
      <c r="VB43" s="50"/>
      <c r="VC43" s="50"/>
      <c r="VD43" s="50"/>
      <c r="VE43" s="50"/>
      <c r="VF43" s="50"/>
      <c r="VG43" s="50"/>
      <c r="VH43" s="50"/>
      <c r="VI43" s="50"/>
      <c r="VJ43" s="50"/>
      <c r="VK43" s="50"/>
      <c r="VL43" s="50"/>
      <c r="VM43" s="50"/>
      <c r="VN43" s="50"/>
      <c r="VO43" s="50"/>
      <c r="VP43" s="50"/>
      <c r="VQ43" s="50"/>
      <c r="VR43" s="50"/>
      <c r="VS43" s="50"/>
      <c r="VT43" s="50"/>
      <c r="VU43" s="50"/>
      <c r="VV43" s="50"/>
      <c r="VW43" s="50"/>
      <c r="VX43" s="50"/>
      <c r="VY43" s="50"/>
      <c r="VZ43" s="50"/>
      <c r="WA43" s="50"/>
      <c r="WB43" s="50"/>
      <c r="WC43" s="50"/>
      <c r="WD43" s="50"/>
      <c r="WE43" s="50"/>
      <c r="WF43" s="50"/>
      <c r="WG43" s="50"/>
      <c r="WH43" s="50"/>
      <c r="WI43" s="50"/>
      <c r="WJ43" s="50"/>
      <c r="WK43" s="50"/>
      <c r="WL43" s="50"/>
      <c r="WM43" s="50"/>
      <c r="WN43" s="50"/>
      <c r="WO43" s="50"/>
      <c r="WP43" s="50"/>
      <c r="WQ43" s="50"/>
      <c r="WR43" s="50"/>
      <c r="WS43" s="50"/>
      <c r="WT43" s="50"/>
      <c r="WU43" s="50"/>
      <c r="WV43" s="50"/>
      <c r="WW43" s="50"/>
      <c r="WX43" s="50"/>
      <c r="WY43" s="50"/>
      <c r="WZ43" s="50"/>
      <c r="XA43" s="50"/>
      <c r="XB43" s="50"/>
      <c r="XC43" s="50"/>
      <c r="XD43" s="50"/>
    </row>
    <row r="44" spans="2:628" ht="34.25" customHeight="1">
      <c r="B44" t="s">
        <v>136</v>
      </c>
      <c r="F44" s="26" t="s">
        <v>706</v>
      </c>
      <c r="G44" s="27"/>
      <c r="H44" s="36"/>
      <c r="I44" s="36"/>
      <c r="J44" s="36"/>
      <c r="K44" s="36" t="s">
        <v>136</v>
      </c>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50"/>
      <c r="SB44" s="50"/>
      <c r="SC44" s="50"/>
      <c r="SD44" s="50"/>
      <c r="SE44" s="50"/>
      <c r="SF44" s="50"/>
      <c r="SG44" s="50"/>
      <c r="SH44" s="50"/>
      <c r="SI44" s="50"/>
      <c r="SJ44" s="50"/>
      <c r="SK44" s="50"/>
      <c r="SL44" s="50"/>
      <c r="SM44" s="50"/>
      <c r="SN44" s="50"/>
      <c r="SO44" s="50"/>
      <c r="SP44" s="50"/>
      <c r="SQ44" s="50"/>
      <c r="SR44" s="50"/>
      <c r="SS44" s="50"/>
      <c r="ST44" s="50"/>
      <c r="SU44" s="50"/>
      <c r="SV44" s="50"/>
      <c r="SW44" s="50"/>
      <c r="SX44" s="50"/>
      <c r="SY44" s="50"/>
      <c r="SZ44" s="50"/>
      <c r="TA44" s="50"/>
      <c r="TB44" s="50"/>
      <c r="TC44" s="50"/>
      <c r="TD44" s="50"/>
      <c r="TE44" s="50"/>
      <c r="TF44" s="50"/>
      <c r="TG44" s="50"/>
      <c r="TH44" s="50"/>
      <c r="TI44" s="50"/>
      <c r="TJ44" s="50"/>
      <c r="TK44" s="50"/>
      <c r="TL44" s="50"/>
      <c r="TM44" s="50"/>
      <c r="TN44" s="50"/>
      <c r="TO44" s="50"/>
      <c r="TP44" s="50"/>
      <c r="TQ44" s="50"/>
      <c r="TR44" s="50"/>
      <c r="TS44" s="50"/>
      <c r="TT44" s="50"/>
      <c r="TU44" s="50"/>
      <c r="TV44" s="50"/>
      <c r="TW44" s="50"/>
      <c r="TX44" s="50"/>
      <c r="TY44" s="50"/>
      <c r="TZ44" s="50"/>
      <c r="UA44" s="50"/>
      <c r="UB44" s="50"/>
      <c r="UC44" s="50"/>
      <c r="UD44" s="50"/>
      <c r="UE44" s="50"/>
      <c r="UF44" s="50"/>
      <c r="UG44" s="50"/>
      <c r="UH44" s="50"/>
      <c r="UI44" s="50"/>
      <c r="UJ44" s="50"/>
      <c r="UK44" s="50"/>
      <c r="UL44" s="50"/>
      <c r="UM44" s="50"/>
      <c r="UN44" s="50"/>
      <c r="UO44" s="50"/>
      <c r="UP44" s="50"/>
      <c r="UQ44" s="50"/>
      <c r="UR44" s="50"/>
      <c r="US44" s="50"/>
      <c r="UT44" s="50"/>
      <c r="UU44" s="50"/>
      <c r="UV44" s="50"/>
      <c r="UW44" s="50"/>
      <c r="UX44" s="50"/>
      <c r="UY44" s="50"/>
      <c r="UZ44" s="50"/>
      <c r="VA44" s="50"/>
      <c r="VB44" s="50"/>
      <c r="VC44" s="50"/>
      <c r="VD44" s="50"/>
      <c r="VE44" s="50"/>
      <c r="VF44" s="50"/>
      <c r="VG44" s="50"/>
      <c r="VH44" s="50"/>
      <c r="VI44" s="50"/>
      <c r="VJ44" s="50"/>
      <c r="VK44" s="50"/>
      <c r="VL44" s="50"/>
      <c r="VM44" s="50"/>
      <c r="VN44" s="50"/>
      <c r="VO44" s="50"/>
      <c r="VP44" s="50"/>
      <c r="VQ44" s="50"/>
      <c r="VR44" s="50"/>
      <c r="VS44" s="50"/>
      <c r="VT44" s="50"/>
      <c r="VU44" s="50"/>
      <c r="VV44" s="50"/>
      <c r="VW44" s="50"/>
      <c r="VX44" s="50"/>
      <c r="VY44" s="50"/>
      <c r="VZ44" s="50"/>
      <c r="WA44" s="50"/>
      <c r="WB44" s="50"/>
      <c r="WC44" s="50"/>
      <c r="WD44" s="50"/>
      <c r="WE44" s="50"/>
      <c r="WF44" s="50"/>
      <c r="WG44" s="50"/>
      <c r="WH44" s="50"/>
      <c r="WI44" s="50"/>
      <c r="WJ44" s="50"/>
      <c r="WK44" s="50"/>
      <c r="WL44" s="50"/>
      <c r="WM44" s="50"/>
      <c r="WN44" s="50"/>
      <c r="WO44" s="50"/>
      <c r="WP44" s="50"/>
      <c r="WQ44" s="50"/>
      <c r="WR44" s="50"/>
      <c r="WS44" s="50"/>
      <c r="WT44" s="50"/>
      <c r="WU44" s="50"/>
      <c r="WV44" s="50"/>
      <c r="WW44" s="50"/>
      <c r="WX44" s="50"/>
      <c r="WY44" s="50"/>
      <c r="WZ44" s="50"/>
      <c r="XA44" s="50"/>
      <c r="XB44" s="50"/>
      <c r="XC44" s="50"/>
      <c r="XD44" s="50"/>
    </row>
    <row r="45" spans="2:628" ht="20.149999999999999" customHeight="1">
      <c r="B45" s="23" t="s">
        <v>136</v>
      </c>
      <c r="F45" s="35" t="s">
        <v>1246</v>
      </c>
      <c r="G45" s="27" t="s">
        <v>239</v>
      </c>
      <c r="H45" s="36">
        <v>7758.0644869999996</v>
      </c>
      <c r="I45" s="36">
        <v>7244.5638070000005</v>
      </c>
      <c r="J45" s="36"/>
      <c r="K45" s="36" t="s">
        <v>136</v>
      </c>
      <c r="L45" s="36">
        <v>70.025015999999994</v>
      </c>
      <c r="M45" s="36">
        <v>53.904774000000003</v>
      </c>
      <c r="N45" s="36">
        <v>70.246363000000002</v>
      </c>
      <c r="O45" s="36">
        <v>48.282943000000003</v>
      </c>
      <c r="P45" s="36">
        <v>32.718867000000003</v>
      </c>
      <c r="Q45" s="36">
        <v>54.597456000000001</v>
      </c>
      <c r="R45" s="36">
        <v>24.193750999999999</v>
      </c>
      <c r="S45" s="36">
        <v>46.709567</v>
      </c>
      <c r="T45" s="36">
        <v>40.763067999999997</v>
      </c>
      <c r="U45" s="36">
        <v>53.613791999999997</v>
      </c>
      <c r="V45" s="36">
        <v>44.335182000000003</v>
      </c>
      <c r="W45" s="36">
        <v>76.494721999999996</v>
      </c>
      <c r="X45" s="36">
        <v>32.379686</v>
      </c>
      <c r="Y45" s="36">
        <v>114.335123</v>
      </c>
      <c r="Z45" s="36">
        <v>60.318793999999997</v>
      </c>
      <c r="AA45" s="36">
        <v>61.908762000000003</v>
      </c>
      <c r="AB45" s="36">
        <v>56.839449000000002</v>
      </c>
      <c r="AC45" s="36">
        <v>80.352373999999998</v>
      </c>
      <c r="AD45" s="36">
        <v>85.196135999999996</v>
      </c>
      <c r="AE45" s="36">
        <v>78.198695999999998</v>
      </c>
      <c r="AF45" s="36">
        <v>105.31292000000001</v>
      </c>
      <c r="AG45" s="36">
        <v>108.37737799999999</v>
      </c>
      <c r="AH45" s="36">
        <v>48.599857999999998</v>
      </c>
      <c r="AI45" s="36">
        <v>118.243571</v>
      </c>
      <c r="AJ45" s="36">
        <v>122.250302</v>
      </c>
      <c r="AK45" s="36">
        <v>197.049387</v>
      </c>
      <c r="AL45" s="36">
        <v>140.66747599999999</v>
      </c>
      <c r="AM45" s="36">
        <v>178.87542199999999</v>
      </c>
      <c r="AN45" s="36">
        <v>139.46005299999999</v>
      </c>
      <c r="AO45" s="36">
        <v>196.49454700000001</v>
      </c>
      <c r="AP45" s="36">
        <v>175.04401300000001</v>
      </c>
      <c r="AQ45" s="36">
        <v>232.62743499999999</v>
      </c>
      <c r="AR45" s="36">
        <v>178.73550399999999</v>
      </c>
      <c r="AS45" s="36">
        <v>235.34776400000001</v>
      </c>
      <c r="AT45" s="36">
        <v>217.98780199999999</v>
      </c>
      <c r="AU45" s="36">
        <v>321.91472700000003</v>
      </c>
      <c r="AV45" s="36">
        <v>233.76764299999999</v>
      </c>
      <c r="AW45" s="36">
        <v>194.66566499999999</v>
      </c>
      <c r="AX45" s="36">
        <v>175.582877</v>
      </c>
      <c r="AY45" s="36">
        <v>198.1696</v>
      </c>
      <c r="AZ45" s="36">
        <v>140.50461200000001</v>
      </c>
      <c r="BA45" s="36">
        <v>261.66575399999999</v>
      </c>
      <c r="BB45" s="36">
        <v>228.53987100000001</v>
      </c>
      <c r="BC45" s="36">
        <v>272.47418800000003</v>
      </c>
      <c r="BD45" s="36">
        <v>238.15318300000001</v>
      </c>
      <c r="BE45" s="36">
        <v>297.77673099999998</v>
      </c>
      <c r="BF45" s="36">
        <v>257.14511800000002</v>
      </c>
      <c r="BG45" s="36">
        <v>257.57826399999999</v>
      </c>
      <c r="BH45" s="36">
        <v>246.91383999999999</v>
      </c>
      <c r="BI45" s="36">
        <v>266.32698900000003</v>
      </c>
      <c r="BJ45" s="36">
        <v>227.57753700000001</v>
      </c>
      <c r="BK45" s="36">
        <v>235.354345</v>
      </c>
      <c r="BL45" s="36">
        <v>285.54700700000001</v>
      </c>
      <c r="BM45" s="36">
        <v>299.79506199999997</v>
      </c>
      <c r="BN45" s="36">
        <v>287.85435999999999</v>
      </c>
      <c r="BO45" s="36">
        <v>304.63473599999998</v>
      </c>
      <c r="BP45" s="36">
        <v>266.08089699999999</v>
      </c>
      <c r="BQ45" s="36">
        <v>383.60938199999998</v>
      </c>
      <c r="BR45" s="36">
        <v>350.90862199999998</v>
      </c>
      <c r="BS45" s="36">
        <v>386.83407</v>
      </c>
      <c r="BT45" s="36">
        <v>419.01198799999997</v>
      </c>
      <c r="BU45" s="36">
        <v>592.86156600000004</v>
      </c>
      <c r="BV45" s="36">
        <v>575.23935900000004</v>
      </c>
      <c r="BW45" s="36">
        <v>969.04986099999996</v>
      </c>
      <c r="BX45" s="36">
        <v>900.36128900000006</v>
      </c>
      <c r="BY45" s="36">
        <v>1047.76503</v>
      </c>
      <c r="BZ45" s="36">
        <v>1091.44064</v>
      </c>
      <c r="CA45" s="36">
        <v>1056.1661300000001</v>
      </c>
      <c r="CB45" s="36">
        <v>846.06400399999995</v>
      </c>
      <c r="CC45" s="36">
        <v>920.77622199999996</v>
      </c>
      <c r="CD45" s="36">
        <v>1136.11718</v>
      </c>
      <c r="CE45" s="36">
        <v>940.29277200000001</v>
      </c>
      <c r="CF45" s="36">
        <v>1129.01188</v>
      </c>
      <c r="CG45" s="36">
        <v>945.84444699999995</v>
      </c>
      <c r="CH45" s="36">
        <v>926.35258299999998</v>
      </c>
      <c r="CI45" s="36">
        <v>1017.9006900000001</v>
      </c>
      <c r="CJ45" s="36">
        <v>660.18421999999998</v>
      </c>
      <c r="CK45" s="36">
        <v>1013.309316</v>
      </c>
      <c r="CL45" s="36">
        <v>967.14016900000001</v>
      </c>
      <c r="CM45" s="36">
        <v>1149.7133369999999</v>
      </c>
      <c r="CN45" s="36">
        <v>1092.270319</v>
      </c>
      <c r="CO45" s="36">
        <v>1317.001665</v>
      </c>
      <c r="CP45" s="36">
        <v>1195.194313</v>
      </c>
      <c r="CQ45" s="36">
        <v>1428.637935</v>
      </c>
      <c r="CR45" s="36">
        <v>1175.8708349999999</v>
      </c>
      <c r="CS45" s="36">
        <v>1330.0378720000001</v>
      </c>
      <c r="CT45" s="36">
        <v>1479.6654739999999</v>
      </c>
      <c r="CU45" s="36">
        <v>1450.2818890000001</v>
      </c>
      <c r="CV45" s="36">
        <v>1079.6006010000001</v>
      </c>
      <c r="CW45" s="36">
        <v>1376.3276579999999</v>
      </c>
      <c r="CX45" s="36">
        <v>1239.132028</v>
      </c>
      <c r="CY45" s="36">
        <v>1560.028787</v>
      </c>
      <c r="CZ45" s="36">
        <v>1164.562203</v>
      </c>
      <c r="DA45" s="36">
        <v>1373.0757080000001</v>
      </c>
      <c r="DB45" s="36">
        <v>1311.033441</v>
      </c>
      <c r="DC45" s="36">
        <v>1342.2854970000001</v>
      </c>
      <c r="DD45" s="36">
        <v>1293.093349</v>
      </c>
      <c r="DE45" s="36">
        <v>1272.979673</v>
      </c>
      <c r="DF45" s="36">
        <v>1254.757429</v>
      </c>
      <c r="DG45" s="36">
        <v>1538.6572759999999</v>
      </c>
      <c r="DH45" s="36">
        <v>1135.3510819999999</v>
      </c>
      <c r="DI45" s="36">
        <v>1313.578714</v>
      </c>
      <c r="DJ45" s="36">
        <v>1216.869821</v>
      </c>
      <c r="DK45" s="36">
        <v>1147.4183849999999</v>
      </c>
      <c r="DL45" s="36">
        <v>1107.0621229999999</v>
      </c>
      <c r="DM45" s="36">
        <v>1192.6641030000001</v>
      </c>
      <c r="DN45" s="36">
        <v>1097.806617</v>
      </c>
      <c r="DO45" s="36">
        <v>1315.789996</v>
      </c>
      <c r="DP45" s="36">
        <v>981.58621100000005</v>
      </c>
      <c r="DQ45" s="36">
        <v>1181.705406</v>
      </c>
      <c r="DR45" s="36">
        <v>1103.100445</v>
      </c>
      <c r="DS45" s="36">
        <v>1522.5775289999999</v>
      </c>
      <c r="DT45" s="36">
        <v>1396.726784</v>
      </c>
      <c r="DU45" s="36">
        <v>1674.35673</v>
      </c>
      <c r="DV45" s="36">
        <v>1310.080418</v>
      </c>
      <c r="DW45" s="36">
        <v>1738.02169</v>
      </c>
      <c r="DX45" s="50">
        <v>1452.972158</v>
      </c>
      <c r="DY45" s="50">
        <v>1475.155755</v>
      </c>
      <c r="DZ45" s="50">
        <v>1582.6167459999999</v>
      </c>
      <c r="EA45" s="50">
        <v>1754.0066139999999</v>
      </c>
      <c r="EB45" s="50">
        <v>1555.4497719999999</v>
      </c>
      <c r="EC45" s="50">
        <v>1961.9277320000001</v>
      </c>
      <c r="ED45" s="50">
        <v>1640.201071</v>
      </c>
      <c r="EE45" s="50">
        <v>1989.9682989999999</v>
      </c>
      <c r="EF45" s="50">
        <v>1645.095538</v>
      </c>
      <c r="EG45" s="50">
        <v>2052.9868040000001</v>
      </c>
      <c r="EH45" s="50">
        <v>1862.578878</v>
      </c>
      <c r="EI45" s="50">
        <v>2156.7756479999998</v>
      </c>
      <c r="EJ45" s="50">
        <v>1603.5852359999999</v>
      </c>
      <c r="EK45" s="50">
        <v>2135.1247250000001</v>
      </c>
      <c r="EL45" s="50">
        <v>1895.2714120000001</v>
      </c>
      <c r="EM45" s="50">
        <v>1957.2858920000001</v>
      </c>
      <c r="EN45" s="50">
        <v>1413.6453509999999</v>
      </c>
      <c r="EO45" s="50">
        <v>1978.3611519999999</v>
      </c>
      <c r="EP45" s="50">
        <v>1564.9228310000001</v>
      </c>
      <c r="EQ45" s="50">
        <v>1719.649956</v>
      </c>
      <c r="ER45" s="50">
        <v>1312.9617350000001</v>
      </c>
      <c r="ES45" s="50">
        <v>1639.6780659999999</v>
      </c>
      <c r="ET45" s="50">
        <v>1783.710977</v>
      </c>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c r="RT45" s="50"/>
      <c r="RU45" s="50"/>
      <c r="RV45" s="50"/>
      <c r="RW45" s="50"/>
      <c r="RX45" s="50"/>
      <c r="RY45" s="50"/>
      <c r="RZ45" s="50"/>
      <c r="SA45" s="50"/>
      <c r="SB45" s="50"/>
      <c r="SC45" s="50"/>
      <c r="SD45" s="50"/>
      <c r="SE45" s="50"/>
      <c r="SF45" s="50"/>
      <c r="SG45" s="50"/>
      <c r="SH45" s="50"/>
      <c r="SI45" s="50"/>
      <c r="SJ45" s="50"/>
      <c r="SK45" s="50"/>
      <c r="SL45" s="50"/>
      <c r="SM45" s="50"/>
      <c r="SN45" s="50"/>
      <c r="SO45" s="50"/>
      <c r="SP45" s="50"/>
      <c r="SQ45" s="50"/>
      <c r="SR45" s="50"/>
      <c r="SS45" s="50"/>
      <c r="ST45" s="50"/>
      <c r="SU45" s="50"/>
      <c r="SV45" s="50"/>
      <c r="SW45" s="50"/>
      <c r="SX45" s="50"/>
      <c r="SY45" s="50"/>
      <c r="SZ45" s="50"/>
      <c r="TA45" s="50"/>
      <c r="TB45" s="50"/>
      <c r="TC45" s="50"/>
      <c r="TD45" s="50"/>
      <c r="TE45" s="50"/>
      <c r="TF45" s="50"/>
      <c r="TG45" s="50"/>
      <c r="TH45" s="50"/>
      <c r="TI45" s="50"/>
      <c r="TJ45" s="50"/>
      <c r="TK45" s="50"/>
      <c r="TL45" s="50"/>
      <c r="TM45" s="50"/>
      <c r="TN45" s="50"/>
      <c r="TO45" s="50"/>
      <c r="TP45" s="50"/>
      <c r="TQ45" s="50"/>
      <c r="TR45" s="50"/>
      <c r="TS45" s="50"/>
      <c r="TT45" s="50"/>
      <c r="TU45" s="50"/>
      <c r="TV45" s="50"/>
      <c r="TW45" s="50"/>
      <c r="TX45" s="50"/>
      <c r="TY45" s="50"/>
      <c r="TZ45" s="50"/>
      <c r="UA45" s="50"/>
      <c r="UB45" s="50"/>
      <c r="UC45" s="50"/>
      <c r="UD45" s="50"/>
      <c r="UE45" s="50"/>
      <c r="UF45" s="50"/>
      <c r="UG45" s="50"/>
      <c r="UH45" s="50"/>
      <c r="UI45" s="50"/>
      <c r="UJ45" s="50"/>
      <c r="UK45" s="50"/>
      <c r="UL45" s="50"/>
      <c r="UM45" s="50"/>
      <c r="UN45" s="50"/>
      <c r="UO45" s="50"/>
      <c r="UP45" s="50"/>
      <c r="UQ45" s="50"/>
      <c r="UR45" s="50"/>
      <c r="US45" s="50"/>
      <c r="UT45" s="50"/>
      <c r="UU45" s="50"/>
      <c r="UV45" s="50"/>
      <c r="UW45" s="50"/>
      <c r="UX45" s="50"/>
      <c r="UY45" s="50"/>
      <c r="UZ45" s="50"/>
      <c r="VA45" s="50"/>
      <c r="VB45" s="50"/>
      <c r="VC45" s="50"/>
      <c r="VD45" s="50"/>
      <c r="VE45" s="50"/>
      <c r="VF45" s="50"/>
      <c r="VG45" s="50"/>
      <c r="VH45" s="50"/>
      <c r="VI45" s="50"/>
      <c r="VJ45" s="50"/>
      <c r="VK45" s="50"/>
      <c r="VL45" s="50"/>
      <c r="VM45" s="50"/>
      <c r="VN45" s="50"/>
      <c r="VO45" s="50"/>
      <c r="VP45" s="50"/>
      <c r="VQ45" s="50"/>
      <c r="VR45" s="50"/>
      <c r="VS45" s="50"/>
      <c r="VT45" s="50"/>
      <c r="VU45" s="50"/>
      <c r="VV45" s="50"/>
      <c r="VW45" s="50"/>
      <c r="VX45" s="50"/>
      <c r="VY45" s="50"/>
      <c r="VZ45" s="50"/>
      <c r="WA45" s="50"/>
      <c r="WB45" s="50"/>
      <c r="WC45" s="50"/>
      <c r="WD45" s="50"/>
      <c r="WE45" s="50"/>
      <c r="WF45" s="50"/>
      <c r="WG45" s="50"/>
      <c r="WH45" s="50"/>
      <c r="WI45" s="50"/>
      <c r="WJ45" s="50"/>
      <c r="WK45" s="50"/>
      <c r="WL45" s="50"/>
      <c r="WM45" s="50"/>
      <c r="WN45" s="50"/>
      <c r="WO45" s="50"/>
      <c r="WP45" s="50"/>
      <c r="WQ45" s="50"/>
      <c r="WR45" s="50"/>
      <c r="WS45" s="50"/>
      <c r="WT45" s="50"/>
      <c r="WU45" s="50"/>
      <c r="WV45" s="50"/>
      <c r="WW45" s="50"/>
      <c r="WX45" s="50"/>
      <c r="WY45" s="50"/>
      <c r="WZ45" s="50"/>
      <c r="XA45" s="50"/>
      <c r="XB45" s="50"/>
      <c r="XC45" s="50"/>
      <c r="XD45" s="50"/>
    </row>
    <row r="46" spans="2:628" ht="20.149999999999999" customHeight="1">
      <c r="B46" s="23" t="s">
        <v>136</v>
      </c>
      <c r="F46" s="35" t="s">
        <v>1240</v>
      </c>
      <c r="G46" s="27" t="s">
        <v>239</v>
      </c>
      <c r="H46" s="36">
        <v>4369.6048549999996</v>
      </c>
      <c r="I46" s="36">
        <v>5017.2684440000003</v>
      </c>
      <c r="J46" s="36"/>
      <c r="K46" s="36" t="s">
        <v>136</v>
      </c>
      <c r="L46" s="36">
        <v>136.60829100000001</v>
      </c>
      <c r="M46" s="36">
        <v>125.38037</v>
      </c>
      <c r="N46" s="36">
        <v>114.747592</v>
      </c>
      <c r="O46" s="36">
        <v>145.82138599999999</v>
      </c>
      <c r="P46" s="36">
        <v>130.0847</v>
      </c>
      <c r="Q46" s="36">
        <v>152.906622</v>
      </c>
      <c r="R46" s="36">
        <v>141.90595400000001</v>
      </c>
      <c r="S46" s="36">
        <v>139.469077</v>
      </c>
      <c r="T46" s="36">
        <v>126.15675899999999</v>
      </c>
      <c r="U46" s="36">
        <v>135.52901900000001</v>
      </c>
      <c r="V46" s="36">
        <v>153.87309300000001</v>
      </c>
      <c r="W46" s="36">
        <v>138.88772700000001</v>
      </c>
      <c r="X46" s="36">
        <v>128.482947</v>
      </c>
      <c r="Y46" s="36">
        <v>104.12204199999999</v>
      </c>
      <c r="Z46" s="36">
        <v>100.446055</v>
      </c>
      <c r="AA46" s="36">
        <v>121.306673</v>
      </c>
      <c r="AB46" s="36">
        <v>113.24952399999999</v>
      </c>
      <c r="AC46" s="36">
        <v>145.036618</v>
      </c>
      <c r="AD46" s="36">
        <v>158.063592</v>
      </c>
      <c r="AE46" s="36">
        <v>99.482663000000002</v>
      </c>
      <c r="AF46" s="36">
        <v>98.706715000000003</v>
      </c>
      <c r="AG46" s="36">
        <v>63.988138999999997</v>
      </c>
      <c r="AH46" s="36">
        <v>155.88562899999999</v>
      </c>
      <c r="AI46" s="36">
        <v>104.49248299999999</v>
      </c>
      <c r="AJ46" s="36">
        <v>80.617413999999997</v>
      </c>
      <c r="AK46" s="36">
        <v>100.77531999999999</v>
      </c>
      <c r="AL46" s="36">
        <v>80.342239000000006</v>
      </c>
      <c r="AM46" s="36">
        <v>92.686437999999995</v>
      </c>
      <c r="AN46" s="36">
        <v>87.279666000000006</v>
      </c>
      <c r="AO46" s="36">
        <v>91.314769999999996</v>
      </c>
      <c r="AP46" s="36">
        <v>104.48084299999999</v>
      </c>
      <c r="AQ46" s="36">
        <v>71.403846999999999</v>
      </c>
      <c r="AR46" s="36">
        <v>93.549813</v>
      </c>
      <c r="AS46" s="36">
        <v>102.852063</v>
      </c>
      <c r="AT46" s="36">
        <v>82.028920999999997</v>
      </c>
      <c r="AU46" s="36">
        <v>65.410166000000004</v>
      </c>
      <c r="AV46" s="36">
        <v>102.45071299999999</v>
      </c>
      <c r="AW46" s="36">
        <v>147.733271</v>
      </c>
      <c r="AX46" s="36">
        <v>164.710959</v>
      </c>
      <c r="AY46" s="36">
        <v>212.407872</v>
      </c>
      <c r="AZ46" s="36">
        <v>217.88546299999999</v>
      </c>
      <c r="BA46" s="36">
        <v>245.373863</v>
      </c>
      <c r="BB46" s="36">
        <v>230.743292</v>
      </c>
      <c r="BC46" s="36">
        <v>333.38629700000001</v>
      </c>
      <c r="BD46" s="36">
        <v>323.06422600000002</v>
      </c>
      <c r="BE46" s="36">
        <v>361.510426</v>
      </c>
      <c r="BF46" s="36">
        <v>296.07814100000002</v>
      </c>
      <c r="BG46" s="36">
        <v>287.175208</v>
      </c>
      <c r="BH46" s="36">
        <v>282.44126999999997</v>
      </c>
      <c r="BI46" s="36">
        <v>265.29780499999998</v>
      </c>
      <c r="BJ46" s="36">
        <v>183.01996399999999</v>
      </c>
      <c r="BK46" s="36">
        <v>292.67546099999998</v>
      </c>
      <c r="BL46" s="36">
        <v>220.50348</v>
      </c>
      <c r="BM46" s="36">
        <v>260.26760999999999</v>
      </c>
      <c r="BN46" s="36">
        <v>132.875665</v>
      </c>
      <c r="BO46" s="36">
        <v>232.18934899999999</v>
      </c>
      <c r="BP46" s="36">
        <v>245.868011</v>
      </c>
      <c r="BQ46" s="36">
        <v>313.33993099999998</v>
      </c>
      <c r="BR46" s="36">
        <v>319.21407299999998</v>
      </c>
      <c r="BS46" s="36">
        <v>323.62003800000002</v>
      </c>
      <c r="BT46" s="36">
        <v>364.574792</v>
      </c>
      <c r="BU46" s="36">
        <v>324.52086300000002</v>
      </c>
      <c r="BV46" s="36">
        <v>379.75301400000001</v>
      </c>
      <c r="BW46" s="36">
        <v>463.24191400000001</v>
      </c>
      <c r="BX46" s="36">
        <v>545.92170199999998</v>
      </c>
      <c r="BY46" s="36">
        <v>772.14605400000005</v>
      </c>
      <c r="BZ46" s="36">
        <v>539.39898300000004</v>
      </c>
      <c r="CA46" s="36">
        <v>646.62862199999995</v>
      </c>
      <c r="CB46" s="36">
        <v>698.36889799999994</v>
      </c>
      <c r="CC46" s="36">
        <v>727.57124299999998</v>
      </c>
      <c r="CD46" s="36">
        <v>521.30221500000005</v>
      </c>
      <c r="CE46" s="36">
        <v>613.71881399999995</v>
      </c>
      <c r="CF46" s="36">
        <v>631.12685499999998</v>
      </c>
      <c r="CG46" s="36">
        <v>812.88070700000003</v>
      </c>
      <c r="CH46" s="36">
        <v>693.56452899999999</v>
      </c>
      <c r="CI46" s="36">
        <v>577.22711800000002</v>
      </c>
      <c r="CJ46" s="36">
        <v>430.31973599999998</v>
      </c>
      <c r="CK46" s="36">
        <v>543.64897299999996</v>
      </c>
      <c r="CL46" s="36">
        <v>556.50223700000004</v>
      </c>
      <c r="CM46" s="36">
        <v>507.84895399999999</v>
      </c>
      <c r="CN46" s="36">
        <v>337.659941</v>
      </c>
      <c r="CO46" s="36">
        <v>577.672146</v>
      </c>
      <c r="CP46" s="36">
        <v>783.04622199999994</v>
      </c>
      <c r="CQ46" s="36">
        <v>841.47751300000004</v>
      </c>
      <c r="CR46" s="36">
        <v>865.42796899999996</v>
      </c>
      <c r="CS46" s="36">
        <v>801.85242200000005</v>
      </c>
      <c r="CT46" s="36">
        <v>732.69828600000005</v>
      </c>
      <c r="CU46" s="36">
        <v>801.20300399999996</v>
      </c>
      <c r="CV46" s="36">
        <v>771.78657899999996</v>
      </c>
      <c r="CW46" s="36">
        <v>809.68657900000005</v>
      </c>
      <c r="CX46" s="36">
        <v>655.08057199999996</v>
      </c>
      <c r="CY46" s="36">
        <v>633.55397200000004</v>
      </c>
      <c r="CZ46" s="36">
        <v>692.18896199999995</v>
      </c>
      <c r="DA46" s="36">
        <v>725.96423500000003</v>
      </c>
      <c r="DB46" s="36">
        <v>766.74514199999999</v>
      </c>
      <c r="DC46" s="36">
        <v>887.05654000000004</v>
      </c>
      <c r="DD46" s="36">
        <v>948.01246100000003</v>
      </c>
      <c r="DE46" s="36">
        <v>885.32477900000004</v>
      </c>
      <c r="DF46" s="36">
        <v>852.32847400000003</v>
      </c>
      <c r="DG46" s="36">
        <v>1003.115606</v>
      </c>
      <c r="DH46" s="36">
        <v>732.95483400000001</v>
      </c>
      <c r="DI46" s="36">
        <v>637.73175200000003</v>
      </c>
      <c r="DJ46" s="36">
        <v>982.87130200000001</v>
      </c>
      <c r="DK46" s="36">
        <v>914.782059</v>
      </c>
      <c r="DL46" s="36">
        <v>757.35440500000004</v>
      </c>
      <c r="DM46" s="36">
        <v>791.35636999999997</v>
      </c>
      <c r="DN46" s="36">
        <v>656.02803100000006</v>
      </c>
      <c r="DO46" s="36">
        <v>792.67589099999998</v>
      </c>
      <c r="DP46" s="36">
        <v>649.91378199999997</v>
      </c>
      <c r="DQ46" s="36">
        <v>893.19195300000001</v>
      </c>
      <c r="DR46" s="36">
        <v>640.710195</v>
      </c>
      <c r="DS46" s="36">
        <v>658.18900499999995</v>
      </c>
      <c r="DT46" s="36">
        <v>781.86116600000003</v>
      </c>
      <c r="DU46" s="36">
        <v>673.29665699999998</v>
      </c>
      <c r="DV46" s="36">
        <v>884.28759500000001</v>
      </c>
      <c r="DW46" s="36">
        <v>815.65176399999996</v>
      </c>
      <c r="DX46" s="50">
        <v>1049.830322</v>
      </c>
      <c r="DY46" s="50">
        <v>1043.7063780000001</v>
      </c>
      <c r="DZ46" s="50">
        <v>741.26071899999999</v>
      </c>
      <c r="EA46" s="50">
        <v>1004.632731</v>
      </c>
      <c r="EB46" s="50">
        <v>791.38994500000001</v>
      </c>
      <c r="EC46" s="50">
        <v>816.92387099999996</v>
      </c>
      <c r="ED46" s="50">
        <v>949.45122900000001</v>
      </c>
      <c r="EE46" s="50">
        <v>864.45230200000003</v>
      </c>
      <c r="EF46" s="50">
        <v>1050.963184</v>
      </c>
      <c r="EG46" s="50">
        <v>1247.110803</v>
      </c>
      <c r="EH46" s="50">
        <v>1088.8950950000001</v>
      </c>
      <c r="EI46" s="50">
        <v>924.63335800000004</v>
      </c>
      <c r="EJ46" s="50">
        <v>1098.624282</v>
      </c>
      <c r="EK46" s="50">
        <v>1257.4521199999999</v>
      </c>
      <c r="EL46" s="50">
        <v>1030.1028690000001</v>
      </c>
      <c r="EM46" s="50">
        <v>1424.4128310000001</v>
      </c>
      <c r="EN46" s="50">
        <v>1204.5690709999999</v>
      </c>
      <c r="EO46" s="50">
        <v>1358.183673</v>
      </c>
      <c r="EP46" s="50">
        <v>1187.0033020000001</v>
      </c>
      <c r="EQ46" s="50">
        <v>1264.4275689999999</v>
      </c>
      <c r="ER46" s="50">
        <v>1216.101551</v>
      </c>
      <c r="ES46" s="50">
        <v>1465.3729450000001</v>
      </c>
      <c r="ET46" s="50">
        <v>1467.5577740000001</v>
      </c>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c r="SK46" s="50"/>
      <c r="SL46" s="50"/>
      <c r="SM46" s="50"/>
      <c r="SN46" s="50"/>
      <c r="SO46" s="50"/>
      <c r="SP46" s="50"/>
      <c r="SQ46" s="50"/>
      <c r="SR46" s="50"/>
      <c r="SS46" s="50"/>
      <c r="ST46" s="50"/>
      <c r="SU46" s="50"/>
      <c r="SV46" s="50"/>
      <c r="SW46" s="50"/>
      <c r="SX46" s="50"/>
      <c r="SY46" s="50"/>
      <c r="SZ46" s="50"/>
      <c r="TA46" s="50"/>
      <c r="TB46" s="50"/>
      <c r="TC46" s="50"/>
      <c r="TD46" s="50"/>
      <c r="TE46" s="50"/>
      <c r="TF46" s="50"/>
      <c r="TG46" s="50"/>
      <c r="TH46" s="50"/>
      <c r="TI46" s="50"/>
      <c r="TJ46" s="50"/>
      <c r="TK46" s="50"/>
      <c r="TL46" s="50"/>
      <c r="TM46" s="50"/>
      <c r="TN46" s="50"/>
      <c r="TO46" s="50"/>
      <c r="TP46" s="50"/>
      <c r="TQ46" s="50"/>
      <c r="TR46" s="50"/>
      <c r="TS46" s="50"/>
      <c r="TT46" s="50"/>
      <c r="TU46" s="50"/>
      <c r="TV46" s="50"/>
      <c r="TW46" s="50"/>
      <c r="TX46" s="50"/>
      <c r="TY46" s="50"/>
      <c r="TZ46" s="50"/>
      <c r="UA46" s="50"/>
      <c r="UB46" s="50"/>
      <c r="UC46" s="50"/>
      <c r="UD46" s="50"/>
      <c r="UE46" s="50"/>
      <c r="UF46" s="50"/>
      <c r="UG46" s="50"/>
      <c r="UH46" s="50"/>
      <c r="UI46" s="50"/>
      <c r="UJ46" s="50"/>
      <c r="UK46" s="50"/>
      <c r="UL46" s="50"/>
      <c r="UM46" s="50"/>
      <c r="UN46" s="50"/>
      <c r="UO46" s="50"/>
      <c r="UP46" s="50"/>
      <c r="UQ46" s="50"/>
      <c r="UR46" s="50"/>
      <c r="US46" s="50"/>
      <c r="UT46" s="50"/>
      <c r="UU46" s="50"/>
      <c r="UV46" s="50"/>
      <c r="UW46" s="50"/>
      <c r="UX46" s="50"/>
      <c r="UY46" s="50"/>
      <c r="UZ46" s="50"/>
      <c r="VA46" s="50"/>
      <c r="VB46" s="50"/>
      <c r="VC46" s="50"/>
      <c r="VD46" s="50"/>
      <c r="VE46" s="50"/>
      <c r="VF46" s="50"/>
      <c r="VG46" s="50"/>
      <c r="VH46" s="50"/>
      <c r="VI46" s="50"/>
      <c r="VJ46" s="50"/>
      <c r="VK46" s="50"/>
      <c r="VL46" s="50"/>
      <c r="VM46" s="50"/>
      <c r="VN46" s="50"/>
      <c r="VO46" s="50"/>
      <c r="VP46" s="50"/>
      <c r="VQ46" s="50"/>
      <c r="VR46" s="50"/>
      <c r="VS46" s="50"/>
      <c r="VT46" s="50"/>
      <c r="VU46" s="50"/>
      <c r="VV46" s="50"/>
      <c r="VW46" s="50"/>
      <c r="VX46" s="50"/>
      <c r="VY46" s="50"/>
      <c r="VZ46" s="50"/>
      <c r="WA46" s="50"/>
      <c r="WB46" s="50"/>
      <c r="WC46" s="50"/>
      <c r="WD46" s="50"/>
      <c r="WE46" s="50"/>
      <c r="WF46" s="50"/>
      <c r="WG46" s="50"/>
      <c r="WH46" s="50"/>
      <c r="WI46" s="50"/>
      <c r="WJ46" s="50"/>
      <c r="WK46" s="50"/>
      <c r="WL46" s="50"/>
      <c r="WM46" s="50"/>
      <c r="WN46" s="50"/>
      <c r="WO46" s="50"/>
      <c r="WP46" s="50"/>
      <c r="WQ46" s="50"/>
      <c r="WR46" s="50"/>
      <c r="WS46" s="50"/>
      <c r="WT46" s="50"/>
      <c r="WU46" s="50"/>
      <c r="WV46" s="50"/>
      <c r="WW46" s="50"/>
      <c r="WX46" s="50"/>
      <c r="WY46" s="50"/>
      <c r="WZ46" s="50"/>
      <c r="XA46" s="50"/>
      <c r="XB46" s="50"/>
      <c r="XC46" s="50"/>
      <c r="XD46" s="50"/>
    </row>
    <row r="47" spans="2:628" ht="28.25" customHeight="1">
      <c r="B47" s="23" t="s">
        <v>136</v>
      </c>
      <c r="F47" s="35" t="s">
        <v>579</v>
      </c>
      <c r="G47" s="27" t="s">
        <v>239</v>
      </c>
      <c r="H47" s="36">
        <v>12127.669341999999</v>
      </c>
      <c r="I47" s="36">
        <v>12261.832251</v>
      </c>
      <c r="J47" s="36"/>
      <c r="K47" s="36" t="s">
        <v>136</v>
      </c>
      <c r="L47" s="36">
        <v>206.633307</v>
      </c>
      <c r="M47" s="36">
        <v>179.285144</v>
      </c>
      <c r="N47" s="36">
        <v>184.993955</v>
      </c>
      <c r="O47" s="36">
        <v>194.10432900000001</v>
      </c>
      <c r="P47" s="36">
        <v>162.80356699999999</v>
      </c>
      <c r="Q47" s="36">
        <v>207.50407799999999</v>
      </c>
      <c r="R47" s="36">
        <v>166.099705</v>
      </c>
      <c r="S47" s="36">
        <v>186.17864399999999</v>
      </c>
      <c r="T47" s="36">
        <v>166.919827</v>
      </c>
      <c r="U47" s="36">
        <v>189.14281099999999</v>
      </c>
      <c r="V47" s="36">
        <v>198.20827499999999</v>
      </c>
      <c r="W47" s="36">
        <v>215.38244900000001</v>
      </c>
      <c r="X47" s="36">
        <v>160.86263299999999</v>
      </c>
      <c r="Y47" s="36">
        <v>218.457165</v>
      </c>
      <c r="Z47" s="36">
        <v>160.764849</v>
      </c>
      <c r="AA47" s="36">
        <v>183.21543500000001</v>
      </c>
      <c r="AB47" s="36">
        <v>170.08897300000001</v>
      </c>
      <c r="AC47" s="36">
        <v>225.388992</v>
      </c>
      <c r="AD47" s="36">
        <v>243.259728</v>
      </c>
      <c r="AE47" s="36">
        <v>177.68135899999999</v>
      </c>
      <c r="AF47" s="36">
        <v>204.01963499999999</v>
      </c>
      <c r="AG47" s="36">
        <v>172.36551700000001</v>
      </c>
      <c r="AH47" s="36">
        <v>204.48548700000001</v>
      </c>
      <c r="AI47" s="36">
        <v>222.736054</v>
      </c>
      <c r="AJ47" s="36">
        <v>202.867716</v>
      </c>
      <c r="AK47" s="36">
        <v>297.82470699999999</v>
      </c>
      <c r="AL47" s="36">
        <v>221.009715</v>
      </c>
      <c r="AM47" s="36">
        <v>271.56186000000002</v>
      </c>
      <c r="AN47" s="36">
        <v>226.73971900000001</v>
      </c>
      <c r="AO47" s="36">
        <v>287.80931700000002</v>
      </c>
      <c r="AP47" s="36">
        <v>279.524856</v>
      </c>
      <c r="AQ47" s="36">
        <v>304.03128199999998</v>
      </c>
      <c r="AR47" s="36">
        <v>272.28531700000002</v>
      </c>
      <c r="AS47" s="36">
        <v>338.19982700000003</v>
      </c>
      <c r="AT47" s="36">
        <v>300.01672300000001</v>
      </c>
      <c r="AU47" s="36">
        <v>387.32489299999997</v>
      </c>
      <c r="AV47" s="36">
        <v>336.21835600000003</v>
      </c>
      <c r="AW47" s="36">
        <v>342.39893599999999</v>
      </c>
      <c r="AX47" s="36">
        <v>340.293836</v>
      </c>
      <c r="AY47" s="36">
        <v>410.577472</v>
      </c>
      <c r="AZ47" s="36">
        <v>358.39007500000002</v>
      </c>
      <c r="BA47" s="36">
        <v>507.03961700000002</v>
      </c>
      <c r="BB47" s="36">
        <v>459.283163</v>
      </c>
      <c r="BC47" s="36">
        <v>605.86048500000004</v>
      </c>
      <c r="BD47" s="36">
        <v>561.21740899999998</v>
      </c>
      <c r="BE47" s="36">
        <v>659.28715699999998</v>
      </c>
      <c r="BF47" s="36">
        <v>553.22325899999998</v>
      </c>
      <c r="BG47" s="36">
        <v>544.75347199999999</v>
      </c>
      <c r="BH47" s="36">
        <v>529.35510999999997</v>
      </c>
      <c r="BI47" s="36">
        <v>531.62479399999995</v>
      </c>
      <c r="BJ47" s="36">
        <v>410.59750100000002</v>
      </c>
      <c r="BK47" s="36">
        <v>528.02980600000001</v>
      </c>
      <c r="BL47" s="36">
        <v>506.05048699999998</v>
      </c>
      <c r="BM47" s="36">
        <v>560.06267200000002</v>
      </c>
      <c r="BN47" s="36">
        <v>420.73002500000001</v>
      </c>
      <c r="BO47" s="36">
        <v>536.82408499999997</v>
      </c>
      <c r="BP47" s="36">
        <v>511.94890800000002</v>
      </c>
      <c r="BQ47" s="36">
        <v>696.94931299999996</v>
      </c>
      <c r="BR47" s="36">
        <v>670.12269500000002</v>
      </c>
      <c r="BS47" s="36">
        <v>710.45410800000002</v>
      </c>
      <c r="BT47" s="36">
        <v>783.58677999999998</v>
      </c>
      <c r="BU47" s="36">
        <v>917.382429</v>
      </c>
      <c r="BV47" s="36">
        <v>954.99237300000004</v>
      </c>
      <c r="BW47" s="36">
        <v>1432.2917749999999</v>
      </c>
      <c r="BX47" s="36">
        <v>1446.282991</v>
      </c>
      <c r="BY47" s="36">
        <v>1819.9110840000001</v>
      </c>
      <c r="BZ47" s="36">
        <v>1630.8396230000001</v>
      </c>
      <c r="CA47" s="36">
        <v>1702.794752</v>
      </c>
      <c r="CB47" s="36">
        <v>1544.432902</v>
      </c>
      <c r="CC47" s="36">
        <v>1648.3474650000001</v>
      </c>
      <c r="CD47" s="36">
        <v>1657.4193949999999</v>
      </c>
      <c r="CE47" s="36">
        <v>1554.0115860000001</v>
      </c>
      <c r="CF47" s="36">
        <v>1760.138735</v>
      </c>
      <c r="CG47" s="36">
        <v>1758.725154</v>
      </c>
      <c r="CH47" s="36">
        <v>1619.9171120000001</v>
      </c>
      <c r="CI47" s="36">
        <v>1595.127808</v>
      </c>
      <c r="CJ47" s="36">
        <v>1090.503956</v>
      </c>
      <c r="CK47" s="36">
        <v>1556.9582889999999</v>
      </c>
      <c r="CL47" s="36">
        <v>1523.6424059999999</v>
      </c>
      <c r="CM47" s="36">
        <v>1657.562291</v>
      </c>
      <c r="CN47" s="36">
        <v>1429.9302600000001</v>
      </c>
      <c r="CO47" s="36">
        <v>1894.6738109999999</v>
      </c>
      <c r="CP47" s="36">
        <v>1978.2405349999999</v>
      </c>
      <c r="CQ47" s="36">
        <v>2270.115448</v>
      </c>
      <c r="CR47" s="36">
        <v>2041.298804</v>
      </c>
      <c r="CS47" s="36">
        <v>2131.8902939999998</v>
      </c>
      <c r="CT47" s="36">
        <v>2212.3637600000002</v>
      </c>
      <c r="CU47" s="36">
        <v>2251.4848929999998</v>
      </c>
      <c r="CV47" s="36">
        <v>1851.3871799999999</v>
      </c>
      <c r="CW47" s="36">
        <v>2186.0142369999999</v>
      </c>
      <c r="CX47" s="36">
        <v>1894.2126000000001</v>
      </c>
      <c r="CY47" s="36">
        <v>2193.5827589999999</v>
      </c>
      <c r="CZ47" s="36">
        <v>1856.7511649999999</v>
      </c>
      <c r="DA47" s="36">
        <v>2099.0399430000002</v>
      </c>
      <c r="DB47" s="36">
        <v>2077.7785829999998</v>
      </c>
      <c r="DC47" s="36">
        <v>2229.3420369999999</v>
      </c>
      <c r="DD47" s="36">
        <v>2241.10581</v>
      </c>
      <c r="DE47" s="36">
        <v>2158.3044519999999</v>
      </c>
      <c r="DF47" s="36">
        <v>2107.0859030000001</v>
      </c>
      <c r="DG47" s="36">
        <v>2541.7728820000002</v>
      </c>
      <c r="DH47" s="36">
        <v>1868.305916</v>
      </c>
      <c r="DI47" s="36">
        <v>1951.3104659999999</v>
      </c>
      <c r="DJ47" s="36">
        <v>2199.7411229999998</v>
      </c>
      <c r="DK47" s="36">
        <v>2062.2004440000001</v>
      </c>
      <c r="DL47" s="36">
        <v>1864.416528</v>
      </c>
      <c r="DM47" s="36">
        <v>1984.020473</v>
      </c>
      <c r="DN47" s="36">
        <v>1753.834648</v>
      </c>
      <c r="DO47" s="36">
        <v>2108.4658869999998</v>
      </c>
      <c r="DP47" s="36">
        <v>1631.4999929999999</v>
      </c>
      <c r="DQ47" s="36">
        <v>2074.8973590000001</v>
      </c>
      <c r="DR47" s="36">
        <v>1743.8106399999999</v>
      </c>
      <c r="DS47" s="36">
        <v>2180.7665339999999</v>
      </c>
      <c r="DT47" s="36">
        <v>2178.5879500000001</v>
      </c>
      <c r="DU47" s="36">
        <v>2347.6533869999998</v>
      </c>
      <c r="DV47" s="36">
        <v>2194.3680129999998</v>
      </c>
      <c r="DW47" s="36">
        <v>2553.6734540000002</v>
      </c>
      <c r="DX47" s="50">
        <v>2502.8024799999998</v>
      </c>
      <c r="DY47" s="50">
        <v>2518.8621330000001</v>
      </c>
      <c r="DZ47" s="50">
        <v>2323.877465</v>
      </c>
      <c r="EA47" s="50">
        <v>2758.639345</v>
      </c>
      <c r="EB47" s="50">
        <v>2346.8397169999998</v>
      </c>
      <c r="EC47" s="50">
        <v>2778.8516030000001</v>
      </c>
      <c r="ED47" s="50">
        <v>2589.6523000000002</v>
      </c>
      <c r="EE47" s="50">
        <v>2854.4206009999998</v>
      </c>
      <c r="EF47" s="50">
        <v>2696.0587220000002</v>
      </c>
      <c r="EG47" s="50">
        <v>3300.0976070000002</v>
      </c>
      <c r="EH47" s="50">
        <v>2951.4739730000001</v>
      </c>
      <c r="EI47" s="50">
        <v>3081.4090059999999</v>
      </c>
      <c r="EJ47" s="50">
        <v>2702.2095180000001</v>
      </c>
      <c r="EK47" s="50">
        <v>3392.576845</v>
      </c>
      <c r="EL47" s="50">
        <v>2925.3742809999999</v>
      </c>
      <c r="EM47" s="50">
        <v>3381.698723</v>
      </c>
      <c r="EN47" s="50">
        <v>2618.214422</v>
      </c>
      <c r="EO47" s="50">
        <v>3336.5448249999999</v>
      </c>
      <c r="EP47" s="50">
        <v>2751.9261329999999</v>
      </c>
      <c r="EQ47" s="50">
        <v>2984.0775250000002</v>
      </c>
      <c r="ER47" s="50">
        <v>2529.0632860000001</v>
      </c>
      <c r="ES47" s="50">
        <v>3105.051011</v>
      </c>
      <c r="ET47" s="50">
        <v>3251.2687510000001</v>
      </c>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c r="SK47" s="50"/>
      <c r="SL47" s="50"/>
      <c r="SM47" s="50"/>
      <c r="SN47" s="50"/>
      <c r="SO47" s="50"/>
      <c r="SP47" s="50"/>
      <c r="SQ47" s="50"/>
      <c r="SR47" s="50"/>
      <c r="SS47" s="50"/>
      <c r="ST47" s="50"/>
      <c r="SU47" s="50"/>
      <c r="SV47" s="50"/>
      <c r="SW47" s="50"/>
      <c r="SX47" s="50"/>
      <c r="SY47" s="50"/>
      <c r="SZ47" s="50"/>
      <c r="TA47" s="50"/>
      <c r="TB47" s="50"/>
      <c r="TC47" s="50"/>
      <c r="TD47" s="50"/>
      <c r="TE47" s="50"/>
      <c r="TF47" s="50"/>
      <c r="TG47" s="50"/>
      <c r="TH47" s="50"/>
      <c r="TI47" s="50"/>
      <c r="TJ47" s="50"/>
      <c r="TK47" s="50"/>
      <c r="TL47" s="50"/>
      <c r="TM47" s="50"/>
      <c r="TN47" s="50"/>
      <c r="TO47" s="50"/>
      <c r="TP47" s="50"/>
      <c r="TQ47" s="50"/>
      <c r="TR47" s="50"/>
      <c r="TS47" s="50"/>
      <c r="TT47" s="50"/>
      <c r="TU47" s="50"/>
      <c r="TV47" s="50"/>
      <c r="TW47" s="50"/>
      <c r="TX47" s="50"/>
      <c r="TY47" s="50"/>
      <c r="TZ47" s="50"/>
      <c r="UA47" s="50"/>
      <c r="UB47" s="50"/>
      <c r="UC47" s="50"/>
      <c r="UD47" s="50"/>
      <c r="UE47" s="50"/>
      <c r="UF47" s="50"/>
      <c r="UG47" s="50"/>
      <c r="UH47" s="50"/>
      <c r="UI47" s="50"/>
      <c r="UJ47" s="50"/>
      <c r="UK47" s="50"/>
      <c r="UL47" s="50"/>
      <c r="UM47" s="50"/>
      <c r="UN47" s="50"/>
      <c r="UO47" s="50"/>
      <c r="UP47" s="50"/>
      <c r="UQ47" s="50"/>
      <c r="UR47" s="50"/>
      <c r="US47" s="50"/>
      <c r="UT47" s="50"/>
      <c r="UU47" s="50"/>
      <c r="UV47" s="50"/>
      <c r="UW47" s="50"/>
      <c r="UX47" s="50"/>
      <c r="UY47" s="50"/>
      <c r="UZ47" s="50"/>
      <c r="VA47" s="50"/>
      <c r="VB47" s="50"/>
      <c r="VC47" s="50"/>
      <c r="VD47" s="50"/>
      <c r="VE47" s="50"/>
      <c r="VF47" s="50"/>
      <c r="VG47" s="50"/>
      <c r="VH47" s="50"/>
      <c r="VI47" s="50"/>
      <c r="VJ47" s="50"/>
      <c r="VK47" s="50"/>
      <c r="VL47" s="50"/>
      <c r="VM47" s="50"/>
      <c r="VN47" s="50"/>
      <c r="VO47" s="50"/>
      <c r="VP47" s="50"/>
      <c r="VQ47" s="50"/>
      <c r="VR47" s="50"/>
      <c r="VS47" s="50"/>
      <c r="VT47" s="50"/>
      <c r="VU47" s="50"/>
      <c r="VV47" s="50"/>
      <c r="VW47" s="50"/>
      <c r="VX47" s="50"/>
      <c r="VY47" s="50"/>
      <c r="VZ47" s="50"/>
      <c r="WA47" s="50"/>
      <c r="WB47" s="50"/>
      <c r="WC47" s="50"/>
      <c r="WD47" s="50"/>
      <c r="WE47" s="50"/>
      <c r="WF47" s="50"/>
      <c r="WG47" s="50"/>
      <c r="WH47" s="50"/>
      <c r="WI47" s="50"/>
      <c r="WJ47" s="50"/>
      <c r="WK47" s="50"/>
      <c r="WL47" s="50"/>
      <c r="WM47" s="50"/>
      <c r="WN47" s="50"/>
      <c r="WO47" s="50"/>
      <c r="WP47" s="50"/>
      <c r="WQ47" s="50"/>
      <c r="WR47" s="50"/>
      <c r="WS47" s="50"/>
      <c r="WT47" s="50"/>
      <c r="WU47" s="50"/>
      <c r="WV47" s="50"/>
      <c r="WW47" s="50"/>
      <c r="WX47" s="50"/>
      <c r="WY47" s="50"/>
      <c r="WZ47" s="50"/>
      <c r="XA47" s="50"/>
      <c r="XB47" s="50"/>
      <c r="XC47" s="50"/>
      <c r="XD47" s="50"/>
    </row>
    <row r="48" spans="2:628" ht="34.25" customHeight="1">
      <c r="B48" t="s">
        <v>136</v>
      </c>
      <c r="F48" s="33" t="s">
        <v>1247</v>
      </c>
      <c r="G48" s="27"/>
      <c r="H48" s="36"/>
      <c r="I48" s="36"/>
      <c r="J48" s="36"/>
      <c r="K48" s="36" t="s">
        <v>136</v>
      </c>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c r="SK48" s="50"/>
      <c r="SL48" s="50"/>
      <c r="SM48" s="50"/>
      <c r="SN48" s="50"/>
      <c r="SO48" s="50"/>
      <c r="SP48" s="50"/>
      <c r="SQ48" s="50"/>
      <c r="SR48" s="50"/>
      <c r="SS48" s="50"/>
      <c r="ST48" s="50"/>
      <c r="SU48" s="50"/>
      <c r="SV48" s="50"/>
      <c r="SW48" s="50"/>
      <c r="SX48" s="50"/>
      <c r="SY48" s="50"/>
      <c r="SZ48" s="50"/>
      <c r="TA48" s="50"/>
      <c r="TB48" s="50"/>
      <c r="TC48" s="50"/>
      <c r="TD48" s="50"/>
      <c r="TE48" s="50"/>
      <c r="TF48" s="50"/>
      <c r="TG48" s="50"/>
      <c r="TH48" s="50"/>
      <c r="TI48" s="50"/>
      <c r="TJ48" s="50"/>
      <c r="TK48" s="50"/>
      <c r="TL48" s="50"/>
      <c r="TM48" s="50"/>
      <c r="TN48" s="50"/>
      <c r="TO48" s="50"/>
      <c r="TP48" s="50"/>
      <c r="TQ48" s="50"/>
      <c r="TR48" s="50"/>
      <c r="TS48" s="50"/>
      <c r="TT48" s="50"/>
      <c r="TU48" s="50"/>
      <c r="TV48" s="50"/>
      <c r="TW48" s="50"/>
      <c r="TX48" s="50"/>
      <c r="TY48" s="50"/>
      <c r="TZ48" s="50"/>
      <c r="UA48" s="50"/>
      <c r="UB48" s="50"/>
      <c r="UC48" s="50"/>
      <c r="UD48" s="50"/>
      <c r="UE48" s="50"/>
      <c r="UF48" s="50"/>
      <c r="UG48" s="50"/>
      <c r="UH48" s="50"/>
      <c r="UI48" s="50"/>
      <c r="UJ48" s="50"/>
      <c r="UK48" s="50"/>
      <c r="UL48" s="50"/>
      <c r="UM48" s="50"/>
      <c r="UN48" s="50"/>
      <c r="UO48" s="50"/>
      <c r="UP48" s="50"/>
      <c r="UQ48" s="50"/>
      <c r="UR48" s="50"/>
      <c r="US48" s="50"/>
      <c r="UT48" s="50"/>
      <c r="UU48" s="50"/>
      <c r="UV48" s="50"/>
      <c r="UW48" s="50"/>
      <c r="UX48" s="50"/>
      <c r="UY48" s="50"/>
      <c r="UZ48" s="50"/>
      <c r="VA48" s="50"/>
      <c r="VB48" s="50"/>
      <c r="VC48" s="50"/>
      <c r="VD48" s="50"/>
      <c r="VE48" s="50"/>
      <c r="VF48" s="50"/>
      <c r="VG48" s="50"/>
      <c r="VH48" s="50"/>
      <c r="VI48" s="50"/>
      <c r="VJ48" s="50"/>
      <c r="VK48" s="50"/>
      <c r="VL48" s="50"/>
      <c r="VM48" s="50"/>
      <c r="VN48" s="50"/>
      <c r="VO48" s="50"/>
      <c r="VP48" s="50"/>
      <c r="VQ48" s="50"/>
      <c r="VR48" s="50"/>
      <c r="VS48" s="50"/>
      <c r="VT48" s="50"/>
      <c r="VU48" s="50"/>
      <c r="VV48" s="50"/>
      <c r="VW48" s="50"/>
      <c r="VX48" s="50"/>
      <c r="VY48" s="50"/>
      <c r="VZ48" s="50"/>
      <c r="WA48" s="50"/>
      <c r="WB48" s="50"/>
      <c r="WC48" s="50"/>
      <c r="WD48" s="50"/>
      <c r="WE48" s="50"/>
      <c r="WF48" s="50"/>
      <c r="WG48" s="50"/>
      <c r="WH48" s="50"/>
      <c r="WI48" s="50"/>
      <c r="WJ48" s="50"/>
      <c r="WK48" s="50"/>
      <c r="WL48" s="50"/>
      <c r="WM48" s="50"/>
      <c r="WN48" s="50"/>
      <c r="WO48" s="50"/>
      <c r="WP48" s="50"/>
      <c r="WQ48" s="50"/>
      <c r="WR48" s="50"/>
      <c r="WS48" s="50"/>
      <c r="WT48" s="50"/>
      <c r="WU48" s="50"/>
      <c r="WV48" s="50"/>
      <c r="WW48" s="50"/>
      <c r="WX48" s="50"/>
      <c r="WY48" s="50"/>
      <c r="WZ48" s="50"/>
      <c r="XA48" s="50"/>
      <c r="XB48" s="50"/>
      <c r="XC48" s="50"/>
      <c r="XD48" s="50"/>
    </row>
    <row r="49" spans="2:628" ht="20.149999999999999" customHeight="1">
      <c r="B49" s="23" t="s">
        <v>136</v>
      </c>
      <c r="F49" s="26" t="s">
        <v>1248</v>
      </c>
      <c r="G49" s="27" t="s">
        <v>350</v>
      </c>
      <c r="H49" s="36">
        <v>9645.2553685762505</v>
      </c>
      <c r="I49" s="36">
        <v>8289.0888951628094</v>
      </c>
      <c r="J49" s="36"/>
      <c r="K49" s="36" t="s">
        <v>136</v>
      </c>
      <c r="L49" s="36">
        <v>2448.5333333333301</v>
      </c>
      <c r="M49" s="36">
        <v>2671.7333333333299</v>
      </c>
      <c r="N49" s="36">
        <v>2914.7</v>
      </c>
      <c r="O49" s="36">
        <v>2605.1</v>
      </c>
      <c r="P49" s="36">
        <v>2443.1666666666702</v>
      </c>
      <c r="Q49" s="36">
        <v>2333.6999999999998</v>
      </c>
      <c r="R49" s="36">
        <v>2257.4333333333302</v>
      </c>
      <c r="S49" s="36">
        <v>2321.4666666666699</v>
      </c>
      <c r="T49" s="36">
        <v>2193.9666666666699</v>
      </c>
      <c r="U49" s="36">
        <v>2240.5666666666698</v>
      </c>
      <c r="V49" s="36">
        <v>2478.9598296825402</v>
      </c>
      <c r="W49" s="36">
        <v>2208.8844761904802</v>
      </c>
      <c r="X49" s="36">
        <v>2208.5290682684999</v>
      </c>
      <c r="Y49" s="36">
        <v>1866.34409497608</v>
      </c>
      <c r="Z49" s="36">
        <v>1912.1583694083699</v>
      </c>
      <c r="AA49" s="36">
        <v>1666.8672438672399</v>
      </c>
      <c r="AB49" s="36">
        <v>1862.20652173913</v>
      </c>
      <c r="AC49" s="36">
        <v>2131.7516917293201</v>
      </c>
      <c r="AD49" s="36">
        <v>2456.7528860028901</v>
      </c>
      <c r="AE49" s="36">
        <v>2778.4737373737398</v>
      </c>
      <c r="AF49" s="36">
        <v>2936.8660800552102</v>
      </c>
      <c r="AG49" s="36">
        <v>2890.4819624819602</v>
      </c>
      <c r="AH49" s="36">
        <v>3009.3437950938001</v>
      </c>
      <c r="AI49" s="36">
        <v>2905.7240829346101</v>
      </c>
      <c r="AJ49" s="36">
        <v>2571.7157287157302</v>
      </c>
      <c r="AK49" s="36">
        <v>2471.3123015873002</v>
      </c>
      <c r="AL49" s="36">
        <v>1978.52967563837</v>
      </c>
      <c r="AM49" s="36">
        <v>2153.36868530021</v>
      </c>
      <c r="AN49" s="36">
        <v>2420.70709728868</v>
      </c>
      <c r="AO49" s="36">
        <v>2506.04195526696</v>
      </c>
      <c r="AP49" s="36">
        <v>2270.0709486166002</v>
      </c>
      <c r="AQ49" s="36">
        <v>1911.2702898550699</v>
      </c>
      <c r="AR49" s="36">
        <v>1700.4340909090899</v>
      </c>
      <c r="AS49" s="36">
        <v>1731.3163476873999</v>
      </c>
      <c r="AT49" s="36">
        <v>1639.86828063241</v>
      </c>
      <c r="AU49" s="36">
        <v>1544.62878787879</v>
      </c>
      <c r="AV49" s="36">
        <v>1406.7659420289899</v>
      </c>
      <c r="AW49" s="36">
        <v>1466.5450558213699</v>
      </c>
      <c r="AX49" s="36">
        <v>1679.3041125541099</v>
      </c>
      <c r="AY49" s="36">
        <v>1737.58234601656</v>
      </c>
      <c r="AZ49" s="36">
        <v>1794.73321256039</v>
      </c>
      <c r="BA49" s="36">
        <v>1739.1836219336201</v>
      </c>
      <c r="BB49" s="36">
        <v>1871.8754640115401</v>
      </c>
      <c r="BC49" s="36">
        <v>1848.0857256778299</v>
      </c>
      <c r="BD49" s="36">
        <v>1763.9742424242399</v>
      </c>
      <c r="BE49" s="36">
        <v>1651.6081871345</v>
      </c>
      <c r="BF49" s="36">
        <v>1471.1462121212101</v>
      </c>
      <c r="BG49" s="36">
        <v>1425.58172518019</v>
      </c>
      <c r="BH49" s="36">
        <v>1556.90984848485</v>
      </c>
      <c r="BI49" s="36">
        <v>1610.7138831377999</v>
      </c>
      <c r="BJ49" s="36">
        <v>1515.9061421670101</v>
      </c>
      <c r="BK49" s="36">
        <v>1553.9102647924201</v>
      </c>
      <c r="BL49" s="36">
        <v>1663.47842712843</v>
      </c>
      <c r="BM49" s="36">
        <v>1640.75</v>
      </c>
      <c r="BN49" s="36">
        <v>1753.2659090909101</v>
      </c>
      <c r="BO49" s="36">
        <v>2059.0847308488601</v>
      </c>
      <c r="BP49" s="36">
        <v>2730.6046066252602</v>
      </c>
      <c r="BQ49" s="36">
        <v>2789.64318181818</v>
      </c>
      <c r="BR49" s="36">
        <v>2849.7968975468998</v>
      </c>
      <c r="BS49" s="36">
        <v>3093.4953102453101</v>
      </c>
      <c r="BT49" s="36">
        <v>3267.7650793650801</v>
      </c>
      <c r="BU49" s="36">
        <v>3390.5068542568501</v>
      </c>
      <c r="BV49" s="36">
        <v>3756.6017316017301</v>
      </c>
      <c r="BW49" s="36">
        <v>4302.1926046176004</v>
      </c>
      <c r="BX49" s="36">
        <v>4939.4238785369198</v>
      </c>
      <c r="BY49" s="36">
        <v>7210.4161856661904</v>
      </c>
      <c r="BZ49" s="36">
        <v>7670.03715728716</v>
      </c>
      <c r="CA49" s="36">
        <v>7073.7668350168397</v>
      </c>
      <c r="CB49" s="36">
        <v>5932.8469696969696</v>
      </c>
      <c r="CC49" s="36">
        <v>7641.5071010860502</v>
      </c>
      <c r="CD49" s="36">
        <v>7713.1734848484803</v>
      </c>
      <c r="CE49" s="36">
        <v>7187.6019982432999</v>
      </c>
      <c r="CF49" s="36">
        <v>7796.0008923824698</v>
      </c>
      <c r="CG49" s="36">
        <v>8442.7590187590195</v>
      </c>
      <c r="CH49" s="36">
        <v>7679.8690382081704</v>
      </c>
      <c r="CI49" s="36">
        <v>3904.8906142167002</v>
      </c>
      <c r="CJ49" s="36">
        <v>3428.38849206349</v>
      </c>
      <c r="CK49" s="36">
        <v>4662.3073763955299</v>
      </c>
      <c r="CL49" s="36">
        <v>5859.0917654809</v>
      </c>
      <c r="CM49" s="36">
        <v>6648.4289321789302</v>
      </c>
      <c r="CN49" s="36">
        <v>7232.4170289855101</v>
      </c>
      <c r="CO49" s="36">
        <v>7024.5864035087698</v>
      </c>
      <c r="CP49" s="36">
        <v>7242.8250360750399</v>
      </c>
      <c r="CQ49" s="36">
        <v>8636.5176767676803</v>
      </c>
      <c r="CR49" s="36">
        <v>9651.3673913043494</v>
      </c>
      <c r="CS49" s="36">
        <v>9151.8837542087495</v>
      </c>
      <c r="CT49" s="36">
        <v>9120.2818903318894</v>
      </c>
      <c r="CU49" s="36">
        <v>7485.3845598845601</v>
      </c>
      <c r="CV49" s="36">
        <v>8300.3134920634893</v>
      </c>
      <c r="CW49" s="36">
        <v>7866.5562200956902</v>
      </c>
      <c r="CX49" s="36">
        <v>7716.7386363636397</v>
      </c>
      <c r="CY49" s="36">
        <v>7908.7684106511297</v>
      </c>
      <c r="CZ49" s="36">
        <v>7927.5492424242402</v>
      </c>
      <c r="DA49" s="36">
        <v>7145.5253968254001</v>
      </c>
      <c r="DB49" s="36">
        <v>7078.8895790200104</v>
      </c>
      <c r="DC49" s="36">
        <v>7152.6979641131802</v>
      </c>
      <c r="DD49" s="36">
        <v>7038.2898989899004</v>
      </c>
      <c r="DE49" s="36">
        <v>6786.9317460317498</v>
      </c>
      <c r="DF49" s="36">
        <v>6993.9725829725803</v>
      </c>
      <c r="DG49" s="36">
        <v>6621.0910110421</v>
      </c>
      <c r="DH49" s="36">
        <v>5814.58308080808</v>
      </c>
      <c r="DI49" s="36">
        <v>6053.70414862915</v>
      </c>
      <c r="DJ49" s="36">
        <v>5251.3096508563904</v>
      </c>
      <c r="DK49" s="36">
        <v>4888.0248917748904</v>
      </c>
      <c r="DL49" s="36">
        <v>4667.2096908939002</v>
      </c>
      <c r="DM49" s="36">
        <v>4730.0351370851404</v>
      </c>
      <c r="DN49" s="36">
        <v>4773.7240259740302</v>
      </c>
      <c r="DO49" s="36">
        <v>5280.5476190476202</v>
      </c>
      <c r="DP49" s="36">
        <v>5836.59891304348</v>
      </c>
      <c r="DQ49" s="36">
        <v>5664.8023657628901</v>
      </c>
      <c r="DR49" s="36">
        <v>6346.65584415584</v>
      </c>
      <c r="DS49" s="36">
        <v>6808.0374800638001</v>
      </c>
      <c r="DT49" s="36">
        <v>6959.2857864357902</v>
      </c>
      <c r="DU49" s="36">
        <v>6871.6992063492098</v>
      </c>
      <c r="DV49" s="36">
        <v>6102.6522727272704</v>
      </c>
      <c r="DW49" s="36">
        <v>6167.7006102212099</v>
      </c>
      <c r="DX49" s="50">
        <v>6220.4155122655102</v>
      </c>
      <c r="DY49" s="50">
        <v>6113.9448412698403</v>
      </c>
      <c r="DZ49" s="50">
        <v>5797.7667356797801</v>
      </c>
      <c r="EA49" s="50">
        <v>5888.3355935127702</v>
      </c>
      <c r="EB49" s="50">
        <v>5638.1121212121197</v>
      </c>
      <c r="EC49" s="50">
        <v>5341.4840510366803</v>
      </c>
      <c r="ED49" s="50">
        <v>6520.9566534914402</v>
      </c>
      <c r="EE49" s="50">
        <v>7173.8131313131298</v>
      </c>
      <c r="EF49" s="50">
        <v>8478.5760869565202</v>
      </c>
      <c r="EG49" s="50">
        <v>9710.6518341307801</v>
      </c>
      <c r="EH49" s="50">
        <v>9371.6165223665193</v>
      </c>
      <c r="EI49" s="50">
        <v>9698.0955988456008</v>
      </c>
      <c r="EJ49" s="50">
        <v>9984.9539855072508</v>
      </c>
      <c r="EK49" s="50">
        <v>9526.3553675856292</v>
      </c>
      <c r="EL49" s="50">
        <v>7741.8225108225097</v>
      </c>
      <c r="EM49" s="50">
        <v>8006.1312770562799</v>
      </c>
      <c r="EN49" s="50">
        <v>8930.2343685300202</v>
      </c>
      <c r="EO49" s="50">
        <v>8478.1674242424197</v>
      </c>
      <c r="EP49" s="50">
        <v>8355.9639249639295</v>
      </c>
      <c r="EQ49" s="50">
        <v>8169.23963317384</v>
      </c>
      <c r="ER49" s="50">
        <v>8443.5528499278498</v>
      </c>
      <c r="ES49" s="50">
        <v>9751.0333333333292</v>
      </c>
      <c r="ET49" s="50">
        <v>9203.9265010351992</v>
      </c>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c r="OI49" s="50"/>
      <c r="OJ49" s="50"/>
      <c r="OK49" s="50"/>
      <c r="OL49" s="50"/>
      <c r="OM49" s="50"/>
      <c r="ON49" s="50"/>
      <c r="OO49" s="50"/>
      <c r="OP49" s="50"/>
      <c r="OQ49" s="50"/>
      <c r="OR49" s="50"/>
      <c r="OS49" s="50"/>
      <c r="OT49" s="50"/>
      <c r="OU49" s="50"/>
      <c r="OV49" s="50"/>
      <c r="OW49" s="50"/>
      <c r="OX49" s="50"/>
      <c r="OY49" s="50"/>
      <c r="OZ49" s="50"/>
      <c r="PA49" s="50"/>
      <c r="PB49" s="50"/>
      <c r="PC49" s="50"/>
      <c r="PD49" s="50"/>
      <c r="PE49" s="50"/>
      <c r="PF49" s="50"/>
      <c r="PG49" s="50"/>
      <c r="PH49" s="50"/>
      <c r="PI49" s="50"/>
      <c r="PJ49" s="50"/>
      <c r="PK49" s="50"/>
      <c r="PL49" s="50"/>
      <c r="PM49" s="50"/>
      <c r="PN49" s="50"/>
      <c r="PO49" s="50"/>
      <c r="PP49" s="50"/>
      <c r="PQ49" s="50"/>
      <c r="PR49" s="50"/>
      <c r="PS49" s="50"/>
      <c r="PT49" s="50"/>
      <c r="PU49" s="50"/>
      <c r="PV49" s="50"/>
      <c r="PW49" s="50"/>
      <c r="PX49" s="50"/>
      <c r="PY49" s="50"/>
      <c r="PZ49" s="50"/>
      <c r="QA49" s="50"/>
      <c r="QB49" s="50"/>
      <c r="QC49" s="50"/>
      <c r="QD49" s="50"/>
      <c r="QE49" s="50"/>
      <c r="QF49" s="50"/>
      <c r="QG49" s="50"/>
      <c r="QH49" s="50"/>
      <c r="QI49" s="50"/>
      <c r="QJ49" s="50"/>
      <c r="QK49" s="50"/>
      <c r="QL49" s="50"/>
      <c r="QM49" s="50"/>
      <c r="QN49" s="50"/>
      <c r="QO49" s="50"/>
      <c r="QP49" s="50"/>
      <c r="QQ49" s="50"/>
      <c r="QR49" s="50"/>
      <c r="QS49" s="50"/>
      <c r="QT49" s="50"/>
      <c r="QU49" s="50"/>
      <c r="QV49" s="50"/>
      <c r="QW49" s="50"/>
      <c r="QX49" s="50"/>
      <c r="QY49" s="50"/>
      <c r="QZ49" s="50"/>
      <c r="RA49" s="50"/>
      <c r="RB49" s="50"/>
      <c r="RC49" s="50"/>
      <c r="RD49" s="50"/>
      <c r="RE49" s="50"/>
      <c r="RF49" s="50"/>
      <c r="RG49" s="50"/>
      <c r="RH49" s="50"/>
      <c r="RI49" s="50"/>
      <c r="RJ49" s="50"/>
      <c r="RK49" s="50"/>
      <c r="RL49" s="50"/>
      <c r="RM49" s="50"/>
      <c r="RN49" s="50"/>
      <c r="RO49" s="50"/>
      <c r="RP49" s="50"/>
      <c r="RQ49" s="50"/>
      <c r="RR49" s="50"/>
      <c r="RS49" s="50"/>
      <c r="RT49" s="50"/>
      <c r="RU49" s="50"/>
      <c r="RV49" s="50"/>
      <c r="RW49" s="50"/>
      <c r="RX49" s="50"/>
      <c r="RY49" s="50"/>
      <c r="RZ49" s="50"/>
      <c r="SA49" s="50"/>
      <c r="SB49" s="50"/>
      <c r="SC49" s="50"/>
      <c r="SD49" s="50"/>
      <c r="SE49" s="50"/>
      <c r="SF49" s="50"/>
      <c r="SG49" s="50"/>
      <c r="SH49" s="50"/>
      <c r="SI49" s="50"/>
      <c r="SJ49" s="50"/>
      <c r="SK49" s="50"/>
      <c r="SL49" s="50"/>
      <c r="SM49" s="50"/>
      <c r="SN49" s="50"/>
      <c r="SO49" s="50"/>
      <c r="SP49" s="50"/>
      <c r="SQ49" s="50"/>
      <c r="SR49" s="50"/>
      <c r="SS49" s="50"/>
      <c r="ST49" s="50"/>
      <c r="SU49" s="50"/>
      <c r="SV49" s="50"/>
      <c r="SW49" s="50"/>
      <c r="SX49" s="50"/>
      <c r="SY49" s="50"/>
      <c r="SZ49" s="50"/>
      <c r="TA49" s="50"/>
      <c r="TB49" s="50"/>
      <c r="TC49" s="50"/>
      <c r="TD49" s="50"/>
      <c r="TE49" s="50"/>
      <c r="TF49" s="50"/>
      <c r="TG49" s="50"/>
      <c r="TH49" s="50"/>
      <c r="TI49" s="50"/>
      <c r="TJ49" s="50"/>
      <c r="TK49" s="50"/>
      <c r="TL49" s="50"/>
      <c r="TM49" s="50"/>
      <c r="TN49" s="50"/>
      <c r="TO49" s="50"/>
      <c r="TP49" s="50"/>
      <c r="TQ49" s="50"/>
      <c r="TR49" s="50"/>
      <c r="TS49" s="50"/>
      <c r="TT49" s="50"/>
      <c r="TU49" s="50"/>
      <c r="TV49" s="50"/>
      <c r="TW49" s="50"/>
      <c r="TX49" s="50"/>
      <c r="TY49" s="50"/>
      <c r="TZ49" s="50"/>
      <c r="UA49" s="50"/>
      <c r="UB49" s="50"/>
      <c r="UC49" s="50"/>
      <c r="UD49" s="50"/>
      <c r="UE49" s="50"/>
      <c r="UF49" s="50"/>
      <c r="UG49" s="50"/>
      <c r="UH49" s="50"/>
      <c r="UI49" s="50"/>
      <c r="UJ49" s="50"/>
      <c r="UK49" s="50"/>
      <c r="UL49" s="50"/>
      <c r="UM49" s="50"/>
      <c r="UN49" s="50"/>
      <c r="UO49" s="50"/>
      <c r="UP49" s="50"/>
      <c r="UQ49" s="50"/>
      <c r="UR49" s="50"/>
      <c r="US49" s="50"/>
      <c r="UT49" s="50"/>
      <c r="UU49" s="50"/>
      <c r="UV49" s="50"/>
      <c r="UW49" s="50"/>
      <c r="UX49" s="50"/>
      <c r="UY49" s="50"/>
      <c r="UZ49" s="50"/>
      <c r="VA49" s="50"/>
      <c r="VB49" s="50"/>
      <c r="VC49" s="50"/>
      <c r="VD49" s="50"/>
      <c r="VE49" s="50"/>
      <c r="VF49" s="50"/>
      <c r="VG49" s="50"/>
      <c r="VH49" s="50"/>
      <c r="VI49" s="50"/>
      <c r="VJ49" s="50"/>
      <c r="VK49" s="50"/>
      <c r="VL49" s="50"/>
      <c r="VM49" s="50"/>
      <c r="VN49" s="50"/>
      <c r="VO49" s="50"/>
      <c r="VP49" s="50"/>
      <c r="VQ49" s="50"/>
      <c r="VR49" s="50"/>
      <c r="VS49" s="50"/>
      <c r="VT49" s="50"/>
      <c r="VU49" s="50"/>
      <c r="VV49" s="50"/>
      <c r="VW49" s="50"/>
      <c r="VX49" s="50"/>
      <c r="VY49" s="50"/>
      <c r="VZ49" s="50"/>
      <c r="WA49" s="50"/>
      <c r="WB49" s="50"/>
      <c r="WC49" s="50"/>
      <c r="WD49" s="50"/>
      <c r="WE49" s="50"/>
      <c r="WF49" s="50"/>
      <c r="WG49" s="50"/>
      <c r="WH49" s="50"/>
      <c r="WI49" s="50"/>
      <c r="WJ49" s="50"/>
      <c r="WK49" s="50"/>
      <c r="WL49" s="50"/>
      <c r="WM49" s="50"/>
      <c r="WN49" s="50"/>
      <c r="WO49" s="50"/>
      <c r="WP49" s="50"/>
      <c r="WQ49" s="50"/>
      <c r="WR49" s="50"/>
      <c r="WS49" s="50"/>
      <c r="WT49" s="50"/>
      <c r="WU49" s="50"/>
      <c r="WV49" s="50"/>
      <c r="WW49" s="50"/>
      <c r="WX49" s="50"/>
      <c r="WY49" s="50"/>
      <c r="WZ49" s="50"/>
      <c r="XA49" s="50"/>
      <c r="XB49" s="50"/>
      <c r="XC49" s="50"/>
      <c r="XD49" s="50"/>
    </row>
    <row r="50" spans="2:628" ht="20.149999999999999" customHeight="1">
      <c r="B50" s="23" t="s">
        <v>136</v>
      </c>
      <c r="F50" s="26" t="s">
        <v>74</v>
      </c>
      <c r="G50" s="27" t="s">
        <v>725</v>
      </c>
      <c r="H50" s="36">
        <v>13295.8821841102</v>
      </c>
      <c r="I50" s="36">
        <v>12314.5275082313</v>
      </c>
      <c r="J50" s="36"/>
      <c r="K50" s="36" t="s">
        <v>136</v>
      </c>
      <c r="L50" s="36">
        <v>3188.5457465599502</v>
      </c>
      <c r="M50" s="36">
        <v>3473.6701737541798</v>
      </c>
      <c r="N50" s="36">
        <v>3604.35096931301</v>
      </c>
      <c r="O50" s="36">
        <v>3328.44722949782</v>
      </c>
      <c r="P50" s="36">
        <v>3134.8082211463002</v>
      </c>
      <c r="Q50" s="36">
        <v>3023.3733153155299</v>
      </c>
      <c r="R50" s="36">
        <v>2883.5364838763398</v>
      </c>
      <c r="S50" s="36">
        <v>2963.7349798441701</v>
      </c>
      <c r="T50" s="36">
        <v>2911.9447155666799</v>
      </c>
      <c r="U50" s="36">
        <v>2953.7584642177198</v>
      </c>
      <c r="V50" s="36">
        <v>3390.0937548495599</v>
      </c>
      <c r="W50" s="36">
        <v>3161.5053018675899</v>
      </c>
      <c r="X50" s="36">
        <v>3207.9693837766699</v>
      </c>
      <c r="Y50" s="36">
        <v>2687.9232627444399</v>
      </c>
      <c r="Z50" s="36">
        <v>2856.58398988111</v>
      </c>
      <c r="AA50" s="36">
        <v>2515.2426046067999</v>
      </c>
      <c r="AB50" s="36">
        <v>2643.8350258946898</v>
      </c>
      <c r="AC50" s="36">
        <v>2954.9465009825499</v>
      </c>
      <c r="AD50" s="36">
        <v>3340.1316822679</v>
      </c>
      <c r="AE50" s="36">
        <v>3696.24554434931</v>
      </c>
      <c r="AF50" s="36">
        <v>3944.4132184294299</v>
      </c>
      <c r="AG50" s="36">
        <v>3992.1027035176598</v>
      </c>
      <c r="AH50" s="36">
        <v>4084.0017262630799</v>
      </c>
      <c r="AI50" s="36">
        <v>3900.9764224577898</v>
      </c>
      <c r="AJ50" s="36">
        <v>3418.2218235298901</v>
      </c>
      <c r="AK50" s="36">
        <v>3134.53981845303</v>
      </c>
      <c r="AL50" s="36">
        <v>2519.6298841420498</v>
      </c>
      <c r="AM50" s="36">
        <v>2719.2431939641501</v>
      </c>
      <c r="AN50" s="36">
        <v>3121.74753551392</v>
      </c>
      <c r="AO50" s="36">
        <v>3265.2687751531598</v>
      </c>
      <c r="AP50" s="36">
        <v>3094.3092421659899</v>
      </c>
      <c r="AQ50" s="36">
        <v>2763.87222656515</v>
      </c>
      <c r="AR50" s="36">
        <v>2561.9481075426102</v>
      </c>
      <c r="AS50" s="36">
        <v>2759.7508588835399</v>
      </c>
      <c r="AT50" s="36">
        <v>2744.1875680584599</v>
      </c>
      <c r="AU50" s="36">
        <v>2479.8920913496199</v>
      </c>
      <c r="AV50" s="36">
        <v>2224.54620145321</v>
      </c>
      <c r="AW50" s="36">
        <v>2248.59269251766</v>
      </c>
      <c r="AX50" s="36">
        <v>2580.4590647680402</v>
      </c>
      <c r="AY50" s="36">
        <v>2697.9586772152102</v>
      </c>
      <c r="AZ50" s="36">
        <v>2842.23763847688</v>
      </c>
      <c r="BA50" s="36">
        <v>2948.3491709654299</v>
      </c>
      <c r="BB50" s="36">
        <v>3252.4246493079399</v>
      </c>
      <c r="BC50" s="36">
        <v>3473.7935261051498</v>
      </c>
      <c r="BD50" s="36">
        <v>3310.8352876788099</v>
      </c>
      <c r="BE50" s="36">
        <v>3211.6475637306398</v>
      </c>
      <c r="BF50" s="36">
        <v>2855.6562082027899</v>
      </c>
      <c r="BG50" s="36">
        <v>2785.6059552082802</v>
      </c>
      <c r="BH50" s="36">
        <v>3004.0553892471098</v>
      </c>
      <c r="BI50" s="36">
        <v>2927.0290435104498</v>
      </c>
      <c r="BJ50" s="36">
        <v>2765.8353124466398</v>
      </c>
      <c r="BK50" s="36">
        <v>2785.7526960166101</v>
      </c>
      <c r="BL50" s="36">
        <v>2807.8872028565302</v>
      </c>
      <c r="BM50" s="36">
        <v>2562.91940496301</v>
      </c>
      <c r="BN50" s="36">
        <v>2665.1883806953001</v>
      </c>
      <c r="BO50" s="36">
        <v>2885.96894571352</v>
      </c>
      <c r="BP50" s="36">
        <v>3576.94722509341</v>
      </c>
      <c r="BQ50" s="36">
        <v>3912.4943537264799</v>
      </c>
      <c r="BR50" s="36">
        <v>4024.3716881416099</v>
      </c>
      <c r="BS50" s="36">
        <v>4095.6792168685502</v>
      </c>
      <c r="BT50" s="36">
        <v>4206.3983292031799</v>
      </c>
      <c r="BU50" s="36">
        <v>4419.5734590770599</v>
      </c>
      <c r="BV50" s="36">
        <v>4953.16673896664</v>
      </c>
      <c r="BW50" s="36">
        <v>5795.6191478548299</v>
      </c>
      <c r="BX50" s="36">
        <v>6714.73617274145</v>
      </c>
      <c r="BY50" s="36">
        <v>9666.9880090120696</v>
      </c>
      <c r="BZ50" s="36">
        <v>10145.830526961299</v>
      </c>
      <c r="CA50" s="36">
        <v>9213.4426439537692</v>
      </c>
      <c r="CB50" s="36">
        <v>7559.8151979488703</v>
      </c>
      <c r="CC50" s="36">
        <v>9210.5827140261408</v>
      </c>
      <c r="CD50" s="36">
        <v>9115.8153039363006</v>
      </c>
      <c r="CE50" s="36">
        <v>8075.3618568780303</v>
      </c>
      <c r="CF50" s="36">
        <v>8616.1745475652006</v>
      </c>
      <c r="CG50" s="36">
        <v>8957.5252453381399</v>
      </c>
      <c r="CH50" s="36">
        <v>8626.6945080938603</v>
      </c>
      <c r="CI50" s="36">
        <v>5793.0623471662402</v>
      </c>
      <c r="CJ50" s="36">
        <v>5149.5824326034299</v>
      </c>
      <c r="CK50" s="36">
        <v>6126.7614801172303</v>
      </c>
      <c r="CL50" s="36">
        <v>7034.8854677618701</v>
      </c>
      <c r="CM50" s="36">
        <v>7294.2304647133897</v>
      </c>
      <c r="CN50" s="36">
        <v>7991.3196788349996</v>
      </c>
      <c r="CO50" s="36">
        <v>7937.04772639966</v>
      </c>
      <c r="CP50" s="36">
        <v>8019.1787403029102</v>
      </c>
      <c r="CQ50" s="36">
        <v>8769.8017738593699</v>
      </c>
      <c r="CR50" s="36">
        <v>9620.0968156630006</v>
      </c>
      <c r="CS50" s="36">
        <v>8649.7724596079006</v>
      </c>
      <c r="CT50" s="36">
        <v>8686.8351405607591</v>
      </c>
      <c r="CU50" s="36">
        <v>7403.2489826945302</v>
      </c>
      <c r="CV50" s="36">
        <v>7867.7219318738898</v>
      </c>
      <c r="CW50" s="36">
        <v>7791.5532444591499</v>
      </c>
      <c r="CX50" s="36">
        <v>7429.2110253494802</v>
      </c>
      <c r="CY50" s="36">
        <v>7614.4749044044202</v>
      </c>
      <c r="CZ50" s="36">
        <v>7631.4786431609</v>
      </c>
      <c r="DA50" s="36">
        <v>7203.4682949226799</v>
      </c>
      <c r="DB50" s="36">
        <v>7726.9462167172296</v>
      </c>
      <c r="DC50" s="36">
        <v>7699.8246444966999</v>
      </c>
      <c r="DD50" s="36">
        <v>7851.6247515246196</v>
      </c>
      <c r="DE50" s="36">
        <v>7274.5456989201602</v>
      </c>
      <c r="DF50" s="36">
        <v>7557.69659129511</v>
      </c>
      <c r="DG50" s="36">
        <v>7726.96451351001</v>
      </c>
      <c r="DH50" s="36">
        <v>7390.85933827589</v>
      </c>
      <c r="DI50" s="36">
        <v>7778.42973364914</v>
      </c>
      <c r="DJ50" s="36">
        <v>7234.2204322860398</v>
      </c>
      <c r="DK50" s="36">
        <v>6786.5817366315196</v>
      </c>
      <c r="DL50" s="36">
        <v>6471.5801902204503</v>
      </c>
      <c r="DM50" s="36">
        <v>6342.0076014937304</v>
      </c>
      <c r="DN50" s="36">
        <v>6294.8383256486204</v>
      </c>
      <c r="DO50" s="36">
        <v>7048.4943463485997</v>
      </c>
      <c r="DP50" s="36">
        <v>7695.2817503342003</v>
      </c>
      <c r="DQ50" s="36">
        <v>7541.6735143732503</v>
      </c>
      <c r="DR50" s="36">
        <v>8037.1223313045002</v>
      </c>
      <c r="DS50" s="36">
        <v>8855.9925754351607</v>
      </c>
      <c r="DT50" s="36">
        <v>8853.8452046208804</v>
      </c>
      <c r="DU50" s="36">
        <v>9082.6734424224705</v>
      </c>
      <c r="DV50" s="36">
        <v>8342.6376457964798</v>
      </c>
      <c r="DW50" s="36">
        <v>8603.4200845529904</v>
      </c>
      <c r="DX50" s="50">
        <v>8730.5417579873501</v>
      </c>
      <c r="DY50" s="50">
        <v>8731.7696968657001</v>
      </c>
      <c r="DZ50" s="50">
        <v>8458.9535098917095</v>
      </c>
      <c r="EA50" s="50">
        <v>8612.0734555943709</v>
      </c>
      <c r="EB50" s="50">
        <v>8565.7756277194894</v>
      </c>
      <c r="EC50" s="50">
        <v>8120.4149901156397</v>
      </c>
      <c r="ED50" s="50">
        <v>9117.9391279661995</v>
      </c>
      <c r="EE50" s="50">
        <v>9802.54336185592</v>
      </c>
      <c r="EF50" s="50">
        <v>10973.0172284033</v>
      </c>
      <c r="EG50" s="50">
        <v>12612.4205313686</v>
      </c>
      <c r="EH50" s="50">
        <v>12755.9681429306</v>
      </c>
      <c r="EI50" s="50">
        <v>13309.288795167</v>
      </c>
      <c r="EJ50" s="50">
        <v>13781.468667253201</v>
      </c>
      <c r="EK50" s="50">
        <v>13336.803131090001</v>
      </c>
      <c r="EL50" s="50">
        <v>11332.335723014499</v>
      </c>
      <c r="EM50" s="50">
        <v>12174.4605348603</v>
      </c>
      <c r="EN50" s="50">
        <v>13063.478895860701</v>
      </c>
      <c r="EO50" s="50">
        <v>12687.834879189901</v>
      </c>
      <c r="EP50" s="50">
        <v>12767.4827899554</v>
      </c>
      <c r="EQ50" s="50">
        <v>12541.582650505899</v>
      </c>
      <c r="ER50" s="50">
        <v>12835.988681328799</v>
      </c>
      <c r="ES50" s="50">
        <v>14794.3290719288</v>
      </c>
      <c r="ET50" s="50">
        <v>13740.1555980666</v>
      </c>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c r="OI50" s="50"/>
      <c r="OJ50" s="50"/>
      <c r="OK50" s="50"/>
      <c r="OL50" s="50"/>
      <c r="OM50" s="50"/>
      <c r="ON50" s="50"/>
      <c r="OO50" s="50"/>
      <c r="OP50" s="50"/>
      <c r="OQ50" s="50"/>
      <c r="OR50" s="50"/>
      <c r="OS50" s="50"/>
      <c r="OT50" s="50"/>
      <c r="OU50" s="50"/>
      <c r="OV50" s="50"/>
      <c r="OW50" s="50"/>
      <c r="OX50" s="50"/>
      <c r="OY50" s="50"/>
      <c r="OZ50" s="50"/>
      <c r="PA50" s="50"/>
      <c r="PB50" s="50"/>
      <c r="PC50" s="50"/>
      <c r="PD50" s="50"/>
      <c r="PE50" s="50"/>
      <c r="PF50" s="50"/>
      <c r="PG50" s="50"/>
      <c r="PH50" s="50"/>
      <c r="PI50" s="50"/>
      <c r="PJ50" s="50"/>
      <c r="PK50" s="50"/>
      <c r="PL50" s="50"/>
      <c r="PM50" s="50"/>
      <c r="PN50" s="50"/>
      <c r="PO50" s="50"/>
      <c r="PP50" s="50"/>
      <c r="PQ50" s="50"/>
      <c r="PR50" s="50"/>
      <c r="PS50" s="50"/>
      <c r="PT50" s="50"/>
      <c r="PU50" s="50"/>
      <c r="PV50" s="50"/>
      <c r="PW50" s="50"/>
      <c r="PX50" s="50"/>
      <c r="PY50" s="50"/>
      <c r="PZ50" s="50"/>
      <c r="QA50" s="50"/>
      <c r="QB50" s="50"/>
      <c r="QC50" s="50"/>
      <c r="QD50" s="50"/>
      <c r="QE50" s="50"/>
      <c r="QF50" s="50"/>
      <c r="QG50" s="50"/>
      <c r="QH50" s="50"/>
      <c r="QI50" s="50"/>
      <c r="QJ50" s="50"/>
      <c r="QK50" s="50"/>
      <c r="QL50" s="50"/>
      <c r="QM50" s="50"/>
      <c r="QN50" s="50"/>
      <c r="QO50" s="50"/>
      <c r="QP50" s="50"/>
      <c r="QQ50" s="50"/>
      <c r="QR50" s="50"/>
      <c r="QS50" s="50"/>
      <c r="QT50" s="50"/>
      <c r="QU50" s="50"/>
      <c r="QV50" s="50"/>
      <c r="QW50" s="50"/>
      <c r="QX50" s="50"/>
      <c r="QY50" s="50"/>
      <c r="QZ50" s="50"/>
      <c r="RA50" s="50"/>
      <c r="RB50" s="50"/>
      <c r="RC50" s="50"/>
      <c r="RD50" s="50"/>
      <c r="RE50" s="50"/>
      <c r="RF50" s="50"/>
      <c r="RG50" s="50"/>
      <c r="RH50" s="50"/>
      <c r="RI50" s="50"/>
      <c r="RJ50" s="50"/>
      <c r="RK50" s="50"/>
      <c r="RL50" s="50"/>
      <c r="RM50" s="50"/>
      <c r="RN50" s="50"/>
      <c r="RO50" s="50"/>
      <c r="RP50" s="50"/>
      <c r="RQ50" s="50"/>
      <c r="RR50" s="50"/>
      <c r="RS50" s="50"/>
      <c r="RT50" s="50"/>
      <c r="RU50" s="50"/>
      <c r="RV50" s="50"/>
      <c r="RW50" s="50"/>
      <c r="RX50" s="50"/>
      <c r="RY50" s="50"/>
      <c r="RZ50" s="50"/>
      <c r="SA50" s="50"/>
      <c r="SB50" s="50"/>
      <c r="SC50" s="50"/>
      <c r="SD50" s="50"/>
      <c r="SE50" s="50"/>
      <c r="SF50" s="50"/>
      <c r="SG50" s="50"/>
      <c r="SH50" s="50"/>
      <c r="SI50" s="50"/>
      <c r="SJ50" s="50"/>
      <c r="SK50" s="50"/>
      <c r="SL50" s="50"/>
      <c r="SM50" s="50"/>
      <c r="SN50" s="50"/>
      <c r="SO50" s="50"/>
      <c r="SP50" s="50"/>
      <c r="SQ50" s="50"/>
      <c r="SR50" s="50"/>
      <c r="SS50" s="50"/>
      <c r="ST50" s="50"/>
      <c r="SU50" s="50"/>
      <c r="SV50" s="50"/>
      <c r="SW50" s="50"/>
      <c r="SX50" s="50"/>
      <c r="SY50" s="50"/>
      <c r="SZ50" s="50"/>
      <c r="TA50" s="50"/>
      <c r="TB50" s="50"/>
      <c r="TC50" s="50"/>
      <c r="TD50" s="50"/>
      <c r="TE50" s="50"/>
      <c r="TF50" s="50"/>
      <c r="TG50" s="50"/>
      <c r="TH50" s="50"/>
      <c r="TI50" s="50"/>
      <c r="TJ50" s="50"/>
      <c r="TK50" s="50"/>
      <c r="TL50" s="50"/>
      <c r="TM50" s="50"/>
      <c r="TN50" s="50"/>
      <c r="TO50" s="50"/>
      <c r="TP50" s="50"/>
      <c r="TQ50" s="50"/>
      <c r="TR50" s="50"/>
      <c r="TS50" s="50"/>
      <c r="TT50" s="50"/>
      <c r="TU50" s="50"/>
      <c r="TV50" s="50"/>
      <c r="TW50" s="50"/>
      <c r="TX50" s="50"/>
      <c r="TY50" s="50"/>
      <c r="TZ50" s="50"/>
      <c r="UA50" s="50"/>
      <c r="UB50" s="50"/>
      <c r="UC50" s="50"/>
      <c r="UD50" s="50"/>
      <c r="UE50" s="50"/>
      <c r="UF50" s="50"/>
      <c r="UG50" s="50"/>
      <c r="UH50" s="50"/>
      <c r="UI50" s="50"/>
      <c r="UJ50" s="50"/>
      <c r="UK50" s="50"/>
      <c r="UL50" s="50"/>
      <c r="UM50" s="50"/>
      <c r="UN50" s="50"/>
      <c r="UO50" s="50"/>
      <c r="UP50" s="50"/>
      <c r="UQ50" s="50"/>
      <c r="UR50" s="50"/>
      <c r="US50" s="50"/>
      <c r="UT50" s="50"/>
      <c r="UU50" s="50"/>
      <c r="UV50" s="50"/>
      <c r="UW50" s="50"/>
      <c r="UX50" s="50"/>
      <c r="UY50" s="50"/>
      <c r="UZ50" s="50"/>
      <c r="VA50" s="50"/>
      <c r="VB50" s="50"/>
      <c r="VC50" s="50"/>
      <c r="VD50" s="50"/>
      <c r="VE50" s="50"/>
      <c r="VF50" s="50"/>
      <c r="VG50" s="50"/>
      <c r="VH50" s="50"/>
      <c r="VI50" s="50"/>
      <c r="VJ50" s="50"/>
      <c r="VK50" s="50"/>
      <c r="VL50" s="50"/>
      <c r="VM50" s="50"/>
      <c r="VN50" s="50"/>
      <c r="VO50" s="50"/>
      <c r="VP50" s="50"/>
      <c r="VQ50" s="50"/>
      <c r="VR50" s="50"/>
      <c r="VS50" s="50"/>
      <c r="VT50" s="50"/>
      <c r="VU50" s="50"/>
      <c r="VV50" s="50"/>
      <c r="VW50" s="50"/>
      <c r="VX50" s="50"/>
      <c r="VY50" s="50"/>
      <c r="VZ50" s="50"/>
      <c r="WA50" s="50"/>
      <c r="WB50" s="50"/>
      <c r="WC50" s="50"/>
      <c r="WD50" s="50"/>
      <c r="WE50" s="50"/>
      <c r="WF50" s="50"/>
      <c r="WG50" s="50"/>
      <c r="WH50" s="50"/>
      <c r="WI50" s="50"/>
      <c r="WJ50" s="50"/>
      <c r="WK50" s="50"/>
      <c r="WL50" s="50"/>
      <c r="WM50" s="50"/>
      <c r="WN50" s="50"/>
      <c r="WO50" s="50"/>
      <c r="WP50" s="50"/>
      <c r="WQ50" s="50"/>
      <c r="WR50" s="50"/>
      <c r="WS50" s="50"/>
      <c r="WT50" s="50"/>
      <c r="WU50" s="50"/>
      <c r="WV50" s="50"/>
      <c r="WW50" s="50"/>
      <c r="WX50" s="50"/>
      <c r="WY50" s="50"/>
      <c r="WZ50" s="50"/>
      <c r="XA50" s="50"/>
      <c r="XB50" s="50"/>
      <c r="XC50" s="50"/>
      <c r="XD50" s="50"/>
    </row>
    <row r="51" spans="2:628" ht="10.25" customHeight="1">
      <c r="B51" t="s">
        <v>136</v>
      </c>
      <c r="F51" s="37"/>
      <c r="G51" s="38"/>
      <c r="H51" s="37"/>
      <c r="I51" s="38"/>
      <c r="J51" s="38"/>
      <c r="K51" s="38" t="s">
        <v>136</v>
      </c>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c r="NQ51" s="38"/>
      <c r="NR51" s="38"/>
      <c r="NS51" s="38"/>
      <c r="NT51" s="38"/>
      <c r="NU51" s="38"/>
      <c r="NV51" s="38"/>
      <c r="NW51" s="38"/>
      <c r="NX51" s="38"/>
      <c r="NY51" s="38"/>
      <c r="NZ51" s="38"/>
      <c r="OA51" s="38"/>
      <c r="OB51" s="38"/>
      <c r="OC51" s="38"/>
      <c r="OD51" s="38"/>
      <c r="OE51" s="38"/>
      <c r="OF51" s="38"/>
      <c r="OG51" s="38"/>
      <c r="OH51" s="38"/>
      <c r="OI51" s="38"/>
      <c r="OJ51" s="38"/>
      <c r="OK51" s="38"/>
      <c r="OL51" s="38"/>
      <c r="OM51" s="38"/>
      <c r="ON51" s="38"/>
      <c r="OO51" s="38"/>
      <c r="OP51" s="38"/>
      <c r="OQ51" s="38"/>
      <c r="OR51" s="38"/>
      <c r="OS51" s="38"/>
      <c r="OT51" s="38"/>
      <c r="OU51" s="38"/>
      <c r="OV51" s="38"/>
      <c r="OW51" s="38"/>
      <c r="OX51" s="38"/>
      <c r="OY51" s="38"/>
      <c r="OZ51" s="38"/>
      <c r="PA51" s="38"/>
      <c r="PB51" s="38"/>
      <c r="PC51" s="38"/>
      <c r="PD51" s="38"/>
      <c r="PE51" s="38"/>
      <c r="PF51" s="38"/>
      <c r="PG51" s="38"/>
      <c r="PH51" s="38"/>
      <c r="PI51" s="38"/>
      <c r="PJ51" s="38"/>
      <c r="PK51" s="38"/>
      <c r="PL51" s="38"/>
      <c r="PM51" s="38"/>
      <c r="PN51" s="38"/>
      <c r="PO51" s="38"/>
      <c r="PP51" s="38"/>
      <c r="PQ51" s="38"/>
      <c r="PR51" s="38"/>
      <c r="PS51" s="38"/>
      <c r="PT51" s="38"/>
      <c r="PU51" s="38"/>
      <c r="PV51" s="38"/>
      <c r="PW51" s="38"/>
      <c r="PX51" s="38"/>
      <c r="PY51" s="38"/>
      <c r="PZ51" s="38"/>
      <c r="QA51" s="38"/>
      <c r="QB51" s="38"/>
      <c r="QC51" s="38"/>
      <c r="QD51" s="38"/>
      <c r="QE51" s="38"/>
      <c r="QF51" s="38"/>
      <c r="QG51" s="38"/>
      <c r="QH51" s="38"/>
      <c r="QI51" s="38"/>
      <c r="QJ51" s="38"/>
      <c r="QK51" s="38"/>
      <c r="QL51" s="38"/>
      <c r="QM51" s="38"/>
      <c r="QN51" s="38"/>
      <c r="QO51" s="38"/>
      <c r="QP51" s="38"/>
      <c r="QQ51" s="38"/>
      <c r="QR51" s="38"/>
      <c r="QS51" s="38"/>
      <c r="QT51" s="38"/>
      <c r="QU51" s="38"/>
      <c r="QV51" s="38"/>
      <c r="QW51" s="38"/>
      <c r="QX51" s="38"/>
      <c r="QY51" s="38"/>
      <c r="QZ51" s="38"/>
      <c r="RA51" s="38"/>
      <c r="RB51" s="38"/>
      <c r="RC51" s="38"/>
      <c r="RD51" s="38"/>
      <c r="RE51" s="38"/>
      <c r="RF51" s="38"/>
      <c r="RG51" s="38"/>
      <c r="RH51" s="38"/>
      <c r="RI51" s="38"/>
      <c r="RJ51" s="38"/>
      <c r="RK51" s="38"/>
      <c r="RL51" s="38"/>
      <c r="RM51" s="38"/>
      <c r="RN51" s="38"/>
      <c r="RO51" s="38"/>
      <c r="RP51" s="38"/>
      <c r="RQ51" s="38"/>
      <c r="RR51" s="38"/>
      <c r="RS51" s="38"/>
      <c r="RT51" s="38"/>
      <c r="RU51" s="38"/>
      <c r="RV51" s="38"/>
      <c r="RW51" s="38"/>
      <c r="RX51" s="38"/>
      <c r="RY51" s="38"/>
      <c r="RZ51" s="38"/>
      <c r="SA51" s="38"/>
      <c r="SB51" s="38"/>
      <c r="SC51" s="38"/>
      <c r="SD51" s="38"/>
      <c r="SE51" s="38"/>
      <c r="SF51" s="38"/>
      <c r="SG51" s="38"/>
      <c r="SH51" s="38"/>
      <c r="SI51" s="38"/>
      <c r="SJ51" s="38"/>
      <c r="SK51" s="38"/>
      <c r="SL51" s="38"/>
      <c r="SM51" s="38"/>
      <c r="SN51" s="38"/>
      <c r="SO51" s="38"/>
      <c r="SP51" s="38"/>
      <c r="SQ51" s="38"/>
      <c r="SR51" s="38"/>
      <c r="SS51" s="38"/>
      <c r="ST51" s="38"/>
      <c r="SU51" s="38"/>
      <c r="SV51" s="38"/>
      <c r="SW51" s="38"/>
      <c r="SX51" s="38"/>
      <c r="SY51" s="38"/>
      <c r="SZ51" s="38"/>
      <c r="TA51" s="38"/>
      <c r="TB51" s="38"/>
      <c r="TC51" s="38"/>
      <c r="TD51" s="38"/>
      <c r="TE51" s="38"/>
      <c r="TF51" s="38"/>
      <c r="TG51" s="38"/>
      <c r="TH51" s="38"/>
      <c r="TI51" s="38"/>
      <c r="TJ51" s="38"/>
      <c r="TK51" s="38"/>
      <c r="TL51" s="38"/>
      <c r="TM51" s="38"/>
      <c r="TN51" s="38"/>
      <c r="TO51" s="38"/>
      <c r="TP51" s="38"/>
      <c r="TQ51" s="38"/>
      <c r="TR51" s="38"/>
      <c r="TS51" s="38"/>
      <c r="TT51" s="38"/>
      <c r="TU51" s="38"/>
      <c r="TV51" s="38"/>
      <c r="TW51" s="38"/>
      <c r="TX51" s="38"/>
      <c r="TY51" s="38"/>
      <c r="TZ51" s="38"/>
      <c r="UA51" s="38"/>
      <c r="UB51" s="38"/>
      <c r="UC51" s="38"/>
      <c r="UD51" s="38"/>
      <c r="UE51" s="38"/>
      <c r="UF51" s="38"/>
      <c r="UG51" s="38"/>
      <c r="UH51" s="38"/>
      <c r="UI51" s="38"/>
      <c r="UJ51" s="38"/>
      <c r="UK51" s="38"/>
      <c r="UL51" s="38"/>
      <c r="UM51" s="38"/>
      <c r="UN51" s="38"/>
      <c r="UO51" s="38"/>
      <c r="UP51" s="38"/>
      <c r="UQ51" s="38"/>
      <c r="UR51" s="38"/>
      <c r="US51" s="38"/>
      <c r="UT51" s="38"/>
      <c r="UU51" s="38"/>
      <c r="UV51" s="38"/>
      <c r="UW51" s="38"/>
      <c r="UX51" s="38"/>
      <c r="UY51" s="38"/>
      <c r="UZ51" s="38"/>
      <c r="VA51" s="38"/>
      <c r="VB51" s="38"/>
      <c r="VC51" s="38"/>
      <c r="VD51" s="38"/>
      <c r="VE51" s="38"/>
      <c r="VF51" s="38"/>
      <c r="VG51" s="38"/>
      <c r="VH51" s="38"/>
      <c r="VI51" s="38"/>
      <c r="VJ51" s="38"/>
      <c r="VK51" s="38"/>
      <c r="VL51" s="38"/>
      <c r="VM51" s="38"/>
      <c r="VN51" s="38"/>
      <c r="VO51" s="38"/>
      <c r="VP51" s="38"/>
      <c r="VQ51" s="38"/>
      <c r="VR51" s="38"/>
      <c r="VS51" s="38"/>
      <c r="VT51" s="38"/>
      <c r="VU51" s="38"/>
      <c r="VV51" s="38"/>
      <c r="VW51" s="38"/>
      <c r="VX51" s="38"/>
      <c r="VY51" s="38"/>
      <c r="VZ51" s="38"/>
      <c r="WA51" s="38"/>
      <c r="WB51" s="38"/>
      <c r="WC51" s="38"/>
      <c r="WD51" s="38"/>
      <c r="WE51" s="38"/>
      <c r="WF51" s="38"/>
      <c r="WG51" s="38"/>
      <c r="WH51" s="38"/>
      <c r="WI51" s="38"/>
      <c r="WJ51" s="38"/>
      <c r="WK51" s="38"/>
      <c r="WL51" s="38"/>
      <c r="WM51" s="38"/>
      <c r="WN51" s="38"/>
      <c r="WO51" s="38"/>
      <c r="WP51" s="38"/>
      <c r="WQ51" s="38"/>
      <c r="WR51" s="38"/>
      <c r="WS51" s="38"/>
      <c r="WT51" s="38"/>
      <c r="WU51" s="38"/>
      <c r="WV51" s="38"/>
      <c r="WW51" s="38"/>
      <c r="WX51" s="38"/>
      <c r="WY51" s="38"/>
      <c r="WZ51" s="38"/>
      <c r="XA51" s="38"/>
      <c r="XB51" s="38"/>
      <c r="XC51" s="38"/>
      <c r="XD51" s="38"/>
    </row>
    <row r="52" spans="2:628" ht="10.25" customHeight="1">
      <c r="B52" t="s">
        <v>136</v>
      </c>
      <c r="K52" t="s">
        <v>136</v>
      </c>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EM52" s="23" t="s">
        <v>136</v>
      </c>
    </row>
    <row r="53" spans="2:628">
      <c r="B53" t="s">
        <v>136</v>
      </c>
      <c r="K53" t="s">
        <v>136</v>
      </c>
    </row>
    <row r="54" spans="2:628" ht="18" customHeight="1">
      <c r="B54" t="s">
        <v>136</v>
      </c>
      <c r="F54" s="40" t="s">
        <v>1249</v>
      </c>
      <c r="K54" t="s">
        <v>136</v>
      </c>
    </row>
    <row r="55" spans="2:628" ht="18" customHeight="1">
      <c r="B55" t="s">
        <v>136</v>
      </c>
      <c r="F55" s="40" t="s">
        <v>1250</v>
      </c>
      <c r="K55" t="s">
        <v>136</v>
      </c>
    </row>
    <row r="56" spans="2:628" ht="18" customHeight="1">
      <c r="B56" t="s">
        <v>136</v>
      </c>
      <c r="F56" s="40" t="s">
        <v>1251</v>
      </c>
      <c r="K56" t="s">
        <v>136</v>
      </c>
    </row>
    <row r="57" spans="2:628" ht="18" customHeight="1">
      <c r="B57" t="s">
        <v>136</v>
      </c>
      <c r="F57" s="40" t="s">
        <v>1252</v>
      </c>
      <c r="K57" t="s">
        <v>136</v>
      </c>
    </row>
    <row r="58" spans="2:628" ht="18" customHeight="1">
      <c r="B58" t="s">
        <v>136</v>
      </c>
      <c r="F58" s="40" t="s">
        <v>1253</v>
      </c>
      <c r="K58" t="s">
        <v>136</v>
      </c>
    </row>
    <row r="59" spans="2:628" ht="18" customHeight="1">
      <c r="B59" t="s">
        <v>136</v>
      </c>
      <c r="F59" s="40" t="s">
        <v>1254</v>
      </c>
      <c r="K59" t="s">
        <v>136</v>
      </c>
      <c r="EM59" s="23" t="s">
        <v>136</v>
      </c>
    </row>
    <row r="60" spans="2:628" ht="18" customHeight="1">
      <c r="B60" t="s">
        <v>136</v>
      </c>
      <c r="F60" s="40" t="s">
        <v>1255</v>
      </c>
      <c r="K60" t="s">
        <v>136</v>
      </c>
    </row>
    <row r="61" spans="2:628" ht="18" customHeight="1">
      <c r="B61" t="s">
        <v>136</v>
      </c>
      <c r="F61" s="40" t="s">
        <v>1256</v>
      </c>
      <c r="K61" t="s">
        <v>136</v>
      </c>
    </row>
    <row r="62" spans="2:628" ht="18" customHeight="1">
      <c r="B62" t="s">
        <v>136</v>
      </c>
      <c r="F62" s="40" t="s">
        <v>682</v>
      </c>
      <c r="K62" t="s">
        <v>136</v>
      </c>
    </row>
    <row r="63" spans="2:628" ht="18" customHeight="1">
      <c r="B63" t="s">
        <v>136</v>
      </c>
      <c r="F63" s="24" t="s">
        <v>1257</v>
      </c>
      <c r="K63" t="s">
        <v>136</v>
      </c>
    </row>
    <row r="64" spans="2:628" ht="18" customHeight="1">
      <c r="F64" s="24" t="s">
        <v>1258</v>
      </c>
    </row>
  </sheetData>
  <hyperlinks>
    <hyperlink ref="H1" location="Contents!A1" display="Back to Table of Contents" xr:uid="{00000000-0004-0000-1E00-000000000000}"/>
  </hyperlinks>
  <pageMargins left="0" right="0" top="0" bottom="0" header="0" footer="0"/>
  <pageSetup paperSize="9" scale="10" fitToHeight="0" orientation="portrait"/>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XA59"/>
  <sheetViews>
    <sheetView zoomScale="80" zoomScaleNormal="80" workbookViewId="0">
      <pane xSplit="7" ySplit="8" topLeftCell="EQ9"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9" width="14.453125" customWidth="1"/>
    <col min="10" max="10" width="1.90625" customWidth="1"/>
    <col min="11" max="11" width="17.453125" customWidth="1"/>
    <col min="12" max="127" width="14.453125" customWidth="1"/>
    <col min="128" max="128" width="15.08984375" customWidth="1"/>
    <col min="129" max="162" width="14.453125" customWidth="1"/>
  </cols>
  <sheetData>
    <row r="1" spans="1:625" ht="57" customHeight="1">
      <c r="A1" s="22" t="s">
        <v>134</v>
      </c>
      <c r="H1" s="107"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25" ht="18" customHeight="1">
      <c r="A2" s="92" t="s">
        <v>135</v>
      </c>
      <c r="B2" s="112"/>
      <c r="C2" s="112"/>
      <c r="D2" s="112"/>
      <c r="E2" s="112"/>
      <c r="F2" s="112"/>
      <c r="G2" s="112"/>
      <c r="H2" s="94">
        <f>IF(MONTH(A2) &gt; 6, YEAR(A2)-1, YEAR(A2)-2)</f>
        <v>2023</v>
      </c>
      <c r="I2" s="88">
        <f>H2+1</f>
        <v>2024</v>
      </c>
      <c r="J2" s="112"/>
      <c r="K2" s="112"/>
      <c r="L2" s="112"/>
      <c r="M2" s="112"/>
      <c r="N2" s="112"/>
      <c r="O2" s="112"/>
      <c r="P2" s="112"/>
      <c r="Q2" s="112"/>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2"/>
      <c r="DV2" s="112"/>
      <c r="DW2" s="112"/>
      <c r="DX2" s="112"/>
      <c r="DY2" s="112"/>
      <c r="DZ2" s="112"/>
      <c r="EA2" s="112"/>
      <c r="EB2" s="112"/>
      <c r="EC2" s="112"/>
      <c r="ED2" s="112"/>
      <c r="EE2" s="112"/>
      <c r="EF2" s="112"/>
      <c r="EG2" s="112"/>
      <c r="EH2" s="112"/>
      <c r="EI2" s="112"/>
      <c r="EJ2" s="112"/>
      <c r="EK2" s="112"/>
      <c r="EL2" s="112"/>
      <c r="EM2" s="112"/>
    </row>
    <row r="3" spans="1:625" ht="18" customHeight="1">
      <c r="A3" s="112"/>
      <c r="B3" s="87" t="s">
        <v>136</v>
      </c>
      <c r="C3" s="112"/>
      <c r="D3" s="112"/>
      <c r="E3" s="112"/>
      <c r="F3" s="90"/>
      <c r="G3" s="91"/>
      <c r="H3" s="88" t="str">
        <f>CONCATENATE(H$2-1,"–",RIGHT(H$2,2))</f>
        <v>2022–23</v>
      </c>
      <c r="I3" s="88" t="str">
        <f>CONCATENATE(I$2-1,"–",RIGHT(I$2,2))</f>
        <v>2023–24</v>
      </c>
      <c r="J3" s="112"/>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88"/>
      <c r="EN3" s="25"/>
      <c r="EO3" s="25"/>
      <c r="EP3" s="25"/>
      <c r="EQ3" s="25"/>
      <c r="ER3" s="25"/>
      <c r="ES3" s="25"/>
      <c r="ET3" s="25"/>
      <c r="EU3" s="25"/>
      <c r="EV3" s="25"/>
      <c r="EW3" s="25"/>
      <c r="EX3" s="25"/>
      <c r="EY3" s="25"/>
      <c r="EZ3" s="25"/>
      <c r="FA3" s="25"/>
      <c r="FB3" s="25"/>
      <c r="FC3" s="25"/>
      <c r="FD3" s="25"/>
      <c r="FE3" s="25"/>
      <c r="FF3" s="25"/>
    </row>
    <row r="4" spans="1:625" ht="18.75" customHeight="1">
      <c r="A4" s="112"/>
      <c r="B4" s="87" t="s">
        <v>136</v>
      </c>
      <c r="C4" s="112"/>
      <c r="D4" s="112"/>
      <c r="E4" s="112"/>
      <c r="F4" s="90"/>
      <c r="G4" s="91"/>
      <c r="H4" s="87"/>
      <c r="I4" s="87"/>
      <c r="J4" s="112"/>
      <c r="K4" s="87" t="s">
        <v>136</v>
      </c>
      <c r="L4" s="87">
        <v>3</v>
      </c>
      <c r="M4" s="87">
        <f t="shared" ref="M4:BX4" si="3">IF(L4=12,3,L4+3)</f>
        <v>6</v>
      </c>
      <c r="N4" s="87">
        <f t="shared" si="3"/>
        <v>9</v>
      </c>
      <c r="O4" s="87">
        <f t="shared" si="3"/>
        <v>12</v>
      </c>
      <c r="P4" s="87">
        <f t="shared" si="3"/>
        <v>3</v>
      </c>
      <c r="Q4" s="87">
        <f t="shared" si="3"/>
        <v>6</v>
      </c>
      <c r="R4" s="87">
        <f t="shared" si="3"/>
        <v>9</v>
      </c>
      <c r="S4" s="87">
        <f t="shared" si="3"/>
        <v>12</v>
      </c>
      <c r="T4" s="87">
        <f t="shared" si="3"/>
        <v>3</v>
      </c>
      <c r="U4" s="87">
        <f t="shared" si="3"/>
        <v>6</v>
      </c>
      <c r="V4" s="87">
        <f t="shared" si="3"/>
        <v>9</v>
      </c>
      <c r="W4" s="87">
        <f t="shared" si="3"/>
        <v>12</v>
      </c>
      <c r="X4" s="87">
        <f t="shared" si="3"/>
        <v>3</v>
      </c>
      <c r="Y4" s="87">
        <f t="shared" si="3"/>
        <v>6</v>
      </c>
      <c r="Z4" s="87">
        <f t="shared" si="3"/>
        <v>9</v>
      </c>
      <c r="AA4" s="87">
        <f t="shared" si="3"/>
        <v>12</v>
      </c>
      <c r="AB4" s="87">
        <f t="shared" si="3"/>
        <v>3</v>
      </c>
      <c r="AC4" s="87">
        <f t="shared" si="3"/>
        <v>6</v>
      </c>
      <c r="AD4" s="87">
        <f t="shared" si="3"/>
        <v>9</v>
      </c>
      <c r="AE4" s="87">
        <f t="shared" si="3"/>
        <v>12</v>
      </c>
      <c r="AF4" s="87">
        <f t="shared" si="3"/>
        <v>3</v>
      </c>
      <c r="AG4" s="87">
        <f t="shared" si="3"/>
        <v>6</v>
      </c>
      <c r="AH4" s="87">
        <f t="shared" si="3"/>
        <v>9</v>
      </c>
      <c r="AI4" s="87">
        <f t="shared" si="3"/>
        <v>12</v>
      </c>
      <c r="AJ4" s="87">
        <f t="shared" si="3"/>
        <v>3</v>
      </c>
      <c r="AK4" s="87">
        <f t="shared" si="3"/>
        <v>6</v>
      </c>
      <c r="AL4" s="87">
        <f t="shared" si="3"/>
        <v>9</v>
      </c>
      <c r="AM4" s="87">
        <f t="shared" si="3"/>
        <v>12</v>
      </c>
      <c r="AN4" s="87">
        <f t="shared" si="3"/>
        <v>3</v>
      </c>
      <c r="AO4" s="87">
        <f t="shared" si="3"/>
        <v>6</v>
      </c>
      <c r="AP4" s="87">
        <f t="shared" si="3"/>
        <v>9</v>
      </c>
      <c r="AQ4" s="87">
        <f t="shared" si="3"/>
        <v>12</v>
      </c>
      <c r="AR4" s="87">
        <f t="shared" si="3"/>
        <v>3</v>
      </c>
      <c r="AS4" s="87">
        <f t="shared" si="3"/>
        <v>6</v>
      </c>
      <c r="AT4" s="87">
        <f t="shared" si="3"/>
        <v>9</v>
      </c>
      <c r="AU4" s="87">
        <f t="shared" si="3"/>
        <v>12</v>
      </c>
      <c r="AV4" s="87">
        <f t="shared" si="3"/>
        <v>3</v>
      </c>
      <c r="AW4" s="87">
        <f t="shared" si="3"/>
        <v>6</v>
      </c>
      <c r="AX4" s="87">
        <f t="shared" si="3"/>
        <v>9</v>
      </c>
      <c r="AY4" s="87">
        <f t="shared" si="3"/>
        <v>12</v>
      </c>
      <c r="AZ4" s="87">
        <f t="shared" si="3"/>
        <v>3</v>
      </c>
      <c r="BA4" s="87">
        <f t="shared" si="3"/>
        <v>6</v>
      </c>
      <c r="BB4" s="87">
        <f t="shared" si="3"/>
        <v>9</v>
      </c>
      <c r="BC4" s="87">
        <f t="shared" si="3"/>
        <v>12</v>
      </c>
      <c r="BD4" s="87">
        <f t="shared" si="3"/>
        <v>3</v>
      </c>
      <c r="BE4" s="87">
        <f t="shared" si="3"/>
        <v>6</v>
      </c>
      <c r="BF4" s="87">
        <f t="shared" si="3"/>
        <v>9</v>
      </c>
      <c r="BG4" s="87">
        <f t="shared" si="3"/>
        <v>12</v>
      </c>
      <c r="BH4" s="87">
        <f t="shared" si="3"/>
        <v>3</v>
      </c>
      <c r="BI4" s="87">
        <f t="shared" si="3"/>
        <v>6</v>
      </c>
      <c r="BJ4" s="87">
        <f t="shared" si="3"/>
        <v>9</v>
      </c>
      <c r="BK4" s="87">
        <f t="shared" si="3"/>
        <v>12</v>
      </c>
      <c r="BL4" s="87">
        <f t="shared" si="3"/>
        <v>3</v>
      </c>
      <c r="BM4" s="87">
        <f t="shared" si="3"/>
        <v>6</v>
      </c>
      <c r="BN4" s="87">
        <f t="shared" si="3"/>
        <v>9</v>
      </c>
      <c r="BO4" s="87">
        <f t="shared" si="3"/>
        <v>12</v>
      </c>
      <c r="BP4" s="87">
        <f t="shared" si="3"/>
        <v>3</v>
      </c>
      <c r="BQ4" s="87">
        <f t="shared" si="3"/>
        <v>6</v>
      </c>
      <c r="BR4" s="87">
        <f t="shared" si="3"/>
        <v>9</v>
      </c>
      <c r="BS4" s="87">
        <f t="shared" si="3"/>
        <v>12</v>
      </c>
      <c r="BT4" s="87">
        <f t="shared" si="3"/>
        <v>3</v>
      </c>
      <c r="BU4" s="87">
        <f t="shared" si="3"/>
        <v>6</v>
      </c>
      <c r="BV4" s="87">
        <f t="shared" si="3"/>
        <v>9</v>
      </c>
      <c r="BW4" s="87">
        <f t="shared" si="3"/>
        <v>12</v>
      </c>
      <c r="BX4" s="87">
        <f t="shared" si="3"/>
        <v>3</v>
      </c>
      <c r="BY4" s="87">
        <f t="shared" ref="BY4:EJ4" si="4">IF(BX4=12,3,BX4+3)</f>
        <v>6</v>
      </c>
      <c r="BZ4" s="87">
        <f t="shared" si="4"/>
        <v>9</v>
      </c>
      <c r="CA4" s="87">
        <f t="shared" si="4"/>
        <v>12</v>
      </c>
      <c r="CB4" s="87">
        <f t="shared" si="4"/>
        <v>3</v>
      </c>
      <c r="CC4" s="87">
        <f t="shared" si="4"/>
        <v>6</v>
      </c>
      <c r="CD4" s="87">
        <f t="shared" si="4"/>
        <v>9</v>
      </c>
      <c r="CE4" s="87">
        <f t="shared" si="4"/>
        <v>12</v>
      </c>
      <c r="CF4" s="87">
        <f t="shared" si="4"/>
        <v>3</v>
      </c>
      <c r="CG4" s="87">
        <f t="shared" si="4"/>
        <v>6</v>
      </c>
      <c r="CH4" s="87">
        <f t="shared" si="4"/>
        <v>9</v>
      </c>
      <c r="CI4" s="87">
        <f t="shared" si="4"/>
        <v>12</v>
      </c>
      <c r="CJ4" s="87">
        <f t="shared" si="4"/>
        <v>3</v>
      </c>
      <c r="CK4" s="87">
        <f t="shared" si="4"/>
        <v>6</v>
      </c>
      <c r="CL4" s="87">
        <f t="shared" si="4"/>
        <v>9</v>
      </c>
      <c r="CM4" s="87">
        <f t="shared" si="4"/>
        <v>12</v>
      </c>
      <c r="CN4" s="87">
        <f t="shared" si="4"/>
        <v>3</v>
      </c>
      <c r="CO4" s="87">
        <f t="shared" si="4"/>
        <v>6</v>
      </c>
      <c r="CP4" s="87">
        <f t="shared" si="4"/>
        <v>9</v>
      </c>
      <c r="CQ4" s="87">
        <f t="shared" si="4"/>
        <v>12</v>
      </c>
      <c r="CR4" s="87">
        <f t="shared" si="4"/>
        <v>3</v>
      </c>
      <c r="CS4" s="87">
        <f t="shared" si="4"/>
        <v>6</v>
      </c>
      <c r="CT4" s="87">
        <f t="shared" si="4"/>
        <v>9</v>
      </c>
      <c r="CU4" s="87">
        <f t="shared" si="4"/>
        <v>12</v>
      </c>
      <c r="CV4" s="87">
        <f t="shared" si="4"/>
        <v>3</v>
      </c>
      <c r="CW4" s="87">
        <f t="shared" si="4"/>
        <v>6</v>
      </c>
      <c r="CX4" s="87">
        <f t="shared" si="4"/>
        <v>9</v>
      </c>
      <c r="CY4" s="87">
        <f t="shared" si="4"/>
        <v>12</v>
      </c>
      <c r="CZ4" s="87">
        <f t="shared" si="4"/>
        <v>3</v>
      </c>
      <c r="DA4" s="87">
        <f t="shared" si="4"/>
        <v>6</v>
      </c>
      <c r="DB4" s="87">
        <f t="shared" si="4"/>
        <v>9</v>
      </c>
      <c r="DC4" s="87">
        <f t="shared" si="4"/>
        <v>12</v>
      </c>
      <c r="DD4" s="87">
        <f t="shared" si="4"/>
        <v>3</v>
      </c>
      <c r="DE4" s="87">
        <f t="shared" si="4"/>
        <v>6</v>
      </c>
      <c r="DF4" s="87">
        <f t="shared" si="4"/>
        <v>9</v>
      </c>
      <c r="DG4" s="87">
        <f t="shared" si="4"/>
        <v>12</v>
      </c>
      <c r="DH4" s="87">
        <f t="shared" si="4"/>
        <v>3</v>
      </c>
      <c r="DI4" s="87">
        <f t="shared" si="4"/>
        <v>6</v>
      </c>
      <c r="DJ4" s="87">
        <f t="shared" si="4"/>
        <v>9</v>
      </c>
      <c r="DK4" s="87">
        <f t="shared" si="4"/>
        <v>12</v>
      </c>
      <c r="DL4" s="87">
        <f t="shared" si="4"/>
        <v>3</v>
      </c>
      <c r="DM4" s="87">
        <f t="shared" si="4"/>
        <v>6</v>
      </c>
      <c r="DN4" s="87">
        <f t="shared" si="4"/>
        <v>9</v>
      </c>
      <c r="DO4" s="87">
        <f t="shared" si="4"/>
        <v>12</v>
      </c>
      <c r="DP4" s="87">
        <f t="shared" si="4"/>
        <v>3</v>
      </c>
      <c r="DQ4" s="87">
        <f t="shared" si="4"/>
        <v>6</v>
      </c>
      <c r="DR4" s="87">
        <f t="shared" si="4"/>
        <v>9</v>
      </c>
      <c r="DS4" s="87">
        <f t="shared" si="4"/>
        <v>12</v>
      </c>
      <c r="DT4" s="87">
        <f t="shared" si="4"/>
        <v>3</v>
      </c>
      <c r="DU4" s="87">
        <f t="shared" si="4"/>
        <v>6</v>
      </c>
      <c r="DV4" s="87">
        <f t="shared" si="4"/>
        <v>9</v>
      </c>
      <c r="DW4" s="87">
        <f t="shared" si="4"/>
        <v>12</v>
      </c>
      <c r="DX4" s="87">
        <f t="shared" si="4"/>
        <v>3</v>
      </c>
      <c r="DY4" s="87">
        <f t="shared" si="4"/>
        <v>6</v>
      </c>
      <c r="DZ4" s="87">
        <f t="shared" si="4"/>
        <v>9</v>
      </c>
      <c r="EA4" s="87">
        <f t="shared" si="4"/>
        <v>12</v>
      </c>
      <c r="EB4" s="87">
        <f t="shared" si="4"/>
        <v>3</v>
      </c>
      <c r="EC4" s="87">
        <f t="shared" si="4"/>
        <v>6</v>
      </c>
      <c r="ED4" s="87">
        <f t="shared" si="4"/>
        <v>9</v>
      </c>
      <c r="EE4" s="87">
        <f t="shared" si="4"/>
        <v>12</v>
      </c>
      <c r="EF4" s="87">
        <f t="shared" si="4"/>
        <v>3</v>
      </c>
      <c r="EG4" s="87">
        <f t="shared" si="4"/>
        <v>6</v>
      </c>
      <c r="EH4" s="87">
        <f t="shared" si="4"/>
        <v>9</v>
      </c>
      <c r="EI4" s="87">
        <f t="shared" si="4"/>
        <v>12</v>
      </c>
      <c r="EJ4" s="87">
        <f t="shared" si="4"/>
        <v>3</v>
      </c>
      <c r="EK4" s="87">
        <f t="shared" ref="EK4:EL4" si="5">IF(EJ4=12,3,EJ4+3)</f>
        <v>6</v>
      </c>
      <c r="EL4" s="87">
        <f t="shared" si="5"/>
        <v>9</v>
      </c>
      <c r="EM4" s="112"/>
    </row>
    <row r="5" spans="1:625"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25" ht="82.5" customHeight="1">
      <c r="B6" t="s">
        <v>136</v>
      </c>
      <c r="D6" s="23" t="s">
        <v>136</v>
      </c>
      <c r="F6" s="28" t="s">
        <v>30</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25" ht="22.2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row>
    <row r="8" spans="1:625" ht="34.2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t="s">
        <v>569</v>
      </c>
      <c r="EQ8" s="93" t="s">
        <v>570</v>
      </c>
      <c r="ER8" s="93" t="s">
        <v>571</v>
      </c>
      <c r="ES8" s="93" t="s">
        <v>572</v>
      </c>
      <c r="ET8" s="93" t="s">
        <v>573</v>
      </c>
      <c r="EU8" s="93"/>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row>
    <row r="9" spans="1:625" ht="28.25" customHeight="1">
      <c r="B9" t="s">
        <v>136</v>
      </c>
      <c r="F9" s="33" t="s">
        <v>73</v>
      </c>
      <c r="G9" s="27"/>
      <c r="H9" s="34"/>
      <c r="I9" s="34"/>
      <c r="J9" s="34"/>
      <c r="K9" s="34" t="s">
        <v>136</v>
      </c>
      <c r="L9" s="34"/>
      <c r="M9" s="34"/>
      <c r="N9" s="34"/>
      <c r="O9" s="34"/>
      <c r="P9" s="34"/>
      <c r="Q9" s="34"/>
    </row>
    <row r="10" spans="1:625" ht="20.149999999999999" customHeight="1">
      <c r="B10" t="s">
        <v>136</v>
      </c>
      <c r="F10" s="26" t="s">
        <v>1259</v>
      </c>
      <c r="G10" s="27"/>
      <c r="H10" s="34"/>
      <c r="I10" s="34"/>
      <c r="J10" s="34"/>
      <c r="K10" s="34" t="s">
        <v>136</v>
      </c>
      <c r="L10" s="34"/>
      <c r="M10" s="34"/>
      <c r="N10" s="34"/>
      <c r="O10" s="34"/>
      <c r="P10" s="34"/>
      <c r="Q10" s="34"/>
    </row>
    <row r="11" spans="1:625" ht="20.149999999999999" customHeight="1">
      <c r="B11" s="23" t="s">
        <v>136</v>
      </c>
      <c r="F11" s="35" t="s">
        <v>1181</v>
      </c>
      <c r="G11" s="27" t="s">
        <v>186</v>
      </c>
      <c r="H11" s="36">
        <v>0</v>
      </c>
      <c r="I11" s="36">
        <v>0</v>
      </c>
      <c r="J11" s="36"/>
      <c r="K11" s="36" t="s">
        <v>136</v>
      </c>
      <c r="L11" s="36">
        <v>0</v>
      </c>
      <c r="M11" s="36">
        <v>0</v>
      </c>
      <c r="N11" s="36">
        <v>0</v>
      </c>
      <c r="O11" s="36">
        <v>0</v>
      </c>
      <c r="P11" s="36">
        <v>0</v>
      </c>
      <c r="Q11" s="36">
        <v>0</v>
      </c>
      <c r="R11" s="36">
        <v>0</v>
      </c>
      <c r="S11" s="36">
        <v>0</v>
      </c>
      <c r="T11" s="36">
        <v>0</v>
      </c>
      <c r="U11" s="36">
        <v>0</v>
      </c>
      <c r="V11" s="36">
        <v>0</v>
      </c>
      <c r="W11" s="36">
        <v>0</v>
      </c>
      <c r="X11" s="36">
        <v>0</v>
      </c>
      <c r="Y11" s="36">
        <v>0</v>
      </c>
      <c r="Z11" s="36">
        <v>0</v>
      </c>
      <c r="AA11" s="36">
        <v>0</v>
      </c>
      <c r="AB11" s="36">
        <v>0</v>
      </c>
      <c r="AC11" s="36">
        <v>0</v>
      </c>
      <c r="AD11" s="36">
        <v>0</v>
      </c>
      <c r="AE11" s="36">
        <v>0</v>
      </c>
      <c r="AF11" s="36">
        <v>0</v>
      </c>
      <c r="AG11" s="36">
        <v>0</v>
      </c>
      <c r="AH11" s="36">
        <v>0</v>
      </c>
      <c r="AI11" s="36">
        <v>0</v>
      </c>
      <c r="AJ11" s="36">
        <v>0</v>
      </c>
      <c r="AK11" s="36">
        <v>0</v>
      </c>
      <c r="AL11" s="36">
        <v>0</v>
      </c>
      <c r="AM11" s="36">
        <v>0</v>
      </c>
      <c r="AN11" s="36">
        <v>0</v>
      </c>
      <c r="AO11" s="36">
        <v>0</v>
      </c>
      <c r="AP11" s="36">
        <v>0</v>
      </c>
      <c r="AQ11" s="36">
        <v>0</v>
      </c>
      <c r="AR11" s="36">
        <v>0</v>
      </c>
      <c r="AS11" s="36">
        <v>0</v>
      </c>
      <c r="AT11" s="36">
        <v>0</v>
      </c>
      <c r="AU11" s="36">
        <v>0</v>
      </c>
      <c r="AV11" s="36">
        <v>14.629</v>
      </c>
      <c r="AW11" s="36">
        <v>23.114000000000001</v>
      </c>
      <c r="AX11" s="36">
        <v>15.259</v>
      </c>
      <c r="AY11" s="36">
        <v>32.188000000000002</v>
      </c>
      <c r="AZ11" s="36">
        <v>56.036999999999999</v>
      </c>
      <c r="BA11" s="36">
        <v>44.774999999999999</v>
      </c>
      <c r="BB11" s="36">
        <v>34</v>
      </c>
      <c r="BC11" s="36">
        <v>37</v>
      </c>
      <c r="BD11" s="36">
        <v>15</v>
      </c>
      <c r="BE11" s="36">
        <v>7.5</v>
      </c>
      <c r="BF11" s="36">
        <v>13</v>
      </c>
      <c r="BG11" s="36">
        <v>44.75</v>
      </c>
      <c r="BH11" s="36">
        <v>34</v>
      </c>
      <c r="BI11" s="36">
        <v>22</v>
      </c>
      <c r="BJ11" s="36">
        <v>33</v>
      </c>
      <c r="BK11" s="36">
        <v>28</v>
      </c>
      <c r="BL11" s="36">
        <v>0</v>
      </c>
      <c r="BM11" s="36">
        <v>44</v>
      </c>
      <c r="BN11" s="36">
        <v>18</v>
      </c>
      <c r="BO11" s="36">
        <v>0</v>
      </c>
      <c r="BP11" s="36">
        <v>0</v>
      </c>
      <c r="BQ11" s="36">
        <v>0</v>
      </c>
      <c r="BR11" s="36">
        <v>0</v>
      </c>
      <c r="BS11" s="36">
        <v>0</v>
      </c>
      <c r="BT11" s="36">
        <v>0</v>
      </c>
      <c r="BU11" s="36">
        <v>0</v>
      </c>
      <c r="BV11" s="36">
        <v>5</v>
      </c>
      <c r="BW11" s="36">
        <v>7</v>
      </c>
      <c r="BX11" s="36">
        <v>0.31780999999999998</v>
      </c>
      <c r="BY11" s="36">
        <v>2.0779999999999998</v>
      </c>
      <c r="BZ11" s="36">
        <v>4.1749999999999998</v>
      </c>
      <c r="CA11" s="36">
        <v>5.4147299999999996</v>
      </c>
      <c r="CB11" s="36">
        <v>0</v>
      </c>
      <c r="CC11" s="36">
        <v>0</v>
      </c>
      <c r="CD11" s="36">
        <v>0</v>
      </c>
      <c r="CE11" s="36">
        <v>0</v>
      </c>
      <c r="CF11" s="36">
        <v>0</v>
      </c>
      <c r="CG11" s="36">
        <v>0</v>
      </c>
      <c r="CH11" s="36">
        <v>0</v>
      </c>
      <c r="CI11" s="36">
        <v>0</v>
      </c>
      <c r="CJ11" s="36">
        <v>1.3160000000000001</v>
      </c>
      <c r="CK11" s="36">
        <v>1.3160000000000001</v>
      </c>
      <c r="CL11" s="36">
        <v>1.3160000000000001</v>
      </c>
      <c r="CM11" s="36">
        <v>1.3160000000000001</v>
      </c>
      <c r="CN11" s="36">
        <v>1.6</v>
      </c>
      <c r="CO11" s="36">
        <v>2.343</v>
      </c>
      <c r="CP11" s="36">
        <v>0</v>
      </c>
      <c r="CQ11" s="36">
        <v>0</v>
      </c>
      <c r="CR11" s="36">
        <v>0</v>
      </c>
      <c r="CS11" s="36">
        <v>0</v>
      </c>
      <c r="CT11" s="36">
        <v>0</v>
      </c>
      <c r="CU11" s="36">
        <v>0</v>
      </c>
      <c r="CV11" s="36">
        <v>0</v>
      </c>
      <c r="CW11" s="36">
        <v>0</v>
      </c>
      <c r="CX11" s="36">
        <v>0</v>
      </c>
      <c r="CY11" s="36">
        <v>0</v>
      </c>
      <c r="CZ11" s="36">
        <v>0</v>
      </c>
      <c r="DA11" s="36">
        <v>0</v>
      </c>
      <c r="DB11" s="36">
        <v>0</v>
      </c>
      <c r="DC11" s="36">
        <v>0</v>
      </c>
      <c r="DD11" s="36">
        <v>0</v>
      </c>
      <c r="DE11" s="36">
        <v>0</v>
      </c>
      <c r="DF11" s="36">
        <v>0</v>
      </c>
      <c r="DG11" s="36">
        <v>0</v>
      </c>
      <c r="DH11" s="36">
        <v>0</v>
      </c>
      <c r="DI11" s="36">
        <v>0</v>
      </c>
      <c r="DJ11" s="36">
        <v>0</v>
      </c>
      <c r="DK11" s="36">
        <v>0</v>
      </c>
      <c r="DL11" s="36">
        <v>0</v>
      </c>
      <c r="DM11" s="36">
        <v>0</v>
      </c>
      <c r="DN11" s="36">
        <v>0</v>
      </c>
      <c r="DO11" s="36">
        <v>0</v>
      </c>
      <c r="DP11" s="36">
        <v>0</v>
      </c>
      <c r="DQ11" s="36">
        <v>0</v>
      </c>
      <c r="DR11" s="36">
        <v>0</v>
      </c>
      <c r="DS11" s="36">
        <v>0</v>
      </c>
      <c r="DT11" s="36">
        <v>9.7999999999999997E-3</v>
      </c>
      <c r="DU11" s="36">
        <v>0.02</v>
      </c>
      <c r="DV11" s="36">
        <v>2.8441179999999999</v>
      </c>
      <c r="DW11" s="36">
        <v>0</v>
      </c>
      <c r="DX11" s="50">
        <v>0</v>
      </c>
      <c r="DY11" s="50">
        <v>0</v>
      </c>
      <c r="DZ11" s="50">
        <v>0</v>
      </c>
      <c r="EA11" s="50">
        <v>0</v>
      </c>
      <c r="EB11" s="50">
        <v>0</v>
      </c>
      <c r="EC11" s="50">
        <v>0</v>
      </c>
      <c r="ED11" s="50">
        <v>0</v>
      </c>
      <c r="EE11" s="50">
        <v>0</v>
      </c>
      <c r="EF11" s="50">
        <v>0</v>
      </c>
      <c r="EG11" s="50">
        <v>0</v>
      </c>
      <c r="EH11" s="50">
        <v>0</v>
      </c>
      <c r="EI11" s="50">
        <v>0</v>
      </c>
      <c r="EJ11" s="50">
        <v>0</v>
      </c>
      <c r="EK11" s="50">
        <v>0</v>
      </c>
      <c r="EL11" s="50">
        <v>0</v>
      </c>
      <c r="EM11" s="50">
        <v>0</v>
      </c>
      <c r="EN11" s="50">
        <v>0</v>
      </c>
      <c r="EO11" s="50">
        <v>0</v>
      </c>
      <c r="EP11" s="50">
        <v>0</v>
      </c>
      <c r="EQ11" s="50">
        <v>0</v>
      </c>
      <c r="ER11" s="50">
        <v>0</v>
      </c>
      <c r="ES11" s="50">
        <v>0</v>
      </c>
      <c r="ET11" s="50">
        <v>0</v>
      </c>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0"/>
      <c r="NM11" s="50"/>
      <c r="NN11" s="50"/>
      <c r="NO11" s="50"/>
      <c r="NP11" s="50"/>
      <c r="NQ11" s="50"/>
      <c r="NR11" s="50"/>
      <c r="NS11" s="50"/>
      <c r="NT11" s="50"/>
      <c r="NU11" s="50"/>
      <c r="NV11" s="50"/>
      <c r="NW11" s="50"/>
      <c r="NX11" s="50"/>
      <c r="NY11" s="50"/>
      <c r="NZ11" s="50"/>
      <c r="OA11" s="50"/>
      <c r="OB11" s="50"/>
      <c r="OC11" s="50"/>
      <c r="OD11" s="50"/>
      <c r="OE11" s="50"/>
      <c r="OF11" s="50"/>
      <c r="OG11" s="50"/>
      <c r="OH11" s="50"/>
      <c r="OI11" s="50"/>
      <c r="OJ11" s="50"/>
      <c r="OK11" s="50"/>
      <c r="OL11" s="50"/>
      <c r="OM11" s="50"/>
      <c r="ON11" s="50"/>
      <c r="OO11" s="50"/>
      <c r="OP11" s="50"/>
      <c r="OQ11" s="50"/>
      <c r="OR11" s="50"/>
      <c r="OS11" s="50"/>
      <c r="OT11" s="50"/>
      <c r="OU11" s="50"/>
      <c r="OV11" s="50"/>
      <c r="OW11" s="50"/>
      <c r="OX11" s="50"/>
      <c r="OY11" s="50"/>
      <c r="OZ11" s="50"/>
      <c r="PA11" s="50"/>
      <c r="PB11" s="50"/>
      <c r="PC11" s="50"/>
      <c r="PD11" s="50"/>
      <c r="PE11" s="50"/>
      <c r="PF11" s="50"/>
      <c r="PG11" s="50"/>
      <c r="PH11" s="50"/>
      <c r="PI11" s="50"/>
      <c r="PJ11" s="50"/>
      <c r="PK11" s="50"/>
      <c r="PL11" s="50"/>
      <c r="PM11" s="50"/>
      <c r="PN11" s="50"/>
      <c r="PO11" s="50"/>
      <c r="PP11" s="50"/>
      <c r="PQ11" s="50"/>
      <c r="PR11" s="50"/>
      <c r="PS11" s="50"/>
      <c r="PT11" s="50"/>
      <c r="PU11" s="50"/>
      <c r="PV11" s="50"/>
      <c r="PW11" s="50"/>
      <c r="PX11" s="50"/>
      <c r="PY11" s="50"/>
      <c r="PZ11" s="50"/>
      <c r="QA11" s="50"/>
      <c r="QB11" s="50"/>
      <c r="QC11" s="50"/>
      <c r="QD11" s="50"/>
      <c r="QE11" s="50"/>
      <c r="QF11" s="50"/>
      <c r="QG11" s="50"/>
      <c r="QH11" s="50"/>
      <c r="QI11" s="50"/>
      <c r="QJ11" s="50"/>
      <c r="QK11" s="50"/>
      <c r="QL11" s="50"/>
      <c r="QM11" s="50"/>
      <c r="QN11" s="50"/>
      <c r="QO11" s="50"/>
      <c r="QP11" s="50"/>
      <c r="QQ11" s="50"/>
      <c r="QR11" s="50"/>
      <c r="QS11" s="50"/>
      <c r="QT11" s="50"/>
      <c r="QU11" s="50"/>
      <c r="QV11" s="50"/>
      <c r="QW11" s="50"/>
      <c r="QX11" s="50"/>
      <c r="QY11" s="50"/>
      <c r="QZ11" s="50"/>
      <c r="RA11" s="50"/>
      <c r="RB11" s="50"/>
      <c r="RC11" s="50"/>
      <c r="RD11" s="50"/>
      <c r="RE11" s="50"/>
      <c r="RF11" s="50"/>
      <c r="RG11" s="50"/>
      <c r="RH11" s="50"/>
      <c r="RI11" s="50"/>
      <c r="RJ11" s="50"/>
      <c r="RK11" s="50"/>
      <c r="RL11" s="50"/>
      <c r="RM11" s="50"/>
      <c r="RN11" s="50"/>
      <c r="RO11" s="50"/>
      <c r="RP11" s="50"/>
      <c r="RQ11" s="50"/>
      <c r="RR11" s="50"/>
      <c r="RS11" s="50"/>
      <c r="RT11" s="50"/>
      <c r="RU11" s="50"/>
      <c r="RV11" s="50"/>
      <c r="RW11" s="50"/>
      <c r="RX11" s="50"/>
      <c r="RY11" s="50"/>
      <c r="RZ11" s="50"/>
      <c r="SA11" s="50"/>
      <c r="SB11" s="50"/>
      <c r="SC11" s="50"/>
      <c r="SD11" s="50"/>
      <c r="SE11" s="50"/>
      <c r="SF11" s="50"/>
      <c r="SG11" s="50"/>
      <c r="SH11" s="50"/>
      <c r="SI11" s="50"/>
      <c r="SJ11" s="50"/>
      <c r="SK11" s="50"/>
      <c r="SL11" s="50"/>
      <c r="SM11" s="50"/>
      <c r="SN11" s="50"/>
      <c r="SO11" s="50"/>
      <c r="SP11" s="50"/>
      <c r="SQ11" s="50"/>
      <c r="SR11" s="50"/>
      <c r="SS11" s="50"/>
      <c r="ST11" s="50"/>
      <c r="SU11" s="50"/>
      <c r="SV11" s="50"/>
      <c r="SW11" s="50"/>
      <c r="SX11" s="50"/>
      <c r="SY11" s="50"/>
      <c r="SZ11" s="50"/>
      <c r="TA11" s="50"/>
      <c r="TB11" s="50"/>
      <c r="TC11" s="50"/>
      <c r="TD11" s="50"/>
      <c r="TE11" s="50"/>
      <c r="TF11" s="50"/>
      <c r="TG11" s="50"/>
      <c r="TH11" s="50"/>
      <c r="TI11" s="50"/>
      <c r="TJ11" s="50"/>
      <c r="TK11" s="50"/>
      <c r="TL11" s="50"/>
      <c r="TM11" s="50"/>
      <c r="TN11" s="50"/>
      <c r="TO11" s="50"/>
      <c r="TP11" s="50"/>
      <c r="TQ11" s="50"/>
      <c r="TR11" s="50"/>
      <c r="TS11" s="50"/>
      <c r="TT11" s="50"/>
      <c r="TU11" s="50"/>
      <c r="TV11" s="50"/>
      <c r="TW11" s="50"/>
      <c r="TX11" s="50"/>
      <c r="TY11" s="50"/>
      <c r="TZ11" s="50"/>
      <c r="UA11" s="50"/>
      <c r="UB11" s="50"/>
      <c r="UC11" s="50"/>
      <c r="UD11" s="50"/>
      <c r="UE11" s="50"/>
      <c r="UF11" s="50"/>
      <c r="UG11" s="50"/>
      <c r="UH11" s="50"/>
      <c r="UI11" s="50"/>
      <c r="UJ11" s="50"/>
      <c r="UK11" s="50"/>
      <c r="UL11" s="50"/>
      <c r="UM11" s="50"/>
      <c r="UN11" s="50"/>
      <c r="UO11" s="50"/>
      <c r="UP11" s="50"/>
      <c r="UQ11" s="50"/>
      <c r="UR11" s="50"/>
      <c r="US11" s="50"/>
      <c r="UT11" s="50"/>
      <c r="UU11" s="50"/>
      <c r="UV11" s="50"/>
      <c r="UW11" s="50"/>
      <c r="UX11" s="50"/>
      <c r="UY11" s="50"/>
      <c r="UZ11" s="50"/>
      <c r="VA11" s="50"/>
      <c r="VB11" s="50"/>
      <c r="VC11" s="50"/>
      <c r="VD11" s="50"/>
      <c r="VE11" s="50"/>
      <c r="VF11" s="50"/>
      <c r="VG11" s="50"/>
      <c r="VH11" s="50"/>
      <c r="VI11" s="50"/>
      <c r="VJ11" s="50"/>
      <c r="VK11" s="50"/>
      <c r="VL11" s="50"/>
      <c r="VM11" s="50"/>
      <c r="VN11" s="50"/>
      <c r="VO11" s="50"/>
      <c r="VP11" s="50"/>
      <c r="VQ11" s="50"/>
      <c r="VR11" s="50"/>
      <c r="VS11" s="50"/>
      <c r="VT11" s="50"/>
      <c r="VU11" s="50"/>
      <c r="VV11" s="50"/>
      <c r="VW11" s="50"/>
      <c r="VX11" s="50"/>
      <c r="VY11" s="50"/>
      <c r="VZ11" s="50"/>
      <c r="WA11" s="50"/>
      <c r="WB11" s="50"/>
      <c r="WC11" s="50"/>
      <c r="WD11" s="50"/>
      <c r="WE11" s="50"/>
      <c r="WF11" s="50"/>
      <c r="WG11" s="50"/>
      <c r="WH11" s="50"/>
      <c r="WI11" s="50"/>
      <c r="WJ11" s="50"/>
      <c r="WK11" s="50"/>
      <c r="WL11" s="50"/>
      <c r="WM11" s="50"/>
      <c r="WN11" s="50"/>
      <c r="WO11" s="50"/>
      <c r="WP11" s="50"/>
      <c r="WQ11" s="50"/>
      <c r="WR11" s="50"/>
      <c r="WS11" s="50"/>
      <c r="WT11" s="50"/>
      <c r="WU11" s="50"/>
      <c r="WV11" s="50"/>
      <c r="WW11" s="50"/>
      <c r="WX11" s="50"/>
      <c r="WY11" s="50"/>
      <c r="WZ11" s="50"/>
      <c r="XA11" s="50"/>
    </row>
    <row r="12" spans="1:625" ht="20.149999999999999" customHeight="1">
      <c r="B12" s="23" t="s">
        <v>136</v>
      </c>
      <c r="F12" s="35" t="s">
        <v>1180</v>
      </c>
      <c r="G12" s="27" t="s">
        <v>186</v>
      </c>
      <c r="H12" s="36">
        <v>0</v>
      </c>
      <c r="I12" s="36">
        <v>0</v>
      </c>
      <c r="J12" s="36"/>
      <c r="K12" s="36" t="s">
        <v>136</v>
      </c>
      <c r="L12" s="36">
        <v>8214.3860000000004</v>
      </c>
      <c r="M12" s="36">
        <v>9810.0789999999997</v>
      </c>
      <c r="N12" s="36">
        <v>7834.6729999999998</v>
      </c>
      <c r="O12" s="36">
        <v>8802.7289999999994</v>
      </c>
      <c r="P12" s="36">
        <v>6793.4830000000002</v>
      </c>
      <c r="Q12" s="36">
        <v>7319.9750000000004</v>
      </c>
      <c r="R12" s="36">
        <v>12346.859</v>
      </c>
      <c r="S12" s="36">
        <v>9496.4650000000001</v>
      </c>
      <c r="T12" s="36">
        <v>9775.8860000000004</v>
      </c>
      <c r="U12" s="36">
        <v>9804.6329999999998</v>
      </c>
      <c r="V12" s="36">
        <v>12083.427</v>
      </c>
      <c r="W12" s="36">
        <v>8508.5280000000002</v>
      </c>
      <c r="X12" s="36">
        <v>11577.069</v>
      </c>
      <c r="Y12" s="36">
        <v>10030.356</v>
      </c>
      <c r="Z12" s="36">
        <v>12618.56</v>
      </c>
      <c r="AA12" s="36">
        <v>7656.6189999999997</v>
      </c>
      <c r="AB12" s="36">
        <v>11354.790999999999</v>
      </c>
      <c r="AC12" s="36">
        <v>8278.759</v>
      </c>
      <c r="AD12" s="36">
        <v>12863.879000000001</v>
      </c>
      <c r="AE12" s="36">
        <v>11291.668</v>
      </c>
      <c r="AF12" s="36">
        <v>10111.355</v>
      </c>
      <c r="AG12" s="36">
        <v>9323.8060000000005</v>
      </c>
      <c r="AH12" s="36">
        <v>9104.7970000000005</v>
      </c>
      <c r="AI12" s="36">
        <v>12152.451999999999</v>
      </c>
      <c r="AJ12" s="36">
        <v>11473</v>
      </c>
      <c r="AK12" s="36">
        <v>9835</v>
      </c>
      <c r="AL12" s="36">
        <v>11235</v>
      </c>
      <c r="AM12" s="36">
        <v>9450</v>
      </c>
      <c r="AN12" s="36">
        <v>7036</v>
      </c>
      <c r="AO12" s="36">
        <v>9399</v>
      </c>
      <c r="AP12" s="36">
        <v>10423</v>
      </c>
      <c r="AQ12" s="36">
        <v>13317</v>
      </c>
      <c r="AR12" s="36">
        <v>9573</v>
      </c>
      <c r="AS12" s="36">
        <v>9733</v>
      </c>
      <c r="AT12" s="36">
        <v>12481</v>
      </c>
      <c r="AU12" s="36">
        <v>9056</v>
      </c>
      <c r="AV12" s="36">
        <v>7109</v>
      </c>
      <c r="AW12" s="36">
        <v>7264</v>
      </c>
      <c r="AX12" s="36">
        <v>7906</v>
      </c>
      <c r="AY12" s="36">
        <v>7420</v>
      </c>
      <c r="AZ12" s="36">
        <v>6671</v>
      </c>
      <c r="BA12" s="36">
        <v>7527</v>
      </c>
      <c r="BB12" s="36">
        <v>6757</v>
      </c>
      <c r="BC12" s="36">
        <v>5520</v>
      </c>
      <c r="BD12" s="36">
        <v>5082</v>
      </c>
      <c r="BE12" s="36">
        <v>5022</v>
      </c>
      <c r="BF12" s="36">
        <v>8047</v>
      </c>
      <c r="BG12" s="36">
        <v>7945</v>
      </c>
      <c r="BH12" s="36">
        <v>6155</v>
      </c>
      <c r="BI12" s="36">
        <v>8415</v>
      </c>
      <c r="BJ12" s="36">
        <v>9013</v>
      </c>
      <c r="BK12" s="36">
        <v>9948</v>
      </c>
      <c r="BL12" s="36">
        <v>6921</v>
      </c>
      <c r="BM12" s="36">
        <v>6019.3</v>
      </c>
      <c r="BN12" s="36">
        <v>9703.7000000000007</v>
      </c>
      <c r="BO12" s="36">
        <v>8307</v>
      </c>
      <c r="BP12" s="36">
        <v>3612</v>
      </c>
      <c r="BQ12" s="36">
        <v>2669</v>
      </c>
      <c r="BR12" s="36">
        <v>5328</v>
      </c>
      <c r="BS12" s="36">
        <v>9011</v>
      </c>
      <c r="BT12" s="36">
        <v>8658.2109999999993</v>
      </c>
      <c r="BU12" s="36">
        <v>9473.9879999999994</v>
      </c>
      <c r="BV12" s="36">
        <v>6042.7129999999997</v>
      </c>
      <c r="BW12" s="36">
        <v>6515.8739999999998</v>
      </c>
      <c r="BX12" s="36">
        <v>5244.0649999999996</v>
      </c>
      <c r="BY12" s="36">
        <v>7536.6</v>
      </c>
      <c r="BZ12" s="36">
        <v>8389</v>
      </c>
      <c r="CA12" s="36">
        <v>8126.6329999999998</v>
      </c>
      <c r="CB12" s="36">
        <v>3582.4580000000001</v>
      </c>
      <c r="CC12" s="36">
        <v>4524</v>
      </c>
      <c r="CD12" s="36">
        <v>4979.8999999999996</v>
      </c>
      <c r="CE12" s="36">
        <v>6145.0926200000004</v>
      </c>
      <c r="CF12" s="36">
        <v>2277.0329999999999</v>
      </c>
      <c r="CG12" s="36">
        <v>3125.9810000000002</v>
      </c>
      <c r="CH12" s="36">
        <v>4839.1809999999996</v>
      </c>
      <c r="CI12" s="36">
        <v>5428.3810000000003</v>
      </c>
      <c r="CJ12" s="36">
        <v>4447.3434999999999</v>
      </c>
      <c r="CK12" s="36">
        <v>451.34350000000001</v>
      </c>
      <c r="CL12" s="36">
        <v>2332.6109999999999</v>
      </c>
      <c r="CM12" s="36">
        <v>3558.1619999999998</v>
      </c>
      <c r="CN12" s="36">
        <v>2571.0059999999999</v>
      </c>
      <c r="CO12" s="36">
        <v>2669.4810000000002</v>
      </c>
      <c r="CP12" s="36">
        <v>2470.348</v>
      </c>
      <c r="CQ12" s="36">
        <v>2282.9740000000002</v>
      </c>
      <c r="CR12" s="36">
        <v>1666.654</v>
      </c>
      <c r="CS12" s="36">
        <v>1606.8810000000001</v>
      </c>
      <c r="CT12" s="36">
        <v>2334.6469999999999</v>
      </c>
      <c r="CU12" s="36">
        <v>1953.3050000000001</v>
      </c>
      <c r="CV12" s="36">
        <v>2360.616</v>
      </c>
      <c r="CW12" s="36">
        <v>1724.2650000000001</v>
      </c>
      <c r="CX12" s="36">
        <v>2495.6799999999998</v>
      </c>
      <c r="CY12" s="36">
        <v>2045.4349999999999</v>
      </c>
      <c r="CZ12" s="36">
        <v>2026.5450000000001</v>
      </c>
      <c r="DA12" s="36">
        <v>3162.8380000000002</v>
      </c>
      <c r="DB12" s="36">
        <v>3115.2150000000001</v>
      </c>
      <c r="DC12" s="36">
        <v>3177.1509999999998</v>
      </c>
      <c r="DD12" s="36">
        <v>2483.2800000000002</v>
      </c>
      <c r="DE12" s="36">
        <v>2491.4430000000002</v>
      </c>
      <c r="DF12" s="36">
        <v>2480.5099999999902</v>
      </c>
      <c r="DG12" s="36">
        <v>1832.88499999999</v>
      </c>
      <c r="DH12" s="36">
        <v>3231.1579999999999</v>
      </c>
      <c r="DI12" s="36">
        <v>3447.6370000000002</v>
      </c>
      <c r="DJ12" s="36">
        <v>3514</v>
      </c>
      <c r="DK12" s="36">
        <v>3368</v>
      </c>
      <c r="DL12" s="36">
        <v>3391</v>
      </c>
      <c r="DM12" s="36">
        <v>3489</v>
      </c>
      <c r="DN12" s="36">
        <v>3494</v>
      </c>
      <c r="DO12" s="36">
        <v>3584</v>
      </c>
      <c r="DP12" s="36">
        <v>3016</v>
      </c>
      <c r="DQ12" s="36">
        <v>3216</v>
      </c>
      <c r="DR12" s="36">
        <v>4757</v>
      </c>
      <c r="DS12" s="36">
        <v>6146</v>
      </c>
      <c r="DT12" s="36">
        <v>3551</v>
      </c>
      <c r="DU12" s="36">
        <v>3476</v>
      </c>
      <c r="DV12" s="36">
        <v>3830</v>
      </c>
      <c r="DW12" s="36">
        <v>3148.18</v>
      </c>
      <c r="DX12" s="50">
        <v>2786</v>
      </c>
      <c r="DY12" s="50">
        <v>3292</v>
      </c>
      <c r="DZ12" s="50">
        <v>3558</v>
      </c>
      <c r="EA12" s="50">
        <v>2518.5439999999999</v>
      </c>
      <c r="EB12" s="50">
        <v>2250</v>
      </c>
      <c r="EC12" s="50">
        <v>2250</v>
      </c>
      <c r="ED12" s="50">
        <v>3230</v>
      </c>
      <c r="EE12" s="50">
        <v>2250</v>
      </c>
      <c r="EF12" s="50">
        <v>0</v>
      </c>
      <c r="EG12" s="50">
        <v>0</v>
      </c>
      <c r="EH12" s="50">
        <v>0</v>
      </c>
      <c r="EI12" s="50">
        <v>0</v>
      </c>
      <c r="EJ12" s="50">
        <v>0</v>
      </c>
      <c r="EK12" s="50">
        <v>0</v>
      </c>
      <c r="EL12" s="50">
        <v>0</v>
      </c>
      <c r="EM12" s="50">
        <v>0</v>
      </c>
      <c r="EN12" s="50">
        <v>0</v>
      </c>
      <c r="EO12" s="50">
        <v>0</v>
      </c>
      <c r="EP12" s="50">
        <v>0</v>
      </c>
      <c r="EQ12" s="50">
        <v>0</v>
      </c>
      <c r="ER12" s="50">
        <v>0</v>
      </c>
      <c r="ES12" s="50">
        <v>0</v>
      </c>
      <c r="ET12" s="50">
        <v>0</v>
      </c>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row>
    <row r="13" spans="1:625" ht="20.149999999999999" customHeight="1">
      <c r="B13" s="23" t="s">
        <v>136</v>
      </c>
      <c r="F13" s="35" t="s">
        <v>74</v>
      </c>
      <c r="G13" s="27" t="s">
        <v>186</v>
      </c>
      <c r="H13" s="36">
        <v>0</v>
      </c>
      <c r="I13" s="36">
        <v>0</v>
      </c>
      <c r="J13" s="36"/>
      <c r="K13" s="36" t="s">
        <v>136</v>
      </c>
      <c r="L13" s="36">
        <v>8214.3860000000004</v>
      </c>
      <c r="M13" s="36">
        <v>9810.0789999999997</v>
      </c>
      <c r="N13" s="36">
        <v>7834.6729999999998</v>
      </c>
      <c r="O13" s="36">
        <v>8802.7289999999994</v>
      </c>
      <c r="P13" s="36">
        <v>6793.4830000000002</v>
      </c>
      <c r="Q13" s="36">
        <v>7319.9750000000004</v>
      </c>
      <c r="R13" s="36">
        <v>12346.859</v>
      </c>
      <c r="S13" s="36">
        <v>9496.4650000000001</v>
      </c>
      <c r="T13" s="36">
        <v>9775.8860000000004</v>
      </c>
      <c r="U13" s="36">
        <v>9804.6329999999998</v>
      </c>
      <c r="V13" s="36">
        <v>12083.427</v>
      </c>
      <c r="W13" s="36">
        <v>8508.5280000000002</v>
      </c>
      <c r="X13" s="36">
        <v>11577.069</v>
      </c>
      <c r="Y13" s="36">
        <v>10030.356</v>
      </c>
      <c r="Z13" s="36">
        <v>12618.56</v>
      </c>
      <c r="AA13" s="36">
        <v>7656.6189999999997</v>
      </c>
      <c r="AB13" s="36">
        <v>11354.790999999999</v>
      </c>
      <c r="AC13" s="36">
        <v>8278.759</v>
      </c>
      <c r="AD13" s="36">
        <v>12863.879000000001</v>
      </c>
      <c r="AE13" s="36">
        <v>11291.668</v>
      </c>
      <c r="AF13" s="36">
        <v>10111.355</v>
      </c>
      <c r="AG13" s="36">
        <v>9323.8060000000005</v>
      </c>
      <c r="AH13" s="36">
        <v>9104.7970000000005</v>
      </c>
      <c r="AI13" s="36">
        <v>12152.451999999999</v>
      </c>
      <c r="AJ13" s="36">
        <v>11473</v>
      </c>
      <c r="AK13" s="36">
        <v>9835</v>
      </c>
      <c r="AL13" s="36">
        <v>11235</v>
      </c>
      <c r="AM13" s="36">
        <v>9450</v>
      </c>
      <c r="AN13" s="36">
        <v>7036</v>
      </c>
      <c r="AO13" s="36">
        <v>9399</v>
      </c>
      <c r="AP13" s="36">
        <v>10423</v>
      </c>
      <c r="AQ13" s="36">
        <v>13317</v>
      </c>
      <c r="AR13" s="36">
        <v>9573</v>
      </c>
      <c r="AS13" s="36">
        <v>9733</v>
      </c>
      <c r="AT13" s="36">
        <v>12481</v>
      </c>
      <c r="AU13" s="36">
        <v>9056</v>
      </c>
      <c r="AV13" s="36">
        <v>7123.6289999999999</v>
      </c>
      <c r="AW13" s="36">
        <v>7287.1139999999996</v>
      </c>
      <c r="AX13" s="36">
        <v>7921.259</v>
      </c>
      <c r="AY13" s="36">
        <v>7452.1880000000001</v>
      </c>
      <c r="AZ13" s="36">
        <v>6727.0370000000003</v>
      </c>
      <c r="BA13" s="36">
        <v>7571.7749999999996</v>
      </c>
      <c r="BB13" s="36">
        <v>6791</v>
      </c>
      <c r="BC13" s="36">
        <v>5557</v>
      </c>
      <c r="BD13" s="36">
        <v>5097</v>
      </c>
      <c r="BE13" s="36">
        <v>5029.5</v>
      </c>
      <c r="BF13" s="36">
        <v>8060</v>
      </c>
      <c r="BG13" s="36">
        <v>7989.75</v>
      </c>
      <c r="BH13" s="36">
        <v>6189</v>
      </c>
      <c r="BI13" s="36">
        <v>8437</v>
      </c>
      <c r="BJ13" s="36">
        <v>9046</v>
      </c>
      <c r="BK13" s="36">
        <v>9976</v>
      </c>
      <c r="BL13" s="36">
        <v>6921</v>
      </c>
      <c r="BM13" s="36">
        <v>6063.3</v>
      </c>
      <c r="BN13" s="36">
        <v>9721.7000000000007</v>
      </c>
      <c r="BO13" s="36">
        <v>8307</v>
      </c>
      <c r="BP13" s="36">
        <v>3612</v>
      </c>
      <c r="BQ13" s="36">
        <v>2669</v>
      </c>
      <c r="BR13" s="36">
        <v>5328</v>
      </c>
      <c r="BS13" s="36">
        <v>9011</v>
      </c>
      <c r="BT13" s="36">
        <v>8658.2109999999993</v>
      </c>
      <c r="BU13" s="36">
        <v>9473.9879999999994</v>
      </c>
      <c r="BV13" s="36">
        <v>6047.7129999999997</v>
      </c>
      <c r="BW13" s="36">
        <v>6522.8739999999998</v>
      </c>
      <c r="BX13" s="36">
        <v>5244.3828100000001</v>
      </c>
      <c r="BY13" s="36">
        <v>7538.6779999999999</v>
      </c>
      <c r="BZ13" s="36">
        <v>8393.1749999999993</v>
      </c>
      <c r="CA13" s="36">
        <v>8132.0477300000002</v>
      </c>
      <c r="CB13" s="36">
        <v>3582.4580000000001</v>
      </c>
      <c r="CC13" s="36">
        <v>4524</v>
      </c>
      <c r="CD13" s="36">
        <v>4979.8999999999996</v>
      </c>
      <c r="CE13" s="36">
        <v>6145.0926200000004</v>
      </c>
      <c r="CF13" s="36">
        <v>2277.0329999999999</v>
      </c>
      <c r="CG13" s="36">
        <v>3125.9810000000002</v>
      </c>
      <c r="CH13" s="36">
        <v>4839.1809999999996</v>
      </c>
      <c r="CI13" s="36">
        <v>5428.3810000000003</v>
      </c>
      <c r="CJ13" s="36">
        <v>4448.6594999999998</v>
      </c>
      <c r="CK13" s="36">
        <v>452.65949999999998</v>
      </c>
      <c r="CL13" s="36">
        <v>2333.9270000000001</v>
      </c>
      <c r="CM13" s="36">
        <v>3559.4780000000001</v>
      </c>
      <c r="CN13" s="36">
        <v>2572.6060000000002</v>
      </c>
      <c r="CO13" s="36">
        <v>2671.8240000000001</v>
      </c>
      <c r="CP13" s="36">
        <v>2470.348</v>
      </c>
      <c r="CQ13" s="36">
        <v>2282.9740000000002</v>
      </c>
      <c r="CR13" s="36">
        <v>1666.654</v>
      </c>
      <c r="CS13" s="36">
        <v>1606.8810000000001</v>
      </c>
      <c r="CT13" s="36">
        <v>2334.6469999999999</v>
      </c>
      <c r="CU13" s="36">
        <v>1953.3050000000001</v>
      </c>
      <c r="CV13" s="36">
        <v>2360.616</v>
      </c>
      <c r="CW13" s="36">
        <v>1724.2650000000001</v>
      </c>
      <c r="CX13" s="36">
        <v>2495.6799999999998</v>
      </c>
      <c r="CY13" s="36">
        <v>2045.4349999999999</v>
      </c>
      <c r="CZ13" s="36">
        <v>2026.5450000000001</v>
      </c>
      <c r="DA13" s="36">
        <v>3162.8380000000002</v>
      </c>
      <c r="DB13" s="36">
        <v>3115.2150000000001</v>
      </c>
      <c r="DC13" s="36">
        <v>3177.1509999999998</v>
      </c>
      <c r="DD13" s="36">
        <v>2483.2800000000002</v>
      </c>
      <c r="DE13" s="36">
        <v>2491.4430000000002</v>
      </c>
      <c r="DF13" s="36">
        <v>2480.5099999999902</v>
      </c>
      <c r="DG13" s="36">
        <v>1832.88499999999</v>
      </c>
      <c r="DH13" s="36">
        <v>3231.1579999999999</v>
      </c>
      <c r="DI13" s="36">
        <v>3447.6370000000002</v>
      </c>
      <c r="DJ13" s="36">
        <v>3514</v>
      </c>
      <c r="DK13" s="36">
        <v>3368</v>
      </c>
      <c r="DL13" s="36">
        <v>3391</v>
      </c>
      <c r="DM13" s="36">
        <v>3489</v>
      </c>
      <c r="DN13" s="36">
        <v>3494</v>
      </c>
      <c r="DO13" s="36">
        <v>3584</v>
      </c>
      <c r="DP13" s="36">
        <v>3016</v>
      </c>
      <c r="DQ13" s="36">
        <v>3216</v>
      </c>
      <c r="DR13" s="36">
        <v>4757</v>
      </c>
      <c r="DS13" s="36">
        <v>6146</v>
      </c>
      <c r="DT13" s="36">
        <v>3551.0097999999998</v>
      </c>
      <c r="DU13" s="36">
        <v>3476.02</v>
      </c>
      <c r="DV13" s="36">
        <v>3832.844118</v>
      </c>
      <c r="DW13" s="36">
        <v>3148.18</v>
      </c>
      <c r="DX13" s="50">
        <v>2786</v>
      </c>
      <c r="DY13" s="50">
        <v>3292</v>
      </c>
      <c r="DZ13" s="50">
        <v>3558</v>
      </c>
      <c r="EA13" s="50">
        <v>2518.5439999999999</v>
      </c>
      <c r="EB13" s="50">
        <v>2250</v>
      </c>
      <c r="EC13" s="50">
        <v>2250</v>
      </c>
      <c r="ED13" s="50">
        <v>3230</v>
      </c>
      <c r="EE13" s="50">
        <v>2250</v>
      </c>
      <c r="EF13" s="50">
        <v>0</v>
      </c>
      <c r="EG13" s="50">
        <v>0</v>
      </c>
      <c r="EH13" s="50">
        <v>0</v>
      </c>
      <c r="EI13" s="50">
        <v>0</v>
      </c>
      <c r="EJ13" s="50">
        <v>0</v>
      </c>
      <c r="EK13" s="50">
        <v>0</v>
      </c>
      <c r="EL13" s="50">
        <v>0</v>
      </c>
      <c r="EM13" s="50">
        <v>0</v>
      </c>
      <c r="EN13" s="50">
        <v>0</v>
      </c>
      <c r="EO13" s="50">
        <v>0</v>
      </c>
      <c r="EP13" s="50">
        <v>0</v>
      </c>
      <c r="EQ13" s="50">
        <v>0</v>
      </c>
      <c r="ER13" s="50">
        <v>0</v>
      </c>
      <c r="ES13" s="50">
        <v>0</v>
      </c>
      <c r="ET13" s="50">
        <v>0</v>
      </c>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row>
    <row r="14" spans="1:625" ht="34.25" customHeight="1">
      <c r="B14" t="s">
        <v>136</v>
      </c>
      <c r="F14" s="33" t="s">
        <v>49</v>
      </c>
      <c r="G14" s="27"/>
      <c r="H14" s="36"/>
      <c r="I14" s="36"/>
      <c r="J14" s="36"/>
      <c r="K14" s="36" t="s">
        <v>136</v>
      </c>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row>
    <row r="15" spans="1:625" ht="20.149999999999999" customHeight="1">
      <c r="B15" t="s">
        <v>136</v>
      </c>
      <c r="F15" s="26" t="s">
        <v>704</v>
      </c>
      <c r="G15" s="27"/>
      <c r="H15" s="36"/>
      <c r="I15" s="36"/>
      <c r="J15" s="36"/>
      <c r="K15" s="36" t="s">
        <v>136</v>
      </c>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row>
    <row r="16" spans="1:625" ht="20.149999999999999" customHeight="1">
      <c r="B16" t="s">
        <v>136</v>
      </c>
      <c r="F16" s="78" t="s">
        <v>286</v>
      </c>
      <c r="G16" s="27"/>
      <c r="H16" s="36"/>
      <c r="I16" s="36"/>
      <c r="J16" s="36"/>
      <c r="K16" s="36" t="s">
        <v>136</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row>
    <row r="17" spans="2:625" ht="20.149999999999999" customHeight="1">
      <c r="B17" s="23" t="s">
        <v>136</v>
      </c>
      <c r="F17" s="35" t="s">
        <v>1260</v>
      </c>
      <c r="G17" s="27" t="s">
        <v>186</v>
      </c>
      <c r="H17" s="36">
        <v>0</v>
      </c>
      <c r="I17" s="36">
        <v>7.492E-2</v>
      </c>
      <c r="J17" s="36"/>
      <c r="K17" s="36" t="s">
        <v>136</v>
      </c>
      <c r="L17" s="36">
        <v>0</v>
      </c>
      <c r="M17" s="36">
        <v>0</v>
      </c>
      <c r="N17" s="36">
        <v>0</v>
      </c>
      <c r="O17" s="36">
        <v>0</v>
      </c>
      <c r="P17" s="36">
        <v>0</v>
      </c>
      <c r="Q17" s="36">
        <v>0</v>
      </c>
      <c r="R17" s="36">
        <v>0</v>
      </c>
      <c r="S17" s="36">
        <v>0</v>
      </c>
      <c r="T17" s="36">
        <v>0</v>
      </c>
      <c r="U17" s="36">
        <v>0</v>
      </c>
      <c r="V17" s="36">
        <v>0</v>
      </c>
      <c r="W17" s="36">
        <v>0</v>
      </c>
      <c r="X17" s="36">
        <v>0</v>
      </c>
      <c r="Y17" s="36">
        <v>0</v>
      </c>
      <c r="Z17" s="36">
        <v>0</v>
      </c>
      <c r="AA17" s="36">
        <v>0</v>
      </c>
      <c r="AB17" s="36">
        <v>0</v>
      </c>
      <c r="AC17" s="36">
        <v>0</v>
      </c>
      <c r="AD17" s="36">
        <v>0</v>
      </c>
      <c r="AE17" s="36">
        <v>0</v>
      </c>
      <c r="AF17" s="36">
        <v>0</v>
      </c>
      <c r="AG17" s="36">
        <v>0</v>
      </c>
      <c r="AH17" s="36">
        <v>0</v>
      </c>
      <c r="AI17" s="36">
        <v>0</v>
      </c>
      <c r="AJ17" s="36">
        <v>0</v>
      </c>
      <c r="AK17" s="36">
        <v>0</v>
      </c>
      <c r="AL17" s="36">
        <v>0</v>
      </c>
      <c r="AM17" s="36">
        <v>0</v>
      </c>
      <c r="AN17" s="36">
        <v>0</v>
      </c>
      <c r="AO17" s="36">
        <v>0</v>
      </c>
      <c r="AP17" s="36">
        <v>0</v>
      </c>
      <c r="AQ17" s="36">
        <v>0</v>
      </c>
      <c r="AR17" s="36">
        <v>0</v>
      </c>
      <c r="AS17" s="36">
        <v>0</v>
      </c>
      <c r="AT17" s="36">
        <v>0</v>
      </c>
      <c r="AU17" s="36">
        <v>0</v>
      </c>
      <c r="AV17" s="36">
        <v>0</v>
      </c>
      <c r="AW17" s="36">
        <v>0</v>
      </c>
      <c r="AX17" s="36">
        <v>0</v>
      </c>
      <c r="AY17" s="36">
        <v>0</v>
      </c>
      <c r="AZ17" s="36">
        <v>0</v>
      </c>
      <c r="BA17" s="36">
        <v>0</v>
      </c>
      <c r="BB17" s="36">
        <v>0</v>
      </c>
      <c r="BC17" s="36">
        <v>0</v>
      </c>
      <c r="BD17" s="36">
        <v>0</v>
      </c>
      <c r="BE17" s="36">
        <v>0</v>
      </c>
      <c r="BF17" s="36">
        <v>0</v>
      </c>
      <c r="BG17" s="36">
        <v>0</v>
      </c>
      <c r="BH17" s="36">
        <v>0</v>
      </c>
      <c r="BI17" s="36">
        <v>0</v>
      </c>
      <c r="BJ17" s="36">
        <v>0</v>
      </c>
      <c r="BK17" s="36">
        <v>0</v>
      </c>
      <c r="BL17" s="36">
        <v>0</v>
      </c>
      <c r="BM17" s="36">
        <v>0.38500000000000001</v>
      </c>
      <c r="BN17" s="36">
        <v>0</v>
      </c>
      <c r="BO17" s="36">
        <v>0</v>
      </c>
      <c r="BP17" s="36">
        <v>0</v>
      </c>
      <c r="BQ17" s="36">
        <v>0</v>
      </c>
      <c r="BR17" s="36">
        <v>0</v>
      </c>
      <c r="BS17" s="36">
        <v>0</v>
      </c>
      <c r="BT17" s="36">
        <v>7.9210000000000003</v>
      </c>
      <c r="BU17" s="36">
        <v>0</v>
      </c>
      <c r="BV17" s="36">
        <v>6.0999999999999999E-2</v>
      </c>
      <c r="BW17" s="36">
        <v>0</v>
      </c>
      <c r="BX17" s="36">
        <v>2.0049999999999999</v>
      </c>
      <c r="BY17" s="36">
        <v>0.29499999999999998</v>
      </c>
      <c r="BZ17" s="36">
        <v>11.407999999999999</v>
      </c>
      <c r="CA17" s="36">
        <v>9.9849999999999994</v>
      </c>
      <c r="CB17" s="36">
        <v>0</v>
      </c>
      <c r="CC17" s="36">
        <v>0.378</v>
      </c>
      <c r="CD17" s="36">
        <v>3.0000000000000001E-3</v>
      </c>
      <c r="CE17" s="36">
        <v>0</v>
      </c>
      <c r="CF17" s="36">
        <v>0</v>
      </c>
      <c r="CG17" s="36">
        <v>3.2000000000000001E-2</v>
      </c>
      <c r="CH17" s="36">
        <v>0</v>
      </c>
      <c r="CI17" s="36">
        <v>0</v>
      </c>
      <c r="CJ17" s="36">
        <v>0</v>
      </c>
      <c r="CK17" s="36">
        <v>1.2E-2</v>
      </c>
      <c r="CL17" s="36">
        <v>0</v>
      </c>
      <c r="CM17" s="36">
        <v>0</v>
      </c>
      <c r="CN17" s="36">
        <v>0</v>
      </c>
      <c r="CO17" s="36">
        <v>0</v>
      </c>
      <c r="CP17" s="36">
        <v>0</v>
      </c>
      <c r="CQ17" s="36">
        <v>4.3200000000000002E-2</v>
      </c>
      <c r="CR17" s="36">
        <v>0</v>
      </c>
      <c r="CS17" s="36">
        <v>0</v>
      </c>
      <c r="CT17" s="36">
        <v>0.18915000000000001</v>
      </c>
      <c r="CU17" s="36">
        <v>0</v>
      </c>
      <c r="CV17" s="36">
        <v>9.2794500000000006</v>
      </c>
      <c r="CW17" s="36">
        <v>2.2839200000000002</v>
      </c>
      <c r="CX17" s="36">
        <v>9.3900000000000008E-3</v>
      </c>
      <c r="CY17" s="36">
        <v>6.7309999999999995E-2</v>
      </c>
      <c r="CZ17" s="36">
        <v>0</v>
      </c>
      <c r="DA17" s="36">
        <v>727.60889999999995</v>
      </c>
      <c r="DB17" s="36">
        <v>3299.4819499999999</v>
      </c>
      <c r="DC17" s="36">
        <v>2685.4143800000002</v>
      </c>
      <c r="DD17" s="36">
        <v>2710.3946999999998</v>
      </c>
      <c r="DE17" s="36">
        <v>2536.1765999999998</v>
      </c>
      <c r="DF17" s="36">
        <v>2650.8630899999998</v>
      </c>
      <c r="DG17" s="36">
        <v>1744.8073300000001</v>
      </c>
      <c r="DH17" s="36">
        <v>3025.3207499999999</v>
      </c>
      <c r="DI17" s="36">
        <v>3206.7983599999998</v>
      </c>
      <c r="DJ17" s="36">
        <v>3079.6916999999999</v>
      </c>
      <c r="DK17" s="36">
        <v>3700.7542100000001</v>
      </c>
      <c r="DL17" s="36">
        <v>3609.2649099999999</v>
      </c>
      <c r="DM17" s="36">
        <v>3458.3957599999999</v>
      </c>
      <c r="DN17" s="36">
        <v>3341.0281199999999</v>
      </c>
      <c r="DO17" s="36">
        <v>3422.7611299999999</v>
      </c>
      <c r="DP17" s="36">
        <v>3363.7110899999998</v>
      </c>
      <c r="DQ17" s="36">
        <v>3133.0771800000002</v>
      </c>
      <c r="DR17" s="36">
        <v>4789.6204799999996</v>
      </c>
      <c r="DS17" s="36">
        <v>4910.18595</v>
      </c>
      <c r="DT17" s="36">
        <v>4641.6265899999999</v>
      </c>
      <c r="DU17" s="36">
        <v>3618.0446400000001</v>
      </c>
      <c r="DV17" s="36">
        <v>3608.5123400000002</v>
      </c>
      <c r="DW17" s="36">
        <v>2867.3340400000002</v>
      </c>
      <c r="DX17" s="50">
        <v>3190.8379300000001</v>
      </c>
      <c r="DY17" s="50">
        <v>3408.8134700000001</v>
      </c>
      <c r="DZ17" s="50">
        <v>3287.2230100000002</v>
      </c>
      <c r="EA17" s="50">
        <v>3262.0116899999998</v>
      </c>
      <c r="EB17" s="50">
        <v>3214.0045700000001</v>
      </c>
      <c r="EC17" s="50">
        <v>2594.9443000000001</v>
      </c>
      <c r="ED17" s="50">
        <v>3653.6081899999999</v>
      </c>
      <c r="EE17" s="50">
        <v>1837.29404</v>
      </c>
      <c r="EF17" s="50">
        <v>30.83325</v>
      </c>
      <c r="EG17" s="50">
        <v>0</v>
      </c>
      <c r="EH17" s="50">
        <v>0</v>
      </c>
      <c r="EI17" s="50">
        <v>0</v>
      </c>
      <c r="EJ17" s="50">
        <v>0</v>
      </c>
      <c r="EK17" s="50">
        <v>0</v>
      </c>
      <c r="EL17" s="50">
        <v>0</v>
      </c>
      <c r="EM17" s="50">
        <v>0</v>
      </c>
      <c r="EN17" s="50">
        <v>0</v>
      </c>
      <c r="EO17" s="50">
        <v>7.492E-2</v>
      </c>
      <c r="EP17" s="50">
        <v>0</v>
      </c>
      <c r="EQ17" s="50">
        <v>0</v>
      </c>
      <c r="ER17" s="50">
        <v>0</v>
      </c>
      <c r="ES17" s="50">
        <v>0</v>
      </c>
      <c r="ET17" s="50">
        <v>0</v>
      </c>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row>
    <row r="18" spans="2:625" ht="20.149999999999999" customHeight="1">
      <c r="B18" s="23" t="s">
        <v>136</v>
      </c>
      <c r="F18" s="35" t="s">
        <v>1261</v>
      </c>
      <c r="G18" s="27" t="s">
        <v>186</v>
      </c>
      <c r="H18" s="36">
        <v>62.429699999999997</v>
      </c>
      <c r="I18" s="36">
        <v>47.530549999999998</v>
      </c>
      <c r="J18" s="36"/>
      <c r="K18" s="36" t="s">
        <v>136</v>
      </c>
      <c r="L18" s="36">
        <v>254.74299999999999</v>
      </c>
      <c r="M18" s="36">
        <v>157.17400000000001</v>
      </c>
      <c r="N18" s="36">
        <v>179.62799999999999</v>
      </c>
      <c r="O18" s="36">
        <v>317.98399999999998</v>
      </c>
      <c r="P18" s="36">
        <v>942.84199999999998</v>
      </c>
      <c r="Q18" s="36">
        <v>225.82</v>
      </c>
      <c r="R18" s="36">
        <v>307.76299999999998</v>
      </c>
      <c r="S18" s="36">
        <v>7.5670000000000002</v>
      </c>
      <c r="T18" s="36">
        <v>219.97300000000001</v>
      </c>
      <c r="U18" s="36">
        <v>290.411</v>
      </c>
      <c r="V18" s="36">
        <v>336.97800000000001</v>
      </c>
      <c r="W18" s="36">
        <v>106.798</v>
      </c>
      <c r="X18" s="36">
        <v>17.574000000000002</v>
      </c>
      <c r="Y18" s="36">
        <v>15.824</v>
      </c>
      <c r="Z18" s="36">
        <v>12.263999999999999</v>
      </c>
      <c r="AA18" s="36">
        <v>622.46</v>
      </c>
      <c r="AB18" s="36">
        <v>1078.806</v>
      </c>
      <c r="AC18" s="36">
        <v>1408.4349999999999</v>
      </c>
      <c r="AD18" s="36">
        <v>329.11200000000002</v>
      </c>
      <c r="AE18" s="36">
        <v>205.95</v>
      </c>
      <c r="AF18" s="36">
        <v>10.596</v>
      </c>
      <c r="AG18" s="36">
        <v>8.6120000000000001</v>
      </c>
      <c r="AH18" s="36">
        <v>5.57</v>
      </c>
      <c r="AI18" s="36">
        <v>4.8120000000000003</v>
      </c>
      <c r="AJ18" s="36">
        <v>5.1840000000000002</v>
      </c>
      <c r="AK18" s="36">
        <v>9.7200000000000006</v>
      </c>
      <c r="AL18" s="36">
        <v>8.3849999999999998</v>
      </c>
      <c r="AM18" s="36">
        <v>4.6589999999999998</v>
      </c>
      <c r="AN18" s="36">
        <v>6.3250000000000002</v>
      </c>
      <c r="AO18" s="36">
        <v>5.83</v>
      </c>
      <c r="AP18" s="36">
        <v>10.856</v>
      </c>
      <c r="AQ18" s="36">
        <v>9.6310000000000002</v>
      </c>
      <c r="AR18" s="36">
        <v>5.71</v>
      </c>
      <c r="AS18" s="36">
        <v>11.161</v>
      </c>
      <c r="AT18" s="36">
        <v>8.2159999999999993</v>
      </c>
      <c r="AU18" s="36">
        <v>6.78</v>
      </c>
      <c r="AV18" s="36">
        <v>5.1929999999999996</v>
      </c>
      <c r="AW18" s="36">
        <v>5.1840000000000002</v>
      </c>
      <c r="AX18" s="36">
        <v>5.2869999999999999</v>
      </c>
      <c r="AY18" s="36">
        <v>6.9909999999999997</v>
      </c>
      <c r="AZ18" s="36">
        <v>8.343</v>
      </c>
      <c r="BA18" s="36">
        <v>11.721</v>
      </c>
      <c r="BB18" s="36">
        <v>15.103</v>
      </c>
      <c r="BC18" s="36">
        <v>12.798999999999999</v>
      </c>
      <c r="BD18" s="36">
        <v>7.9749999999999996</v>
      </c>
      <c r="BE18" s="36">
        <v>9.4290000000000003</v>
      </c>
      <c r="BF18" s="36">
        <v>9.4</v>
      </c>
      <c r="BG18" s="36">
        <v>12.074</v>
      </c>
      <c r="BH18" s="36">
        <v>7.0469999999999997</v>
      </c>
      <c r="BI18" s="36">
        <v>15.302</v>
      </c>
      <c r="BJ18" s="36">
        <v>8.6259999999999994</v>
      </c>
      <c r="BK18" s="36">
        <v>11.997999999999999</v>
      </c>
      <c r="BL18" s="36">
        <v>10.922000000000001</v>
      </c>
      <c r="BM18" s="36">
        <v>16.983000000000001</v>
      </c>
      <c r="BN18" s="36">
        <v>23.832999999999998</v>
      </c>
      <c r="BO18" s="36">
        <v>21.844999999999999</v>
      </c>
      <c r="BP18" s="36">
        <v>28.202999999999999</v>
      </c>
      <c r="BQ18" s="36">
        <v>20.324000000000002</v>
      </c>
      <c r="BR18" s="36">
        <v>17.655000000000001</v>
      </c>
      <c r="BS18" s="36">
        <v>22.338000000000001</v>
      </c>
      <c r="BT18" s="36">
        <v>16.14</v>
      </c>
      <c r="BU18" s="36">
        <v>15.725</v>
      </c>
      <c r="BV18" s="36">
        <v>27.91</v>
      </c>
      <c r="BW18" s="36">
        <v>48.569000000000003</v>
      </c>
      <c r="BX18" s="36">
        <v>21.111000000000001</v>
      </c>
      <c r="BY18" s="36">
        <v>28.338000000000001</v>
      </c>
      <c r="BZ18" s="36">
        <v>21.923999999999999</v>
      </c>
      <c r="CA18" s="36">
        <v>15.977</v>
      </c>
      <c r="CB18" s="36">
        <v>16.170000000000002</v>
      </c>
      <c r="CC18" s="36">
        <v>217.702</v>
      </c>
      <c r="CD18" s="36">
        <v>20.027000000000001</v>
      </c>
      <c r="CE18" s="36">
        <v>17.126000000000001</v>
      </c>
      <c r="CF18" s="36">
        <v>21.58</v>
      </c>
      <c r="CG18" s="36">
        <v>202.53299999999999</v>
      </c>
      <c r="CH18" s="36">
        <v>23.274000000000001</v>
      </c>
      <c r="CI18" s="36">
        <v>25.324999999999999</v>
      </c>
      <c r="CJ18" s="36">
        <v>11.503</v>
      </c>
      <c r="CK18" s="36">
        <v>11.254</v>
      </c>
      <c r="CL18" s="36">
        <v>16.341999999999999</v>
      </c>
      <c r="CM18" s="36">
        <v>12.907</v>
      </c>
      <c r="CN18" s="36">
        <v>12.863</v>
      </c>
      <c r="CO18" s="36">
        <v>13.505000000000001</v>
      </c>
      <c r="CP18" s="36">
        <v>21.41</v>
      </c>
      <c r="CQ18" s="36">
        <v>22.317</v>
      </c>
      <c r="CR18" s="36">
        <v>16.003</v>
      </c>
      <c r="CS18" s="36">
        <v>30.39</v>
      </c>
      <c r="CT18" s="36">
        <v>15.89</v>
      </c>
      <c r="CU18" s="36">
        <v>23.556999999999999</v>
      </c>
      <c r="CV18" s="36">
        <v>11.378</v>
      </c>
      <c r="CW18" s="36">
        <v>19.685289999999998</v>
      </c>
      <c r="CX18" s="36">
        <v>18.987909999999999</v>
      </c>
      <c r="CY18" s="36">
        <v>15.13992</v>
      </c>
      <c r="CZ18" s="36">
        <v>20.866800000000001</v>
      </c>
      <c r="DA18" s="36">
        <v>17.35144</v>
      </c>
      <c r="DB18" s="36">
        <v>51.98498</v>
      </c>
      <c r="DC18" s="36">
        <v>15.60979</v>
      </c>
      <c r="DD18" s="36">
        <v>13.30429</v>
      </c>
      <c r="DE18" s="36">
        <v>75.569980000000001</v>
      </c>
      <c r="DF18" s="36">
        <v>21.870660000000001</v>
      </c>
      <c r="DG18" s="36">
        <v>22.446159999999999</v>
      </c>
      <c r="DH18" s="36">
        <v>15.616300000000001</v>
      </c>
      <c r="DI18" s="36">
        <v>36.559010000000001</v>
      </c>
      <c r="DJ18" s="36">
        <v>21.96848</v>
      </c>
      <c r="DK18" s="36">
        <v>45.217820000000003</v>
      </c>
      <c r="DL18" s="36">
        <v>23.34376</v>
      </c>
      <c r="DM18" s="36">
        <v>11.40405</v>
      </c>
      <c r="DN18" s="36">
        <v>15.16019</v>
      </c>
      <c r="DO18" s="36">
        <v>18.909790000000001</v>
      </c>
      <c r="DP18" s="36">
        <v>10.645020000000001</v>
      </c>
      <c r="DQ18" s="36">
        <v>11.95435</v>
      </c>
      <c r="DR18" s="36">
        <v>28.133759999999999</v>
      </c>
      <c r="DS18" s="36">
        <v>18.216439999999999</v>
      </c>
      <c r="DT18" s="36">
        <v>12.27759</v>
      </c>
      <c r="DU18" s="36">
        <v>129.30492000000001</v>
      </c>
      <c r="DV18" s="36">
        <v>15.283530000000001</v>
      </c>
      <c r="DW18" s="36">
        <v>11.83723</v>
      </c>
      <c r="DX18" s="50">
        <v>14.73742</v>
      </c>
      <c r="DY18" s="50">
        <v>14.095230000000001</v>
      </c>
      <c r="DZ18" s="50">
        <v>23.75469</v>
      </c>
      <c r="EA18" s="50">
        <v>18.728079999999999</v>
      </c>
      <c r="EB18" s="50">
        <v>17.3629</v>
      </c>
      <c r="EC18" s="50">
        <v>3.5042499999999999</v>
      </c>
      <c r="ED18" s="50">
        <v>8.1066099999999999</v>
      </c>
      <c r="EE18" s="50">
        <v>10.186299999999999</v>
      </c>
      <c r="EF18" s="50">
        <v>8.7540600000000008</v>
      </c>
      <c r="EG18" s="50">
        <v>9.8540299999999998</v>
      </c>
      <c r="EH18" s="50">
        <v>10.262370000000001</v>
      </c>
      <c r="EI18" s="50">
        <v>9.6670700000000007</v>
      </c>
      <c r="EJ18" s="50">
        <v>28.31073</v>
      </c>
      <c r="EK18" s="50">
        <v>14.18953</v>
      </c>
      <c r="EL18" s="50">
        <v>19.229659999999999</v>
      </c>
      <c r="EM18" s="50">
        <v>10.138579999999999</v>
      </c>
      <c r="EN18" s="50">
        <v>10.014430000000001</v>
      </c>
      <c r="EO18" s="50">
        <v>8.1478800000000007</v>
      </c>
      <c r="EP18" s="50">
        <v>18.744340000000001</v>
      </c>
      <c r="EQ18" s="50">
        <v>8.7069299999999998</v>
      </c>
      <c r="ER18" s="50">
        <v>8.0490399999999998</v>
      </c>
      <c r="ES18" s="50">
        <v>8.6680799999999998</v>
      </c>
      <c r="ET18" s="50">
        <v>9.6680200000000003</v>
      </c>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row>
    <row r="19" spans="2:625" ht="20.149999999999999" customHeight="1">
      <c r="B19" s="23" t="s">
        <v>136</v>
      </c>
      <c r="F19" s="35" t="s">
        <v>1262</v>
      </c>
      <c r="G19" s="27" t="s">
        <v>186</v>
      </c>
      <c r="H19" s="36">
        <v>0.20796000000000001</v>
      </c>
      <c r="I19" s="36">
        <v>0.88731000000000004</v>
      </c>
      <c r="J19" s="36"/>
      <c r="K19" s="36" t="s">
        <v>136</v>
      </c>
      <c r="L19" s="36">
        <v>10.180999999999999</v>
      </c>
      <c r="M19" s="36">
        <v>21.452999999999999</v>
      </c>
      <c r="N19" s="36">
        <v>16.29</v>
      </c>
      <c r="O19" s="36">
        <v>64.853999999999999</v>
      </c>
      <c r="P19" s="36">
        <v>30.826000000000001</v>
      </c>
      <c r="Q19" s="36">
        <v>13.525</v>
      </c>
      <c r="R19" s="36">
        <v>26.92</v>
      </c>
      <c r="S19" s="36">
        <v>54.723999999999997</v>
      </c>
      <c r="T19" s="36">
        <v>9.0779999999999994</v>
      </c>
      <c r="U19" s="36">
        <v>34.179000000000002</v>
      </c>
      <c r="V19" s="36">
        <v>137.92099999999999</v>
      </c>
      <c r="W19" s="36">
        <v>16.664000000000001</v>
      </c>
      <c r="X19" s="36">
        <v>16.283000000000001</v>
      </c>
      <c r="Y19" s="36">
        <v>117.486</v>
      </c>
      <c r="Z19" s="36">
        <v>17.370999999999999</v>
      </c>
      <c r="AA19" s="36">
        <v>17.164999999999999</v>
      </c>
      <c r="AB19" s="36">
        <v>131.15600000000001</v>
      </c>
      <c r="AC19" s="36">
        <v>19.585999999999999</v>
      </c>
      <c r="AD19" s="36">
        <v>12.273</v>
      </c>
      <c r="AE19" s="36">
        <v>11.722</v>
      </c>
      <c r="AF19" s="36">
        <v>19.53</v>
      </c>
      <c r="AG19" s="36">
        <v>23.298999999999999</v>
      </c>
      <c r="AH19" s="36">
        <v>21.472999999999999</v>
      </c>
      <c r="AI19" s="36">
        <v>0.38100000000000001</v>
      </c>
      <c r="AJ19" s="36">
        <v>18.978000000000002</v>
      </c>
      <c r="AK19" s="36">
        <v>5.6449999999999996</v>
      </c>
      <c r="AL19" s="36">
        <v>2.4380000000000002</v>
      </c>
      <c r="AM19" s="36">
        <v>32.889000000000003</v>
      </c>
      <c r="AN19" s="36">
        <v>0.24299999999999999</v>
      </c>
      <c r="AO19" s="36">
        <v>0.44600000000000001</v>
      </c>
      <c r="AP19" s="36">
        <v>1.5549999999999999</v>
      </c>
      <c r="AQ19" s="36">
        <v>4.5999999999999999E-2</v>
      </c>
      <c r="AR19" s="36">
        <v>0.25900000000000001</v>
      </c>
      <c r="AS19" s="36">
        <v>0.247</v>
      </c>
      <c r="AT19" s="36">
        <v>0.112</v>
      </c>
      <c r="AU19" s="36">
        <v>6.0999999999999999E-2</v>
      </c>
      <c r="AV19" s="36">
        <v>0.152</v>
      </c>
      <c r="AW19" s="36">
        <v>9.2999999999999999E-2</v>
      </c>
      <c r="AX19" s="36">
        <v>0.02</v>
      </c>
      <c r="AY19" s="36">
        <v>0.03</v>
      </c>
      <c r="AZ19" s="36">
        <v>0.21299999999999999</v>
      </c>
      <c r="BA19" s="36">
        <v>0.10199999999999999</v>
      </c>
      <c r="BB19" s="36">
        <v>1E-3</v>
      </c>
      <c r="BC19" s="36">
        <v>1.4E-2</v>
      </c>
      <c r="BD19" s="36">
        <v>0.93700000000000006</v>
      </c>
      <c r="BE19" s="36">
        <v>3.1E-2</v>
      </c>
      <c r="BF19" s="36">
        <v>1E-3</v>
      </c>
      <c r="BG19" s="36">
        <v>6.0000000000000001E-3</v>
      </c>
      <c r="BH19" s="36">
        <v>4.0000000000000001E-3</v>
      </c>
      <c r="BI19" s="36">
        <v>0.13800000000000001</v>
      </c>
      <c r="BJ19" s="36">
        <v>0.03</v>
      </c>
      <c r="BK19" s="36">
        <v>1.7999999999999999E-2</v>
      </c>
      <c r="BL19" s="36">
        <v>188.13300000000001</v>
      </c>
      <c r="BM19" s="36">
        <v>275.02600000000001</v>
      </c>
      <c r="BN19" s="36">
        <v>1099.3030000000001</v>
      </c>
      <c r="BO19" s="36">
        <v>1198.7919999999999</v>
      </c>
      <c r="BP19" s="36">
        <v>48.716999999999999</v>
      </c>
      <c r="BQ19" s="36">
        <v>32.17</v>
      </c>
      <c r="BR19" s="36">
        <v>4.0110000000000001</v>
      </c>
      <c r="BS19" s="36">
        <v>0.09</v>
      </c>
      <c r="BT19" s="36">
        <v>8.5999999999999993E-2</v>
      </c>
      <c r="BU19" s="36">
        <v>7.1999999999999995E-2</v>
      </c>
      <c r="BV19" s="36">
        <v>1.4E-2</v>
      </c>
      <c r="BW19" s="36">
        <v>0.2</v>
      </c>
      <c r="BX19" s="36">
        <v>1.298</v>
      </c>
      <c r="BY19" s="36">
        <v>1.6E-2</v>
      </c>
      <c r="BZ19" s="36">
        <v>2E-3</v>
      </c>
      <c r="CA19" s="36">
        <v>6.0000000000000001E-3</v>
      </c>
      <c r="CB19" s="36">
        <v>0.24199999999999999</v>
      </c>
      <c r="CC19" s="36">
        <v>0.54500000000000004</v>
      </c>
      <c r="CD19" s="36">
        <v>0</v>
      </c>
      <c r="CE19" s="36">
        <v>1E-3</v>
      </c>
      <c r="CF19" s="36">
        <v>0</v>
      </c>
      <c r="CG19" s="36">
        <v>1E-3</v>
      </c>
      <c r="CH19" s="36">
        <v>6.6000000000000003E-2</v>
      </c>
      <c r="CI19" s="36">
        <v>0.189</v>
      </c>
      <c r="CJ19" s="36">
        <v>0</v>
      </c>
      <c r="CK19" s="36">
        <v>5.6000000000000001E-2</v>
      </c>
      <c r="CL19" s="36">
        <v>0.185</v>
      </c>
      <c r="CM19" s="36">
        <v>2.1999999999999999E-2</v>
      </c>
      <c r="CN19" s="36">
        <v>4.4999999999999998E-2</v>
      </c>
      <c r="CO19" s="36">
        <v>2.4E-2</v>
      </c>
      <c r="CP19" s="36">
        <v>2E-3</v>
      </c>
      <c r="CQ19" s="36">
        <v>0</v>
      </c>
      <c r="CR19" s="36">
        <v>0.104</v>
      </c>
      <c r="CS19" s="36">
        <v>2E-3</v>
      </c>
      <c r="CT19" s="36">
        <v>0</v>
      </c>
      <c r="CU19" s="36">
        <v>0</v>
      </c>
      <c r="CV19" s="36">
        <v>0</v>
      </c>
      <c r="CW19" s="36">
        <v>0</v>
      </c>
      <c r="CX19" s="36">
        <v>1E-3</v>
      </c>
      <c r="CY19" s="36">
        <v>0</v>
      </c>
      <c r="CZ19" s="36">
        <v>0</v>
      </c>
      <c r="DA19" s="36">
        <v>0.85799999999999998</v>
      </c>
      <c r="DB19" s="36">
        <v>0</v>
      </c>
      <c r="DC19" s="36">
        <v>0</v>
      </c>
      <c r="DD19" s="36">
        <v>7.0739999999999997E-2</v>
      </c>
      <c r="DE19" s="36">
        <v>0</v>
      </c>
      <c r="DF19" s="36">
        <v>2.555E-2</v>
      </c>
      <c r="DG19" s="36">
        <v>2.4499999999999999E-3</v>
      </c>
      <c r="DH19" s="36">
        <v>8.1799999999999998E-3</v>
      </c>
      <c r="DI19" s="36">
        <v>2.0300000000000001E-3</v>
      </c>
      <c r="DJ19" s="36">
        <v>9.9500000000000005E-3</v>
      </c>
      <c r="DK19" s="36">
        <v>0.12706999999999999</v>
      </c>
      <c r="DL19" s="36">
        <v>9.0500000000000008E-3</v>
      </c>
      <c r="DM19" s="36">
        <v>0</v>
      </c>
      <c r="DN19" s="36">
        <v>1.4E-2</v>
      </c>
      <c r="DO19" s="36">
        <v>6.4820000000000003E-2</v>
      </c>
      <c r="DP19" s="36">
        <v>0.16006000000000001</v>
      </c>
      <c r="DQ19" s="36">
        <v>0</v>
      </c>
      <c r="DR19" s="36">
        <v>1.7899999999999999E-3</v>
      </c>
      <c r="DS19" s="36">
        <v>0</v>
      </c>
      <c r="DT19" s="36">
        <v>2.7820000000000001E-2</v>
      </c>
      <c r="DU19" s="36">
        <v>0.2432</v>
      </c>
      <c r="DV19" s="36">
        <v>1.09E-3</v>
      </c>
      <c r="DW19" s="36">
        <v>2.6720000000000001E-2</v>
      </c>
      <c r="DX19" s="50">
        <v>1E-3</v>
      </c>
      <c r="DY19" s="50">
        <v>0</v>
      </c>
      <c r="DZ19" s="50">
        <v>0.17119999999999999</v>
      </c>
      <c r="EA19" s="50">
        <v>0</v>
      </c>
      <c r="EB19" s="50">
        <v>1.379E-2</v>
      </c>
      <c r="EC19" s="50">
        <v>4.0000000000000001E-3</v>
      </c>
      <c r="ED19" s="50">
        <v>4.0000000000000001E-3</v>
      </c>
      <c r="EE19" s="50">
        <v>9.9000000000000008E-3</v>
      </c>
      <c r="EF19" s="50">
        <v>3.3E-3</v>
      </c>
      <c r="EG19" s="50">
        <v>4.1999999999999997E-3</v>
      </c>
      <c r="EH19" s="50">
        <v>2E-3</v>
      </c>
      <c r="EI19" s="50">
        <v>2.8649999999999998E-2</v>
      </c>
      <c r="EJ19" s="50">
        <v>4.5999999999999999E-2</v>
      </c>
      <c r="EK19" s="50">
        <v>0.13131000000000001</v>
      </c>
      <c r="EL19" s="50">
        <v>8.3070000000000005E-2</v>
      </c>
      <c r="EM19" s="50">
        <v>0.20638999999999999</v>
      </c>
      <c r="EN19" s="50">
        <v>0.20127999999999999</v>
      </c>
      <c r="EO19" s="50">
        <v>0.39656999999999998</v>
      </c>
      <c r="EP19" s="50">
        <v>0.69755</v>
      </c>
      <c r="EQ19" s="50">
        <v>6.6500000000000004E-2</v>
      </c>
      <c r="ER19" s="50">
        <v>0.66840999999999995</v>
      </c>
      <c r="ES19" s="50">
        <v>0.14960999999999999</v>
      </c>
      <c r="ET19" s="50">
        <v>0.42997000000000002</v>
      </c>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row>
    <row r="20" spans="2:625" ht="28.25" customHeight="1">
      <c r="B20" s="23" t="s">
        <v>136</v>
      </c>
      <c r="F20" s="35" t="s">
        <v>1263</v>
      </c>
      <c r="G20" s="27" t="s">
        <v>186</v>
      </c>
      <c r="H20" s="36">
        <v>62.637659999999997</v>
      </c>
      <c r="I20" s="36">
        <v>48.492780000000003</v>
      </c>
      <c r="J20" s="36"/>
      <c r="K20" s="36" t="s">
        <v>136</v>
      </c>
      <c r="L20" s="36">
        <v>264.92399999999998</v>
      </c>
      <c r="M20" s="36">
        <v>178.62700000000001</v>
      </c>
      <c r="N20" s="36">
        <v>195.91800000000001</v>
      </c>
      <c r="O20" s="36">
        <v>382.83800000000002</v>
      </c>
      <c r="P20" s="36">
        <v>973.66800000000001</v>
      </c>
      <c r="Q20" s="36">
        <v>239.345</v>
      </c>
      <c r="R20" s="36">
        <v>334.68299999999999</v>
      </c>
      <c r="S20" s="36">
        <v>62.290999999999997</v>
      </c>
      <c r="T20" s="36">
        <v>229.05099999999999</v>
      </c>
      <c r="U20" s="36">
        <v>324.58999999999997</v>
      </c>
      <c r="V20" s="36">
        <v>474.899</v>
      </c>
      <c r="W20" s="36">
        <v>123.462</v>
      </c>
      <c r="X20" s="36">
        <v>33.856999999999999</v>
      </c>
      <c r="Y20" s="36">
        <v>133.31</v>
      </c>
      <c r="Z20" s="36">
        <v>29.635000000000002</v>
      </c>
      <c r="AA20" s="36">
        <v>639.625</v>
      </c>
      <c r="AB20" s="36">
        <v>1209.962</v>
      </c>
      <c r="AC20" s="36">
        <v>1428.021</v>
      </c>
      <c r="AD20" s="36">
        <v>341.38499999999999</v>
      </c>
      <c r="AE20" s="36">
        <v>217.672</v>
      </c>
      <c r="AF20" s="36">
        <v>30.126000000000001</v>
      </c>
      <c r="AG20" s="36">
        <v>31.911000000000001</v>
      </c>
      <c r="AH20" s="36">
        <v>27.042999999999999</v>
      </c>
      <c r="AI20" s="36">
        <v>5.1929999999999996</v>
      </c>
      <c r="AJ20" s="36">
        <v>24.161999999999999</v>
      </c>
      <c r="AK20" s="36">
        <v>15.365</v>
      </c>
      <c r="AL20" s="36">
        <v>10.823</v>
      </c>
      <c r="AM20" s="36">
        <v>37.548000000000002</v>
      </c>
      <c r="AN20" s="36">
        <v>6.5679999999999996</v>
      </c>
      <c r="AO20" s="36">
        <v>6.2759999999999998</v>
      </c>
      <c r="AP20" s="36">
        <v>12.411</v>
      </c>
      <c r="AQ20" s="36">
        <v>9.6769999999999996</v>
      </c>
      <c r="AR20" s="36">
        <v>5.9690000000000003</v>
      </c>
      <c r="AS20" s="36">
        <v>11.407999999999999</v>
      </c>
      <c r="AT20" s="36">
        <v>8.3279999999999994</v>
      </c>
      <c r="AU20" s="36">
        <v>6.8410000000000002</v>
      </c>
      <c r="AV20" s="36">
        <v>5.3449999999999998</v>
      </c>
      <c r="AW20" s="36">
        <v>5.2770000000000001</v>
      </c>
      <c r="AX20" s="36">
        <v>5.3070000000000004</v>
      </c>
      <c r="AY20" s="36">
        <v>7.0209999999999999</v>
      </c>
      <c r="AZ20" s="36">
        <v>8.5559999999999992</v>
      </c>
      <c r="BA20" s="36">
        <v>11.823</v>
      </c>
      <c r="BB20" s="36">
        <v>15.103999999999999</v>
      </c>
      <c r="BC20" s="36">
        <v>12.813000000000001</v>
      </c>
      <c r="BD20" s="36">
        <v>8.9120000000000008</v>
      </c>
      <c r="BE20" s="36">
        <v>9.4600000000000009</v>
      </c>
      <c r="BF20" s="36">
        <v>9.4009999999999998</v>
      </c>
      <c r="BG20" s="36">
        <v>12.08</v>
      </c>
      <c r="BH20" s="36">
        <v>7.0510000000000002</v>
      </c>
      <c r="BI20" s="36">
        <v>15.44</v>
      </c>
      <c r="BJ20" s="36">
        <v>8.6560000000000006</v>
      </c>
      <c r="BK20" s="36">
        <v>12.016</v>
      </c>
      <c r="BL20" s="36">
        <v>199.05500000000001</v>
      </c>
      <c r="BM20" s="36">
        <v>292.39400000000001</v>
      </c>
      <c r="BN20" s="36">
        <v>1123.136</v>
      </c>
      <c r="BO20" s="36">
        <v>1220.6369999999999</v>
      </c>
      <c r="BP20" s="36">
        <v>76.92</v>
      </c>
      <c r="BQ20" s="36">
        <v>52.494</v>
      </c>
      <c r="BR20" s="36">
        <v>21.666</v>
      </c>
      <c r="BS20" s="36">
        <v>22.428000000000001</v>
      </c>
      <c r="BT20" s="36">
        <v>24.146999999999998</v>
      </c>
      <c r="BU20" s="36">
        <v>15.797000000000001</v>
      </c>
      <c r="BV20" s="36">
        <v>27.984999999999999</v>
      </c>
      <c r="BW20" s="36">
        <v>48.768999999999998</v>
      </c>
      <c r="BX20" s="36">
        <v>24.414000000000001</v>
      </c>
      <c r="BY20" s="36">
        <v>28.649000000000001</v>
      </c>
      <c r="BZ20" s="36">
        <v>33.334000000000003</v>
      </c>
      <c r="CA20" s="36">
        <v>25.968</v>
      </c>
      <c r="CB20" s="36">
        <v>16.411999999999999</v>
      </c>
      <c r="CC20" s="36">
        <v>218.625</v>
      </c>
      <c r="CD20" s="36">
        <v>20.03</v>
      </c>
      <c r="CE20" s="36">
        <v>17.126999999999999</v>
      </c>
      <c r="CF20" s="36">
        <v>21.58</v>
      </c>
      <c r="CG20" s="36">
        <v>202.566</v>
      </c>
      <c r="CH20" s="36">
        <v>23.34</v>
      </c>
      <c r="CI20" s="36">
        <v>25.513999999999999</v>
      </c>
      <c r="CJ20" s="36">
        <v>11.503</v>
      </c>
      <c r="CK20" s="36">
        <v>11.321999999999999</v>
      </c>
      <c r="CL20" s="36">
        <v>16.527000000000001</v>
      </c>
      <c r="CM20" s="36">
        <v>12.929</v>
      </c>
      <c r="CN20" s="36">
        <v>12.907999999999999</v>
      </c>
      <c r="CO20" s="36">
        <v>13.529</v>
      </c>
      <c r="CP20" s="36">
        <v>21.411999999999999</v>
      </c>
      <c r="CQ20" s="36">
        <v>22.360199999999999</v>
      </c>
      <c r="CR20" s="36">
        <v>16.106999999999999</v>
      </c>
      <c r="CS20" s="36">
        <v>30.391999999999999</v>
      </c>
      <c r="CT20" s="36">
        <v>16.079149999999998</v>
      </c>
      <c r="CU20" s="36">
        <v>23.556999999999999</v>
      </c>
      <c r="CV20" s="36">
        <v>20.657450000000001</v>
      </c>
      <c r="CW20" s="36">
        <v>21.96921</v>
      </c>
      <c r="CX20" s="36">
        <v>18.9983</v>
      </c>
      <c r="CY20" s="36">
        <v>15.207229999999999</v>
      </c>
      <c r="CZ20" s="36">
        <v>20.866800000000001</v>
      </c>
      <c r="DA20" s="36">
        <v>745.81834000000003</v>
      </c>
      <c r="DB20" s="36">
        <v>3351.46693</v>
      </c>
      <c r="DC20" s="36">
        <v>2701.0241700000001</v>
      </c>
      <c r="DD20" s="36">
        <v>2723.76973</v>
      </c>
      <c r="DE20" s="36">
        <v>2611.74658</v>
      </c>
      <c r="DF20" s="36">
        <v>2672.7593000000002</v>
      </c>
      <c r="DG20" s="36">
        <v>1767.25594</v>
      </c>
      <c r="DH20" s="36">
        <v>3040.9452299999998</v>
      </c>
      <c r="DI20" s="36">
        <v>3243.3593999999998</v>
      </c>
      <c r="DJ20" s="36">
        <v>3101.67013</v>
      </c>
      <c r="DK20" s="36">
        <v>3746.0990999999999</v>
      </c>
      <c r="DL20" s="36">
        <v>3632.6177200000002</v>
      </c>
      <c r="DM20" s="36">
        <v>3469.79981</v>
      </c>
      <c r="DN20" s="36">
        <v>3356.2023100000001</v>
      </c>
      <c r="DO20" s="36">
        <v>3441.7357400000001</v>
      </c>
      <c r="DP20" s="36">
        <v>3374.5161699999999</v>
      </c>
      <c r="DQ20" s="36">
        <v>3145.0315300000002</v>
      </c>
      <c r="DR20" s="36">
        <v>4817.7560299999996</v>
      </c>
      <c r="DS20" s="36">
        <v>4928.4023900000002</v>
      </c>
      <c r="DT20" s="36">
        <v>4653.9319999999998</v>
      </c>
      <c r="DU20" s="36">
        <v>3747.59276</v>
      </c>
      <c r="DV20" s="36">
        <v>3623.7969600000001</v>
      </c>
      <c r="DW20" s="36">
        <v>2879.1979900000001</v>
      </c>
      <c r="DX20" s="50">
        <v>3205.5763499999998</v>
      </c>
      <c r="DY20" s="50">
        <v>3422.9087</v>
      </c>
      <c r="DZ20" s="50">
        <v>3311.1489000000001</v>
      </c>
      <c r="EA20" s="50">
        <v>3280.7397700000001</v>
      </c>
      <c r="EB20" s="50">
        <v>3231.3812600000001</v>
      </c>
      <c r="EC20" s="50">
        <v>2598.45255</v>
      </c>
      <c r="ED20" s="50">
        <v>3661.7188000000001</v>
      </c>
      <c r="EE20" s="50">
        <v>1847.4902400000001</v>
      </c>
      <c r="EF20" s="50">
        <v>39.590609999999998</v>
      </c>
      <c r="EG20" s="50">
        <v>9.8582300000000007</v>
      </c>
      <c r="EH20" s="50">
        <v>10.26437</v>
      </c>
      <c r="EI20" s="50">
        <v>9.6957199999999997</v>
      </c>
      <c r="EJ20" s="50">
        <v>28.356729999999999</v>
      </c>
      <c r="EK20" s="50">
        <v>14.32084</v>
      </c>
      <c r="EL20" s="50">
        <v>19.312729999999998</v>
      </c>
      <c r="EM20" s="50">
        <v>10.34497</v>
      </c>
      <c r="EN20" s="50">
        <v>10.21571</v>
      </c>
      <c r="EO20" s="50">
        <v>8.61937</v>
      </c>
      <c r="EP20" s="50">
        <v>19.441890000000001</v>
      </c>
      <c r="EQ20" s="50">
        <v>8.7734299999999994</v>
      </c>
      <c r="ER20" s="50">
        <v>8.7174499999999995</v>
      </c>
      <c r="ES20" s="50">
        <v>8.8176900000000007</v>
      </c>
      <c r="ET20" s="50">
        <v>10.097989999999999</v>
      </c>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row>
    <row r="21" spans="2:625" ht="34.25" customHeight="1">
      <c r="B21" t="s">
        <v>136</v>
      </c>
      <c r="F21" s="26" t="s">
        <v>706</v>
      </c>
      <c r="G21" s="27"/>
      <c r="H21" s="36"/>
      <c r="I21" s="36"/>
      <c r="J21" s="36"/>
      <c r="K21" s="36" t="s">
        <v>136</v>
      </c>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row>
    <row r="22" spans="2:625" ht="20.149999999999999" customHeight="1">
      <c r="B22" t="s">
        <v>136</v>
      </c>
      <c r="F22" s="26" t="s">
        <v>286</v>
      </c>
      <c r="G22" s="27"/>
      <c r="H22" s="36"/>
      <c r="I22" s="36"/>
      <c r="J22" s="36"/>
      <c r="K22" s="36" t="s">
        <v>136</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row>
    <row r="23" spans="2:625" ht="20.149999999999999" customHeight="1">
      <c r="B23" s="23" t="s">
        <v>136</v>
      </c>
      <c r="F23" s="35" t="s">
        <v>1260</v>
      </c>
      <c r="G23" s="27" t="s">
        <v>239</v>
      </c>
      <c r="H23" s="36">
        <v>0</v>
      </c>
      <c r="I23" s="36">
        <v>5.4657999999999998E-2</v>
      </c>
      <c r="J23" s="36"/>
      <c r="K23" s="36" t="s">
        <v>136</v>
      </c>
      <c r="L23" s="36">
        <v>0</v>
      </c>
      <c r="M23" s="36">
        <v>0</v>
      </c>
      <c r="N23" s="36">
        <v>0</v>
      </c>
      <c r="O23" s="36">
        <v>0</v>
      </c>
      <c r="P23" s="36">
        <v>0</v>
      </c>
      <c r="Q23" s="36">
        <v>0</v>
      </c>
      <c r="R23" s="36">
        <v>0</v>
      </c>
      <c r="S23" s="36">
        <v>0</v>
      </c>
      <c r="T23" s="36">
        <v>0</v>
      </c>
      <c r="U23" s="36">
        <v>0</v>
      </c>
      <c r="V23" s="36">
        <v>0</v>
      </c>
      <c r="W23" s="36">
        <v>0</v>
      </c>
      <c r="X23" s="36">
        <v>0</v>
      </c>
      <c r="Y23" s="36">
        <v>0</v>
      </c>
      <c r="Z23" s="36">
        <v>0</v>
      </c>
      <c r="AA23" s="36">
        <v>0</v>
      </c>
      <c r="AB23" s="36">
        <v>0</v>
      </c>
      <c r="AC23" s="36">
        <v>0</v>
      </c>
      <c r="AD23" s="36">
        <v>0</v>
      </c>
      <c r="AE23" s="36">
        <v>0</v>
      </c>
      <c r="AF23" s="36">
        <v>0</v>
      </c>
      <c r="AG23" s="36">
        <v>0</v>
      </c>
      <c r="AH23" s="36">
        <v>0</v>
      </c>
      <c r="AI23" s="36">
        <v>0</v>
      </c>
      <c r="AJ23" s="36">
        <v>0</v>
      </c>
      <c r="AK23" s="36">
        <v>0</v>
      </c>
      <c r="AL23" s="36">
        <v>0</v>
      </c>
      <c r="AM23" s="36">
        <v>0</v>
      </c>
      <c r="AN23" s="36">
        <v>0</v>
      </c>
      <c r="AO23" s="36">
        <v>0</v>
      </c>
      <c r="AP23" s="36">
        <v>0</v>
      </c>
      <c r="AQ23" s="36">
        <v>0</v>
      </c>
      <c r="AR23" s="36">
        <v>0</v>
      </c>
      <c r="AS23" s="36">
        <v>0</v>
      </c>
      <c r="AT23" s="36">
        <v>0</v>
      </c>
      <c r="AU23" s="36">
        <v>0</v>
      </c>
      <c r="AV23" s="36">
        <v>0</v>
      </c>
      <c r="AW23" s="36">
        <v>0</v>
      </c>
      <c r="AX23" s="36">
        <v>0</v>
      </c>
      <c r="AY23" s="36">
        <v>0</v>
      </c>
      <c r="AZ23" s="36">
        <v>0</v>
      </c>
      <c r="BA23" s="36">
        <v>0</v>
      </c>
      <c r="BB23" s="36">
        <v>0</v>
      </c>
      <c r="BC23" s="36">
        <v>0</v>
      </c>
      <c r="BD23" s="36">
        <v>0</v>
      </c>
      <c r="BE23" s="36">
        <v>0</v>
      </c>
      <c r="BF23" s="36">
        <v>0</v>
      </c>
      <c r="BG23" s="36">
        <v>0</v>
      </c>
      <c r="BH23" s="36">
        <v>0</v>
      </c>
      <c r="BI23" s="36">
        <v>0</v>
      </c>
      <c r="BJ23" s="36">
        <v>0</v>
      </c>
      <c r="BK23" s="36">
        <v>0</v>
      </c>
      <c r="BL23" s="36">
        <v>0</v>
      </c>
      <c r="BM23" s="36">
        <v>0.15323600000000001</v>
      </c>
      <c r="BN23" s="36">
        <v>0</v>
      </c>
      <c r="BO23" s="36">
        <v>0</v>
      </c>
      <c r="BP23" s="36">
        <v>0</v>
      </c>
      <c r="BQ23" s="36">
        <v>0</v>
      </c>
      <c r="BR23" s="36">
        <v>0</v>
      </c>
      <c r="BS23" s="36">
        <v>0</v>
      </c>
      <c r="BT23" s="36">
        <v>0.44722699999999999</v>
      </c>
      <c r="BU23" s="36">
        <v>0</v>
      </c>
      <c r="BV23" s="36">
        <v>2.1085E-2</v>
      </c>
      <c r="BW23" s="36">
        <v>0</v>
      </c>
      <c r="BX23" s="36">
        <v>0.38201400000000002</v>
      </c>
      <c r="BY23" s="36">
        <v>0.13961899999999999</v>
      </c>
      <c r="BZ23" s="36">
        <v>0.478487</v>
      </c>
      <c r="CA23" s="36">
        <v>1.515029</v>
      </c>
      <c r="CB23" s="36">
        <v>0</v>
      </c>
      <c r="CC23" s="36">
        <v>7.1787000000000004E-2</v>
      </c>
      <c r="CD23" s="36">
        <v>1.3639E-2</v>
      </c>
      <c r="CE23" s="36">
        <v>0</v>
      </c>
      <c r="CF23" s="36">
        <v>0</v>
      </c>
      <c r="CG23" s="36">
        <v>0.61807999999999996</v>
      </c>
      <c r="CH23" s="36">
        <v>0</v>
      </c>
      <c r="CI23" s="36">
        <v>0</v>
      </c>
      <c r="CJ23" s="36">
        <v>0</v>
      </c>
      <c r="CK23" s="36">
        <v>1.7999999999999999E-2</v>
      </c>
      <c r="CL23" s="36">
        <v>0</v>
      </c>
      <c r="CM23" s="36">
        <v>0</v>
      </c>
      <c r="CN23" s="36">
        <v>0</v>
      </c>
      <c r="CO23" s="36">
        <v>0</v>
      </c>
      <c r="CP23" s="36">
        <v>0</v>
      </c>
      <c r="CQ23" s="36">
        <v>3.0218999999999999E-2</v>
      </c>
      <c r="CR23" s="36">
        <v>0</v>
      </c>
      <c r="CS23" s="36">
        <v>0</v>
      </c>
      <c r="CT23" s="36">
        <v>1.3981E-2</v>
      </c>
      <c r="CU23" s="36">
        <v>0</v>
      </c>
      <c r="CV23" s="36">
        <v>3.086408</v>
      </c>
      <c r="CW23" s="36">
        <v>1.8505849999999999</v>
      </c>
      <c r="CX23" s="36">
        <v>1.5107000000000001E-2</v>
      </c>
      <c r="CY23" s="36">
        <v>0.69131399999999998</v>
      </c>
      <c r="CZ23" s="36">
        <v>0</v>
      </c>
      <c r="DA23" s="36">
        <v>12.021031000000001</v>
      </c>
      <c r="DB23" s="36">
        <v>95.502418000000006</v>
      </c>
      <c r="DC23" s="36">
        <v>74.023793999999995</v>
      </c>
      <c r="DD23" s="36">
        <v>70.677181000000004</v>
      </c>
      <c r="DE23" s="36">
        <v>63.010702999999999</v>
      </c>
      <c r="DF23" s="36">
        <v>68.097227000000004</v>
      </c>
      <c r="DG23" s="36">
        <v>48.554703000000003</v>
      </c>
      <c r="DH23" s="36">
        <v>82.565185</v>
      </c>
      <c r="DI23" s="36">
        <v>95.384379999999993</v>
      </c>
      <c r="DJ23" s="36">
        <v>91.792625000000001</v>
      </c>
      <c r="DK23" s="36">
        <v>90.062467999999996</v>
      </c>
      <c r="DL23" s="36">
        <v>96.033364000000006</v>
      </c>
      <c r="DM23" s="36">
        <v>83.258307000000002</v>
      </c>
      <c r="DN23" s="36">
        <v>76.472419000000002</v>
      </c>
      <c r="DO23" s="36">
        <v>66.583243999999993</v>
      </c>
      <c r="DP23" s="36">
        <v>62.874099999999999</v>
      </c>
      <c r="DQ23" s="36">
        <v>60.858244999999997</v>
      </c>
      <c r="DR23" s="36">
        <v>63.471041999999997</v>
      </c>
      <c r="DS23" s="36">
        <v>65.265696000000005</v>
      </c>
      <c r="DT23" s="36">
        <v>62.775950999999999</v>
      </c>
      <c r="DU23" s="36">
        <v>65.913087000000004</v>
      </c>
      <c r="DV23" s="36">
        <v>67.003439</v>
      </c>
      <c r="DW23" s="36">
        <v>59.130540000000003</v>
      </c>
      <c r="DX23" s="50">
        <v>57.157930999999998</v>
      </c>
      <c r="DY23" s="50">
        <v>59.745064999999997</v>
      </c>
      <c r="DZ23" s="50">
        <v>58.853976000000003</v>
      </c>
      <c r="EA23" s="50">
        <v>58.392189999999999</v>
      </c>
      <c r="EB23" s="50">
        <v>55.419980000000002</v>
      </c>
      <c r="EC23" s="50">
        <v>36.223284999999997</v>
      </c>
      <c r="ED23" s="50">
        <v>46.898228000000003</v>
      </c>
      <c r="EE23" s="50">
        <v>23.754424</v>
      </c>
      <c r="EF23" s="50">
        <v>0.34565499999999999</v>
      </c>
      <c r="EG23" s="50">
        <v>0</v>
      </c>
      <c r="EH23" s="50">
        <v>0</v>
      </c>
      <c r="EI23" s="50">
        <v>0</v>
      </c>
      <c r="EJ23" s="50">
        <v>0</v>
      </c>
      <c r="EK23" s="50">
        <v>0</v>
      </c>
      <c r="EL23" s="50">
        <v>0</v>
      </c>
      <c r="EM23" s="50">
        <v>0</v>
      </c>
      <c r="EN23" s="50">
        <v>0</v>
      </c>
      <c r="EO23" s="50">
        <v>5.4657999999999998E-2</v>
      </c>
      <c r="EP23" s="50">
        <v>0</v>
      </c>
      <c r="EQ23" s="50">
        <v>0</v>
      </c>
      <c r="ER23" s="50">
        <v>0</v>
      </c>
      <c r="ES23" s="50">
        <v>0</v>
      </c>
      <c r="ET23" s="50">
        <v>0</v>
      </c>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row>
    <row r="24" spans="2:625" ht="20.149999999999999" customHeight="1">
      <c r="B24" s="23" t="s">
        <v>136</v>
      </c>
      <c r="F24" s="35" t="s">
        <v>1261</v>
      </c>
      <c r="G24" s="27" t="s">
        <v>239</v>
      </c>
      <c r="H24" s="36">
        <v>116.135606</v>
      </c>
      <c r="I24" s="36">
        <v>359.589517</v>
      </c>
      <c r="J24" s="36"/>
      <c r="K24" s="36" t="s">
        <v>136</v>
      </c>
      <c r="L24" s="36">
        <v>22.709109999999999</v>
      </c>
      <c r="M24" s="36">
        <v>25.795539999999999</v>
      </c>
      <c r="N24" s="36">
        <v>20.207066999999999</v>
      </c>
      <c r="O24" s="36">
        <v>31.138106000000001</v>
      </c>
      <c r="P24" s="36">
        <v>40.263010000000001</v>
      </c>
      <c r="Q24" s="36">
        <v>45.669155000000003</v>
      </c>
      <c r="R24" s="36">
        <v>34.719467000000002</v>
      </c>
      <c r="S24" s="36">
        <v>34.882544000000003</v>
      </c>
      <c r="T24" s="36">
        <v>86.299608000000006</v>
      </c>
      <c r="U24" s="36">
        <v>25.534064000000001</v>
      </c>
      <c r="V24" s="36">
        <v>31.201163000000001</v>
      </c>
      <c r="W24" s="36">
        <v>20.025991000000001</v>
      </c>
      <c r="X24" s="36">
        <v>30.601136</v>
      </c>
      <c r="Y24" s="36">
        <v>16.943162000000001</v>
      </c>
      <c r="Z24" s="36">
        <v>20.261700000000001</v>
      </c>
      <c r="AA24" s="36">
        <v>29.992291000000002</v>
      </c>
      <c r="AB24" s="36">
        <v>36.843361999999999</v>
      </c>
      <c r="AC24" s="36">
        <v>52.937370000000001</v>
      </c>
      <c r="AD24" s="36">
        <v>32.783656999999998</v>
      </c>
      <c r="AE24" s="36">
        <v>24.651095999999999</v>
      </c>
      <c r="AF24" s="36">
        <v>11.438556999999999</v>
      </c>
      <c r="AG24" s="36">
        <v>14.605696</v>
      </c>
      <c r="AH24" s="36">
        <v>17.950181000000001</v>
      </c>
      <c r="AI24" s="36">
        <v>10.207335</v>
      </c>
      <c r="AJ24" s="36">
        <v>13.345624000000001</v>
      </c>
      <c r="AK24" s="36">
        <v>12.856131</v>
      </c>
      <c r="AL24" s="36">
        <v>15.348998</v>
      </c>
      <c r="AM24" s="36">
        <v>11.668714</v>
      </c>
      <c r="AN24" s="36">
        <v>19.728138999999999</v>
      </c>
      <c r="AO24" s="36">
        <v>11.147657000000001</v>
      </c>
      <c r="AP24" s="36">
        <v>21.196262999999998</v>
      </c>
      <c r="AQ24" s="36">
        <v>14.173762999999999</v>
      </c>
      <c r="AR24" s="36">
        <v>13.406056</v>
      </c>
      <c r="AS24" s="36">
        <v>19.147869</v>
      </c>
      <c r="AT24" s="36">
        <v>16.553211000000001</v>
      </c>
      <c r="AU24" s="36">
        <v>12.500043</v>
      </c>
      <c r="AV24" s="36">
        <v>15.477232000000001</v>
      </c>
      <c r="AW24" s="36">
        <v>13.728323</v>
      </c>
      <c r="AX24" s="36">
        <v>15.114305</v>
      </c>
      <c r="AY24" s="36">
        <v>20.057048999999999</v>
      </c>
      <c r="AZ24" s="36">
        <v>19.282948000000001</v>
      </c>
      <c r="BA24" s="36">
        <v>21.152228999999998</v>
      </c>
      <c r="BB24" s="36">
        <v>16.393308999999999</v>
      </c>
      <c r="BC24" s="36">
        <v>27.948329000000001</v>
      </c>
      <c r="BD24" s="36">
        <v>18.896754999999999</v>
      </c>
      <c r="BE24" s="36">
        <v>22.820882000000001</v>
      </c>
      <c r="BF24" s="36">
        <v>22.551811000000001</v>
      </c>
      <c r="BG24" s="36">
        <v>24.794806999999999</v>
      </c>
      <c r="BH24" s="36">
        <v>25.465765999999999</v>
      </c>
      <c r="BI24" s="36">
        <v>19.703996</v>
      </c>
      <c r="BJ24" s="36">
        <v>26.341692999999999</v>
      </c>
      <c r="BK24" s="36">
        <v>31.300215000000001</v>
      </c>
      <c r="BL24" s="36">
        <v>21.675529999999998</v>
      </c>
      <c r="BM24" s="36">
        <v>33.149233000000002</v>
      </c>
      <c r="BN24" s="36">
        <v>32.503587000000003</v>
      </c>
      <c r="BO24" s="36">
        <v>38.797679000000002</v>
      </c>
      <c r="BP24" s="36">
        <v>28.376335999999998</v>
      </c>
      <c r="BQ24" s="36">
        <v>31.996988000000002</v>
      </c>
      <c r="BR24" s="36">
        <v>31.003505000000001</v>
      </c>
      <c r="BS24" s="36">
        <v>31.000561000000001</v>
      </c>
      <c r="BT24" s="36">
        <v>27.595258999999999</v>
      </c>
      <c r="BU24" s="36">
        <v>29.083279999999998</v>
      </c>
      <c r="BV24" s="36">
        <v>36.470274000000003</v>
      </c>
      <c r="BW24" s="36">
        <v>38.915188000000001</v>
      </c>
      <c r="BX24" s="36">
        <v>39.890208000000001</v>
      </c>
      <c r="BY24" s="36">
        <v>35.320909999999998</v>
      </c>
      <c r="BZ24" s="36">
        <v>35.218660999999997</v>
      </c>
      <c r="CA24" s="36">
        <v>31.435503000000001</v>
      </c>
      <c r="CB24" s="36">
        <v>33.122788999999997</v>
      </c>
      <c r="CC24" s="36">
        <v>24.689415</v>
      </c>
      <c r="CD24" s="36">
        <v>36.088779000000002</v>
      </c>
      <c r="CE24" s="36">
        <v>38.259613000000002</v>
      </c>
      <c r="CF24" s="36">
        <v>40.378473</v>
      </c>
      <c r="CG24" s="36">
        <v>34.712484000000003</v>
      </c>
      <c r="CH24" s="36">
        <v>45.687061999999997</v>
      </c>
      <c r="CI24" s="36">
        <v>48.622996999999998</v>
      </c>
      <c r="CJ24" s="36">
        <v>46.244988999999997</v>
      </c>
      <c r="CK24" s="36">
        <v>46.109816000000002</v>
      </c>
      <c r="CL24" s="36">
        <v>38.687327000000003</v>
      </c>
      <c r="CM24" s="36">
        <v>42.206870000000002</v>
      </c>
      <c r="CN24" s="36">
        <v>58.768166000000001</v>
      </c>
      <c r="CO24" s="36">
        <v>36.653098999999997</v>
      </c>
      <c r="CP24" s="36">
        <v>35.443182999999998</v>
      </c>
      <c r="CQ24" s="36">
        <v>46.841757000000001</v>
      </c>
      <c r="CR24" s="36">
        <v>30.816374</v>
      </c>
      <c r="CS24" s="36">
        <v>27.996127000000001</v>
      </c>
      <c r="CT24" s="36">
        <v>32.825977999999999</v>
      </c>
      <c r="CU24" s="36">
        <v>39.412916000000003</v>
      </c>
      <c r="CV24" s="36">
        <v>28.699484000000002</v>
      </c>
      <c r="CW24" s="36">
        <v>29.199926999999999</v>
      </c>
      <c r="CX24" s="36">
        <v>37.737459000000001</v>
      </c>
      <c r="CY24" s="36">
        <v>31.252309</v>
      </c>
      <c r="CZ24" s="36">
        <v>34.563208000000003</v>
      </c>
      <c r="DA24" s="36">
        <v>36.669263999999998</v>
      </c>
      <c r="DB24" s="36">
        <v>51.232045999999997</v>
      </c>
      <c r="DC24" s="36">
        <v>57.482568000000001</v>
      </c>
      <c r="DD24" s="36">
        <v>59.563963999999999</v>
      </c>
      <c r="DE24" s="36">
        <v>47.093699000000001</v>
      </c>
      <c r="DF24" s="36">
        <v>57.781120000000001</v>
      </c>
      <c r="DG24" s="36">
        <v>70.984823000000006</v>
      </c>
      <c r="DH24" s="36">
        <v>69.143011000000001</v>
      </c>
      <c r="DI24" s="36">
        <v>46.560197000000002</v>
      </c>
      <c r="DJ24" s="36">
        <v>71.893465000000006</v>
      </c>
      <c r="DK24" s="36">
        <v>87.988310999999996</v>
      </c>
      <c r="DL24" s="36">
        <v>88.034352999999996</v>
      </c>
      <c r="DM24" s="36">
        <v>49.674056</v>
      </c>
      <c r="DN24" s="36">
        <v>71.356228999999999</v>
      </c>
      <c r="DO24" s="36">
        <v>110.019926</v>
      </c>
      <c r="DP24" s="36">
        <v>69.635660999999999</v>
      </c>
      <c r="DQ24" s="36">
        <v>59.889221999999997</v>
      </c>
      <c r="DR24" s="36">
        <v>56.466515000000001</v>
      </c>
      <c r="DS24" s="36">
        <v>94.663329000000004</v>
      </c>
      <c r="DT24" s="36">
        <v>73.829870999999997</v>
      </c>
      <c r="DU24" s="36">
        <v>59.476858</v>
      </c>
      <c r="DV24" s="36">
        <v>63.371687999999999</v>
      </c>
      <c r="DW24" s="36">
        <v>105.01415299999999</v>
      </c>
      <c r="DX24" s="50">
        <v>77.931706000000005</v>
      </c>
      <c r="DY24" s="50">
        <v>72.474125999999998</v>
      </c>
      <c r="DZ24" s="50">
        <v>91.422273000000004</v>
      </c>
      <c r="EA24" s="50">
        <v>137.43073799999999</v>
      </c>
      <c r="EB24" s="50">
        <v>84.651099000000002</v>
      </c>
      <c r="EC24" s="50">
        <v>14.680496</v>
      </c>
      <c r="ED24" s="50">
        <v>57.799286000000002</v>
      </c>
      <c r="EE24" s="50">
        <v>99.904629</v>
      </c>
      <c r="EF24" s="50">
        <v>86.001669000000007</v>
      </c>
      <c r="EG24" s="50">
        <v>87.831215999999998</v>
      </c>
      <c r="EH24" s="50">
        <v>29.473799</v>
      </c>
      <c r="EI24" s="50">
        <v>28.325538999999999</v>
      </c>
      <c r="EJ24" s="50">
        <v>27.147490000000001</v>
      </c>
      <c r="EK24" s="50">
        <v>31.188777999999999</v>
      </c>
      <c r="EL24" s="50">
        <v>56.151949000000002</v>
      </c>
      <c r="EM24" s="50">
        <v>39.449651000000003</v>
      </c>
      <c r="EN24" s="50">
        <v>68.402237999999997</v>
      </c>
      <c r="EO24" s="50">
        <v>195.585679</v>
      </c>
      <c r="EP24" s="50">
        <v>47.195906999999998</v>
      </c>
      <c r="EQ24" s="50">
        <v>33.121679</v>
      </c>
      <c r="ER24" s="50">
        <v>37.355732000000003</v>
      </c>
      <c r="ES24" s="50">
        <v>25.371098</v>
      </c>
      <c r="ET24" s="50">
        <v>19.056327</v>
      </c>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row>
    <row r="25" spans="2:625" ht="20.149999999999999" customHeight="1">
      <c r="B25" s="23" t="s">
        <v>136</v>
      </c>
      <c r="F25" s="35" t="s">
        <v>1262</v>
      </c>
      <c r="G25" s="27" t="s">
        <v>239</v>
      </c>
      <c r="H25" s="36">
        <v>2.5643590000000001</v>
      </c>
      <c r="I25" s="36">
        <v>4.0752050000000004</v>
      </c>
      <c r="J25" s="36"/>
      <c r="K25" s="36" t="s">
        <v>136</v>
      </c>
      <c r="L25" s="36">
        <v>4.5185000000000003E-2</v>
      </c>
      <c r="M25" s="36">
        <v>0.129833</v>
      </c>
      <c r="N25" s="36">
        <v>0.16140399999999999</v>
      </c>
      <c r="O25" s="36">
        <v>0.29880000000000001</v>
      </c>
      <c r="P25" s="36">
        <v>0.20643600000000001</v>
      </c>
      <c r="Q25" s="36">
        <v>0.115873</v>
      </c>
      <c r="R25" s="36">
        <v>0.50959100000000002</v>
      </c>
      <c r="S25" s="36">
        <v>1.048195</v>
      </c>
      <c r="T25" s="36">
        <v>0.11988500000000001</v>
      </c>
      <c r="U25" s="36">
        <v>0.97766399999999998</v>
      </c>
      <c r="V25" s="36">
        <v>10.342724</v>
      </c>
      <c r="W25" s="36">
        <v>0.37059399999999998</v>
      </c>
      <c r="X25" s="36">
        <v>2.8047300000000002</v>
      </c>
      <c r="Y25" s="36">
        <v>9.2404360000000008</v>
      </c>
      <c r="Z25" s="36">
        <v>0.12457</v>
      </c>
      <c r="AA25" s="36">
        <v>1.20173</v>
      </c>
      <c r="AB25" s="36">
        <v>4.3979619999999997</v>
      </c>
      <c r="AC25" s="36">
        <v>0.33071200000000001</v>
      </c>
      <c r="AD25" s="36">
        <v>0.35743799999999998</v>
      </c>
      <c r="AE25" s="36">
        <v>1.3379369999999999</v>
      </c>
      <c r="AF25" s="36">
        <v>0.96654700000000005</v>
      </c>
      <c r="AG25" s="36">
        <v>0.63340300000000005</v>
      </c>
      <c r="AH25" s="36">
        <v>0.49167699999999998</v>
      </c>
      <c r="AI25" s="36">
        <v>0.27463700000000002</v>
      </c>
      <c r="AJ25" s="36">
        <v>0.50997700000000001</v>
      </c>
      <c r="AK25" s="36">
        <v>0.192938</v>
      </c>
      <c r="AL25" s="36">
        <v>4.1284000000000001E-2</v>
      </c>
      <c r="AM25" s="36">
        <v>1.373246</v>
      </c>
      <c r="AN25" s="36">
        <v>0.263513</v>
      </c>
      <c r="AO25" s="36">
        <v>0.22911500000000001</v>
      </c>
      <c r="AP25" s="36">
        <v>0.19572899999999999</v>
      </c>
      <c r="AQ25" s="36">
        <v>6.4336000000000004E-2</v>
      </c>
      <c r="AR25" s="36">
        <v>0.28868100000000002</v>
      </c>
      <c r="AS25" s="36">
        <v>0.13739799999999999</v>
      </c>
      <c r="AT25" s="36">
        <v>0.58076399999999995</v>
      </c>
      <c r="AU25" s="36">
        <v>0.27751599999999998</v>
      </c>
      <c r="AV25" s="36">
        <v>0.33729900000000002</v>
      </c>
      <c r="AW25" s="36">
        <v>0.20378299999999999</v>
      </c>
      <c r="AX25" s="36">
        <v>0.138734</v>
      </c>
      <c r="AY25" s="36">
        <v>6.2002000000000002E-2</v>
      </c>
      <c r="AZ25" s="36">
        <v>0.417458</v>
      </c>
      <c r="BA25" s="36">
        <v>0.165768</v>
      </c>
      <c r="BB25" s="36">
        <v>2.2828000000000001E-2</v>
      </c>
      <c r="BC25" s="36">
        <v>1.8426000000000001E-2</v>
      </c>
      <c r="BD25" s="36">
        <v>1.2004000000000001E-2</v>
      </c>
      <c r="BE25" s="36">
        <v>0.13089300000000001</v>
      </c>
      <c r="BF25" s="36">
        <v>5.306E-3</v>
      </c>
      <c r="BG25" s="36">
        <v>2.8354000000000001E-2</v>
      </c>
      <c r="BH25" s="36">
        <v>7.8429999999999993E-3</v>
      </c>
      <c r="BI25" s="36">
        <v>0.339057</v>
      </c>
      <c r="BJ25" s="36">
        <v>9.3044000000000002E-2</v>
      </c>
      <c r="BK25" s="36">
        <v>6.3228999999999994E-2</v>
      </c>
      <c r="BL25" s="36">
        <v>0.36484499999999997</v>
      </c>
      <c r="BM25" s="36">
        <v>0.52566800000000002</v>
      </c>
      <c r="BN25" s="36">
        <v>1.8577729999999999</v>
      </c>
      <c r="BO25" s="36">
        <v>2.4367649999999998</v>
      </c>
      <c r="BP25" s="36">
        <v>9.9746000000000001E-2</v>
      </c>
      <c r="BQ25" s="36">
        <v>0.22343299999999999</v>
      </c>
      <c r="BR25" s="36">
        <v>0.15317600000000001</v>
      </c>
      <c r="BS25" s="36">
        <v>3.4611000000000003E-2</v>
      </c>
      <c r="BT25" s="36">
        <v>5.9885000000000001E-2</v>
      </c>
      <c r="BU25" s="36">
        <v>0.101828</v>
      </c>
      <c r="BV25" s="36">
        <v>2.971E-2</v>
      </c>
      <c r="BW25" s="36">
        <v>2.2010999999999999E-2</v>
      </c>
      <c r="BX25" s="36">
        <v>3.3084000000000002E-2</v>
      </c>
      <c r="BY25" s="36">
        <v>1.5211000000000001E-2</v>
      </c>
      <c r="BZ25" s="36">
        <v>2.6870999999999999E-2</v>
      </c>
      <c r="CA25" s="36">
        <v>4.3735000000000003E-2</v>
      </c>
      <c r="CB25" s="36">
        <v>2.8825E-2</v>
      </c>
      <c r="CC25" s="36">
        <v>5.1049999999999998E-2</v>
      </c>
      <c r="CD25" s="36">
        <v>3.2862000000000002E-2</v>
      </c>
      <c r="CE25" s="36">
        <v>3.5000000000000001E-3</v>
      </c>
      <c r="CF25" s="36">
        <v>0</v>
      </c>
      <c r="CG25" s="36">
        <v>8.0000000000000002E-3</v>
      </c>
      <c r="CH25" s="36">
        <v>6.2156000000000003E-2</v>
      </c>
      <c r="CI25" s="36">
        <v>0.297435</v>
      </c>
      <c r="CJ25" s="36">
        <v>0</v>
      </c>
      <c r="CK25" s="36">
        <v>0.241421</v>
      </c>
      <c r="CL25" s="36">
        <v>3.0408000000000001E-2</v>
      </c>
      <c r="CM25" s="36">
        <v>1.4172000000000001E-2</v>
      </c>
      <c r="CN25" s="36">
        <v>0.61824699999999999</v>
      </c>
      <c r="CO25" s="36">
        <v>1.1964000000000001E-2</v>
      </c>
      <c r="CP25" s="36">
        <v>2.1499999999999998E-2</v>
      </c>
      <c r="CQ25" s="36">
        <v>0</v>
      </c>
      <c r="CR25" s="36">
        <v>1.0552000000000001E-2</v>
      </c>
      <c r="CS25" s="36">
        <v>2.7345999999999999E-2</v>
      </c>
      <c r="CT25" s="36">
        <v>0</v>
      </c>
      <c r="CU25" s="36">
        <v>0</v>
      </c>
      <c r="CV25" s="36">
        <v>0</v>
      </c>
      <c r="CW25" s="36">
        <v>0</v>
      </c>
      <c r="CX25" s="36">
        <v>2.4970000000000001E-3</v>
      </c>
      <c r="CY25" s="36">
        <v>0</v>
      </c>
      <c r="CZ25" s="36">
        <v>0</v>
      </c>
      <c r="DA25" s="36">
        <v>7.9360000000000003E-3</v>
      </c>
      <c r="DB25" s="36">
        <v>0</v>
      </c>
      <c r="DC25" s="36">
        <v>0</v>
      </c>
      <c r="DD25" s="36">
        <v>7.8110000000000002E-3</v>
      </c>
      <c r="DE25" s="36">
        <v>0</v>
      </c>
      <c r="DF25" s="36">
        <v>0.19708899999999999</v>
      </c>
      <c r="DG25" s="36">
        <v>7.8499999999999993E-3</v>
      </c>
      <c r="DH25" s="36">
        <v>1.9799999999999999E-4</v>
      </c>
      <c r="DI25" s="36">
        <v>2.2778E-2</v>
      </c>
      <c r="DJ25" s="36">
        <v>4.3340000000000002E-3</v>
      </c>
      <c r="DK25" s="36">
        <v>0.80552000000000001</v>
      </c>
      <c r="DL25" s="36">
        <v>8.4987999999999994E-2</v>
      </c>
      <c r="DM25" s="36">
        <v>0</v>
      </c>
      <c r="DN25" s="36">
        <v>5.44E-4</v>
      </c>
      <c r="DO25" s="36">
        <v>0.60547399999999996</v>
      </c>
      <c r="DP25" s="36">
        <v>1.085631</v>
      </c>
      <c r="DQ25" s="36">
        <v>0</v>
      </c>
      <c r="DR25" s="36">
        <v>9.8466999999999999E-2</v>
      </c>
      <c r="DS25" s="36">
        <v>0</v>
      </c>
      <c r="DT25" s="36">
        <v>0.10150099999999999</v>
      </c>
      <c r="DU25" s="36">
        <v>3.7841E-2</v>
      </c>
      <c r="DV25" s="36">
        <v>0.90539199999999997</v>
      </c>
      <c r="DW25" s="36">
        <v>0.65310900000000005</v>
      </c>
      <c r="DX25" s="50">
        <v>0.1</v>
      </c>
      <c r="DY25" s="50">
        <v>0</v>
      </c>
      <c r="DZ25" s="50">
        <v>0.42032199999999997</v>
      </c>
      <c r="EA25" s="50">
        <v>0</v>
      </c>
      <c r="EB25" s="50">
        <v>1.6257950000000001</v>
      </c>
      <c r="EC25" s="50">
        <v>5.0682999999999999E-2</v>
      </c>
      <c r="ED25" s="50">
        <v>1.4536E-2</v>
      </c>
      <c r="EE25" s="50">
        <v>3.6497000000000002E-2</v>
      </c>
      <c r="EF25" s="50">
        <v>7.1539999999999998E-3</v>
      </c>
      <c r="EG25" s="50">
        <v>6.7990000000000004E-3</v>
      </c>
      <c r="EH25" s="50">
        <v>4.2750000000000002E-3</v>
      </c>
      <c r="EI25" s="50">
        <v>0.39973500000000001</v>
      </c>
      <c r="EJ25" s="50">
        <v>1.175575</v>
      </c>
      <c r="EK25" s="50">
        <v>0.98477400000000004</v>
      </c>
      <c r="EL25" s="50">
        <v>0.43625000000000003</v>
      </c>
      <c r="EM25" s="50">
        <v>1.1485320000000001</v>
      </c>
      <c r="EN25" s="50">
        <v>0.55342199999999997</v>
      </c>
      <c r="EO25" s="50">
        <v>1.937001</v>
      </c>
      <c r="EP25" s="50">
        <v>5.8372919999999997</v>
      </c>
      <c r="EQ25" s="50">
        <v>4.6101200000000002</v>
      </c>
      <c r="ER25" s="50">
        <v>3.1489379999999998</v>
      </c>
      <c r="ES25" s="50">
        <v>1.0470390000000001</v>
      </c>
      <c r="ET25" s="50">
        <v>7.2910899999999996</v>
      </c>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row>
    <row r="26" spans="2:625" ht="28.25" customHeight="1">
      <c r="B26" s="23" t="s">
        <v>136</v>
      </c>
      <c r="F26" s="35" t="s">
        <v>1263</v>
      </c>
      <c r="G26" s="27" t="s">
        <v>239</v>
      </c>
      <c r="H26" s="36">
        <v>118.69996500000001</v>
      </c>
      <c r="I26" s="36">
        <v>363.71938</v>
      </c>
      <c r="J26" s="36"/>
      <c r="K26" s="36" t="s">
        <v>136</v>
      </c>
      <c r="L26" s="36">
        <v>22.754294999999999</v>
      </c>
      <c r="M26" s="36">
        <v>25.925373</v>
      </c>
      <c r="N26" s="36">
        <v>20.368471</v>
      </c>
      <c r="O26" s="36">
        <v>31.436906</v>
      </c>
      <c r="P26" s="36">
        <v>40.469445999999998</v>
      </c>
      <c r="Q26" s="36">
        <v>45.785027999999997</v>
      </c>
      <c r="R26" s="36">
        <v>35.229058000000002</v>
      </c>
      <c r="S26" s="36">
        <v>35.930739000000003</v>
      </c>
      <c r="T26" s="36">
        <v>86.419493000000003</v>
      </c>
      <c r="U26" s="36">
        <v>26.511728000000002</v>
      </c>
      <c r="V26" s="36">
        <v>41.543886999999998</v>
      </c>
      <c r="W26" s="36">
        <v>20.396585000000002</v>
      </c>
      <c r="X26" s="36">
        <v>33.405866000000003</v>
      </c>
      <c r="Y26" s="36">
        <v>26.183598</v>
      </c>
      <c r="Z26" s="36">
        <v>20.38627</v>
      </c>
      <c r="AA26" s="36">
        <v>31.194020999999999</v>
      </c>
      <c r="AB26" s="36">
        <v>41.241323999999999</v>
      </c>
      <c r="AC26" s="36">
        <v>53.268082</v>
      </c>
      <c r="AD26" s="36">
        <v>33.141095</v>
      </c>
      <c r="AE26" s="36">
        <v>25.989032999999999</v>
      </c>
      <c r="AF26" s="36">
        <v>12.405104</v>
      </c>
      <c r="AG26" s="36">
        <v>15.239099</v>
      </c>
      <c r="AH26" s="36">
        <v>18.441858</v>
      </c>
      <c r="AI26" s="36">
        <v>10.481972000000001</v>
      </c>
      <c r="AJ26" s="36">
        <v>13.855601</v>
      </c>
      <c r="AK26" s="36">
        <v>13.049068999999999</v>
      </c>
      <c r="AL26" s="36">
        <v>15.390281999999999</v>
      </c>
      <c r="AM26" s="36">
        <v>13.04196</v>
      </c>
      <c r="AN26" s="36">
        <v>19.991651999999998</v>
      </c>
      <c r="AO26" s="36">
        <v>11.376772000000001</v>
      </c>
      <c r="AP26" s="36">
        <v>21.391991999999998</v>
      </c>
      <c r="AQ26" s="36">
        <v>14.238099</v>
      </c>
      <c r="AR26" s="36">
        <v>13.694737</v>
      </c>
      <c r="AS26" s="36">
        <v>19.285267000000001</v>
      </c>
      <c r="AT26" s="36">
        <v>17.133975</v>
      </c>
      <c r="AU26" s="36">
        <v>12.777559</v>
      </c>
      <c r="AV26" s="36">
        <v>15.814531000000001</v>
      </c>
      <c r="AW26" s="36">
        <v>13.932105999999999</v>
      </c>
      <c r="AX26" s="36">
        <v>15.253038999999999</v>
      </c>
      <c r="AY26" s="36">
        <v>20.119050999999999</v>
      </c>
      <c r="AZ26" s="36">
        <v>19.700406000000001</v>
      </c>
      <c r="BA26" s="36">
        <v>21.317996999999998</v>
      </c>
      <c r="BB26" s="36">
        <v>16.416136999999999</v>
      </c>
      <c r="BC26" s="36">
        <v>27.966754999999999</v>
      </c>
      <c r="BD26" s="36">
        <v>18.908759</v>
      </c>
      <c r="BE26" s="36">
        <v>22.951775000000001</v>
      </c>
      <c r="BF26" s="36">
        <v>22.557117000000002</v>
      </c>
      <c r="BG26" s="36">
        <v>24.823160999999999</v>
      </c>
      <c r="BH26" s="36">
        <v>25.473609</v>
      </c>
      <c r="BI26" s="36">
        <v>20.043053</v>
      </c>
      <c r="BJ26" s="36">
        <v>26.434736999999998</v>
      </c>
      <c r="BK26" s="36">
        <v>31.363444000000001</v>
      </c>
      <c r="BL26" s="36">
        <v>22.040375000000001</v>
      </c>
      <c r="BM26" s="36">
        <v>33.828136999999998</v>
      </c>
      <c r="BN26" s="36">
        <v>34.361359999999998</v>
      </c>
      <c r="BO26" s="36">
        <v>41.234444000000003</v>
      </c>
      <c r="BP26" s="36">
        <v>28.476082000000002</v>
      </c>
      <c r="BQ26" s="36">
        <v>32.220421000000002</v>
      </c>
      <c r="BR26" s="36">
        <v>31.156680999999999</v>
      </c>
      <c r="BS26" s="36">
        <v>31.035171999999999</v>
      </c>
      <c r="BT26" s="36">
        <v>28.102371000000002</v>
      </c>
      <c r="BU26" s="36">
        <v>29.185108</v>
      </c>
      <c r="BV26" s="36">
        <v>36.521068999999997</v>
      </c>
      <c r="BW26" s="36">
        <v>38.937199</v>
      </c>
      <c r="BX26" s="36">
        <v>40.305306000000002</v>
      </c>
      <c r="BY26" s="36">
        <v>35.475740000000002</v>
      </c>
      <c r="BZ26" s="36">
        <v>35.724018999999998</v>
      </c>
      <c r="CA26" s="36">
        <v>32.994267000000001</v>
      </c>
      <c r="CB26" s="36">
        <v>33.151614000000002</v>
      </c>
      <c r="CC26" s="36">
        <v>24.812252000000001</v>
      </c>
      <c r="CD26" s="36">
        <v>36.135280000000002</v>
      </c>
      <c r="CE26" s="36">
        <v>38.263112999999997</v>
      </c>
      <c r="CF26" s="36">
        <v>40.378473</v>
      </c>
      <c r="CG26" s="36">
        <v>35.338563999999998</v>
      </c>
      <c r="CH26" s="36">
        <v>45.749217999999999</v>
      </c>
      <c r="CI26" s="36">
        <v>48.920431999999998</v>
      </c>
      <c r="CJ26" s="36">
        <v>46.244988999999997</v>
      </c>
      <c r="CK26" s="36">
        <v>46.369236999999998</v>
      </c>
      <c r="CL26" s="36">
        <v>38.717734999999998</v>
      </c>
      <c r="CM26" s="36">
        <v>42.221041999999997</v>
      </c>
      <c r="CN26" s="36">
        <v>59.386412999999997</v>
      </c>
      <c r="CO26" s="36">
        <v>36.665063000000004</v>
      </c>
      <c r="CP26" s="36">
        <v>35.464683000000001</v>
      </c>
      <c r="CQ26" s="36">
        <v>46.871975999999997</v>
      </c>
      <c r="CR26" s="36">
        <v>30.826926</v>
      </c>
      <c r="CS26" s="36">
        <v>28.023472999999999</v>
      </c>
      <c r="CT26" s="36">
        <v>32.839959</v>
      </c>
      <c r="CU26" s="36">
        <v>39.412916000000003</v>
      </c>
      <c r="CV26" s="36">
        <v>31.785892</v>
      </c>
      <c r="CW26" s="36">
        <v>31.050512000000001</v>
      </c>
      <c r="CX26" s="36">
        <v>37.755063</v>
      </c>
      <c r="CY26" s="36">
        <v>31.943622999999999</v>
      </c>
      <c r="CZ26" s="36">
        <v>34.563208000000003</v>
      </c>
      <c r="DA26" s="36">
        <v>48.698231</v>
      </c>
      <c r="DB26" s="36">
        <v>146.734464</v>
      </c>
      <c r="DC26" s="36">
        <v>131.506362</v>
      </c>
      <c r="DD26" s="36">
        <v>130.24895599999999</v>
      </c>
      <c r="DE26" s="36">
        <v>110.10440199999999</v>
      </c>
      <c r="DF26" s="36">
        <v>126.075436</v>
      </c>
      <c r="DG26" s="36">
        <v>119.547376</v>
      </c>
      <c r="DH26" s="36">
        <v>151.708394</v>
      </c>
      <c r="DI26" s="36">
        <v>141.967355</v>
      </c>
      <c r="DJ26" s="36">
        <v>163.69042400000001</v>
      </c>
      <c r="DK26" s="36">
        <v>178.85629900000001</v>
      </c>
      <c r="DL26" s="36">
        <v>184.152705</v>
      </c>
      <c r="DM26" s="36">
        <v>132.93236300000001</v>
      </c>
      <c r="DN26" s="36">
        <v>147.82919200000001</v>
      </c>
      <c r="DO26" s="36">
        <v>177.20864399999999</v>
      </c>
      <c r="DP26" s="36">
        <v>133.595392</v>
      </c>
      <c r="DQ26" s="36">
        <v>120.747467</v>
      </c>
      <c r="DR26" s="36">
        <v>120.036024</v>
      </c>
      <c r="DS26" s="36">
        <v>159.929025</v>
      </c>
      <c r="DT26" s="36">
        <v>136.707323</v>
      </c>
      <c r="DU26" s="36">
        <v>125.427786</v>
      </c>
      <c r="DV26" s="36">
        <v>131.280519</v>
      </c>
      <c r="DW26" s="36">
        <v>164.79780199999999</v>
      </c>
      <c r="DX26" s="50">
        <v>135.189637</v>
      </c>
      <c r="DY26" s="50">
        <v>132.219191</v>
      </c>
      <c r="DZ26" s="50">
        <v>150.69657100000001</v>
      </c>
      <c r="EA26" s="50">
        <v>195.82292799999999</v>
      </c>
      <c r="EB26" s="50">
        <v>141.69687400000001</v>
      </c>
      <c r="EC26" s="50">
        <v>50.954464000000002</v>
      </c>
      <c r="ED26" s="50">
        <v>104.71205</v>
      </c>
      <c r="EE26" s="50">
        <v>123.69555</v>
      </c>
      <c r="EF26" s="50">
        <v>86.354478</v>
      </c>
      <c r="EG26" s="50">
        <v>87.838014999999999</v>
      </c>
      <c r="EH26" s="50">
        <v>29.478073999999999</v>
      </c>
      <c r="EI26" s="50">
        <v>28.725273999999999</v>
      </c>
      <c r="EJ26" s="50">
        <v>28.323065</v>
      </c>
      <c r="EK26" s="50">
        <v>32.173552000000001</v>
      </c>
      <c r="EL26" s="50">
        <v>56.588199000000003</v>
      </c>
      <c r="EM26" s="50">
        <v>40.598182999999999</v>
      </c>
      <c r="EN26" s="50">
        <v>68.955659999999995</v>
      </c>
      <c r="EO26" s="50">
        <v>197.577338</v>
      </c>
      <c r="EP26" s="50">
        <v>53.033199000000003</v>
      </c>
      <c r="EQ26" s="50">
        <v>37.731799000000002</v>
      </c>
      <c r="ER26" s="50">
        <v>40.504669999999997</v>
      </c>
      <c r="ES26" s="50">
        <v>26.418137000000002</v>
      </c>
      <c r="ET26" s="50">
        <v>26.347417</v>
      </c>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row>
    <row r="27" spans="2:625" ht="28.25" customHeight="1">
      <c r="B27" t="s">
        <v>136</v>
      </c>
      <c r="F27" s="26" t="s">
        <v>245</v>
      </c>
      <c r="G27" s="27"/>
      <c r="H27" s="36"/>
      <c r="I27" s="36"/>
      <c r="J27" s="36"/>
      <c r="K27" s="36" t="s">
        <v>136</v>
      </c>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row>
    <row r="28" spans="2:625" ht="20.149999999999999" customHeight="1">
      <c r="B28" s="23" t="s">
        <v>136</v>
      </c>
      <c r="F28" s="35" t="s">
        <v>1264</v>
      </c>
      <c r="G28" s="27" t="s">
        <v>239</v>
      </c>
      <c r="H28" s="36">
        <v>13.08314</v>
      </c>
      <c r="I28" s="36">
        <v>13.187732</v>
      </c>
      <c r="J28" s="36"/>
      <c r="K28" s="36" t="s">
        <v>136</v>
      </c>
      <c r="L28" s="36">
        <v>2.0415169999999998</v>
      </c>
      <c r="M28" s="36">
        <v>2.217276</v>
      </c>
      <c r="N28" s="36">
        <v>4.611542</v>
      </c>
      <c r="O28" s="36">
        <v>4.0799099999999999</v>
      </c>
      <c r="P28" s="36">
        <v>10.341455</v>
      </c>
      <c r="Q28" s="36">
        <v>1.7953539999999999</v>
      </c>
      <c r="R28" s="36">
        <v>4.2278260000000003</v>
      </c>
      <c r="S28" s="36">
        <v>2.7908689999999998</v>
      </c>
      <c r="T28" s="36">
        <v>2.748256</v>
      </c>
      <c r="U28" s="36">
        <v>3.4099080000000002</v>
      </c>
      <c r="V28" s="36">
        <v>3.4351319999999999</v>
      </c>
      <c r="W28" s="36">
        <v>3.4580799999999998</v>
      </c>
      <c r="X28" s="36">
        <v>3.7152669999999999</v>
      </c>
      <c r="Y28" s="36">
        <v>4.3666039999999997</v>
      </c>
      <c r="Z28" s="36">
        <v>5.1740919999999999</v>
      </c>
      <c r="AA28" s="36">
        <v>5.449846</v>
      </c>
      <c r="AB28" s="36">
        <v>5.724488</v>
      </c>
      <c r="AC28" s="36">
        <v>5.2333629999999998</v>
      </c>
      <c r="AD28" s="36">
        <v>8.1415000000000006</v>
      </c>
      <c r="AE28" s="36">
        <v>6.8321500000000004</v>
      </c>
      <c r="AF28" s="36">
        <v>4.5487109999999999</v>
      </c>
      <c r="AG28" s="36">
        <v>5.846571</v>
      </c>
      <c r="AH28" s="36">
        <v>9.0801949999999998</v>
      </c>
      <c r="AI28" s="36">
        <v>5.206277</v>
      </c>
      <c r="AJ28" s="36">
        <v>4.9901239999999998</v>
      </c>
      <c r="AK28" s="36">
        <v>6.8378690000000004</v>
      </c>
      <c r="AL28" s="36">
        <v>9.4107339999999997</v>
      </c>
      <c r="AM28" s="36">
        <v>8.3883980000000005</v>
      </c>
      <c r="AN28" s="36">
        <v>5.2329790000000003</v>
      </c>
      <c r="AO28" s="36">
        <v>2.3386490000000002</v>
      </c>
      <c r="AP28" s="36">
        <v>2.906828</v>
      </c>
      <c r="AQ28" s="36">
        <v>3.2839079999999998</v>
      </c>
      <c r="AR28" s="36">
        <v>2.1571500000000001</v>
      </c>
      <c r="AS28" s="36">
        <v>2.9037660000000001</v>
      </c>
      <c r="AT28" s="36">
        <v>3.2203529999999998</v>
      </c>
      <c r="AU28" s="36">
        <v>3.0355300000000001</v>
      </c>
      <c r="AV28" s="36">
        <v>2.2840400000000001</v>
      </c>
      <c r="AW28" s="36">
        <v>1.997358</v>
      </c>
      <c r="AX28" s="36">
        <v>3.3070249999999999</v>
      </c>
      <c r="AY28" s="36">
        <v>3.5637599999999998</v>
      </c>
      <c r="AZ28" s="36">
        <v>3.330257</v>
      </c>
      <c r="BA28" s="36">
        <v>3.2684389999999999</v>
      </c>
      <c r="BB28" s="36">
        <v>4.2687229999999996</v>
      </c>
      <c r="BC28" s="36">
        <v>3.3733939999999998</v>
      </c>
      <c r="BD28" s="36">
        <v>3.5365579999999999</v>
      </c>
      <c r="BE28" s="36">
        <v>3.2554699999999999</v>
      </c>
      <c r="BF28" s="36">
        <v>2.932604</v>
      </c>
      <c r="BG28" s="36">
        <v>3.2079680000000002</v>
      </c>
      <c r="BH28" s="36">
        <v>3.7220780000000002</v>
      </c>
      <c r="BI28" s="36">
        <v>2.4075099999999998</v>
      </c>
      <c r="BJ28" s="36">
        <v>3.9694759999999998</v>
      </c>
      <c r="BK28" s="36">
        <v>3.5595150000000002</v>
      </c>
      <c r="BL28" s="36">
        <v>3.4991340000000002</v>
      </c>
      <c r="BM28" s="36">
        <v>1.853669</v>
      </c>
      <c r="BN28" s="36">
        <v>5.0821370000000003</v>
      </c>
      <c r="BO28" s="36">
        <v>2.5578919999999998</v>
      </c>
      <c r="BP28" s="36">
        <v>3.3242759999999998</v>
      </c>
      <c r="BQ28" s="36">
        <v>3.7149649999999999</v>
      </c>
      <c r="BR28" s="36">
        <v>3.785282</v>
      </c>
      <c r="BS28" s="36">
        <v>2.460985</v>
      </c>
      <c r="BT28" s="36">
        <v>4.4402939999999997</v>
      </c>
      <c r="BU28" s="36">
        <v>3.3059880000000001</v>
      </c>
      <c r="BV28" s="36">
        <v>1.615402</v>
      </c>
      <c r="BW28" s="36">
        <v>1.8707</v>
      </c>
      <c r="BX28" s="36">
        <v>5.9804380000000004</v>
      </c>
      <c r="BY28" s="36">
        <v>3.1212770000000001</v>
      </c>
      <c r="BZ28" s="36">
        <v>4.1579839999999999</v>
      </c>
      <c r="CA28" s="36">
        <v>2.5649470000000001</v>
      </c>
      <c r="CB28" s="36">
        <v>3.0908319999999998</v>
      </c>
      <c r="CC28" s="36">
        <v>1.6940569999999999</v>
      </c>
      <c r="CD28" s="36">
        <v>2.7266330000000001</v>
      </c>
      <c r="CE28" s="36">
        <v>1.5277449999999999</v>
      </c>
      <c r="CF28" s="36">
        <v>3.4869180000000002</v>
      </c>
      <c r="CG28" s="36">
        <v>2.30809</v>
      </c>
      <c r="CH28" s="36">
        <v>1.2895239999999999</v>
      </c>
      <c r="CI28" s="36">
        <v>1.6462000000000001</v>
      </c>
      <c r="CJ28" s="36">
        <v>3.7801969999999998</v>
      </c>
      <c r="CK28" s="36">
        <v>0.49882199999999999</v>
      </c>
      <c r="CL28" s="36">
        <v>1.3333250000000001</v>
      </c>
      <c r="CM28" s="36">
        <v>1.0261309999999999</v>
      </c>
      <c r="CN28" s="36">
        <v>2.565394</v>
      </c>
      <c r="CO28" s="36">
        <v>0.86705100000000002</v>
      </c>
      <c r="CP28" s="36">
        <v>1.308395</v>
      </c>
      <c r="CQ28" s="36">
        <v>1.820905</v>
      </c>
      <c r="CR28" s="36">
        <v>1.9918610000000001</v>
      </c>
      <c r="CS28" s="36">
        <v>0.72279499999999997</v>
      </c>
      <c r="CT28" s="36">
        <v>2.0205410000000001</v>
      </c>
      <c r="CU28" s="36">
        <v>0.86816400000000005</v>
      </c>
      <c r="CV28" s="36">
        <v>0.45265899999999998</v>
      </c>
      <c r="CW28" s="36">
        <v>0.45732</v>
      </c>
      <c r="CX28" s="36">
        <v>1.427762</v>
      </c>
      <c r="CY28" s="36">
        <v>1.1304639999999999</v>
      </c>
      <c r="CZ28" s="36">
        <v>0.67652900000000005</v>
      </c>
      <c r="DA28" s="36">
        <v>3.0150109999999999</v>
      </c>
      <c r="DB28" s="36">
        <v>2.2834249999999998</v>
      </c>
      <c r="DC28" s="36">
        <v>0.70644099999999999</v>
      </c>
      <c r="DD28" s="36">
        <v>1.0360199999999999</v>
      </c>
      <c r="DE28" s="36">
        <v>2.5674450000000002</v>
      </c>
      <c r="DF28" s="36">
        <v>2.4343509999999999</v>
      </c>
      <c r="DG28" s="36">
        <v>1.3474390000000001</v>
      </c>
      <c r="DH28" s="36">
        <v>3.2517119999999999</v>
      </c>
      <c r="DI28" s="36">
        <v>3.7961550000000002</v>
      </c>
      <c r="DJ28" s="36">
        <v>2.3217509999999999</v>
      </c>
      <c r="DK28" s="36">
        <v>3.0627249999999999</v>
      </c>
      <c r="DL28" s="36">
        <v>4.6433359999999997</v>
      </c>
      <c r="DM28" s="36">
        <v>1.717498</v>
      </c>
      <c r="DN28" s="36">
        <v>3.0855100000000002</v>
      </c>
      <c r="DO28" s="36">
        <v>2.3285339999999999</v>
      </c>
      <c r="DP28" s="36">
        <v>2.4701499999999998</v>
      </c>
      <c r="DQ28" s="36">
        <v>2.6373259999999998</v>
      </c>
      <c r="DR28" s="36">
        <v>2.9664570000000001</v>
      </c>
      <c r="DS28" s="36">
        <v>1.5199750000000001</v>
      </c>
      <c r="DT28" s="36">
        <v>3.226696</v>
      </c>
      <c r="DU28" s="36">
        <v>1.1242019999999999</v>
      </c>
      <c r="DV28" s="36">
        <v>1.7792920000000001</v>
      </c>
      <c r="DW28" s="36">
        <v>1.672677</v>
      </c>
      <c r="DX28" s="50">
        <v>2.6526709999999998</v>
      </c>
      <c r="DY28" s="50">
        <v>1.4550259999999999</v>
      </c>
      <c r="DZ28" s="50">
        <v>1.3878760000000001</v>
      </c>
      <c r="EA28" s="50">
        <v>1.46828</v>
      </c>
      <c r="EB28" s="50">
        <v>1.913721</v>
      </c>
      <c r="EC28" s="50">
        <v>0.14457600000000001</v>
      </c>
      <c r="ED28" s="50">
        <v>0.64810400000000001</v>
      </c>
      <c r="EE28" s="50">
        <v>1.4084140000000001</v>
      </c>
      <c r="EF28" s="50">
        <v>0.62060999999999999</v>
      </c>
      <c r="EG28" s="50">
        <v>1.896158</v>
      </c>
      <c r="EH28" s="50">
        <v>4.6041299999999996</v>
      </c>
      <c r="EI28" s="50">
        <v>2.152158</v>
      </c>
      <c r="EJ28" s="50">
        <v>3.854409</v>
      </c>
      <c r="EK28" s="50">
        <v>2.4724430000000002</v>
      </c>
      <c r="EL28" s="50">
        <v>5.5994979999999996</v>
      </c>
      <c r="EM28" s="50">
        <v>2.327245</v>
      </c>
      <c r="EN28" s="50">
        <v>2.205352</v>
      </c>
      <c r="EO28" s="50">
        <v>3.0556369999999999</v>
      </c>
      <c r="EP28" s="50">
        <v>3.7606790000000001</v>
      </c>
      <c r="EQ28" s="50">
        <v>2.0947309999999999</v>
      </c>
      <c r="ER28" s="50">
        <v>3.2215790000000002</v>
      </c>
      <c r="ES28" s="50">
        <v>1.8758570000000001</v>
      </c>
      <c r="ET28" s="50">
        <v>2.5820240000000001</v>
      </c>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row>
    <row r="29" spans="2:625" ht="20.149999999999999" customHeight="1">
      <c r="B29" s="23" t="s">
        <v>136</v>
      </c>
      <c r="F29" s="35" t="s">
        <v>1265</v>
      </c>
      <c r="G29" s="27" t="s">
        <v>239</v>
      </c>
      <c r="H29" s="36">
        <v>22.699148000000001</v>
      </c>
      <c r="I29" s="36">
        <v>54.810878000000002</v>
      </c>
      <c r="J29" s="36"/>
      <c r="K29" s="36" t="s">
        <v>136</v>
      </c>
      <c r="L29" s="36">
        <v>17.770379999999999</v>
      </c>
      <c r="M29" s="36">
        <v>17.924614999999999</v>
      </c>
      <c r="N29" s="36">
        <v>21.218802</v>
      </c>
      <c r="O29" s="36">
        <v>15.001618000000001</v>
      </c>
      <c r="P29" s="36">
        <v>16.826528</v>
      </c>
      <c r="Q29" s="36">
        <v>14.743466</v>
      </c>
      <c r="R29" s="36">
        <v>18.311316999999999</v>
      </c>
      <c r="S29" s="36">
        <v>14.631292999999999</v>
      </c>
      <c r="T29" s="36">
        <v>18.650089000000001</v>
      </c>
      <c r="U29" s="36">
        <v>15.400321</v>
      </c>
      <c r="V29" s="36">
        <v>16.591788000000001</v>
      </c>
      <c r="W29" s="36">
        <v>13.435202</v>
      </c>
      <c r="X29" s="36">
        <v>12.129227999999999</v>
      </c>
      <c r="Y29" s="36">
        <v>13.375934000000001</v>
      </c>
      <c r="Z29" s="36">
        <v>18.257580999999998</v>
      </c>
      <c r="AA29" s="36">
        <v>15.605627999999999</v>
      </c>
      <c r="AB29" s="36">
        <v>12.558828999999999</v>
      </c>
      <c r="AC29" s="36">
        <v>20.484573000000001</v>
      </c>
      <c r="AD29" s="36">
        <v>21.222263999999999</v>
      </c>
      <c r="AE29" s="36">
        <v>16.047443000000001</v>
      </c>
      <c r="AF29" s="36">
        <v>20.851026000000001</v>
      </c>
      <c r="AG29" s="36">
        <v>14.713965</v>
      </c>
      <c r="AH29" s="36">
        <v>20.937459</v>
      </c>
      <c r="AI29" s="36">
        <v>18.610133999999999</v>
      </c>
      <c r="AJ29" s="36">
        <v>20.310763000000001</v>
      </c>
      <c r="AK29" s="36">
        <v>20.062469</v>
      </c>
      <c r="AL29" s="36">
        <v>18.965917999999999</v>
      </c>
      <c r="AM29" s="36">
        <v>12.888247</v>
      </c>
      <c r="AN29" s="36">
        <v>12.998786000000001</v>
      </c>
      <c r="AO29" s="36">
        <v>14.984831</v>
      </c>
      <c r="AP29" s="36">
        <v>21.612552000000001</v>
      </c>
      <c r="AQ29" s="36">
        <v>12.281510000000001</v>
      </c>
      <c r="AR29" s="36">
        <v>16.106669</v>
      </c>
      <c r="AS29" s="36">
        <v>7.9418730000000002</v>
      </c>
      <c r="AT29" s="36">
        <v>17.742277000000001</v>
      </c>
      <c r="AU29" s="36">
        <v>10.094087</v>
      </c>
      <c r="AV29" s="36">
        <v>10.889215999999999</v>
      </c>
      <c r="AW29" s="36">
        <v>11.000187</v>
      </c>
      <c r="AX29" s="36">
        <v>7.6611549999999999</v>
      </c>
      <c r="AY29" s="36">
        <v>13.152365</v>
      </c>
      <c r="AZ29" s="36">
        <v>12.136421</v>
      </c>
      <c r="BA29" s="36">
        <v>16.553538</v>
      </c>
      <c r="BB29" s="36">
        <v>13.892976000000001</v>
      </c>
      <c r="BC29" s="36">
        <v>19.137347999999999</v>
      </c>
      <c r="BD29" s="36">
        <v>13.720421999999999</v>
      </c>
      <c r="BE29" s="36">
        <v>14.634838999999999</v>
      </c>
      <c r="BF29" s="36">
        <v>16.195170000000001</v>
      </c>
      <c r="BG29" s="36">
        <v>12.295467</v>
      </c>
      <c r="BH29" s="36">
        <v>13.927825</v>
      </c>
      <c r="BI29" s="36">
        <v>11.363543</v>
      </c>
      <c r="BJ29" s="36">
        <v>12.207687</v>
      </c>
      <c r="BK29" s="36">
        <v>10.593208000000001</v>
      </c>
      <c r="BL29" s="36">
        <v>15.380064000000001</v>
      </c>
      <c r="BM29" s="36">
        <v>9.8358749999999997</v>
      </c>
      <c r="BN29" s="36">
        <v>9.3314310000000003</v>
      </c>
      <c r="BO29" s="36">
        <v>8.6180389999999996</v>
      </c>
      <c r="BP29" s="36">
        <v>8.3708410000000004</v>
      </c>
      <c r="BQ29" s="36">
        <v>11.740804000000001</v>
      </c>
      <c r="BR29" s="36">
        <v>7.1917309999999999</v>
      </c>
      <c r="BS29" s="36">
        <v>6.6914199999999999</v>
      </c>
      <c r="BT29" s="36">
        <v>11.822963</v>
      </c>
      <c r="BU29" s="36">
        <v>14.679556</v>
      </c>
      <c r="BV29" s="36">
        <v>10.644712</v>
      </c>
      <c r="BW29" s="36">
        <v>7.039733</v>
      </c>
      <c r="BX29" s="36">
        <v>12.619332</v>
      </c>
      <c r="BY29" s="36">
        <v>6.9129209999999999</v>
      </c>
      <c r="BZ29" s="36">
        <v>8.8583789999999993</v>
      </c>
      <c r="CA29" s="36">
        <v>5.6383539999999996</v>
      </c>
      <c r="CB29" s="36">
        <v>9.1098359999999996</v>
      </c>
      <c r="CC29" s="36">
        <v>6.044753</v>
      </c>
      <c r="CD29" s="36">
        <v>8.8983310000000007</v>
      </c>
      <c r="CE29" s="36">
        <v>6.5676030000000001</v>
      </c>
      <c r="CF29" s="36">
        <v>13.084130999999999</v>
      </c>
      <c r="CG29" s="36">
        <v>5.9444889999999999</v>
      </c>
      <c r="CH29" s="36">
        <v>6.6585039999999998</v>
      </c>
      <c r="CI29" s="36">
        <v>6.0817620000000003</v>
      </c>
      <c r="CJ29" s="36">
        <v>9.446771</v>
      </c>
      <c r="CK29" s="36">
        <v>6.6411579999999999</v>
      </c>
      <c r="CL29" s="36">
        <v>5.604279</v>
      </c>
      <c r="CM29" s="36">
        <v>3.9576120000000001</v>
      </c>
      <c r="CN29" s="36">
        <v>11.101924</v>
      </c>
      <c r="CO29" s="36">
        <v>7.0090219999999999</v>
      </c>
      <c r="CP29" s="36">
        <v>7.5117339999999997</v>
      </c>
      <c r="CQ29" s="36">
        <v>6.7852540000000001</v>
      </c>
      <c r="CR29" s="36">
        <v>12.094260999999999</v>
      </c>
      <c r="CS29" s="36">
        <v>8.6148249999999997</v>
      </c>
      <c r="CT29" s="36">
        <v>6.9314780000000003</v>
      </c>
      <c r="CU29" s="36">
        <v>5.6090090000000004</v>
      </c>
      <c r="CV29" s="36">
        <v>13.481216999999999</v>
      </c>
      <c r="CW29" s="36">
        <v>9.7764559999999996</v>
      </c>
      <c r="CX29" s="36">
        <v>6.1455729999999997</v>
      </c>
      <c r="CY29" s="36">
        <v>4.6494309999999999</v>
      </c>
      <c r="CZ29" s="36">
        <v>7.2738750000000003</v>
      </c>
      <c r="DA29" s="36">
        <v>12.668447</v>
      </c>
      <c r="DB29" s="36">
        <v>10.099256</v>
      </c>
      <c r="DC29" s="36">
        <v>9.5023359999999997</v>
      </c>
      <c r="DD29" s="36">
        <v>8.9862529999999996</v>
      </c>
      <c r="DE29" s="36">
        <v>6.5534239999999997</v>
      </c>
      <c r="DF29" s="36">
        <v>14.071258</v>
      </c>
      <c r="DG29" s="36">
        <v>5.9289249999999996</v>
      </c>
      <c r="DH29" s="36">
        <v>11.613581</v>
      </c>
      <c r="DI29" s="36">
        <v>8.8808620000000005</v>
      </c>
      <c r="DJ29" s="36">
        <v>12.398968</v>
      </c>
      <c r="DK29" s="36">
        <v>4.2968089999999997</v>
      </c>
      <c r="DL29" s="36">
        <v>19.753346000000001</v>
      </c>
      <c r="DM29" s="36">
        <v>10.383841</v>
      </c>
      <c r="DN29" s="36">
        <v>13.221888999999999</v>
      </c>
      <c r="DO29" s="36">
        <v>4.4570220000000003</v>
      </c>
      <c r="DP29" s="36">
        <v>22.011099999999999</v>
      </c>
      <c r="DQ29" s="36">
        <v>9.7097149999999992</v>
      </c>
      <c r="DR29" s="36">
        <v>8.0646889999999996</v>
      </c>
      <c r="DS29" s="36">
        <v>3.2603960000000001</v>
      </c>
      <c r="DT29" s="36">
        <v>15.731754</v>
      </c>
      <c r="DU29" s="36">
        <v>8.2954810000000005</v>
      </c>
      <c r="DV29" s="36">
        <v>7.5301900000000002</v>
      </c>
      <c r="DW29" s="36">
        <v>6.2485160000000004</v>
      </c>
      <c r="DX29" s="50">
        <v>25.192627999999999</v>
      </c>
      <c r="DY29" s="50">
        <v>10.645042</v>
      </c>
      <c r="DZ29" s="50">
        <v>12.923541</v>
      </c>
      <c r="EA29" s="50">
        <v>3.7247629999999998</v>
      </c>
      <c r="EB29" s="50">
        <v>15.483749</v>
      </c>
      <c r="EC29" s="50">
        <v>0.54583700000000002</v>
      </c>
      <c r="ED29" s="50">
        <v>2.1606429999999999</v>
      </c>
      <c r="EE29" s="50">
        <v>3.1742219999999999</v>
      </c>
      <c r="EF29" s="50">
        <v>2.8786879999999999</v>
      </c>
      <c r="EG29" s="50">
        <v>1.7465090000000001</v>
      </c>
      <c r="EH29" s="50">
        <v>1.043355</v>
      </c>
      <c r="EI29" s="50">
        <v>3.37866</v>
      </c>
      <c r="EJ29" s="50">
        <v>11.540774000000001</v>
      </c>
      <c r="EK29" s="50">
        <v>6.7363590000000002</v>
      </c>
      <c r="EL29" s="50">
        <v>8.655386</v>
      </c>
      <c r="EM29" s="50">
        <v>3.8579780000000001</v>
      </c>
      <c r="EN29" s="50">
        <v>23.530042000000002</v>
      </c>
      <c r="EO29" s="50">
        <v>18.767472000000001</v>
      </c>
      <c r="EP29" s="50">
        <v>14.927565</v>
      </c>
      <c r="EQ29" s="50">
        <v>1.8828100000000001</v>
      </c>
      <c r="ER29" s="50">
        <v>23.707936</v>
      </c>
      <c r="ES29" s="50">
        <v>4.757307</v>
      </c>
      <c r="ET29" s="50">
        <v>9.4172569999999993</v>
      </c>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c r="TM29" s="50"/>
      <c r="TN29" s="50"/>
      <c r="TO29" s="50"/>
      <c r="TP29" s="50"/>
      <c r="TQ29" s="50"/>
      <c r="TR29" s="50"/>
      <c r="TS29" s="50"/>
      <c r="TT29" s="50"/>
      <c r="TU29" s="50"/>
      <c r="TV29" s="50"/>
      <c r="TW29" s="50"/>
      <c r="TX29" s="50"/>
      <c r="TY29" s="50"/>
      <c r="TZ29" s="50"/>
      <c r="UA29" s="50"/>
      <c r="UB29" s="50"/>
      <c r="UC29" s="50"/>
      <c r="UD29" s="50"/>
      <c r="UE29" s="50"/>
      <c r="UF29" s="50"/>
      <c r="UG29" s="50"/>
      <c r="UH29" s="50"/>
      <c r="UI29" s="50"/>
      <c r="UJ29" s="50"/>
      <c r="UK29" s="50"/>
      <c r="UL29" s="50"/>
      <c r="UM29" s="50"/>
      <c r="UN29" s="50"/>
      <c r="UO29" s="50"/>
      <c r="UP29" s="50"/>
      <c r="UQ29" s="50"/>
      <c r="UR29" s="50"/>
      <c r="US29" s="50"/>
      <c r="UT29" s="50"/>
      <c r="UU29" s="50"/>
      <c r="UV29" s="50"/>
      <c r="UW29" s="50"/>
      <c r="UX29" s="50"/>
      <c r="UY29" s="50"/>
      <c r="UZ29" s="50"/>
      <c r="VA29" s="50"/>
      <c r="VB29" s="50"/>
      <c r="VC29" s="50"/>
      <c r="VD29" s="50"/>
      <c r="VE29" s="50"/>
      <c r="VF29" s="50"/>
      <c r="VG29" s="50"/>
      <c r="VH29" s="50"/>
      <c r="VI29" s="50"/>
      <c r="VJ29" s="50"/>
      <c r="VK29" s="50"/>
      <c r="VL29" s="50"/>
      <c r="VM29" s="50"/>
      <c r="VN29" s="50"/>
      <c r="VO29" s="50"/>
      <c r="VP29" s="50"/>
      <c r="VQ29" s="50"/>
      <c r="VR29" s="50"/>
      <c r="VS29" s="50"/>
      <c r="VT29" s="50"/>
      <c r="VU29" s="50"/>
      <c r="VV29" s="50"/>
      <c r="VW29" s="50"/>
      <c r="VX29" s="50"/>
      <c r="VY29" s="50"/>
      <c r="VZ29" s="50"/>
      <c r="WA29" s="50"/>
      <c r="WB29" s="50"/>
      <c r="WC29" s="50"/>
      <c r="WD29" s="50"/>
      <c r="WE29" s="50"/>
      <c r="WF29" s="50"/>
      <c r="WG29" s="50"/>
      <c r="WH29" s="50"/>
      <c r="WI29" s="50"/>
      <c r="WJ29" s="50"/>
      <c r="WK29" s="50"/>
      <c r="WL29" s="50"/>
      <c r="WM29" s="50"/>
      <c r="WN29" s="50"/>
      <c r="WO29" s="50"/>
      <c r="WP29" s="50"/>
      <c r="WQ29" s="50"/>
      <c r="WR29" s="50"/>
      <c r="WS29" s="50"/>
      <c r="WT29" s="50"/>
      <c r="WU29" s="50"/>
      <c r="WV29" s="50"/>
      <c r="WW29" s="50"/>
      <c r="WX29" s="50"/>
      <c r="WY29" s="50"/>
      <c r="WZ29" s="50"/>
      <c r="XA29" s="50"/>
    </row>
    <row r="30" spans="2:625" ht="28.25" customHeight="1">
      <c r="B30" s="23" t="s">
        <v>136</v>
      </c>
      <c r="F30" s="35" t="s">
        <v>579</v>
      </c>
      <c r="G30" s="27" t="s">
        <v>239</v>
      </c>
      <c r="H30" s="36">
        <v>35.782288000000001</v>
      </c>
      <c r="I30" s="36">
        <v>67.998609999999999</v>
      </c>
      <c r="J30" s="36"/>
      <c r="K30" s="36" t="s">
        <v>136</v>
      </c>
      <c r="L30" s="36">
        <v>19.811896999999998</v>
      </c>
      <c r="M30" s="36">
        <v>20.141891000000001</v>
      </c>
      <c r="N30" s="36">
        <v>25.830344</v>
      </c>
      <c r="O30" s="36">
        <v>19.081527999999999</v>
      </c>
      <c r="P30" s="36">
        <v>27.167983</v>
      </c>
      <c r="Q30" s="36">
        <v>16.538820000000001</v>
      </c>
      <c r="R30" s="36">
        <v>22.539142999999999</v>
      </c>
      <c r="S30" s="36">
        <v>17.422162</v>
      </c>
      <c r="T30" s="36">
        <v>21.398344999999999</v>
      </c>
      <c r="U30" s="36">
        <v>18.810229</v>
      </c>
      <c r="V30" s="36">
        <v>20.02692</v>
      </c>
      <c r="W30" s="36">
        <v>16.893281999999999</v>
      </c>
      <c r="X30" s="36">
        <v>15.844495</v>
      </c>
      <c r="Y30" s="36">
        <v>17.742538</v>
      </c>
      <c r="Z30" s="36">
        <v>23.431673</v>
      </c>
      <c r="AA30" s="36">
        <v>21.055474</v>
      </c>
      <c r="AB30" s="36">
        <v>18.283317</v>
      </c>
      <c r="AC30" s="36">
        <v>25.717936000000002</v>
      </c>
      <c r="AD30" s="36">
        <v>29.363764</v>
      </c>
      <c r="AE30" s="36">
        <v>22.879593</v>
      </c>
      <c r="AF30" s="36">
        <v>25.399736999999998</v>
      </c>
      <c r="AG30" s="36">
        <v>20.560535999999999</v>
      </c>
      <c r="AH30" s="36">
        <v>30.017654</v>
      </c>
      <c r="AI30" s="36">
        <v>23.816410999999999</v>
      </c>
      <c r="AJ30" s="36">
        <v>25.300886999999999</v>
      </c>
      <c r="AK30" s="36">
        <v>26.900338000000001</v>
      </c>
      <c r="AL30" s="36">
        <v>28.376652</v>
      </c>
      <c r="AM30" s="36">
        <v>21.276644999999998</v>
      </c>
      <c r="AN30" s="36">
        <v>18.231764999999999</v>
      </c>
      <c r="AO30" s="36">
        <v>17.32348</v>
      </c>
      <c r="AP30" s="36">
        <v>24.519380000000002</v>
      </c>
      <c r="AQ30" s="36">
        <v>15.565417999999999</v>
      </c>
      <c r="AR30" s="36">
        <v>18.263819000000002</v>
      </c>
      <c r="AS30" s="36">
        <v>10.845639</v>
      </c>
      <c r="AT30" s="36">
        <v>20.962630000000001</v>
      </c>
      <c r="AU30" s="36">
        <v>13.129617</v>
      </c>
      <c r="AV30" s="36">
        <v>13.173256</v>
      </c>
      <c r="AW30" s="36">
        <v>12.997545000000001</v>
      </c>
      <c r="AX30" s="36">
        <v>10.96818</v>
      </c>
      <c r="AY30" s="36">
        <v>16.716125000000002</v>
      </c>
      <c r="AZ30" s="36">
        <v>15.466678</v>
      </c>
      <c r="BA30" s="36">
        <v>19.821977</v>
      </c>
      <c r="BB30" s="36">
        <v>18.161698999999999</v>
      </c>
      <c r="BC30" s="36">
        <v>22.510742</v>
      </c>
      <c r="BD30" s="36">
        <v>17.256979999999999</v>
      </c>
      <c r="BE30" s="36">
        <v>17.890308999999998</v>
      </c>
      <c r="BF30" s="36">
        <v>19.127773999999999</v>
      </c>
      <c r="BG30" s="36">
        <v>15.503435</v>
      </c>
      <c r="BH30" s="36">
        <v>17.649902999999998</v>
      </c>
      <c r="BI30" s="36">
        <v>13.771053</v>
      </c>
      <c r="BJ30" s="36">
        <v>16.177163</v>
      </c>
      <c r="BK30" s="36">
        <v>14.152723</v>
      </c>
      <c r="BL30" s="36">
        <v>18.879197999999999</v>
      </c>
      <c r="BM30" s="36">
        <v>11.689544</v>
      </c>
      <c r="BN30" s="36">
        <v>14.413568</v>
      </c>
      <c r="BO30" s="36">
        <v>11.175931</v>
      </c>
      <c r="BP30" s="36">
        <v>11.695117</v>
      </c>
      <c r="BQ30" s="36">
        <v>15.455769</v>
      </c>
      <c r="BR30" s="36">
        <v>10.977012999999999</v>
      </c>
      <c r="BS30" s="36">
        <v>9.1524049999999999</v>
      </c>
      <c r="BT30" s="36">
        <v>16.263256999999999</v>
      </c>
      <c r="BU30" s="36">
        <v>17.985544000000001</v>
      </c>
      <c r="BV30" s="36">
        <v>12.260114</v>
      </c>
      <c r="BW30" s="36">
        <v>8.9104329999999994</v>
      </c>
      <c r="BX30" s="36">
        <v>18.599769999999999</v>
      </c>
      <c r="BY30" s="36">
        <v>10.034198</v>
      </c>
      <c r="BZ30" s="36">
        <v>13.016363</v>
      </c>
      <c r="CA30" s="36">
        <v>8.2033009999999997</v>
      </c>
      <c r="CB30" s="36">
        <v>12.200668</v>
      </c>
      <c r="CC30" s="36">
        <v>7.73881</v>
      </c>
      <c r="CD30" s="36">
        <v>11.624964</v>
      </c>
      <c r="CE30" s="36">
        <v>8.0953479999999995</v>
      </c>
      <c r="CF30" s="36">
        <v>16.571048999999999</v>
      </c>
      <c r="CG30" s="36">
        <v>8.2525790000000008</v>
      </c>
      <c r="CH30" s="36">
        <v>7.9480279999999999</v>
      </c>
      <c r="CI30" s="36">
        <v>7.7279619999999998</v>
      </c>
      <c r="CJ30" s="36">
        <v>13.226967999999999</v>
      </c>
      <c r="CK30" s="36">
        <v>7.1399800000000004</v>
      </c>
      <c r="CL30" s="36">
        <v>6.9376040000000003</v>
      </c>
      <c r="CM30" s="36">
        <v>4.9837429999999996</v>
      </c>
      <c r="CN30" s="36">
        <v>13.667318</v>
      </c>
      <c r="CO30" s="36">
        <v>7.8760729999999999</v>
      </c>
      <c r="CP30" s="36">
        <v>8.8201289999999997</v>
      </c>
      <c r="CQ30" s="36">
        <v>8.6061589999999999</v>
      </c>
      <c r="CR30" s="36">
        <v>14.086122</v>
      </c>
      <c r="CS30" s="36">
        <v>9.3376199999999994</v>
      </c>
      <c r="CT30" s="36">
        <v>8.9520189999999999</v>
      </c>
      <c r="CU30" s="36">
        <v>6.4771729999999996</v>
      </c>
      <c r="CV30" s="36">
        <v>13.933876</v>
      </c>
      <c r="CW30" s="36">
        <v>10.233776000000001</v>
      </c>
      <c r="CX30" s="36">
        <v>7.5733350000000002</v>
      </c>
      <c r="CY30" s="36">
        <v>5.7798949999999998</v>
      </c>
      <c r="CZ30" s="36">
        <v>7.9504039999999998</v>
      </c>
      <c r="DA30" s="36">
        <v>15.683458</v>
      </c>
      <c r="DB30" s="36">
        <v>12.382681</v>
      </c>
      <c r="DC30" s="36">
        <v>10.208777</v>
      </c>
      <c r="DD30" s="36">
        <v>10.022273</v>
      </c>
      <c r="DE30" s="36">
        <v>9.1208690000000008</v>
      </c>
      <c r="DF30" s="36">
        <v>16.505609</v>
      </c>
      <c r="DG30" s="36">
        <v>7.2763640000000001</v>
      </c>
      <c r="DH30" s="36">
        <v>14.865292999999999</v>
      </c>
      <c r="DI30" s="36">
        <v>12.677016999999999</v>
      </c>
      <c r="DJ30" s="36">
        <v>14.720719000000001</v>
      </c>
      <c r="DK30" s="36">
        <v>7.359534</v>
      </c>
      <c r="DL30" s="36">
        <v>24.396681999999998</v>
      </c>
      <c r="DM30" s="36">
        <v>12.101338999999999</v>
      </c>
      <c r="DN30" s="36">
        <v>16.307399</v>
      </c>
      <c r="DO30" s="36">
        <v>6.7855559999999997</v>
      </c>
      <c r="DP30" s="36">
        <v>24.481249999999999</v>
      </c>
      <c r="DQ30" s="36">
        <v>12.347041000000001</v>
      </c>
      <c r="DR30" s="36">
        <v>11.031146</v>
      </c>
      <c r="DS30" s="36">
        <v>4.7803709999999997</v>
      </c>
      <c r="DT30" s="36">
        <v>18.958449999999999</v>
      </c>
      <c r="DU30" s="36">
        <v>9.4196829999999991</v>
      </c>
      <c r="DV30" s="36">
        <v>9.3094819999999991</v>
      </c>
      <c r="DW30" s="36">
        <v>7.9211929999999997</v>
      </c>
      <c r="DX30" s="50">
        <v>27.845299000000001</v>
      </c>
      <c r="DY30" s="50">
        <v>12.100068</v>
      </c>
      <c r="DZ30" s="50">
        <v>14.311417</v>
      </c>
      <c r="EA30" s="50">
        <v>5.1930430000000003</v>
      </c>
      <c r="EB30" s="50">
        <v>17.397469999999998</v>
      </c>
      <c r="EC30" s="50">
        <v>0.69041300000000005</v>
      </c>
      <c r="ED30" s="50">
        <v>2.8087469999999999</v>
      </c>
      <c r="EE30" s="50">
        <v>4.5826359999999999</v>
      </c>
      <c r="EF30" s="50">
        <v>3.499298</v>
      </c>
      <c r="EG30" s="50">
        <v>3.6426669999999999</v>
      </c>
      <c r="EH30" s="50">
        <v>5.6474849999999996</v>
      </c>
      <c r="EI30" s="50">
        <v>5.530818</v>
      </c>
      <c r="EJ30" s="50">
        <v>15.395182999999999</v>
      </c>
      <c r="EK30" s="50">
        <v>9.2088020000000004</v>
      </c>
      <c r="EL30" s="50">
        <v>14.254884000000001</v>
      </c>
      <c r="EM30" s="50">
        <v>6.1852229999999997</v>
      </c>
      <c r="EN30" s="50">
        <v>25.735393999999999</v>
      </c>
      <c r="EO30" s="50">
        <v>21.823108999999999</v>
      </c>
      <c r="EP30" s="50">
        <v>18.688244000000001</v>
      </c>
      <c r="EQ30" s="50">
        <v>3.977541</v>
      </c>
      <c r="ER30" s="50">
        <v>26.929514999999999</v>
      </c>
      <c r="ES30" s="50">
        <v>6.6331639999999998</v>
      </c>
      <c r="ET30" s="50">
        <v>11.999281</v>
      </c>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c r="TM30" s="50"/>
      <c r="TN30" s="50"/>
      <c r="TO30" s="50"/>
      <c r="TP30" s="50"/>
      <c r="TQ30" s="50"/>
      <c r="TR30" s="50"/>
      <c r="TS30" s="50"/>
      <c r="TT30" s="50"/>
      <c r="TU30" s="50"/>
      <c r="TV30" s="50"/>
      <c r="TW30" s="50"/>
      <c r="TX30" s="50"/>
      <c r="TY30" s="50"/>
      <c r="TZ30" s="50"/>
      <c r="UA30" s="50"/>
      <c r="UB30" s="50"/>
      <c r="UC30" s="50"/>
      <c r="UD30" s="50"/>
      <c r="UE30" s="50"/>
      <c r="UF30" s="50"/>
      <c r="UG30" s="50"/>
      <c r="UH30" s="50"/>
      <c r="UI30" s="50"/>
      <c r="UJ30" s="50"/>
      <c r="UK30" s="50"/>
      <c r="UL30" s="50"/>
      <c r="UM30" s="50"/>
      <c r="UN30" s="50"/>
      <c r="UO30" s="50"/>
      <c r="UP30" s="50"/>
      <c r="UQ30" s="50"/>
      <c r="UR30" s="50"/>
      <c r="US30" s="50"/>
      <c r="UT30" s="50"/>
      <c r="UU30" s="50"/>
      <c r="UV30" s="50"/>
      <c r="UW30" s="50"/>
      <c r="UX30" s="50"/>
      <c r="UY30" s="50"/>
      <c r="UZ30" s="50"/>
      <c r="VA30" s="50"/>
      <c r="VB30" s="50"/>
      <c r="VC30" s="50"/>
      <c r="VD30" s="50"/>
      <c r="VE30" s="50"/>
      <c r="VF30" s="50"/>
      <c r="VG30" s="50"/>
      <c r="VH30" s="50"/>
      <c r="VI30" s="50"/>
      <c r="VJ30" s="50"/>
      <c r="VK30" s="50"/>
      <c r="VL30" s="50"/>
      <c r="VM30" s="50"/>
      <c r="VN30" s="50"/>
      <c r="VO30" s="50"/>
      <c r="VP30" s="50"/>
      <c r="VQ30" s="50"/>
      <c r="VR30" s="50"/>
      <c r="VS30" s="50"/>
      <c r="VT30" s="50"/>
      <c r="VU30" s="50"/>
      <c r="VV30" s="50"/>
      <c r="VW30" s="50"/>
      <c r="VX30" s="50"/>
      <c r="VY30" s="50"/>
      <c r="VZ30" s="50"/>
      <c r="WA30" s="50"/>
      <c r="WB30" s="50"/>
      <c r="WC30" s="50"/>
      <c r="WD30" s="50"/>
      <c r="WE30" s="50"/>
      <c r="WF30" s="50"/>
      <c r="WG30" s="50"/>
      <c r="WH30" s="50"/>
      <c r="WI30" s="50"/>
      <c r="WJ30" s="50"/>
      <c r="WK30" s="50"/>
      <c r="WL30" s="50"/>
      <c r="WM30" s="50"/>
      <c r="WN30" s="50"/>
      <c r="WO30" s="50"/>
      <c r="WP30" s="50"/>
      <c r="WQ30" s="50"/>
      <c r="WR30" s="50"/>
      <c r="WS30" s="50"/>
      <c r="WT30" s="50"/>
      <c r="WU30" s="50"/>
      <c r="WV30" s="50"/>
      <c r="WW30" s="50"/>
      <c r="WX30" s="50"/>
      <c r="WY30" s="50"/>
      <c r="WZ30" s="50"/>
      <c r="XA30" s="50"/>
    </row>
    <row r="31" spans="2:625" ht="28.25" customHeight="1">
      <c r="B31" t="s">
        <v>136</v>
      </c>
      <c r="F31" s="26" t="s">
        <v>1266</v>
      </c>
      <c r="G31" s="27"/>
      <c r="H31" s="36"/>
      <c r="I31" s="36"/>
      <c r="J31" s="36"/>
      <c r="K31" s="36" t="s">
        <v>136</v>
      </c>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c r="TM31" s="50"/>
      <c r="TN31" s="50"/>
      <c r="TO31" s="50"/>
      <c r="TP31" s="50"/>
      <c r="TQ31" s="50"/>
      <c r="TR31" s="50"/>
      <c r="TS31" s="50"/>
      <c r="TT31" s="50"/>
      <c r="TU31" s="50"/>
      <c r="TV31" s="50"/>
      <c r="TW31" s="50"/>
      <c r="TX31" s="50"/>
      <c r="TY31" s="50"/>
      <c r="TZ31" s="50"/>
      <c r="UA31" s="50"/>
      <c r="UB31" s="50"/>
      <c r="UC31" s="50"/>
      <c r="UD31" s="50"/>
      <c r="UE31" s="50"/>
      <c r="UF31" s="50"/>
      <c r="UG31" s="50"/>
      <c r="UH31" s="50"/>
      <c r="UI31" s="50"/>
      <c r="UJ31" s="50"/>
      <c r="UK31" s="50"/>
      <c r="UL31" s="50"/>
      <c r="UM31" s="50"/>
      <c r="UN31" s="50"/>
      <c r="UO31" s="50"/>
      <c r="UP31" s="50"/>
      <c r="UQ31" s="50"/>
      <c r="UR31" s="50"/>
      <c r="US31" s="50"/>
      <c r="UT31" s="50"/>
      <c r="UU31" s="50"/>
      <c r="UV31" s="50"/>
      <c r="UW31" s="50"/>
      <c r="UX31" s="50"/>
      <c r="UY31" s="50"/>
      <c r="UZ31" s="50"/>
      <c r="VA31" s="50"/>
      <c r="VB31" s="50"/>
      <c r="VC31" s="50"/>
      <c r="VD31" s="50"/>
      <c r="VE31" s="50"/>
      <c r="VF31" s="50"/>
      <c r="VG31" s="50"/>
      <c r="VH31" s="50"/>
      <c r="VI31" s="50"/>
      <c r="VJ31" s="50"/>
      <c r="VK31" s="50"/>
      <c r="VL31" s="50"/>
      <c r="VM31" s="50"/>
      <c r="VN31" s="50"/>
      <c r="VO31" s="50"/>
      <c r="VP31" s="50"/>
      <c r="VQ31" s="50"/>
      <c r="VR31" s="50"/>
      <c r="VS31" s="50"/>
      <c r="VT31" s="50"/>
      <c r="VU31" s="50"/>
      <c r="VV31" s="50"/>
      <c r="VW31" s="50"/>
      <c r="VX31" s="50"/>
      <c r="VY31" s="50"/>
      <c r="VZ31" s="50"/>
      <c r="WA31" s="50"/>
      <c r="WB31" s="50"/>
      <c r="WC31" s="50"/>
      <c r="WD31" s="50"/>
      <c r="WE31" s="50"/>
      <c r="WF31" s="50"/>
      <c r="WG31" s="50"/>
      <c r="WH31" s="50"/>
      <c r="WI31" s="50"/>
      <c r="WJ31" s="50"/>
      <c r="WK31" s="50"/>
      <c r="WL31" s="50"/>
      <c r="WM31" s="50"/>
      <c r="WN31" s="50"/>
      <c r="WO31" s="50"/>
      <c r="WP31" s="50"/>
      <c r="WQ31" s="50"/>
      <c r="WR31" s="50"/>
      <c r="WS31" s="50"/>
      <c r="WT31" s="50"/>
      <c r="WU31" s="50"/>
      <c r="WV31" s="50"/>
      <c r="WW31" s="50"/>
      <c r="WX31" s="50"/>
      <c r="WY31" s="50"/>
      <c r="WZ31" s="50"/>
      <c r="XA31" s="50"/>
    </row>
    <row r="32" spans="2:625" ht="20.149999999999999" customHeight="1">
      <c r="B32" s="23" t="s">
        <v>136</v>
      </c>
      <c r="F32" s="78" t="s">
        <v>1264</v>
      </c>
      <c r="G32" s="27" t="s">
        <v>239</v>
      </c>
      <c r="H32" s="36">
        <v>13.08314</v>
      </c>
      <c r="I32" s="36">
        <v>13.187732</v>
      </c>
      <c r="J32" s="36"/>
      <c r="K32" s="36" t="s">
        <v>136</v>
      </c>
      <c r="L32" s="36">
        <v>2.5451519999999999</v>
      </c>
      <c r="M32" s="36">
        <v>4.3830020000000003</v>
      </c>
      <c r="N32" s="36">
        <v>2.0061520000000002</v>
      </c>
      <c r="O32" s="36">
        <v>3.0009070000000002</v>
      </c>
      <c r="P32" s="36">
        <v>1.347926</v>
      </c>
      <c r="Q32" s="36">
        <v>2.7045620000000001</v>
      </c>
      <c r="R32" s="36">
        <v>2.5818840000000001</v>
      </c>
      <c r="S32" s="36">
        <v>1.707349</v>
      </c>
      <c r="T32" s="36">
        <v>0.70296499999999995</v>
      </c>
      <c r="U32" s="36">
        <v>2.4166880000000002</v>
      </c>
      <c r="V32" s="36">
        <v>2.2391139999999998</v>
      </c>
      <c r="W32" s="36">
        <v>3.1374620000000002</v>
      </c>
      <c r="X32" s="36">
        <v>2.1797070000000001</v>
      </c>
      <c r="Y32" s="36">
        <v>4.0749269999999997</v>
      </c>
      <c r="Z32" s="36">
        <v>5.1887730000000003</v>
      </c>
      <c r="AA32" s="36">
        <v>6.8813180000000003</v>
      </c>
      <c r="AB32" s="36">
        <v>4.3145280000000001</v>
      </c>
      <c r="AC32" s="36">
        <v>2.93025</v>
      </c>
      <c r="AD32" s="36">
        <v>3.6822110000000001</v>
      </c>
      <c r="AE32" s="36">
        <v>5.0390920000000001</v>
      </c>
      <c r="AF32" s="36">
        <v>3.67571</v>
      </c>
      <c r="AG32" s="36">
        <v>3.4634490000000002</v>
      </c>
      <c r="AH32" s="36">
        <v>2.1702300000000001</v>
      </c>
      <c r="AI32" s="36">
        <v>1.9938100000000001</v>
      </c>
      <c r="AJ32" s="36">
        <v>1.332697</v>
      </c>
      <c r="AK32" s="36">
        <v>1.7760229999999999</v>
      </c>
      <c r="AL32" s="36">
        <v>3.504823</v>
      </c>
      <c r="AM32" s="36">
        <v>1.6044179999999999</v>
      </c>
      <c r="AN32" s="36">
        <v>1.3616189999999999</v>
      </c>
      <c r="AO32" s="36">
        <v>1.022939</v>
      </c>
      <c r="AP32" s="36">
        <v>1.6194539999999999</v>
      </c>
      <c r="AQ32" s="36">
        <v>0.99961500000000003</v>
      </c>
      <c r="AR32" s="36">
        <v>1.584581</v>
      </c>
      <c r="AS32" s="36">
        <v>1.667654</v>
      </c>
      <c r="AT32" s="36">
        <v>1.2124429999999999</v>
      </c>
      <c r="AU32" s="36">
        <v>0.64206799999999997</v>
      </c>
      <c r="AV32" s="36">
        <v>1.60276</v>
      </c>
      <c r="AW32" s="36">
        <v>0.75300900000000004</v>
      </c>
      <c r="AX32" s="36">
        <v>0.31045299999999998</v>
      </c>
      <c r="AY32" s="36">
        <v>2.3704830000000001</v>
      </c>
      <c r="AZ32" s="36">
        <v>0.971055</v>
      </c>
      <c r="BA32" s="36">
        <v>2.04975</v>
      </c>
      <c r="BB32" s="36">
        <v>1.9590129999999999</v>
      </c>
      <c r="BC32" s="36">
        <v>3.3723869999999998</v>
      </c>
      <c r="BD32" s="36">
        <v>2.1616689999999998</v>
      </c>
      <c r="BE32" s="36">
        <v>1.486173</v>
      </c>
      <c r="BF32" s="36">
        <v>1.7559830000000001</v>
      </c>
      <c r="BG32" s="36">
        <v>1.0255050000000001</v>
      </c>
      <c r="BH32" s="36">
        <v>0.41357500000000003</v>
      </c>
      <c r="BI32" s="36">
        <v>0.31960699999999997</v>
      </c>
      <c r="BJ32" s="36">
        <v>0.545651</v>
      </c>
      <c r="BK32" s="36">
        <v>8.9926000000000006E-2</v>
      </c>
      <c r="BL32" s="36">
        <v>0.168133</v>
      </c>
      <c r="BM32" s="36">
        <v>0.184116</v>
      </c>
      <c r="BN32" s="36">
        <v>0.51533899999999999</v>
      </c>
      <c r="BO32" s="36">
        <v>0.23830299999999999</v>
      </c>
      <c r="BP32" s="36">
        <v>3.5682999999999999E-2</v>
      </c>
      <c r="BQ32" s="36">
        <v>0.80374199999999996</v>
      </c>
      <c r="BR32" s="36">
        <v>1.4E-2</v>
      </c>
      <c r="BS32" s="36">
        <v>0.222381</v>
      </c>
      <c r="BT32" s="36">
        <v>0.14918100000000001</v>
      </c>
      <c r="BU32" s="36">
        <v>6.4474000000000004E-2</v>
      </c>
      <c r="BV32" s="36">
        <v>0.77158000000000004</v>
      </c>
      <c r="BW32" s="36">
        <v>0.37795499999999999</v>
      </c>
      <c r="BX32" s="36">
        <v>6.5932000000000004E-2</v>
      </c>
      <c r="BY32" s="36">
        <v>2.2166999999999999E-2</v>
      </c>
      <c r="BZ32" s="36">
        <v>3.2391999999999997E-2</v>
      </c>
      <c r="CA32" s="36">
        <v>0.33443800000000001</v>
      </c>
      <c r="CB32" s="36">
        <v>0.35113100000000003</v>
      </c>
      <c r="CC32" s="36">
        <v>0.28513899999999998</v>
      </c>
      <c r="CD32" s="36">
        <v>0.26620700000000003</v>
      </c>
      <c r="CE32" s="36">
        <v>0.206895</v>
      </c>
      <c r="CF32" s="36">
        <v>0.12748300000000001</v>
      </c>
      <c r="CG32" s="36">
        <v>0.29254599999999997</v>
      </c>
      <c r="CH32" s="36">
        <v>0.192491</v>
      </c>
      <c r="CI32" s="36">
        <v>0.34049099999999999</v>
      </c>
      <c r="CJ32" s="36">
        <v>7.0252999999999996E-2</v>
      </c>
      <c r="CK32" s="36">
        <v>0.141764</v>
      </c>
      <c r="CL32" s="36">
        <v>0.17946999999999999</v>
      </c>
      <c r="CM32" s="36">
        <v>0.43817499999999998</v>
      </c>
      <c r="CN32" s="36">
        <v>0.16325000000000001</v>
      </c>
      <c r="CO32" s="36">
        <v>0.48</v>
      </c>
      <c r="CP32" s="36">
        <v>0.15</v>
      </c>
      <c r="CQ32" s="36">
        <v>0.26652399999999998</v>
      </c>
      <c r="CR32" s="36">
        <v>0.20874000000000001</v>
      </c>
      <c r="CS32" s="36">
        <v>0.22684000000000001</v>
      </c>
      <c r="CT32" s="36">
        <v>0.11587799999999999</v>
      </c>
      <c r="CU32" s="36">
        <v>0.17638999999999999</v>
      </c>
      <c r="CV32" s="36">
        <v>0.45265899999999998</v>
      </c>
      <c r="CW32" s="36">
        <v>0.45732</v>
      </c>
      <c r="CX32" s="36">
        <v>1.427762</v>
      </c>
      <c r="CY32" s="36">
        <v>1.1304639999999999</v>
      </c>
      <c r="CZ32" s="36">
        <v>0.67652900000000005</v>
      </c>
      <c r="DA32" s="36">
        <v>3.0150109999999999</v>
      </c>
      <c r="DB32" s="36">
        <v>2.2834249999999998</v>
      </c>
      <c r="DC32" s="36">
        <v>0.70644099999999999</v>
      </c>
      <c r="DD32" s="36">
        <v>1.0360199999999999</v>
      </c>
      <c r="DE32" s="36">
        <v>2.5674450000000002</v>
      </c>
      <c r="DF32" s="36">
        <v>2.4343509999999999</v>
      </c>
      <c r="DG32" s="36">
        <v>1.3474390000000001</v>
      </c>
      <c r="DH32" s="36">
        <v>3.2517119999999999</v>
      </c>
      <c r="DI32" s="36">
        <v>3.7961550000000002</v>
      </c>
      <c r="DJ32" s="36">
        <v>2.3217509999999999</v>
      </c>
      <c r="DK32" s="36">
        <v>3.0627249999999999</v>
      </c>
      <c r="DL32" s="36">
        <v>4.6433359999999997</v>
      </c>
      <c r="DM32" s="36">
        <v>1.717498</v>
      </c>
      <c r="DN32" s="36">
        <v>3.0855100000000002</v>
      </c>
      <c r="DO32" s="36">
        <v>2.3285339999999999</v>
      </c>
      <c r="DP32" s="36">
        <v>2.4701499999999998</v>
      </c>
      <c r="DQ32" s="36">
        <v>2.6373259999999998</v>
      </c>
      <c r="DR32" s="36">
        <v>2.9664570000000001</v>
      </c>
      <c r="DS32" s="36">
        <v>1.5199750000000001</v>
      </c>
      <c r="DT32" s="36">
        <v>3.226696</v>
      </c>
      <c r="DU32" s="36">
        <v>1.1242019999999999</v>
      </c>
      <c r="DV32" s="36">
        <v>1.7792920000000001</v>
      </c>
      <c r="DW32" s="36">
        <v>1.672677</v>
      </c>
      <c r="DX32" s="50">
        <v>2.6526709999999998</v>
      </c>
      <c r="DY32" s="50">
        <v>1.4550259999999999</v>
      </c>
      <c r="DZ32" s="50">
        <v>1.3878760000000001</v>
      </c>
      <c r="EA32" s="50">
        <v>1.46828</v>
      </c>
      <c r="EB32" s="50">
        <v>1.913721</v>
      </c>
      <c r="EC32" s="50">
        <v>0.14457600000000001</v>
      </c>
      <c r="ED32" s="50">
        <v>0.64810400000000001</v>
      </c>
      <c r="EE32" s="50">
        <v>1.4084140000000001</v>
      </c>
      <c r="EF32" s="50">
        <v>0.62060999999999999</v>
      </c>
      <c r="EG32" s="50">
        <v>1.896158</v>
      </c>
      <c r="EH32" s="50">
        <v>4.6041299999999996</v>
      </c>
      <c r="EI32" s="50">
        <v>2.152158</v>
      </c>
      <c r="EJ32" s="50">
        <v>3.854409</v>
      </c>
      <c r="EK32" s="50">
        <v>2.4724430000000002</v>
      </c>
      <c r="EL32" s="50">
        <v>5.5994979999999996</v>
      </c>
      <c r="EM32" s="50">
        <v>2.327245</v>
      </c>
      <c r="EN32" s="50">
        <v>2.205352</v>
      </c>
      <c r="EO32" s="50">
        <v>3.0556369999999999</v>
      </c>
      <c r="EP32" s="50">
        <v>3.7606790000000001</v>
      </c>
      <c r="EQ32" s="50">
        <v>2.0947309999999999</v>
      </c>
      <c r="ER32" s="50">
        <v>3.2215790000000002</v>
      </c>
      <c r="ES32" s="50">
        <v>1.8758570000000001</v>
      </c>
      <c r="ET32" s="50">
        <v>2.5820240000000001</v>
      </c>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c r="TM32" s="50"/>
      <c r="TN32" s="50"/>
      <c r="TO32" s="50"/>
      <c r="TP32" s="50"/>
      <c r="TQ32" s="50"/>
      <c r="TR32" s="50"/>
      <c r="TS32" s="50"/>
      <c r="TT32" s="50"/>
      <c r="TU32" s="50"/>
      <c r="TV32" s="50"/>
      <c r="TW32" s="50"/>
      <c r="TX32" s="50"/>
      <c r="TY32" s="50"/>
      <c r="TZ32" s="50"/>
      <c r="UA32" s="50"/>
      <c r="UB32" s="50"/>
      <c r="UC32" s="50"/>
      <c r="UD32" s="50"/>
      <c r="UE32" s="50"/>
      <c r="UF32" s="50"/>
      <c r="UG32" s="50"/>
      <c r="UH32" s="50"/>
      <c r="UI32" s="50"/>
      <c r="UJ32" s="50"/>
      <c r="UK32" s="50"/>
      <c r="UL32" s="50"/>
      <c r="UM32" s="50"/>
      <c r="UN32" s="50"/>
      <c r="UO32" s="50"/>
      <c r="UP32" s="50"/>
      <c r="UQ32" s="50"/>
      <c r="UR32" s="50"/>
      <c r="US32" s="50"/>
      <c r="UT32" s="50"/>
      <c r="UU32" s="50"/>
      <c r="UV32" s="50"/>
      <c r="UW32" s="50"/>
      <c r="UX32" s="50"/>
      <c r="UY32" s="50"/>
      <c r="UZ32" s="50"/>
      <c r="VA32" s="50"/>
      <c r="VB32" s="50"/>
      <c r="VC32" s="50"/>
      <c r="VD32" s="50"/>
      <c r="VE32" s="50"/>
      <c r="VF32" s="50"/>
      <c r="VG32" s="50"/>
      <c r="VH32" s="50"/>
      <c r="VI32" s="50"/>
      <c r="VJ32" s="50"/>
      <c r="VK32" s="50"/>
      <c r="VL32" s="50"/>
      <c r="VM32" s="50"/>
      <c r="VN32" s="50"/>
      <c r="VO32" s="50"/>
      <c r="VP32" s="50"/>
      <c r="VQ32" s="50"/>
      <c r="VR32" s="50"/>
      <c r="VS32" s="50"/>
      <c r="VT32" s="50"/>
      <c r="VU32" s="50"/>
      <c r="VV32" s="50"/>
      <c r="VW32" s="50"/>
      <c r="VX32" s="50"/>
      <c r="VY32" s="50"/>
      <c r="VZ32" s="50"/>
      <c r="WA32" s="50"/>
      <c r="WB32" s="50"/>
      <c r="WC32" s="50"/>
      <c r="WD32" s="50"/>
      <c r="WE32" s="50"/>
      <c r="WF32" s="50"/>
      <c r="WG32" s="50"/>
      <c r="WH32" s="50"/>
      <c r="WI32" s="50"/>
      <c r="WJ32" s="50"/>
      <c r="WK32" s="50"/>
      <c r="WL32" s="50"/>
      <c r="WM32" s="50"/>
      <c r="WN32" s="50"/>
      <c r="WO32" s="50"/>
      <c r="WP32" s="50"/>
      <c r="WQ32" s="50"/>
      <c r="WR32" s="50"/>
      <c r="WS32" s="50"/>
      <c r="WT32" s="50"/>
      <c r="WU32" s="50"/>
      <c r="WV32" s="50"/>
      <c r="WW32" s="50"/>
      <c r="WX32" s="50"/>
      <c r="WY32" s="50"/>
      <c r="WZ32" s="50"/>
      <c r="XA32" s="50"/>
    </row>
    <row r="33" spans="2:625" ht="20.149999999999999" customHeight="1">
      <c r="B33" s="23" t="s">
        <v>136</v>
      </c>
      <c r="F33" s="35" t="s">
        <v>579</v>
      </c>
      <c r="G33" s="27" t="s">
        <v>239</v>
      </c>
      <c r="H33" s="36">
        <v>13.08314</v>
      </c>
      <c r="I33" s="36">
        <v>13.187732</v>
      </c>
      <c r="J33" s="36"/>
      <c r="K33" s="36" t="s">
        <v>136</v>
      </c>
      <c r="L33" s="36">
        <v>3.5920649999999998</v>
      </c>
      <c r="M33" s="36">
        <v>5.9402730000000004</v>
      </c>
      <c r="N33" s="36">
        <v>3.772929</v>
      </c>
      <c r="O33" s="36">
        <v>4.1830040000000004</v>
      </c>
      <c r="P33" s="36">
        <v>2.139313</v>
      </c>
      <c r="Q33" s="36">
        <v>3.1186500000000001</v>
      </c>
      <c r="R33" s="36">
        <v>3.8973680000000002</v>
      </c>
      <c r="S33" s="36">
        <v>2.1108129999999998</v>
      </c>
      <c r="T33" s="36">
        <v>1.530289</v>
      </c>
      <c r="U33" s="36">
        <v>2.9470550000000002</v>
      </c>
      <c r="V33" s="36">
        <v>3.087367</v>
      </c>
      <c r="W33" s="36">
        <v>3.8987039999999999</v>
      </c>
      <c r="X33" s="36">
        <v>3.1388639999999999</v>
      </c>
      <c r="Y33" s="36">
        <v>5.0872159999999997</v>
      </c>
      <c r="Z33" s="36">
        <v>6.1355700000000004</v>
      </c>
      <c r="AA33" s="36">
        <v>8.0985239999999994</v>
      </c>
      <c r="AB33" s="36">
        <v>4.97227</v>
      </c>
      <c r="AC33" s="36">
        <v>3.4658829999999998</v>
      </c>
      <c r="AD33" s="36">
        <v>4.2887899999999997</v>
      </c>
      <c r="AE33" s="36">
        <v>5.53925</v>
      </c>
      <c r="AF33" s="36">
        <v>4.2960010000000004</v>
      </c>
      <c r="AG33" s="36">
        <v>4.1094939999999998</v>
      </c>
      <c r="AH33" s="36">
        <v>2.6670850000000002</v>
      </c>
      <c r="AI33" s="36">
        <v>2.5772050000000002</v>
      </c>
      <c r="AJ33" s="36">
        <v>1.9393210000000001</v>
      </c>
      <c r="AK33" s="36">
        <v>2.7178939999999998</v>
      </c>
      <c r="AL33" s="36">
        <v>3.9493279999999999</v>
      </c>
      <c r="AM33" s="36">
        <v>2.3590209999999998</v>
      </c>
      <c r="AN33" s="36">
        <v>2.1042670000000001</v>
      </c>
      <c r="AO33" s="36">
        <v>2.2291639999999999</v>
      </c>
      <c r="AP33" s="36">
        <v>2.0527500000000001</v>
      </c>
      <c r="AQ33" s="36">
        <v>2.1329639999999999</v>
      </c>
      <c r="AR33" s="36">
        <v>2.7478720000000001</v>
      </c>
      <c r="AS33" s="36">
        <v>2.1756509999999998</v>
      </c>
      <c r="AT33" s="36">
        <v>1.881392</v>
      </c>
      <c r="AU33" s="36">
        <v>0.89614099999999997</v>
      </c>
      <c r="AV33" s="36">
        <v>2.1260370000000002</v>
      </c>
      <c r="AW33" s="36">
        <v>1.132971</v>
      </c>
      <c r="AX33" s="36">
        <v>0.31045299999999998</v>
      </c>
      <c r="AY33" s="36">
        <v>2.3704830000000001</v>
      </c>
      <c r="AZ33" s="36">
        <v>0.971055</v>
      </c>
      <c r="BA33" s="36">
        <v>2.04975</v>
      </c>
      <c r="BB33" s="36">
        <v>1.9590129999999999</v>
      </c>
      <c r="BC33" s="36">
        <v>3.3723869999999998</v>
      </c>
      <c r="BD33" s="36">
        <v>2.1616689999999998</v>
      </c>
      <c r="BE33" s="36">
        <v>1.486173</v>
      </c>
      <c r="BF33" s="36">
        <v>1.7559830000000001</v>
      </c>
      <c r="BG33" s="36">
        <v>1.0255050000000001</v>
      </c>
      <c r="BH33" s="36">
        <v>0.41357500000000003</v>
      </c>
      <c r="BI33" s="36">
        <v>0.31960699999999997</v>
      </c>
      <c r="BJ33" s="36">
        <v>0.545651</v>
      </c>
      <c r="BK33" s="36">
        <v>8.9926000000000006E-2</v>
      </c>
      <c r="BL33" s="36">
        <v>0.168133</v>
      </c>
      <c r="BM33" s="36">
        <v>0.184116</v>
      </c>
      <c r="BN33" s="36">
        <v>0.51533899999999999</v>
      </c>
      <c r="BO33" s="36">
        <v>0.23830299999999999</v>
      </c>
      <c r="BP33" s="36">
        <v>3.5682999999999999E-2</v>
      </c>
      <c r="BQ33" s="36">
        <v>0.80374199999999996</v>
      </c>
      <c r="BR33" s="36">
        <v>1.4E-2</v>
      </c>
      <c r="BS33" s="36">
        <v>0.222381</v>
      </c>
      <c r="BT33" s="36">
        <v>0.14918100000000001</v>
      </c>
      <c r="BU33" s="36">
        <v>6.4474000000000004E-2</v>
      </c>
      <c r="BV33" s="36">
        <v>0.77158000000000004</v>
      </c>
      <c r="BW33" s="36">
        <v>0.37795499999999999</v>
      </c>
      <c r="BX33" s="36">
        <v>6.5932000000000004E-2</v>
      </c>
      <c r="BY33" s="36">
        <v>2.2166999999999999E-2</v>
      </c>
      <c r="BZ33" s="36">
        <v>3.2391999999999997E-2</v>
      </c>
      <c r="CA33" s="36">
        <v>0.33443800000000001</v>
      </c>
      <c r="CB33" s="36">
        <v>0.35113100000000003</v>
      </c>
      <c r="CC33" s="36">
        <v>0.28513899999999998</v>
      </c>
      <c r="CD33" s="36">
        <v>0.26620700000000003</v>
      </c>
      <c r="CE33" s="36">
        <v>0.206895</v>
      </c>
      <c r="CF33" s="36">
        <v>0.12748300000000001</v>
      </c>
      <c r="CG33" s="36">
        <v>0.29254599999999997</v>
      </c>
      <c r="CH33" s="36">
        <v>0.192491</v>
      </c>
      <c r="CI33" s="36">
        <v>0.34049099999999999</v>
      </c>
      <c r="CJ33" s="36">
        <v>7.0252999999999996E-2</v>
      </c>
      <c r="CK33" s="36">
        <v>0.141764</v>
      </c>
      <c r="CL33" s="36">
        <v>0.17946999999999999</v>
      </c>
      <c r="CM33" s="36">
        <v>0.43817499999999998</v>
      </c>
      <c r="CN33" s="36">
        <v>0.16325000000000001</v>
      </c>
      <c r="CO33" s="36">
        <v>0.48</v>
      </c>
      <c r="CP33" s="36">
        <v>0.15</v>
      </c>
      <c r="CQ33" s="36">
        <v>0.26652399999999998</v>
      </c>
      <c r="CR33" s="36">
        <v>0.20874000000000001</v>
      </c>
      <c r="CS33" s="36">
        <v>0.22684000000000001</v>
      </c>
      <c r="CT33" s="36">
        <v>0.11587799999999999</v>
      </c>
      <c r="CU33" s="36">
        <v>0.17638999999999999</v>
      </c>
      <c r="CV33" s="36">
        <v>0.45265899999999998</v>
      </c>
      <c r="CW33" s="36">
        <v>0.45732</v>
      </c>
      <c r="CX33" s="36">
        <v>1.427762</v>
      </c>
      <c r="CY33" s="36">
        <v>1.1304639999999999</v>
      </c>
      <c r="CZ33" s="36">
        <v>0.67652900000000005</v>
      </c>
      <c r="DA33" s="36">
        <v>3.0150109999999999</v>
      </c>
      <c r="DB33" s="36">
        <v>2.2834249999999998</v>
      </c>
      <c r="DC33" s="36">
        <v>0.70644099999999999</v>
      </c>
      <c r="DD33" s="36">
        <v>1.0360199999999999</v>
      </c>
      <c r="DE33" s="36">
        <v>2.5674450000000002</v>
      </c>
      <c r="DF33" s="36">
        <v>2.4343509999999999</v>
      </c>
      <c r="DG33" s="36">
        <v>1.3474390000000001</v>
      </c>
      <c r="DH33" s="36">
        <v>3.2517119999999999</v>
      </c>
      <c r="DI33" s="36">
        <v>3.7961550000000002</v>
      </c>
      <c r="DJ33" s="36">
        <v>2.3217509999999999</v>
      </c>
      <c r="DK33" s="36">
        <v>3.0627249999999999</v>
      </c>
      <c r="DL33" s="36">
        <v>4.6433359999999997</v>
      </c>
      <c r="DM33" s="36">
        <v>1.717498</v>
      </c>
      <c r="DN33" s="36">
        <v>3.0855100000000002</v>
      </c>
      <c r="DO33" s="36">
        <v>2.3285339999999999</v>
      </c>
      <c r="DP33" s="36">
        <v>2.4701499999999998</v>
      </c>
      <c r="DQ33" s="36">
        <v>2.6373259999999998</v>
      </c>
      <c r="DR33" s="36">
        <v>2.9664570000000001</v>
      </c>
      <c r="DS33" s="36">
        <v>1.5199750000000001</v>
      </c>
      <c r="DT33" s="36">
        <v>3.226696</v>
      </c>
      <c r="DU33" s="36">
        <v>1.1242019999999999</v>
      </c>
      <c r="DV33" s="36">
        <v>1.7792920000000001</v>
      </c>
      <c r="DW33" s="36">
        <v>1.672677</v>
      </c>
      <c r="DX33" s="50">
        <v>2.6526709999999998</v>
      </c>
      <c r="DY33" s="50">
        <v>1.4550259999999999</v>
      </c>
      <c r="DZ33" s="50">
        <v>1.3878760000000001</v>
      </c>
      <c r="EA33" s="50">
        <v>1.46828</v>
      </c>
      <c r="EB33" s="50">
        <v>1.913721</v>
      </c>
      <c r="EC33" s="50">
        <v>0.14457600000000001</v>
      </c>
      <c r="ED33" s="50">
        <v>0.64810400000000001</v>
      </c>
      <c r="EE33" s="50">
        <v>1.4084140000000001</v>
      </c>
      <c r="EF33" s="50">
        <v>0.62060999999999999</v>
      </c>
      <c r="EG33" s="50">
        <v>1.896158</v>
      </c>
      <c r="EH33" s="50">
        <v>4.6041299999999996</v>
      </c>
      <c r="EI33" s="50">
        <v>2.152158</v>
      </c>
      <c r="EJ33" s="50">
        <v>3.854409</v>
      </c>
      <c r="EK33" s="50">
        <v>2.4724430000000002</v>
      </c>
      <c r="EL33" s="50">
        <v>5.5994979999999996</v>
      </c>
      <c r="EM33" s="50">
        <v>2.327245</v>
      </c>
      <c r="EN33" s="50">
        <v>2.205352</v>
      </c>
      <c r="EO33" s="50">
        <v>3.0556369999999999</v>
      </c>
      <c r="EP33" s="50">
        <v>3.7606790000000001</v>
      </c>
      <c r="EQ33" s="50">
        <v>2.0947309999999999</v>
      </c>
      <c r="ER33" s="50">
        <v>3.2215790000000002</v>
      </c>
      <c r="ES33" s="50">
        <v>1.8758570000000001</v>
      </c>
      <c r="ET33" s="50">
        <v>2.5820240000000001</v>
      </c>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c r="QJ33" s="50"/>
      <c r="QK33" s="50"/>
      <c r="QL33" s="50"/>
      <c r="QM33" s="50"/>
      <c r="QN33" s="50"/>
      <c r="QO33" s="50"/>
      <c r="QP33" s="50"/>
      <c r="QQ33" s="50"/>
      <c r="QR33" s="50"/>
      <c r="QS33" s="50"/>
      <c r="QT33" s="50"/>
      <c r="QU33" s="50"/>
      <c r="QV33" s="50"/>
      <c r="QW33" s="50"/>
      <c r="QX33" s="50"/>
      <c r="QY33" s="50"/>
      <c r="QZ33" s="50"/>
      <c r="RA33" s="50"/>
      <c r="RB33" s="50"/>
      <c r="RC33" s="50"/>
      <c r="RD33" s="50"/>
      <c r="RE33" s="50"/>
      <c r="RF33" s="50"/>
      <c r="RG33" s="50"/>
      <c r="RH33" s="50"/>
      <c r="RI33" s="50"/>
      <c r="RJ33" s="50"/>
      <c r="RK33" s="50"/>
      <c r="RL33" s="50"/>
      <c r="RM33" s="50"/>
      <c r="RN33" s="50"/>
      <c r="RO33" s="50"/>
      <c r="RP33" s="50"/>
      <c r="RQ33" s="50"/>
      <c r="RR33" s="50"/>
      <c r="RS33" s="50"/>
      <c r="RT33" s="50"/>
      <c r="RU33" s="50"/>
      <c r="RV33" s="50"/>
      <c r="RW33" s="50"/>
      <c r="RX33" s="50"/>
      <c r="RY33" s="50"/>
      <c r="RZ33" s="50"/>
      <c r="SA33" s="50"/>
      <c r="SB33" s="50"/>
      <c r="SC33" s="50"/>
      <c r="SD33" s="50"/>
      <c r="SE33" s="50"/>
      <c r="SF33" s="50"/>
      <c r="SG33" s="50"/>
      <c r="SH33" s="50"/>
      <c r="SI33" s="50"/>
      <c r="SJ33" s="50"/>
      <c r="SK33" s="50"/>
      <c r="SL33" s="50"/>
      <c r="SM33" s="50"/>
      <c r="SN33" s="50"/>
      <c r="SO33" s="50"/>
      <c r="SP33" s="50"/>
      <c r="SQ33" s="50"/>
      <c r="SR33" s="50"/>
      <c r="SS33" s="50"/>
      <c r="ST33" s="50"/>
      <c r="SU33" s="50"/>
      <c r="SV33" s="50"/>
      <c r="SW33" s="50"/>
      <c r="SX33" s="50"/>
      <c r="SY33" s="50"/>
      <c r="SZ33" s="50"/>
      <c r="TA33" s="50"/>
      <c r="TB33" s="50"/>
      <c r="TC33" s="50"/>
      <c r="TD33" s="50"/>
      <c r="TE33" s="50"/>
      <c r="TF33" s="50"/>
      <c r="TG33" s="50"/>
      <c r="TH33" s="50"/>
      <c r="TI33" s="50"/>
      <c r="TJ33" s="50"/>
      <c r="TK33" s="50"/>
      <c r="TL33" s="50"/>
      <c r="TM33" s="50"/>
      <c r="TN33" s="50"/>
      <c r="TO33" s="50"/>
      <c r="TP33" s="50"/>
      <c r="TQ33" s="50"/>
      <c r="TR33" s="50"/>
      <c r="TS33" s="50"/>
      <c r="TT33" s="50"/>
      <c r="TU33" s="50"/>
      <c r="TV33" s="50"/>
      <c r="TW33" s="50"/>
      <c r="TX33" s="50"/>
      <c r="TY33" s="50"/>
      <c r="TZ33" s="50"/>
      <c r="UA33" s="50"/>
      <c r="UB33" s="50"/>
      <c r="UC33" s="50"/>
      <c r="UD33" s="50"/>
      <c r="UE33" s="50"/>
      <c r="UF33" s="50"/>
      <c r="UG33" s="50"/>
      <c r="UH33" s="50"/>
      <c r="UI33" s="50"/>
      <c r="UJ33" s="50"/>
      <c r="UK33" s="50"/>
      <c r="UL33" s="50"/>
      <c r="UM33" s="50"/>
      <c r="UN33" s="50"/>
      <c r="UO33" s="50"/>
      <c r="UP33" s="50"/>
      <c r="UQ33" s="50"/>
      <c r="UR33" s="50"/>
      <c r="US33" s="50"/>
      <c r="UT33" s="50"/>
      <c r="UU33" s="50"/>
      <c r="UV33" s="50"/>
      <c r="UW33" s="50"/>
      <c r="UX33" s="50"/>
      <c r="UY33" s="50"/>
      <c r="UZ33" s="50"/>
      <c r="VA33" s="50"/>
      <c r="VB33" s="50"/>
      <c r="VC33" s="50"/>
      <c r="VD33" s="50"/>
      <c r="VE33" s="50"/>
      <c r="VF33" s="50"/>
      <c r="VG33" s="50"/>
      <c r="VH33" s="50"/>
      <c r="VI33" s="50"/>
      <c r="VJ33" s="50"/>
      <c r="VK33" s="50"/>
      <c r="VL33" s="50"/>
      <c r="VM33" s="50"/>
      <c r="VN33" s="50"/>
      <c r="VO33" s="50"/>
      <c r="VP33" s="50"/>
      <c r="VQ33" s="50"/>
      <c r="VR33" s="50"/>
      <c r="VS33" s="50"/>
      <c r="VT33" s="50"/>
      <c r="VU33" s="50"/>
      <c r="VV33" s="50"/>
      <c r="VW33" s="50"/>
      <c r="VX33" s="50"/>
      <c r="VY33" s="50"/>
      <c r="VZ33" s="50"/>
      <c r="WA33" s="50"/>
      <c r="WB33" s="50"/>
      <c r="WC33" s="50"/>
      <c r="WD33" s="50"/>
      <c r="WE33" s="50"/>
      <c r="WF33" s="50"/>
      <c r="WG33" s="50"/>
      <c r="WH33" s="50"/>
      <c r="WI33" s="50"/>
      <c r="WJ33" s="50"/>
      <c r="WK33" s="50"/>
      <c r="WL33" s="50"/>
      <c r="WM33" s="50"/>
      <c r="WN33" s="50"/>
      <c r="WO33" s="50"/>
      <c r="WP33" s="50"/>
      <c r="WQ33" s="50"/>
      <c r="WR33" s="50"/>
      <c r="WS33" s="50"/>
      <c r="WT33" s="50"/>
      <c r="WU33" s="50"/>
      <c r="WV33" s="50"/>
      <c r="WW33" s="50"/>
      <c r="WX33" s="50"/>
      <c r="WY33" s="50"/>
      <c r="WZ33" s="50"/>
      <c r="XA33" s="50"/>
    </row>
    <row r="34" spans="2:625" ht="28.25" customHeight="1">
      <c r="B34" s="23" t="s">
        <v>136</v>
      </c>
      <c r="F34" s="26" t="s">
        <v>1267</v>
      </c>
      <c r="G34" s="27" t="s">
        <v>239</v>
      </c>
      <c r="H34" s="36">
        <v>24.060419</v>
      </c>
      <c r="I34" s="36">
        <v>53.133572999999998</v>
      </c>
      <c r="J34" s="36"/>
      <c r="K34" s="36" t="s">
        <v>136</v>
      </c>
      <c r="L34" s="36">
        <v>3.4084810000000001</v>
      </c>
      <c r="M34" s="36">
        <v>3.0485099999999998</v>
      </c>
      <c r="N34" s="36">
        <v>5.9222270000000004</v>
      </c>
      <c r="O34" s="36">
        <v>3.501401</v>
      </c>
      <c r="P34" s="36">
        <v>3.65863</v>
      </c>
      <c r="Q34" s="36">
        <v>4.1061329999999998</v>
      </c>
      <c r="R34" s="36">
        <v>5.162032</v>
      </c>
      <c r="S34" s="36">
        <v>6.1433140000000002</v>
      </c>
      <c r="T34" s="36">
        <v>4.6360159999999997</v>
      </c>
      <c r="U34" s="36">
        <v>7.8715669999999998</v>
      </c>
      <c r="V34" s="36">
        <v>6.4999399999999996</v>
      </c>
      <c r="W34" s="36">
        <v>5.382822</v>
      </c>
      <c r="X34" s="36">
        <v>5.1797360000000001</v>
      </c>
      <c r="Y34" s="36">
        <v>6.1466089999999998</v>
      </c>
      <c r="Z34" s="36">
        <v>5.9982810000000004</v>
      </c>
      <c r="AA34" s="36">
        <v>6.2653949999999998</v>
      </c>
      <c r="AB34" s="36">
        <v>5.063453</v>
      </c>
      <c r="AC34" s="36">
        <v>6.7876479999999999</v>
      </c>
      <c r="AD34" s="36">
        <v>5.9061529999999998</v>
      </c>
      <c r="AE34" s="36">
        <v>5.1612660000000004</v>
      </c>
      <c r="AF34" s="36">
        <v>4.6316179999999996</v>
      </c>
      <c r="AG34" s="36">
        <v>5.1311450000000001</v>
      </c>
      <c r="AH34" s="36">
        <v>5.6305509999999996</v>
      </c>
      <c r="AI34" s="36">
        <v>6.3725529999999999</v>
      </c>
      <c r="AJ34" s="36">
        <v>5.327896</v>
      </c>
      <c r="AK34" s="36">
        <v>3.2017799999999998</v>
      </c>
      <c r="AL34" s="36">
        <v>4.9541680000000001</v>
      </c>
      <c r="AM34" s="36">
        <v>6.2679790000000004</v>
      </c>
      <c r="AN34" s="36">
        <v>3.6345550000000002</v>
      </c>
      <c r="AO34" s="36">
        <v>3.8385959999999999</v>
      </c>
      <c r="AP34" s="36">
        <v>4.0357339999999997</v>
      </c>
      <c r="AQ34" s="36">
        <v>4.3813560000000003</v>
      </c>
      <c r="AR34" s="36">
        <v>3.5897730000000001</v>
      </c>
      <c r="AS34" s="36">
        <v>2.6330979999999999</v>
      </c>
      <c r="AT34" s="36">
        <v>4.1912700000000003</v>
      </c>
      <c r="AU34" s="36">
        <v>3.2340840000000002</v>
      </c>
      <c r="AV34" s="36">
        <v>2.9741390000000001</v>
      </c>
      <c r="AW34" s="36">
        <v>2.5532680000000001</v>
      </c>
      <c r="AX34" s="36">
        <v>2.796065</v>
      </c>
      <c r="AY34" s="36">
        <v>2.9080490000000001</v>
      </c>
      <c r="AZ34" s="36">
        <v>5.9953690000000002</v>
      </c>
      <c r="BA34" s="36">
        <v>2.547053</v>
      </c>
      <c r="BB34" s="36">
        <v>3.4025880000000002</v>
      </c>
      <c r="BC34" s="36">
        <v>3.5426739999999999</v>
      </c>
      <c r="BD34" s="36">
        <v>4.061477</v>
      </c>
      <c r="BE34" s="36">
        <v>3.033677</v>
      </c>
      <c r="BF34" s="36">
        <v>3.6084830000000001</v>
      </c>
      <c r="BG34" s="36">
        <v>2.678687</v>
      </c>
      <c r="BH34" s="36">
        <v>3.2549410000000001</v>
      </c>
      <c r="BI34" s="36">
        <v>3.189181</v>
      </c>
      <c r="BJ34" s="36">
        <v>4.0309759999999999</v>
      </c>
      <c r="BK34" s="36">
        <v>3.5774170000000001</v>
      </c>
      <c r="BL34" s="36">
        <v>2.3782740000000002</v>
      </c>
      <c r="BM34" s="36">
        <v>2.110004</v>
      </c>
      <c r="BN34" s="36">
        <v>3.1871740000000002</v>
      </c>
      <c r="BO34" s="36">
        <v>1.9939249999999999</v>
      </c>
      <c r="BP34" s="36">
        <v>1.8147530000000001</v>
      </c>
      <c r="BQ34" s="36">
        <v>2.3417370000000002</v>
      </c>
      <c r="BR34" s="36">
        <v>2.3531070000000001</v>
      </c>
      <c r="BS34" s="36">
        <v>1.332093</v>
      </c>
      <c r="BT34" s="36">
        <v>1.8865730000000001</v>
      </c>
      <c r="BU34" s="36">
        <v>0.95562199999999997</v>
      </c>
      <c r="BV34" s="36">
        <v>3.79148</v>
      </c>
      <c r="BW34" s="36">
        <v>1.9747939999999999</v>
      </c>
      <c r="BX34" s="36">
        <v>1.6538060000000001</v>
      </c>
      <c r="BY34" s="36">
        <v>0.96762199999999998</v>
      </c>
      <c r="BZ34" s="36">
        <v>1.4089929999999999</v>
      </c>
      <c r="CA34" s="36">
        <v>0.784304</v>
      </c>
      <c r="CB34" s="36">
        <v>3.051031</v>
      </c>
      <c r="CC34" s="36">
        <v>1.4533510000000001</v>
      </c>
      <c r="CD34" s="36">
        <v>1.5764290000000001</v>
      </c>
      <c r="CE34" s="36">
        <v>1.0654250000000001</v>
      </c>
      <c r="CF34" s="36">
        <v>1.363364</v>
      </c>
      <c r="CG34" s="36">
        <v>2.7393200000000002</v>
      </c>
      <c r="CH34" s="36">
        <v>1.423519</v>
      </c>
      <c r="CI34" s="36">
        <v>2.7598039999999999</v>
      </c>
      <c r="CJ34" s="36">
        <v>1.4015150000000001</v>
      </c>
      <c r="CK34" s="36">
        <v>0.58765500000000004</v>
      </c>
      <c r="CL34" s="36">
        <v>1.7298119999999999</v>
      </c>
      <c r="CM34" s="36">
        <v>1.4810840000000001</v>
      </c>
      <c r="CN34" s="36">
        <v>1.2138720000000001</v>
      </c>
      <c r="CO34" s="36">
        <v>0.94921800000000001</v>
      </c>
      <c r="CP34" s="36">
        <v>1.953783</v>
      </c>
      <c r="CQ34" s="36">
        <v>1.569067</v>
      </c>
      <c r="CR34" s="36">
        <v>2.6016819999999998</v>
      </c>
      <c r="CS34" s="36">
        <v>1.6035360000000001</v>
      </c>
      <c r="CT34" s="36">
        <v>1.182774</v>
      </c>
      <c r="CU34" s="36">
        <v>1.3247150000000001</v>
      </c>
      <c r="CV34" s="36">
        <v>1.506114</v>
      </c>
      <c r="CW34" s="36">
        <v>2.2361019999999998</v>
      </c>
      <c r="CX34" s="36">
        <v>3.2235230000000001</v>
      </c>
      <c r="CY34" s="36">
        <v>2.2627630000000001</v>
      </c>
      <c r="CZ34" s="36">
        <v>1.501007</v>
      </c>
      <c r="DA34" s="36">
        <v>4.3049080000000002</v>
      </c>
      <c r="DB34" s="36">
        <v>3.768837</v>
      </c>
      <c r="DC34" s="36">
        <v>2.5695290000000002</v>
      </c>
      <c r="DD34" s="36">
        <v>2.5326420000000001</v>
      </c>
      <c r="DE34" s="36">
        <v>5.4203440000000001</v>
      </c>
      <c r="DF34" s="36">
        <v>3.6027040000000001</v>
      </c>
      <c r="DG34" s="36">
        <v>3.7921580000000001</v>
      </c>
      <c r="DH34" s="36">
        <v>4.4095050000000002</v>
      </c>
      <c r="DI34" s="36">
        <v>5.685505</v>
      </c>
      <c r="DJ34" s="36">
        <v>5.4788119999999996</v>
      </c>
      <c r="DK34" s="36">
        <v>5.9874980000000004</v>
      </c>
      <c r="DL34" s="36">
        <v>7.2734399999999999</v>
      </c>
      <c r="DM34" s="36">
        <v>4.0000460000000002</v>
      </c>
      <c r="DN34" s="36">
        <v>6.0958199999999998</v>
      </c>
      <c r="DO34" s="36">
        <v>4.7489309999999998</v>
      </c>
      <c r="DP34" s="36">
        <v>5.2546369999999998</v>
      </c>
      <c r="DQ34" s="36">
        <v>5.5813699999999997</v>
      </c>
      <c r="DR34" s="36">
        <v>4.9128809999999996</v>
      </c>
      <c r="DS34" s="36">
        <v>5.0822529999999997</v>
      </c>
      <c r="DT34" s="36">
        <v>8.0941620000000007</v>
      </c>
      <c r="DU34" s="36">
        <v>3.5322</v>
      </c>
      <c r="DV34" s="36">
        <v>6.3878180000000002</v>
      </c>
      <c r="DW34" s="36">
        <v>4.6286959999999997</v>
      </c>
      <c r="DX34" s="50">
        <v>15.738621</v>
      </c>
      <c r="DY34" s="50">
        <v>4.2654430000000003</v>
      </c>
      <c r="DZ34" s="50">
        <v>3.4442349999999999</v>
      </c>
      <c r="EA34" s="50">
        <v>7.0429830000000004</v>
      </c>
      <c r="EB34" s="50">
        <v>6.9595260000000003</v>
      </c>
      <c r="EC34" s="50">
        <v>1.318362</v>
      </c>
      <c r="ED34" s="50">
        <v>2.8227920000000002</v>
      </c>
      <c r="EE34" s="50">
        <v>2.9827319999999999</v>
      </c>
      <c r="EF34" s="50">
        <v>4.3402079999999996</v>
      </c>
      <c r="EG34" s="50">
        <v>3.9763160000000002</v>
      </c>
      <c r="EH34" s="50">
        <v>6.2080149999999996</v>
      </c>
      <c r="EI34" s="50">
        <v>5.0656939999999997</v>
      </c>
      <c r="EJ34" s="50">
        <v>7.0806319999999996</v>
      </c>
      <c r="EK34" s="50">
        <v>5.7060779999999998</v>
      </c>
      <c r="EL34" s="50">
        <v>10.415524</v>
      </c>
      <c r="EM34" s="50">
        <v>8.9715220000000002</v>
      </c>
      <c r="EN34" s="50">
        <v>6.3783130000000003</v>
      </c>
      <c r="EO34" s="50">
        <v>27.368213999999998</v>
      </c>
      <c r="EP34" s="50">
        <v>10.908663000000001</v>
      </c>
      <c r="EQ34" s="50">
        <v>6.7893090000000003</v>
      </c>
      <c r="ER34" s="50">
        <v>8.9505920000000003</v>
      </c>
      <c r="ES34" s="50">
        <v>7.1629529999999999</v>
      </c>
      <c r="ET34" s="50">
        <v>6.845936</v>
      </c>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c r="RT34" s="50"/>
      <c r="RU34" s="50"/>
      <c r="RV34" s="50"/>
      <c r="RW34" s="50"/>
      <c r="RX34" s="50"/>
      <c r="RY34" s="50"/>
      <c r="RZ34" s="50"/>
      <c r="SA34" s="50"/>
      <c r="SB34" s="50"/>
      <c r="SC34" s="50"/>
      <c r="SD34" s="50"/>
      <c r="SE34" s="50"/>
      <c r="SF34" s="50"/>
      <c r="SG34" s="50"/>
      <c r="SH34" s="50"/>
      <c r="SI34" s="50"/>
      <c r="SJ34" s="50"/>
      <c r="SK34" s="50"/>
      <c r="SL34" s="50"/>
      <c r="SM34" s="50"/>
      <c r="SN34" s="50"/>
      <c r="SO34" s="50"/>
      <c r="SP34" s="50"/>
      <c r="SQ34" s="50"/>
      <c r="SR34" s="50"/>
      <c r="SS34" s="50"/>
      <c r="ST34" s="50"/>
      <c r="SU34" s="50"/>
      <c r="SV34" s="50"/>
      <c r="SW34" s="50"/>
      <c r="SX34" s="50"/>
      <c r="SY34" s="50"/>
      <c r="SZ34" s="50"/>
      <c r="TA34" s="50"/>
      <c r="TB34" s="50"/>
      <c r="TC34" s="50"/>
      <c r="TD34" s="50"/>
      <c r="TE34" s="50"/>
      <c r="TF34" s="50"/>
      <c r="TG34" s="50"/>
      <c r="TH34" s="50"/>
      <c r="TI34" s="50"/>
      <c r="TJ34" s="50"/>
      <c r="TK34" s="50"/>
      <c r="TL34" s="50"/>
      <c r="TM34" s="50"/>
      <c r="TN34" s="50"/>
      <c r="TO34" s="50"/>
      <c r="TP34" s="50"/>
      <c r="TQ34" s="50"/>
      <c r="TR34" s="50"/>
      <c r="TS34" s="50"/>
      <c r="TT34" s="50"/>
      <c r="TU34" s="50"/>
      <c r="TV34" s="50"/>
      <c r="TW34" s="50"/>
      <c r="TX34" s="50"/>
      <c r="TY34" s="50"/>
      <c r="TZ34" s="50"/>
      <c r="UA34" s="50"/>
      <c r="UB34" s="50"/>
      <c r="UC34" s="50"/>
      <c r="UD34" s="50"/>
      <c r="UE34" s="50"/>
      <c r="UF34" s="50"/>
      <c r="UG34" s="50"/>
      <c r="UH34" s="50"/>
      <c r="UI34" s="50"/>
      <c r="UJ34" s="50"/>
      <c r="UK34" s="50"/>
      <c r="UL34" s="50"/>
      <c r="UM34" s="50"/>
      <c r="UN34" s="50"/>
      <c r="UO34" s="50"/>
      <c r="UP34" s="50"/>
      <c r="UQ34" s="50"/>
      <c r="UR34" s="50"/>
      <c r="US34" s="50"/>
      <c r="UT34" s="50"/>
      <c r="UU34" s="50"/>
      <c r="UV34" s="50"/>
      <c r="UW34" s="50"/>
      <c r="UX34" s="50"/>
      <c r="UY34" s="50"/>
      <c r="UZ34" s="50"/>
      <c r="VA34" s="50"/>
      <c r="VB34" s="50"/>
      <c r="VC34" s="50"/>
      <c r="VD34" s="50"/>
      <c r="VE34" s="50"/>
      <c r="VF34" s="50"/>
      <c r="VG34" s="50"/>
      <c r="VH34" s="50"/>
      <c r="VI34" s="50"/>
      <c r="VJ34" s="50"/>
      <c r="VK34" s="50"/>
      <c r="VL34" s="50"/>
      <c r="VM34" s="50"/>
      <c r="VN34" s="50"/>
      <c r="VO34" s="50"/>
      <c r="VP34" s="50"/>
      <c r="VQ34" s="50"/>
      <c r="VR34" s="50"/>
      <c r="VS34" s="50"/>
      <c r="VT34" s="50"/>
      <c r="VU34" s="50"/>
      <c r="VV34" s="50"/>
      <c r="VW34" s="50"/>
      <c r="VX34" s="50"/>
      <c r="VY34" s="50"/>
      <c r="VZ34" s="50"/>
      <c r="WA34" s="50"/>
      <c r="WB34" s="50"/>
      <c r="WC34" s="50"/>
      <c r="WD34" s="50"/>
      <c r="WE34" s="50"/>
      <c r="WF34" s="50"/>
      <c r="WG34" s="50"/>
      <c r="WH34" s="50"/>
      <c r="WI34" s="50"/>
      <c r="WJ34" s="50"/>
      <c r="WK34" s="50"/>
      <c r="WL34" s="50"/>
      <c r="WM34" s="50"/>
      <c r="WN34" s="50"/>
      <c r="WO34" s="50"/>
      <c r="WP34" s="50"/>
      <c r="WQ34" s="50"/>
      <c r="WR34" s="50"/>
      <c r="WS34" s="50"/>
      <c r="WT34" s="50"/>
      <c r="WU34" s="50"/>
      <c r="WV34" s="50"/>
      <c r="WW34" s="50"/>
      <c r="WX34" s="50"/>
      <c r="WY34" s="50"/>
      <c r="WZ34" s="50"/>
      <c r="XA34" s="50"/>
    </row>
    <row r="35" spans="2:625" ht="28.25" customHeight="1">
      <c r="B35" s="23" t="s">
        <v>136</v>
      </c>
      <c r="F35" s="26" t="s">
        <v>1268</v>
      </c>
      <c r="G35" s="27" t="s">
        <v>239</v>
      </c>
      <c r="H35" s="36">
        <v>72.925847000000005</v>
      </c>
      <c r="I35" s="36">
        <v>134.31991500000001</v>
      </c>
      <c r="J35" s="36"/>
      <c r="K35" s="36" t="s">
        <v>136</v>
      </c>
      <c r="L35" s="36">
        <v>26.812442999999998</v>
      </c>
      <c r="M35" s="36">
        <v>29.130673999999999</v>
      </c>
      <c r="N35" s="36">
        <v>35.525500000000001</v>
      </c>
      <c r="O35" s="36">
        <v>26.765933</v>
      </c>
      <c r="P35" s="36">
        <v>32.965926000000003</v>
      </c>
      <c r="Q35" s="36">
        <v>23.763603</v>
      </c>
      <c r="R35" s="36">
        <v>31.598542999999999</v>
      </c>
      <c r="S35" s="36">
        <v>25.676289000000001</v>
      </c>
      <c r="T35" s="36">
        <v>27.56465</v>
      </c>
      <c r="U35" s="36">
        <v>29.628851000000001</v>
      </c>
      <c r="V35" s="36">
        <v>29.614227</v>
      </c>
      <c r="W35" s="36">
        <v>26.174807999999999</v>
      </c>
      <c r="X35" s="36">
        <v>24.163094999999998</v>
      </c>
      <c r="Y35" s="36">
        <v>28.976362999999999</v>
      </c>
      <c r="Z35" s="36">
        <v>35.565524000000003</v>
      </c>
      <c r="AA35" s="36">
        <v>35.419392999999999</v>
      </c>
      <c r="AB35" s="36">
        <v>28.319040000000001</v>
      </c>
      <c r="AC35" s="36">
        <v>35.971466999999997</v>
      </c>
      <c r="AD35" s="36">
        <v>39.558706999999998</v>
      </c>
      <c r="AE35" s="36">
        <v>33.580109</v>
      </c>
      <c r="AF35" s="36">
        <v>34.327356000000002</v>
      </c>
      <c r="AG35" s="36">
        <v>29.801175000000001</v>
      </c>
      <c r="AH35" s="36">
        <v>38.315289999999997</v>
      </c>
      <c r="AI35" s="36">
        <v>32.766168999999998</v>
      </c>
      <c r="AJ35" s="36">
        <v>32.568103999999998</v>
      </c>
      <c r="AK35" s="36">
        <v>32.820011999999998</v>
      </c>
      <c r="AL35" s="36">
        <v>37.280147999999997</v>
      </c>
      <c r="AM35" s="36">
        <v>29.903645000000001</v>
      </c>
      <c r="AN35" s="36">
        <v>23.970586999999998</v>
      </c>
      <c r="AO35" s="36">
        <v>23.39124</v>
      </c>
      <c r="AP35" s="36">
        <v>30.607863999999999</v>
      </c>
      <c r="AQ35" s="36">
        <v>22.079737999999999</v>
      </c>
      <c r="AR35" s="36">
        <v>24.601464</v>
      </c>
      <c r="AS35" s="36">
        <v>15.654388000000001</v>
      </c>
      <c r="AT35" s="36">
        <v>27.035291999999998</v>
      </c>
      <c r="AU35" s="36">
        <v>17.259841999999999</v>
      </c>
      <c r="AV35" s="36">
        <v>18.273432</v>
      </c>
      <c r="AW35" s="36">
        <v>16.683783999999999</v>
      </c>
      <c r="AX35" s="36">
        <v>14.074698</v>
      </c>
      <c r="AY35" s="36">
        <v>21.994657</v>
      </c>
      <c r="AZ35" s="36">
        <v>22.433102000000002</v>
      </c>
      <c r="BA35" s="36">
        <v>24.418780000000002</v>
      </c>
      <c r="BB35" s="36">
        <v>23.523299999999999</v>
      </c>
      <c r="BC35" s="36">
        <v>29.425802999999998</v>
      </c>
      <c r="BD35" s="36">
        <v>23.480125999999998</v>
      </c>
      <c r="BE35" s="36">
        <v>22.410159</v>
      </c>
      <c r="BF35" s="36">
        <v>24.492239999999999</v>
      </c>
      <c r="BG35" s="36">
        <v>19.207626999999999</v>
      </c>
      <c r="BH35" s="36">
        <v>21.318418999999999</v>
      </c>
      <c r="BI35" s="36">
        <v>17.279841000000001</v>
      </c>
      <c r="BJ35" s="36">
        <v>20.753789999999999</v>
      </c>
      <c r="BK35" s="36">
        <v>17.820066000000001</v>
      </c>
      <c r="BL35" s="36">
        <v>21.425605000000001</v>
      </c>
      <c r="BM35" s="36">
        <v>13.983663999999999</v>
      </c>
      <c r="BN35" s="36">
        <v>18.116081000000001</v>
      </c>
      <c r="BO35" s="36">
        <v>13.408158999999999</v>
      </c>
      <c r="BP35" s="36">
        <v>13.545553</v>
      </c>
      <c r="BQ35" s="36">
        <v>18.601247999999998</v>
      </c>
      <c r="BR35" s="36">
        <v>13.34412</v>
      </c>
      <c r="BS35" s="36">
        <v>10.706879000000001</v>
      </c>
      <c r="BT35" s="36">
        <v>18.299011</v>
      </c>
      <c r="BU35" s="36">
        <v>19.00564</v>
      </c>
      <c r="BV35" s="36">
        <v>16.823174000000002</v>
      </c>
      <c r="BW35" s="36">
        <v>11.263182</v>
      </c>
      <c r="BX35" s="36">
        <v>20.319507999999999</v>
      </c>
      <c r="BY35" s="36">
        <v>11.023987</v>
      </c>
      <c r="BZ35" s="36">
        <v>14.457748</v>
      </c>
      <c r="CA35" s="36">
        <v>9.3220430000000007</v>
      </c>
      <c r="CB35" s="36">
        <v>15.602830000000001</v>
      </c>
      <c r="CC35" s="36">
        <v>9.4772999999999996</v>
      </c>
      <c r="CD35" s="36">
        <v>13.467599999999999</v>
      </c>
      <c r="CE35" s="36">
        <v>9.3676680000000001</v>
      </c>
      <c r="CF35" s="36">
        <v>18.061896000000001</v>
      </c>
      <c r="CG35" s="36">
        <v>11.284445</v>
      </c>
      <c r="CH35" s="36">
        <v>9.564038</v>
      </c>
      <c r="CI35" s="36">
        <v>10.828257000000001</v>
      </c>
      <c r="CJ35" s="36">
        <v>14.698736</v>
      </c>
      <c r="CK35" s="36">
        <v>7.8693989999999996</v>
      </c>
      <c r="CL35" s="36">
        <v>8.8468859999999996</v>
      </c>
      <c r="CM35" s="36">
        <v>6.9030019999999999</v>
      </c>
      <c r="CN35" s="36">
        <v>15.04444</v>
      </c>
      <c r="CO35" s="36">
        <v>9.3052910000000004</v>
      </c>
      <c r="CP35" s="36">
        <v>10.923912</v>
      </c>
      <c r="CQ35" s="36">
        <v>10.441750000000001</v>
      </c>
      <c r="CR35" s="36">
        <v>16.896543999999999</v>
      </c>
      <c r="CS35" s="36">
        <v>11.167996</v>
      </c>
      <c r="CT35" s="36">
        <v>10.250671000000001</v>
      </c>
      <c r="CU35" s="36">
        <v>7.9782780000000004</v>
      </c>
      <c r="CV35" s="36">
        <v>15.892649</v>
      </c>
      <c r="CW35" s="36">
        <v>12.927198000000001</v>
      </c>
      <c r="CX35" s="36">
        <v>12.22462</v>
      </c>
      <c r="CY35" s="36">
        <v>9.1731219999999993</v>
      </c>
      <c r="CZ35" s="36">
        <v>10.127940000000001</v>
      </c>
      <c r="DA35" s="36">
        <v>23.003377</v>
      </c>
      <c r="DB35" s="36">
        <v>18.434943000000001</v>
      </c>
      <c r="DC35" s="36">
        <v>13.484747</v>
      </c>
      <c r="DD35" s="36">
        <v>13.590935</v>
      </c>
      <c r="DE35" s="36">
        <v>17.108657999999998</v>
      </c>
      <c r="DF35" s="36">
        <v>22.542663999999998</v>
      </c>
      <c r="DG35" s="36">
        <v>12.415960999999999</v>
      </c>
      <c r="DH35" s="36">
        <v>22.526509999999998</v>
      </c>
      <c r="DI35" s="36">
        <v>22.158677000000001</v>
      </c>
      <c r="DJ35" s="36">
        <v>22.521281999999999</v>
      </c>
      <c r="DK35" s="36">
        <v>16.409756999999999</v>
      </c>
      <c r="DL35" s="36">
        <v>36.313457999999997</v>
      </c>
      <c r="DM35" s="36">
        <v>17.818883</v>
      </c>
      <c r="DN35" s="36">
        <v>25.488728999999999</v>
      </c>
      <c r="DO35" s="36">
        <v>13.863021</v>
      </c>
      <c r="DP35" s="36">
        <v>32.206037000000002</v>
      </c>
      <c r="DQ35" s="36">
        <v>20.565736999999999</v>
      </c>
      <c r="DR35" s="36">
        <v>18.910484</v>
      </c>
      <c r="DS35" s="36">
        <v>11.382599000000001</v>
      </c>
      <c r="DT35" s="36">
        <v>30.279308</v>
      </c>
      <c r="DU35" s="36">
        <v>14.076085000000001</v>
      </c>
      <c r="DV35" s="36">
        <v>17.476592</v>
      </c>
      <c r="DW35" s="36">
        <v>14.222566</v>
      </c>
      <c r="DX35" s="50">
        <v>46.236590999999997</v>
      </c>
      <c r="DY35" s="50">
        <v>17.820537000000002</v>
      </c>
      <c r="DZ35" s="50">
        <v>19.143528</v>
      </c>
      <c r="EA35" s="50">
        <v>13.704306000000001</v>
      </c>
      <c r="EB35" s="50">
        <v>26.270717000000001</v>
      </c>
      <c r="EC35" s="50">
        <v>2.1533509999999998</v>
      </c>
      <c r="ED35" s="50">
        <v>6.2796430000000001</v>
      </c>
      <c r="EE35" s="50">
        <v>8.9737819999999999</v>
      </c>
      <c r="EF35" s="50">
        <v>8.4601159999999993</v>
      </c>
      <c r="EG35" s="50">
        <v>9.5151409999999998</v>
      </c>
      <c r="EH35" s="50">
        <v>16.459630000000001</v>
      </c>
      <c r="EI35" s="50">
        <v>12.748670000000001</v>
      </c>
      <c r="EJ35" s="50">
        <v>26.330224000000001</v>
      </c>
      <c r="EK35" s="50">
        <v>17.387322999999999</v>
      </c>
      <c r="EL35" s="50">
        <v>30.269905999999999</v>
      </c>
      <c r="EM35" s="50">
        <v>17.483989999999999</v>
      </c>
      <c r="EN35" s="50">
        <v>34.319059000000003</v>
      </c>
      <c r="EO35" s="50">
        <v>52.246960000000001</v>
      </c>
      <c r="EP35" s="50">
        <v>33.357585999999998</v>
      </c>
      <c r="EQ35" s="50">
        <v>12.861580999999999</v>
      </c>
      <c r="ER35" s="50">
        <v>39.101686000000001</v>
      </c>
      <c r="ES35" s="50">
        <v>15.671974000000001</v>
      </c>
      <c r="ET35" s="50">
        <v>21.427240999999999</v>
      </c>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c r="OI35" s="50"/>
      <c r="OJ35" s="50"/>
      <c r="OK35" s="50"/>
      <c r="OL35" s="50"/>
      <c r="OM35" s="50"/>
      <c r="ON35" s="50"/>
      <c r="OO35" s="50"/>
      <c r="OP35" s="50"/>
      <c r="OQ35" s="50"/>
      <c r="OR35" s="50"/>
      <c r="OS35" s="50"/>
      <c r="OT35" s="50"/>
      <c r="OU35" s="50"/>
      <c r="OV35" s="50"/>
      <c r="OW35" s="50"/>
      <c r="OX35" s="50"/>
      <c r="OY35" s="50"/>
      <c r="OZ35" s="50"/>
      <c r="PA35" s="50"/>
      <c r="PB35" s="50"/>
      <c r="PC35" s="50"/>
      <c r="PD35" s="50"/>
      <c r="PE35" s="50"/>
      <c r="PF35" s="50"/>
      <c r="PG35" s="50"/>
      <c r="PH35" s="50"/>
      <c r="PI35" s="50"/>
      <c r="PJ35" s="50"/>
      <c r="PK35" s="50"/>
      <c r="PL35" s="50"/>
      <c r="PM35" s="50"/>
      <c r="PN35" s="50"/>
      <c r="PO35" s="50"/>
      <c r="PP35" s="50"/>
      <c r="PQ35" s="50"/>
      <c r="PR35" s="50"/>
      <c r="PS35" s="50"/>
      <c r="PT35" s="50"/>
      <c r="PU35" s="50"/>
      <c r="PV35" s="50"/>
      <c r="PW35" s="50"/>
      <c r="PX35" s="50"/>
      <c r="PY35" s="50"/>
      <c r="PZ35" s="50"/>
      <c r="QA35" s="50"/>
      <c r="QB35" s="50"/>
      <c r="QC35" s="50"/>
      <c r="QD35" s="50"/>
      <c r="QE35" s="50"/>
      <c r="QF35" s="50"/>
      <c r="QG35" s="50"/>
      <c r="QH35" s="50"/>
      <c r="QI35" s="50"/>
      <c r="QJ35" s="50"/>
      <c r="QK35" s="50"/>
      <c r="QL35" s="50"/>
      <c r="QM35" s="50"/>
      <c r="QN35" s="50"/>
      <c r="QO35" s="50"/>
      <c r="QP35" s="50"/>
      <c r="QQ35" s="50"/>
      <c r="QR35" s="50"/>
      <c r="QS35" s="50"/>
      <c r="QT35" s="50"/>
      <c r="QU35" s="50"/>
      <c r="QV35" s="50"/>
      <c r="QW35" s="50"/>
      <c r="QX35" s="50"/>
      <c r="QY35" s="50"/>
      <c r="QZ35" s="50"/>
      <c r="RA35" s="50"/>
      <c r="RB35" s="50"/>
      <c r="RC35" s="50"/>
      <c r="RD35" s="50"/>
      <c r="RE35" s="50"/>
      <c r="RF35" s="50"/>
      <c r="RG35" s="50"/>
      <c r="RH35" s="50"/>
      <c r="RI35" s="50"/>
      <c r="RJ35" s="50"/>
      <c r="RK35" s="50"/>
      <c r="RL35" s="50"/>
      <c r="RM35" s="50"/>
      <c r="RN35" s="50"/>
      <c r="RO35" s="50"/>
      <c r="RP35" s="50"/>
      <c r="RQ35" s="50"/>
      <c r="RR35" s="50"/>
      <c r="RS35" s="50"/>
      <c r="RT35" s="50"/>
      <c r="RU35" s="50"/>
      <c r="RV35" s="50"/>
      <c r="RW35" s="50"/>
      <c r="RX35" s="50"/>
      <c r="RY35" s="50"/>
      <c r="RZ35" s="50"/>
      <c r="SA35" s="50"/>
      <c r="SB35" s="50"/>
      <c r="SC35" s="50"/>
      <c r="SD35" s="50"/>
      <c r="SE35" s="50"/>
      <c r="SF35" s="50"/>
      <c r="SG35" s="50"/>
      <c r="SH35" s="50"/>
      <c r="SI35" s="50"/>
      <c r="SJ35" s="50"/>
      <c r="SK35" s="50"/>
      <c r="SL35" s="50"/>
      <c r="SM35" s="50"/>
      <c r="SN35" s="50"/>
      <c r="SO35" s="50"/>
      <c r="SP35" s="50"/>
      <c r="SQ35" s="50"/>
      <c r="SR35" s="50"/>
      <c r="SS35" s="50"/>
      <c r="ST35" s="50"/>
      <c r="SU35" s="50"/>
      <c r="SV35" s="50"/>
      <c r="SW35" s="50"/>
      <c r="SX35" s="50"/>
      <c r="SY35" s="50"/>
      <c r="SZ35" s="50"/>
      <c r="TA35" s="50"/>
      <c r="TB35" s="50"/>
      <c r="TC35" s="50"/>
      <c r="TD35" s="50"/>
      <c r="TE35" s="50"/>
      <c r="TF35" s="50"/>
      <c r="TG35" s="50"/>
      <c r="TH35" s="50"/>
      <c r="TI35" s="50"/>
      <c r="TJ35" s="50"/>
      <c r="TK35" s="50"/>
      <c r="TL35" s="50"/>
      <c r="TM35" s="50"/>
      <c r="TN35" s="50"/>
      <c r="TO35" s="50"/>
      <c r="TP35" s="50"/>
      <c r="TQ35" s="50"/>
      <c r="TR35" s="50"/>
      <c r="TS35" s="50"/>
      <c r="TT35" s="50"/>
      <c r="TU35" s="50"/>
      <c r="TV35" s="50"/>
      <c r="TW35" s="50"/>
      <c r="TX35" s="50"/>
      <c r="TY35" s="50"/>
      <c r="TZ35" s="50"/>
      <c r="UA35" s="50"/>
      <c r="UB35" s="50"/>
      <c r="UC35" s="50"/>
      <c r="UD35" s="50"/>
      <c r="UE35" s="50"/>
      <c r="UF35" s="50"/>
      <c r="UG35" s="50"/>
      <c r="UH35" s="50"/>
      <c r="UI35" s="50"/>
      <c r="UJ35" s="50"/>
      <c r="UK35" s="50"/>
      <c r="UL35" s="50"/>
      <c r="UM35" s="50"/>
      <c r="UN35" s="50"/>
      <c r="UO35" s="50"/>
      <c r="UP35" s="50"/>
      <c r="UQ35" s="50"/>
      <c r="UR35" s="50"/>
      <c r="US35" s="50"/>
      <c r="UT35" s="50"/>
      <c r="UU35" s="50"/>
      <c r="UV35" s="50"/>
      <c r="UW35" s="50"/>
      <c r="UX35" s="50"/>
      <c r="UY35" s="50"/>
      <c r="UZ35" s="50"/>
      <c r="VA35" s="50"/>
      <c r="VB35" s="50"/>
      <c r="VC35" s="50"/>
      <c r="VD35" s="50"/>
      <c r="VE35" s="50"/>
      <c r="VF35" s="50"/>
      <c r="VG35" s="50"/>
      <c r="VH35" s="50"/>
      <c r="VI35" s="50"/>
      <c r="VJ35" s="50"/>
      <c r="VK35" s="50"/>
      <c r="VL35" s="50"/>
      <c r="VM35" s="50"/>
      <c r="VN35" s="50"/>
      <c r="VO35" s="50"/>
      <c r="VP35" s="50"/>
      <c r="VQ35" s="50"/>
      <c r="VR35" s="50"/>
      <c r="VS35" s="50"/>
      <c r="VT35" s="50"/>
      <c r="VU35" s="50"/>
      <c r="VV35" s="50"/>
      <c r="VW35" s="50"/>
      <c r="VX35" s="50"/>
      <c r="VY35" s="50"/>
      <c r="VZ35" s="50"/>
      <c r="WA35" s="50"/>
      <c r="WB35" s="50"/>
      <c r="WC35" s="50"/>
      <c r="WD35" s="50"/>
      <c r="WE35" s="50"/>
      <c r="WF35" s="50"/>
      <c r="WG35" s="50"/>
      <c r="WH35" s="50"/>
      <c r="WI35" s="50"/>
      <c r="WJ35" s="50"/>
      <c r="WK35" s="50"/>
      <c r="WL35" s="50"/>
      <c r="WM35" s="50"/>
      <c r="WN35" s="50"/>
      <c r="WO35" s="50"/>
      <c r="WP35" s="50"/>
      <c r="WQ35" s="50"/>
      <c r="WR35" s="50"/>
      <c r="WS35" s="50"/>
      <c r="WT35" s="50"/>
      <c r="WU35" s="50"/>
      <c r="WV35" s="50"/>
      <c r="WW35" s="50"/>
      <c r="WX35" s="50"/>
      <c r="WY35" s="50"/>
      <c r="WZ35" s="50"/>
      <c r="XA35" s="50"/>
    </row>
    <row r="36" spans="2:625" ht="34.25" customHeight="1">
      <c r="B36" t="s">
        <v>136</v>
      </c>
      <c r="F36" s="33" t="s">
        <v>69</v>
      </c>
      <c r="G36" s="27"/>
      <c r="H36" s="36"/>
      <c r="I36" s="36"/>
      <c r="J36" s="36"/>
      <c r="K36" s="36" t="s">
        <v>136</v>
      </c>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c r="OI36" s="50"/>
      <c r="OJ36" s="50"/>
      <c r="OK36" s="50"/>
      <c r="OL36" s="50"/>
      <c r="OM36" s="50"/>
      <c r="ON36" s="50"/>
      <c r="OO36" s="50"/>
      <c r="OP36" s="50"/>
      <c r="OQ36" s="50"/>
      <c r="OR36" s="50"/>
      <c r="OS36" s="50"/>
      <c r="OT36" s="50"/>
      <c r="OU36" s="50"/>
      <c r="OV36" s="50"/>
      <c r="OW36" s="50"/>
      <c r="OX36" s="50"/>
      <c r="OY36" s="50"/>
      <c r="OZ36" s="50"/>
      <c r="PA36" s="50"/>
      <c r="PB36" s="50"/>
      <c r="PC36" s="50"/>
      <c r="PD36" s="50"/>
      <c r="PE36" s="50"/>
      <c r="PF36" s="50"/>
      <c r="PG36" s="50"/>
      <c r="PH36" s="50"/>
      <c r="PI36" s="50"/>
      <c r="PJ36" s="50"/>
      <c r="PK36" s="50"/>
      <c r="PL36" s="50"/>
      <c r="PM36" s="50"/>
      <c r="PN36" s="50"/>
      <c r="PO36" s="50"/>
      <c r="PP36" s="50"/>
      <c r="PQ36" s="50"/>
      <c r="PR36" s="50"/>
      <c r="PS36" s="50"/>
      <c r="PT36" s="50"/>
      <c r="PU36" s="50"/>
      <c r="PV36" s="50"/>
      <c r="PW36" s="50"/>
      <c r="PX36" s="50"/>
      <c r="PY36" s="50"/>
      <c r="PZ36" s="50"/>
      <c r="QA36" s="50"/>
      <c r="QB36" s="50"/>
      <c r="QC36" s="50"/>
      <c r="QD36" s="50"/>
      <c r="QE36" s="50"/>
      <c r="QF36" s="50"/>
      <c r="QG36" s="50"/>
      <c r="QH36" s="50"/>
      <c r="QI36" s="50"/>
      <c r="QJ36" s="50"/>
      <c r="QK36" s="50"/>
      <c r="QL36" s="50"/>
      <c r="QM36" s="50"/>
      <c r="QN36" s="50"/>
      <c r="QO36" s="50"/>
      <c r="QP36" s="50"/>
      <c r="QQ36" s="50"/>
      <c r="QR36" s="50"/>
      <c r="QS36" s="50"/>
      <c r="QT36" s="50"/>
      <c r="QU36" s="50"/>
      <c r="QV36" s="50"/>
      <c r="QW36" s="50"/>
      <c r="QX36" s="50"/>
      <c r="QY36" s="50"/>
      <c r="QZ36" s="50"/>
      <c r="RA36" s="50"/>
      <c r="RB36" s="50"/>
      <c r="RC36" s="50"/>
      <c r="RD36" s="50"/>
      <c r="RE36" s="50"/>
      <c r="RF36" s="50"/>
      <c r="RG36" s="50"/>
      <c r="RH36" s="50"/>
      <c r="RI36" s="50"/>
      <c r="RJ36" s="50"/>
      <c r="RK36" s="50"/>
      <c r="RL36" s="50"/>
      <c r="RM36" s="50"/>
      <c r="RN36" s="50"/>
      <c r="RO36" s="50"/>
      <c r="RP36" s="50"/>
      <c r="RQ36" s="50"/>
      <c r="RR36" s="50"/>
      <c r="RS36" s="50"/>
      <c r="RT36" s="50"/>
      <c r="RU36" s="50"/>
      <c r="RV36" s="50"/>
      <c r="RW36" s="50"/>
      <c r="RX36" s="50"/>
      <c r="RY36" s="50"/>
      <c r="RZ36" s="50"/>
      <c r="SA36" s="50"/>
      <c r="SB36" s="50"/>
      <c r="SC36" s="50"/>
      <c r="SD36" s="50"/>
      <c r="SE36" s="50"/>
      <c r="SF36" s="50"/>
      <c r="SG36" s="50"/>
      <c r="SH36" s="50"/>
      <c r="SI36" s="50"/>
      <c r="SJ36" s="50"/>
      <c r="SK36" s="50"/>
      <c r="SL36" s="50"/>
      <c r="SM36" s="50"/>
      <c r="SN36" s="50"/>
      <c r="SO36" s="50"/>
      <c r="SP36" s="50"/>
      <c r="SQ36" s="50"/>
      <c r="SR36" s="50"/>
      <c r="SS36" s="50"/>
      <c r="ST36" s="50"/>
      <c r="SU36" s="50"/>
      <c r="SV36" s="50"/>
      <c r="SW36" s="50"/>
      <c r="SX36" s="50"/>
      <c r="SY36" s="50"/>
      <c r="SZ36" s="50"/>
      <c r="TA36" s="50"/>
      <c r="TB36" s="50"/>
      <c r="TC36" s="50"/>
      <c r="TD36" s="50"/>
      <c r="TE36" s="50"/>
      <c r="TF36" s="50"/>
      <c r="TG36" s="50"/>
      <c r="TH36" s="50"/>
      <c r="TI36" s="50"/>
      <c r="TJ36" s="50"/>
      <c r="TK36" s="50"/>
      <c r="TL36" s="50"/>
      <c r="TM36" s="50"/>
      <c r="TN36" s="50"/>
      <c r="TO36" s="50"/>
      <c r="TP36" s="50"/>
      <c r="TQ36" s="50"/>
      <c r="TR36" s="50"/>
      <c r="TS36" s="50"/>
      <c r="TT36" s="50"/>
      <c r="TU36" s="50"/>
      <c r="TV36" s="50"/>
      <c r="TW36" s="50"/>
      <c r="TX36" s="50"/>
      <c r="TY36" s="50"/>
      <c r="TZ36" s="50"/>
      <c r="UA36" s="50"/>
      <c r="UB36" s="50"/>
      <c r="UC36" s="50"/>
      <c r="UD36" s="50"/>
      <c r="UE36" s="50"/>
      <c r="UF36" s="50"/>
      <c r="UG36" s="50"/>
      <c r="UH36" s="50"/>
      <c r="UI36" s="50"/>
      <c r="UJ36" s="50"/>
      <c r="UK36" s="50"/>
      <c r="UL36" s="50"/>
      <c r="UM36" s="50"/>
      <c r="UN36" s="50"/>
      <c r="UO36" s="50"/>
      <c r="UP36" s="50"/>
      <c r="UQ36" s="50"/>
      <c r="UR36" s="50"/>
      <c r="US36" s="50"/>
      <c r="UT36" s="50"/>
      <c r="UU36" s="50"/>
      <c r="UV36" s="50"/>
      <c r="UW36" s="50"/>
      <c r="UX36" s="50"/>
      <c r="UY36" s="50"/>
      <c r="UZ36" s="50"/>
      <c r="VA36" s="50"/>
      <c r="VB36" s="50"/>
      <c r="VC36" s="50"/>
      <c r="VD36" s="50"/>
      <c r="VE36" s="50"/>
      <c r="VF36" s="50"/>
      <c r="VG36" s="50"/>
      <c r="VH36" s="50"/>
      <c r="VI36" s="50"/>
      <c r="VJ36" s="50"/>
      <c r="VK36" s="50"/>
      <c r="VL36" s="50"/>
      <c r="VM36" s="50"/>
      <c r="VN36" s="50"/>
      <c r="VO36" s="50"/>
      <c r="VP36" s="50"/>
      <c r="VQ36" s="50"/>
      <c r="VR36" s="50"/>
      <c r="VS36" s="50"/>
      <c r="VT36" s="50"/>
      <c r="VU36" s="50"/>
      <c r="VV36" s="50"/>
      <c r="VW36" s="50"/>
      <c r="VX36" s="50"/>
      <c r="VY36" s="50"/>
      <c r="VZ36" s="50"/>
      <c r="WA36" s="50"/>
      <c r="WB36" s="50"/>
      <c r="WC36" s="50"/>
      <c r="WD36" s="50"/>
      <c r="WE36" s="50"/>
      <c r="WF36" s="50"/>
      <c r="WG36" s="50"/>
      <c r="WH36" s="50"/>
      <c r="WI36" s="50"/>
      <c r="WJ36" s="50"/>
      <c r="WK36" s="50"/>
      <c r="WL36" s="50"/>
      <c r="WM36" s="50"/>
      <c r="WN36" s="50"/>
      <c r="WO36" s="50"/>
      <c r="WP36" s="50"/>
      <c r="WQ36" s="50"/>
      <c r="WR36" s="50"/>
      <c r="WS36" s="50"/>
      <c r="WT36" s="50"/>
      <c r="WU36" s="50"/>
      <c r="WV36" s="50"/>
      <c r="WW36" s="50"/>
      <c r="WX36" s="50"/>
      <c r="WY36" s="50"/>
      <c r="WZ36" s="50"/>
      <c r="XA36" s="50"/>
    </row>
    <row r="37" spans="2:625" ht="20.149999999999999" customHeight="1">
      <c r="B37" t="s">
        <v>136</v>
      </c>
      <c r="F37" s="26" t="s">
        <v>704</v>
      </c>
      <c r="G37" s="27"/>
      <c r="H37" s="36"/>
      <c r="I37" s="36"/>
      <c r="J37" s="36"/>
      <c r="K37" s="36" t="s">
        <v>136</v>
      </c>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c r="OI37" s="50"/>
      <c r="OJ37" s="50"/>
      <c r="OK37" s="50"/>
      <c r="OL37" s="50"/>
      <c r="OM37" s="50"/>
      <c r="ON37" s="50"/>
      <c r="OO37" s="50"/>
      <c r="OP37" s="50"/>
      <c r="OQ37" s="50"/>
      <c r="OR37" s="50"/>
      <c r="OS37" s="50"/>
      <c r="OT37" s="50"/>
      <c r="OU37" s="50"/>
      <c r="OV37" s="50"/>
      <c r="OW37" s="50"/>
      <c r="OX37" s="50"/>
      <c r="OY37" s="50"/>
      <c r="OZ37" s="50"/>
      <c r="PA37" s="50"/>
      <c r="PB37" s="50"/>
      <c r="PC37" s="50"/>
      <c r="PD37" s="50"/>
      <c r="PE37" s="50"/>
      <c r="PF37" s="50"/>
      <c r="PG37" s="50"/>
      <c r="PH37" s="50"/>
      <c r="PI37" s="50"/>
      <c r="PJ37" s="50"/>
      <c r="PK37" s="50"/>
      <c r="PL37" s="50"/>
      <c r="PM37" s="50"/>
      <c r="PN37" s="50"/>
      <c r="PO37" s="50"/>
      <c r="PP37" s="50"/>
      <c r="PQ37" s="50"/>
      <c r="PR37" s="50"/>
      <c r="PS37" s="50"/>
      <c r="PT37" s="50"/>
      <c r="PU37" s="50"/>
      <c r="PV37" s="50"/>
      <c r="PW37" s="50"/>
      <c r="PX37" s="50"/>
      <c r="PY37" s="50"/>
      <c r="PZ37" s="50"/>
      <c r="QA37" s="50"/>
      <c r="QB37" s="50"/>
      <c r="QC37" s="50"/>
      <c r="QD37" s="50"/>
      <c r="QE37" s="50"/>
      <c r="QF37" s="50"/>
      <c r="QG37" s="50"/>
      <c r="QH37" s="50"/>
      <c r="QI37" s="50"/>
      <c r="QJ37" s="50"/>
      <c r="QK37" s="50"/>
      <c r="QL37" s="50"/>
      <c r="QM37" s="50"/>
      <c r="QN37" s="50"/>
      <c r="QO37" s="50"/>
      <c r="QP37" s="50"/>
      <c r="QQ37" s="50"/>
      <c r="QR37" s="50"/>
      <c r="QS37" s="50"/>
      <c r="QT37" s="50"/>
      <c r="QU37" s="50"/>
      <c r="QV37" s="50"/>
      <c r="QW37" s="50"/>
      <c r="QX37" s="50"/>
      <c r="QY37" s="50"/>
      <c r="QZ37" s="50"/>
      <c r="RA37" s="50"/>
      <c r="RB37" s="50"/>
      <c r="RC37" s="50"/>
      <c r="RD37" s="50"/>
      <c r="RE37" s="50"/>
      <c r="RF37" s="50"/>
      <c r="RG37" s="50"/>
      <c r="RH37" s="50"/>
      <c r="RI37" s="50"/>
      <c r="RJ37" s="50"/>
      <c r="RK37" s="50"/>
      <c r="RL37" s="50"/>
      <c r="RM37" s="50"/>
      <c r="RN37" s="50"/>
      <c r="RO37" s="50"/>
      <c r="RP37" s="50"/>
      <c r="RQ37" s="50"/>
      <c r="RR37" s="50"/>
      <c r="RS37" s="50"/>
      <c r="RT37" s="50"/>
      <c r="RU37" s="50"/>
      <c r="RV37" s="50"/>
      <c r="RW37" s="50"/>
      <c r="RX37" s="50"/>
      <c r="RY37" s="50"/>
      <c r="RZ37" s="50"/>
      <c r="SA37" s="50"/>
      <c r="SB37" s="50"/>
      <c r="SC37" s="50"/>
      <c r="SD37" s="50"/>
      <c r="SE37" s="50"/>
      <c r="SF37" s="50"/>
      <c r="SG37" s="50"/>
      <c r="SH37" s="50"/>
      <c r="SI37" s="50"/>
      <c r="SJ37" s="50"/>
      <c r="SK37" s="50"/>
      <c r="SL37" s="50"/>
      <c r="SM37" s="50"/>
      <c r="SN37" s="50"/>
      <c r="SO37" s="50"/>
      <c r="SP37" s="50"/>
      <c r="SQ37" s="50"/>
      <c r="SR37" s="50"/>
      <c r="SS37" s="50"/>
      <c r="ST37" s="50"/>
      <c r="SU37" s="50"/>
      <c r="SV37" s="50"/>
      <c r="SW37" s="50"/>
      <c r="SX37" s="50"/>
      <c r="SY37" s="50"/>
      <c r="SZ37" s="50"/>
      <c r="TA37" s="50"/>
      <c r="TB37" s="50"/>
      <c r="TC37" s="50"/>
      <c r="TD37" s="50"/>
      <c r="TE37" s="50"/>
      <c r="TF37" s="50"/>
      <c r="TG37" s="50"/>
      <c r="TH37" s="50"/>
      <c r="TI37" s="50"/>
      <c r="TJ37" s="50"/>
      <c r="TK37" s="50"/>
      <c r="TL37" s="50"/>
      <c r="TM37" s="50"/>
      <c r="TN37" s="50"/>
      <c r="TO37" s="50"/>
      <c r="TP37" s="50"/>
      <c r="TQ37" s="50"/>
      <c r="TR37" s="50"/>
      <c r="TS37" s="50"/>
      <c r="TT37" s="50"/>
      <c r="TU37" s="50"/>
      <c r="TV37" s="50"/>
      <c r="TW37" s="50"/>
      <c r="TX37" s="50"/>
      <c r="TY37" s="50"/>
      <c r="TZ37" s="50"/>
      <c r="UA37" s="50"/>
      <c r="UB37" s="50"/>
      <c r="UC37" s="50"/>
      <c r="UD37" s="50"/>
      <c r="UE37" s="50"/>
      <c r="UF37" s="50"/>
      <c r="UG37" s="50"/>
      <c r="UH37" s="50"/>
      <c r="UI37" s="50"/>
      <c r="UJ37" s="50"/>
      <c r="UK37" s="50"/>
      <c r="UL37" s="50"/>
      <c r="UM37" s="50"/>
      <c r="UN37" s="50"/>
      <c r="UO37" s="50"/>
      <c r="UP37" s="50"/>
      <c r="UQ37" s="50"/>
      <c r="UR37" s="50"/>
      <c r="US37" s="50"/>
      <c r="UT37" s="50"/>
      <c r="UU37" s="50"/>
      <c r="UV37" s="50"/>
      <c r="UW37" s="50"/>
      <c r="UX37" s="50"/>
      <c r="UY37" s="50"/>
      <c r="UZ37" s="50"/>
      <c r="VA37" s="50"/>
      <c r="VB37" s="50"/>
      <c r="VC37" s="50"/>
      <c r="VD37" s="50"/>
      <c r="VE37" s="50"/>
      <c r="VF37" s="50"/>
      <c r="VG37" s="50"/>
      <c r="VH37" s="50"/>
      <c r="VI37" s="50"/>
      <c r="VJ37" s="50"/>
      <c r="VK37" s="50"/>
      <c r="VL37" s="50"/>
      <c r="VM37" s="50"/>
      <c r="VN37" s="50"/>
      <c r="VO37" s="50"/>
      <c r="VP37" s="50"/>
      <c r="VQ37" s="50"/>
      <c r="VR37" s="50"/>
      <c r="VS37" s="50"/>
      <c r="VT37" s="50"/>
      <c r="VU37" s="50"/>
      <c r="VV37" s="50"/>
      <c r="VW37" s="50"/>
      <c r="VX37" s="50"/>
      <c r="VY37" s="50"/>
      <c r="VZ37" s="50"/>
      <c r="WA37" s="50"/>
      <c r="WB37" s="50"/>
      <c r="WC37" s="50"/>
      <c r="WD37" s="50"/>
      <c r="WE37" s="50"/>
      <c r="WF37" s="50"/>
      <c r="WG37" s="50"/>
      <c r="WH37" s="50"/>
      <c r="WI37" s="50"/>
      <c r="WJ37" s="50"/>
      <c r="WK37" s="50"/>
      <c r="WL37" s="50"/>
      <c r="WM37" s="50"/>
      <c r="WN37" s="50"/>
      <c r="WO37" s="50"/>
      <c r="WP37" s="50"/>
      <c r="WQ37" s="50"/>
      <c r="WR37" s="50"/>
      <c r="WS37" s="50"/>
      <c r="WT37" s="50"/>
      <c r="WU37" s="50"/>
      <c r="WV37" s="50"/>
      <c r="WW37" s="50"/>
      <c r="WX37" s="50"/>
      <c r="WY37" s="50"/>
      <c r="WZ37" s="50"/>
      <c r="XA37" s="50"/>
    </row>
    <row r="38" spans="2:625" ht="20.149999999999999" customHeight="1">
      <c r="B38" t="s">
        <v>136</v>
      </c>
      <c r="F38" s="26" t="s">
        <v>286</v>
      </c>
      <c r="G38" s="27"/>
      <c r="H38" s="36"/>
      <c r="I38" s="36"/>
      <c r="J38" s="36"/>
      <c r="K38" s="36" t="s">
        <v>136</v>
      </c>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c r="OI38" s="50"/>
      <c r="OJ38" s="50"/>
      <c r="OK38" s="50"/>
      <c r="OL38" s="50"/>
      <c r="OM38" s="50"/>
      <c r="ON38" s="50"/>
      <c r="OO38" s="50"/>
      <c r="OP38" s="50"/>
      <c r="OQ38" s="50"/>
      <c r="OR38" s="50"/>
      <c r="OS38" s="50"/>
      <c r="OT38" s="50"/>
      <c r="OU38" s="50"/>
      <c r="OV38" s="50"/>
      <c r="OW38" s="50"/>
      <c r="OX38" s="50"/>
      <c r="OY38" s="50"/>
      <c r="OZ38" s="50"/>
      <c r="PA38" s="50"/>
      <c r="PB38" s="50"/>
      <c r="PC38" s="50"/>
      <c r="PD38" s="50"/>
      <c r="PE38" s="50"/>
      <c r="PF38" s="50"/>
      <c r="PG38" s="50"/>
      <c r="PH38" s="50"/>
      <c r="PI38" s="50"/>
      <c r="PJ38" s="50"/>
      <c r="PK38" s="50"/>
      <c r="PL38" s="50"/>
      <c r="PM38" s="50"/>
      <c r="PN38" s="50"/>
      <c r="PO38" s="50"/>
      <c r="PP38" s="50"/>
      <c r="PQ38" s="50"/>
      <c r="PR38" s="50"/>
      <c r="PS38" s="50"/>
      <c r="PT38" s="50"/>
      <c r="PU38" s="50"/>
      <c r="PV38" s="50"/>
      <c r="PW38" s="50"/>
      <c r="PX38" s="50"/>
      <c r="PY38" s="50"/>
      <c r="PZ38" s="50"/>
      <c r="QA38" s="50"/>
      <c r="QB38" s="50"/>
      <c r="QC38" s="50"/>
      <c r="QD38" s="50"/>
      <c r="QE38" s="50"/>
      <c r="QF38" s="50"/>
      <c r="QG38" s="50"/>
      <c r="QH38" s="50"/>
      <c r="QI38" s="50"/>
      <c r="QJ38" s="50"/>
      <c r="QK38" s="50"/>
      <c r="QL38" s="50"/>
      <c r="QM38" s="50"/>
      <c r="QN38" s="50"/>
      <c r="QO38" s="50"/>
      <c r="QP38" s="50"/>
      <c r="QQ38" s="50"/>
      <c r="QR38" s="50"/>
      <c r="QS38" s="50"/>
      <c r="QT38" s="50"/>
      <c r="QU38" s="50"/>
      <c r="QV38" s="50"/>
      <c r="QW38" s="50"/>
      <c r="QX38" s="50"/>
      <c r="QY38" s="50"/>
      <c r="QZ38" s="50"/>
      <c r="RA38" s="50"/>
      <c r="RB38" s="50"/>
      <c r="RC38" s="50"/>
      <c r="RD38" s="50"/>
      <c r="RE38" s="50"/>
      <c r="RF38" s="50"/>
      <c r="RG38" s="50"/>
      <c r="RH38" s="50"/>
      <c r="RI38" s="50"/>
      <c r="RJ38" s="50"/>
      <c r="RK38" s="50"/>
      <c r="RL38" s="50"/>
      <c r="RM38" s="50"/>
      <c r="RN38" s="50"/>
      <c r="RO38" s="50"/>
      <c r="RP38" s="50"/>
      <c r="RQ38" s="50"/>
      <c r="RR38" s="50"/>
      <c r="RS38" s="50"/>
      <c r="RT38" s="50"/>
      <c r="RU38" s="50"/>
      <c r="RV38" s="50"/>
      <c r="RW38" s="50"/>
      <c r="RX38" s="50"/>
      <c r="RY38" s="50"/>
      <c r="RZ38" s="50"/>
      <c r="SA38" s="50"/>
      <c r="SB38" s="50"/>
      <c r="SC38" s="50"/>
      <c r="SD38" s="50"/>
      <c r="SE38" s="50"/>
      <c r="SF38" s="50"/>
      <c r="SG38" s="50"/>
      <c r="SH38" s="50"/>
      <c r="SI38" s="50"/>
      <c r="SJ38" s="50"/>
      <c r="SK38" s="50"/>
      <c r="SL38" s="50"/>
      <c r="SM38" s="50"/>
      <c r="SN38" s="50"/>
      <c r="SO38" s="50"/>
      <c r="SP38" s="50"/>
      <c r="SQ38" s="50"/>
      <c r="SR38" s="50"/>
      <c r="SS38" s="50"/>
      <c r="ST38" s="50"/>
      <c r="SU38" s="50"/>
      <c r="SV38" s="50"/>
      <c r="SW38" s="50"/>
      <c r="SX38" s="50"/>
      <c r="SY38" s="50"/>
      <c r="SZ38" s="50"/>
      <c r="TA38" s="50"/>
      <c r="TB38" s="50"/>
      <c r="TC38" s="50"/>
      <c r="TD38" s="50"/>
      <c r="TE38" s="50"/>
      <c r="TF38" s="50"/>
      <c r="TG38" s="50"/>
      <c r="TH38" s="50"/>
      <c r="TI38" s="50"/>
      <c r="TJ38" s="50"/>
      <c r="TK38" s="50"/>
      <c r="TL38" s="50"/>
      <c r="TM38" s="50"/>
      <c r="TN38" s="50"/>
      <c r="TO38" s="50"/>
      <c r="TP38" s="50"/>
      <c r="TQ38" s="50"/>
      <c r="TR38" s="50"/>
      <c r="TS38" s="50"/>
      <c r="TT38" s="50"/>
      <c r="TU38" s="50"/>
      <c r="TV38" s="50"/>
      <c r="TW38" s="50"/>
      <c r="TX38" s="50"/>
      <c r="TY38" s="50"/>
      <c r="TZ38" s="50"/>
      <c r="UA38" s="50"/>
      <c r="UB38" s="50"/>
      <c r="UC38" s="50"/>
      <c r="UD38" s="50"/>
      <c r="UE38" s="50"/>
      <c r="UF38" s="50"/>
      <c r="UG38" s="50"/>
      <c r="UH38" s="50"/>
      <c r="UI38" s="50"/>
      <c r="UJ38" s="50"/>
      <c r="UK38" s="50"/>
      <c r="UL38" s="50"/>
      <c r="UM38" s="50"/>
      <c r="UN38" s="50"/>
      <c r="UO38" s="50"/>
      <c r="UP38" s="50"/>
      <c r="UQ38" s="50"/>
      <c r="UR38" s="50"/>
      <c r="US38" s="50"/>
      <c r="UT38" s="50"/>
      <c r="UU38" s="50"/>
      <c r="UV38" s="50"/>
      <c r="UW38" s="50"/>
      <c r="UX38" s="50"/>
      <c r="UY38" s="50"/>
      <c r="UZ38" s="50"/>
      <c r="VA38" s="50"/>
      <c r="VB38" s="50"/>
      <c r="VC38" s="50"/>
      <c r="VD38" s="50"/>
      <c r="VE38" s="50"/>
      <c r="VF38" s="50"/>
      <c r="VG38" s="50"/>
      <c r="VH38" s="50"/>
      <c r="VI38" s="50"/>
      <c r="VJ38" s="50"/>
      <c r="VK38" s="50"/>
      <c r="VL38" s="50"/>
      <c r="VM38" s="50"/>
      <c r="VN38" s="50"/>
      <c r="VO38" s="50"/>
      <c r="VP38" s="50"/>
      <c r="VQ38" s="50"/>
      <c r="VR38" s="50"/>
      <c r="VS38" s="50"/>
      <c r="VT38" s="50"/>
      <c r="VU38" s="50"/>
      <c r="VV38" s="50"/>
      <c r="VW38" s="50"/>
      <c r="VX38" s="50"/>
      <c r="VY38" s="50"/>
      <c r="VZ38" s="50"/>
      <c r="WA38" s="50"/>
      <c r="WB38" s="50"/>
      <c r="WC38" s="50"/>
      <c r="WD38" s="50"/>
      <c r="WE38" s="50"/>
      <c r="WF38" s="50"/>
      <c r="WG38" s="50"/>
      <c r="WH38" s="50"/>
      <c r="WI38" s="50"/>
      <c r="WJ38" s="50"/>
      <c r="WK38" s="50"/>
      <c r="WL38" s="50"/>
      <c r="WM38" s="50"/>
      <c r="WN38" s="50"/>
      <c r="WO38" s="50"/>
      <c r="WP38" s="50"/>
      <c r="WQ38" s="50"/>
      <c r="WR38" s="50"/>
      <c r="WS38" s="50"/>
      <c r="WT38" s="50"/>
      <c r="WU38" s="50"/>
      <c r="WV38" s="50"/>
      <c r="WW38" s="50"/>
      <c r="WX38" s="50"/>
      <c r="WY38" s="50"/>
      <c r="WZ38" s="50"/>
      <c r="XA38" s="50"/>
    </row>
    <row r="39" spans="2:625" ht="20.149999999999999" customHeight="1">
      <c r="B39" s="23" t="s">
        <v>136</v>
      </c>
      <c r="F39" s="35" t="s">
        <v>1260</v>
      </c>
      <c r="G39" s="27" t="s">
        <v>186</v>
      </c>
      <c r="H39" s="36">
        <v>3.81E-3</v>
      </c>
      <c r="I39" s="36">
        <v>0.14924200000000001</v>
      </c>
      <c r="J39" s="36"/>
      <c r="K39" s="36" t="s">
        <v>136</v>
      </c>
      <c r="L39" s="36">
        <v>1.851</v>
      </c>
      <c r="M39" s="36">
        <v>2.7149999999999999</v>
      </c>
      <c r="N39" s="36">
        <v>1.0309999999999999</v>
      </c>
      <c r="O39" s="36">
        <v>14.372</v>
      </c>
      <c r="P39" s="36">
        <v>2.9660000000000002</v>
      </c>
      <c r="Q39" s="36">
        <v>1.39</v>
      </c>
      <c r="R39" s="36">
        <v>2.5019999999999998</v>
      </c>
      <c r="S39" s="36">
        <v>1.972</v>
      </c>
      <c r="T39" s="36">
        <v>2.911</v>
      </c>
      <c r="U39" s="36">
        <v>2.165</v>
      </c>
      <c r="V39" s="36">
        <v>2.6909999999999998</v>
      </c>
      <c r="W39" s="36">
        <v>2.0019999999999998</v>
      </c>
      <c r="X39" s="36">
        <v>2.5920000000000001</v>
      </c>
      <c r="Y39" s="36">
        <v>2.8210000000000002</v>
      </c>
      <c r="Z39" s="36">
        <v>1.911</v>
      </c>
      <c r="AA39" s="36">
        <v>2.2090000000000001</v>
      </c>
      <c r="AB39" s="36">
        <v>2.6749999999999998</v>
      </c>
      <c r="AC39" s="36">
        <v>2.52</v>
      </c>
      <c r="AD39" s="36">
        <v>2.036</v>
      </c>
      <c r="AE39" s="36">
        <v>1.7949999999999999</v>
      </c>
      <c r="AF39" s="36">
        <v>1.62</v>
      </c>
      <c r="AG39" s="36">
        <v>1.016</v>
      </c>
      <c r="AH39" s="36">
        <v>2.1269999999999998</v>
      </c>
      <c r="AI39" s="36">
        <v>2.032</v>
      </c>
      <c r="AJ39" s="36">
        <v>2.6819999999999999</v>
      </c>
      <c r="AK39" s="36">
        <v>17.959</v>
      </c>
      <c r="AL39" s="36">
        <v>1.4</v>
      </c>
      <c r="AM39" s="36">
        <v>1.972</v>
      </c>
      <c r="AN39" s="36">
        <v>3.09</v>
      </c>
      <c r="AO39" s="36">
        <v>0.73499999999999999</v>
      </c>
      <c r="AP39" s="36">
        <v>8.6069999999999993</v>
      </c>
      <c r="AQ39" s="36">
        <v>1.151</v>
      </c>
      <c r="AR39" s="36">
        <v>0.91200000000000003</v>
      </c>
      <c r="AS39" s="36">
        <v>0.58899999999999997</v>
      </c>
      <c r="AT39" s="36">
        <v>1.3680000000000001</v>
      </c>
      <c r="AU39" s="36">
        <v>0.62</v>
      </c>
      <c r="AV39" s="36">
        <v>0.35599999999999998</v>
      </c>
      <c r="AW39" s="36">
        <v>0.13900000000000001</v>
      </c>
      <c r="AX39" s="36">
        <v>0.53900000000000003</v>
      </c>
      <c r="AY39" s="36">
        <v>0.23</v>
      </c>
      <c r="AZ39" s="36">
        <v>0.35199999999999998</v>
      </c>
      <c r="BA39" s="36">
        <v>0.29599999999999999</v>
      </c>
      <c r="BB39" s="36">
        <v>0.11799999999999999</v>
      </c>
      <c r="BC39" s="36">
        <v>0.495</v>
      </c>
      <c r="BD39" s="36">
        <v>0.55400000000000005</v>
      </c>
      <c r="BE39" s="36">
        <v>0.56100000000000005</v>
      </c>
      <c r="BF39" s="36">
        <v>0.64800000000000002</v>
      </c>
      <c r="BG39" s="36">
        <v>0.87</v>
      </c>
      <c r="BH39" s="36">
        <v>0.52200000000000002</v>
      </c>
      <c r="BI39" s="36">
        <v>1.0149999999999999</v>
      </c>
      <c r="BJ39" s="36">
        <v>2.1509999999999998</v>
      </c>
      <c r="BK39" s="36">
        <v>0.87</v>
      </c>
      <c r="BL39" s="36">
        <v>0.51100000000000001</v>
      </c>
      <c r="BM39" s="36">
        <v>0.27</v>
      </c>
      <c r="BN39" s="36">
        <v>0.32400000000000001</v>
      </c>
      <c r="BO39" s="36">
        <v>0.154</v>
      </c>
      <c r="BP39" s="36">
        <v>1.0820000000000001</v>
      </c>
      <c r="BQ39" s="36">
        <v>1.1180000000000001</v>
      </c>
      <c r="BR39" s="36">
        <v>0.253</v>
      </c>
      <c r="BS39" s="36">
        <v>0.39</v>
      </c>
      <c r="BT39" s="36">
        <v>9.7000000000000003E-2</v>
      </c>
      <c r="BU39" s="36">
        <v>0.251</v>
      </c>
      <c r="BV39" s="36">
        <v>2.5000000000000001E-2</v>
      </c>
      <c r="BW39" s="36">
        <v>2E-3</v>
      </c>
      <c r="BX39" s="36">
        <v>0.221</v>
      </c>
      <c r="BY39" s="36">
        <v>0.28100000000000003</v>
      </c>
      <c r="BZ39" s="36">
        <v>2.5000000000000001E-2</v>
      </c>
      <c r="CA39" s="36">
        <v>0.223</v>
      </c>
      <c r="CB39" s="36">
        <v>7.0000000000000007E-2</v>
      </c>
      <c r="CC39" s="36">
        <v>0.16900000000000001</v>
      </c>
      <c r="CD39" s="36">
        <v>0.78500000000000003</v>
      </c>
      <c r="CE39" s="36">
        <v>1.35</v>
      </c>
      <c r="CF39" s="36">
        <v>0</v>
      </c>
      <c r="CG39" s="36">
        <v>0</v>
      </c>
      <c r="CH39" s="36">
        <v>1.0999999999999999E-2</v>
      </c>
      <c r="CI39" s="36">
        <v>0</v>
      </c>
      <c r="CJ39" s="36">
        <v>6.0000000000000001E-3</v>
      </c>
      <c r="CK39" s="36">
        <v>3.9E-2</v>
      </c>
      <c r="CL39" s="36">
        <v>0</v>
      </c>
      <c r="CM39" s="36">
        <v>0</v>
      </c>
      <c r="CN39" s="36">
        <v>9.6000000000000002E-2</v>
      </c>
      <c r="CO39" s="36">
        <v>9.8000000000000004E-2</v>
      </c>
      <c r="CP39" s="36">
        <v>8.9999999999999993E-3</v>
      </c>
      <c r="CQ39" s="36">
        <v>1.7589999999999999</v>
      </c>
      <c r="CR39" s="36">
        <v>1.2999999999999999E-2</v>
      </c>
      <c r="CS39" s="36">
        <v>0</v>
      </c>
      <c r="CT39" s="36">
        <v>7.0000000000000001E-3</v>
      </c>
      <c r="CU39" s="36">
        <v>1.04</v>
      </c>
      <c r="CV39" s="36">
        <v>1E-3</v>
      </c>
      <c r="CW39" s="36">
        <v>0.19739000000000001</v>
      </c>
      <c r="CX39" s="36">
        <v>0</v>
      </c>
      <c r="CY39" s="36">
        <v>0</v>
      </c>
      <c r="CZ39" s="36">
        <v>2.486E-2</v>
      </c>
      <c r="DA39" s="36">
        <v>0</v>
      </c>
      <c r="DB39" s="36">
        <v>4.496E-2</v>
      </c>
      <c r="DC39" s="36">
        <v>0</v>
      </c>
      <c r="DD39" s="36">
        <v>3.1960000000000002E-2</v>
      </c>
      <c r="DE39" s="36">
        <v>9.5619999999999997E-2</v>
      </c>
      <c r="DF39" s="36">
        <v>0.109</v>
      </c>
      <c r="DG39" s="36">
        <v>2E-3</v>
      </c>
      <c r="DH39" s="36">
        <v>0</v>
      </c>
      <c r="DI39" s="36">
        <v>0</v>
      </c>
      <c r="DJ39" s="36">
        <v>0</v>
      </c>
      <c r="DK39" s="36">
        <v>0</v>
      </c>
      <c r="DL39" s="36">
        <v>6.3299999999999997E-3</v>
      </c>
      <c r="DM39" s="36">
        <v>0.17738999999999999</v>
      </c>
      <c r="DN39" s="36">
        <v>2.1559999999999999E-2</v>
      </c>
      <c r="DO39" s="36">
        <v>0</v>
      </c>
      <c r="DP39" s="36">
        <v>0</v>
      </c>
      <c r="DQ39" s="36">
        <v>0</v>
      </c>
      <c r="DR39" s="36">
        <v>0</v>
      </c>
      <c r="DS39" s="36">
        <v>0</v>
      </c>
      <c r="DT39" s="36">
        <v>0</v>
      </c>
      <c r="DU39" s="36">
        <v>0</v>
      </c>
      <c r="DV39" s="36">
        <v>7.5990000000000002E-2</v>
      </c>
      <c r="DW39" s="36">
        <v>0</v>
      </c>
      <c r="DX39" s="50">
        <v>0</v>
      </c>
      <c r="DY39" s="50">
        <v>0</v>
      </c>
      <c r="DZ39" s="50">
        <v>0</v>
      </c>
      <c r="EA39" s="50">
        <v>0</v>
      </c>
      <c r="EB39" s="50">
        <v>0</v>
      </c>
      <c r="EC39" s="50">
        <v>0</v>
      </c>
      <c r="ED39" s="50">
        <v>0</v>
      </c>
      <c r="EE39" s="50">
        <v>1.0999999999999999E-2</v>
      </c>
      <c r="EF39" s="50">
        <v>7.1999999999999998E-3</v>
      </c>
      <c r="EG39" s="50">
        <v>0</v>
      </c>
      <c r="EH39" s="50">
        <v>0</v>
      </c>
      <c r="EI39" s="50">
        <v>1E-3</v>
      </c>
      <c r="EJ39" s="50">
        <v>2.81E-3</v>
      </c>
      <c r="EK39" s="50">
        <v>0</v>
      </c>
      <c r="EL39" s="50">
        <v>5.64E-3</v>
      </c>
      <c r="EM39" s="50">
        <v>0.142592</v>
      </c>
      <c r="EN39" s="50">
        <v>1.01E-3</v>
      </c>
      <c r="EO39" s="50">
        <v>0</v>
      </c>
      <c r="EP39" s="50">
        <v>0</v>
      </c>
      <c r="EQ39" s="50">
        <v>2E-3</v>
      </c>
      <c r="ER39" s="50">
        <v>0</v>
      </c>
      <c r="ES39" s="50">
        <v>0</v>
      </c>
      <c r="ET39" s="50">
        <v>0</v>
      </c>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c r="NX39" s="50"/>
      <c r="NY39" s="50"/>
      <c r="NZ39" s="50"/>
      <c r="OA39" s="50"/>
      <c r="OB39" s="50"/>
      <c r="OC39" s="50"/>
      <c r="OD39" s="50"/>
      <c r="OE39" s="50"/>
      <c r="OF39" s="50"/>
      <c r="OG39" s="50"/>
      <c r="OH39" s="50"/>
      <c r="OI39" s="50"/>
      <c r="OJ39" s="50"/>
      <c r="OK39" s="50"/>
      <c r="OL39" s="50"/>
      <c r="OM39" s="50"/>
      <c r="ON39" s="50"/>
      <c r="OO39" s="50"/>
      <c r="OP39" s="50"/>
      <c r="OQ39" s="50"/>
      <c r="OR39" s="50"/>
      <c r="OS39" s="50"/>
      <c r="OT39" s="50"/>
      <c r="OU39" s="50"/>
      <c r="OV39" s="50"/>
      <c r="OW39" s="50"/>
      <c r="OX39" s="50"/>
      <c r="OY39" s="50"/>
      <c r="OZ39" s="50"/>
      <c r="PA39" s="50"/>
      <c r="PB39" s="50"/>
      <c r="PC39" s="50"/>
      <c r="PD39" s="50"/>
      <c r="PE39" s="50"/>
      <c r="PF39" s="50"/>
      <c r="PG39" s="50"/>
      <c r="PH39" s="50"/>
      <c r="PI39" s="50"/>
      <c r="PJ39" s="50"/>
      <c r="PK39" s="50"/>
      <c r="PL39" s="50"/>
      <c r="PM39" s="50"/>
      <c r="PN39" s="50"/>
      <c r="PO39" s="50"/>
      <c r="PP39" s="50"/>
      <c r="PQ39" s="50"/>
      <c r="PR39" s="50"/>
      <c r="PS39" s="50"/>
      <c r="PT39" s="50"/>
      <c r="PU39" s="50"/>
      <c r="PV39" s="50"/>
      <c r="PW39" s="50"/>
      <c r="PX39" s="50"/>
      <c r="PY39" s="50"/>
      <c r="PZ39" s="50"/>
      <c r="QA39" s="50"/>
      <c r="QB39" s="50"/>
      <c r="QC39" s="50"/>
      <c r="QD39" s="50"/>
      <c r="QE39" s="50"/>
      <c r="QF39" s="50"/>
      <c r="QG39" s="50"/>
      <c r="QH39" s="50"/>
      <c r="QI39" s="50"/>
      <c r="QJ39" s="50"/>
      <c r="QK39" s="50"/>
      <c r="QL39" s="50"/>
      <c r="QM39" s="50"/>
      <c r="QN39" s="50"/>
      <c r="QO39" s="50"/>
      <c r="QP39" s="50"/>
      <c r="QQ39" s="50"/>
      <c r="QR39" s="50"/>
      <c r="QS39" s="50"/>
      <c r="QT39" s="50"/>
      <c r="QU39" s="50"/>
      <c r="QV39" s="50"/>
      <c r="QW39" s="50"/>
      <c r="QX39" s="50"/>
      <c r="QY39" s="50"/>
      <c r="QZ39" s="50"/>
      <c r="RA39" s="50"/>
      <c r="RB39" s="50"/>
      <c r="RC39" s="50"/>
      <c r="RD39" s="50"/>
      <c r="RE39" s="50"/>
      <c r="RF39" s="50"/>
      <c r="RG39" s="50"/>
      <c r="RH39" s="50"/>
      <c r="RI39" s="50"/>
      <c r="RJ39" s="50"/>
      <c r="RK39" s="50"/>
      <c r="RL39" s="50"/>
      <c r="RM39" s="50"/>
      <c r="RN39" s="50"/>
      <c r="RO39" s="50"/>
      <c r="RP39" s="50"/>
      <c r="RQ39" s="50"/>
      <c r="RR39" s="50"/>
      <c r="RS39" s="50"/>
      <c r="RT39" s="50"/>
      <c r="RU39" s="50"/>
      <c r="RV39" s="50"/>
      <c r="RW39" s="50"/>
      <c r="RX39" s="50"/>
      <c r="RY39" s="50"/>
      <c r="RZ39" s="50"/>
      <c r="SA39" s="50"/>
      <c r="SB39" s="50"/>
      <c r="SC39" s="50"/>
      <c r="SD39" s="50"/>
      <c r="SE39" s="50"/>
      <c r="SF39" s="50"/>
      <c r="SG39" s="50"/>
      <c r="SH39" s="50"/>
      <c r="SI39" s="50"/>
      <c r="SJ39" s="50"/>
      <c r="SK39" s="50"/>
      <c r="SL39" s="50"/>
      <c r="SM39" s="50"/>
      <c r="SN39" s="50"/>
      <c r="SO39" s="50"/>
      <c r="SP39" s="50"/>
      <c r="SQ39" s="50"/>
      <c r="SR39" s="50"/>
      <c r="SS39" s="50"/>
      <c r="ST39" s="50"/>
      <c r="SU39" s="50"/>
      <c r="SV39" s="50"/>
      <c r="SW39" s="50"/>
      <c r="SX39" s="50"/>
      <c r="SY39" s="50"/>
      <c r="SZ39" s="50"/>
      <c r="TA39" s="50"/>
      <c r="TB39" s="50"/>
      <c r="TC39" s="50"/>
      <c r="TD39" s="50"/>
      <c r="TE39" s="50"/>
      <c r="TF39" s="50"/>
      <c r="TG39" s="50"/>
      <c r="TH39" s="50"/>
      <c r="TI39" s="50"/>
      <c r="TJ39" s="50"/>
      <c r="TK39" s="50"/>
      <c r="TL39" s="50"/>
      <c r="TM39" s="50"/>
      <c r="TN39" s="50"/>
      <c r="TO39" s="50"/>
      <c r="TP39" s="50"/>
      <c r="TQ39" s="50"/>
      <c r="TR39" s="50"/>
      <c r="TS39" s="50"/>
      <c r="TT39" s="50"/>
      <c r="TU39" s="50"/>
      <c r="TV39" s="50"/>
      <c r="TW39" s="50"/>
      <c r="TX39" s="50"/>
      <c r="TY39" s="50"/>
      <c r="TZ39" s="50"/>
      <c r="UA39" s="50"/>
      <c r="UB39" s="50"/>
      <c r="UC39" s="50"/>
      <c r="UD39" s="50"/>
      <c r="UE39" s="50"/>
      <c r="UF39" s="50"/>
      <c r="UG39" s="50"/>
      <c r="UH39" s="50"/>
      <c r="UI39" s="50"/>
      <c r="UJ39" s="50"/>
      <c r="UK39" s="50"/>
      <c r="UL39" s="50"/>
      <c r="UM39" s="50"/>
      <c r="UN39" s="50"/>
      <c r="UO39" s="50"/>
      <c r="UP39" s="50"/>
      <c r="UQ39" s="50"/>
      <c r="UR39" s="50"/>
      <c r="US39" s="50"/>
      <c r="UT39" s="50"/>
      <c r="UU39" s="50"/>
      <c r="UV39" s="50"/>
      <c r="UW39" s="50"/>
      <c r="UX39" s="50"/>
      <c r="UY39" s="50"/>
      <c r="UZ39" s="50"/>
      <c r="VA39" s="50"/>
      <c r="VB39" s="50"/>
      <c r="VC39" s="50"/>
      <c r="VD39" s="50"/>
      <c r="VE39" s="50"/>
      <c r="VF39" s="50"/>
      <c r="VG39" s="50"/>
      <c r="VH39" s="50"/>
      <c r="VI39" s="50"/>
      <c r="VJ39" s="50"/>
      <c r="VK39" s="50"/>
      <c r="VL39" s="50"/>
      <c r="VM39" s="50"/>
      <c r="VN39" s="50"/>
      <c r="VO39" s="50"/>
      <c r="VP39" s="50"/>
      <c r="VQ39" s="50"/>
      <c r="VR39" s="50"/>
      <c r="VS39" s="50"/>
      <c r="VT39" s="50"/>
      <c r="VU39" s="50"/>
      <c r="VV39" s="50"/>
      <c r="VW39" s="50"/>
      <c r="VX39" s="50"/>
      <c r="VY39" s="50"/>
      <c r="VZ39" s="50"/>
      <c r="WA39" s="50"/>
      <c r="WB39" s="50"/>
      <c r="WC39" s="50"/>
      <c r="WD39" s="50"/>
      <c r="WE39" s="50"/>
      <c r="WF39" s="50"/>
      <c r="WG39" s="50"/>
      <c r="WH39" s="50"/>
      <c r="WI39" s="50"/>
      <c r="WJ39" s="50"/>
      <c r="WK39" s="50"/>
      <c r="WL39" s="50"/>
      <c r="WM39" s="50"/>
      <c r="WN39" s="50"/>
      <c r="WO39" s="50"/>
      <c r="WP39" s="50"/>
      <c r="WQ39" s="50"/>
      <c r="WR39" s="50"/>
      <c r="WS39" s="50"/>
      <c r="WT39" s="50"/>
      <c r="WU39" s="50"/>
      <c r="WV39" s="50"/>
      <c r="WW39" s="50"/>
      <c r="WX39" s="50"/>
      <c r="WY39" s="50"/>
      <c r="WZ39" s="50"/>
      <c r="XA39" s="50"/>
    </row>
    <row r="40" spans="2:625" ht="20.149999999999999" customHeight="1">
      <c r="B40" s="23" t="s">
        <v>136</v>
      </c>
      <c r="F40" s="35" t="s">
        <v>1261</v>
      </c>
      <c r="G40" s="27" t="s">
        <v>186</v>
      </c>
      <c r="H40" s="36">
        <v>549.61376299999995</v>
      </c>
      <c r="I40" s="36">
        <v>303.014523</v>
      </c>
      <c r="J40" s="36"/>
      <c r="K40" s="36" t="s">
        <v>136</v>
      </c>
      <c r="L40" s="36">
        <v>49.347000000000001</v>
      </c>
      <c r="M40" s="36">
        <v>40.122</v>
      </c>
      <c r="N40" s="36">
        <v>29.055</v>
      </c>
      <c r="O40" s="36">
        <v>33.780999999999999</v>
      </c>
      <c r="P40" s="36">
        <v>48.351999999999997</v>
      </c>
      <c r="Q40" s="36">
        <v>69.150999999999996</v>
      </c>
      <c r="R40" s="36">
        <v>22.181000000000001</v>
      </c>
      <c r="S40" s="36">
        <v>27.922000000000001</v>
      </c>
      <c r="T40" s="36">
        <v>34.119999999999997</v>
      </c>
      <c r="U40" s="36">
        <v>39.591999999999999</v>
      </c>
      <c r="V40" s="36">
        <v>37.624000000000002</v>
      </c>
      <c r="W40" s="36">
        <v>32.222000000000001</v>
      </c>
      <c r="X40" s="36">
        <v>37.235999999999997</v>
      </c>
      <c r="Y40" s="36">
        <v>27.204999999999998</v>
      </c>
      <c r="Z40" s="36">
        <v>28.847000000000001</v>
      </c>
      <c r="AA40" s="36">
        <v>30.623999999999999</v>
      </c>
      <c r="AB40" s="36">
        <v>55.466000000000001</v>
      </c>
      <c r="AC40" s="36">
        <v>41.817</v>
      </c>
      <c r="AD40" s="36">
        <v>40.670999999999999</v>
      </c>
      <c r="AE40" s="36">
        <v>39.814999999999998</v>
      </c>
      <c r="AF40" s="36">
        <v>43.185000000000002</v>
      </c>
      <c r="AG40" s="36">
        <v>38.929000000000002</v>
      </c>
      <c r="AH40" s="36">
        <v>55.991999999999997</v>
      </c>
      <c r="AI40" s="36">
        <v>46.258000000000003</v>
      </c>
      <c r="AJ40" s="36">
        <v>44.042000000000002</v>
      </c>
      <c r="AK40" s="36">
        <v>58.301000000000002</v>
      </c>
      <c r="AL40" s="36">
        <v>55.526000000000003</v>
      </c>
      <c r="AM40" s="36">
        <v>55.244999999999997</v>
      </c>
      <c r="AN40" s="36">
        <v>66.207999999999998</v>
      </c>
      <c r="AO40" s="36">
        <v>609.02</v>
      </c>
      <c r="AP40" s="36">
        <v>48.564</v>
      </c>
      <c r="AQ40" s="36">
        <v>33.145000000000003</v>
      </c>
      <c r="AR40" s="36">
        <v>48.499000000000002</v>
      </c>
      <c r="AS40" s="36">
        <v>29.332000000000001</v>
      </c>
      <c r="AT40" s="36">
        <v>333.59800000000001</v>
      </c>
      <c r="AU40" s="36">
        <v>30.670999999999999</v>
      </c>
      <c r="AV40" s="36">
        <v>44.470999999999997</v>
      </c>
      <c r="AW40" s="36">
        <v>33.213999999999999</v>
      </c>
      <c r="AX40" s="36">
        <v>44.972999999999999</v>
      </c>
      <c r="AY40" s="36">
        <v>47.036999999999999</v>
      </c>
      <c r="AZ40" s="36">
        <v>67.894999999999996</v>
      </c>
      <c r="BA40" s="36">
        <v>56.643000000000001</v>
      </c>
      <c r="BB40" s="36">
        <v>49.301000000000002</v>
      </c>
      <c r="BC40" s="36">
        <v>83.992000000000004</v>
      </c>
      <c r="BD40" s="36">
        <v>67.861999999999995</v>
      </c>
      <c r="BE40" s="36">
        <v>58.107999999999997</v>
      </c>
      <c r="BF40" s="36">
        <v>54.914999999999999</v>
      </c>
      <c r="BG40" s="36">
        <v>51.942999999999998</v>
      </c>
      <c r="BH40" s="36">
        <v>59.720999999999997</v>
      </c>
      <c r="BI40" s="36">
        <v>52.795000000000002</v>
      </c>
      <c r="BJ40" s="36">
        <v>73.489000000000004</v>
      </c>
      <c r="BK40" s="36">
        <v>58.314999999999998</v>
      </c>
      <c r="BL40" s="36">
        <v>57.792999999999999</v>
      </c>
      <c r="BM40" s="36">
        <v>61.167000000000002</v>
      </c>
      <c r="BN40" s="36">
        <v>79.959000000000003</v>
      </c>
      <c r="BO40" s="36">
        <v>73.962000000000003</v>
      </c>
      <c r="BP40" s="36">
        <v>74.210999999999999</v>
      </c>
      <c r="BQ40" s="36">
        <v>68.632999999999996</v>
      </c>
      <c r="BR40" s="36">
        <v>92.302000000000007</v>
      </c>
      <c r="BS40" s="36">
        <v>86.48</v>
      </c>
      <c r="BT40" s="36">
        <v>106.762</v>
      </c>
      <c r="BU40" s="36">
        <v>90.602999999999994</v>
      </c>
      <c r="BV40" s="36">
        <v>148.095</v>
      </c>
      <c r="BW40" s="36">
        <v>1314.11</v>
      </c>
      <c r="BX40" s="36">
        <v>84.453000000000003</v>
      </c>
      <c r="BY40" s="36">
        <v>94.707999999999998</v>
      </c>
      <c r="BZ40" s="36">
        <v>88.231999999999999</v>
      </c>
      <c r="CA40" s="36">
        <v>115.622</v>
      </c>
      <c r="CB40" s="36">
        <v>116.461</v>
      </c>
      <c r="CC40" s="36">
        <v>100.63500000000001</v>
      </c>
      <c r="CD40" s="36">
        <v>135.38200000000001</v>
      </c>
      <c r="CE40" s="36">
        <v>194.09399999999999</v>
      </c>
      <c r="CF40" s="36">
        <v>89.98</v>
      </c>
      <c r="CG40" s="36">
        <v>73.875</v>
      </c>
      <c r="CH40" s="36">
        <v>90.197000000000003</v>
      </c>
      <c r="CI40" s="36">
        <v>93.066000000000003</v>
      </c>
      <c r="CJ40" s="36">
        <v>72.935000000000002</v>
      </c>
      <c r="CK40" s="36">
        <v>68.897999999999996</v>
      </c>
      <c r="CL40" s="36">
        <v>96.063000000000002</v>
      </c>
      <c r="CM40" s="36">
        <v>75.314999999999998</v>
      </c>
      <c r="CN40" s="36">
        <v>78.902000000000001</v>
      </c>
      <c r="CO40" s="36">
        <v>66.225999999999999</v>
      </c>
      <c r="CP40" s="36">
        <v>78.192999999999998</v>
      </c>
      <c r="CQ40" s="36">
        <v>76.69</v>
      </c>
      <c r="CR40" s="36">
        <v>65.941999999999993</v>
      </c>
      <c r="CS40" s="36">
        <v>61.402000000000001</v>
      </c>
      <c r="CT40" s="36">
        <v>73.474999999999994</v>
      </c>
      <c r="CU40" s="36">
        <v>62.912999999999997</v>
      </c>
      <c r="CV40" s="36">
        <v>66.158000000000001</v>
      </c>
      <c r="CW40" s="36">
        <v>58.846577000000003</v>
      </c>
      <c r="CX40" s="36">
        <v>66.487797999999998</v>
      </c>
      <c r="CY40" s="36">
        <v>68.502927999999997</v>
      </c>
      <c r="CZ40" s="36">
        <v>57.999265000000001</v>
      </c>
      <c r="DA40" s="36">
        <v>52.755031000000002</v>
      </c>
      <c r="DB40" s="36">
        <v>67.828736000000006</v>
      </c>
      <c r="DC40" s="36">
        <v>67.962101000000004</v>
      </c>
      <c r="DD40" s="36">
        <v>58.868568000000003</v>
      </c>
      <c r="DE40" s="36">
        <v>52.694021999999997</v>
      </c>
      <c r="DF40" s="36">
        <v>89.687883999999997</v>
      </c>
      <c r="DG40" s="36">
        <v>57.538603000000002</v>
      </c>
      <c r="DH40" s="36">
        <v>52.250266000000003</v>
      </c>
      <c r="DI40" s="36">
        <v>57.036279999999998</v>
      </c>
      <c r="DJ40" s="36">
        <v>51.224671000000001</v>
      </c>
      <c r="DK40" s="36">
        <v>76.234938</v>
      </c>
      <c r="DL40" s="36">
        <v>82.313952999999998</v>
      </c>
      <c r="DM40" s="36">
        <v>47.277326000000002</v>
      </c>
      <c r="DN40" s="36">
        <v>68.467201000000003</v>
      </c>
      <c r="DO40" s="36">
        <v>74.407523999999995</v>
      </c>
      <c r="DP40" s="36">
        <v>57.142155000000002</v>
      </c>
      <c r="DQ40" s="36">
        <v>61.518231999999998</v>
      </c>
      <c r="DR40" s="36">
        <v>58.864089</v>
      </c>
      <c r="DS40" s="36">
        <v>71.181280000000001</v>
      </c>
      <c r="DT40" s="36">
        <v>50.527918</v>
      </c>
      <c r="DU40" s="36">
        <v>67.947890000000001</v>
      </c>
      <c r="DV40" s="36">
        <v>55.910876000000002</v>
      </c>
      <c r="DW40" s="36">
        <v>67.587646000000007</v>
      </c>
      <c r="DX40" s="50">
        <v>65.192165000000003</v>
      </c>
      <c r="DY40" s="50">
        <v>52.608946000000003</v>
      </c>
      <c r="DZ40" s="50">
        <v>68.951161999999997</v>
      </c>
      <c r="EA40" s="50">
        <v>84.023488999999998</v>
      </c>
      <c r="EB40" s="50">
        <v>69.957446000000004</v>
      </c>
      <c r="EC40" s="50">
        <v>20.709167000000001</v>
      </c>
      <c r="ED40" s="50">
        <v>71.389877999999996</v>
      </c>
      <c r="EE40" s="50">
        <v>78.125632999999993</v>
      </c>
      <c r="EF40" s="50">
        <v>72.005916999999997</v>
      </c>
      <c r="EG40" s="50">
        <v>79.602829999999997</v>
      </c>
      <c r="EH40" s="50">
        <v>53.44294</v>
      </c>
      <c r="EI40" s="50">
        <v>169.988753</v>
      </c>
      <c r="EJ40" s="50">
        <v>104.345106</v>
      </c>
      <c r="EK40" s="50">
        <v>221.83696399999999</v>
      </c>
      <c r="EL40" s="50">
        <v>125.000916</v>
      </c>
      <c r="EM40" s="50">
        <v>85.173372999999998</v>
      </c>
      <c r="EN40" s="50">
        <v>37.492489999999997</v>
      </c>
      <c r="EO40" s="50">
        <v>55.347743999999999</v>
      </c>
      <c r="EP40" s="50">
        <v>49.199731</v>
      </c>
      <c r="EQ40" s="50">
        <v>47.261276000000002</v>
      </c>
      <c r="ER40" s="50">
        <v>33.247700999999999</v>
      </c>
      <c r="ES40" s="50">
        <v>28.903486999999998</v>
      </c>
      <c r="ET40" s="50">
        <v>35.203927999999998</v>
      </c>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row>
    <row r="41" spans="2:625" ht="20.149999999999999" customHeight="1">
      <c r="B41" s="23" t="s">
        <v>136</v>
      </c>
      <c r="F41" s="35" t="s">
        <v>1262</v>
      </c>
      <c r="G41" s="27" t="s">
        <v>186</v>
      </c>
      <c r="H41" s="36">
        <v>1.4208700000000001</v>
      </c>
      <c r="I41" s="36">
        <v>2.7861449999999999</v>
      </c>
      <c r="J41" s="36"/>
      <c r="K41" s="36" t="s">
        <v>136</v>
      </c>
      <c r="L41" s="36">
        <v>394.71499999999997</v>
      </c>
      <c r="M41" s="36">
        <v>365.87599999999998</v>
      </c>
      <c r="N41" s="36">
        <v>436.80099999999999</v>
      </c>
      <c r="O41" s="36">
        <v>343.846</v>
      </c>
      <c r="P41" s="36">
        <v>277.43599999999998</v>
      </c>
      <c r="Q41" s="36">
        <v>365.62900000000002</v>
      </c>
      <c r="R41" s="36">
        <v>1246.866</v>
      </c>
      <c r="S41" s="36">
        <v>656.423</v>
      </c>
      <c r="T41" s="36">
        <v>700.65700000000004</v>
      </c>
      <c r="U41" s="36">
        <v>208.93</v>
      </c>
      <c r="V41" s="36">
        <v>359.71899999999999</v>
      </c>
      <c r="W41" s="36">
        <v>273.50799999999998</v>
      </c>
      <c r="X41" s="36">
        <v>335.21</v>
      </c>
      <c r="Y41" s="36">
        <v>303.11500000000001</v>
      </c>
      <c r="Z41" s="36">
        <v>344.59300000000002</v>
      </c>
      <c r="AA41" s="36">
        <v>316.303</v>
      </c>
      <c r="AB41" s="36">
        <v>310.464</v>
      </c>
      <c r="AC41" s="36">
        <v>299.20100000000002</v>
      </c>
      <c r="AD41" s="36">
        <v>415.81400000000002</v>
      </c>
      <c r="AE41" s="36">
        <v>362.69900000000001</v>
      </c>
      <c r="AF41" s="36">
        <v>361.33199999999999</v>
      </c>
      <c r="AG41" s="36">
        <v>291.25099999999998</v>
      </c>
      <c r="AH41" s="36">
        <v>378.99599999999998</v>
      </c>
      <c r="AI41" s="36">
        <v>489.846</v>
      </c>
      <c r="AJ41" s="36">
        <v>553.06299999999999</v>
      </c>
      <c r="AK41" s="36">
        <v>411.47800000000001</v>
      </c>
      <c r="AL41" s="36">
        <v>404.10300000000001</v>
      </c>
      <c r="AM41" s="36">
        <v>315.66899999999998</v>
      </c>
      <c r="AN41" s="36">
        <v>240.37799999999999</v>
      </c>
      <c r="AO41" s="36">
        <v>316.13499999999999</v>
      </c>
      <c r="AP41" s="36">
        <v>357.358</v>
      </c>
      <c r="AQ41" s="36">
        <v>250.24199999999999</v>
      </c>
      <c r="AR41" s="36">
        <v>188.46</v>
      </c>
      <c r="AS41" s="36">
        <v>214.018</v>
      </c>
      <c r="AT41" s="36">
        <v>216.32499999999999</v>
      </c>
      <c r="AU41" s="36">
        <v>271.10000000000002</v>
      </c>
      <c r="AV41" s="36">
        <v>177.64099999999999</v>
      </c>
      <c r="AW41" s="36">
        <v>279.125</v>
      </c>
      <c r="AX41" s="36">
        <v>194.46299999999999</v>
      </c>
      <c r="AY41" s="36">
        <v>172.69300000000001</v>
      </c>
      <c r="AZ41" s="36">
        <v>163.08099999999999</v>
      </c>
      <c r="BA41" s="36">
        <v>208.84700000000001</v>
      </c>
      <c r="BB41" s="36">
        <v>164.292</v>
      </c>
      <c r="BC41" s="36">
        <v>128.297</v>
      </c>
      <c r="BD41" s="36">
        <v>134.35900000000001</v>
      </c>
      <c r="BE41" s="36">
        <v>95.131</v>
      </c>
      <c r="BF41" s="36">
        <v>33.447000000000003</v>
      </c>
      <c r="BG41" s="36">
        <v>40.493000000000002</v>
      </c>
      <c r="BH41" s="36">
        <v>13.452</v>
      </c>
      <c r="BI41" s="36">
        <v>48.134999999999998</v>
      </c>
      <c r="BJ41" s="36">
        <v>12.942</v>
      </c>
      <c r="BK41" s="36">
        <v>65.457999999999998</v>
      </c>
      <c r="BL41" s="36">
        <v>1.532</v>
      </c>
      <c r="BM41" s="36">
        <v>9.7850000000000001</v>
      </c>
      <c r="BN41" s="36">
        <v>0.625</v>
      </c>
      <c r="BO41" s="36">
        <v>37.052999999999997</v>
      </c>
      <c r="BP41" s="36">
        <v>26.364000000000001</v>
      </c>
      <c r="BQ41" s="36">
        <v>1.8089999999999999</v>
      </c>
      <c r="BR41" s="36">
        <v>4.8369999999999997</v>
      </c>
      <c r="BS41" s="36">
        <v>1.496</v>
      </c>
      <c r="BT41" s="36">
        <v>3.6509999999999998</v>
      </c>
      <c r="BU41" s="36">
        <v>6.4450000000000003</v>
      </c>
      <c r="BV41" s="36">
        <v>49.786000000000001</v>
      </c>
      <c r="BW41" s="36">
        <v>49.366</v>
      </c>
      <c r="BX41" s="36">
        <v>19.518000000000001</v>
      </c>
      <c r="BY41" s="36">
        <v>7.649</v>
      </c>
      <c r="BZ41" s="36">
        <v>14.617000000000001</v>
      </c>
      <c r="CA41" s="36">
        <v>71.084999999999994</v>
      </c>
      <c r="CB41" s="36">
        <v>35.274999999999999</v>
      </c>
      <c r="CC41" s="36">
        <v>36.677999999999997</v>
      </c>
      <c r="CD41" s="36">
        <v>97.924000000000007</v>
      </c>
      <c r="CE41" s="36">
        <v>41.658999999999999</v>
      </c>
      <c r="CF41" s="36">
        <v>12.811</v>
      </c>
      <c r="CG41" s="36">
        <v>13.224</v>
      </c>
      <c r="CH41" s="36">
        <v>1.448</v>
      </c>
      <c r="CI41" s="36">
        <v>0.76200000000000001</v>
      </c>
      <c r="CJ41" s="36">
        <v>4.0090000000000003</v>
      </c>
      <c r="CK41" s="36">
        <v>0.114</v>
      </c>
      <c r="CL41" s="36">
        <v>0.53700000000000003</v>
      </c>
      <c r="CM41" s="36">
        <v>0.158</v>
      </c>
      <c r="CN41" s="36">
        <v>0.7</v>
      </c>
      <c r="CO41" s="36">
        <v>1.1040000000000001</v>
      </c>
      <c r="CP41" s="36">
        <v>0.28299999999999997</v>
      </c>
      <c r="CQ41" s="36">
        <v>0.16900000000000001</v>
      </c>
      <c r="CR41" s="36">
        <v>0.33500000000000002</v>
      </c>
      <c r="CS41" s="36">
        <v>8.6999999999999994E-2</v>
      </c>
      <c r="CT41" s="36">
        <v>47.445999999999998</v>
      </c>
      <c r="CU41" s="36">
        <v>8.0690000000000008</v>
      </c>
      <c r="CV41" s="36">
        <v>4.0140000000000002</v>
      </c>
      <c r="CW41" s="36">
        <v>0.15362000000000001</v>
      </c>
      <c r="CX41" s="36">
        <v>1.345E-2</v>
      </c>
      <c r="CY41" s="36">
        <v>3.8649999999999997E-2</v>
      </c>
      <c r="CZ41" s="36">
        <v>5.7759999999999999E-2</v>
      </c>
      <c r="DA41" s="36">
        <v>1.1259999999999999E-2</v>
      </c>
      <c r="DB41" s="36">
        <v>4.564E-2</v>
      </c>
      <c r="DC41" s="36">
        <v>8.2640000000000005E-2</v>
      </c>
      <c r="DD41" s="36">
        <v>1.0149999999999999E-2</v>
      </c>
      <c r="DE41" s="36">
        <v>0.10162</v>
      </c>
      <c r="DF41" s="36">
        <v>9.622E-2</v>
      </c>
      <c r="DG41" s="36">
        <v>1.5744999999999999E-2</v>
      </c>
      <c r="DH41" s="36">
        <v>3.9989999999999998E-2</v>
      </c>
      <c r="DI41" s="36">
        <v>1.8303400000000001</v>
      </c>
      <c r="DJ41" s="36">
        <v>9.3500000000000007E-3</v>
      </c>
      <c r="DK41" s="36">
        <v>0.80566000000000004</v>
      </c>
      <c r="DL41" s="36">
        <v>4.4600000000000001E-2</v>
      </c>
      <c r="DM41" s="36">
        <v>8.0759999999999998E-2</v>
      </c>
      <c r="DN41" s="36">
        <v>3.5104999999999997E-2</v>
      </c>
      <c r="DO41" s="36">
        <v>2.613E-2</v>
      </c>
      <c r="DP41" s="36">
        <v>3.18655</v>
      </c>
      <c r="DQ41" s="36">
        <v>5.6759999999999998E-2</v>
      </c>
      <c r="DR41" s="36">
        <v>5.0279999999999998E-2</v>
      </c>
      <c r="DS41" s="36">
        <v>0.505</v>
      </c>
      <c r="DT41" s="36">
        <v>0.25727</v>
      </c>
      <c r="DU41" s="36">
        <v>0.26321</v>
      </c>
      <c r="DV41" s="36">
        <v>4.0140000000000002E-2</v>
      </c>
      <c r="DW41" s="36">
        <v>0.138013</v>
      </c>
      <c r="DX41" s="50">
        <v>0.73162000000000005</v>
      </c>
      <c r="DY41" s="50">
        <v>2.4469999999999999E-2</v>
      </c>
      <c r="DZ41" s="50">
        <v>9.8500000000000004E-2</v>
      </c>
      <c r="EA41" s="50">
        <v>0.25824999999999998</v>
      </c>
      <c r="EB41" s="50">
        <v>1.4999999999999999E-2</v>
      </c>
      <c r="EC41" s="50">
        <v>2.7490000000000001E-2</v>
      </c>
      <c r="ED41" s="50">
        <v>8.7669999999999998E-2</v>
      </c>
      <c r="EE41" s="50">
        <v>0.26156000000000001</v>
      </c>
      <c r="EF41" s="50">
        <v>0.26847199999999999</v>
      </c>
      <c r="EG41" s="50">
        <v>53.844580000000001</v>
      </c>
      <c r="EH41" s="50">
        <v>0.11895</v>
      </c>
      <c r="EI41" s="50">
        <v>0.19156999999999999</v>
      </c>
      <c r="EJ41" s="50">
        <v>0.19975000000000001</v>
      </c>
      <c r="EK41" s="50">
        <v>0.91059999999999997</v>
      </c>
      <c r="EL41" s="50">
        <v>0.41191</v>
      </c>
      <c r="EM41" s="50">
        <v>0.41637999999999997</v>
      </c>
      <c r="EN41" s="50">
        <v>1.1829750000000001</v>
      </c>
      <c r="EO41" s="50">
        <v>0.77488000000000001</v>
      </c>
      <c r="EP41" s="50">
        <v>2.3271099999999998</v>
      </c>
      <c r="EQ41" s="50">
        <v>0.51536999999999999</v>
      </c>
      <c r="ER41" s="50">
        <v>2.2393580000000002</v>
      </c>
      <c r="ES41" s="50">
        <v>1.6320000000000001E-2</v>
      </c>
      <c r="ET41" s="50">
        <v>9.2300000000000004E-3</v>
      </c>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c r="RY41" s="50"/>
      <c r="RZ41" s="50"/>
      <c r="SA41" s="50"/>
      <c r="SB41" s="50"/>
      <c r="SC41" s="50"/>
      <c r="SD41" s="50"/>
      <c r="SE41" s="50"/>
      <c r="SF41" s="50"/>
      <c r="SG41" s="50"/>
      <c r="SH41" s="50"/>
      <c r="SI41" s="50"/>
      <c r="SJ41" s="50"/>
      <c r="SK41" s="50"/>
      <c r="SL41" s="50"/>
      <c r="SM41" s="50"/>
      <c r="SN41" s="50"/>
      <c r="SO41" s="50"/>
      <c r="SP41" s="50"/>
      <c r="SQ41" s="50"/>
      <c r="SR41" s="50"/>
      <c r="SS41" s="50"/>
      <c r="ST41" s="50"/>
      <c r="SU41" s="50"/>
      <c r="SV41" s="50"/>
      <c r="SW41" s="50"/>
      <c r="SX41" s="50"/>
      <c r="SY41" s="50"/>
      <c r="SZ41" s="50"/>
      <c r="TA41" s="50"/>
      <c r="TB41" s="50"/>
      <c r="TC41" s="50"/>
      <c r="TD41" s="50"/>
      <c r="TE41" s="50"/>
      <c r="TF41" s="50"/>
      <c r="TG41" s="50"/>
      <c r="TH41" s="50"/>
      <c r="TI41" s="50"/>
      <c r="TJ41" s="50"/>
      <c r="TK41" s="50"/>
      <c r="TL41" s="50"/>
      <c r="TM41" s="50"/>
      <c r="TN41" s="50"/>
      <c r="TO41" s="50"/>
      <c r="TP41" s="50"/>
      <c r="TQ41" s="50"/>
      <c r="TR41" s="50"/>
      <c r="TS41" s="50"/>
      <c r="TT41" s="50"/>
      <c r="TU41" s="50"/>
      <c r="TV41" s="50"/>
      <c r="TW41" s="50"/>
      <c r="TX41" s="50"/>
      <c r="TY41" s="50"/>
      <c r="TZ41" s="50"/>
      <c r="UA41" s="50"/>
      <c r="UB41" s="50"/>
      <c r="UC41" s="50"/>
      <c r="UD41" s="50"/>
      <c r="UE41" s="50"/>
      <c r="UF41" s="50"/>
      <c r="UG41" s="50"/>
      <c r="UH41" s="50"/>
      <c r="UI41" s="50"/>
      <c r="UJ41" s="50"/>
      <c r="UK41" s="50"/>
      <c r="UL41" s="50"/>
      <c r="UM41" s="50"/>
      <c r="UN41" s="50"/>
      <c r="UO41" s="50"/>
      <c r="UP41" s="50"/>
      <c r="UQ41" s="50"/>
      <c r="UR41" s="50"/>
      <c r="US41" s="50"/>
      <c r="UT41" s="50"/>
      <c r="UU41" s="50"/>
      <c r="UV41" s="50"/>
      <c r="UW41" s="50"/>
      <c r="UX41" s="50"/>
      <c r="UY41" s="50"/>
      <c r="UZ41" s="50"/>
      <c r="VA41" s="50"/>
      <c r="VB41" s="50"/>
      <c r="VC41" s="50"/>
      <c r="VD41" s="50"/>
      <c r="VE41" s="50"/>
      <c r="VF41" s="50"/>
      <c r="VG41" s="50"/>
      <c r="VH41" s="50"/>
      <c r="VI41" s="50"/>
      <c r="VJ41" s="50"/>
      <c r="VK41" s="50"/>
      <c r="VL41" s="50"/>
      <c r="VM41" s="50"/>
      <c r="VN41" s="50"/>
      <c r="VO41" s="50"/>
      <c r="VP41" s="50"/>
      <c r="VQ41" s="50"/>
      <c r="VR41" s="50"/>
      <c r="VS41" s="50"/>
      <c r="VT41" s="50"/>
      <c r="VU41" s="50"/>
      <c r="VV41" s="50"/>
      <c r="VW41" s="50"/>
      <c r="VX41" s="50"/>
      <c r="VY41" s="50"/>
      <c r="VZ41" s="50"/>
      <c r="WA41" s="50"/>
      <c r="WB41" s="50"/>
      <c r="WC41" s="50"/>
      <c r="WD41" s="50"/>
      <c r="WE41" s="50"/>
      <c r="WF41" s="50"/>
      <c r="WG41" s="50"/>
      <c r="WH41" s="50"/>
      <c r="WI41" s="50"/>
      <c r="WJ41" s="50"/>
      <c r="WK41" s="50"/>
      <c r="WL41" s="50"/>
      <c r="WM41" s="50"/>
      <c r="WN41" s="50"/>
      <c r="WO41" s="50"/>
      <c r="WP41" s="50"/>
      <c r="WQ41" s="50"/>
      <c r="WR41" s="50"/>
      <c r="WS41" s="50"/>
      <c r="WT41" s="50"/>
      <c r="WU41" s="50"/>
      <c r="WV41" s="50"/>
      <c r="WW41" s="50"/>
      <c r="WX41" s="50"/>
      <c r="WY41" s="50"/>
      <c r="WZ41" s="50"/>
      <c r="XA41" s="50"/>
    </row>
    <row r="42" spans="2:625" ht="20.149999999999999" customHeight="1">
      <c r="B42" s="23" t="s">
        <v>136</v>
      </c>
      <c r="F42" s="35" t="s">
        <v>1269</v>
      </c>
      <c r="G42" s="27" t="s">
        <v>186</v>
      </c>
      <c r="H42" s="36">
        <v>3817.1197200000001</v>
      </c>
      <c r="I42" s="36">
        <v>3893.8052899999998</v>
      </c>
      <c r="J42" s="36"/>
      <c r="K42" s="36" t="s">
        <v>136</v>
      </c>
      <c r="L42" s="36">
        <v>151.245</v>
      </c>
      <c r="M42" s="36">
        <v>257.79199999999997</v>
      </c>
      <c r="N42" s="36">
        <v>231.10300000000001</v>
      </c>
      <c r="O42" s="36">
        <v>183.32599999999999</v>
      </c>
      <c r="P42" s="36">
        <v>182.91399999999999</v>
      </c>
      <c r="Q42" s="36">
        <v>206.137</v>
      </c>
      <c r="R42" s="36">
        <v>171.143</v>
      </c>
      <c r="S42" s="36">
        <v>180.995</v>
      </c>
      <c r="T42" s="36">
        <v>170.29300000000001</v>
      </c>
      <c r="U42" s="36">
        <v>182.87</v>
      </c>
      <c r="V42" s="36">
        <v>241.58600000000001</v>
      </c>
      <c r="W42" s="36">
        <v>270.82900000000001</v>
      </c>
      <c r="X42" s="36">
        <v>222.65100000000001</v>
      </c>
      <c r="Y42" s="36">
        <v>211.62299999999999</v>
      </c>
      <c r="Z42" s="36">
        <v>257.68</v>
      </c>
      <c r="AA42" s="36">
        <v>231.01300000000001</v>
      </c>
      <c r="AB42" s="36">
        <v>242.76400000000001</v>
      </c>
      <c r="AC42" s="36">
        <v>341.536</v>
      </c>
      <c r="AD42" s="36">
        <v>303.95800000000003</v>
      </c>
      <c r="AE42" s="36">
        <v>241.78399999999999</v>
      </c>
      <c r="AF42" s="36">
        <v>208.92699999999999</v>
      </c>
      <c r="AG42" s="36">
        <v>398.76799999999997</v>
      </c>
      <c r="AH42" s="36">
        <v>194.75899999999999</v>
      </c>
      <c r="AI42" s="36">
        <v>197.976</v>
      </c>
      <c r="AJ42" s="36">
        <v>78.972999999999999</v>
      </c>
      <c r="AK42" s="36">
        <v>214.47900000000001</v>
      </c>
      <c r="AL42" s="36">
        <v>200.214</v>
      </c>
      <c r="AM42" s="36">
        <v>273.94299999999998</v>
      </c>
      <c r="AN42" s="36">
        <v>205.97</v>
      </c>
      <c r="AO42" s="36">
        <v>572.67899999999997</v>
      </c>
      <c r="AP42" s="36">
        <v>337.09</v>
      </c>
      <c r="AQ42" s="36">
        <v>445.22199999999998</v>
      </c>
      <c r="AR42" s="36">
        <v>415.76499999999999</v>
      </c>
      <c r="AS42" s="36">
        <v>397.74099999999999</v>
      </c>
      <c r="AT42" s="36">
        <v>348.52</v>
      </c>
      <c r="AU42" s="36">
        <v>265.26100000000002</v>
      </c>
      <c r="AV42" s="36">
        <v>404.173</v>
      </c>
      <c r="AW42" s="36">
        <v>420.35500000000002</v>
      </c>
      <c r="AX42" s="36">
        <v>365.48200000000003</v>
      </c>
      <c r="AY42" s="36">
        <v>436.93</v>
      </c>
      <c r="AZ42" s="36">
        <v>353.07600000000002</v>
      </c>
      <c r="BA42" s="36">
        <v>415.80599999999998</v>
      </c>
      <c r="BB42" s="36">
        <v>448.34</v>
      </c>
      <c r="BC42" s="36">
        <v>378.83800000000002</v>
      </c>
      <c r="BD42" s="36">
        <v>457.88900000000001</v>
      </c>
      <c r="BE42" s="36">
        <v>529.39599999999996</v>
      </c>
      <c r="BF42" s="36">
        <v>501.827</v>
      </c>
      <c r="BG42" s="36">
        <v>497.76100000000002</v>
      </c>
      <c r="BH42" s="36">
        <v>519.17600000000004</v>
      </c>
      <c r="BI42" s="36">
        <v>554.49699999999996</v>
      </c>
      <c r="BJ42" s="36">
        <v>781.59100000000001</v>
      </c>
      <c r="BK42" s="36">
        <v>745.53300000000002</v>
      </c>
      <c r="BL42" s="36">
        <v>722.64</v>
      </c>
      <c r="BM42" s="36">
        <v>624.17600000000004</v>
      </c>
      <c r="BN42" s="36">
        <v>426.94200000000001</v>
      </c>
      <c r="BO42" s="36">
        <v>397.80799999999999</v>
      </c>
      <c r="BP42" s="36">
        <v>593.30700000000002</v>
      </c>
      <c r="BQ42" s="36">
        <v>445.79300000000001</v>
      </c>
      <c r="BR42" s="36">
        <v>371.12599999999998</v>
      </c>
      <c r="BS42" s="36">
        <v>352.90600000000001</v>
      </c>
      <c r="BT42" s="36">
        <v>515.38</v>
      </c>
      <c r="BU42" s="36">
        <v>535.47400000000005</v>
      </c>
      <c r="BV42" s="36">
        <v>522.50699999999995</v>
      </c>
      <c r="BW42" s="36">
        <v>205.084</v>
      </c>
      <c r="BX42" s="36">
        <v>786.32600000000002</v>
      </c>
      <c r="BY42" s="36">
        <v>815.61099999999999</v>
      </c>
      <c r="BZ42" s="36">
        <v>719.255</v>
      </c>
      <c r="CA42" s="36">
        <v>814.66800000000001</v>
      </c>
      <c r="CB42" s="36">
        <v>636.80499999999995</v>
      </c>
      <c r="CC42" s="36">
        <v>679.697</v>
      </c>
      <c r="CD42" s="36">
        <v>568.68899999999996</v>
      </c>
      <c r="CE42" s="36">
        <v>692.95100000000002</v>
      </c>
      <c r="CF42" s="36">
        <v>517.62099999999998</v>
      </c>
      <c r="CG42" s="36">
        <v>523.60799999999995</v>
      </c>
      <c r="CH42" s="36">
        <v>119.628</v>
      </c>
      <c r="CI42" s="36">
        <v>119.694</v>
      </c>
      <c r="CJ42" s="36">
        <v>91.573999999999998</v>
      </c>
      <c r="CK42" s="36">
        <v>104.49</v>
      </c>
      <c r="CL42" s="36">
        <v>111.054</v>
      </c>
      <c r="CM42" s="36">
        <v>126.739</v>
      </c>
      <c r="CN42" s="36">
        <v>235.15799999999999</v>
      </c>
      <c r="CO42" s="36">
        <v>232.20500000000001</v>
      </c>
      <c r="CP42" s="36">
        <v>255.40199999999999</v>
      </c>
      <c r="CQ42" s="36">
        <v>486.66699999999997</v>
      </c>
      <c r="CR42" s="36">
        <v>89.893000000000001</v>
      </c>
      <c r="CS42" s="36">
        <v>71.695999999999998</v>
      </c>
      <c r="CT42" s="36">
        <v>138.08500000000001</v>
      </c>
      <c r="CU42" s="36">
        <v>78.569999999999993</v>
      </c>
      <c r="CV42" s="36">
        <v>36.398000000000003</v>
      </c>
      <c r="CW42" s="36">
        <v>62.679859999999998</v>
      </c>
      <c r="CX42" s="36">
        <v>93.356129999999993</v>
      </c>
      <c r="CY42" s="36">
        <v>4.3035899999999998</v>
      </c>
      <c r="CZ42" s="36">
        <v>43.79307</v>
      </c>
      <c r="DA42" s="36">
        <v>19.382546999999999</v>
      </c>
      <c r="DB42" s="36">
        <v>6.0796599999999996</v>
      </c>
      <c r="DC42" s="36">
        <v>6.8041099999999997</v>
      </c>
      <c r="DD42" s="36">
        <v>161.90388999999999</v>
      </c>
      <c r="DE42" s="36">
        <v>33.257826000000001</v>
      </c>
      <c r="DF42" s="36">
        <v>104.47058</v>
      </c>
      <c r="DG42" s="36">
        <v>81.04092</v>
      </c>
      <c r="DH42" s="36">
        <v>26.046469999999999</v>
      </c>
      <c r="DI42" s="36">
        <v>64.047357000000005</v>
      </c>
      <c r="DJ42" s="36">
        <v>11.170071999999999</v>
      </c>
      <c r="DK42" s="36">
        <v>5.0599999999999996</v>
      </c>
      <c r="DL42" s="36">
        <v>82.637200000000007</v>
      </c>
      <c r="DM42" s="36">
        <v>11.55885</v>
      </c>
      <c r="DN42" s="36">
        <v>22.6675</v>
      </c>
      <c r="DO42" s="36">
        <v>128.47391999999999</v>
      </c>
      <c r="DP42" s="36">
        <v>472.66401999999999</v>
      </c>
      <c r="DQ42" s="36">
        <v>468.13013000000001</v>
      </c>
      <c r="DR42" s="36">
        <v>424.33004</v>
      </c>
      <c r="DS42" s="36">
        <v>68.915000000000006</v>
      </c>
      <c r="DT42" s="36">
        <v>273.22937000000002</v>
      </c>
      <c r="DU42" s="36">
        <v>314.31</v>
      </c>
      <c r="DV42" s="36">
        <v>368.83499999999998</v>
      </c>
      <c r="DW42" s="36">
        <v>225.35301000000001</v>
      </c>
      <c r="DX42" s="50">
        <v>346.97449999999998</v>
      </c>
      <c r="DY42" s="50">
        <v>399.13394</v>
      </c>
      <c r="DZ42" s="50">
        <v>165.35148000000001</v>
      </c>
      <c r="EA42" s="50">
        <v>251.3655</v>
      </c>
      <c r="EB42" s="50">
        <v>136.95819</v>
      </c>
      <c r="EC42" s="50">
        <v>183.50615999999999</v>
      </c>
      <c r="ED42" s="50">
        <v>246.51984999999999</v>
      </c>
      <c r="EE42" s="50">
        <v>306.25112000000001</v>
      </c>
      <c r="EF42" s="50">
        <v>207.27619999999999</v>
      </c>
      <c r="EG42" s="50">
        <v>131.01413199999999</v>
      </c>
      <c r="EH42" s="50">
        <v>1437.3279</v>
      </c>
      <c r="EI42" s="50">
        <v>746.31781000000001</v>
      </c>
      <c r="EJ42" s="50">
        <v>686.52683000000002</v>
      </c>
      <c r="EK42" s="50">
        <v>946.94718</v>
      </c>
      <c r="EL42" s="50">
        <v>1110.14247</v>
      </c>
      <c r="EM42" s="50">
        <v>751.23800000000006</v>
      </c>
      <c r="EN42" s="50">
        <v>1056.0242599999999</v>
      </c>
      <c r="EO42" s="50">
        <v>976.40056000000004</v>
      </c>
      <c r="EP42" s="50">
        <v>1220.8439599999999</v>
      </c>
      <c r="EQ42" s="50">
        <v>1056.91614</v>
      </c>
      <c r="ER42" s="50">
        <v>1179.3411699999999</v>
      </c>
      <c r="ES42" s="50">
        <v>1218.24548</v>
      </c>
      <c r="ET42" s="50">
        <v>827.69961999999998</v>
      </c>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c r="RN42" s="50"/>
      <c r="RO42" s="50"/>
      <c r="RP42" s="50"/>
      <c r="RQ42" s="50"/>
      <c r="RR42" s="50"/>
      <c r="RS42" s="50"/>
      <c r="RT42" s="50"/>
      <c r="RU42" s="50"/>
      <c r="RV42" s="50"/>
      <c r="RW42" s="50"/>
      <c r="RX42" s="50"/>
      <c r="RY42" s="50"/>
      <c r="RZ42" s="50"/>
      <c r="SA42" s="50"/>
      <c r="SB42" s="50"/>
      <c r="SC42" s="50"/>
      <c r="SD42" s="50"/>
      <c r="SE42" s="50"/>
      <c r="SF42" s="50"/>
      <c r="SG42" s="50"/>
      <c r="SH42" s="50"/>
      <c r="SI42" s="50"/>
      <c r="SJ42" s="50"/>
      <c r="SK42" s="50"/>
      <c r="SL42" s="50"/>
      <c r="SM42" s="50"/>
      <c r="SN42" s="50"/>
      <c r="SO42" s="50"/>
      <c r="SP42" s="50"/>
      <c r="SQ42" s="50"/>
      <c r="SR42" s="50"/>
      <c r="SS42" s="50"/>
      <c r="ST42" s="50"/>
      <c r="SU42" s="50"/>
      <c r="SV42" s="50"/>
      <c r="SW42" s="50"/>
      <c r="SX42" s="50"/>
      <c r="SY42" s="50"/>
      <c r="SZ42" s="50"/>
      <c r="TA42" s="50"/>
      <c r="TB42" s="50"/>
      <c r="TC42" s="50"/>
      <c r="TD42" s="50"/>
      <c r="TE42" s="50"/>
      <c r="TF42" s="50"/>
      <c r="TG42" s="50"/>
      <c r="TH42" s="50"/>
      <c r="TI42" s="50"/>
      <c r="TJ42" s="50"/>
      <c r="TK42" s="50"/>
      <c r="TL42" s="50"/>
      <c r="TM42" s="50"/>
      <c r="TN42" s="50"/>
      <c r="TO42" s="50"/>
      <c r="TP42" s="50"/>
      <c r="TQ42" s="50"/>
      <c r="TR42" s="50"/>
      <c r="TS42" s="50"/>
      <c r="TT42" s="50"/>
      <c r="TU42" s="50"/>
      <c r="TV42" s="50"/>
      <c r="TW42" s="50"/>
      <c r="TX42" s="50"/>
      <c r="TY42" s="50"/>
      <c r="TZ42" s="50"/>
      <c r="UA42" s="50"/>
      <c r="UB42" s="50"/>
      <c r="UC42" s="50"/>
      <c r="UD42" s="50"/>
      <c r="UE42" s="50"/>
      <c r="UF42" s="50"/>
      <c r="UG42" s="50"/>
      <c r="UH42" s="50"/>
      <c r="UI42" s="50"/>
      <c r="UJ42" s="50"/>
      <c r="UK42" s="50"/>
      <c r="UL42" s="50"/>
      <c r="UM42" s="50"/>
      <c r="UN42" s="50"/>
      <c r="UO42" s="50"/>
      <c r="UP42" s="50"/>
      <c r="UQ42" s="50"/>
      <c r="UR42" s="50"/>
      <c r="US42" s="50"/>
      <c r="UT42" s="50"/>
      <c r="UU42" s="50"/>
      <c r="UV42" s="50"/>
      <c r="UW42" s="50"/>
      <c r="UX42" s="50"/>
      <c r="UY42" s="50"/>
      <c r="UZ42" s="50"/>
      <c r="VA42" s="50"/>
      <c r="VB42" s="50"/>
      <c r="VC42" s="50"/>
      <c r="VD42" s="50"/>
      <c r="VE42" s="50"/>
      <c r="VF42" s="50"/>
      <c r="VG42" s="50"/>
      <c r="VH42" s="50"/>
      <c r="VI42" s="50"/>
      <c r="VJ42" s="50"/>
      <c r="VK42" s="50"/>
      <c r="VL42" s="50"/>
      <c r="VM42" s="50"/>
      <c r="VN42" s="50"/>
      <c r="VO42" s="50"/>
      <c r="VP42" s="50"/>
      <c r="VQ42" s="50"/>
      <c r="VR42" s="50"/>
      <c r="VS42" s="50"/>
      <c r="VT42" s="50"/>
      <c r="VU42" s="50"/>
      <c r="VV42" s="50"/>
      <c r="VW42" s="50"/>
      <c r="VX42" s="50"/>
      <c r="VY42" s="50"/>
      <c r="VZ42" s="50"/>
      <c r="WA42" s="50"/>
      <c r="WB42" s="50"/>
      <c r="WC42" s="50"/>
      <c r="WD42" s="50"/>
      <c r="WE42" s="50"/>
      <c r="WF42" s="50"/>
      <c r="WG42" s="50"/>
      <c r="WH42" s="50"/>
      <c r="WI42" s="50"/>
      <c r="WJ42" s="50"/>
      <c r="WK42" s="50"/>
      <c r="WL42" s="50"/>
      <c r="WM42" s="50"/>
      <c r="WN42" s="50"/>
      <c r="WO42" s="50"/>
      <c r="WP42" s="50"/>
      <c r="WQ42" s="50"/>
      <c r="WR42" s="50"/>
      <c r="WS42" s="50"/>
      <c r="WT42" s="50"/>
      <c r="WU42" s="50"/>
      <c r="WV42" s="50"/>
      <c r="WW42" s="50"/>
      <c r="WX42" s="50"/>
      <c r="WY42" s="50"/>
      <c r="WZ42" s="50"/>
      <c r="XA42" s="50"/>
    </row>
    <row r="43" spans="2:625" ht="34.25" customHeight="1">
      <c r="B43" t="s">
        <v>136</v>
      </c>
      <c r="F43" s="26" t="s">
        <v>706</v>
      </c>
      <c r="G43" s="27"/>
      <c r="H43" s="36"/>
      <c r="I43" s="36"/>
      <c r="J43" s="36"/>
      <c r="K43" s="36" t="s">
        <v>136</v>
      </c>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c r="SK43" s="50"/>
      <c r="SL43" s="50"/>
      <c r="SM43" s="50"/>
      <c r="SN43" s="50"/>
      <c r="SO43" s="50"/>
      <c r="SP43" s="50"/>
      <c r="SQ43" s="50"/>
      <c r="SR43" s="50"/>
      <c r="SS43" s="50"/>
      <c r="ST43" s="50"/>
      <c r="SU43" s="50"/>
      <c r="SV43" s="50"/>
      <c r="SW43" s="50"/>
      <c r="SX43" s="50"/>
      <c r="SY43" s="50"/>
      <c r="SZ43" s="50"/>
      <c r="TA43" s="50"/>
      <c r="TB43" s="50"/>
      <c r="TC43" s="50"/>
      <c r="TD43" s="50"/>
      <c r="TE43" s="50"/>
      <c r="TF43" s="50"/>
      <c r="TG43" s="50"/>
      <c r="TH43" s="50"/>
      <c r="TI43" s="50"/>
      <c r="TJ43" s="50"/>
      <c r="TK43" s="50"/>
      <c r="TL43" s="50"/>
      <c r="TM43" s="50"/>
      <c r="TN43" s="50"/>
      <c r="TO43" s="50"/>
      <c r="TP43" s="50"/>
      <c r="TQ43" s="50"/>
      <c r="TR43" s="50"/>
      <c r="TS43" s="50"/>
      <c r="TT43" s="50"/>
      <c r="TU43" s="50"/>
      <c r="TV43" s="50"/>
      <c r="TW43" s="50"/>
      <c r="TX43" s="50"/>
      <c r="TY43" s="50"/>
      <c r="TZ43" s="50"/>
      <c r="UA43" s="50"/>
      <c r="UB43" s="50"/>
      <c r="UC43" s="50"/>
      <c r="UD43" s="50"/>
      <c r="UE43" s="50"/>
      <c r="UF43" s="50"/>
      <c r="UG43" s="50"/>
      <c r="UH43" s="50"/>
      <c r="UI43" s="50"/>
      <c r="UJ43" s="50"/>
      <c r="UK43" s="50"/>
      <c r="UL43" s="50"/>
      <c r="UM43" s="50"/>
      <c r="UN43" s="50"/>
      <c r="UO43" s="50"/>
      <c r="UP43" s="50"/>
      <c r="UQ43" s="50"/>
      <c r="UR43" s="50"/>
      <c r="US43" s="50"/>
      <c r="UT43" s="50"/>
      <c r="UU43" s="50"/>
      <c r="UV43" s="50"/>
      <c r="UW43" s="50"/>
      <c r="UX43" s="50"/>
      <c r="UY43" s="50"/>
      <c r="UZ43" s="50"/>
      <c r="VA43" s="50"/>
      <c r="VB43" s="50"/>
      <c r="VC43" s="50"/>
      <c r="VD43" s="50"/>
      <c r="VE43" s="50"/>
      <c r="VF43" s="50"/>
      <c r="VG43" s="50"/>
      <c r="VH43" s="50"/>
      <c r="VI43" s="50"/>
      <c r="VJ43" s="50"/>
      <c r="VK43" s="50"/>
      <c r="VL43" s="50"/>
      <c r="VM43" s="50"/>
      <c r="VN43" s="50"/>
      <c r="VO43" s="50"/>
      <c r="VP43" s="50"/>
      <c r="VQ43" s="50"/>
      <c r="VR43" s="50"/>
      <c r="VS43" s="50"/>
      <c r="VT43" s="50"/>
      <c r="VU43" s="50"/>
      <c r="VV43" s="50"/>
      <c r="VW43" s="50"/>
      <c r="VX43" s="50"/>
      <c r="VY43" s="50"/>
      <c r="VZ43" s="50"/>
      <c r="WA43" s="50"/>
      <c r="WB43" s="50"/>
      <c r="WC43" s="50"/>
      <c r="WD43" s="50"/>
      <c r="WE43" s="50"/>
      <c r="WF43" s="50"/>
      <c r="WG43" s="50"/>
      <c r="WH43" s="50"/>
      <c r="WI43" s="50"/>
      <c r="WJ43" s="50"/>
      <c r="WK43" s="50"/>
      <c r="WL43" s="50"/>
      <c r="WM43" s="50"/>
      <c r="WN43" s="50"/>
      <c r="WO43" s="50"/>
      <c r="WP43" s="50"/>
      <c r="WQ43" s="50"/>
      <c r="WR43" s="50"/>
      <c r="WS43" s="50"/>
      <c r="WT43" s="50"/>
      <c r="WU43" s="50"/>
      <c r="WV43" s="50"/>
      <c r="WW43" s="50"/>
      <c r="WX43" s="50"/>
      <c r="WY43" s="50"/>
      <c r="WZ43" s="50"/>
      <c r="XA43" s="50"/>
    </row>
    <row r="44" spans="2:625" ht="20.149999999999999" customHeight="1">
      <c r="B44" t="s">
        <v>136</v>
      </c>
      <c r="F44" s="26" t="s">
        <v>286</v>
      </c>
      <c r="G44" s="27"/>
      <c r="H44" s="36"/>
      <c r="I44" s="36"/>
      <c r="J44" s="36"/>
      <c r="K44" s="36" t="s">
        <v>136</v>
      </c>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50"/>
      <c r="SB44" s="50"/>
      <c r="SC44" s="50"/>
      <c r="SD44" s="50"/>
      <c r="SE44" s="50"/>
      <c r="SF44" s="50"/>
      <c r="SG44" s="50"/>
      <c r="SH44" s="50"/>
      <c r="SI44" s="50"/>
      <c r="SJ44" s="50"/>
      <c r="SK44" s="50"/>
      <c r="SL44" s="50"/>
      <c r="SM44" s="50"/>
      <c r="SN44" s="50"/>
      <c r="SO44" s="50"/>
      <c r="SP44" s="50"/>
      <c r="SQ44" s="50"/>
      <c r="SR44" s="50"/>
      <c r="SS44" s="50"/>
      <c r="ST44" s="50"/>
      <c r="SU44" s="50"/>
      <c r="SV44" s="50"/>
      <c r="SW44" s="50"/>
      <c r="SX44" s="50"/>
      <c r="SY44" s="50"/>
      <c r="SZ44" s="50"/>
      <c r="TA44" s="50"/>
      <c r="TB44" s="50"/>
      <c r="TC44" s="50"/>
      <c r="TD44" s="50"/>
      <c r="TE44" s="50"/>
      <c r="TF44" s="50"/>
      <c r="TG44" s="50"/>
      <c r="TH44" s="50"/>
      <c r="TI44" s="50"/>
      <c r="TJ44" s="50"/>
      <c r="TK44" s="50"/>
      <c r="TL44" s="50"/>
      <c r="TM44" s="50"/>
      <c r="TN44" s="50"/>
      <c r="TO44" s="50"/>
      <c r="TP44" s="50"/>
      <c r="TQ44" s="50"/>
      <c r="TR44" s="50"/>
      <c r="TS44" s="50"/>
      <c r="TT44" s="50"/>
      <c r="TU44" s="50"/>
      <c r="TV44" s="50"/>
      <c r="TW44" s="50"/>
      <c r="TX44" s="50"/>
      <c r="TY44" s="50"/>
      <c r="TZ44" s="50"/>
      <c r="UA44" s="50"/>
      <c r="UB44" s="50"/>
      <c r="UC44" s="50"/>
      <c r="UD44" s="50"/>
      <c r="UE44" s="50"/>
      <c r="UF44" s="50"/>
      <c r="UG44" s="50"/>
      <c r="UH44" s="50"/>
      <c r="UI44" s="50"/>
      <c r="UJ44" s="50"/>
      <c r="UK44" s="50"/>
      <c r="UL44" s="50"/>
      <c r="UM44" s="50"/>
      <c r="UN44" s="50"/>
      <c r="UO44" s="50"/>
      <c r="UP44" s="50"/>
      <c r="UQ44" s="50"/>
      <c r="UR44" s="50"/>
      <c r="US44" s="50"/>
      <c r="UT44" s="50"/>
      <c r="UU44" s="50"/>
      <c r="UV44" s="50"/>
      <c r="UW44" s="50"/>
      <c r="UX44" s="50"/>
      <c r="UY44" s="50"/>
      <c r="UZ44" s="50"/>
      <c r="VA44" s="50"/>
      <c r="VB44" s="50"/>
      <c r="VC44" s="50"/>
      <c r="VD44" s="50"/>
      <c r="VE44" s="50"/>
      <c r="VF44" s="50"/>
      <c r="VG44" s="50"/>
      <c r="VH44" s="50"/>
      <c r="VI44" s="50"/>
      <c r="VJ44" s="50"/>
      <c r="VK44" s="50"/>
      <c r="VL44" s="50"/>
      <c r="VM44" s="50"/>
      <c r="VN44" s="50"/>
      <c r="VO44" s="50"/>
      <c r="VP44" s="50"/>
      <c r="VQ44" s="50"/>
      <c r="VR44" s="50"/>
      <c r="VS44" s="50"/>
      <c r="VT44" s="50"/>
      <c r="VU44" s="50"/>
      <c r="VV44" s="50"/>
      <c r="VW44" s="50"/>
      <c r="VX44" s="50"/>
      <c r="VY44" s="50"/>
      <c r="VZ44" s="50"/>
      <c r="WA44" s="50"/>
      <c r="WB44" s="50"/>
      <c r="WC44" s="50"/>
      <c r="WD44" s="50"/>
      <c r="WE44" s="50"/>
      <c r="WF44" s="50"/>
      <c r="WG44" s="50"/>
      <c r="WH44" s="50"/>
      <c r="WI44" s="50"/>
      <c r="WJ44" s="50"/>
      <c r="WK44" s="50"/>
      <c r="WL44" s="50"/>
      <c r="WM44" s="50"/>
      <c r="WN44" s="50"/>
      <c r="WO44" s="50"/>
      <c r="WP44" s="50"/>
      <c r="WQ44" s="50"/>
      <c r="WR44" s="50"/>
      <c r="WS44" s="50"/>
      <c r="WT44" s="50"/>
      <c r="WU44" s="50"/>
      <c r="WV44" s="50"/>
      <c r="WW44" s="50"/>
      <c r="WX44" s="50"/>
      <c r="WY44" s="50"/>
      <c r="WZ44" s="50"/>
      <c r="XA44" s="50"/>
    </row>
    <row r="45" spans="2:625" ht="20.149999999999999" customHeight="1">
      <c r="B45" s="23" t="s">
        <v>136</v>
      </c>
      <c r="F45" s="35" t="s">
        <v>1260</v>
      </c>
      <c r="G45" s="27" t="s">
        <v>239</v>
      </c>
      <c r="H45" s="36">
        <v>9.0253899999999998E-2</v>
      </c>
      <c r="I45" s="36">
        <v>0.20196942000000001</v>
      </c>
      <c r="J45" s="36"/>
      <c r="K45" s="36" t="s">
        <v>136</v>
      </c>
      <c r="L45" s="36">
        <v>1.244556</v>
      </c>
      <c r="M45" s="36">
        <v>1.244319</v>
      </c>
      <c r="N45" s="36">
        <v>0.60035099999999997</v>
      </c>
      <c r="O45" s="36">
        <v>0.49753799999999998</v>
      </c>
      <c r="P45" s="36">
        <v>1.5280819999999999</v>
      </c>
      <c r="Q45" s="36">
        <v>1.1036809999999999</v>
      </c>
      <c r="R45" s="36">
        <v>1.4244570000000001</v>
      </c>
      <c r="S45" s="36">
        <v>0.89676800000000001</v>
      </c>
      <c r="T45" s="36">
        <v>1.775836</v>
      </c>
      <c r="U45" s="36">
        <v>1.5002660000000001</v>
      </c>
      <c r="V45" s="36">
        <v>1.801104</v>
      </c>
      <c r="W45" s="36">
        <v>1.3475330000000001</v>
      </c>
      <c r="X45" s="36">
        <v>2.0210970000000001</v>
      </c>
      <c r="Y45" s="36">
        <v>1.7764390000000001</v>
      </c>
      <c r="Z45" s="36">
        <v>1.6629529999999999</v>
      </c>
      <c r="AA45" s="36">
        <v>1.3498110000000001</v>
      </c>
      <c r="AB45" s="36">
        <v>1.8887419999999999</v>
      </c>
      <c r="AC45" s="36">
        <v>1.7045399999999999</v>
      </c>
      <c r="AD45" s="36">
        <v>0.90666100000000005</v>
      </c>
      <c r="AE45" s="36">
        <v>1.018238</v>
      </c>
      <c r="AF45" s="36">
        <v>1.0116270000000001</v>
      </c>
      <c r="AG45" s="36">
        <v>0.77605299999999999</v>
      </c>
      <c r="AH45" s="36">
        <v>1.2707550000000001</v>
      </c>
      <c r="AI45" s="36">
        <v>1.1243700000000001</v>
      </c>
      <c r="AJ45" s="36">
        <v>1.634279</v>
      </c>
      <c r="AK45" s="36">
        <v>2.4888490000000001</v>
      </c>
      <c r="AL45" s="36">
        <v>0.77998299999999998</v>
      </c>
      <c r="AM45" s="36">
        <v>1.2285550000000001</v>
      </c>
      <c r="AN45" s="36">
        <v>1.461517</v>
      </c>
      <c r="AO45" s="36">
        <v>0.79062699999999997</v>
      </c>
      <c r="AP45" s="36">
        <v>1.643896</v>
      </c>
      <c r="AQ45" s="36">
        <v>0.44308700000000001</v>
      </c>
      <c r="AR45" s="36">
        <v>0.55419700000000005</v>
      </c>
      <c r="AS45" s="36">
        <v>0.40199000000000001</v>
      </c>
      <c r="AT45" s="36">
        <v>0.71353299999999997</v>
      </c>
      <c r="AU45" s="36">
        <v>0.59443699999999999</v>
      </c>
      <c r="AV45" s="36">
        <v>0.24473900000000001</v>
      </c>
      <c r="AW45" s="36">
        <v>9.7518999999999995E-2</v>
      </c>
      <c r="AX45" s="36">
        <v>0.53731700000000004</v>
      </c>
      <c r="AY45" s="36">
        <v>0.244446</v>
      </c>
      <c r="AZ45" s="36">
        <v>0.32018799999999997</v>
      </c>
      <c r="BA45" s="36">
        <v>0.49745400000000001</v>
      </c>
      <c r="BB45" s="36">
        <v>0.31706899999999999</v>
      </c>
      <c r="BC45" s="36">
        <v>0.52803900000000004</v>
      </c>
      <c r="BD45" s="36">
        <v>0.67546799999999996</v>
      </c>
      <c r="BE45" s="36">
        <v>0.70235899999999996</v>
      </c>
      <c r="BF45" s="36">
        <v>0.777698</v>
      </c>
      <c r="BG45" s="36">
        <v>0.82759700000000003</v>
      </c>
      <c r="BH45" s="36">
        <v>0.76860899999999999</v>
      </c>
      <c r="BI45" s="36">
        <v>0.86719599999999997</v>
      </c>
      <c r="BJ45" s="36">
        <v>0.75606899999999999</v>
      </c>
      <c r="BK45" s="36">
        <v>0.83235599999999998</v>
      </c>
      <c r="BL45" s="36">
        <v>0.57459800000000005</v>
      </c>
      <c r="BM45" s="36">
        <v>0.39244099999999998</v>
      </c>
      <c r="BN45" s="36">
        <v>0.47322999999999998</v>
      </c>
      <c r="BO45" s="36">
        <v>0.18476899999999999</v>
      </c>
      <c r="BP45" s="36">
        <v>0.85285999999999995</v>
      </c>
      <c r="BQ45" s="36">
        <v>1.423006</v>
      </c>
      <c r="BR45" s="36">
        <v>0.34909200000000001</v>
      </c>
      <c r="BS45" s="36">
        <v>0.61779300000000004</v>
      </c>
      <c r="BT45" s="36">
        <v>3.359E-3</v>
      </c>
      <c r="BU45" s="36">
        <v>0.31479299999999999</v>
      </c>
      <c r="BV45" s="36">
        <v>2.6752999999999999E-2</v>
      </c>
      <c r="BW45" s="36">
        <v>1.1199000000000001E-2</v>
      </c>
      <c r="BX45" s="36">
        <v>0.412242</v>
      </c>
      <c r="BY45" s="36">
        <v>0.30767</v>
      </c>
      <c r="BZ45" s="36">
        <v>8.4505999999999998E-2</v>
      </c>
      <c r="CA45" s="36">
        <v>0.13722699999999999</v>
      </c>
      <c r="CB45" s="36">
        <v>7.0230000000000001E-2</v>
      </c>
      <c r="CC45" s="36">
        <v>0.12965699999999999</v>
      </c>
      <c r="CD45" s="36">
        <v>0.38891199999999998</v>
      </c>
      <c r="CE45" s="36">
        <v>8.3602999999999997E-2</v>
      </c>
      <c r="CF45" s="36">
        <v>0</v>
      </c>
      <c r="CG45" s="36">
        <v>0</v>
      </c>
      <c r="CH45" s="36">
        <v>3.1340000000000001E-3</v>
      </c>
      <c r="CI45" s="36">
        <v>0</v>
      </c>
      <c r="CJ45" s="36">
        <v>1.008812</v>
      </c>
      <c r="CK45" s="36">
        <v>1.6959999999999999E-2</v>
      </c>
      <c r="CL45" s="36">
        <v>0</v>
      </c>
      <c r="CM45" s="36">
        <v>0</v>
      </c>
      <c r="CN45" s="36">
        <v>8.8654999999999998E-2</v>
      </c>
      <c r="CO45" s="36">
        <v>4.1667000000000003E-2</v>
      </c>
      <c r="CP45" s="36">
        <v>8.0000000000000002E-3</v>
      </c>
      <c r="CQ45" s="36">
        <v>0.15290999999999999</v>
      </c>
      <c r="CR45" s="36">
        <v>4.2054000000000001E-2</v>
      </c>
      <c r="CS45" s="36">
        <v>0</v>
      </c>
      <c r="CT45" s="36">
        <v>1.3814999999999999E-2</v>
      </c>
      <c r="CU45" s="36">
        <v>0.121457</v>
      </c>
      <c r="CV45" s="36">
        <v>7.698E-3</v>
      </c>
      <c r="CW45" s="36">
        <v>5.6696469999999999E-2</v>
      </c>
      <c r="CX45" s="36">
        <v>0</v>
      </c>
      <c r="CY45" s="36">
        <v>0</v>
      </c>
      <c r="CZ45" s="36">
        <v>2.3076079999999999E-2</v>
      </c>
      <c r="DA45" s="36">
        <v>0</v>
      </c>
      <c r="DB45" s="36">
        <v>4.5925500000000001E-2</v>
      </c>
      <c r="DC45" s="36">
        <v>0</v>
      </c>
      <c r="DD45" s="36">
        <v>2.9912200000000002E-3</v>
      </c>
      <c r="DE45" s="36">
        <v>1.16653E-2</v>
      </c>
      <c r="DF45" s="36">
        <v>7.6845000000000004E-3</v>
      </c>
      <c r="DG45" s="36">
        <v>5.0068100000000004E-3</v>
      </c>
      <c r="DH45" s="36">
        <v>0</v>
      </c>
      <c r="DI45" s="36">
        <v>0</v>
      </c>
      <c r="DJ45" s="36">
        <v>0</v>
      </c>
      <c r="DK45" s="36">
        <v>0</v>
      </c>
      <c r="DL45" s="36">
        <v>2.3018800000000001E-3</v>
      </c>
      <c r="DM45" s="36">
        <v>4.6744090000000002E-2</v>
      </c>
      <c r="DN45" s="36">
        <v>4.145364E-2</v>
      </c>
      <c r="DO45" s="36">
        <v>0</v>
      </c>
      <c r="DP45" s="36">
        <v>0</v>
      </c>
      <c r="DQ45" s="36">
        <v>0</v>
      </c>
      <c r="DR45" s="36">
        <v>0</v>
      </c>
      <c r="DS45" s="36">
        <v>0</v>
      </c>
      <c r="DT45" s="36">
        <v>0</v>
      </c>
      <c r="DU45" s="36">
        <v>0</v>
      </c>
      <c r="DV45" s="36">
        <v>6.8084599999999997E-3</v>
      </c>
      <c r="DW45" s="36">
        <v>0</v>
      </c>
      <c r="DX45" s="50">
        <v>0</v>
      </c>
      <c r="DY45" s="50">
        <v>0</v>
      </c>
      <c r="DZ45" s="50">
        <v>0</v>
      </c>
      <c r="EA45" s="50">
        <v>0</v>
      </c>
      <c r="EB45" s="50">
        <v>0</v>
      </c>
      <c r="EC45" s="50">
        <v>0</v>
      </c>
      <c r="ED45" s="50">
        <v>0</v>
      </c>
      <c r="EE45" s="50">
        <v>3.3309400000000001E-3</v>
      </c>
      <c r="EF45" s="50">
        <v>1.4702730000000001E-2</v>
      </c>
      <c r="EG45" s="50">
        <v>0</v>
      </c>
      <c r="EH45" s="50">
        <v>0</v>
      </c>
      <c r="EI45" s="50">
        <v>1.1929260000000001E-2</v>
      </c>
      <c r="EJ45" s="50">
        <v>7.8324640000000001E-2</v>
      </c>
      <c r="EK45" s="50">
        <v>0</v>
      </c>
      <c r="EL45" s="50">
        <v>1.3557329999999999E-2</v>
      </c>
      <c r="EM45" s="50">
        <v>0.17634504000000001</v>
      </c>
      <c r="EN45" s="50">
        <v>1.2067049999999999E-2</v>
      </c>
      <c r="EO45" s="50">
        <v>0</v>
      </c>
      <c r="EP45" s="50">
        <v>0</v>
      </c>
      <c r="EQ45" s="50">
        <v>3.8813799999999998E-3</v>
      </c>
      <c r="ER45" s="50">
        <v>0</v>
      </c>
      <c r="ES45" s="50">
        <v>0</v>
      </c>
      <c r="ET45" s="50">
        <v>0</v>
      </c>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c r="RT45" s="50"/>
      <c r="RU45" s="50"/>
      <c r="RV45" s="50"/>
      <c r="RW45" s="50"/>
      <c r="RX45" s="50"/>
      <c r="RY45" s="50"/>
      <c r="RZ45" s="50"/>
      <c r="SA45" s="50"/>
      <c r="SB45" s="50"/>
      <c r="SC45" s="50"/>
      <c r="SD45" s="50"/>
      <c r="SE45" s="50"/>
      <c r="SF45" s="50"/>
      <c r="SG45" s="50"/>
      <c r="SH45" s="50"/>
      <c r="SI45" s="50"/>
      <c r="SJ45" s="50"/>
      <c r="SK45" s="50"/>
      <c r="SL45" s="50"/>
      <c r="SM45" s="50"/>
      <c r="SN45" s="50"/>
      <c r="SO45" s="50"/>
      <c r="SP45" s="50"/>
      <c r="SQ45" s="50"/>
      <c r="SR45" s="50"/>
      <c r="SS45" s="50"/>
      <c r="ST45" s="50"/>
      <c r="SU45" s="50"/>
      <c r="SV45" s="50"/>
      <c r="SW45" s="50"/>
      <c r="SX45" s="50"/>
      <c r="SY45" s="50"/>
      <c r="SZ45" s="50"/>
      <c r="TA45" s="50"/>
      <c r="TB45" s="50"/>
      <c r="TC45" s="50"/>
      <c r="TD45" s="50"/>
      <c r="TE45" s="50"/>
      <c r="TF45" s="50"/>
      <c r="TG45" s="50"/>
      <c r="TH45" s="50"/>
      <c r="TI45" s="50"/>
      <c r="TJ45" s="50"/>
      <c r="TK45" s="50"/>
      <c r="TL45" s="50"/>
      <c r="TM45" s="50"/>
      <c r="TN45" s="50"/>
      <c r="TO45" s="50"/>
      <c r="TP45" s="50"/>
      <c r="TQ45" s="50"/>
      <c r="TR45" s="50"/>
      <c r="TS45" s="50"/>
      <c r="TT45" s="50"/>
      <c r="TU45" s="50"/>
      <c r="TV45" s="50"/>
      <c r="TW45" s="50"/>
      <c r="TX45" s="50"/>
      <c r="TY45" s="50"/>
      <c r="TZ45" s="50"/>
      <c r="UA45" s="50"/>
      <c r="UB45" s="50"/>
      <c r="UC45" s="50"/>
      <c r="UD45" s="50"/>
      <c r="UE45" s="50"/>
      <c r="UF45" s="50"/>
      <c r="UG45" s="50"/>
      <c r="UH45" s="50"/>
      <c r="UI45" s="50"/>
      <c r="UJ45" s="50"/>
      <c r="UK45" s="50"/>
      <c r="UL45" s="50"/>
      <c r="UM45" s="50"/>
      <c r="UN45" s="50"/>
      <c r="UO45" s="50"/>
      <c r="UP45" s="50"/>
      <c r="UQ45" s="50"/>
      <c r="UR45" s="50"/>
      <c r="US45" s="50"/>
      <c r="UT45" s="50"/>
      <c r="UU45" s="50"/>
      <c r="UV45" s="50"/>
      <c r="UW45" s="50"/>
      <c r="UX45" s="50"/>
      <c r="UY45" s="50"/>
      <c r="UZ45" s="50"/>
      <c r="VA45" s="50"/>
      <c r="VB45" s="50"/>
      <c r="VC45" s="50"/>
      <c r="VD45" s="50"/>
      <c r="VE45" s="50"/>
      <c r="VF45" s="50"/>
      <c r="VG45" s="50"/>
      <c r="VH45" s="50"/>
      <c r="VI45" s="50"/>
      <c r="VJ45" s="50"/>
      <c r="VK45" s="50"/>
      <c r="VL45" s="50"/>
      <c r="VM45" s="50"/>
      <c r="VN45" s="50"/>
      <c r="VO45" s="50"/>
      <c r="VP45" s="50"/>
      <c r="VQ45" s="50"/>
      <c r="VR45" s="50"/>
      <c r="VS45" s="50"/>
      <c r="VT45" s="50"/>
      <c r="VU45" s="50"/>
      <c r="VV45" s="50"/>
      <c r="VW45" s="50"/>
      <c r="VX45" s="50"/>
      <c r="VY45" s="50"/>
      <c r="VZ45" s="50"/>
      <c r="WA45" s="50"/>
      <c r="WB45" s="50"/>
      <c r="WC45" s="50"/>
      <c r="WD45" s="50"/>
      <c r="WE45" s="50"/>
      <c r="WF45" s="50"/>
      <c r="WG45" s="50"/>
      <c r="WH45" s="50"/>
      <c r="WI45" s="50"/>
      <c r="WJ45" s="50"/>
      <c r="WK45" s="50"/>
      <c r="WL45" s="50"/>
      <c r="WM45" s="50"/>
      <c r="WN45" s="50"/>
      <c r="WO45" s="50"/>
      <c r="WP45" s="50"/>
      <c r="WQ45" s="50"/>
      <c r="WR45" s="50"/>
      <c r="WS45" s="50"/>
      <c r="WT45" s="50"/>
      <c r="WU45" s="50"/>
      <c r="WV45" s="50"/>
      <c r="WW45" s="50"/>
      <c r="WX45" s="50"/>
      <c r="WY45" s="50"/>
      <c r="WZ45" s="50"/>
      <c r="XA45" s="50"/>
    </row>
    <row r="46" spans="2:625" ht="20.149999999999999" customHeight="1">
      <c r="B46" s="23" t="s">
        <v>136</v>
      </c>
      <c r="F46" s="35" t="s">
        <v>1261</v>
      </c>
      <c r="G46" s="27" t="s">
        <v>239</v>
      </c>
      <c r="H46" s="36">
        <v>616.97318591999999</v>
      </c>
      <c r="I46" s="36">
        <v>697.05324103999999</v>
      </c>
      <c r="J46" s="36"/>
      <c r="K46" s="36" t="s">
        <v>136</v>
      </c>
      <c r="L46" s="36">
        <v>34.646906000000001</v>
      </c>
      <c r="M46" s="36">
        <v>25.692829</v>
      </c>
      <c r="N46" s="36">
        <v>22.958402</v>
      </c>
      <c r="O46" s="36">
        <v>23.378039000000001</v>
      </c>
      <c r="P46" s="36">
        <v>47.066301000000003</v>
      </c>
      <c r="Q46" s="36">
        <v>28.715899</v>
      </c>
      <c r="R46" s="36">
        <v>17.860493999999999</v>
      </c>
      <c r="S46" s="36">
        <v>17.345790999999998</v>
      </c>
      <c r="T46" s="36">
        <v>22.831623</v>
      </c>
      <c r="U46" s="36">
        <v>22.024732</v>
      </c>
      <c r="V46" s="36">
        <v>37.187266000000001</v>
      </c>
      <c r="W46" s="36">
        <v>23.666740999999998</v>
      </c>
      <c r="X46" s="36">
        <v>26.320108999999999</v>
      </c>
      <c r="Y46" s="36">
        <v>21.431861000000001</v>
      </c>
      <c r="Z46" s="36">
        <v>22.013797</v>
      </c>
      <c r="AA46" s="36">
        <v>20.475617</v>
      </c>
      <c r="AB46" s="36">
        <v>24.398783999999999</v>
      </c>
      <c r="AC46" s="36">
        <v>22.801459999999999</v>
      </c>
      <c r="AD46" s="36">
        <v>24.460076000000001</v>
      </c>
      <c r="AE46" s="36">
        <v>24.737127000000001</v>
      </c>
      <c r="AF46" s="36">
        <v>29.691842000000001</v>
      </c>
      <c r="AG46" s="36">
        <v>19.611318000000001</v>
      </c>
      <c r="AH46" s="36">
        <v>29.58644</v>
      </c>
      <c r="AI46" s="36">
        <v>24.712996</v>
      </c>
      <c r="AJ46" s="36">
        <v>25.560265000000001</v>
      </c>
      <c r="AK46" s="36">
        <v>27.396023</v>
      </c>
      <c r="AL46" s="36">
        <v>28.447472999999999</v>
      </c>
      <c r="AM46" s="36">
        <v>31.009791</v>
      </c>
      <c r="AN46" s="36">
        <v>38.954934000000002</v>
      </c>
      <c r="AO46" s="36">
        <v>35.902259999999998</v>
      </c>
      <c r="AP46" s="36">
        <v>44.571035999999999</v>
      </c>
      <c r="AQ46" s="36">
        <v>35.424315999999997</v>
      </c>
      <c r="AR46" s="36">
        <v>43.876556999999998</v>
      </c>
      <c r="AS46" s="36">
        <v>35.134549999999997</v>
      </c>
      <c r="AT46" s="36">
        <v>45.32996</v>
      </c>
      <c r="AU46" s="36">
        <v>26.534628999999999</v>
      </c>
      <c r="AV46" s="36">
        <v>43.554209999999998</v>
      </c>
      <c r="AW46" s="36">
        <v>35.375082999999997</v>
      </c>
      <c r="AX46" s="36">
        <v>46.745930000000001</v>
      </c>
      <c r="AY46" s="36">
        <v>46.606572999999997</v>
      </c>
      <c r="AZ46" s="36">
        <v>59.083503</v>
      </c>
      <c r="BA46" s="36">
        <v>46.957157000000002</v>
      </c>
      <c r="BB46" s="36">
        <v>52.404023000000002</v>
      </c>
      <c r="BC46" s="36">
        <v>64.890659999999997</v>
      </c>
      <c r="BD46" s="36">
        <v>65.444659000000001</v>
      </c>
      <c r="BE46" s="36">
        <v>57.719447000000002</v>
      </c>
      <c r="BF46" s="36">
        <v>59.399033000000003</v>
      </c>
      <c r="BG46" s="36">
        <v>59.404384</v>
      </c>
      <c r="BH46" s="36">
        <v>67.306287999999995</v>
      </c>
      <c r="BI46" s="36">
        <v>58.017785000000003</v>
      </c>
      <c r="BJ46" s="36">
        <v>75.067207999999994</v>
      </c>
      <c r="BK46" s="36">
        <v>69.504806000000002</v>
      </c>
      <c r="BL46" s="36">
        <v>78.235720999999998</v>
      </c>
      <c r="BM46" s="36">
        <v>70.756522000000004</v>
      </c>
      <c r="BN46" s="36">
        <v>79.493334000000004</v>
      </c>
      <c r="BO46" s="36">
        <v>73.202757000000005</v>
      </c>
      <c r="BP46" s="36">
        <v>80.727660999999998</v>
      </c>
      <c r="BQ46" s="36">
        <v>69.500427000000002</v>
      </c>
      <c r="BR46" s="36">
        <v>93.633700000000005</v>
      </c>
      <c r="BS46" s="36">
        <v>76.16086</v>
      </c>
      <c r="BT46" s="36">
        <v>86.865391000000002</v>
      </c>
      <c r="BU46" s="36">
        <v>85.813230000000004</v>
      </c>
      <c r="BV46" s="36">
        <v>93.017778000000007</v>
      </c>
      <c r="BW46" s="36">
        <v>104.869969</v>
      </c>
      <c r="BX46" s="36">
        <v>95.862002000000004</v>
      </c>
      <c r="BY46" s="36">
        <v>104.126367</v>
      </c>
      <c r="BZ46" s="36">
        <v>90.189263999999994</v>
      </c>
      <c r="CA46" s="36">
        <v>95.830759</v>
      </c>
      <c r="CB46" s="36">
        <v>104.237116</v>
      </c>
      <c r="CC46" s="36">
        <v>101.371461</v>
      </c>
      <c r="CD46" s="36">
        <v>102.769172</v>
      </c>
      <c r="CE46" s="36">
        <v>118.324287</v>
      </c>
      <c r="CF46" s="36">
        <v>111.684556</v>
      </c>
      <c r="CG46" s="36">
        <v>106.756388</v>
      </c>
      <c r="CH46" s="36">
        <v>113.675026</v>
      </c>
      <c r="CI46" s="36">
        <v>99.939526999999998</v>
      </c>
      <c r="CJ46" s="36">
        <v>97.200443000000007</v>
      </c>
      <c r="CK46" s="36">
        <v>101.283513</v>
      </c>
      <c r="CL46" s="36">
        <v>109.32716499999999</v>
      </c>
      <c r="CM46" s="36">
        <v>113.145594</v>
      </c>
      <c r="CN46" s="36">
        <v>111.966672</v>
      </c>
      <c r="CO46" s="36">
        <v>103.850105</v>
      </c>
      <c r="CP46" s="36">
        <v>104.637405</v>
      </c>
      <c r="CQ46" s="36">
        <v>107.15381600000001</v>
      </c>
      <c r="CR46" s="36">
        <v>93.292529000000002</v>
      </c>
      <c r="CS46" s="36">
        <v>89.289874999999995</v>
      </c>
      <c r="CT46" s="36">
        <v>99.557188999999994</v>
      </c>
      <c r="CU46" s="36">
        <v>106.275745</v>
      </c>
      <c r="CV46" s="36">
        <v>100.68101799999999</v>
      </c>
      <c r="CW46" s="36">
        <v>97.203104420000003</v>
      </c>
      <c r="CX46" s="36">
        <v>107.62755490000001</v>
      </c>
      <c r="CY46" s="36">
        <v>109.59345273</v>
      </c>
      <c r="CZ46" s="36">
        <v>97.706807429999998</v>
      </c>
      <c r="DA46" s="36">
        <v>98.674083449999998</v>
      </c>
      <c r="DB46" s="36">
        <v>139.23175458</v>
      </c>
      <c r="DC46" s="36">
        <v>124.51977182</v>
      </c>
      <c r="DD46" s="36">
        <v>140.81643613</v>
      </c>
      <c r="DE46" s="36">
        <v>121.65499423</v>
      </c>
      <c r="DF46" s="36">
        <v>134.81554237</v>
      </c>
      <c r="DG46" s="36">
        <v>132.51460954999999</v>
      </c>
      <c r="DH46" s="36">
        <v>145.19441703999999</v>
      </c>
      <c r="DI46" s="36">
        <v>120.29877430000001</v>
      </c>
      <c r="DJ46" s="36">
        <v>138.01436889999999</v>
      </c>
      <c r="DK46" s="36">
        <v>159.08769928000001</v>
      </c>
      <c r="DL46" s="36">
        <v>146.09448189</v>
      </c>
      <c r="DM46" s="36">
        <v>127.35388781</v>
      </c>
      <c r="DN46" s="36">
        <v>136.72213611999999</v>
      </c>
      <c r="DO46" s="36">
        <v>158.39623537</v>
      </c>
      <c r="DP46" s="36">
        <v>147.47192491000001</v>
      </c>
      <c r="DQ46" s="36">
        <v>132.50329443000001</v>
      </c>
      <c r="DR46" s="36">
        <v>135.16162014</v>
      </c>
      <c r="DS46" s="36">
        <v>156.31771348999999</v>
      </c>
      <c r="DT46" s="36">
        <v>139.16454794000001</v>
      </c>
      <c r="DU46" s="36">
        <v>144.75554928</v>
      </c>
      <c r="DV46" s="36">
        <v>142.61666765999999</v>
      </c>
      <c r="DW46" s="36">
        <v>149.32493224000001</v>
      </c>
      <c r="DX46" s="50">
        <v>139.54018823000001</v>
      </c>
      <c r="DY46" s="50">
        <v>132.82909139</v>
      </c>
      <c r="DZ46" s="50">
        <v>165.48289123000001</v>
      </c>
      <c r="EA46" s="50">
        <v>167.67839222999999</v>
      </c>
      <c r="EB46" s="50">
        <v>124.50344990000001</v>
      </c>
      <c r="EC46" s="50">
        <v>60.179818349999998</v>
      </c>
      <c r="ED46" s="50">
        <v>130.89246618000001</v>
      </c>
      <c r="EE46" s="50">
        <v>215.42007014000001</v>
      </c>
      <c r="EF46" s="50">
        <v>200.93163625</v>
      </c>
      <c r="EG46" s="50">
        <v>161.05859343</v>
      </c>
      <c r="EH46" s="50">
        <v>136.31997387999999</v>
      </c>
      <c r="EI46" s="50">
        <v>185.37072850000001</v>
      </c>
      <c r="EJ46" s="50">
        <v>134.47022533000001</v>
      </c>
      <c r="EK46" s="50">
        <v>160.81225821000001</v>
      </c>
      <c r="EL46" s="50">
        <v>159.12825841</v>
      </c>
      <c r="EM46" s="50">
        <v>164.23817194</v>
      </c>
      <c r="EN46" s="50">
        <v>118.63154511</v>
      </c>
      <c r="EO46" s="50">
        <v>255.05526558</v>
      </c>
      <c r="EP46" s="50">
        <v>107.15436142</v>
      </c>
      <c r="EQ46" s="50">
        <v>99.025818389999998</v>
      </c>
      <c r="ER46" s="50">
        <v>79.128744659999995</v>
      </c>
      <c r="ES46" s="50">
        <v>70.607423319999995</v>
      </c>
      <c r="ET46" s="50">
        <v>78.909718650000002</v>
      </c>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c r="SK46" s="50"/>
      <c r="SL46" s="50"/>
      <c r="SM46" s="50"/>
      <c r="SN46" s="50"/>
      <c r="SO46" s="50"/>
      <c r="SP46" s="50"/>
      <c r="SQ46" s="50"/>
      <c r="SR46" s="50"/>
      <c r="SS46" s="50"/>
      <c r="ST46" s="50"/>
      <c r="SU46" s="50"/>
      <c r="SV46" s="50"/>
      <c r="SW46" s="50"/>
      <c r="SX46" s="50"/>
      <c r="SY46" s="50"/>
      <c r="SZ46" s="50"/>
      <c r="TA46" s="50"/>
      <c r="TB46" s="50"/>
      <c r="TC46" s="50"/>
      <c r="TD46" s="50"/>
      <c r="TE46" s="50"/>
      <c r="TF46" s="50"/>
      <c r="TG46" s="50"/>
      <c r="TH46" s="50"/>
      <c r="TI46" s="50"/>
      <c r="TJ46" s="50"/>
      <c r="TK46" s="50"/>
      <c r="TL46" s="50"/>
      <c r="TM46" s="50"/>
      <c r="TN46" s="50"/>
      <c r="TO46" s="50"/>
      <c r="TP46" s="50"/>
      <c r="TQ46" s="50"/>
      <c r="TR46" s="50"/>
      <c r="TS46" s="50"/>
      <c r="TT46" s="50"/>
      <c r="TU46" s="50"/>
      <c r="TV46" s="50"/>
      <c r="TW46" s="50"/>
      <c r="TX46" s="50"/>
      <c r="TY46" s="50"/>
      <c r="TZ46" s="50"/>
      <c r="UA46" s="50"/>
      <c r="UB46" s="50"/>
      <c r="UC46" s="50"/>
      <c r="UD46" s="50"/>
      <c r="UE46" s="50"/>
      <c r="UF46" s="50"/>
      <c r="UG46" s="50"/>
      <c r="UH46" s="50"/>
      <c r="UI46" s="50"/>
      <c r="UJ46" s="50"/>
      <c r="UK46" s="50"/>
      <c r="UL46" s="50"/>
      <c r="UM46" s="50"/>
      <c r="UN46" s="50"/>
      <c r="UO46" s="50"/>
      <c r="UP46" s="50"/>
      <c r="UQ46" s="50"/>
      <c r="UR46" s="50"/>
      <c r="US46" s="50"/>
      <c r="UT46" s="50"/>
      <c r="UU46" s="50"/>
      <c r="UV46" s="50"/>
      <c r="UW46" s="50"/>
      <c r="UX46" s="50"/>
      <c r="UY46" s="50"/>
      <c r="UZ46" s="50"/>
      <c r="VA46" s="50"/>
      <c r="VB46" s="50"/>
      <c r="VC46" s="50"/>
      <c r="VD46" s="50"/>
      <c r="VE46" s="50"/>
      <c r="VF46" s="50"/>
      <c r="VG46" s="50"/>
      <c r="VH46" s="50"/>
      <c r="VI46" s="50"/>
      <c r="VJ46" s="50"/>
      <c r="VK46" s="50"/>
      <c r="VL46" s="50"/>
      <c r="VM46" s="50"/>
      <c r="VN46" s="50"/>
      <c r="VO46" s="50"/>
      <c r="VP46" s="50"/>
      <c r="VQ46" s="50"/>
      <c r="VR46" s="50"/>
      <c r="VS46" s="50"/>
      <c r="VT46" s="50"/>
      <c r="VU46" s="50"/>
      <c r="VV46" s="50"/>
      <c r="VW46" s="50"/>
      <c r="VX46" s="50"/>
      <c r="VY46" s="50"/>
      <c r="VZ46" s="50"/>
      <c r="WA46" s="50"/>
      <c r="WB46" s="50"/>
      <c r="WC46" s="50"/>
      <c r="WD46" s="50"/>
      <c r="WE46" s="50"/>
      <c r="WF46" s="50"/>
      <c r="WG46" s="50"/>
      <c r="WH46" s="50"/>
      <c r="WI46" s="50"/>
      <c r="WJ46" s="50"/>
      <c r="WK46" s="50"/>
      <c r="WL46" s="50"/>
      <c r="WM46" s="50"/>
      <c r="WN46" s="50"/>
      <c r="WO46" s="50"/>
      <c r="WP46" s="50"/>
      <c r="WQ46" s="50"/>
      <c r="WR46" s="50"/>
      <c r="WS46" s="50"/>
      <c r="WT46" s="50"/>
      <c r="WU46" s="50"/>
      <c r="WV46" s="50"/>
      <c r="WW46" s="50"/>
      <c r="WX46" s="50"/>
      <c r="WY46" s="50"/>
      <c r="WZ46" s="50"/>
      <c r="XA46" s="50"/>
    </row>
    <row r="47" spans="2:625" ht="20.149999999999999" customHeight="1">
      <c r="B47" s="23" t="s">
        <v>136</v>
      </c>
      <c r="F47" s="35" t="s">
        <v>1262</v>
      </c>
      <c r="G47" s="27" t="s">
        <v>239</v>
      </c>
      <c r="H47" s="36">
        <v>1.6921855100000001</v>
      </c>
      <c r="I47" s="36">
        <v>2.5337786000000002</v>
      </c>
      <c r="J47" s="36"/>
      <c r="K47" s="36" t="s">
        <v>136</v>
      </c>
      <c r="L47" s="36">
        <v>1.6571720000000001</v>
      </c>
      <c r="M47" s="36">
        <v>1.5068090000000001</v>
      </c>
      <c r="N47" s="36">
        <v>1.5295669999999999</v>
      </c>
      <c r="O47" s="36">
        <v>1.53071</v>
      </c>
      <c r="P47" s="36">
        <v>1.1432910000000001</v>
      </c>
      <c r="Q47" s="36">
        <v>2.640892</v>
      </c>
      <c r="R47" s="36">
        <v>10.960437000000001</v>
      </c>
      <c r="S47" s="36">
        <v>8.5595569999999999</v>
      </c>
      <c r="T47" s="36">
        <v>6.0108439999999996</v>
      </c>
      <c r="U47" s="36">
        <v>2.6276099999999998</v>
      </c>
      <c r="V47" s="36">
        <v>1.601475</v>
      </c>
      <c r="W47" s="36">
        <v>1.18967</v>
      </c>
      <c r="X47" s="36">
        <v>1.181497</v>
      </c>
      <c r="Y47" s="36">
        <v>1.3447210000000001</v>
      </c>
      <c r="Z47" s="36">
        <v>1.477276</v>
      </c>
      <c r="AA47" s="36">
        <v>1.6377729999999999</v>
      </c>
      <c r="AB47" s="36">
        <v>1.3083210000000001</v>
      </c>
      <c r="AC47" s="36">
        <v>1.0706070000000001</v>
      </c>
      <c r="AD47" s="36">
        <v>1.6764790000000001</v>
      </c>
      <c r="AE47" s="36">
        <v>1.5769550000000001</v>
      </c>
      <c r="AF47" s="36">
        <v>1.810972</v>
      </c>
      <c r="AG47" s="36">
        <v>1.6894340000000001</v>
      </c>
      <c r="AH47" s="36">
        <v>1.7561070000000001</v>
      </c>
      <c r="AI47" s="36">
        <v>1.623985</v>
      </c>
      <c r="AJ47" s="36">
        <v>1.146808</v>
      </c>
      <c r="AK47" s="36">
        <v>1.3400449999999999</v>
      </c>
      <c r="AL47" s="36">
        <v>1.563517</v>
      </c>
      <c r="AM47" s="36">
        <v>1.48803</v>
      </c>
      <c r="AN47" s="36">
        <v>1.0794170000000001</v>
      </c>
      <c r="AO47" s="36">
        <v>1.105467</v>
      </c>
      <c r="AP47" s="36">
        <v>1.3664080000000001</v>
      </c>
      <c r="AQ47" s="36">
        <v>0.76928799999999997</v>
      </c>
      <c r="AR47" s="36">
        <v>0.69091100000000005</v>
      </c>
      <c r="AS47" s="36">
        <v>0.68076899999999996</v>
      </c>
      <c r="AT47" s="36">
        <v>1.1400490000000001</v>
      </c>
      <c r="AU47" s="36">
        <v>1.7651669999999999</v>
      </c>
      <c r="AV47" s="36">
        <v>0.97013300000000002</v>
      </c>
      <c r="AW47" s="36">
        <v>1.0143709999999999</v>
      </c>
      <c r="AX47" s="36">
        <v>0.93688000000000005</v>
      </c>
      <c r="AY47" s="36">
        <v>1.512356</v>
      </c>
      <c r="AZ47" s="36">
        <v>1.0633490000000001</v>
      </c>
      <c r="BA47" s="36">
        <v>0.69579000000000002</v>
      </c>
      <c r="BB47" s="36">
        <v>0.57205799999999996</v>
      </c>
      <c r="BC47" s="36">
        <v>0.75119800000000003</v>
      </c>
      <c r="BD47" s="36">
        <v>0.36617100000000002</v>
      </c>
      <c r="BE47" s="36">
        <v>0.37186900000000001</v>
      </c>
      <c r="BF47" s="36">
        <v>9.5005000000000006E-2</v>
      </c>
      <c r="BG47" s="36">
        <v>0.88475599999999999</v>
      </c>
      <c r="BH47" s="36">
        <v>0.42341299999999998</v>
      </c>
      <c r="BI47" s="36">
        <v>0.318386</v>
      </c>
      <c r="BJ47" s="36">
        <v>0.3664</v>
      </c>
      <c r="BK47" s="36">
        <v>0.28561199999999998</v>
      </c>
      <c r="BL47" s="36">
        <v>0.41033700000000001</v>
      </c>
      <c r="BM47" s="36">
        <v>3.0653E-2</v>
      </c>
      <c r="BN47" s="36">
        <v>6.9374000000000005E-2</v>
      </c>
      <c r="BO47" s="36">
        <v>0.44395400000000002</v>
      </c>
      <c r="BP47" s="36">
        <v>7.0050000000000001E-2</v>
      </c>
      <c r="BQ47" s="36">
        <v>6.8516999999999995E-2</v>
      </c>
      <c r="BR47" s="36">
        <v>8.2420999999999994E-2</v>
      </c>
      <c r="BS47" s="36">
        <v>0.25538699999999998</v>
      </c>
      <c r="BT47" s="36">
        <v>0.22758</v>
      </c>
      <c r="BU47" s="36">
        <v>0.13498599999999999</v>
      </c>
      <c r="BV47" s="36">
        <v>0.16883100000000001</v>
      </c>
      <c r="BW47" s="36">
        <v>0.192693</v>
      </c>
      <c r="BX47" s="36">
        <v>0.72718300000000002</v>
      </c>
      <c r="BY47" s="36">
        <v>0.60880100000000004</v>
      </c>
      <c r="BZ47" s="36">
        <v>0.50924899999999995</v>
      </c>
      <c r="CA47" s="36">
        <v>0.91283499999999995</v>
      </c>
      <c r="CB47" s="36">
        <v>1.051722</v>
      </c>
      <c r="CC47" s="36">
        <v>0.27893099999999998</v>
      </c>
      <c r="CD47" s="36">
        <v>0.77166299999999999</v>
      </c>
      <c r="CE47" s="36">
        <v>0.77734499999999995</v>
      </c>
      <c r="CF47" s="36">
        <v>0.64146000000000003</v>
      </c>
      <c r="CG47" s="36">
        <v>0.27656500000000001</v>
      </c>
      <c r="CH47" s="36">
        <v>0.78131600000000001</v>
      </c>
      <c r="CI47" s="36">
        <v>0.46951999999999999</v>
      </c>
      <c r="CJ47" s="36">
        <v>0.93713500000000005</v>
      </c>
      <c r="CK47" s="36">
        <v>0.49997200000000003</v>
      </c>
      <c r="CL47" s="36">
        <v>0.76364900000000002</v>
      </c>
      <c r="CM47" s="36">
        <v>0.401416</v>
      </c>
      <c r="CN47" s="36">
        <v>0.99413200000000002</v>
      </c>
      <c r="CO47" s="36">
        <v>0.47970699999999999</v>
      </c>
      <c r="CP47" s="36">
        <v>0.766316</v>
      </c>
      <c r="CQ47" s="36">
        <v>0.581376</v>
      </c>
      <c r="CR47" s="36">
        <v>0.12848899999999999</v>
      </c>
      <c r="CS47" s="36">
        <v>0.178864</v>
      </c>
      <c r="CT47" s="36">
        <v>0.66017099999999995</v>
      </c>
      <c r="CU47" s="36">
        <v>0.32173400000000002</v>
      </c>
      <c r="CV47" s="36">
        <v>3.9288999999999998E-2</v>
      </c>
      <c r="CW47" s="36">
        <v>0.62983979999999995</v>
      </c>
      <c r="CX47" s="36">
        <v>0.12589354</v>
      </c>
      <c r="CY47" s="36">
        <v>1.5951759999999999E-2</v>
      </c>
      <c r="CZ47" s="36">
        <v>5.586518E-2</v>
      </c>
      <c r="DA47" s="36">
        <v>1.301856E-2</v>
      </c>
      <c r="DB47" s="36">
        <v>6.3666399999999998E-2</v>
      </c>
      <c r="DC47" s="36">
        <v>1.039E-2</v>
      </c>
      <c r="DD47" s="36">
        <v>2.7904990000000001E-2</v>
      </c>
      <c r="DE47" s="36">
        <v>1.8280580000000001E-2</v>
      </c>
      <c r="DF47" s="36">
        <v>2.5623130000000001E-2</v>
      </c>
      <c r="DG47" s="36">
        <v>5.9464009999999998E-2</v>
      </c>
      <c r="DH47" s="36">
        <v>8.4338860000000002E-2</v>
      </c>
      <c r="DI47" s="36">
        <v>5.468406E-2</v>
      </c>
      <c r="DJ47" s="36">
        <v>3.6787199999999999E-3</v>
      </c>
      <c r="DK47" s="36">
        <v>1.164743E-2</v>
      </c>
      <c r="DL47" s="36">
        <v>6.2495099999999998E-2</v>
      </c>
      <c r="DM47" s="36">
        <v>6.1600009999999997E-2</v>
      </c>
      <c r="DN47" s="36">
        <v>8.2568619999999995E-2</v>
      </c>
      <c r="DO47" s="36">
        <v>2.5079799999999999E-2</v>
      </c>
      <c r="DP47" s="36">
        <v>6.631215E-2</v>
      </c>
      <c r="DQ47" s="36">
        <v>7.7834860000000006E-2</v>
      </c>
      <c r="DR47" s="36">
        <v>3.004186E-2</v>
      </c>
      <c r="DS47" s="36">
        <v>7.1431999999999997E-3</v>
      </c>
      <c r="DT47" s="36">
        <v>3.6210399999999997E-2</v>
      </c>
      <c r="DU47" s="36">
        <v>5.5160720000000003E-2</v>
      </c>
      <c r="DV47" s="36">
        <v>1.6466499999999998E-2</v>
      </c>
      <c r="DW47" s="36">
        <v>0.11348782</v>
      </c>
      <c r="DX47" s="50">
        <v>0.15973662</v>
      </c>
      <c r="DY47" s="50">
        <v>1.792059E-2</v>
      </c>
      <c r="DZ47" s="50">
        <v>3.5491420000000003E-2</v>
      </c>
      <c r="EA47" s="50">
        <v>2.7969150000000002E-2</v>
      </c>
      <c r="EB47" s="50">
        <v>0.11522873</v>
      </c>
      <c r="EC47" s="50">
        <v>5.0291009999999997E-2</v>
      </c>
      <c r="ED47" s="50">
        <v>8.6464730000000004E-2</v>
      </c>
      <c r="EE47" s="50">
        <v>0.17177403999999999</v>
      </c>
      <c r="EF47" s="50">
        <v>0.40710508000000001</v>
      </c>
      <c r="EG47" s="50">
        <v>0.27460638999999998</v>
      </c>
      <c r="EH47" s="50">
        <v>0.1341802</v>
      </c>
      <c r="EI47" s="50">
        <v>0.40801574000000002</v>
      </c>
      <c r="EJ47" s="50">
        <v>0.57698950000000004</v>
      </c>
      <c r="EK47" s="50">
        <v>0.57300006999999997</v>
      </c>
      <c r="EL47" s="50">
        <v>0.65390714000000005</v>
      </c>
      <c r="EM47" s="50">
        <v>0.36664537000000003</v>
      </c>
      <c r="EN47" s="50">
        <v>1.4305214399999999</v>
      </c>
      <c r="EO47" s="50">
        <v>8.2704650000000005E-2</v>
      </c>
      <c r="EP47" s="50">
        <v>0.45443950999999999</v>
      </c>
      <c r="EQ47" s="50">
        <v>0.23533208</v>
      </c>
      <c r="ER47" s="50">
        <v>8.4675029999999998E-2</v>
      </c>
      <c r="ES47" s="50">
        <v>2.4529080000000002E-2</v>
      </c>
      <c r="ET47" s="50">
        <v>3.9594480000000001E-2</v>
      </c>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c r="SK47" s="50"/>
      <c r="SL47" s="50"/>
      <c r="SM47" s="50"/>
      <c r="SN47" s="50"/>
      <c r="SO47" s="50"/>
      <c r="SP47" s="50"/>
      <c r="SQ47" s="50"/>
      <c r="SR47" s="50"/>
      <c r="SS47" s="50"/>
      <c r="ST47" s="50"/>
      <c r="SU47" s="50"/>
      <c r="SV47" s="50"/>
      <c r="SW47" s="50"/>
      <c r="SX47" s="50"/>
      <c r="SY47" s="50"/>
      <c r="SZ47" s="50"/>
      <c r="TA47" s="50"/>
      <c r="TB47" s="50"/>
      <c r="TC47" s="50"/>
      <c r="TD47" s="50"/>
      <c r="TE47" s="50"/>
      <c r="TF47" s="50"/>
      <c r="TG47" s="50"/>
      <c r="TH47" s="50"/>
      <c r="TI47" s="50"/>
      <c r="TJ47" s="50"/>
      <c r="TK47" s="50"/>
      <c r="TL47" s="50"/>
      <c r="TM47" s="50"/>
      <c r="TN47" s="50"/>
      <c r="TO47" s="50"/>
      <c r="TP47" s="50"/>
      <c r="TQ47" s="50"/>
      <c r="TR47" s="50"/>
      <c r="TS47" s="50"/>
      <c r="TT47" s="50"/>
      <c r="TU47" s="50"/>
      <c r="TV47" s="50"/>
      <c r="TW47" s="50"/>
      <c r="TX47" s="50"/>
      <c r="TY47" s="50"/>
      <c r="TZ47" s="50"/>
      <c r="UA47" s="50"/>
      <c r="UB47" s="50"/>
      <c r="UC47" s="50"/>
      <c r="UD47" s="50"/>
      <c r="UE47" s="50"/>
      <c r="UF47" s="50"/>
      <c r="UG47" s="50"/>
      <c r="UH47" s="50"/>
      <c r="UI47" s="50"/>
      <c r="UJ47" s="50"/>
      <c r="UK47" s="50"/>
      <c r="UL47" s="50"/>
      <c r="UM47" s="50"/>
      <c r="UN47" s="50"/>
      <c r="UO47" s="50"/>
      <c r="UP47" s="50"/>
      <c r="UQ47" s="50"/>
      <c r="UR47" s="50"/>
      <c r="US47" s="50"/>
      <c r="UT47" s="50"/>
      <c r="UU47" s="50"/>
      <c r="UV47" s="50"/>
      <c r="UW47" s="50"/>
      <c r="UX47" s="50"/>
      <c r="UY47" s="50"/>
      <c r="UZ47" s="50"/>
      <c r="VA47" s="50"/>
      <c r="VB47" s="50"/>
      <c r="VC47" s="50"/>
      <c r="VD47" s="50"/>
      <c r="VE47" s="50"/>
      <c r="VF47" s="50"/>
      <c r="VG47" s="50"/>
      <c r="VH47" s="50"/>
      <c r="VI47" s="50"/>
      <c r="VJ47" s="50"/>
      <c r="VK47" s="50"/>
      <c r="VL47" s="50"/>
      <c r="VM47" s="50"/>
      <c r="VN47" s="50"/>
      <c r="VO47" s="50"/>
      <c r="VP47" s="50"/>
      <c r="VQ47" s="50"/>
      <c r="VR47" s="50"/>
      <c r="VS47" s="50"/>
      <c r="VT47" s="50"/>
      <c r="VU47" s="50"/>
      <c r="VV47" s="50"/>
      <c r="VW47" s="50"/>
      <c r="VX47" s="50"/>
      <c r="VY47" s="50"/>
      <c r="VZ47" s="50"/>
      <c r="WA47" s="50"/>
      <c r="WB47" s="50"/>
      <c r="WC47" s="50"/>
      <c r="WD47" s="50"/>
      <c r="WE47" s="50"/>
      <c r="WF47" s="50"/>
      <c r="WG47" s="50"/>
      <c r="WH47" s="50"/>
      <c r="WI47" s="50"/>
      <c r="WJ47" s="50"/>
      <c r="WK47" s="50"/>
      <c r="WL47" s="50"/>
      <c r="WM47" s="50"/>
      <c r="WN47" s="50"/>
      <c r="WO47" s="50"/>
      <c r="WP47" s="50"/>
      <c r="WQ47" s="50"/>
      <c r="WR47" s="50"/>
      <c r="WS47" s="50"/>
      <c r="WT47" s="50"/>
      <c r="WU47" s="50"/>
      <c r="WV47" s="50"/>
      <c r="WW47" s="50"/>
      <c r="WX47" s="50"/>
      <c r="WY47" s="50"/>
      <c r="WZ47" s="50"/>
      <c r="XA47" s="50"/>
    </row>
    <row r="48" spans="2:625" ht="20.149999999999999" customHeight="1">
      <c r="B48" s="23" t="s">
        <v>136</v>
      </c>
      <c r="F48" s="35" t="s">
        <v>1269</v>
      </c>
      <c r="G48" s="27" t="s">
        <v>239</v>
      </c>
      <c r="H48" s="36">
        <v>1.2413331000000001</v>
      </c>
      <c r="I48" s="36">
        <v>1.33643219</v>
      </c>
      <c r="J48" s="36"/>
      <c r="K48" s="36" t="s">
        <v>136</v>
      </c>
      <c r="L48" s="36">
        <v>0.55065200000000003</v>
      </c>
      <c r="M48" s="36">
        <v>0.78493000000000002</v>
      </c>
      <c r="N48" s="36">
        <v>0.69004399999999999</v>
      </c>
      <c r="O48" s="36">
        <v>0.58123800000000003</v>
      </c>
      <c r="P48" s="36">
        <v>0.47210600000000003</v>
      </c>
      <c r="Q48" s="36">
        <v>0.56333699999999998</v>
      </c>
      <c r="R48" s="36">
        <v>0.49852999999999997</v>
      </c>
      <c r="S48" s="36">
        <v>0.61340099999999997</v>
      </c>
      <c r="T48" s="36">
        <v>0.73477499999999996</v>
      </c>
      <c r="U48" s="36">
        <v>0.76699600000000001</v>
      </c>
      <c r="V48" s="36">
        <v>1.0600750000000001</v>
      </c>
      <c r="W48" s="36">
        <v>1.0997399999999999</v>
      </c>
      <c r="X48" s="36">
        <v>0.81794800000000001</v>
      </c>
      <c r="Y48" s="36">
        <v>0.92446499999999998</v>
      </c>
      <c r="Z48" s="36">
        <v>1.026278</v>
      </c>
      <c r="AA48" s="36">
        <v>1.023555</v>
      </c>
      <c r="AB48" s="36">
        <v>1.1019920000000001</v>
      </c>
      <c r="AC48" s="36">
        <v>1.19777</v>
      </c>
      <c r="AD48" s="36">
        <v>1.1503540000000001</v>
      </c>
      <c r="AE48" s="36">
        <v>0.86414000000000002</v>
      </c>
      <c r="AF48" s="36">
        <v>1.023428</v>
      </c>
      <c r="AG48" s="36">
        <v>0.88288299999999997</v>
      </c>
      <c r="AH48" s="36">
        <v>0.688365</v>
      </c>
      <c r="AI48" s="36">
        <v>1.021293</v>
      </c>
      <c r="AJ48" s="36">
        <v>0.65276599999999996</v>
      </c>
      <c r="AK48" s="36">
        <v>0.96301599999999998</v>
      </c>
      <c r="AL48" s="36">
        <v>0.72035300000000002</v>
      </c>
      <c r="AM48" s="36">
        <v>1.048362</v>
      </c>
      <c r="AN48" s="36">
        <v>0.59984800000000005</v>
      </c>
      <c r="AO48" s="36">
        <v>1.3227120000000001</v>
      </c>
      <c r="AP48" s="36">
        <v>1.227724</v>
      </c>
      <c r="AQ48" s="36">
        <v>1.2845139999999999</v>
      </c>
      <c r="AR48" s="36">
        <v>1.145664</v>
      </c>
      <c r="AS48" s="36">
        <v>1.2736909999999999</v>
      </c>
      <c r="AT48" s="36">
        <v>1.0409189999999999</v>
      </c>
      <c r="AU48" s="36">
        <v>1.1272470000000001</v>
      </c>
      <c r="AV48" s="36">
        <v>1.0185230000000001</v>
      </c>
      <c r="AW48" s="36">
        <v>1.137556</v>
      </c>
      <c r="AX48" s="36">
        <v>1.0829279999999999</v>
      </c>
      <c r="AY48" s="36">
        <v>1.32047</v>
      </c>
      <c r="AZ48" s="36">
        <v>1.03691</v>
      </c>
      <c r="BA48" s="36">
        <v>1.288306</v>
      </c>
      <c r="BB48" s="36">
        <v>1.26925</v>
      </c>
      <c r="BC48" s="36">
        <v>0.79994900000000002</v>
      </c>
      <c r="BD48" s="36">
        <v>1.254141</v>
      </c>
      <c r="BE48" s="36">
        <v>1.3658250000000001</v>
      </c>
      <c r="BF48" s="36">
        <v>1.555102</v>
      </c>
      <c r="BG48" s="36">
        <v>1.321304</v>
      </c>
      <c r="BH48" s="36">
        <v>1.3158529999999999</v>
      </c>
      <c r="BI48" s="36">
        <v>1.3382320000000001</v>
      </c>
      <c r="BJ48" s="36">
        <v>1.3613440000000001</v>
      </c>
      <c r="BK48" s="36">
        <v>1.0856429999999999</v>
      </c>
      <c r="BL48" s="36">
        <v>0.94506699999999999</v>
      </c>
      <c r="BM48" s="36">
        <v>0.99388200000000004</v>
      </c>
      <c r="BN48" s="36">
        <v>0.77168999999999999</v>
      </c>
      <c r="BO48" s="36">
        <v>0.60597699999999999</v>
      </c>
      <c r="BP48" s="36">
        <v>0.78442699999999999</v>
      </c>
      <c r="BQ48" s="36">
        <v>0.680894</v>
      </c>
      <c r="BR48" s="36">
        <v>0.64363899999999996</v>
      </c>
      <c r="BS48" s="36">
        <v>0.53339199999999998</v>
      </c>
      <c r="BT48" s="36">
        <v>0.50261699999999998</v>
      </c>
      <c r="BU48" s="36">
        <v>0.64888500000000005</v>
      </c>
      <c r="BV48" s="36">
        <v>0.71168299999999995</v>
      </c>
      <c r="BW48" s="36">
        <v>0.45541799999999999</v>
      </c>
      <c r="BX48" s="36">
        <v>0.57888799999999996</v>
      </c>
      <c r="BY48" s="36">
        <v>0.79935299999999998</v>
      </c>
      <c r="BZ48" s="36">
        <v>0.61932200000000004</v>
      </c>
      <c r="CA48" s="36">
        <v>0.63466199999999995</v>
      </c>
      <c r="CB48" s="36">
        <v>0.43121399999999999</v>
      </c>
      <c r="CC48" s="36">
        <v>0.492392</v>
      </c>
      <c r="CD48" s="36">
        <v>0.366589</v>
      </c>
      <c r="CE48" s="36">
        <v>0.36814799999999998</v>
      </c>
      <c r="CF48" s="36">
        <v>0.29640699999999998</v>
      </c>
      <c r="CG48" s="36">
        <v>0.36587500000000001</v>
      </c>
      <c r="CH48" s="36">
        <v>0.34406599999999998</v>
      </c>
      <c r="CI48" s="36">
        <v>0.48014899999999999</v>
      </c>
      <c r="CJ48" s="36">
        <v>0.18317600000000001</v>
      </c>
      <c r="CK48" s="36">
        <v>0.19992799999999999</v>
      </c>
      <c r="CL48" s="36">
        <v>0.20066200000000001</v>
      </c>
      <c r="CM48" s="36">
        <v>0.22214600000000001</v>
      </c>
      <c r="CN48" s="36">
        <v>0.26924900000000002</v>
      </c>
      <c r="CO48" s="36">
        <v>0.26828800000000003</v>
      </c>
      <c r="CP48" s="36">
        <v>0.36620399999999997</v>
      </c>
      <c r="CQ48" s="36">
        <v>0.33810499999999999</v>
      </c>
      <c r="CR48" s="36">
        <v>0.219778</v>
      </c>
      <c r="CS48" s="36">
        <v>0.26469100000000001</v>
      </c>
      <c r="CT48" s="36">
        <v>0.325407</v>
      </c>
      <c r="CU48" s="36">
        <v>0.22677</v>
      </c>
      <c r="CV48" s="36">
        <v>0.22781599999999999</v>
      </c>
      <c r="CW48" s="36">
        <v>0.23983303</v>
      </c>
      <c r="CX48" s="36">
        <v>0.18243330999999999</v>
      </c>
      <c r="CY48" s="36">
        <v>0.16841258000000001</v>
      </c>
      <c r="CZ48" s="36">
        <v>9.8581329999999995E-2</v>
      </c>
      <c r="DA48" s="36">
        <v>9.6321459999999998E-2</v>
      </c>
      <c r="DB48" s="36">
        <v>0.11900661</v>
      </c>
      <c r="DC48" s="36">
        <v>0.17117341</v>
      </c>
      <c r="DD48" s="36">
        <v>0.13399733999999999</v>
      </c>
      <c r="DE48" s="36">
        <v>0.18475374999999999</v>
      </c>
      <c r="DF48" s="36">
        <v>0.14113418999999999</v>
      </c>
      <c r="DG48" s="36">
        <v>0.13540128000000001</v>
      </c>
      <c r="DH48" s="36">
        <v>0.14456060000000001</v>
      </c>
      <c r="DI48" s="36">
        <v>0.14418489000000001</v>
      </c>
      <c r="DJ48" s="36">
        <v>0.1973963</v>
      </c>
      <c r="DK48" s="36">
        <v>0.13127447</v>
      </c>
      <c r="DL48" s="36">
        <v>0.15137486</v>
      </c>
      <c r="DM48" s="36">
        <v>0.18532288</v>
      </c>
      <c r="DN48" s="36">
        <v>0.17227882999999999</v>
      </c>
      <c r="DO48" s="36">
        <v>0.13890163999999999</v>
      </c>
      <c r="DP48" s="36">
        <v>0.15676676</v>
      </c>
      <c r="DQ48" s="36">
        <v>0.18005098999999999</v>
      </c>
      <c r="DR48" s="36">
        <v>0.15118783999999999</v>
      </c>
      <c r="DS48" s="36">
        <v>7.7876379999999995E-2</v>
      </c>
      <c r="DT48" s="36">
        <v>0.13405853000000001</v>
      </c>
      <c r="DU48" s="36">
        <v>0.20596679000000001</v>
      </c>
      <c r="DV48" s="36">
        <v>0.21984402</v>
      </c>
      <c r="DW48" s="36">
        <v>0.19553493999999999</v>
      </c>
      <c r="DX48" s="50">
        <v>0.23723002000000001</v>
      </c>
      <c r="DY48" s="50">
        <v>0.2146634</v>
      </c>
      <c r="DZ48" s="50">
        <v>0.22468979</v>
      </c>
      <c r="EA48" s="50">
        <v>0.16384921999999999</v>
      </c>
      <c r="EB48" s="50">
        <v>0.15044587000000001</v>
      </c>
      <c r="EC48" s="50">
        <v>0.20507069</v>
      </c>
      <c r="ED48" s="50">
        <v>0.29857676999999999</v>
      </c>
      <c r="EE48" s="50">
        <v>0.22141959</v>
      </c>
      <c r="EF48" s="50">
        <v>0.27755185999999998</v>
      </c>
      <c r="EG48" s="50">
        <v>0.20988243000000001</v>
      </c>
      <c r="EH48" s="50">
        <v>0.32783622000000001</v>
      </c>
      <c r="EI48" s="50">
        <v>0.26713025000000001</v>
      </c>
      <c r="EJ48" s="50">
        <v>0.37640423000000001</v>
      </c>
      <c r="EK48" s="50">
        <v>0.26996239999999999</v>
      </c>
      <c r="EL48" s="50">
        <v>0.35003124000000002</v>
      </c>
      <c r="EM48" s="50">
        <v>0.30343807</v>
      </c>
      <c r="EN48" s="50">
        <v>0.39210341999999998</v>
      </c>
      <c r="EO48" s="50">
        <v>0.29085946000000001</v>
      </c>
      <c r="EP48" s="50">
        <v>0.42882829</v>
      </c>
      <c r="EQ48" s="50">
        <v>0.36123082000000001</v>
      </c>
      <c r="ER48" s="50">
        <v>0.37110853999999999</v>
      </c>
      <c r="ES48" s="50">
        <v>0.30748642999999998</v>
      </c>
      <c r="ET48" s="50">
        <v>0.36004739000000002</v>
      </c>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c r="SK48" s="50"/>
      <c r="SL48" s="50"/>
      <c r="SM48" s="50"/>
      <c r="SN48" s="50"/>
      <c r="SO48" s="50"/>
      <c r="SP48" s="50"/>
      <c r="SQ48" s="50"/>
      <c r="SR48" s="50"/>
      <c r="SS48" s="50"/>
      <c r="ST48" s="50"/>
      <c r="SU48" s="50"/>
      <c r="SV48" s="50"/>
      <c r="SW48" s="50"/>
      <c r="SX48" s="50"/>
      <c r="SY48" s="50"/>
      <c r="SZ48" s="50"/>
      <c r="TA48" s="50"/>
      <c r="TB48" s="50"/>
      <c r="TC48" s="50"/>
      <c r="TD48" s="50"/>
      <c r="TE48" s="50"/>
      <c r="TF48" s="50"/>
      <c r="TG48" s="50"/>
      <c r="TH48" s="50"/>
      <c r="TI48" s="50"/>
      <c r="TJ48" s="50"/>
      <c r="TK48" s="50"/>
      <c r="TL48" s="50"/>
      <c r="TM48" s="50"/>
      <c r="TN48" s="50"/>
      <c r="TO48" s="50"/>
      <c r="TP48" s="50"/>
      <c r="TQ48" s="50"/>
      <c r="TR48" s="50"/>
      <c r="TS48" s="50"/>
      <c r="TT48" s="50"/>
      <c r="TU48" s="50"/>
      <c r="TV48" s="50"/>
      <c r="TW48" s="50"/>
      <c r="TX48" s="50"/>
      <c r="TY48" s="50"/>
      <c r="TZ48" s="50"/>
      <c r="UA48" s="50"/>
      <c r="UB48" s="50"/>
      <c r="UC48" s="50"/>
      <c r="UD48" s="50"/>
      <c r="UE48" s="50"/>
      <c r="UF48" s="50"/>
      <c r="UG48" s="50"/>
      <c r="UH48" s="50"/>
      <c r="UI48" s="50"/>
      <c r="UJ48" s="50"/>
      <c r="UK48" s="50"/>
      <c r="UL48" s="50"/>
      <c r="UM48" s="50"/>
      <c r="UN48" s="50"/>
      <c r="UO48" s="50"/>
      <c r="UP48" s="50"/>
      <c r="UQ48" s="50"/>
      <c r="UR48" s="50"/>
      <c r="US48" s="50"/>
      <c r="UT48" s="50"/>
      <c r="UU48" s="50"/>
      <c r="UV48" s="50"/>
      <c r="UW48" s="50"/>
      <c r="UX48" s="50"/>
      <c r="UY48" s="50"/>
      <c r="UZ48" s="50"/>
      <c r="VA48" s="50"/>
      <c r="VB48" s="50"/>
      <c r="VC48" s="50"/>
      <c r="VD48" s="50"/>
      <c r="VE48" s="50"/>
      <c r="VF48" s="50"/>
      <c r="VG48" s="50"/>
      <c r="VH48" s="50"/>
      <c r="VI48" s="50"/>
      <c r="VJ48" s="50"/>
      <c r="VK48" s="50"/>
      <c r="VL48" s="50"/>
      <c r="VM48" s="50"/>
      <c r="VN48" s="50"/>
      <c r="VO48" s="50"/>
      <c r="VP48" s="50"/>
      <c r="VQ48" s="50"/>
      <c r="VR48" s="50"/>
      <c r="VS48" s="50"/>
      <c r="VT48" s="50"/>
      <c r="VU48" s="50"/>
      <c r="VV48" s="50"/>
      <c r="VW48" s="50"/>
      <c r="VX48" s="50"/>
      <c r="VY48" s="50"/>
      <c r="VZ48" s="50"/>
      <c r="WA48" s="50"/>
      <c r="WB48" s="50"/>
      <c r="WC48" s="50"/>
      <c r="WD48" s="50"/>
      <c r="WE48" s="50"/>
      <c r="WF48" s="50"/>
      <c r="WG48" s="50"/>
      <c r="WH48" s="50"/>
      <c r="WI48" s="50"/>
      <c r="WJ48" s="50"/>
      <c r="WK48" s="50"/>
      <c r="WL48" s="50"/>
      <c r="WM48" s="50"/>
      <c r="WN48" s="50"/>
      <c r="WO48" s="50"/>
      <c r="WP48" s="50"/>
      <c r="WQ48" s="50"/>
      <c r="WR48" s="50"/>
      <c r="WS48" s="50"/>
      <c r="WT48" s="50"/>
      <c r="WU48" s="50"/>
      <c r="WV48" s="50"/>
      <c r="WW48" s="50"/>
      <c r="WX48" s="50"/>
      <c r="WY48" s="50"/>
      <c r="WZ48" s="50"/>
      <c r="XA48" s="50"/>
    </row>
    <row r="49" spans="2:625" ht="28.25" customHeight="1">
      <c r="B49" s="23" t="s">
        <v>136</v>
      </c>
      <c r="F49" s="26" t="s">
        <v>579</v>
      </c>
      <c r="G49" s="27" t="s">
        <v>239</v>
      </c>
      <c r="H49" s="36">
        <v>619.99695842999995</v>
      </c>
      <c r="I49" s="36">
        <v>701.12542125000004</v>
      </c>
      <c r="J49" s="36"/>
      <c r="K49" s="36" t="s">
        <v>136</v>
      </c>
      <c r="L49" s="36">
        <v>38.099285999999999</v>
      </c>
      <c r="M49" s="36">
        <v>29.228887</v>
      </c>
      <c r="N49" s="36">
        <v>25.778364</v>
      </c>
      <c r="O49" s="36">
        <v>25.987525000000002</v>
      </c>
      <c r="P49" s="36">
        <v>50.209780000000002</v>
      </c>
      <c r="Q49" s="36">
        <v>33.023809</v>
      </c>
      <c r="R49" s="36">
        <v>30.743918000000001</v>
      </c>
      <c r="S49" s="36">
        <v>27.415517000000001</v>
      </c>
      <c r="T49" s="36">
        <v>31.353078</v>
      </c>
      <c r="U49" s="36">
        <v>26.919604</v>
      </c>
      <c r="V49" s="36">
        <v>41.649920000000002</v>
      </c>
      <c r="W49" s="36">
        <v>27.303684000000001</v>
      </c>
      <c r="X49" s="36">
        <v>30.340651000000001</v>
      </c>
      <c r="Y49" s="36">
        <v>25.477485999999999</v>
      </c>
      <c r="Z49" s="36">
        <v>26.180304</v>
      </c>
      <c r="AA49" s="36">
        <v>24.486756</v>
      </c>
      <c r="AB49" s="36">
        <v>28.697838999999998</v>
      </c>
      <c r="AC49" s="36">
        <v>26.774377000000001</v>
      </c>
      <c r="AD49" s="36">
        <v>28.193570000000001</v>
      </c>
      <c r="AE49" s="36">
        <v>28.196459999999998</v>
      </c>
      <c r="AF49" s="36">
        <v>33.537869000000001</v>
      </c>
      <c r="AG49" s="36">
        <v>22.959688</v>
      </c>
      <c r="AH49" s="36">
        <v>33.301667000000002</v>
      </c>
      <c r="AI49" s="36">
        <v>28.482644000000001</v>
      </c>
      <c r="AJ49" s="36">
        <v>28.994118</v>
      </c>
      <c r="AK49" s="36">
        <v>32.187933000000001</v>
      </c>
      <c r="AL49" s="36">
        <v>31.511326</v>
      </c>
      <c r="AM49" s="36">
        <v>34.774737999999999</v>
      </c>
      <c r="AN49" s="36">
        <v>42.095716000000003</v>
      </c>
      <c r="AO49" s="36">
        <v>39.121065999999999</v>
      </c>
      <c r="AP49" s="36">
        <v>48.809063999999999</v>
      </c>
      <c r="AQ49" s="36">
        <v>37.921205</v>
      </c>
      <c r="AR49" s="36">
        <v>46.267328999999997</v>
      </c>
      <c r="AS49" s="36">
        <v>37.491</v>
      </c>
      <c r="AT49" s="36">
        <v>48.224460999999998</v>
      </c>
      <c r="AU49" s="36">
        <v>30.02148</v>
      </c>
      <c r="AV49" s="36">
        <v>45.787604999999999</v>
      </c>
      <c r="AW49" s="36">
        <v>37.624529000000003</v>
      </c>
      <c r="AX49" s="36">
        <v>49.303055000000001</v>
      </c>
      <c r="AY49" s="36">
        <v>49.683844999999998</v>
      </c>
      <c r="AZ49" s="36">
        <v>61.503950000000003</v>
      </c>
      <c r="BA49" s="36">
        <v>49.438707000000001</v>
      </c>
      <c r="BB49" s="36">
        <v>54.562399999999997</v>
      </c>
      <c r="BC49" s="36">
        <v>66.969846000000004</v>
      </c>
      <c r="BD49" s="36">
        <v>67.740438999999995</v>
      </c>
      <c r="BE49" s="36">
        <v>60.159500000000001</v>
      </c>
      <c r="BF49" s="36">
        <v>61.826838000000002</v>
      </c>
      <c r="BG49" s="36">
        <v>62.438040999999998</v>
      </c>
      <c r="BH49" s="36">
        <v>69.814162999999994</v>
      </c>
      <c r="BI49" s="36">
        <v>60.541598999999998</v>
      </c>
      <c r="BJ49" s="36">
        <v>77.551021000000006</v>
      </c>
      <c r="BK49" s="36">
        <v>71.708416999999997</v>
      </c>
      <c r="BL49" s="36">
        <v>80.165723</v>
      </c>
      <c r="BM49" s="36">
        <v>72.173497999999995</v>
      </c>
      <c r="BN49" s="36">
        <v>80.807627999999994</v>
      </c>
      <c r="BO49" s="36">
        <v>74.437456999999995</v>
      </c>
      <c r="BP49" s="36">
        <v>82.434997999999993</v>
      </c>
      <c r="BQ49" s="36">
        <v>71.672843999999998</v>
      </c>
      <c r="BR49" s="36">
        <v>94.708851999999993</v>
      </c>
      <c r="BS49" s="36">
        <v>77.567431999999997</v>
      </c>
      <c r="BT49" s="36">
        <v>87.598946999999995</v>
      </c>
      <c r="BU49" s="36">
        <v>86.911894000000004</v>
      </c>
      <c r="BV49" s="36">
        <v>93.925044999999997</v>
      </c>
      <c r="BW49" s="36">
        <v>105.529279</v>
      </c>
      <c r="BX49" s="36">
        <v>97.580314999999999</v>
      </c>
      <c r="BY49" s="36">
        <v>105.842191</v>
      </c>
      <c r="BZ49" s="36">
        <v>91.402341000000007</v>
      </c>
      <c r="CA49" s="36">
        <v>97.515483000000003</v>
      </c>
      <c r="CB49" s="36">
        <v>105.790282</v>
      </c>
      <c r="CC49" s="36">
        <v>102.272441</v>
      </c>
      <c r="CD49" s="36">
        <v>104.296336</v>
      </c>
      <c r="CE49" s="36">
        <v>119.553383</v>
      </c>
      <c r="CF49" s="36">
        <v>112.622423</v>
      </c>
      <c r="CG49" s="36">
        <v>107.39882799999999</v>
      </c>
      <c r="CH49" s="36">
        <v>114.80354199999999</v>
      </c>
      <c r="CI49" s="36">
        <v>100.889196</v>
      </c>
      <c r="CJ49" s="36">
        <v>99.329566</v>
      </c>
      <c r="CK49" s="36">
        <v>102.000373</v>
      </c>
      <c r="CL49" s="36">
        <v>110.291476</v>
      </c>
      <c r="CM49" s="36">
        <v>113.769156</v>
      </c>
      <c r="CN49" s="36">
        <v>113.318708</v>
      </c>
      <c r="CO49" s="36">
        <v>104.63976700000001</v>
      </c>
      <c r="CP49" s="36">
        <v>105.777925</v>
      </c>
      <c r="CQ49" s="36">
        <v>108.226207</v>
      </c>
      <c r="CR49" s="36">
        <v>93.682850000000002</v>
      </c>
      <c r="CS49" s="36">
        <v>89.733429999999998</v>
      </c>
      <c r="CT49" s="36">
        <v>100.55658200000001</v>
      </c>
      <c r="CU49" s="36">
        <v>106.945706</v>
      </c>
      <c r="CV49" s="36">
        <v>100.955821</v>
      </c>
      <c r="CW49" s="36">
        <v>98.129473719999993</v>
      </c>
      <c r="CX49" s="36">
        <v>107.93588174999999</v>
      </c>
      <c r="CY49" s="36">
        <v>109.77781707</v>
      </c>
      <c r="CZ49" s="36">
        <v>97.884330019999993</v>
      </c>
      <c r="DA49" s="36">
        <v>98.783423470000002</v>
      </c>
      <c r="DB49" s="36">
        <v>139.46035309000001</v>
      </c>
      <c r="DC49" s="36">
        <v>124.70133523</v>
      </c>
      <c r="DD49" s="36">
        <v>140.98132967999999</v>
      </c>
      <c r="DE49" s="36">
        <v>121.86969386</v>
      </c>
      <c r="DF49" s="36">
        <v>134.98998419</v>
      </c>
      <c r="DG49" s="36">
        <v>132.71448165000001</v>
      </c>
      <c r="DH49" s="36">
        <v>145.4233165</v>
      </c>
      <c r="DI49" s="36">
        <v>120.49764325</v>
      </c>
      <c r="DJ49" s="36">
        <v>138.21544392000001</v>
      </c>
      <c r="DK49" s="36">
        <v>159.23062118000001</v>
      </c>
      <c r="DL49" s="36">
        <v>146.31065373000001</v>
      </c>
      <c r="DM49" s="36">
        <v>127.64755479</v>
      </c>
      <c r="DN49" s="36">
        <v>137.01843721</v>
      </c>
      <c r="DO49" s="36">
        <v>158.56021680999999</v>
      </c>
      <c r="DP49" s="36">
        <v>147.69500382000001</v>
      </c>
      <c r="DQ49" s="36">
        <v>132.76118027999999</v>
      </c>
      <c r="DR49" s="36">
        <v>135.34284984000001</v>
      </c>
      <c r="DS49" s="36">
        <v>156.40273307000001</v>
      </c>
      <c r="DT49" s="36">
        <v>139.33481687</v>
      </c>
      <c r="DU49" s="36">
        <v>145.01667678999999</v>
      </c>
      <c r="DV49" s="36">
        <v>142.85978664000001</v>
      </c>
      <c r="DW49" s="36">
        <v>149.63395499999999</v>
      </c>
      <c r="DX49" s="50">
        <v>139.93715487</v>
      </c>
      <c r="DY49" s="50">
        <v>133.06167538</v>
      </c>
      <c r="DZ49" s="50">
        <v>165.74307243999999</v>
      </c>
      <c r="EA49" s="50">
        <v>167.87021060000001</v>
      </c>
      <c r="EB49" s="50">
        <v>124.7691245</v>
      </c>
      <c r="EC49" s="50">
        <v>60.43518005</v>
      </c>
      <c r="ED49" s="50">
        <v>131.27750768000001</v>
      </c>
      <c r="EE49" s="50">
        <v>215.81659471</v>
      </c>
      <c r="EF49" s="50">
        <v>201.63099592</v>
      </c>
      <c r="EG49" s="50">
        <v>161.54308225</v>
      </c>
      <c r="EH49" s="50">
        <v>136.78199029999999</v>
      </c>
      <c r="EI49" s="50">
        <v>186.05780375000001</v>
      </c>
      <c r="EJ49" s="50">
        <v>135.5019437</v>
      </c>
      <c r="EK49" s="50">
        <v>161.65522068000001</v>
      </c>
      <c r="EL49" s="50">
        <v>160.14575411999999</v>
      </c>
      <c r="EM49" s="50">
        <v>165.08460041999999</v>
      </c>
      <c r="EN49" s="50">
        <v>120.46623701999999</v>
      </c>
      <c r="EO49" s="50">
        <v>255.42882968999999</v>
      </c>
      <c r="EP49" s="50">
        <v>108.03762922</v>
      </c>
      <c r="EQ49" s="50">
        <v>99.626262670000003</v>
      </c>
      <c r="ER49" s="50">
        <v>79.584528230000004</v>
      </c>
      <c r="ES49" s="50">
        <v>70.93943883</v>
      </c>
      <c r="ET49" s="50">
        <v>79.309360519999998</v>
      </c>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c r="OI49" s="50"/>
      <c r="OJ49" s="50"/>
      <c r="OK49" s="50"/>
      <c r="OL49" s="50"/>
      <c r="OM49" s="50"/>
      <c r="ON49" s="50"/>
      <c r="OO49" s="50"/>
      <c r="OP49" s="50"/>
      <c r="OQ49" s="50"/>
      <c r="OR49" s="50"/>
      <c r="OS49" s="50"/>
      <c r="OT49" s="50"/>
      <c r="OU49" s="50"/>
      <c r="OV49" s="50"/>
      <c r="OW49" s="50"/>
      <c r="OX49" s="50"/>
      <c r="OY49" s="50"/>
      <c r="OZ49" s="50"/>
      <c r="PA49" s="50"/>
      <c r="PB49" s="50"/>
      <c r="PC49" s="50"/>
      <c r="PD49" s="50"/>
      <c r="PE49" s="50"/>
      <c r="PF49" s="50"/>
      <c r="PG49" s="50"/>
      <c r="PH49" s="50"/>
      <c r="PI49" s="50"/>
      <c r="PJ49" s="50"/>
      <c r="PK49" s="50"/>
      <c r="PL49" s="50"/>
      <c r="PM49" s="50"/>
      <c r="PN49" s="50"/>
      <c r="PO49" s="50"/>
      <c r="PP49" s="50"/>
      <c r="PQ49" s="50"/>
      <c r="PR49" s="50"/>
      <c r="PS49" s="50"/>
      <c r="PT49" s="50"/>
      <c r="PU49" s="50"/>
      <c r="PV49" s="50"/>
      <c r="PW49" s="50"/>
      <c r="PX49" s="50"/>
      <c r="PY49" s="50"/>
      <c r="PZ49" s="50"/>
      <c r="QA49" s="50"/>
      <c r="QB49" s="50"/>
      <c r="QC49" s="50"/>
      <c r="QD49" s="50"/>
      <c r="QE49" s="50"/>
      <c r="QF49" s="50"/>
      <c r="QG49" s="50"/>
      <c r="QH49" s="50"/>
      <c r="QI49" s="50"/>
      <c r="QJ49" s="50"/>
      <c r="QK49" s="50"/>
      <c r="QL49" s="50"/>
      <c r="QM49" s="50"/>
      <c r="QN49" s="50"/>
      <c r="QO49" s="50"/>
      <c r="QP49" s="50"/>
      <c r="QQ49" s="50"/>
      <c r="QR49" s="50"/>
      <c r="QS49" s="50"/>
      <c r="QT49" s="50"/>
      <c r="QU49" s="50"/>
      <c r="QV49" s="50"/>
      <c r="QW49" s="50"/>
      <c r="QX49" s="50"/>
      <c r="QY49" s="50"/>
      <c r="QZ49" s="50"/>
      <c r="RA49" s="50"/>
      <c r="RB49" s="50"/>
      <c r="RC49" s="50"/>
      <c r="RD49" s="50"/>
      <c r="RE49" s="50"/>
      <c r="RF49" s="50"/>
      <c r="RG49" s="50"/>
      <c r="RH49" s="50"/>
      <c r="RI49" s="50"/>
      <c r="RJ49" s="50"/>
      <c r="RK49" s="50"/>
      <c r="RL49" s="50"/>
      <c r="RM49" s="50"/>
      <c r="RN49" s="50"/>
      <c r="RO49" s="50"/>
      <c r="RP49" s="50"/>
      <c r="RQ49" s="50"/>
      <c r="RR49" s="50"/>
      <c r="RS49" s="50"/>
      <c r="RT49" s="50"/>
      <c r="RU49" s="50"/>
      <c r="RV49" s="50"/>
      <c r="RW49" s="50"/>
      <c r="RX49" s="50"/>
      <c r="RY49" s="50"/>
      <c r="RZ49" s="50"/>
      <c r="SA49" s="50"/>
      <c r="SB49" s="50"/>
      <c r="SC49" s="50"/>
      <c r="SD49" s="50"/>
      <c r="SE49" s="50"/>
      <c r="SF49" s="50"/>
      <c r="SG49" s="50"/>
      <c r="SH49" s="50"/>
      <c r="SI49" s="50"/>
      <c r="SJ49" s="50"/>
      <c r="SK49" s="50"/>
      <c r="SL49" s="50"/>
      <c r="SM49" s="50"/>
      <c r="SN49" s="50"/>
      <c r="SO49" s="50"/>
      <c r="SP49" s="50"/>
      <c r="SQ49" s="50"/>
      <c r="SR49" s="50"/>
      <c r="SS49" s="50"/>
      <c r="ST49" s="50"/>
      <c r="SU49" s="50"/>
      <c r="SV49" s="50"/>
      <c r="SW49" s="50"/>
      <c r="SX49" s="50"/>
      <c r="SY49" s="50"/>
      <c r="SZ49" s="50"/>
      <c r="TA49" s="50"/>
      <c r="TB49" s="50"/>
      <c r="TC49" s="50"/>
      <c r="TD49" s="50"/>
      <c r="TE49" s="50"/>
      <c r="TF49" s="50"/>
      <c r="TG49" s="50"/>
      <c r="TH49" s="50"/>
      <c r="TI49" s="50"/>
      <c r="TJ49" s="50"/>
      <c r="TK49" s="50"/>
      <c r="TL49" s="50"/>
      <c r="TM49" s="50"/>
      <c r="TN49" s="50"/>
      <c r="TO49" s="50"/>
      <c r="TP49" s="50"/>
      <c r="TQ49" s="50"/>
      <c r="TR49" s="50"/>
      <c r="TS49" s="50"/>
      <c r="TT49" s="50"/>
      <c r="TU49" s="50"/>
      <c r="TV49" s="50"/>
      <c r="TW49" s="50"/>
      <c r="TX49" s="50"/>
      <c r="TY49" s="50"/>
      <c r="TZ49" s="50"/>
      <c r="UA49" s="50"/>
      <c r="UB49" s="50"/>
      <c r="UC49" s="50"/>
      <c r="UD49" s="50"/>
      <c r="UE49" s="50"/>
      <c r="UF49" s="50"/>
      <c r="UG49" s="50"/>
      <c r="UH49" s="50"/>
      <c r="UI49" s="50"/>
      <c r="UJ49" s="50"/>
      <c r="UK49" s="50"/>
      <c r="UL49" s="50"/>
      <c r="UM49" s="50"/>
      <c r="UN49" s="50"/>
      <c r="UO49" s="50"/>
      <c r="UP49" s="50"/>
      <c r="UQ49" s="50"/>
      <c r="UR49" s="50"/>
      <c r="US49" s="50"/>
      <c r="UT49" s="50"/>
      <c r="UU49" s="50"/>
      <c r="UV49" s="50"/>
      <c r="UW49" s="50"/>
      <c r="UX49" s="50"/>
      <c r="UY49" s="50"/>
      <c r="UZ49" s="50"/>
      <c r="VA49" s="50"/>
      <c r="VB49" s="50"/>
      <c r="VC49" s="50"/>
      <c r="VD49" s="50"/>
      <c r="VE49" s="50"/>
      <c r="VF49" s="50"/>
      <c r="VG49" s="50"/>
      <c r="VH49" s="50"/>
      <c r="VI49" s="50"/>
      <c r="VJ49" s="50"/>
      <c r="VK49" s="50"/>
      <c r="VL49" s="50"/>
      <c r="VM49" s="50"/>
      <c r="VN49" s="50"/>
      <c r="VO49" s="50"/>
      <c r="VP49" s="50"/>
      <c r="VQ49" s="50"/>
      <c r="VR49" s="50"/>
      <c r="VS49" s="50"/>
      <c r="VT49" s="50"/>
      <c r="VU49" s="50"/>
      <c r="VV49" s="50"/>
      <c r="VW49" s="50"/>
      <c r="VX49" s="50"/>
      <c r="VY49" s="50"/>
      <c r="VZ49" s="50"/>
      <c r="WA49" s="50"/>
      <c r="WB49" s="50"/>
      <c r="WC49" s="50"/>
      <c r="WD49" s="50"/>
      <c r="WE49" s="50"/>
      <c r="WF49" s="50"/>
      <c r="WG49" s="50"/>
      <c r="WH49" s="50"/>
      <c r="WI49" s="50"/>
      <c r="WJ49" s="50"/>
      <c r="WK49" s="50"/>
      <c r="WL49" s="50"/>
      <c r="WM49" s="50"/>
      <c r="WN49" s="50"/>
      <c r="WO49" s="50"/>
      <c r="WP49" s="50"/>
      <c r="WQ49" s="50"/>
      <c r="WR49" s="50"/>
      <c r="WS49" s="50"/>
      <c r="WT49" s="50"/>
      <c r="WU49" s="50"/>
      <c r="WV49" s="50"/>
      <c r="WW49" s="50"/>
      <c r="WX49" s="50"/>
      <c r="WY49" s="50"/>
      <c r="WZ49" s="50"/>
      <c r="XA49" s="50"/>
    </row>
    <row r="50" spans="2:625" ht="10.25" customHeight="1">
      <c r="B50" t="s">
        <v>136</v>
      </c>
      <c r="F50" s="37"/>
      <c r="G50" s="38"/>
      <c r="H50" s="37"/>
      <c r="I50" s="38"/>
      <c r="J50" s="38"/>
      <c r="K50" s="38" t="s">
        <v>136</v>
      </c>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c r="NQ50" s="38"/>
      <c r="NR50" s="38"/>
      <c r="NS50" s="38"/>
      <c r="NT50" s="38"/>
      <c r="NU50" s="38"/>
      <c r="NV50" s="38"/>
      <c r="NW50" s="38"/>
      <c r="NX50" s="38"/>
      <c r="NY50" s="38"/>
      <c r="NZ50" s="38"/>
      <c r="OA50" s="38"/>
      <c r="OB50" s="38"/>
      <c r="OC50" s="38"/>
      <c r="OD50" s="38"/>
      <c r="OE50" s="38"/>
      <c r="OF50" s="38"/>
      <c r="OG50" s="38"/>
      <c r="OH50" s="38"/>
      <c r="OI50" s="38"/>
      <c r="OJ50" s="38"/>
      <c r="OK50" s="38"/>
      <c r="OL50" s="38"/>
      <c r="OM50" s="38"/>
      <c r="ON50" s="38"/>
      <c r="OO50" s="38"/>
      <c r="OP50" s="38"/>
      <c r="OQ50" s="38"/>
      <c r="OR50" s="38"/>
      <c r="OS50" s="38"/>
      <c r="OT50" s="38"/>
      <c r="OU50" s="38"/>
      <c r="OV50" s="38"/>
      <c r="OW50" s="38"/>
      <c r="OX50" s="38"/>
      <c r="OY50" s="38"/>
      <c r="OZ50" s="38"/>
      <c r="PA50" s="38"/>
      <c r="PB50" s="38"/>
      <c r="PC50" s="38"/>
      <c r="PD50" s="38"/>
      <c r="PE50" s="38"/>
      <c r="PF50" s="38"/>
      <c r="PG50" s="38"/>
      <c r="PH50" s="38"/>
      <c r="PI50" s="38"/>
      <c r="PJ50" s="38"/>
      <c r="PK50" s="38"/>
      <c r="PL50" s="38"/>
      <c r="PM50" s="38"/>
      <c r="PN50" s="38"/>
      <c r="PO50" s="38"/>
      <c r="PP50" s="38"/>
      <c r="PQ50" s="38"/>
      <c r="PR50" s="38"/>
      <c r="PS50" s="38"/>
      <c r="PT50" s="38"/>
      <c r="PU50" s="38"/>
      <c r="PV50" s="38"/>
      <c r="PW50" s="38"/>
      <c r="PX50" s="38"/>
      <c r="PY50" s="38"/>
      <c r="PZ50" s="38"/>
      <c r="QA50" s="38"/>
      <c r="QB50" s="38"/>
      <c r="QC50" s="38"/>
      <c r="QD50" s="38"/>
      <c r="QE50" s="38"/>
      <c r="QF50" s="38"/>
      <c r="QG50" s="38"/>
      <c r="QH50" s="38"/>
      <c r="QI50" s="38"/>
      <c r="QJ50" s="38"/>
      <c r="QK50" s="38"/>
      <c r="QL50" s="38"/>
      <c r="QM50" s="38"/>
      <c r="QN50" s="38"/>
      <c r="QO50" s="38"/>
      <c r="QP50" s="38"/>
      <c r="QQ50" s="38"/>
      <c r="QR50" s="38"/>
      <c r="QS50" s="38"/>
      <c r="QT50" s="38"/>
      <c r="QU50" s="38"/>
      <c r="QV50" s="38"/>
      <c r="QW50" s="38"/>
      <c r="QX50" s="38"/>
      <c r="QY50" s="38"/>
      <c r="QZ50" s="38"/>
      <c r="RA50" s="38"/>
      <c r="RB50" s="38"/>
      <c r="RC50" s="38"/>
      <c r="RD50" s="38"/>
      <c r="RE50" s="38"/>
      <c r="RF50" s="38"/>
      <c r="RG50" s="38"/>
      <c r="RH50" s="38"/>
      <c r="RI50" s="38"/>
      <c r="RJ50" s="38"/>
      <c r="RK50" s="38"/>
      <c r="RL50" s="38"/>
      <c r="RM50" s="38"/>
      <c r="RN50" s="38"/>
      <c r="RO50" s="38"/>
      <c r="RP50" s="38"/>
      <c r="RQ50" s="38"/>
      <c r="RR50" s="38"/>
      <c r="RS50" s="38"/>
      <c r="RT50" s="38"/>
      <c r="RU50" s="38"/>
      <c r="RV50" s="38"/>
      <c r="RW50" s="38"/>
      <c r="RX50" s="38"/>
      <c r="RY50" s="38"/>
      <c r="RZ50" s="38"/>
      <c r="SA50" s="38"/>
      <c r="SB50" s="38"/>
      <c r="SC50" s="38"/>
      <c r="SD50" s="38"/>
      <c r="SE50" s="38"/>
      <c r="SF50" s="38"/>
      <c r="SG50" s="38"/>
      <c r="SH50" s="38"/>
      <c r="SI50" s="38"/>
      <c r="SJ50" s="38"/>
      <c r="SK50" s="38"/>
      <c r="SL50" s="38"/>
      <c r="SM50" s="38"/>
      <c r="SN50" s="38"/>
      <c r="SO50" s="38"/>
      <c r="SP50" s="38"/>
      <c r="SQ50" s="38"/>
      <c r="SR50" s="38"/>
      <c r="SS50" s="38"/>
      <c r="ST50" s="38"/>
      <c r="SU50" s="38"/>
      <c r="SV50" s="38"/>
      <c r="SW50" s="38"/>
      <c r="SX50" s="38"/>
      <c r="SY50" s="38"/>
      <c r="SZ50" s="38"/>
      <c r="TA50" s="38"/>
      <c r="TB50" s="38"/>
      <c r="TC50" s="38"/>
      <c r="TD50" s="38"/>
      <c r="TE50" s="38"/>
      <c r="TF50" s="38"/>
      <c r="TG50" s="38"/>
      <c r="TH50" s="38"/>
      <c r="TI50" s="38"/>
      <c r="TJ50" s="38"/>
      <c r="TK50" s="38"/>
      <c r="TL50" s="38"/>
      <c r="TM50" s="38"/>
      <c r="TN50" s="38"/>
      <c r="TO50" s="38"/>
      <c r="TP50" s="38"/>
      <c r="TQ50" s="38"/>
      <c r="TR50" s="38"/>
      <c r="TS50" s="38"/>
      <c r="TT50" s="38"/>
      <c r="TU50" s="38"/>
      <c r="TV50" s="38"/>
      <c r="TW50" s="38"/>
      <c r="TX50" s="38"/>
      <c r="TY50" s="38"/>
      <c r="TZ50" s="38"/>
      <c r="UA50" s="38"/>
      <c r="UB50" s="38"/>
      <c r="UC50" s="38"/>
      <c r="UD50" s="38"/>
      <c r="UE50" s="38"/>
      <c r="UF50" s="38"/>
      <c r="UG50" s="38"/>
      <c r="UH50" s="38"/>
      <c r="UI50" s="38"/>
      <c r="UJ50" s="38"/>
      <c r="UK50" s="38"/>
      <c r="UL50" s="38"/>
      <c r="UM50" s="38"/>
      <c r="UN50" s="38"/>
      <c r="UO50" s="38"/>
      <c r="UP50" s="38"/>
      <c r="UQ50" s="38"/>
      <c r="UR50" s="38"/>
      <c r="US50" s="38"/>
      <c r="UT50" s="38"/>
      <c r="UU50" s="38"/>
      <c r="UV50" s="38"/>
      <c r="UW50" s="38"/>
      <c r="UX50" s="38"/>
      <c r="UY50" s="38"/>
      <c r="UZ50" s="38"/>
      <c r="VA50" s="38"/>
      <c r="VB50" s="38"/>
      <c r="VC50" s="38"/>
      <c r="VD50" s="38"/>
      <c r="VE50" s="38"/>
      <c r="VF50" s="38"/>
      <c r="VG50" s="38"/>
      <c r="VH50" s="38"/>
      <c r="VI50" s="38"/>
      <c r="VJ50" s="38"/>
      <c r="VK50" s="38"/>
      <c r="VL50" s="38"/>
      <c r="VM50" s="38"/>
      <c r="VN50" s="38"/>
      <c r="VO50" s="38"/>
      <c r="VP50" s="38"/>
      <c r="VQ50" s="38"/>
      <c r="VR50" s="38"/>
      <c r="VS50" s="38"/>
      <c r="VT50" s="38"/>
      <c r="VU50" s="38"/>
      <c r="VV50" s="38"/>
      <c r="VW50" s="38"/>
      <c r="VX50" s="38"/>
      <c r="VY50" s="38"/>
      <c r="VZ50" s="38"/>
      <c r="WA50" s="38"/>
      <c r="WB50" s="38"/>
      <c r="WC50" s="38"/>
      <c r="WD50" s="38"/>
      <c r="WE50" s="38"/>
      <c r="WF50" s="38"/>
      <c r="WG50" s="38"/>
      <c r="WH50" s="38"/>
      <c r="WI50" s="38"/>
      <c r="WJ50" s="38"/>
      <c r="WK50" s="38"/>
      <c r="WL50" s="38"/>
      <c r="WM50" s="38"/>
      <c r="WN50" s="38"/>
      <c r="WO50" s="38"/>
      <c r="WP50" s="38"/>
      <c r="WQ50" s="38"/>
      <c r="WR50" s="38"/>
      <c r="WS50" s="38"/>
      <c r="WT50" s="38"/>
      <c r="WU50" s="38"/>
      <c r="WV50" s="38"/>
      <c r="WW50" s="38"/>
      <c r="WX50" s="38"/>
      <c r="WY50" s="38"/>
      <c r="WZ50" s="38"/>
      <c r="XA50" s="38"/>
    </row>
    <row r="51" spans="2:625" ht="10.25" customHeight="1">
      <c r="B51" t="s">
        <v>136</v>
      </c>
      <c r="K51" t="s">
        <v>136</v>
      </c>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EM51" s="23" t="s">
        <v>136</v>
      </c>
    </row>
    <row r="52" spans="2:625">
      <c r="B52" t="s">
        <v>136</v>
      </c>
      <c r="K52" t="s">
        <v>136</v>
      </c>
    </row>
    <row r="53" spans="2:625" ht="18" customHeight="1">
      <c r="B53" t="s">
        <v>136</v>
      </c>
      <c r="F53" s="40" t="s">
        <v>1270</v>
      </c>
      <c r="K53" t="s">
        <v>136</v>
      </c>
    </row>
    <row r="54" spans="2:625" ht="18" customHeight="1">
      <c r="B54" t="s">
        <v>136</v>
      </c>
      <c r="F54" s="40" t="s">
        <v>1271</v>
      </c>
      <c r="K54" t="s">
        <v>136</v>
      </c>
    </row>
    <row r="55" spans="2:625" ht="18" customHeight="1">
      <c r="B55" t="s">
        <v>136</v>
      </c>
      <c r="F55" s="40" t="s">
        <v>1272</v>
      </c>
      <c r="K55" t="s">
        <v>136</v>
      </c>
    </row>
    <row r="56" spans="2:625" ht="18" customHeight="1">
      <c r="B56" t="s">
        <v>136</v>
      </c>
      <c r="F56" s="40" t="s">
        <v>346</v>
      </c>
      <c r="K56" t="s">
        <v>136</v>
      </c>
    </row>
    <row r="57" spans="2:625" ht="18" customHeight="1">
      <c r="B57" t="s">
        <v>136</v>
      </c>
      <c r="F57" s="40"/>
      <c r="K57" t="s">
        <v>136</v>
      </c>
    </row>
    <row r="58" spans="2:625" ht="18" customHeight="1">
      <c r="B58" t="s">
        <v>136</v>
      </c>
      <c r="F58" s="24" t="s">
        <v>661</v>
      </c>
      <c r="K58" t="s">
        <v>136</v>
      </c>
    </row>
    <row r="59" spans="2:625" ht="18" customHeight="1">
      <c r="F59" s="24" t="s">
        <v>308</v>
      </c>
      <c r="EM59" s="23" t="s">
        <v>136</v>
      </c>
    </row>
  </sheetData>
  <hyperlinks>
    <hyperlink ref="H1" location="Contents!A1" display="Back to Table of Contents" xr:uid="{00000000-0004-0000-1F00-000000000000}"/>
  </hyperlinks>
  <pageMargins left="0" right="0" top="0" bottom="0" header="0" footer="0"/>
  <pageSetup paperSize="9" scale="10" fitToHeight="0" orientation="portrait"/>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MM51"/>
  <sheetViews>
    <sheetView zoomScale="80" zoomScaleNormal="80" workbookViewId="0">
      <pane xSplit="7" ySplit="8" topLeftCell="EQ9"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9" width="14.453125" customWidth="1"/>
    <col min="10" max="10" width="1.90625" customWidth="1"/>
    <col min="11" max="11" width="15.08984375" customWidth="1"/>
    <col min="12" max="126" width="14.453125" customWidth="1"/>
    <col min="127" max="127" width="14.54296875" customWidth="1"/>
    <col min="128" max="166" width="14.453125" customWidth="1"/>
  </cols>
  <sheetData>
    <row r="1" spans="1:351" ht="57" customHeight="1">
      <c r="A1" s="22" t="s">
        <v>134</v>
      </c>
      <c r="H1" s="107" t="str">
        <f>HYPERLINK("#'Contents'!A1", "Back to Table of Contents")</f>
        <v>Back to Table of Contents</v>
      </c>
    </row>
    <row r="2" spans="1:351" ht="18" customHeight="1">
      <c r="A2" s="92" t="s">
        <v>135</v>
      </c>
      <c r="B2" s="112"/>
      <c r="C2" s="112"/>
      <c r="D2" s="112"/>
      <c r="E2" s="112"/>
      <c r="F2" s="112"/>
      <c r="G2" s="112"/>
      <c r="H2" s="94">
        <f>IF(MONTH(A2) &gt; 6, YEAR(A2)-1, YEAR(A2)-2)</f>
        <v>2023</v>
      </c>
      <c r="I2" s="88">
        <f>H2+1</f>
        <v>2024</v>
      </c>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row>
    <row r="3" spans="1:351" ht="18" customHeight="1">
      <c r="A3" s="112"/>
      <c r="B3" s="87" t="s">
        <v>136</v>
      </c>
      <c r="C3" s="112"/>
      <c r="D3" s="112"/>
      <c r="E3" s="112"/>
      <c r="F3" s="90"/>
      <c r="G3" s="91"/>
      <c r="H3" s="88" t="str">
        <f>CONCATENATE(H$2-1,"–",RIGHT(H$2,2))</f>
        <v>2022–23</v>
      </c>
      <c r="I3" s="88" t="str">
        <f>CONCATENATE(I$2-1,"–",RIGHT(I$2,2))</f>
        <v>2023–24</v>
      </c>
      <c r="J3" s="112"/>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88"/>
      <c r="EN3" s="25"/>
      <c r="EO3" s="25"/>
      <c r="EP3" s="25"/>
      <c r="EQ3" s="25"/>
      <c r="ER3" s="25"/>
      <c r="ES3" s="25"/>
      <c r="ET3" s="25"/>
      <c r="EU3" s="25"/>
      <c r="EV3" s="25"/>
      <c r="EW3" s="25"/>
      <c r="EX3" s="25"/>
      <c r="EY3" s="25"/>
      <c r="EZ3" s="25"/>
      <c r="FA3" s="25"/>
      <c r="FB3" s="25"/>
      <c r="FC3" s="25"/>
      <c r="FD3" s="25"/>
      <c r="FE3" s="25"/>
      <c r="FF3" s="25"/>
      <c r="FG3" s="25"/>
      <c r="FH3" s="25"/>
      <c r="FI3" s="25"/>
      <c r="FJ3" s="25"/>
    </row>
    <row r="4" spans="1:351" ht="18.75" customHeight="1">
      <c r="A4" s="112"/>
      <c r="B4" s="87" t="s">
        <v>136</v>
      </c>
      <c r="C4" s="112"/>
      <c r="D4" s="112"/>
      <c r="E4" s="112"/>
      <c r="F4" s="90"/>
      <c r="G4" s="91"/>
      <c r="H4" s="87"/>
      <c r="I4" s="87"/>
      <c r="J4" s="112"/>
      <c r="K4" s="87" t="s">
        <v>136</v>
      </c>
      <c r="L4" s="87">
        <v>3</v>
      </c>
      <c r="M4" s="87">
        <f t="shared" ref="M4:BX4" si="3">IF(L4=12,3,L4+3)</f>
        <v>6</v>
      </c>
      <c r="N4" s="87">
        <f t="shared" si="3"/>
        <v>9</v>
      </c>
      <c r="O4" s="87">
        <f t="shared" si="3"/>
        <v>12</v>
      </c>
      <c r="P4" s="87">
        <f t="shared" si="3"/>
        <v>3</v>
      </c>
      <c r="Q4" s="87">
        <f t="shared" si="3"/>
        <v>6</v>
      </c>
      <c r="R4" s="87">
        <f t="shared" si="3"/>
        <v>9</v>
      </c>
      <c r="S4" s="87">
        <f t="shared" si="3"/>
        <v>12</v>
      </c>
      <c r="T4" s="87">
        <f t="shared" si="3"/>
        <v>3</v>
      </c>
      <c r="U4" s="87">
        <f t="shared" si="3"/>
        <v>6</v>
      </c>
      <c r="V4" s="87">
        <f t="shared" si="3"/>
        <v>9</v>
      </c>
      <c r="W4" s="87">
        <f t="shared" si="3"/>
        <v>12</v>
      </c>
      <c r="X4" s="87">
        <f t="shared" si="3"/>
        <v>3</v>
      </c>
      <c r="Y4" s="87">
        <f t="shared" si="3"/>
        <v>6</v>
      </c>
      <c r="Z4" s="87">
        <f t="shared" si="3"/>
        <v>9</v>
      </c>
      <c r="AA4" s="87">
        <f t="shared" si="3"/>
        <v>12</v>
      </c>
      <c r="AB4" s="87">
        <f t="shared" si="3"/>
        <v>3</v>
      </c>
      <c r="AC4" s="87">
        <f t="shared" si="3"/>
        <v>6</v>
      </c>
      <c r="AD4" s="87">
        <f t="shared" si="3"/>
        <v>9</v>
      </c>
      <c r="AE4" s="87">
        <f t="shared" si="3"/>
        <v>12</v>
      </c>
      <c r="AF4" s="87">
        <f t="shared" si="3"/>
        <v>3</v>
      </c>
      <c r="AG4" s="87">
        <f t="shared" si="3"/>
        <v>6</v>
      </c>
      <c r="AH4" s="87">
        <f t="shared" si="3"/>
        <v>9</v>
      </c>
      <c r="AI4" s="87">
        <f t="shared" si="3"/>
        <v>12</v>
      </c>
      <c r="AJ4" s="87">
        <f t="shared" si="3"/>
        <v>3</v>
      </c>
      <c r="AK4" s="87">
        <f t="shared" si="3"/>
        <v>6</v>
      </c>
      <c r="AL4" s="87">
        <f t="shared" si="3"/>
        <v>9</v>
      </c>
      <c r="AM4" s="87">
        <f t="shared" si="3"/>
        <v>12</v>
      </c>
      <c r="AN4" s="87">
        <f t="shared" si="3"/>
        <v>3</v>
      </c>
      <c r="AO4" s="87">
        <f t="shared" si="3"/>
        <v>6</v>
      </c>
      <c r="AP4" s="87">
        <f t="shared" si="3"/>
        <v>9</v>
      </c>
      <c r="AQ4" s="87">
        <f t="shared" si="3"/>
        <v>12</v>
      </c>
      <c r="AR4" s="87">
        <f t="shared" si="3"/>
        <v>3</v>
      </c>
      <c r="AS4" s="87">
        <f t="shared" si="3"/>
        <v>6</v>
      </c>
      <c r="AT4" s="87">
        <f t="shared" si="3"/>
        <v>9</v>
      </c>
      <c r="AU4" s="87">
        <f t="shared" si="3"/>
        <v>12</v>
      </c>
      <c r="AV4" s="87">
        <f t="shared" si="3"/>
        <v>3</v>
      </c>
      <c r="AW4" s="87">
        <f t="shared" si="3"/>
        <v>6</v>
      </c>
      <c r="AX4" s="87">
        <f t="shared" si="3"/>
        <v>9</v>
      </c>
      <c r="AY4" s="87">
        <f t="shared" si="3"/>
        <v>12</v>
      </c>
      <c r="AZ4" s="87">
        <f t="shared" si="3"/>
        <v>3</v>
      </c>
      <c r="BA4" s="87">
        <f t="shared" si="3"/>
        <v>6</v>
      </c>
      <c r="BB4" s="87">
        <f t="shared" si="3"/>
        <v>9</v>
      </c>
      <c r="BC4" s="87">
        <f t="shared" si="3"/>
        <v>12</v>
      </c>
      <c r="BD4" s="87">
        <f t="shared" si="3"/>
        <v>3</v>
      </c>
      <c r="BE4" s="87">
        <f t="shared" si="3"/>
        <v>6</v>
      </c>
      <c r="BF4" s="87">
        <f t="shared" si="3"/>
        <v>9</v>
      </c>
      <c r="BG4" s="87">
        <f t="shared" si="3"/>
        <v>12</v>
      </c>
      <c r="BH4" s="87">
        <f t="shared" si="3"/>
        <v>3</v>
      </c>
      <c r="BI4" s="87">
        <f t="shared" si="3"/>
        <v>6</v>
      </c>
      <c r="BJ4" s="87">
        <f t="shared" si="3"/>
        <v>9</v>
      </c>
      <c r="BK4" s="87">
        <f t="shared" si="3"/>
        <v>12</v>
      </c>
      <c r="BL4" s="87">
        <f t="shared" si="3"/>
        <v>3</v>
      </c>
      <c r="BM4" s="87">
        <f t="shared" si="3"/>
        <v>6</v>
      </c>
      <c r="BN4" s="87">
        <f t="shared" si="3"/>
        <v>9</v>
      </c>
      <c r="BO4" s="87">
        <f t="shared" si="3"/>
        <v>12</v>
      </c>
      <c r="BP4" s="87">
        <f t="shared" si="3"/>
        <v>3</v>
      </c>
      <c r="BQ4" s="87">
        <f t="shared" si="3"/>
        <v>6</v>
      </c>
      <c r="BR4" s="87">
        <f t="shared" si="3"/>
        <v>9</v>
      </c>
      <c r="BS4" s="87">
        <f t="shared" si="3"/>
        <v>12</v>
      </c>
      <c r="BT4" s="87">
        <f t="shared" si="3"/>
        <v>3</v>
      </c>
      <c r="BU4" s="87">
        <f t="shared" si="3"/>
        <v>6</v>
      </c>
      <c r="BV4" s="87">
        <f t="shared" si="3"/>
        <v>9</v>
      </c>
      <c r="BW4" s="87">
        <f t="shared" si="3"/>
        <v>12</v>
      </c>
      <c r="BX4" s="87">
        <f t="shared" si="3"/>
        <v>3</v>
      </c>
      <c r="BY4" s="87">
        <f t="shared" ref="BY4:EJ4" si="4">IF(BX4=12,3,BX4+3)</f>
        <v>6</v>
      </c>
      <c r="BZ4" s="87">
        <f t="shared" si="4"/>
        <v>9</v>
      </c>
      <c r="CA4" s="87">
        <f t="shared" si="4"/>
        <v>12</v>
      </c>
      <c r="CB4" s="87">
        <f t="shared" si="4"/>
        <v>3</v>
      </c>
      <c r="CC4" s="87">
        <f t="shared" si="4"/>
        <v>6</v>
      </c>
      <c r="CD4" s="87">
        <f t="shared" si="4"/>
        <v>9</v>
      </c>
      <c r="CE4" s="87">
        <f t="shared" si="4"/>
        <v>12</v>
      </c>
      <c r="CF4" s="87">
        <f t="shared" si="4"/>
        <v>3</v>
      </c>
      <c r="CG4" s="87">
        <f t="shared" si="4"/>
        <v>6</v>
      </c>
      <c r="CH4" s="87">
        <f t="shared" si="4"/>
        <v>9</v>
      </c>
      <c r="CI4" s="87">
        <f t="shared" si="4"/>
        <v>12</v>
      </c>
      <c r="CJ4" s="87">
        <f t="shared" si="4"/>
        <v>3</v>
      </c>
      <c r="CK4" s="87">
        <f t="shared" si="4"/>
        <v>6</v>
      </c>
      <c r="CL4" s="87">
        <f t="shared" si="4"/>
        <v>9</v>
      </c>
      <c r="CM4" s="87">
        <f t="shared" si="4"/>
        <v>12</v>
      </c>
      <c r="CN4" s="87">
        <f t="shared" si="4"/>
        <v>3</v>
      </c>
      <c r="CO4" s="87">
        <f t="shared" si="4"/>
        <v>6</v>
      </c>
      <c r="CP4" s="87">
        <f t="shared" si="4"/>
        <v>9</v>
      </c>
      <c r="CQ4" s="87">
        <f t="shared" si="4"/>
        <v>12</v>
      </c>
      <c r="CR4" s="87">
        <f t="shared" si="4"/>
        <v>3</v>
      </c>
      <c r="CS4" s="87">
        <f t="shared" si="4"/>
        <v>6</v>
      </c>
      <c r="CT4" s="87">
        <f t="shared" si="4"/>
        <v>9</v>
      </c>
      <c r="CU4" s="87">
        <f t="shared" si="4"/>
        <v>12</v>
      </c>
      <c r="CV4" s="87">
        <f t="shared" si="4"/>
        <v>3</v>
      </c>
      <c r="CW4" s="87">
        <f t="shared" si="4"/>
        <v>6</v>
      </c>
      <c r="CX4" s="87">
        <f t="shared" si="4"/>
        <v>9</v>
      </c>
      <c r="CY4" s="87">
        <f t="shared" si="4"/>
        <v>12</v>
      </c>
      <c r="CZ4" s="87">
        <f t="shared" si="4"/>
        <v>3</v>
      </c>
      <c r="DA4" s="87">
        <f t="shared" si="4"/>
        <v>6</v>
      </c>
      <c r="DB4" s="87">
        <f t="shared" si="4"/>
        <v>9</v>
      </c>
      <c r="DC4" s="87">
        <f t="shared" si="4"/>
        <v>12</v>
      </c>
      <c r="DD4" s="87">
        <f t="shared" si="4"/>
        <v>3</v>
      </c>
      <c r="DE4" s="87">
        <f t="shared" si="4"/>
        <v>6</v>
      </c>
      <c r="DF4" s="87">
        <f t="shared" si="4"/>
        <v>9</v>
      </c>
      <c r="DG4" s="87">
        <f t="shared" si="4"/>
        <v>12</v>
      </c>
      <c r="DH4" s="87">
        <f t="shared" si="4"/>
        <v>3</v>
      </c>
      <c r="DI4" s="87">
        <f t="shared" si="4"/>
        <v>6</v>
      </c>
      <c r="DJ4" s="87">
        <f t="shared" si="4"/>
        <v>9</v>
      </c>
      <c r="DK4" s="87">
        <f t="shared" si="4"/>
        <v>12</v>
      </c>
      <c r="DL4" s="87">
        <f t="shared" si="4"/>
        <v>3</v>
      </c>
      <c r="DM4" s="87">
        <f t="shared" si="4"/>
        <v>6</v>
      </c>
      <c r="DN4" s="87">
        <f t="shared" si="4"/>
        <v>9</v>
      </c>
      <c r="DO4" s="87">
        <f t="shared" si="4"/>
        <v>12</v>
      </c>
      <c r="DP4" s="87">
        <f t="shared" si="4"/>
        <v>3</v>
      </c>
      <c r="DQ4" s="87">
        <f t="shared" si="4"/>
        <v>6</v>
      </c>
      <c r="DR4" s="87">
        <f t="shared" si="4"/>
        <v>9</v>
      </c>
      <c r="DS4" s="87">
        <f t="shared" si="4"/>
        <v>12</v>
      </c>
      <c r="DT4" s="87">
        <f t="shared" si="4"/>
        <v>3</v>
      </c>
      <c r="DU4" s="87">
        <f t="shared" si="4"/>
        <v>6</v>
      </c>
      <c r="DV4" s="87">
        <f t="shared" si="4"/>
        <v>9</v>
      </c>
      <c r="DW4" s="87">
        <f t="shared" si="4"/>
        <v>12</v>
      </c>
      <c r="DX4" s="87">
        <f t="shared" si="4"/>
        <v>3</v>
      </c>
      <c r="DY4" s="87">
        <f t="shared" si="4"/>
        <v>6</v>
      </c>
      <c r="DZ4" s="87">
        <f t="shared" si="4"/>
        <v>9</v>
      </c>
      <c r="EA4" s="87">
        <f t="shared" si="4"/>
        <v>12</v>
      </c>
      <c r="EB4" s="87">
        <f t="shared" si="4"/>
        <v>3</v>
      </c>
      <c r="EC4" s="87">
        <f t="shared" si="4"/>
        <v>6</v>
      </c>
      <c r="ED4" s="87">
        <f t="shared" si="4"/>
        <v>9</v>
      </c>
      <c r="EE4" s="87">
        <f t="shared" si="4"/>
        <v>12</v>
      </c>
      <c r="EF4" s="87">
        <f t="shared" si="4"/>
        <v>3</v>
      </c>
      <c r="EG4" s="87">
        <f t="shared" si="4"/>
        <v>6</v>
      </c>
      <c r="EH4" s="87">
        <f t="shared" si="4"/>
        <v>9</v>
      </c>
      <c r="EI4" s="87">
        <f t="shared" si="4"/>
        <v>12</v>
      </c>
      <c r="EJ4" s="87">
        <f t="shared" si="4"/>
        <v>3</v>
      </c>
      <c r="EK4" s="87">
        <f t="shared" ref="EK4:EL4" si="5">IF(EJ4=12,3,EJ4+3)</f>
        <v>6</v>
      </c>
      <c r="EL4" s="87">
        <f t="shared" si="5"/>
        <v>9</v>
      </c>
      <c r="EM4" s="112"/>
    </row>
    <row r="5" spans="1:351" ht="18" customHeight="1">
      <c r="B5" t="s">
        <v>136</v>
      </c>
      <c r="F5" s="26"/>
      <c r="G5" s="27"/>
      <c r="H5" s="26"/>
      <c r="K5" t="s">
        <v>136</v>
      </c>
      <c r="DU5" s="25"/>
      <c r="DV5" s="25"/>
    </row>
    <row r="6" spans="1:351" ht="82.5" customHeight="1">
      <c r="B6" t="s">
        <v>136</v>
      </c>
      <c r="D6" s="23" t="s">
        <v>136</v>
      </c>
      <c r="F6" s="28" t="s">
        <v>31</v>
      </c>
      <c r="G6" s="29"/>
      <c r="H6" s="33"/>
      <c r="K6" t="s">
        <v>136</v>
      </c>
      <c r="DU6" s="25"/>
      <c r="DV6" s="25"/>
    </row>
    <row r="7" spans="1:351" ht="22.2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row>
    <row r="8" spans="1:351" ht="34.2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t="s">
        <v>569</v>
      </c>
      <c r="EQ8" s="93" t="s">
        <v>570</v>
      </c>
      <c r="ER8" s="93" t="s">
        <v>571</v>
      </c>
      <c r="ES8" s="93" t="s">
        <v>572</v>
      </c>
      <c r="ET8" s="93" t="s">
        <v>573</v>
      </c>
      <c r="EU8" s="93"/>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row>
    <row r="9" spans="1:351" ht="28.25" customHeight="1">
      <c r="B9" t="s">
        <v>136</v>
      </c>
      <c r="F9" s="33" t="s">
        <v>73</v>
      </c>
      <c r="G9" s="27"/>
      <c r="H9" s="34"/>
      <c r="I9" s="34"/>
      <c r="J9" s="34"/>
      <c r="K9" s="34" t="s">
        <v>136</v>
      </c>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row>
    <row r="10" spans="1:351" ht="20.149999999999999" customHeight="1">
      <c r="B10" t="s">
        <v>136</v>
      </c>
      <c r="F10" s="26" t="s">
        <v>1273</v>
      </c>
      <c r="G10" s="27"/>
      <c r="H10" s="34"/>
      <c r="I10" s="34"/>
      <c r="J10" s="34"/>
      <c r="K10" s="34" t="s">
        <v>136</v>
      </c>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row>
    <row r="11" spans="1:351" ht="20.149999999999999" customHeight="1">
      <c r="B11" t="s">
        <v>136</v>
      </c>
      <c r="F11" s="26" t="s">
        <v>1274</v>
      </c>
      <c r="G11" s="27"/>
      <c r="H11" s="34"/>
      <c r="I11" s="34"/>
      <c r="J11" s="34"/>
      <c r="K11" s="34" t="s">
        <v>136</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row>
    <row r="12" spans="1:351" ht="20.149999999999999" customHeight="1">
      <c r="B12" s="23" t="s">
        <v>136</v>
      </c>
      <c r="F12" s="35" t="s">
        <v>1197</v>
      </c>
      <c r="G12" s="27" t="s">
        <v>180</v>
      </c>
      <c r="H12" s="43">
        <v>30.859560041367601</v>
      </c>
      <c r="I12" s="43">
        <v>33.3281494210866</v>
      </c>
      <c r="J12" s="43"/>
      <c r="K12" s="43" t="s">
        <v>136</v>
      </c>
      <c r="L12" s="43">
        <v>2.1459999999999999</v>
      </c>
      <c r="M12" s="43">
        <v>2.1030000000000002</v>
      </c>
      <c r="N12" s="43">
        <v>1.778</v>
      </c>
      <c r="O12" s="43">
        <v>2.0249999999999999</v>
      </c>
      <c r="P12" s="43">
        <v>1.5309999999999999</v>
      </c>
      <c r="Q12" s="43">
        <v>1.9410000000000001</v>
      </c>
      <c r="R12" s="43">
        <v>1.5029999999999999</v>
      </c>
      <c r="S12" s="43">
        <v>1.357</v>
      </c>
      <c r="T12" s="43">
        <v>1.19</v>
      </c>
      <c r="U12" s="43">
        <v>1.355</v>
      </c>
      <c r="V12" s="43">
        <v>1.548</v>
      </c>
      <c r="W12" s="43">
        <v>1.5569999999999999</v>
      </c>
      <c r="X12" s="43">
        <v>1.9971851300000001</v>
      </c>
      <c r="Y12" s="43">
        <v>2.4419959000000002</v>
      </c>
      <c r="Z12" s="43">
        <v>2.0848347199999999</v>
      </c>
      <c r="AA12" s="43">
        <v>1.5878012100000001</v>
      </c>
      <c r="AB12" s="43">
        <v>1.66098769</v>
      </c>
      <c r="AC12" s="43">
        <v>1.7107221399999999</v>
      </c>
      <c r="AD12" s="43">
        <v>2.2574589999999999</v>
      </c>
      <c r="AE12" s="43">
        <v>1.9726755899999999</v>
      </c>
      <c r="AF12" s="43">
        <v>1.9589589599999999</v>
      </c>
      <c r="AG12" s="43">
        <v>2.48361235</v>
      </c>
      <c r="AH12" s="43">
        <v>2.5534707499999998</v>
      </c>
      <c r="AI12" s="43">
        <v>2.7476186399999998</v>
      </c>
      <c r="AJ12" s="43">
        <v>2.78867522</v>
      </c>
      <c r="AK12" s="43">
        <v>2.8729656299999999</v>
      </c>
      <c r="AL12" s="43">
        <v>2.6793465099999998</v>
      </c>
      <c r="AM12" s="43">
        <v>2.7613252776016699</v>
      </c>
      <c r="AN12" s="43">
        <v>2.69614688973724</v>
      </c>
      <c r="AO12" s="43">
        <v>2.87637746925629</v>
      </c>
      <c r="AP12" s="43">
        <v>3.0418322525089998</v>
      </c>
      <c r="AQ12" s="43">
        <v>3.1010104303391701</v>
      </c>
      <c r="AR12" s="43">
        <v>2.85852303613173</v>
      </c>
      <c r="AS12" s="43">
        <v>3.3153508420209401</v>
      </c>
      <c r="AT12" s="43">
        <v>3.8294009514988998</v>
      </c>
      <c r="AU12" s="43">
        <v>4.7646804171523396</v>
      </c>
      <c r="AV12" s="43">
        <v>5.1996481779952104</v>
      </c>
      <c r="AW12" s="43">
        <v>5.15523877594116</v>
      </c>
      <c r="AX12" s="43">
        <v>5.2009345425482296</v>
      </c>
      <c r="AY12" s="43">
        <v>5.4866776156141803</v>
      </c>
      <c r="AZ12" s="43">
        <v>4.449651121085</v>
      </c>
      <c r="BA12" s="43">
        <v>5.0378074068459098</v>
      </c>
      <c r="BB12" s="43">
        <v>4.6586835473986197</v>
      </c>
      <c r="BC12" s="43">
        <v>4.4360841214561999</v>
      </c>
      <c r="BD12" s="43">
        <v>4.2725381328125698</v>
      </c>
      <c r="BE12" s="43">
        <v>4.83897285139241</v>
      </c>
      <c r="BF12" s="43">
        <v>3.9924208175586502</v>
      </c>
      <c r="BG12" s="43">
        <v>3.9995041272480298</v>
      </c>
      <c r="BH12" s="43">
        <v>4.82879303990594</v>
      </c>
      <c r="BI12" s="43">
        <v>6.0235887792141503</v>
      </c>
      <c r="BJ12" s="43">
        <v>6.1725245025284599</v>
      </c>
      <c r="BK12" s="43">
        <v>6.4582486485894997</v>
      </c>
      <c r="BL12" s="43">
        <v>7.1121610010362</v>
      </c>
      <c r="BM12" s="43">
        <v>6.8557624349573301</v>
      </c>
      <c r="BN12" s="43">
        <v>7.0698812247773599</v>
      </c>
      <c r="BO12" s="43">
        <v>6.4537410252580996</v>
      </c>
      <c r="BP12" s="43">
        <v>6.4487994900351904</v>
      </c>
      <c r="BQ12" s="43">
        <v>7.5720492695931698</v>
      </c>
      <c r="BR12" s="43">
        <v>7.0915834802404101</v>
      </c>
      <c r="BS12" s="43">
        <v>8.0313599414146299</v>
      </c>
      <c r="BT12" s="43">
        <v>7.2464552191905804</v>
      </c>
      <c r="BU12" s="43">
        <v>6.5140721010904397</v>
      </c>
      <c r="BV12" s="43">
        <v>6.7402294275609904</v>
      </c>
      <c r="BW12" s="43">
        <v>7.5455962087317596</v>
      </c>
      <c r="BX12" s="43">
        <v>5.9664257403320597</v>
      </c>
      <c r="BY12" s="43">
        <v>6.3698958632925198</v>
      </c>
      <c r="BZ12" s="43">
        <v>6.95349167088877</v>
      </c>
      <c r="CA12" s="43">
        <v>7.7511719570542903</v>
      </c>
      <c r="CB12" s="43">
        <v>8.2905753033005904</v>
      </c>
      <c r="CC12" s="43">
        <v>8.5897638962777805</v>
      </c>
      <c r="CD12" s="43">
        <v>8.2906201164650302</v>
      </c>
      <c r="CE12" s="43">
        <v>9.6901938523984708</v>
      </c>
      <c r="CF12" s="43">
        <v>8.4868626703887209</v>
      </c>
      <c r="CG12" s="43">
        <v>7.2074212887724203</v>
      </c>
      <c r="CH12" s="43">
        <v>8.5752587420200204</v>
      </c>
      <c r="CI12" s="43">
        <v>7.1146396273803898</v>
      </c>
      <c r="CJ12" s="43">
        <v>6.4022145673118001</v>
      </c>
      <c r="CK12" s="43">
        <v>5.8234100293150197</v>
      </c>
      <c r="CL12" s="43">
        <v>5.9542312387735903</v>
      </c>
      <c r="CM12" s="43">
        <v>7.0631011718233596</v>
      </c>
      <c r="CN12" s="43">
        <v>6.7663429313468599</v>
      </c>
      <c r="CO12" s="43">
        <v>8.4243135852196307</v>
      </c>
      <c r="CP12" s="43">
        <v>7.5264185127874201</v>
      </c>
      <c r="CQ12" s="43">
        <v>7.5689680645086002</v>
      </c>
      <c r="CR12" s="43">
        <v>7.1657426343086899</v>
      </c>
      <c r="CS12" s="43">
        <v>7.7932241083022902</v>
      </c>
      <c r="CT12" s="43">
        <v>8.0566705286812894</v>
      </c>
      <c r="CU12" s="43">
        <v>7.1493511037845199</v>
      </c>
      <c r="CV12" s="43">
        <v>5.6980008242420501</v>
      </c>
      <c r="CW12" s="43">
        <v>6.7000303258866403</v>
      </c>
      <c r="CX12" s="43">
        <v>6.7348195609744703</v>
      </c>
      <c r="CY12" s="43">
        <v>6.6840897957279397</v>
      </c>
      <c r="CZ12" s="43">
        <v>7.4885655855617701</v>
      </c>
      <c r="DA12" s="43">
        <v>8.1824996306462499</v>
      </c>
      <c r="DB12" s="43">
        <v>8.3766475121109192</v>
      </c>
      <c r="DC12" s="43">
        <v>7.9768978950724296</v>
      </c>
      <c r="DD12" s="43">
        <v>7.6823713288181503</v>
      </c>
      <c r="DE12" s="43">
        <v>8.7467321913174594</v>
      </c>
      <c r="DF12" s="43">
        <v>9.2100184288080396</v>
      </c>
      <c r="DG12" s="43">
        <v>8.9936004603314093</v>
      </c>
      <c r="DH12" s="43">
        <v>9.07630459631579</v>
      </c>
      <c r="DI12" s="43">
        <v>9.0827430153262405</v>
      </c>
      <c r="DJ12" s="43">
        <v>8.2290148752361905</v>
      </c>
      <c r="DK12" s="43">
        <v>8.0416786544637393</v>
      </c>
      <c r="DL12" s="43">
        <v>10.5697067720038</v>
      </c>
      <c r="DM12" s="43">
        <v>9.9283946201358706</v>
      </c>
      <c r="DN12" s="43">
        <v>10.2064285695772</v>
      </c>
      <c r="DO12" s="43">
        <v>9.5172689076719301</v>
      </c>
      <c r="DP12" s="43">
        <v>9.4673685683848703</v>
      </c>
      <c r="DQ12" s="43">
        <v>6.64182535918032</v>
      </c>
      <c r="DR12" s="43">
        <v>7.7522193624306297</v>
      </c>
      <c r="DS12" s="43">
        <v>9.9009717243506508</v>
      </c>
      <c r="DT12" s="43">
        <v>8.3574411172367693</v>
      </c>
      <c r="DU12" s="43">
        <v>9.4647869800860001</v>
      </c>
      <c r="DV12" s="43">
        <v>10.4674696546737</v>
      </c>
      <c r="DW12" s="43">
        <v>11.2213245414182</v>
      </c>
      <c r="DX12" s="62">
        <v>10.245655233548201</v>
      </c>
      <c r="DY12" s="62">
        <v>11.060566238734699</v>
      </c>
      <c r="DZ12" s="62">
        <v>9.2298468931517892</v>
      </c>
      <c r="EA12" s="62">
        <v>10.790059329875699</v>
      </c>
      <c r="EB12" s="62">
        <v>8.8959666570764302</v>
      </c>
      <c r="EC12" s="62">
        <v>10.962232607326399</v>
      </c>
      <c r="ED12" s="62">
        <v>9.2617124017324599</v>
      </c>
      <c r="EE12" s="62">
        <v>8.95176628850027</v>
      </c>
      <c r="EF12" s="62">
        <v>9.01926082595274</v>
      </c>
      <c r="EG12" s="62">
        <v>9.1628033560647903</v>
      </c>
      <c r="EH12" s="62">
        <v>6.5879645109367599</v>
      </c>
      <c r="EI12" s="62">
        <v>7.1581533867794702</v>
      </c>
      <c r="EJ12" s="62">
        <v>7.7121995598858497</v>
      </c>
      <c r="EK12" s="62">
        <v>9.4012425837655407</v>
      </c>
      <c r="EL12" s="62">
        <v>7.7799740285996402</v>
      </c>
      <c r="EM12" s="62">
        <v>9.1219022884380596</v>
      </c>
      <c r="EN12" s="62">
        <v>8.0945856628539001</v>
      </c>
      <c r="EO12" s="62">
        <v>8.3316874411949993</v>
      </c>
      <c r="EP12" s="62">
        <v>7.0723077999735597</v>
      </c>
      <c r="EQ12" s="62">
        <v>6.2624355574908801</v>
      </c>
      <c r="ER12" s="62">
        <v>7.3685372814008998</v>
      </c>
      <c r="ES12" s="62">
        <v>8.0967006990505705</v>
      </c>
      <c r="ET12" s="62">
        <v>7.5081296703809404</v>
      </c>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c r="IW12" s="62"/>
      <c r="IX12" s="62"/>
      <c r="IY12" s="62"/>
      <c r="IZ12" s="62"/>
      <c r="JA12" s="62"/>
      <c r="JB12" s="62"/>
      <c r="JC12" s="62"/>
      <c r="JD12" s="62"/>
      <c r="JE12" s="62"/>
      <c r="JF12" s="62"/>
      <c r="JG12" s="62"/>
      <c r="JH12" s="62"/>
      <c r="JI12" s="62"/>
      <c r="JJ12" s="62"/>
      <c r="JK12" s="62"/>
      <c r="JL12" s="62"/>
      <c r="JM12" s="62"/>
      <c r="JN12" s="62"/>
      <c r="JO12" s="62"/>
      <c r="JP12" s="62"/>
      <c r="JQ12" s="62"/>
      <c r="JR12" s="62"/>
      <c r="JS12" s="62"/>
      <c r="JT12" s="62"/>
      <c r="JU12" s="62"/>
      <c r="JV12" s="62"/>
      <c r="JW12" s="62"/>
      <c r="JX12" s="62"/>
      <c r="JY12" s="62"/>
      <c r="JZ12" s="62"/>
      <c r="KA12" s="62"/>
      <c r="KB12" s="62"/>
      <c r="KC12" s="62"/>
      <c r="KD12" s="62"/>
      <c r="KE12" s="62"/>
      <c r="KF12" s="62"/>
      <c r="KG12" s="62"/>
      <c r="KH12" s="62"/>
      <c r="KI12" s="62"/>
      <c r="KJ12" s="62"/>
      <c r="KK12" s="62"/>
      <c r="KL12" s="62"/>
      <c r="KM12" s="62"/>
      <c r="KN12" s="62"/>
      <c r="KO12" s="62"/>
      <c r="KP12" s="62"/>
      <c r="KQ12" s="62"/>
      <c r="KR12" s="62"/>
      <c r="KS12" s="62"/>
      <c r="KT12" s="62"/>
      <c r="KU12" s="62"/>
      <c r="KV12" s="62"/>
      <c r="KW12" s="62"/>
      <c r="KX12" s="62"/>
      <c r="KY12" s="62"/>
      <c r="KZ12" s="62"/>
      <c r="LA12" s="62"/>
      <c r="LB12" s="62"/>
      <c r="LC12" s="62"/>
      <c r="LD12" s="62"/>
      <c r="LE12" s="62"/>
      <c r="LF12" s="62"/>
      <c r="LG12" s="62"/>
      <c r="LH12" s="62"/>
      <c r="LI12" s="62"/>
      <c r="LJ12" s="62"/>
      <c r="LK12" s="62"/>
      <c r="LL12" s="62"/>
      <c r="LM12" s="62"/>
      <c r="LN12" s="62"/>
      <c r="LO12" s="62"/>
      <c r="LP12" s="62"/>
      <c r="LQ12" s="62"/>
      <c r="LR12" s="62"/>
      <c r="LS12" s="62"/>
      <c r="LT12" s="62"/>
      <c r="LU12" s="62"/>
      <c r="LV12" s="62"/>
      <c r="LW12" s="62"/>
      <c r="LX12" s="62"/>
      <c r="LY12" s="62"/>
      <c r="LZ12" s="62"/>
      <c r="MA12" s="62"/>
      <c r="MB12" s="62"/>
      <c r="MC12" s="62"/>
      <c r="MD12" s="62"/>
      <c r="ME12" s="62"/>
      <c r="MF12" s="62"/>
      <c r="MG12" s="62"/>
      <c r="MH12" s="62"/>
      <c r="MI12" s="62"/>
      <c r="MJ12" s="62"/>
      <c r="MK12" s="62"/>
      <c r="ML12" s="62"/>
      <c r="MM12" s="62"/>
    </row>
    <row r="13" spans="1:351" ht="20.149999999999999" customHeight="1">
      <c r="B13" s="23" t="s">
        <v>136</v>
      </c>
      <c r="F13" s="35" t="s">
        <v>1275</v>
      </c>
      <c r="G13" s="27" t="s">
        <v>180</v>
      </c>
      <c r="H13" s="43">
        <v>19.052579251284399</v>
      </c>
      <c r="I13" s="43">
        <v>13.7802866185081</v>
      </c>
      <c r="J13" s="43"/>
      <c r="K13" s="43" t="s">
        <v>136</v>
      </c>
      <c r="L13" s="43">
        <v>0.84599999999999997</v>
      </c>
      <c r="M13" s="43">
        <v>0.92</v>
      </c>
      <c r="N13" s="43">
        <v>1.08</v>
      </c>
      <c r="O13" s="43">
        <v>1.08</v>
      </c>
      <c r="P13" s="43">
        <v>0.87</v>
      </c>
      <c r="Q13" s="43">
        <v>1.08</v>
      </c>
      <c r="R13" s="43">
        <v>1.03</v>
      </c>
      <c r="S13" s="43">
        <v>0.78</v>
      </c>
      <c r="T13" s="43">
        <v>0.71</v>
      </c>
      <c r="U13" s="43">
        <v>0.78</v>
      </c>
      <c r="V13" s="43">
        <v>0.92200000000000004</v>
      </c>
      <c r="W13" s="43">
        <v>0.94099999999999995</v>
      </c>
      <c r="X13" s="43">
        <v>1.24532087</v>
      </c>
      <c r="Y13" s="43">
        <v>1.2991920800000001</v>
      </c>
      <c r="Z13" s="43">
        <v>0.91102073800000005</v>
      </c>
      <c r="AA13" s="43">
        <v>0.90819032200000005</v>
      </c>
      <c r="AB13" s="43">
        <v>0.82576611700000002</v>
      </c>
      <c r="AC13" s="43">
        <v>0.94016469199999997</v>
      </c>
      <c r="AD13" s="43">
        <v>1.03139118</v>
      </c>
      <c r="AE13" s="43">
        <v>1.02249558</v>
      </c>
      <c r="AF13" s="43">
        <v>1.07058155</v>
      </c>
      <c r="AG13" s="43">
        <v>1.0832406699999999</v>
      </c>
      <c r="AH13" s="43">
        <v>0.97963500000000003</v>
      </c>
      <c r="AI13" s="43">
        <v>1.1678732199999999</v>
      </c>
      <c r="AJ13" s="43">
        <v>1.2100184199999999</v>
      </c>
      <c r="AK13" s="43">
        <v>1.14336368</v>
      </c>
      <c r="AL13" s="43">
        <v>0.99515563399999996</v>
      </c>
      <c r="AM13" s="43">
        <v>1.16757833709107</v>
      </c>
      <c r="AN13" s="43">
        <v>1.16973526492319</v>
      </c>
      <c r="AO13" s="43">
        <v>1.1457020856673099</v>
      </c>
      <c r="AP13" s="43">
        <v>1.306671442346</v>
      </c>
      <c r="AQ13" s="43">
        <v>1.2024646107533601</v>
      </c>
      <c r="AR13" s="43">
        <v>1.1393443839686801</v>
      </c>
      <c r="AS13" s="43">
        <v>1.2651481721742399</v>
      </c>
      <c r="AT13" s="43">
        <v>1.2688723285227499</v>
      </c>
      <c r="AU13" s="43">
        <v>1.2226417207238001</v>
      </c>
      <c r="AV13" s="43">
        <v>1.13278307391225</v>
      </c>
      <c r="AW13" s="43">
        <v>1.23092145493899</v>
      </c>
      <c r="AX13" s="43">
        <v>1.07588771766594</v>
      </c>
      <c r="AY13" s="43">
        <v>1.1934189752855899</v>
      </c>
      <c r="AZ13" s="43">
        <v>1.22160460213501</v>
      </c>
      <c r="BA13" s="43">
        <v>0.94802595342696905</v>
      </c>
      <c r="BB13" s="43">
        <v>1.0540793184331001</v>
      </c>
      <c r="BC13" s="43">
        <v>1.0066823148281201</v>
      </c>
      <c r="BD13" s="43">
        <v>0.84711412842746503</v>
      </c>
      <c r="BE13" s="43">
        <v>0.86415159789084695</v>
      </c>
      <c r="BF13" s="43">
        <v>0.84219173581476903</v>
      </c>
      <c r="BG13" s="43">
        <v>0.94479937917304602</v>
      </c>
      <c r="BH13" s="43">
        <v>0.87019574992644</v>
      </c>
      <c r="BI13" s="43">
        <v>0.78844067452382305</v>
      </c>
      <c r="BJ13" s="43">
        <v>0.74708562483795005</v>
      </c>
      <c r="BK13" s="43">
        <v>0.83766870303975205</v>
      </c>
      <c r="BL13" s="43">
        <v>0.81063259396083398</v>
      </c>
      <c r="BM13" s="43">
        <v>0.75018434025220904</v>
      </c>
      <c r="BN13" s="43">
        <v>0.72504922131067895</v>
      </c>
      <c r="BO13" s="43">
        <v>0.82472855359661301</v>
      </c>
      <c r="BP13" s="43">
        <v>0.74852305281524201</v>
      </c>
      <c r="BQ13" s="43">
        <v>0.72378704378383196</v>
      </c>
      <c r="BR13" s="43">
        <v>0.87331569292035105</v>
      </c>
      <c r="BS13" s="43">
        <v>1.1099222115885901</v>
      </c>
      <c r="BT13" s="43">
        <v>0.80070617084752005</v>
      </c>
      <c r="BU13" s="43">
        <v>1.06544506916598</v>
      </c>
      <c r="BV13" s="43">
        <v>1.65294845919957</v>
      </c>
      <c r="BW13" s="43">
        <v>1.7164600532094001</v>
      </c>
      <c r="BX13" s="43">
        <v>1.5531111979526</v>
      </c>
      <c r="BY13" s="43">
        <v>1.41418761460932</v>
      </c>
      <c r="BZ13" s="43">
        <v>1.47957731472136</v>
      </c>
      <c r="CA13" s="43">
        <v>1.8255179353255899</v>
      </c>
      <c r="CB13" s="43">
        <v>2.0183627666194699</v>
      </c>
      <c r="CC13" s="43">
        <v>1.48887816275429</v>
      </c>
      <c r="CD13" s="43">
        <v>1.3803136607792099</v>
      </c>
      <c r="CE13" s="43">
        <v>1.5299798605009201</v>
      </c>
      <c r="CF13" s="43">
        <v>1.2653204046561899</v>
      </c>
      <c r="CG13" s="43">
        <v>1.2034555959036699</v>
      </c>
      <c r="CH13" s="43">
        <v>1.34877102400411</v>
      </c>
      <c r="CI13" s="43">
        <v>2.27192211690241</v>
      </c>
      <c r="CJ13" s="43">
        <v>1.98259760658772</v>
      </c>
      <c r="CK13" s="43">
        <v>1.8858969075371499</v>
      </c>
      <c r="CL13" s="43">
        <v>1.7856815159832999</v>
      </c>
      <c r="CM13" s="43">
        <v>1.9449624036764299</v>
      </c>
      <c r="CN13" s="43">
        <v>1.65290078769547</v>
      </c>
      <c r="CO13" s="43">
        <v>1.40926727992349</v>
      </c>
      <c r="CP13" s="43">
        <v>1.2694571666290799</v>
      </c>
      <c r="CQ13" s="43">
        <v>1.34740247117097</v>
      </c>
      <c r="CR13" s="43">
        <v>1.2804055892941799</v>
      </c>
      <c r="CS13" s="43">
        <v>1.45806862981423</v>
      </c>
      <c r="CT13" s="43">
        <v>1.6116886853339301</v>
      </c>
      <c r="CU13" s="43">
        <v>1.05639837328834</v>
      </c>
      <c r="CV13" s="43">
        <v>1.35747999657862</v>
      </c>
      <c r="CW13" s="43">
        <v>0.41859054609923602</v>
      </c>
      <c r="CX13" s="43">
        <v>0.34524855563244999</v>
      </c>
      <c r="CY13" s="43">
        <v>1.94465136894163</v>
      </c>
      <c r="CZ13" s="43">
        <v>1.6752952886013499</v>
      </c>
      <c r="DA13" s="43">
        <v>1.45766428465899</v>
      </c>
      <c r="DB13" s="43">
        <v>1.5348631058373401</v>
      </c>
      <c r="DC13" s="43">
        <v>1.5543649837095601</v>
      </c>
      <c r="DD13" s="43">
        <v>1.6106622707090801</v>
      </c>
      <c r="DE13" s="43">
        <v>1.5199023350932701</v>
      </c>
      <c r="DF13" s="43">
        <v>1.7428831364742701</v>
      </c>
      <c r="DG13" s="43">
        <v>1.6994937909691099</v>
      </c>
      <c r="DH13" s="43">
        <v>1.91224154957505</v>
      </c>
      <c r="DI13" s="43">
        <v>1.5415814561091099</v>
      </c>
      <c r="DJ13" s="43">
        <v>1.63075511457742</v>
      </c>
      <c r="DK13" s="43">
        <v>1.9290685287279501</v>
      </c>
      <c r="DL13" s="43">
        <v>1.9232210757136301</v>
      </c>
      <c r="DM13" s="43">
        <v>1.8897226347752401</v>
      </c>
      <c r="DN13" s="43">
        <v>2.0082268687355702</v>
      </c>
      <c r="DO13" s="43">
        <v>2.15382222809732</v>
      </c>
      <c r="DP13" s="43">
        <v>2.0035924511869898</v>
      </c>
      <c r="DQ13" s="43">
        <v>2.9967885663631502</v>
      </c>
      <c r="DR13" s="43">
        <v>2.4161489234310198</v>
      </c>
      <c r="DS13" s="43">
        <v>2.9596821225010301</v>
      </c>
      <c r="DT13" s="43">
        <v>2.4635817204886399</v>
      </c>
      <c r="DU13" s="43">
        <v>2.8420798892716301</v>
      </c>
      <c r="DV13" s="43">
        <v>3.3241215212708899</v>
      </c>
      <c r="DW13" s="43">
        <v>4.36014711942956</v>
      </c>
      <c r="DX13" s="62">
        <v>5.1199427696087998</v>
      </c>
      <c r="DY13" s="62">
        <v>5.5234792345435197</v>
      </c>
      <c r="DZ13" s="62">
        <v>6.1562794025022702</v>
      </c>
      <c r="EA13" s="62">
        <v>7.3370605662387396</v>
      </c>
      <c r="EB13" s="62">
        <v>6.5329735698234099</v>
      </c>
      <c r="EC13" s="62">
        <v>6.2334160167336696</v>
      </c>
      <c r="ED13" s="62">
        <v>6.4613733738715302</v>
      </c>
      <c r="EE13" s="62">
        <v>6.6439196597279997</v>
      </c>
      <c r="EF13" s="62">
        <v>4.9030582490299599</v>
      </c>
      <c r="EG13" s="62">
        <v>6.2456707852849496</v>
      </c>
      <c r="EH13" s="62">
        <v>5.6305822158571903</v>
      </c>
      <c r="EI13" s="62">
        <v>4.8214116311439099</v>
      </c>
      <c r="EJ13" s="62">
        <v>4.9507258773123501</v>
      </c>
      <c r="EK13" s="62">
        <v>3.6498595269709999</v>
      </c>
      <c r="EL13" s="62">
        <v>3.5851107672449301</v>
      </c>
      <c r="EM13" s="62">
        <v>3.7490571759601301</v>
      </c>
      <c r="EN13" s="62">
        <v>3.3062370240196599</v>
      </c>
      <c r="EO13" s="62">
        <v>3.1398816512834098</v>
      </c>
      <c r="EP13" s="62">
        <v>2.4916059500944798</v>
      </c>
      <c r="EQ13" s="62">
        <v>2.22542242404921</v>
      </c>
      <c r="ER13" s="62">
        <v>2.4615910981858899</v>
      </c>
      <c r="ES13" s="62">
        <v>2.6745876845796799</v>
      </c>
      <c r="ET13" s="62">
        <v>2.4573921292660401</v>
      </c>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2"/>
      <c r="IX13" s="62"/>
      <c r="IY13" s="62"/>
      <c r="IZ13" s="62"/>
      <c r="JA13" s="62"/>
      <c r="JB13" s="62"/>
      <c r="JC13" s="62"/>
      <c r="JD13" s="62"/>
      <c r="JE13" s="62"/>
      <c r="JF13" s="62"/>
      <c r="JG13" s="62"/>
      <c r="JH13" s="62"/>
      <c r="JI13" s="62"/>
      <c r="JJ13" s="62"/>
      <c r="JK13" s="62"/>
      <c r="JL13" s="62"/>
      <c r="JM13" s="62"/>
      <c r="JN13" s="62"/>
      <c r="JO13" s="62"/>
      <c r="JP13" s="62"/>
      <c r="JQ13" s="62"/>
      <c r="JR13" s="62"/>
      <c r="JS13" s="62"/>
      <c r="JT13" s="62"/>
      <c r="JU13" s="62"/>
      <c r="JV13" s="62"/>
      <c r="JW13" s="62"/>
      <c r="JX13" s="62"/>
      <c r="JY13" s="62"/>
      <c r="JZ13" s="62"/>
      <c r="KA13" s="62"/>
      <c r="KB13" s="62"/>
      <c r="KC13" s="62"/>
      <c r="KD13" s="62"/>
      <c r="KE13" s="62"/>
      <c r="KF13" s="62"/>
      <c r="KG13" s="62"/>
      <c r="KH13" s="62"/>
      <c r="KI13" s="62"/>
      <c r="KJ13" s="62"/>
      <c r="KK13" s="62"/>
      <c r="KL13" s="62"/>
      <c r="KM13" s="62"/>
      <c r="KN13" s="62"/>
      <c r="KO13" s="62"/>
      <c r="KP13" s="62"/>
      <c r="KQ13" s="62"/>
      <c r="KR13" s="62"/>
      <c r="KS13" s="62"/>
      <c r="KT13" s="62"/>
      <c r="KU13" s="62"/>
      <c r="KV13" s="62"/>
      <c r="KW13" s="62"/>
      <c r="KX13" s="62"/>
      <c r="KY13" s="62"/>
      <c r="KZ13" s="62"/>
      <c r="LA13" s="62"/>
      <c r="LB13" s="62"/>
      <c r="LC13" s="62"/>
      <c r="LD13" s="62"/>
      <c r="LE13" s="62"/>
      <c r="LF13" s="62"/>
      <c r="LG13" s="62"/>
      <c r="LH13" s="62"/>
      <c r="LI13" s="62"/>
      <c r="LJ13" s="62"/>
      <c r="LK13" s="62"/>
      <c r="LL13" s="62"/>
      <c r="LM13" s="62"/>
      <c r="LN13" s="62"/>
      <c r="LO13" s="62"/>
      <c r="LP13" s="62"/>
      <c r="LQ13" s="62"/>
      <c r="LR13" s="62"/>
      <c r="LS13" s="62"/>
      <c r="LT13" s="62"/>
      <c r="LU13" s="62"/>
      <c r="LV13" s="62"/>
      <c r="LW13" s="62"/>
      <c r="LX13" s="62"/>
      <c r="LY13" s="62"/>
      <c r="LZ13" s="62"/>
      <c r="MA13" s="62"/>
      <c r="MB13" s="62"/>
      <c r="MC13" s="62"/>
      <c r="MD13" s="62"/>
      <c r="ME13" s="62"/>
      <c r="MF13" s="62"/>
      <c r="MG13" s="62"/>
      <c r="MH13" s="62"/>
      <c r="MI13" s="62"/>
      <c r="MJ13" s="62"/>
      <c r="MK13" s="62"/>
      <c r="ML13" s="62"/>
      <c r="MM13" s="62"/>
    </row>
    <row r="14" spans="1:351" ht="20.149999999999999" customHeight="1">
      <c r="B14" s="23" t="s">
        <v>136</v>
      </c>
      <c r="F14" s="35" t="s">
        <v>1179</v>
      </c>
      <c r="G14" s="27" t="s">
        <v>180</v>
      </c>
      <c r="H14" s="43">
        <v>11.3504972667823</v>
      </c>
      <c r="I14" s="43">
        <v>9.7994292512616301</v>
      </c>
      <c r="J14" s="43"/>
      <c r="K14" s="43" t="s">
        <v>136</v>
      </c>
      <c r="L14" s="43">
        <v>7.4080000000000004</v>
      </c>
      <c r="M14" s="43">
        <v>7.7380000000000004</v>
      </c>
      <c r="N14" s="43">
        <v>7.2489999999999997</v>
      </c>
      <c r="O14" s="43">
        <v>7.3330000000000002</v>
      </c>
      <c r="P14" s="43">
        <v>5.8090000000000002</v>
      </c>
      <c r="Q14" s="43">
        <v>6.9420000000000002</v>
      </c>
      <c r="R14" s="43">
        <v>7.31</v>
      </c>
      <c r="S14" s="43">
        <v>7</v>
      </c>
      <c r="T14" s="43">
        <v>7.9359999999999999</v>
      </c>
      <c r="U14" s="43">
        <v>7.5510000000000002</v>
      </c>
      <c r="V14" s="43">
        <v>8.4540000000000006</v>
      </c>
      <c r="W14" s="43">
        <v>8.6669999999999998</v>
      </c>
      <c r="X14" s="43">
        <v>7.0723389000000001</v>
      </c>
      <c r="Y14" s="43">
        <v>6.8144600000000004</v>
      </c>
      <c r="Z14" s="43">
        <v>6.1529824299999998</v>
      </c>
      <c r="AA14" s="43">
        <v>7.3651765500000002</v>
      </c>
      <c r="AB14" s="43">
        <v>8.0076825500000002</v>
      </c>
      <c r="AC14" s="43">
        <v>7.2951641800000004</v>
      </c>
      <c r="AD14" s="43">
        <v>6.9701639899999996</v>
      </c>
      <c r="AE14" s="43">
        <v>6.9597754299999997</v>
      </c>
      <c r="AF14" s="43">
        <v>6.5783224300000001</v>
      </c>
      <c r="AG14" s="43">
        <v>6.6239512200000004</v>
      </c>
      <c r="AH14" s="43">
        <v>6.8009610900000004</v>
      </c>
      <c r="AI14" s="43">
        <v>7.8385418600000003</v>
      </c>
      <c r="AJ14" s="43">
        <v>6.6977597700000002</v>
      </c>
      <c r="AK14" s="43">
        <v>7.0918718800000002</v>
      </c>
      <c r="AL14" s="43">
        <v>6.8370411200000003</v>
      </c>
      <c r="AM14" s="43">
        <v>7.5748872582176299</v>
      </c>
      <c r="AN14" s="43">
        <v>7.1245514442818498</v>
      </c>
      <c r="AO14" s="43">
        <v>7.1899557015099997</v>
      </c>
      <c r="AP14" s="43">
        <v>6.7802694658442801</v>
      </c>
      <c r="AQ14" s="43">
        <v>7.7345910104672004</v>
      </c>
      <c r="AR14" s="43">
        <v>7.1498047245806102</v>
      </c>
      <c r="AS14" s="43">
        <v>7.7314471079224703</v>
      </c>
      <c r="AT14" s="43">
        <v>8.6337108584182403</v>
      </c>
      <c r="AU14" s="43">
        <v>8.8113312794509806</v>
      </c>
      <c r="AV14" s="43">
        <v>8.7874954936057907</v>
      </c>
      <c r="AW14" s="43">
        <v>8.1134862816420394</v>
      </c>
      <c r="AX14" s="43">
        <v>8.0698952432039999</v>
      </c>
      <c r="AY14" s="43">
        <v>8.6767210179115999</v>
      </c>
      <c r="AZ14" s="43">
        <v>8.7958796668787294</v>
      </c>
      <c r="BA14" s="43">
        <v>9.8525683368928298</v>
      </c>
      <c r="BB14" s="43">
        <v>8.7391029397826898</v>
      </c>
      <c r="BC14" s="43">
        <v>9.7115198170956702</v>
      </c>
      <c r="BD14" s="43">
        <v>9.3264146211703398</v>
      </c>
      <c r="BE14" s="43">
        <v>8.4859291592468207</v>
      </c>
      <c r="BF14" s="43">
        <v>7.18544074907199</v>
      </c>
      <c r="BG14" s="43">
        <v>6.8924496731042204</v>
      </c>
      <c r="BH14" s="43">
        <v>5.9864880175567698</v>
      </c>
      <c r="BI14" s="43">
        <v>5.9725919791732602</v>
      </c>
      <c r="BJ14" s="43">
        <v>6.1230307472321197</v>
      </c>
      <c r="BK14" s="43">
        <v>6.9818700684179698</v>
      </c>
      <c r="BL14" s="43">
        <v>6.1563732912653899</v>
      </c>
      <c r="BM14" s="43">
        <v>6.8981191417469798</v>
      </c>
      <c r="BN14" s="43">
        <v>6.4495449435200296</v>
      </c>
      <c r="BO14" s="43">
        <v>6.7361724223893802</v>
      </c>
      <c r="BP14" s="43">
        <v>5.4352766511414101</v>
      </c>
      <c r="BQ14" s="43">
        <v>5.5544386811449504</v>
      </c>
      <c r="BR14" s="43">
        <v>5.8418494394940303</v>
      </c>
      <c r="BS14" s="43">
        <v>6.3330319897135601</v>
      </c>
      <c r="BT14" s="43">
        <v>5.7692671063622702</v>
      </c>
      <c r="BU14" s="43">
        <v>5.9587025766823096</v>
      </c>
      <c r="BV14" s="43">
        <v>6.30697923269362</v>
      </c>
      <c r="BW14" s="43">
        <v>6.5832968991073697</v>
      </c>
      <c r="BX14" s="43">
        <v>5.2576393509994102</v>
      </c>
      <c r="BY14" s="43">
        <v>5.5762406333619401</v>
      </c>
      <c r="BZ14" s="43">
        <v>5.9677772629079602</v>
      </c>
      <c r="CA14" s="43">
        <v>5.7006641738177297</v>
      </c>
      <c r="CB14" s="43">
        <v>5.6121963454477504</v>
      </c>
      <c r="CC14" s="43">
        <v>5.2867603307576596</v>
      </c>
      <c r="CD14" s="43">
        <v>6.1911377040661097</v>
      </c>
      <c r="CE14" s="43">
        <v>5.8222280973227702</v>
      </c>
      <c r="CF14" s="43">
        <v>4.4327426265328196</v>
      </c>
      <c r="CG14" s="43">
        <v>4.9457633181185496</v>
      </c>
      <c r="CH14" s="43">
        <v>4.8487826878066604</v>
      </c>
      <c r="CI14" s="43">
        <v>4.9185166753497196</v>
      </c>
      <c r="CJ14" s="43">
        <v>3.8181690940335802</v>
      </c>
      <c r="CK14" s="43">
        <v>3.9074453939643701</v>
      </c>
      <c r="CL14" s="43">
        <v>4.1501986734368597</v>
      </c>
      <c r="CM14" s="43">
        <v>3.7749663693693001</v>
      </c>
      <c r="CN14" s="43">
        <v>3.57845462392013</v>
      </c>
      <c r="CO14" s="43">
        <v>3.7639246362837602</v>
      </c>
      <c r="CP14" s="43">
        <v>4.0478060387393802</v>
      </c>
      <c r="CQ14" s="43">
        <v>3.8189155773971102</v>
      </c>
      <c r="CR14" s="43">
        <v>4.0339027860936403</v>
      </c>
      <c r="CS14" s="43">
        <v>4.2620131278874904</v>
      </c>
      <c r="CT14" s="43">
        <v>3.9431210780463899</v>
      </c>
      <c r="CU14" s="43">
        <v>4.2486100635288402</v>
      </c>
      <c r="CV14" s="43">
        <v>3.6042082999619001</v>
      </c>
      <c r="CW14" s="43">
        <v>4.0265623663522598</v>
      </c>
      <c r="CX14" s="43">
        <v>3.8239232366274498</v>
      </c>
      <c r="CY14" s="43">
        <v>4.0738707495159501</v>
      </c>
      <c r="CZ14" s="43">
        <v>3.6910180944456998</v>
      </c>
      <c r="DA14" s="43">
        <v>4.2155159677457004</v>
      </c>
      <c r="DB14" s="43">
        <v>4.7723303499918401</v>
      </c>
      <c r="DC14" s="43">
        <v>3.9788807415068099</v>
      </c>
      <c r="DD14" s="43">
        <v>4.5588050045488799</v>
      </c>
      <c r="DE14" s="43">
        <v>3.8863790113760999</v>
      </c>
      <c r="DF14" s="43">
        <v>3.9662527312737601</v>
      </c>
      <c r="DG14" s="43">
        <v>4.2378171582311497</v>
      </c>
      <c r="DH14" s="43">
        <v>3.9762991532079299</v>
      </c>
      <c r="DI14" s="43">
        <v>4.3084220430316602</v>
      </c>
      <c r="DJ14" s="43">
        <v>5.2045442174754903</v>
      </c>
      <c r="DK14" s="43">
        <v>4.8590779375286699</v>
      </c>
      <c r="DL14" s="43">
        <v>4.4232871705947803</v>
      </c>
      <c r="DM14" s="43">
        <v>4.4680761724065503</v>
      </c>
      <c r="DN14" s="43">
        <v>4.5779336407393298</v>
      </c>
      <c r="DO14" s="43">
        <v>4.7212895500104999</v>
      </c>
      <c r="DP14" s="43">
        <v>5.0125580274177102</v>
      </c>
      <c r="DQ14" s="43">
        <v>5.3832492243571304</v>
      </c>
      <c r="DR14" s="43">
        <v>4.7452547763271502</v>
      </c>
      <c r="DS14" s="43">
        <v>5.02422182997286</v>
      </c>
      <c r="DT14" s="43">
        <v>4.6530329774577597</v>
      </c>
      <c r="DU14" s="43">
        <v>4.6611509840361398</v>
      </c>
      <c r="DV14" s="43">
        <v>4.3466948671492904</v>
      </c>
      <c r="DW14" s="43">
        <v>4.0036857616074304</v>
      </c>
      <c r="DX14" s="62">
        <v>3.9351337060566198</v>
      </c>
      <c r="DY14" s="62">
        <v>4.00041989689199</v>
      </c>
      <c r="DZ14" s="62">
        <v>3.6854350209559699</v>
      </c>
      <c r="EA14" s="62">
        <v>3.3676197289332301</v>
      </c>
      <c r="EB14" s="62">
        <v>3.1217934262808802</v>
      </c>
      <c r="EC14" s="62">
        <v>3.7634269807080698</v>
      </c>
      <c r="ED14" s="62">
        <v>3.2546985684626302</v>
      </c>
      <c r="EE14" s="62">
        <v>3.33998429274589</v>
      </c>
      <c r="EF14" s="62">
        <v>2.7866534995295602</v>
      </c>
      <c r="EG14" s="62">
        <v>3.4634028755161199</v>
      </c>
      <c r="EH14" s="62">
        <v>3.1714967769025599</v>
      </c>
      <c r="EI14" s="62">
        <v>3.6825268461855498</v>
      </c>
      <c r="EJ14" s="62">
        <v>2.1490945001282999</v>
      </c>
      <c r="EK14" s="62">
        <v>2.3473791435658602</v>
      </c>
      <c r="EL14" s="62">
        <v>2.2349711904076899</v>
      </c>
      <c r="EM14" s="62">
        <v>2.1064205345131901</v>
      </c>
      <c r="EN14" s="62">
        <v>2.8395916113932</v>
      </c>
      <c r="EO14" s="62">
        <v>2.6184459149475501</v>
      </c>
      <c r="EP14" s="62">
        <v>3.22661213190983</v>
      </c>
      <c r="EQ14" s="62">
        <v>3.45671562871784</v>
      </c>
      <c r="ER14" s="62">
        <v>3.4815050970817198</v>
      </c>
      <c r="ES14" s="62">
        <v>3.6615320015862798</v>
      </c>
      <c r="ET14" s="62">
        <v>3.6131661003242499</v>
      </c>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c r="IW14" s="62"/>
      <c r="IX14" s="62"/>
      <c r="IY14" s="62"/>
      <c r="IZ14" s="62"/>
      <c r="JA14" s="62"/>
      <c r="JB14" s="62"/>
      <c r="JC14" s="62"/>
      <c r="JD14" s="62"/>
      <c r="JE14" s="62"/>
      <c r="JF14" s="62"/>
      <c r="JG14" s="62"/>
      <c r="JH14" s="62"/>
      <c r="JI14" s="62"/>
      <c r="JJ14" s="62"/>
      <c r="JK14" s="62"/>
      <c r="JL14" s="62"/>
      <c r="JM14" s="62"/>
      <c r="JN14" s="62"/>
      <c r="JO14" s="62"/>
      <c r="JP14" s="62"/>
      <c r="JQ14" s="62"/>
      <c r="JR14" s="62"/>
      <c r="JS14" s="62"/>
      <c r="JT14" s="62"/>
      <c r="JU14" s="62"/>
      <c r="JV14" s="62"/>
      <c r="JW14" s="62"/>
      <c r="JX14" s="62"/>
      <c r="JY14" s="62"/>
      <c r="JZ14" s="62"/>
      <c r="KA14" s="62"/>
      <c r="KB14" s="62"/>
      <c r="KC14" s="62"/>
      <c r="KD14" s="62"/>
      <c r="KE14" s="62"/>
      <c r="KF14" s="62"/>
      <c r="KG14" s="62"/>
      <c r="KH14" s="62"/>
      <c r="KI14" s="62"/>
      <c r="KJ14" s="62"/>
      <c r="KK14" s="62"/>
      <c r="KL14" s="62"/>
      <c r="KM14" s="62"/>
      <c r="KN14" s="62"/>
      <c r="KO14" s="62"/>
      <c r="KP14" s="62"/>
      <c r="KQ14" s="62"/>
      <c r="KR14" s="62"/>
      <c r="KS14" s="62"/>
      <c r="KT14" s="62"/>
      <c r="KU14" s="62"/>
      <c r="KV14" s="62"/>
      <c r="KW14" s="62"/>
      <c r="KX14" s="62"/>
      <c r="KY14" s="62"/>
      <c r="KZ14" s="62"/>
      <c r="LA14" s="62"/>
      <c r="LB14" s="62"/>
      <c r="LC14" s="62"/>
      <c r="LD14" s="62"/>
      <c r="LE14" s="62"/>
      <c r="LF14" s="62"/>
      <c r="LG14" s="62"/>
      <c r="LH14" s="62"/>
      <c r="LI14" s="62"/>
      <c r="LJ14" s="62"/>
      <c r="LK14" s="62"/>
      <c r="LL14" s="62"/>
      <c r="LM14" s="62"/>
      <c r="LN14" s="62"/>
      <c r="LO14" s="62"/>
      <c r="LP14" s="62"/>
      <c r="LQ14" s="62"/>
      <c r="LR14" s="62"/>
      <c r="LS14" s="62"/>
      <c r="LT14" s="62"/>
      <c r="LU14" s="62"/>
      <c r="LV14" s="62"/>
      <c r="LW14" s="62"/>
      <c r="LX14" s="62"/>
      <c r="LY14" s="62"/>
      <c r="LZ14" s="62"/>
      <c r="MA14" s="62"/>
      <c r="MB14" s="62"/>
      <c r="MC14" s="62"/>
      <c r="MD14" s="62"/>
      <c r="ME14" s="62"/>
      <c r="MF14" s="62"/>
      <c r="MG14" s="62"/>
      <c r="MH14" s="62"/>
      <c r="MI14" s="62"/>
      <c r="MJ14" s="62"/>
      <c r="MK14" s="62"/>
      <c r="ML14" s="62"/>
      <c r="MM14" s="62"/>
    </row>
    <row r="15" spans="1:351" ht="20.149999999999999" customHeight="1">
      <c r="B15" s="23" t="s">
        <v>136</v>
      </c>
      <c r="F15" s="35" t="s">
        <v>1180</v>
      </c>
      <c r="G15" s="27" t="s">
        <v>180</v>
      </c>
      <c r="H15" s="43">
        <v>217.024350909388</v>
      </c>
      <c r="I15" s="43">
        <v>216.609939114951</v>
      </c>
      <c r="J15" s="43"/>
      <c r="K15" s="43" t="s">
        <v>136</v>
      </c>
      <c r="L15" s="43">
        <v>41.530999999999999</v>
      </c>
      <c r="M15" s="43">
        <v>43.353000000000002</v>
      </c>
      <c r="N15" s="43">
        <v>43.801000000000002</v>
      </c>
      <c r="O15" s="43">
        <v>52.1</v>
      </c>
      <c r="P15" s="43">
        <v>43.314999999999998</v>
      </c>
      <c r="Q15" s="43">
        <v>43.232999999999997</v>
      </c>
      <c r="R15" s="43">
        <v>45.939</v>
      </c>
      <c r="S15" s="43">
        <v>46.948999999999998</v>
      </c>
      <c r="T15" s="43">
        <v>44.942999999999998</v>
      </c>
      <c r="U15" s="43">
        <v>44.212000000000003</v>
      </c>
      <c r="V15" s="43">
        <v>45.529000000000003</v>
      </c>
      <c r="W15" s="43">
        <v>46.603000000000002</v>
      </c>
      <c r="X15" s="43">
        <v>39.186892899999997</v>
      </c>
      <c r="Y15" s="43">
        <v>40.7950047</v>
      </c>
      <c r="Z15" s="43">
        <v>43.047145</v>
      </c>
      <c r="AA15" s="43">
        <v>44.334429499999999</v>
      </c>
      <c r="AB15" s="43">
        <v>43.034703700000001</v>
      </c>
      <c r="AC15" s="43">
        <v>45.734360700000003</v>
      </c>
      <c r="AD15" s="43">
        <v>43.150999499999998</v>
      </c>
      <c r="AE15" s="43">
        <v>43.753380499999999</v>
      </c>
      <c r="AF15" s="43">
        <v>41.365566800000003</v>
      </c>
      <c r="AG15" s="43">
        <v>42.975731500000002</v>
      </c>
      <c r="AH15" s="43">
        <v>44.779390800000002</v>
      </c>
      <c r="AI15" s="43">
        <v>44.604029400000002</v>
      </c>
      <c r="AJ15" s="43">
        <v>50.149343299999998</v>
      </c>
      <c r="AK15" s="43">
        <v>52.843813900000001</v>
      </c>
      <c r="AL15" s="43">
        <v>50.821738199999999</v>
      </c>
      <c r="AM15" s="43">
        <v>54.324180377795201</v>
      </c>
      <c r="AN15" s="43">
        <v>54.022204607444699</v>
      </c>
      <c r="AO15" s="43">
        <v>57.438032568905101</v>
      </c>
      <c r="AP15" s="43">
        <v>56.565207337077801</v>
      </c>
      <c r="AQ15" s="43">
        <v>60.466693310710802</v>
      </c>
      <c r="AR15" s="43">
        <v>58.487170973787698</v>
      </c>
      <c r="AS15" s="43">
        <v>55.006551630648602</v>
      </c>
      <c r="AT15" s="43">
        <v>51.943393931212</v>
      </c>
      <c r="AU15" s="43">
        <v>55.878850720347501</v>
      </c>
      <c r="AV15" s="43">
        <v>49.3376396112047</v>
      </c>
      <c r="AW15" s="43">
        <v>50.054511920450999</v>
      </c>
      <c r="AX15" s="43">
        <v>51.415848497031497</v>
      </c>
      <c r="AY15" s="43">
        <v>50.314452382418601</v>
      </c>
      <c r="AZ15" s="43">
        <v>46.680850004289198</v>
      </c>
      <c r="BA15" s="43">
        <v>50.136832520416299</v>
      </c>
      <c r="BB15" s="43">
        <v>50.357429033898903</v>
      </c>
      <c r="BC15" s="43">
        <v>51.052282716580798</v>
      </c>
      <c r="BD15" s="43">
        <v>49.906708661429903</v>
      </c>
      <c r="BE15" s="43">
        <v>52.458893297718497</v>
      </c>
      <c r="BF15" s="43">
        <v>48.447781272218101</v>
      </c>
      <c r="BG15" s="43">
        <v>45.775592740041702</v>
      </c>
      <c r="BH15" s="43">
        <v>44.6959810313002</v>
      </c>
      <c r="BI15" s="43">
        <v>47.386766711887901</v>
      </c>
      <c r="BJ15" s="43">
        <v>46.5817261379581</v>
      </c>
      <c r="BK15" s="43">
        <v>48.539642833756901</v>
      </c>
      <c r="BL15" s="43">
        <v>44.0074752483727</v>
      </c>
      <c r="BM15" s="43">
        <v>48.881047240914498</v>
      </c>
      <c r="BN15" s="43">
        <v>46.709343085407397</v>
      </c>
      <c r="BO15" s="43">
        <v>47.283764904617897</v>
      </c>
      <c r="BP15" s="43">
        <v>40.604595833768499</v>
      </c>
      <c r="BQ15" s="43">
        <v>39.445396383923999</v>
      </c>
      <c r="BR15" s="43">
        <v>42.586112906213401</v>
      </c>
      <c r="BS15" s="43">
        <v>41.584526027539098</v>
      </c>
      <c r="BT15" s="43">
        <v>44.920998527864903</v>
      </c>
      <c r="BU15" s="43">
        <v>43.7202458623307</v>
      </c>
      <c r="BV15" s="43">
        <v>41.5328698956423</v>
      </c>
      <c r="BW15" s="43">
        <v>42.919502461824599</v>
      </c>
      <c r="BX15" s="43">
        <v>39.861783088114798</v>
      </c>
      <c r="BY15" s="43">
        <v>40.816837102071197</v>
      </c>
      <c r="BZ15" s="43">
        <v>41.402550820280602</v>
      </c>
      <c r="CA15" s="43">
        <v>43.092827290528199</v>
      </c>
      <c r="CB15" s="43">
        <v>38.905878466281699</v>
      </c>
      <c r="CC15" s="43">
        <v>39.202536923829797</v>
      </c>
      <c r="CD15" s="43">
        <v>38.6294202661973</v>
      </c>
      <c r="CE15" s="43">
        <v>38.7779134234816</v>
      </c>
      <c r="CF15" s="43">
        <v>31.426234224706999</v>
      </c>
      <c r="CG15" s="43">
        <v>33.789445036274401</v>
      </c>
      <c r="CH15" s="43">
        <v>33.421459841527799</v>
      </c>
      <c r="CI15" s="43">
        <v>33.853176053435803</v>
      </c>
      <c r="CJ15" s="43">
        <v>35.2866729392005</v>
      </c>
      <c r="CK15" s="43">
        <v>37.2586953648049</v>
      </c>
      <c r="CL15" s="43">
        <v>36.910896324347</v>
      </c>
      <c r="CM15" s="43">
        <v>42.562086421001098</v>
      </c>
      <c r="CN15" s="43">
        <v>40.1356733513215</v>
      </c>
      <c r="CO15" s="43">
        <v>42.9524972201271</v>
      </c>
      <c r="CP15" s="43">
        <v>43.324370349058697</v>
      </c>
      <c r="CQ15" s="43">
        <v>44.984362728707701</v>
      </c>
      <c r="CR15" s="43">
        <v>41.677721359532804</v>
      </c>
      <c r="CS15" s="43">
        <v>43.402502274441503</v>
      </c>
      <c r="CT15" s="43">
        <v>42.622772956993501</v>
      </c>
      <c r="CU15" s="43">
        <v>43.287637146878403</v>
      </c>
      <c r="CV15" s="43">
        <v>41.341306190368798</v>
      </c>
      <c r="CW15" s="43">
        <v>43.4076032440923</v>
      </c>
      <c r="CX15" s="43">
        <v>41.035994494685198</v>
      </c>
      <c r="CY15" s="43">
        <v>44.810929760580997</v>
      </c>
      <c r="CZ15" s="43">
        <v>41.8989292629254</v>
      </c>
      <c r="DA15" s="43">
        <v>43.524626482759302</v>
      </c>
      <c r="DB15" s="43">
        <v>44.221975122405098</v>
      </c>
      <c r="DC15" s="43">
        <v>49.355357059551501</v>
      </c>
      <c r="DD15" s="43">
        <v>44.7789139185452</v>
      </c>
      <c r="DE15" s="43">
        <v>47.545360528137003</v>
      </c>
      <c r="DF15" s="43">
        <v>46.295716274114902</v>
      </c>
      <c r="DG15" s="43">
        <v>47.739539513075101</v>
      </c>
      <c r="DH15" s="43">
        <v>44.280055675217497</v>
      </c>
      <c r="DI15" s="43">
        <v>46.670233198292401</v>
      </c>
      <c r="DJ15" s="43">
        <v>47.588578804538002</v>
      </c>
      <c r="DK15" s="43">
        <v>49.154763108170101</v>
      </c>
      <c r="DL15" s="43">
        <v>45.095028887350999</v>
      </c>
      <c r="DM15" s="43">
        <v>49.0650503228281</v>
      </c>
      <c r="DN15" s="43">
        <v>48.455323748279604</v>
      </c>
      <c r="DO15" s="43">
        <v>50.731849179257097</v>
      </c>
      <c r="DP15" s="43">
        <v>46.707907280545598</v>
      </c>
      <c r="DQ15" s="43">
        <v>51.691655715651997</v>
      </c>
      <c r="DR15" s="43">
        <v>51.010512974036402</v>
      </c>
      <c r="DS15" s="43">
        <v>51.737681080534699</v>
      </c>
      <c r="DT15" s="43">
        <v>49.889551565671098</v>
      </c>
      <c r="DU15" s="43">
        <v>56.5716896184381</v>
      </c>
      <c r="DV15" s="43">
        <v>54.680536223882797</v>
      </c>
      <c r="DW15" s="43">
        <v>52.333592528945701</v>
      </c>
      <c r="DX15" s="62">
        <v>52.414026111365999</v>
      </c>
      <c r="DY15" s="62">
        <v>55.254986275592302</v>
      </c>
      <c r="DZ15" s="62">
        <v>52.746864381079803</v>
      </c>
      <c r="EA15" s="62">
        <v>58.449033070768202</v>
      </c>
      <c r="EB15" s="62">
        <v>51.800679156085003</v>
      </c>
      <c r="EC15" s="62">
        <v>57.615014747012097</v>
      </c>
      <c r="ED15" s="62">
        <v>53.857406125829101</v>
      </c>
      <c r="EE15" s="62">
        <v>56.737494459693799</v>
      </c>
      <c r="EF15" s="62">
        <v>50.057396017200197</v>
      </c>
      <c r="EG15" s="62">
        <v>54.737038016220502</v>
      </c>
      <c r="EH15" s="62">
        <v>53.063173487399197</v>
      </c>
      <c r="EI15" s="62">
        <v>55.700281486435003</v>
      </c>
      <c r="EJ15" s="62">
        <v>51.614503549683903</v>
      </c>
      <c r="EK15" s="62">
        <v>56.646392385869703</v>
      </c>
      <c r="EL15" s="62">
        <v>53.276828689843903</v>
      </c>
      <c r="EM15" s="62">
        <v>54.7471831916829</v>
      </c>
      <c r="EN15" s="62">
        <v>51.842367596401303</v>
      </c>
      <c r="EO15" s="62">
        <v>56.7435596370225</v>
      </c>
      <c r="EP15" s="62">
        <v>52.555476932886499</v>
      </c>
      <c r="EQ15" s="62">
        <v>54.903602559815901</v>
      </c>
      <c r="ER15" s="62">
        <v>49.135556713295998</v>
      </c>
      <c r="ES15" s="62">
        <v>52.259962831349199</v>
      </c>
      <c r="ET15" s="62">
        <v>54.357238944659102</v>
      </c>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c r="IV15" s="62"/>
      <c r="IW15" s="62"/>
      <c r="IX15" s="62"/>
      <c r="IY15" s="62"/>
      <c r="IZ15" s="62"/>
      <c r="JA15" s="62"/>
      <c r="JB15" s="62"/>
      <c r="JC15" s="62"/>
      <c r="JD15" s="62"/>
      <c r="JE15" s="62"/>
      <c r="JF15" s="62"/>
      <c r="JG15" s="62"/>
      <c r="JH15" s="62"/>
      <c r="JI15" s="62"/>
      <c r="JJ15" s="62"/>
      <c r="JK15" s="62"/>
      <c r="JL15" s="62"/>
      <c r="JM15" s="62"/>
      <c r="JN15" s="62"/>
      <c r="JO15" s="62"/>
      <c r="JP15" s="62"/>
      <c r="JQ15" s="62"/>
      <c r="JR15" s="62"/>
      <c r="JS15" s="62"/>
      <c r="JT15" s="62"/>
      <c r="JU15" s="62"/>
      <c r="JV15" s="62"/>
      <c r="JW15" s="62"/>
      <c r="JX15" s="62"/>
      <c r="JY15" s="62"/>
      <c r="JZ15" s="62"/>
      <c r="KA15" s="62"/>
      <c r="KB15" s="62"/>
      <c r="KC15" s="62"/>
      <c r="KD15" s="62"/>
      <c r="KE15" s="62"/>
      <c r="KF15" s="62"/>
      <c r="KG15" s="62"/>
      <c r="KH15" s="62"/>
      <c r="KI15" s="62"/>
      <c r="KJ15" s="62"/>
      <c r="KK15" s="62"/>
      <c r="KL15" s="62"/>
      <c r="KM15" s="62"/>
      <c r="KN15" s="62"/>
      <c r="KO15" s="62"/>
      <c r="KP15" s="62"/>
      <c r="KQ15" s="62"/>
      <c r="KR15" s="62"/>
      <c r="KS15" s="62"/>
      <c r="KT15" s="62"/>
      <c r="KU15" s="62"/>
      <c r="KV15" s="62"/>
      <c r="KW15" s="62"/>
      <c r="KX15" s="62"/>
      <c r="KY15" s="62"/>
      <c r="KZ15" s="62"/>
      <c r="LA15" s="62"/>
      <c r="LB15" s="62"/>
      <c r="LC15" s="62"/>
      <c r="LD15" s="62"/>
      <c r="LE15" s="62"/>
      <c r="LF15" s="62"/>
      <c r="LG15" s="62"/>
      <c r="LH15" s="62"/>
      <c r="LI15" s="62"/>
      <c r="LJ15" s="62"/>
      <c r="LK15" s="62"/>
      <c r="LL15" s="62"/>
      <c r="LM15" s="62"/>
      <c r="LN15" s="62"/>
      <c r="LO15" s="62"/>
      <c r="LP15" s="62"/>
      <c r="LQ15" s="62"/>
      <c r="LR15" s="62"/>
      <c r="LS15" s="62"/>
      <c r="LT15" s="62"/>
      <c r="LU15" s="62"/>
      <c r="LV15" s="62"/>
      <c r="LW15" s="62"/>
      <c r="LX15" s="62"/>
      <c r="LY15" s="62"/>
      <c r="LZ15" s="62"/>
      <c r="MA15" s="62"/>
      <c r="MB15" s="62"/>
      <c r="MC15" s="62"/>
      <c r="MD15" s="62"/>
      <c r="ME15" s="62"/>
      <c r="MF15" s="62"/>
      <c r="MG15" s="62"/>
      <c r="MH15" s="62"/>
      <c r="MI15" s="62"/>
      <c r="MJ15" s="62"/>
      <c r="MK15" s="62"/>
      <c r="ML15" s="62"/>
      <c r="MM15" s="62"/>
    </row>
    <row r="16" spans="1:351" ht="20.149999999999999" customHeight="1">
      <c r="B16" s="23" t="s">
        <v>136</v>
      </c>
      <c r="F16" s="35" t="s">
        <v>1231</v>
      </c>
      <c r="G16" s="27" t="s">
        <v>180</v>
      </c>
      <c r="H16" s="43">
        <v>10.5960203105682</v>
      </c>
      <c r="I16" s="43">
        <v>11.489405379345699</v>
      </c>
      <c r="J16" s="43"/>
      <c r="K16" s="43" t="s">
        <v>136</v>
      </c>
      <c r="L16" s="43">
        <v>0.10299999999999999</v>
      </c>
      <c r="M16" s="43">
        <v>0.185</v>
      </c>
      <c r="N16" s="43">
        <v>0.26</v>
      </c>
      <c r="O16" s="43">
        <v>0.34200000000000003</v>
      </c>
      <c r="P16" s="43">
        <v>0.22600000000000001</v>
      </c>
      <c r="Q16" s="43">
        <v>0.19500000000000001</v>
      </c>
      <c r="R16" s="43">
        <v>0.17699999999999999</v>
      </c>
      <c r="S16" s="43">
        <v>0.16500000000000001</v>
      </c>
      <c r="T16" s="43">
        <v>0.192</v>
      </c>
      <c r="U16" s="43">
        <v>0.254</v>
      </c>
      <c r="V16" s="43">
        <v>0.32200000000000001</v>
      </c>
      <c r="W16" s="43">
        <v>0.28499999999999998</v>
      </c>
      <c r="X16" s="43">
        <v>0.41613337099999997</v>
      </c>
      <c r="Y16" s="43">
        <v>0.40319432599999999</v>
      </c>
      <c r="Z16" s="43">
        <v>0.442820151</v>
      </c>
      <c r="AA16" s="43">
        <v>0.41380061099999998</v>
      </c>
      <c r="AB16" s="43">
        <v>0.49438971100000001</v>
      </c>
      <c r="AC16" s="43">
        <v>0.38170182600000002</v>
      </c>
      <c r="AD16" s="43">
        <v>0.54452851000000002</v>
      </c>
      <c r="AE16" s="43">
        <v>0.42334937700000003</v>
      </c>
      <c r="AF16" s="43">
        <v>0.424966758</v>
      </c>
      <c r="AG16" s="43">
        <v>0.46061133799999998</v>
      </c>
      <c r="AH16" s="43">
        <v>0.39793783900000002</v>
      </c>
      <c r="AI16" s="43">
        <v>0.43289814300000001</v>
      </c>
      <c r="AJ16" s="43">
        <v>0.49215026000000001</v>
      </c>
      <c r="AK16" s="43">
        <v>0.45656788700000001</v>
      </c>
      <c r="AL16" s="43">
        <v>0.42913462299999999</v>
      </c>
      <c r="AM16" s="43">
        <v>0.43294663289737401</v>
      </c>
      <c r="AN16" s="43">
        <v>0.35554654476053899</v>
      </c>
      <c r="AO16" s="43">
        <v>0.42300867884132998</v>
      </c>
      <c r="AP16" s="43">
        <v>0.43758547473940801</v>
      </c>
      <c r="AQ16" s="43">
        <v>0.42548747765118899</v>
      </c>
      <c r="AR16" s="43">
        <v>0.49637351265452501</v>
      </c>
      <c r="AS16" s="43">
        <v>0.45559013510917001</v>
      </c>
      <c r="AT16" s="43">
        <v>0.43957990467001901</v>
      </c>
      <c r="AU16" s="43">
        <v>0.35238174616012802</v>
      </c>
      <c r="AV16" s="43">
        <v>0.54608592802330302</v>
      </c>
      <c r="AW16" s="43">
        <v>0.45708013741953202</v>
      </c>
      <c r="AX16" s="43">
        <v>0.47059301786444202</v>
      </c>
      <c r="AY16" s="43">
        <v>0.29957053332352201</v>
      </c>
      <c r="AZ16" s="43">
        <v>0.42854120526731498</v>
      </c>
      <c r="BA16" s="43">
        <v>0.53380574531811098</v>
      </c>
      <c r="BB16" s="43">
        <v>0.89285943518035704</v>
      </c>
      <c r="BC16" s="43">
        <v>1.0931710384797599</v>
      </c>
      <c r="BD16" s="43">
        <v>1.10905610182837</v>
      </c>
      <c r="BE16" s="43">
        <v>1.1175645324355401</v>
      </c>
      <c r="BF16" s="43">
        <v>1.0000752159986399</v>
      </c>
      <c r="BG16" s="43">
        <v>1.0866449242643199</v>
      </c>
      <c r="BH16" s="43">
        <v>0.80587761668580304</v>
      </c>
      <c r="BI16" s="43">
        <v>0.75229700651454601</v>
      </c>
      <c r="BJ16" s="43">
        <v>0.61829508519944398</v>
      </c>
      <c r="BK16" s="43">
        <v>0.95975285781870601</v>
      </c>
      <c r="BL16" s="43">
        <v>1.51027899595446</v>
      </c>
      <c r="BM16" s="43">
        <v>1.3604032960684</v>
      </c>
      <c r="BN16" s="43">
        <v>1.1484523533189801</v>
      </c>
      <c r="BO16" s="43">
        <v>1.30786544963384</v>
      </c>
      <c r="BP16" s="43">
        <v>1.2019419919030301</v>
      </c>
      <c r="BQ16" s="43">
        <v>1.2832341449181299</v>
      </c>
      <c r="BR16" s="43">
        <v>1.21926880942462</v>
      </c>
      <c r="BS16" s="43">
        <v>1.4119602330649099</v>
      </c>
      <c r="BT16" s="43">
        <v>1.3526498692273301</v>
      </c>
      <c r="BU16" s="43">
        <v>1.26986477760149</v>
      </c>
      <c r="BV16" s="43">
        <v>1.7026198557249701</v>
      </c>
      <c r="BW16" s="43">
        <v>1.91743767265803</v>
      </c>
      <c r="BX16" s="43">
        <v>1.86908454841362</v>
      </c>
      <c r="BY16" s="43">
        <v>1.8053251560335599</v>
      </c>
      <c r="BZ16" s="43">
        <v>1.6454868402834999</v>
      </c>
      <c r="CA16" s="43">
        <v>1.4265166735619501</v>
      </c>
      <c r="CB16" s="43">
        <v>1.7752766566619</v>
      </c>
      <c r="CC16" s="43">
        <v>1.84696437530806</v>
      </c>
      <c r="CD16" s="43">
        <v>1.5328541306922501</v>
      </c>
      <c r="CE16" s="43">
        <v>1.7672682596828999</v>
      </c>
      <c r="CF16" s="43">
        <v>1.41443045652123</v>
      </c>
      <c r="CG16" s="43">
        <v>1.6947349595266099</v>
      </c>
      <c r="CH16" s="43">
        <v>1.8235655466824301</v>
      </c>
      <c r="CI16" s="43">
        <v>1.78110930538168</v>
      </c>
      <c r="CJ16" s="43">
        <v>1.8456490128535099</v>
      </c>
      <c r="CK16" s="43">
        <v>2.3072556627761398</v>
      </c>
      <c r="CL16" s="43">
        <v>2.2426226448838702</v>
      </c>
      <c r="CM16" s="43">
        <v>2.50460720200928</v>
      </c>
      <c r="CN16" s="43">
        <v>2.1129833674175602</v>
      </c>
      <c r="CO16" s="43">
        <v>3.2493487710240001</v>
      </c>
      <c r="CP16" s="43">
        <v>3.8298017931152502</v>
      </c>
      <c r="CQ16" s="43">
        <v>4.3064936276758701</v>
      </c>
      <c r="CR16" s="43">
        <v>3.9374198113574299</v>
      </c>
      <c r="CS16" s="43">
        <v>3.7400993755977701</v>
      </c>
      <c r="CT16" s="43">
        <v>3.6211907964822001</v>
      </c>
      <c r="CU16" s="43">
        <v>3.4302465727860199</v>
      </c>
      <c r="CV16" s="43">
        <v>3.59525049959954</v>
      </c>
      <c r="CW16" s="43">
        <v>3.2951019805136701</v>
      </c>
      <c r="CX16" s="43">
        <v>2.9380652084321501</v>
      </c>
      <c r="CY16" s="43">
        <v>2.8341174000606499</v>
      </c>
      <c r="CZ16" s="43">
        <v>3.1107827966688202</v>
      </c>
      <c r="DA16" s="43">
        <v>3.2762532755845499</v>
      </c>
      <c r="DB16" s="43">
        <v>2.9982193261432499</v>
      </c>
      <c r="DC16" s="43">
        <v>3.0441591564738002</v>
      </c>
      <c r="DD16" s="43">
        <v>2.85642407939436</v>
      </c>
      <c r="DE16" s="43">
        <v>3.1447532785576802</v>
      </c>
      <c r="DF16" s="43">
        <v>3.3313375271183401</v>
      </c>
      <c r="DG16" s="43">
        <v>3.2539209816256198</v>
      </c>
      <c r="DH16" s="43">
        <v>2.78332542786716</v>
      </c>
      <c r="DI16" s="43">
        <v>2.0102174910383099</v>
      </c>
      <c r="DJ16" s="43">
        <v>2.6492383536931499</v>
      </c>
      <c r="DK16" s="43">
        <v>4.3468348327799502</v>
      </c>
      <c r="DL16" s="43">
        <v>2.50684665209987</v>
      </c>
      <c r="DM16" s="43">
        <v>2.03970358389773</v>
      </c>
      <c r="DN16" s="43">
        <v>2.39985070332729</v>
      </c>
      <c r="DO16" s="43">
        <v>2.8802127477586099</v>
      </c>
      <c r="DP16" s="43">
        <v>1.94894364828192</v>
      </c>
      <c r="DQ16" s="43">
        <v>2.3431179676990399</v>
      </c>
      <c r="DR16" s="43">
        <v>1.8640622691539099</v>
      </c>
      <c r="DS16" s="43">
        <v>2.2872872328017202</v>
      </c>
      <c r="DT16" s="43">
        <v>2.3739104064446401</v>
      </c>
      <c r="DU16" s="43">
        <v>2.4369882506628899</v>
      </c>
      <c r="DV16" s="43">
        <v>2.3660101241806202</v>
      </c>
      <c r="DW16" s="43">
        <v>2.1752836247988001</v>
      </c>
      <c r="DX16" s="62">
        <v>1.9444958515742199</v>
      </c>
      <c r="DY16" s="62">
        <v>1.9795183627131601</v>
      </c>
      <c r="DZ16" s="62">
        <v>2.24641726864848</v>
      </c>
      <c r="EA16" s="62">
        <v>2.33770596331345</v>
      </c>
      <c r="EB16" s="62">
        <v>2.7215539295350801</v>
      </c>
      <c r="EC16" s="62">
        <v>3.1561627644767198</v>
      </c>
      <c r="ED16" s="62">
        <v>3.1810144397875599</v>
      </c>
      <c r="EE16" s="62">
        <v>2.7808682534622098</v>
      </c>
      <c r="EF16" s="62">
        <v>2.8456878921953601</v>
      </c>
      <c r="EG16" s="62">
        <v>3.3109025450417202</v>
      </c>
      <c r="EH16" s="62">
        <v>2.86658942637419</v>
      </c>
      <c r="EI16" s="62">
        <v>2.9855913159102001</v>
      </c>
      <c r="EJ16" s="62">
        <v>2.3914527654875899</v>
      </c>
      <c r="EK16" s="62">
        <v>2.3523868027961998</v>
      </c>
      <c r="EL16" s="62">
        <v>3.1474226884287302</v>
      </c>
      <c r="EM16" s="62">
        <v>2.97697565375613</v>
      </c>
      <c r="EN16" s="62">
        <v>2.8989681422672899</v>
      </c>
      <c r="EO16" s="62">
        <v>2.4660388948935901</v>
      </c>
      <c r="EP16" s="62">
        <v>2.7793441832616699</v>
      </c>
      <c r="EQ16" s="62">
        <v>3.0443768807881599</v>
      </c>
      <c r="ER16" s="62">
        <v>2.6640747105433</v>
      </c>
      <c r="ES16" s="62">
        <v>3.0324020434982102</v>
      </c>
      <c r="ET16" s="62">
        <v>2.1886581183953702</v>
      </c>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c r="IW16" s="62"/>
      <c r="IX16" s="62"/>
      <c r="IY16" s="62"/>
      <c r="IZ16" s="62"/>
      <c r="JA16" s="62"/>
      <c r="JB16" s="62"/>
      <c r="JC16" s="62"/>
      <c r="JD16" s="62"/>
      <c r="JE16" s="62"/>
      <c r="JF16" s="62"/>
      <c r="JG16" s="62"/>
      <c r="JH16" s="62"/>
      <c r="JI16" s="62"/>
      <c r="JJ16" s="62"/>
      <c r="JK16" s="62"/>
      <c r="JL16" s="62"/>
      <c r="JM16" s="62"/>
      <c r="JN16" s="62"/>
      <c r="JO16" s="62"/>
      <c r="JP16" s="62"/>
      <c r="JQ16" s="62"/>
      <c r="JR16" s="62"/>
      <c r="JS16" s="62"/>
      <c r="JT16" s="62"/>
      <c r="JU16" s="62"/>
      <c r="JV16" s="62"/>
      <c r="JW16" s="62"/>
      <c r="JX16" s="62"/>
      <c r="JY16" s="62"/>
      <c r="JZ16" s="62"/>
      <c r="KA16" s="62"/>
      <c r="KB16" s="62"/>
      <c r="KC16" s="62"/>
      <c r="KD16" s="62"/>
      <c r="KE16" s="62"/>
      <c r="KF16" s="62"/>
      <c r="KG16" s="62"/>
      <c r="KH16" s="62"/>
      <c r="KI16" s="62"/>
      <c r="KJ16" s="62"/>
      <c r="KK16" s="62"/>
      <c r="KL16" s="62"/>
      <c r="KM16" s="62"/>
      <c r="KN16" s="62"/>
      <c r="KO16" s="62"/>
      <c r="KP16" s="62"/>
      <c r="KQ16" s="62"/>
      <c r="KR16" s="62"/>
      <c r="KS16" s="62"/>
      <c r="KT16" s="62"/>
      <c r="KU16" s="62"/>
      <c r="KV16" s="62"/>
      <c r="KW16" s="62"/>
      <c r="KX16" s="62"/>
      <c r="KY16" s="62"/>
      <c r="KZ16" s="62"/>
      <c r="LA16" s="62"/>
      <c r="LB16" s="62"/>
      <c r="LC16" s="62"/>
      <c r="LD16" s="62"/>
      <c r="LE16" s="62"/>
      <c r="LF16" s="62"/>
      <c r="LG16" s="62"/>
      <c r="LH16" s="62"/>
      <c r="LI16" s="62"/>
      <c r="LJ16" s="62"/>
      <c r="LK16" s="62"/>
      <c r="LL16" s="62"/>
      <c r="LM16" s="62"/>
      <c r="LN16" s="62"/>
      <c r="LO16" s="62"/>
      <c r="LP16" s="62"/>
      <c r="LQ16" s="62"/>
      <c r="LR16" s="62"/>
      <c r="LS16" s="62"/>
      <c r="LT16" s="62"/>
      <c r="LU16" s="62"/>
      <c r="LV16" s="62"/>
      <c r="LW16" s="62"/>
      <c r="LX16" s="62"/>
      <c r="LY16" s="62"/>
      <c r="LZ16" s="62"/>
      <c r="MA16" s="62"/>
      <c r="MB16" s="62"/>
      <c r="MC16" s="62"/>
      <c r="MD16" s="62"/>
      <c r="ME16" s="62"/>
      <c r="MF16" s="62"/>
      <c r="MG16" s="62"/>
      <c r="MH16" s="62"/>
      <c r="MI16" s="62"/>
      <c r="MJ16" s="62"/>
      <c r="MK16" s="62"/>
      <c r="ML16" s="62"/>
      <c r="MM16" s="62"/>
    </row>
    <row r="17" spans="2:351" ht="20.149999999999999" customHeight="1">
      <c r="B17" s="23" t="s">
        <v>136</v>
      </c>
      <c r="F17" s="35" t="s">
        <v>1232</v>
      </c>
      <c r="G17" s="27" t="s">
        <v>180</v>
      </c>
      <c r="H17" s="43">
        <v>1.5255942707401899</v>
      </c>
      <c r="I17" s="43">
        <v>1.8073917404726201</v>
      </c>
      <c r="J17" s="43"/>
      <c r="K17" s="43" t="s">
        <v>136</v>
      </c>
      <c r="L17" s="43">
        <v>0.41699999999999998</v>
      </c>
      <c r="M17" s="43">
        <v>0.40899999999999997</v>
      </c>
      <c r="N17" s="43">
        <v>0.40799999999999997</v>
      </c>
      <c r="O17" s="43">
        <v>0.442</v>
      </c>
      <c r="P17" s="43">
        <v>0.43099999999999999</v>
      </c>
      <c r="Q17" s="43">
        <v>0.41199999999999998</v>
      </c>
      <c r="R17" s="43">
        <v>0.47799999999999998</v>
      </c>
      <c r="S17" s="43">
        <v>0.3</v>
      </c>
      <c r="T17" s="43">
        <v>0.23499999999999999</v>
      </c>
      <c r="U17" s="43">
        <v>0.30499999999999999</v>
      </c>
      <c r="V17" s="43">
        <v>0.35499999999999998</v>
      </c>
      <c r="W17" s="43">
        <v>0.25</v>
      </c>
      <c r="X17" s="43">
        <v>0.29299471999999999</v>
      </c>
      <c r="Y17" s="43">
        <v>0.29501644599999999</v>
      </c>
      <c r="Z17" s="43">
        <v>0.32397377900000002</v>
      </c>
      <c r="AA17" s="43">
        <v>0.38910588400000001</v>
      </c>
      <c r="AB17" s="43">
        <v>0.36307084499999998</v>
      </c>
      <c r="AC17" s="43">
        <v>0.37299285399999998</v>
      </c>
      <c r="AD17" s="43">
        <v>0.342978002</v>
      </c>
      <c r="AE17" s="43">
        <v>0.24298033399999999</v>
      </c>
      <c r="AF17" s="43">
        <v>0.14500439300000001</v>
      </c>
      <c r="AG17" s="43">
        <v>0.120992511</v>
      </c>
      <c r="AH17" s="43">
        <v>0.17200220799999999</v>
      </c>
      <c r="AI17" s="43">
        <v>0.18441249400000001</v>
      </c>
      <c r="AJ17" s="43">
        <v>0.193619122</v>
      </c>
      <c r="AK17" s="43">
        <v>0.31731763600000001</v>
      </c>
      <c r="AL17" s="43">
        <v>0.392183697</v>
      </c>
      <c r="AM17" s="43">
        <v>0.73165062641408796</v>
      </c>
      <c r="AN17" s="43">
        <v>0.69659379534865695</v>
      </c>
      <c r="AO17" s="43">
        <v>1.2373168518047399</v>
      </c>
      <c r="AP17" s="43">
        <v>1.3175240388809999</v>
      </c>
      <c r="AQ17" s="43">
        <v>0.89609481383886003</v>
      </c>
      <c r="AR17" s="43">
        <v>1.0168976385242601</v>
      </c>
      <c r="AS17" s="43">
        <v>0.81969202326714297</v>
      </c>
      <c r="AT17" s="43">
        <v>0.94443618556004505</v>
      </c>
      <c r="AU17" s="43">
        <v>1.39795446200496</v>
      </c>
      <c r="AV17" s="43">
        <v>1.2530161308235801</v>
      </c>
      <c r="AW17" s="43">
        <v>1.0573351984114301</v>
      </c>
      <c r="AX17" s="43">
        <v>1.1561502153121099</v>
      </c>
      <c r="AY17" s="43">
        <v>1.4837965712123999</v>
      </c>
      <c r="AZ17" s="43">
        <v>1.4837089307723801</v>
      </c>
      <c r="BA17" s="43">
        <v>1.8624223958654</v>
      </c>
      <c r="BB17" s="43">
        <v>1.7560667119967901</v>
      </c>
      <c r="BC17" s="43">
        <v>1.57731339325515</v>
      </c>
      <c r="BD17" s="43">
        <v>1.5020788974283401</v>
      </c>
      <c r="BE17" s="43">
        <v>1.4742000192461699</v>
      </c>
      <c r="BF17" s="43">
        <v>1.4696757522066899</v>
      </c>
      <c r="BG17" s="43">
        <v>1.7351579821694301</v>
      </c>
      <c r="BH17" s="43">
        <v>1.5948823278756501</v>
      </c>
      <c r="BI17" s="43">
        <v>1.5801157520059099</v>
      </c>
      <c r="BJ17" s="43">
        <v>1.4906225222974201</v>
      </c>
      <c r="BK17" s="43">
        <v>1.38775372340273</v>
      </c>
      <c r="BL17" s="43">
        <v>1.8689584805208099</v>
      </c>
      <c r="BM17" s="43">
        <v>2.2313513136786498</v>
      </c>
      <c r="BN17" s="43">
        <v>2.5615120461612699</v>
      </c>
      <c r="BO17" s="43">
        <v>2.6532670645048202</v>
      </c>
      <c r="BP17" s="43">
        <v>2.5706519032556998</v>
      </c>
      <c r="BQ17" s="43">
        <v>3.0471704777239501</v>
      </c>
      <c r="BR17" s="43">
        <v>2.4389145083088901</v>
      </c>
      <c r="BS17" s="43">
        <v>2.5412269467567898</v>
      </c>
      <c r="BT17" s="43">
        <v>2.42736529717574</v>
      </c>
      <c r="BU17" s="43">
        <v>2.2252473608489098</v>
      </c>
      <c r="BV17" s="43">
        <v>1.88104102009421</v>
      </c>
      <c r="BW17" s="43">
        <v>1.80261126592195</v>
      </c>
      <c r="BX17" s="43">
        <v>1.6691252937935099</v>
      </c>
      <c r="BY17" s="43">
        <v>1.3173934906706299</v>
      </c>
      <c r="BZ17" s="43">
        <v>0.97814020914382505</v>
      </c>
      <c r="CA17" s="43">
        <v>1.13185944010492</v>
      </c>
      <c r="CB17" s="43">
        <v>0.83320011492954305</v>
      </c>
      <c r="CC17" s="43">
        <v>1.01276019817314</v>
      </c>
      <c r="CD17" s="43">
        <v>1.23072781773033</v>
      </c>
      <c r="CE17" s="43">
        <v>1.1137842818596799</v>
      </c>
      <c r="CF17" s="43">
        <v>0.98958811225243604</v>
      </c>
      <c r="CG17" s="43">
        <v>1.29063863206924</v>
      </c>
      <c r="CH17" s="43">
        <v>1.5104468791552299</v>
      </c>
      <c r="CI17" s="43">
        <v>1.2708257194622199</v>
      </c>
      <c r="CJ17" s="43">
        <v>1.37841263423093</v>
      </c>
      <c r="CK17" s="43">
        <v>1.2622722642551101</v>
      </c>
      <c r="CL17" s="43">
        <v>1.1317931930048299</v>
      </c>
      <c r="CM17" s="43">
        <v>1.2375138993647099</v>
      </c>
      <c r="CN17" s="43">
        <v>0.66412136575352099</v>
      </c>
      <c r="CO17" s="43">
        <v>0.58294129996967403</v>
      </c>
      <c r="CP17" s="43">
        <v>0.56567887218805202</v>
      </c>
      <c r="CQ17" s="43">
        <v>0.65202211456964498</v>
      </c>
      <c r="CR17" s="43">
        <v>0.34543517647333299</v>
      </c>
      <c r="CS17" s="43">
        <v>0.55462158736576905</v>
      </c>
      <c r="CT17" s="43">
        <v>0.524046872934535</v>
      </c>
      <c r="CU17" s="43">
        <v>0.79346516022176805</v>
      </c>
      <c r="CV17" s="43">
        <v>0.56056235080052597</v>
      </c>
      <c r="CW17" s="43">
        <v>0.49588267769803202</v>
      </c>
      <c r="CX17" s="43">
        <v>0.54794989230422297</v>
      </c>
      <c r="CY17" s="43">
        <v>0.53361119102975796</v>
      </c>
      <c r="CZ17" s="43">
        <v>0.53277139724578704</v>
      </c>
      <c r="DA17" s="43">
        <v>0.55905383233672601</v>
      </c>
      <c r="DB17" s="43">
        <v>0.52359587256906903</v>
      </c>
      <c r="DC17" s="43">
        <v>0.41143674719874301</v>
      </c>
      <c r="DD17" s="43">
        <v>0.31691329129180501</v>
      </c>
      <c r="DE17" s="43">
        <v>0.51326951937357601</v>
      </c>
      <c r="DF17" s="43">
        <v>0.59867965755075703</v>
      </c>
      <c r="DG17" s="43">
        <v>0.47737611097719301</v>
      </c>
      <c r="DH17" s="43">
        <v>0.57286377456202398</v>
      </c>
      <c r="DI17" s="43">
        <v>0.47174638227724103</v>
      </c>
      <c r="DJ17" s="43">
        <v>0.33249613150548601</v>
      </c>
      <c r="DK17" s="43">
        <v>0.24484654323771601</v>
      </c>
      <c r="DL17" s="43">
        <v>9.0137866146201895E-2</v>
      </c>
      <c r="DM17" s="43">
        <v>0.292528168083171</v>
      </c>
      <c r="DN17" s="43">
        <v>0.34347565764406701</v>
      </c>
      <c r="DO17" s="43">
        <v>0.38636734757354002</v>
      </c>
      <c r="DP17" s="43">
        <v>0.33087875088450502</v>
      </c>
      <c r="DQ17" s="43">
        <v>0.265020256137104</v>
      </c>
      <c r="DR17" s="43">
        <v>0.265020256137104</v>
      </c>
      <c r="DS17" s="43">
        <v>0.265020256137104</v>
      </c>
      <c r="DT17" s="43">
        <v>0.31958819001111899</v>
      </c>
      <c r="DU17" s="43">
        <v>0.320089889038358</v>
      </c>
      <c r="DV17" s="43">
        <v>0.320089889038358</v>
      </c>
      <c r="DW17" s="43">
        <v>0.320089889038358</v>
      </c>
      <c r="DX17" s="62">
        <v>0.50543144405651497</v>
      </c>
      <c r="DY17" s="62">
        <v>0.50543144405651497</v>
      </c>
      <c r="DZ17" s="62">
        <v>0.59261448022207897</v>
      </c>
      <c r="EA17" s="62">
        <v>0.59261448022207897</v>
      </c>
      <c r="EB17" s="62">
        <v>0.85777159164249706</v>
      </c>
      <c r="EC17" s="62">
        <v>0.85777159164249706</v>
      </c>
      <c r="ED17" s="62">
        <v>0.77058855547693295</v>
      </c>
      <c r="EE17" s="62">
        <v>0.77058855547693295</v>
      </c>
      <c r="EF17" s="62">
        <v>0.16599923796489999</v>
      </c>
      <c r="EG17" s="62">
        <v>0.196169607240889</v>
      </c>
      <c r="EH17" s="62">
        <v>0.35784546239201298</v>
      </c>
      <c r="EI17" s="62">
        <v>0.38104865360839202</v>
      </c>
      <c r="EJ17" s="62">
        <v>0.389228867133737</v>
      </c>
      <c r="EK17" s="62">
        <v>0.397471287606043</v>
      </c>
      <c r="EL17" s="62">
        <v>0.45470167880998102</v>
      </c>
      <c r="EM17" s="62">
        <v>0.48795129196053</v>
      </c>
      <c r="EN17" s="62">
        <v>0.39818666749609299</v>
      </c>
      <c r="EO17" s="62">
        <v>0.46655210220601401</v>
      </c>
      <c r="EP17" s="62">
        <v>0.43579076693389701</v>
      </c>
      <c r="EQ17" s="62">
        <v>0.51917917933485203</v>
      </c>
      <c r="ER17" s="62">
        <v>0.648040869964153</v>
      </c>
      <c r="ES17" s="62">
        <v>0.51846379944480303</v>
      </c>
      <c r="ET17" s="62">
        <v>0.53305132850711101</v>
      </c>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c r="IW17" s="62"/>
      <c r="IX17" s="62"/>
      <c r="IY17" s="62"/>
      <c r="IZ17" s="62"/>
      <c r="JA17" s="62"/>
      <c r="JB17" s="62"/>
      <c r="JC17" s="62"/>
      <c r="JD17" s="62"/>
      <c r="JE17" s="62"/>
      <c r="JF17" s="62"/>
      <c r="JG17" s="62"/>
      <c r="JH17" s="62"/>
      <c r="JI17" s="62"/>
      <c r="JJ17" s="62"/>
      <c r="JK17" s="62"/>
      <c r="JL17" s="62"/>
      <c r="JM17" s="62"/>
      <c r="JN17" s="62"/>
      <c r="JO17" s="62"/>
      <c r="JP17" s="62"/>
      <c r="JQ17" s="62"/>
      <c r="JR17" s="62"/>
      <c r="JS17" s="62"/>
      <c r="JT17" s="62"/>
      <c r="JU17" s="62"/>
      <c r="JV17" s="62"/>
      <c r="JW17" s="62"/>
      <c r="JX17" s="62"/>
      <c r="JY17" s="62"/>
      <c r="JZ17" s="62"/>
      <c r="KA17" s="62"/>
      <c r="KB17" s="62"/>
      <c r="KC17" s="62"/>
      <c r="KD17" s="62"/>
      <c r="KE17" s="62"/>
      <c r="KF17" s="62"/>
      <c r="KG17" s="62"/>
      <c r="KH17" s="62"/>
      <c r="KI17" s="62"/>
      <c r="KJ17" s="62"/>
      <c r="KK17" s="62"/>
      <c r="KL17" s="62"/>
      <c r="KM17" s="62"/>
      <c r="KN17" s="62"/>
      <c r="KO17" s="62"/>
      <c r="KP17" s="62"/>
      <c r="KQ17" s="62"/>
      <c r="KR17" s="62"/>
      <c r="KS17" s="62"/>
      <c r="KT17" s="62"/>
      <c r="KU17" s="62"/>
      <c r="KV17" s="62"/>
      <c r="KW17" s="62"/>
      <c r="KX17" s="62"/>
      <c r="KY17" s="62"/>
      <c r="KZ17" s="62"/>
      <c r="LA17" s="62"/>
      <c r="LB17" s="62"/>
      <c r="LC17" s="62"/>
      <c r="LD17" s="62"/>
      <c r="LE17" s="62"/>
      <c r="LF17" s="62"/>
      <c r="LG17" s="62"/>
      <c r="LH17" s="62"/>
      <c r="LI17" s="62"/>
      <c r="LJ17" s="62"/>
      <c r="LK17" s="62"/>
      <c r="LL17" s="62"/>
      <c r="LM17" s="62"/>
      <c r="LN17" s="62"/>
      <c r="LO17" s="62"/>
      <c r="LP17" s="62"/>
      <c r="LQ17" s="62"/>
      <c r="LR17" s="62"/>
      <c r="LS17" s="62"/>
      <c r="LT17" s="62"/>
      <c r="LU17" s="62"/>
      <c r="LV17" s="62"/>
      <c r="LW17" s="62"/>
      <c r="LX17" s="62"/>
      <c r="LY17" s="62"/>
      <c r="LZ17" s="62"/>
      <c r="MA17" s="62"/>
      <c r="MB17" s="62"/>
      <c r="MC17" s="62"/>
      <c r="MD17" s="62"/>
      <c r="ME17" s="62"/>
      <c r="MF17" s="62"/>
      <c r="MG17" s="62"/>
      <c r="MH17" s="62"/>
      <c r="MI17" s="62"/>
      <c r="MJ17" s="62"/>
      <c r="MK17" s="62"/>
      <c r="ML17" s="62"/>
      <c r="MM17" s="62"/>
    </row>
    <row r="18" spans="2:351" ht="20.149999999999999" customHeight="1">
      <c r="B18" s="23" t="s">
        <v>136</v>
      </c>
      <c r="F18" s="35" t="s">
        <v>1181</v>
      </c>
      <c r="G18" s="27" t="s">
        <v>180</v>
      </c>
      <c r="H18" s="43">
        <v>14.276494327504</v>
      </c>
      <c r="I18" s="43">
        <v>13.809942225298</v>
      </c>
      <c r="J18" s="43"/>
      <c r="K18" s="43" t="s">
        <v>136</v>
      </c>
      <c r="L18" s="43">
        <v>4.6589999999999998</v>
      </c>
      <c r="M18" s="43">
        <v>4.6790000000000003</v>
      </c>
      <c r="N18" s="43">
        <v>4.6130000000000004</v>
      </c>
      <c r="O18" s="43">
        <v>5.0910000000000002</v>
      </c>
      <c r="P18" s="43">
        <v>3.9159999999999999</v>
      </c>
      <c r="Q18" s="43">
        <v>4.2569999999999997</v>
      </c>
      <c r="R18" s="43">
        <v>4.4400000000000004</v>
      </c>
      <c r="S18" s="43">
        <v>4.6900000000000004</v>
      </c>
      <c r="T18" s="43">
        <v>4.5170000000000003</v>
      </c>
      <c r="U18" s="43">
        <v>5.1719999999999997</v>
      </c>
      <c r="V18" s="43">
        <v>4.6280000000000001</v>
      </c>
      <c r="W18" s="43">
        <v>4.3230000000000004</v>
      </c>
      <c r="X18" s="43">
        <v>3.64753543</v>
      </c>
      <c r="Y18" s="43">
        <v>4.2128721699999998</v>
      </c>
      <c r="Z18" s="43">
        <v>4.4874225299999999</v>
      </c>
      <c r="AA18" s="43">
        <v>4.7423466000000003</v>
      </c>
      <c r="AB18" s="43">
        <v>4.2344579800000002</v>
      </c>
      <c r="AC18" s="43">
        <v>4.3719042300000002</v>
      </c>
      <c r="AD18" s="43">
        <v>4.3858696899999998</v>
      </c>
      <c r="AE18" s="43">
        <v>4.4304409600000003</v>
      </c>
      <c r="AF18" s="43">
        <v>4.1377572799999998</v>
      </c>
      <c r="AG18" s="43">
        <v>4.7636835800000004</v>
      </c>
      <c r="AH18" s="43">
        <v>4.6908392399999999</v>
      </c>
      <c r="AI18" s="43">
        <v>4.85565655</v>
      </c>
      <c r="AJ18" s="43">
        <v>4.8535726199999996</v>
      </c>
      <c r="AK18" s="43">
        <v>5.0805346599999996</v>
      </c>
      <c r="AL18" s="43">
        <v>5.9230344500000003</v>
      </c>
      <c r="AM18" s="43">
        <v>5.46789286335685</v>
      </c>
      <c r="AN18" s="43">
        <v>5.3738715160995598</v>
      </c>
      <c r="AO18" s="43">
        <v>6.4442723516580998</v>
      </c>
      <c r="AP18" s="43">
        <v>6.8103807163460202</v>
      </c>
      <c r="AQ18" s="43">
        <v>5.7030372409774603</v>
      </c>
      <c r="AR18" s="43">
        <v>5.5324663855471696</v>
      </c>
      <c r="AS18" s="43">
        <v>5.2432240623262301</v>
      </c>
      <c r="AT18" s="43">
        <v>4.6023611179886901</v>
      </c>
      <c r="AU18" s="43">
        <v>5.0128780977425196</v>
      </c>
      <c r="AV18" s="43">
        <v>5.0571323044806302</v>
      </c>
      <c r="AW18" s="43">
        <v>5.2462844693395496</v>
      </c>
      <c r="AX18" s="43">
        <v>5.78382602760409</v>
      </c>
      <c r="AY18" s="43">
        <v>6.2092487700382204</v>
      </c>
      <c r="AZ18" s="43">
        <v>5.1234049289706496</v>
      </c>
      <c r="BA18" s="43">
        <v>6.4944483431620803</v>
      </c>
      <c r="BB18" s="43">
        <v>5.4786833934561896</v>
      </c>
      <c r="BC18" s="43">
        <v>6.04997562562097</v>
      </c>
      <c r="BD18" s="43">
        <v>5.03040307322612</v>
      </c>
      <c r="BE18" s="43">
        <v>4.5795673613818204</v>
      </c>
      <c r="BF18" s="43">
        <v>5.8615615532331402</v>
      </c>
      <c r="BG18" s="43">
        <v>5.0365533660165296</v>
      </c>
      <c r="BH18" s="43">
        <v>4.4143228417734397</v>
      </c>
      <c r="BI18" s="43">
        <v>4.6139857268523503</v>
      </c>
      <c r="BJ18" s="43">
        <v>4.7893059415974601</v>
      </c>
      <c r="BK18" s="43">
        <v>4.2093134857290604</v>
      </c>
      <c r="BL18" s="43">
        <v>4.8723691999865801</v>
      </c>
      <c r="BM18" s="43">
        <v>6.59451460016626</v>
      </c>
      <c r="BN18" s="43">
        <v>5.5150070645606402</v>
      </c>
      <c r="BO18" s="43">
        <v>5.8650258183030299</v>
      </c>
      <c r="BP18" s="43">
        <v>5.4948882477489001</v>
      </c>
      <c r="BQ18" s="43">
        <v>5.17799651805863</v>
      </c>
      <c r="BR18" s="43">
        <v>5.8388029163618604</v>
      </c>
      <c r="BS18" s="43">
        <v>5.7596370807786297</v>
      </c>
      <c r="BT18" s="43">
        <v>4.7017740173014699</v>
      </c>
      <c r="BU18" s="43">
        <v>4.5026990172448098</v>
      </c>
      <c r="BV18" s="43">
        <v>3.9556151221596298</v>
      </c>
      <c r="BW18" s="43">
        <v>3.3856201697271899</v>
      </c>
      <c r="BX18" s="43">
        <v>3.4044635105791601</v>
      </c>
      <c r="BY18" s="43">
        <v>2.8557881802009599</v>
      </c>
      <c r="BZ18" s="43">
        <v>3.3188505036724298</v>
      </c>
      <c r="CA18" s="43">
        <v>4.4472480240359404</v>
      </c>
      <c r="CB18" s="43">
        <v>3.8197898814511002</v>
      </c>
      <c r="CC18" s="43">
        <v>4.9564851140889399</v>
      </c>
      <c r="CD18" s="43">
        <v>3.7491386008280201</v>
      </c>
      <c r="CE18" s="43">
        <v>4.0101086288811301</v>
      </c>
      <c r="CF18" s="43">
        <v>3.77751685419469</v>
      </c>
      <c r="CG18" s="43">
        <v>4.0584745301431502</v>
      </c>
      <c r="CH18" s="43">
        <v>3.5846753186162101</v>
      </c>
      <c r="CI18" s="43">
        <v>2.8805237824934098</v>
      </c>
      <c r="CJ18" s="43">
        <v>2.73710566627528</v>
      </c>
      <c r="CK18" s="43">
        <v>2.73710566627528</v>
      </c>
      <c r="CL18" s="43">
        <v>1.9595188292652601</v>
      </c>
      <c r="CM18" s="43">
        <v>1.64848409446125</v>
      </c>
      <c r="CN18" s="43">
        <v>2.0733886456770101</v>
      </c>
      <c r="CO18" s="43">
        <v>2.5083085153534501</v>
      </c>
      <c r="CP18" s="43">
        <v>2.95912225997838</v>
      </c>
      <c r="CQ18" s="43">
        <v>2.7791264589472999</v>
      </c>
      <c r="CR18" s="43">
        <v>2.5717284977799899</v>
      </c>
      <c r="CS18" s="43">
        <v>2.4727883486388298</v>
      </c>
      <c r="CT18" s="43">
        <v>2.4318561775386298</v>
      </c>
      <c r="CU18" s="43">
        <v>1.9595188292652601</v>
      </c>
      <c r="CV18" s="43">
        <v>2.9517196332900499</v>
      </c>
      <c r="CW18" s="43">
        <v>2.1497787765448702</v>
      </c>
      <c r="CX18" s="43">
        <v>2.5804374703545001</v>
      </c>
      <c r="CY18" s="43">
        <v>1.5809584535353001</v>
      </c>
      <c r="CZ18" s="43">
        <v>2.2758100510874599</v>
      </c>
      <c r="DA18" s="43">
        <v>2.4791334572288402</v>
      </c>
      <c r="DB18" s="43">
        <v>3.77334898874832</v>
      </c>
      <c r="DC18" s="43">
        <v>3.8230834428434801</v>
      </c>
      <c r="DD18" s="43">
        <v>3.16760884271751</v>
      </c>
      <c r="DE18" s="43">
        <v>3.6342853588174502</v>
      </c>
      <c r="DF18" s="43">
        <v>2.7975086117742198</v>
      </c>
      <c r="DG18" s="43">
        <v>3.5492795657955098</v>
      </c>
      <c r="DH18" s="43">
        <v>3.72034866993772</v>
      </c>
      <c r="DI18" s="43">
        <v>4.2269620459864896</v>
      </c>
      <c r="DJ18" s="43">
        <v>4.5317760860944096</v>
      </c>
      <c r="DK18" s="43">
        <v>3.9961742727619098</v>
      </c>
      <c r="DL18" s="43">
        <v>3.8568307115697098</v>
      </c>
      <c r="DM18" s="43">
        <v>5.0387627038249496</v>
      </c>
      <c r="DN18" s="43">
        <v>4.1678654463737201</v>
      </c>
      <c r="DO18" s="43">
        <v>3.7013133441677102</v>
      </c>
      <c r="DP18" s="43">
        <v>2.6219606074508399</v>
      </c>
      <c r="DQ18" s="43">
        <v>3.3684439709804601</v>
      </c>
      <c r="DR18" s="43">
        <v>3.5457959767657101</v>
      </c>
      <c r="DS18" s="43">
        <v>4.1367619728933196</v>
      </c>
      <c r="DT18" s="43">
        <v>3.6080029237265099</v>
      </c>
      <c r="DU18" s="43">
        <v>3.1725542950008898</v>
      </c>
      <c r="DV18" s="43">
        <v>3.8257272380893101</v>
      </c>
      <c r="DW18" s="43">
        <v>4.8210383894621396</v>
      </c>
      <c r="DX18" s="62">
        <v>4.0745550259325203</v>
      </c>
      <c r="DY18" s="62">
        <v>3.6080029237265099</v>
      </c>
      <c r="DZ18" s="62">
        <v>3.5457959767657101</v>
      </c>
      <c r="EA18" s="62">
        <v>4.32338281377573</v>
      </c>
      <c r="EB18" s="62">
        <v>3.6080029237265099</v>
      </c>
      <c r="EC18" s="62">
        <v>3.9442003685761602</v>
      </c>
      <c r="ED18" s="62">
        <v>4.0434515524521197</v>
      </c>
      <c r="EE18" s="62">
        <v>3.8257272380893101</v>
      </c>
      <c r="EF18" s="62">
        <v>3.79462376460891</v>
      </c>
      <c r="EG18" s="62">
        <v>3.3902786093636998</v>
      </c>
      <c r="EH18" s="62">
        <v>3.4524855563245</v>
      </c>
      <c r="EI18" s="62">
        <v>3.63910639720691</v>
      </c>
      <c r="EJ18" s="62">
        <v>3.07924387455969</v>
      </c>
      <c r="EK18" s="62">
        <v>4.1056584994129199</v>
      </c>
      <c r="EL18" s="62">
        <v>3.9501411320109199</v>
      </c>
      <c r="EM18" s="62">
        <v>3.98124460549132</v>
      </c>
      <c r="EN18" s="62">
        <v>1.9595188292652601</v>
      </c>
      <c r="EO18" s="62">
        <v>3.9190376585305202</v>
      </c>
      <c r="EP18" s="62">
        <v>3.8257272380893101</v>
      </c>
      <c r="EQ18" s="62">
        <v>4.2300723933345301</v>
      </c>
      <c r="ER18" s="62">
        <v>2.7993126132360802</v>
      </c>
      <c r="ES18" s="62">
        <v>3.07924387455969</v>
      </c>
      <c r="ET18" s="62">
        <v>3.1725542950008898</v>
      </c>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c r="IW18" s="62"/>
      <c r="IX18" s="62"/>
      <c r="IY18" s="62"/>
      <c r="IZ18" s="62"/>
      <c r="JA18" s="62"/>
      <c r="JB18" s="62"/>
      <c r="JC18" s="62"/>
      <c r="JD18" s="62"/>
      <c r="JE18" s="62"/>
      <c r="JF18" s="62"/>
      <c r="JG18" s="62"/>
      <c r="JH18" s="62"/>
      <c r="JI18" s="62"/>
      <c r="JJ18" s="62"/>
      <c r="JK18" s="62"/>
      <c r="JL18" s="62"/>
      <c r="JM18" s="62"/>
      <c r="JN18" s="62"/>
      <c r="JO18" s="62"/>
      <c r="JP18" s="62"/>
      <c r="JQ18" s="62"/>
      <c r="JR18" s="62"/>
      <c r="JS18" s="62"/>
      <c r="JT18" s="62"/>
      <c r="JU18" s="62"/>
      <c r="JV18" s="62"/>
      <c r="JW18" s="62"/>
      <c r="JX18" s="62"/>
      <c r="JY18" s="62"/>
      <c r="JZ18" s="62"/>
      <c r="KA18" s="62"/>
      <c r="KB18" s="62"/>
      <c r="KC18" s="62"/>
      <c r="KD18" s="62"/>
      <c r="KE18" s="62"/>
      <c r="KF18" s="62"/>
      <c r="KG18" s="62"/>
      <c r="KH18" s="62"/>
      <c r="KI18" s="62"/>
      <c r="KJ18" s="62"/>
      <c r="KK18" s="62"/>
      <c r="KL18" s="62"/>
      <c r="KM18" s="62"/>
      <c r="KN18" s="62"/>
      <c r="KO18" s="62"/>
      <c r="KP18" s="62"/>
      <c r="KQ18" s="62"/>
      <c r="KR18" s="62"/>
      <c r="KS18" s="62"/>
      <c r="KT18" s="62"/>
      <c r="KU18" s="62"/>
      <c r="KV18" s="62"/>
      <c r="KW18" s="62"/>
      <c r="KX18" s="62"/>
      <c r="KY18" s="62"/>
      <c r="KZ18" s="62"/>
      <c r="LA18" s="62"/>
      <c r="LB18" s="62"/>
      <c r="LC18" s="62"/>
      <c r="LD18" s="62"/>
      <c r="LE18" s="62"/>
      <c r="LF18" s="62"/>
      <c r="LG18" s="62"/>
      <c r="LH18" s="62"/>
      <c r="LI18" s="62"/>
      <c r="LJ18" s="62"/>
      <c r="LK18" s="62"/>
      <c r="LL18" s="62"/>
      <c r="LM18" s="62"/>
      <c r="LN18" s="62"/>
      <c r="LO18" s="62"/>
      <c r="LP18" s="62"/>
      <c r="LQ18" s="62"/>
      <c r="LR18" s="62"/>
      <c r="LS18" s="62"/>
      <c r="LT18" s="62"/>
      <c r="LU18" s="62"/>
      <c r="LV18" s="62"/>
      <c r="LW18" s="62"/>
      <c r="LX18" s="62"/>
      <c r="LY18" s="62"/>
      <c r="LZ18" s="62"/>
      <c r="MA18" s="62"/>
      <c r="MB18" s="62"/>
      <c r="MC18" s="62"/>
      <c r="MD18" s="62"/>
      <c r="ME18" s="62"/>
      <c r="MF18" s="62"/>
      <c r="MG18" s="62"/>
      <c r="MH18" s="62"/>
      <c r="MI18" s="62"/>
      <c r="MJ18" s="62"/>
      <c r="MK18" s="62"/>
      <c r="ML18" s="62"/>
      <c r="MM18" s="62"/>
    </row>
    <row r="19" spans="2:351" ht="28.25" customHeight="1">
      <c r="B19" s="23" t="s">
        <v>136</v>
      </c>
      <c r="F19" s="35" t="s">
        <v>74</v>
      </c>
      <c r="G19" s="27" t="s">
        <v>180</v>
      </c>
      <c r="H19" s="43">
        <v>304.68509637763498</v>
      </c>
      <c r="I19" s="43">
        <v>300.62454375092301</v>
      </c>
      <c r="J19" s="43"/>
      <c r="K19" s="43" t="s">
        <v>136</v>
      </c>
      <c r="L19" s="43">
        <v>57.11</v>
      </c>
      <c r="M19" s="43">
        <v>59.387</v>
      </c>
      <c r="N19" s="43">
        <v>59.189</v>
      </c>
      <c r="O19" s="43">
        <v>68.412999999999997</v>
      </c>
      <c r="P19" s="43">
        <v>56.097999999999999</v>
      </c>
      <c r="Q19" s="43">
        <v>58.06</v>
      </c>
      <c r="R19" s="43">
        <v>60.877000000000002</v>
      </c>
      <c r="S19" s="43">
        <v>61.241</v>
      </c>
      <c r="T19" s="43">
        <v>59.722999999999999</v>
      </c>
      <c r="U19" s="43">
        <v>59.628999999999998</v>
      </c>
      <c r="V19" s="43">
        <v>61.758000000000003</v>
      </c>
      <c r="W19" s="43">
        <v>62.625999999999998</v>
      </c>
      <c r="X19" s="43">
        <v>53.858401399999998</v>
      </c>
      <c r="Y19" s="43">
        <v>56.261735700000003</v>
      </c>
      <c r="Z19" s="43">
        <v>57.450199400000002</v>
      </c>
      <c r="AA19" s="43">
        <v>59.740850700000003</v>
      </c>
      <c r="AB19" s="43">
        <v>58.621058599999998</v>
      </c>
      <c r="AC19" s="43">
        <v>60.807010699999999</v>
      </c>
      <c r="AD19" s="43">
        <v>58.683389900000002</v>
      </c>
      <c r="AE19" s="43">
        <v>58.805097799999999</v>
      </c>
      <c r="AF19" s="43">
        <v>55.681158199999999</v>
      </c>
      <c r="AG19" s="43">
        <v>58.511823200000002</v>
      </c>
      <c r="AH19" s="43">
        <v>60.3742369</v>
      </c>
      <c r="AI19" s="43">
        <v>61.831030300000002</v>
      </c>
      <c r="AJ19" s="43">
        <v>66.385138699999999</v>
      </c>
      <c r="AK19" s="43">
        <v>69.806435300000004</v>
      </c>
      <c r="AL19" s="43">
        <v>68.077634200000006</v>
      </c>
      <c r="AM19" s="43">
        <v>72.460461373373903</v>
      </c>
      <c r="AN19" s="43">
        <v>71.438650062595698</v>
      </c>
      <c r="AO19" s="43">
        <v>76.7546657076429</v>
      </c>
      <c r="AP19" s="43">
        <v>76.259470727743505</v>
      </c>
      <c r="AQ19" s="43">
        <v>79.529378894738102</v>
      </c>
      <c r="AR19" s="43">
        <v>76.680580655194703</v>
      </c>
      <c r="AS19" s="43">
        <v>73.837003973468697</v>
      </c>
      <c r="AT19" s="43">
        <v>71.661755277870697</v>
      </c>
      <c r="AU19" s="43">
        <v>77.440718443582199</v>
      </c>
      <c r="AV19" s="43">
        <v>71.313800720045407</v>
      </c>
      <c r="AW19" s="43">
        <v>71.314858238143799</v>
      </c>
      <c r="AX19" s="43">
        <v>73.1731352612303</v>
      </c>
      <c r="AY19" s="43">
        <v>73.663885865804005</v>
      </c>
      <c r="AZ19" s="43">
        <v>68.183640459398305</v>
      </c>
      <c r="BA19" s="43">
        <v>74.865910701927604</v>
      </c>
      <c r="BB19" s="43">
        <v>72.936904380146601</v>
      </c>
      <c r="BC19" s="43">
        <v>74.927029027316706</v>
      </c>
      <c r="BD19" s="43">
        <v>71.994313616323097</v>
      </c>
      <c r="BE19" s="43">
        <v>73.819278819312103</v>
      </c>
      <c r="BF19" s="43">
        <v>68.799147096102004</v>
      </c>
      <c r="BG19" s="43">
        <v>65.470702192017299</v>
      </c>
      <c r="BH19" s="43">
        <v>63.196540625024198</v>
      </c>
      <c r="BI19" s="43">
        <v>67.117786630171906</v>
      </c>
      <c r="BJ19" s="43">
        <v>66.522590561651</v>
      </c>
      <c r="BK19" s="43">
        <v>69.374250320754598</v>
      </c>
      <c r="BL19" s="43">
        <v>66.338248811097003</v>
      </c>
      <c r="BM19" s="43">
        <v>73.571382367784295</v>
      </c>
      <c r="BN19" s="43">
        <v>70.178789939056401</v>
      </c>
      <c r="BO19" s="43">
        <v>71.124565238303703</v>
      </c>
      <c r="BP19" s="43">
        <v>62.504677170668003</v>
      </c>
      <c r="BQ19" s="43">
        <v>62.8040725191467</v>
      </c>
      <c r="BR19" s="43">
        <v>65.889847752963604</v>
      </c>
      <c r="BS19" s="43">
        <v>66.771664430856205</v>
      </c>
      <c r="BT19" s="43">
        <v>67.219216207969794</v>
      </c>
      <c r="BU19" s="43">
        <v>65.256276764964596</v>
      </c>
      <c r="BV19" s="43">
        <v>63.772303013075302</v>
      </c>
      <c r="BW19" s="43">
        <v>65.870524731180296</v>
      </c>
      <c r="BX19" s="43">
        <v>59.581632730185198</v>
      </c>
      <c r="BY19" s="43">
        <v>60.155668040240101</v>
      </c>
      <c r="BZ19" s="43">
        <v>61.745874621898501</v>
      </c>
      <c r="CA19" s="43">
        <v>65.375805494428604</v>
      </c>
      <c r="CB19" s="43">
        <v>61.2552795346921</v>
      </c>
      <c r="CC19" s="43">
        <v>62.384149001189698</v>
      </c>
      <c r="CD19" s="43">
        <v>61.004212296758297</v>
      </c>
      <c r="CE19" s="43">
        <v>62.711476404127502</v>
      </c>
      <c r="CF19" s="43">
        <v>51.792695349253101</v>
      </c>
      <c r="CG19" s="43">
        <v>54.189933360807998</v>
      </c>
      <c r="CH19" s="43">
        <v>55.112960039812499</v>
      </c>
      <c r="CI19" s="43">
        <v>54.090713280405602</v>
      </c>
      <c r="CJ19" s="43">
        <v>53.450821520493299</v>
      </c>
      <c r="CK19" s="43">
        <v>55.182081288928003</v>
      </c>
      <c r="CL19" s="43">
        <v>54.134942419694703</v>
      </c>
      <c r="CM19" s="43">
        <v>60.735721561705397</v>
      </c>
      <c r="CN19" s="43">
        <v>56.983865073132002</v>
      </c>
      <c r="CO19" s="43">
        <v>62.8906013079011</v>
      </c>
      <c r="CP19" s="43">
        <v>63.5226549924963</v>
      </c>
      <c r="CQ19" s="43">
        <v>65.457291042977204</v>
      </c>
      <c r="CR19" s="43">
        <v>61.012355854840102</v>
      </c>
      <c r="CS19" s="43">
        <v>63.683317452047902</v>
      </c>
      <c r="CT19" s="43">
        <v>62.8113470960105</v>
      </c>
      <c r="CU19" s="43">
        <v>61.9252272497531</v>
      </c>
      <c r="CV19" s="43">
        <v>59.1085277948415</v>
      </c>
      <c r="CW19" s="43">
        <v>60.493549917187003</v>
      </c>
      <c r="CX19" s="43">
        <v>58.006438419010401</v>
      </c>
      <c r="CY19" s="43">
        <v>62.462228719392201</v>
      </c>
      <c r="CZ19" s="43">
        <v>60.673172476536301</v>
      </c>
      <c r="DA19" s="43">
        <v>63.694746930960399</v>
      </c>
      <c r="DB19" s="43">
        <v>66.200980277805897</v>
      </c>
      <c r="DC19" s="43">
        <v>70.144180026356295</v>
      </c>
      <c r="DD19" s="43">
        <v>64.971698736025004</v>
      </c>
      <c r="DE19" s="43">
        <v>68.990682222672504</v>
      </c>
      <c r="DF19" s="43">
        <v>67.942396367114299</v>
      </c>
      <c r="DG19" s="43">
        <v>69.951027581005107</v>
      </c>
      <c r="DH19" s="43">
        <v>66.321438846683193</v>
      </c>
      <c r="DI19" s="43">
        <v>68.311905632061496</v>
      </c>
      <c r="DJ19" s="43">
        <v>70.166403583120101</v>
      </c>
      <c r="DK19" s="43">
        <v>72.572443877669997</v>
      </c>
      <c r="DL19" s="43">
        <v>68.465059135478995</v>
      </c>
      <c r="DM19" s="43">
        <v>72.722238205951697</v>
      </c>
      <c r="DN19" s="43">
        <v>72.159104634676694</v>
      </c>
      <c r="DO19" s="43">
        <v>74.092123304536699</v>
      </c>
      <c r="DP19" s="43">
        <v>68.093209334152405</v>
      </c>
      <c r="DQ19" s="43">
        <v>72.690101060369201</v>
      </c>
      <c r="DR19" s="43">
        <v>71.599014538281907</v>
      </c>
      <c r="DS19" s="43">
        <v>76.311626219191396</v>
      </c>
      <c r="DT19" s="43">
        <v>71.665108901036504</v>
      </c>
      <c r="DU19" s="43">
        <v>79.469339906534103</v>
      </c>
      <c r="DV19" s="43">
        <v>79.330649518285</v>
      </c>
      <c r="DW19" s="43">
        <v>79.235161854700095</v>
      </c>
      <c r="DX19" s="62">
        <v>78.239240142142904</v>
      </c>
      <c r="DY19" s="62">
        <v>81.932404376258702</v>
      </c>
      <c r="DZ19" s="62">
        <v>78.203253423326004</v>
      </c>
      <c r="EA19" s="62">
        <v>87.197475953127096</v>
      </c>
      <c r="EB19" s="62">
        <v>77.538741254169807</v>
      </c>
      <c r="EC19" s="62">
        <v>86.532225076475697</v>
      </c>
      <c r="ED19" s="62">
        <v>80.830245017612299</v>
      </c>
      <c r="EE19" s="62">
        <v>83.050348747696404</v>
      </c>
      <c r="EF19" s="62">
        <v>73.572679486481604</v>
      </c>
      <c r="EG19" s="62">
        <v>80.506265794732599</v>
      </c>
      <c r="EH19" s="62">
        <v>75.130137436186402</v>
      </c>
      <c r="EI19" s="62">
        <v>78.368119717269394</v>
      </c>
      <c r="EJ19" s="62">
        <v>72.286448994191403</v>
      </c>
      <c r="EK19" s="62">
        <v>78.900390229987295</v>
      </c>
      <c r="EL19" s="62">
        <v>74.429150175345796</v>
      </c>
      <c r="EM19" s="62">
        <v>77.170734741802306</v>
      </c>
      <c r="EN19" s="62">
        <v>71.339455533696693</v>
      </c>
      <c r="EO19" s="62">
        <v>77.685203300078499</v>
      </c>
      <c r="EP19" s="62">
        <v>72.386865003149197</v>
      </c>
      <c r="EQ19" s="62">
        <v>74.6418046235313</v>
      </c>
      <c r="ER19" s="62">
        <v>68.558618383707994</v>
      </c>
      <c r="ES19" s="62">
        <v>73.071545764873306</v>
      </c>
      <c r="ET19" s="62">
        <v>70.3378614806809</v>
      </c>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row>
    <row r="20" spans="2:351" ht="34.25" customHeight="1">
      <c r="B20" t="s">
        <v>136</v>
      </c>
      <c r="F20" s="26" t="s">
        <v>1276</v>
      </c>
      <c r="G20" s="27"/>
      <c r="H20" s="34"/>
      <c r="I20" s="34"/>
      <c r="J20" s="34"/>
      <c r="K20" s="34" t="s">
        <v>136</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43"/>
      <c r="DV20" s="43"/>
      <c r="DW20" s="43"/>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row>
    <row r="21" spans="2:351" ht="20.149999999999999" customHeight="1">
      <c r="B21" t="s">
        <v>136</v>
      </c>
      <c r="F21" s="26" t="s">
        <v>1277</v>
      </c>
      <c r="G21" s="27"/>
      <c r="H21" s="34"/>
      <c r="I21" s="34"/>
      <c r="J21" s="34"/>
      <c r="K21" s="34" t="s">
        <v>136</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43"/>
      <c r="DV21" s="43"/>
      <c r="DW21" s="43"/>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row>
    <row r="22" spans="2:351" ht="20.149999999999999" customHeight="1">
      <c r="B22" s="23" t="s">
        <v>136</v>
      </c>
      <c r="F22" s="35" t="s">
        <v>1278</v>
      </c>
      <c r="G22" s="27" t="s">
        <v>180</v>
      </c>
      <c r="H22" s="43">
        <v>209.94123300000001</v>
      </c>
      <c r="I22" s="43">
        <v>206.867467</v>
      </c>
      <c r="J22" s="43"/>
      <c r="K22" s="43" t="s">
        <v>136</v>
      </c>
      <c r="L22" s="43">
        <v>54.817</v>
      </c>
      <c r="M22" s="43">
        <v>59.209000000000003</v>
      </c>
      <c r="N22" s="43">
        <v>56.19</v>
      </c>
      <c r="O22" s="43">
        <v>64.695999999999998</v>
      </c>
      <c r="P22" s="43">
        <v>51.036999999999999</v>
      </c>
      <c r="Q22" s="43">
        <v>59.045999999999999</v>
      </c>
      <c r="R22" s="43">
        <v>56.366999999999997</v>
      </c>
      <c r="S22" s="43">
        <v>57.613</v>
      </c>
      <c r="T22" s="43">
        <v>58.402000000000001</v>
      </c>
      <c r="U22" s="43">
        <v>56.503999999999998</v>
      </c>
      <c r="V22" s="43">
        <v>58.454999999999998</v>
      </c>
      <c r="W22" s="43">
        <v>57.813000000000002</v>
      </c>
      <c r="X22" s="43">
        <v>55.472999999999999</v>
      </c>
      <c r="Y22" s="43">
        <v>57.642000000000003</v>
      </c>
      <c r="Z22" s="43">
        <v>63.04</v>
      </c>
      <c r="AA22" s="43">
        <v>60.168999999999997</v>
      </c>
      <c r="AB22" s="43">
        <v>60.026000000000003</v>
      </c>
      <c r="AC22" s="43">
        <v>64.676000000000002</v>
      </c>
      <c r="AD22" s="43">
        <v>62.604999999999997</v>
      </c>
      <c r="AE22" s="43">
        <v>58.472999999999999</v>
      </c>
      <c r="AF22" s="43">
        <v>61.686</v>
      </c>
      <c r="AG22" s="43">
        <v>61.162999999999997</v>
      </c>
      <c r="AH22" s="43">
        <v>61.643999999999998</v>
      </c>
      <c r="AI22" s="43">
        <v>65.203999999999994</v>
      </c>
      <c r="AJ22" s="43">
        <v>74.436999999999998</v>
      </c>
      <c r="AK22" s="43">
        <v>73.043999999999997</v>
      </c>
      <c r="AL22" s="43">
        <v>70.739000000000004</v>
      </c>
      <c r="AM22" s="43">
        <v>72.013000000000005</v>
      </c>
      <c r="AN22" s="43">
        <v>74.742999999999995</v>
      </c>
      <c r="AO22" s="43">
        <v>72.575999999999993</v>
      </c>
      <c r="AP22" s="43">
        <v>77.551000000000002</v>
      </c>
      <c r="AQ22" s="43">
        <v>78.537999999999997</v>
      </c>
      <c r="AR22" s="43">
        <v>61.905000000000001</v>
      </c>
      <c r="AS22" s="43">
        <v>57.862000000000002</v>
      </c>
      <c r="AT22" s="43">
        <v>69.034000000000006</v>
      </c>
      <c r="AU22" s="43">
        <v>75.204999999999998</v>
      </c>
      <c r="AV22" s="43">
        <v>72.620999999999995</v>
      </c>
      <c r="AW22" s="43">
        <v>70.573999999999998</v>
      </c>
      <c r="AX22" s="43">
        <v>73.790000000000006</v>
      </c>
      <c r="AY22" s="43">
        <v>79.125</v>
      </c>
      <c r="AZ22" s="43">
        <v>78.134</v>
      </c>
      <c r="BA22" s="43">
        <v>82.007000000000005</v>
      </c>
      <c r="BB22" s="43">
        <v>69.977999999999994</v>
      </c>
      <c r="BC22" s="43">
        <v>72.048000000000002</v>
      </c>
      <c r="BD22" s="43">
        <v>77.694000000000003</v>
      </c>
      <c r="BE22" s="43">
        <v>76.287000000000006</v>
      </c>
      <c r="BF22" s="43">
        <v>67.850999999999999</v>
      </c>
      <c r="BG22" s="43">
        <v>66.137837000000005</v>
      </c>
      <c r="BH22" s="43">
        <v>69.044008000000005</v>
      </c>
      <c r="BI22" s="43">
        <v>67.999239000000003</v>
      </c>
      <c r="BJ22" s="43">
        <v>66.370268999999993</v>
      </c>
      <c r="BK22" s="43">
        <v>58.375357000000001</v>
      </c>
      <c r="BL22" s="43">
        <v>61.405121999999999</v>
      </c>
      <c r="BM22" s="43">
        <v>65.278228999999996</v>
      </c>
      <c r="BN22" s="43">
        <v>64.777732999999998</v>
      </c>
      <c r="BO22" s="43">
        <v>65.559072</v>
      </c>
      <c r="BP22" s="43">
        <v>59.895251000000002</v>
      </c>
      <c r="BQ22" s="43">
        <v>56.174289999999999</v>
      </c>
      <c r="BR22" s="43">
        <v>58.368385000000004</v>
      </c>
      <c r="BS22" s="43">
        <v>56.384518</v>
      </c>
      <c r="BT22" s="43">
        <v>57.441125</v>
      </c>
      <c r="BU22" s="43">
        <v>54.461387000000002</v>
      </c>
      <c r="BV22" s="43">
        <v>53.314599000000001</v>
      </c>
      <c r="BW22" s="43">
        <v>55.027664999999999</v>
      </c>
      <c r="BX22" s="43">
        <v>51.328629999999997</v>
      </c>
      <c r="BY22" s="43">
        <v>49.030228999999999</v>
      </c>
      <c r="BZ22" s="43">
        <v>50.800820999999999</v>
      </c>
      <c r="CA22" s="43">
        <v>54.406072999999999</v>
      </c>
      <c r="CB22" s="43">
        <v>52.789504999999998</v>
      </c>
      <c r="CC22" s="43">
        <v>50.141579</v>
      </c>
      <c r="CD22" s="43">
        <v>51.203231000000002</v>
      </c>
      <c r="CE22" s="43">
        <v>50.679726000000002</v>
      </c>
      <c r="CF22" s="43">
        <v>44.772373999999999</v>
      </c>
      <c r="CG22" s="43">
        <v>43.470143999999998</v>
      </c>
      <c r="CH22" s="43">
        <v>43.938023700000002</v>
      </c>
      <c r="CI22" s="43">
        <v>45.242737099999999</v>
      </c>
      <c r="CJ22" s="43">
        <v>44.768688894245699</v>
      </c>
      <c r="CK22" s="43">
        <v>45.409281130637602</v>
      </c>
      <c r="CL22" s="43">
        <v>47.452071684027601</v>
      </c>
      <c r="CM22" s="43">
        <v>47.683637892050101</v>
      </c>
      <c r="CN22" s="43">
        <v>48.1416651501453</v>
      </c>
      <c r="CO22" s="43">
        <v>50.273961138178997</v>
      </c>
      <c r="CP22" s="43">
        <v>53.5743512105878</v>
      </c>
      <c r="CQ22" s="43">
        <v>54.998443709207102</v>
      </c>
      <c r="CR22" s="43">
        <v>51.939597964416201</v>
      </c>
      <c r="CS22" s="43">
        <v>49.6305173713912</v>
      </c>
      <c r="CT22" s="43">
        <v>51.062885736460601</v>
      </c>
      <c r="CU22" s="43">
        <v>51.244054723560502</v>
      </c>
      <c r="CV22" s="43">
        <v>50.7742899102279</v>
      </c>
      <c r="CW22" s="43">
        <v>51.081149160397999</v>
      </c>
      <c r="CX22" s="43">
        <v>48.794110815589399</v>
      </c>
      <c r="CY22" s="43">
        <v>52.6193659106724</v>
      </c>
      <c r="CZ22" s="43">
        <v>50.065331260335903</v>
      </c>
      <c r="DA22" s="43">
        <v>52.980096372189102</v>
      </c>
      <c r="DB22" s="43">
        <v>53.6480679690806</v>
      </c>
      <c r="DC22" s="43">
        <v>60.244044396614498</v>
      </c>
      <c r="DD22" s="43">
        <v>55.701491540784801</v>
      </c>
      <c r="DE22" s="43">
        <v>56.521261347689098</v>
      </c>
      <c r="DF22" s="43">
        <v>56.436431969555997</v>
      </c>
      <c r="DG22" s="43">
        <v>57.595987685442601</v>
      </c>
      <c r="DH22" s="43">
        <v>53.0555181335463</v>
      </c>
      <c r="DI22" s="43">
        <v>53.967470614038703</v>
      </c>
      <c r="DJ22" s="43">
        <v>56.051713837127203</v>
      </c>
      <c r="DK22" s="43">
        <v>55.838834534764302</v>
      </c>
      <c r="DL22" s="43">
        <v>52.513393000000001</v>
      </c>
      <c r="DM22" s="43">
        <v>55.873358000000003</v>
      </c>
      <c r="DN22" s="43">
        <v>53.097219000000003</v>
      </c>
      <c r="DO22" s="43">
        <v>53.385553999999999</v>
      </c>
      <c r="DP22" s="43">
        <v>52.063232999999997</v>
      </c>
      <c r="DQ22" s="43">
        <v>54.255302</v>
      </c>
      <c r="DR22" s="43">
        <v>51.803297999999998</v>
      </c>
      <c r="DS22" s="43">
        <v>54.493563999999999</v>
      </c>
      <c r="DT22" s="43">
        <v>54.566422000000003</v>
      </c>
      <c r="DU22" s="43">
        <v>58.433382000000002</v>
      </c>
      <c r="DV22" s="43">
        <v>55.811129999999999</v>
      </c>
      <c r="DW22" s="43">
        <v>55.764783000000001</v>
      </c>
      <c r="DX22" s="62">
        <v>56.018830000000001</v>
      </c>
      <c r="DY22" s="62">
        <v>55.102004999999998</v>
      </c>
      <c r="DZ22" s="62">
        <v>53.604709999999997</v>
      </c>
      <c r="EA22" s="62">
        <v>59.036710999999997</v>
      </c>
      <c r="EB22" s="62">
        <v>51.691699</v>
      </c>
      <c r="EC22" s="62">
        <v>54.513660999999999</v>
      </c>
      <c r="ED22" s="62">
        <v>52.649732</v>
      </c>
      <c r="EE22" s="62">
        <v>55.648164000000001</v>
      </c>
      <c r="EF22" s="62">
        <v>50.452058000000001</v>
      </c>
      <c r="EG22" s="62">
        <v>52.952435999999999</v>
      </c>
      <c r="EH22" s="62">
        <v>50.263297000000001</v>
      </c>
      <c r="EI22" s="62">
        <v>55.664273999999999</v>
      </c>
      <c r="EJ22" s="62">
        <v>50.471263</v>
      </c>
      <c r="EK22" s="62">
        <v>53.542399000000003</v>
      </c>
      <c r="EL22" s="62">
        <v>52.349106999999997</v>
      </c>
      <c r="EM22" s="62">
        <v>50.523940000000003</v>
      </c>
      <c r="EN22" s="62">
        <v>50.574553999999999</v>
      </c>
      <c r="EO22" s="62">
        <v>53.419865999999999</v>
      </c>
      <c r="EP22" s="62">
        <v>50.645887999999999</v>
      </c>
      <c r="EQ22" s="62">
        <v>51.105443000000001</v>
      </c>
      <c r="ER22" s="62" t="s">
        <v>191</v>
      </c>
      <c r="ES22" s="62" t="s">
        <v>191</v>
      </c>
      <c r="ET22" s="62" t="s">
        <v>191</v>
      </c>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c r="IW22" s="62"/>
      <c r="IX22" s="62"/>
      <c r="IY22" s="62"/>
      <c r="IZ22" s="62"/>
      <c r="JA22" s="62"/>
      <c r="JB22" s="62"/>
      <c r="JC22" s="62"/>
      <c r="JD22" s="62"/>
      <c r="JE22" s="62"/>
      <c r="JF22" s="62"/>
      <c r="JG22" s="62"/>
      <c r="JH22" s="62"/>
      <c r="JI22" s="62"/>
      <c r="JJ22" s="62"/>
      <c r="JK22" s="62"/>
      <c r="JL22" s="62"/>
      <c r="JM22" s="62"/>
      <c r="JN22" s="62"/>
      <c r="JO22" s="62"/>
      <c r="JP22" s="62"/>
      <c r="JQ22" s="62"/>
      <c r="JR22" s="62"/>
      <c r="JS22" s="62"/>
      <c r="JT22" s="62"/>
      <c r="JU22" s="62"/>
      <c r="JV22" s="62"/>
      <c r="JW22" s="62"/>
      <c r="JX22" s="62"/>
      <c r="JY22" s="62"/>
      <c r="JZ22" s="62"/>
      <c r="KA22" s="62"/>
      <c r="KB22" s="62"/>
      <c r="KC22" s="62"/>
      <c r="KD22" s="62"/>
      <c r="KE22" s="62"/>
      <c r="KF22" s="62"/>
      <c r="KG22" s="62"/>
      <c r="KH22" s="62"/>
      <c r="KI22" s="62"/>
      <c r="KJ22" s="62"/>
      <c r="KK22" s="62"/>
      <c r="KL22" s="62"/>
      <c r="KM22" s="62"/>
      <c r="KN22" s="62"/>
      <c r="KO22" s="62"/>
      <c r="KP22" s="62"/>
      <c r="KQ22" s="62"/>
      <c r="KR22" s="62"/>
      <c r="KS22" s="62"/>
      <c r="KT22" s="62"/>
      <c r="KU22" s="62"/>
      <c r="KV22" s="62"/>
      <c r="KW22" s="62"/>
      <c r="KX22" s="62"/>
      <c r="KY22" s="62"/>
      <c r="KZ22" s="62"/>
      <c r="LA22" s="62"/>
      <c r="LB22" s="62"/>
      <c r="LC22" s="62"/>
      <c r="LD22" s="62"/>
      <c r="LE22" s="62"/>
      <c r="LF22" s="62"/>
      <c r="LG22" s="62"/>
      <c r="LH22" s="62"/>
      <c r="LI22" s="62"/>
      <c r="LJ22" s="62"/>
      <c r="LK22" s="62"/>
      <c r="LL22" s="62"/>
      <c r="LM22" s="62"/>
      <c r="LN22" s="62"/>
      <c r="LO22" s="62"/>
      <c r="LP22" s="62"/>
      <c r="LQ22" s="62"/>
      <c r="LR22" s="62"/>
      <c r="LS22" s="62"/>
      <c r="LT22" s="62"/>
      <c r="LU22" s="62"/>
      <c r="LV22" s="62"/>
      <c r="LW22" s="62"/>
      <c r="LX22" s="62"/>
      <c r="LY22" s="62"/>
      <c r="LZ22" s="62"/>
      <c r="MA22" s="62"/>
      <c r="MB22" s="62"/>
      <c r="MC22" s="62"/>
      <c r="MD22" s="62"/>
      <c r="ME22" s="62"/>
      <c r="MF22" s="62"/>
      <c r="MG22" s="62"/>
      <c r="MH22" s="62"/>
      <c r="MI22" s="62"/>
      <c r="MJ22" s="62"/>
      <c r="MK22" s="62"/>
      <c r="ML22" s="62"/>
      <c r="MM22" s="62"/>
    </row>
    <row r="23" spans="2:351" ht="20.149999999999999" customHeight="1">
      <c r="B23" s="23" t="s">
        <v>136</v>
      </c>
      <c r="F23" s="35" t="s">
        <v>1279</v>
      </c>
      <c r="G23" s="27" t="s">
        <v>180</v>
      </c>
      <c r="H23" s="43">
        <v>54.92418</v>
      </c>
      <c r="I23" s="43">
        <v>43.143662999999997</v>
      </c>
      <c r="J23" s="43"/>
      <c r="K23" s="43" t="s">
        <v>136</v>
      </c>
      <c r="L23" s="43">
        <v>2.5329999999999999</v>
      </c>
      <c r="M23" s="43">
        <v>1.859</v>
      </c>
      <c r="N23" s="43">
        <v>1.726</v>
      </c>
      <c r="O23" s="43">
        <v>5.4880000000000004</v>
      </c>
      <c r="P23" s="43">
        <v>5.6360000000000001</v>
      </c>
      <c r="Q23" s="43">
        <v>8.3369999999999997</v>
      </c>
      <c r="R23" s="43">
        <v>9.4589999999999996</v>
      </c>
      <c r="S23" s="43">
        <v>11.189</v>
      </c>
      <c r="T23" s="43">
        <v>13.401999999999999</v>
      </c>
      <c r="U23" s="43">
        <v>13.393000000000001</v>
      </c>
      <c r="V23" s="43">
        <v>15.339</v>
      </c>
      <c r="W23" s="43">
        <v>10.266</v>
      </c>
      <c r="X23" s="43">
        <v>12.843999999999999</v>
      </c>
      <c r="Y23" s="43">
        <v>13.106999999999999</v>
      </c>
      <c r="Z23" s="43">
        <v>14.935</v>
      </c>
      <c r="AA23" s="43">
        <v>10.986000000000001</v>
      </c>
      <c r="AB23" s="43">
        <v>11.922000000000001</v>
      </c>
      <c r="AC23" s="43">
        <v>11.772</v>
      </c>
      <c r="AD23" s="43">
        <v>12.068</v>
      </c>
      <c r="AE23" s="43">
        <v>9.9209999999999994</v>
      </c>
      <c r="AF23" s="43">
        <v>10.779</v>
      </c>
      <c r="AG23" s="43">
        <v>10.189</v>
      </c>
      <c r="AH23" s="43">
        <v>11.138</v>
      </c>
      <c r="AI23" s="43">
        <v>7.2009999999999996</v>
      </c>
      <c r="AJ23" s="43">
        <v>8.4350000000000005</v>
      </c>
      <c r="AK23" s="43">
        <v>8.9969999999999999</v>
      </c>
      <c r="AL23" s="43">
        <v>9.0459999999999994</v>
      </c>
      <c r="AM23" s="43">
        <v>8.4169999999999998</v>
      </c>
      <c r="AN23" s="43">
        <v>9.9700000000000006</v>
      </c>
      <c r="AO23" s="43">
        <v>7.0789999999999997</v>
      </c>
      <c r="AP23" s="43">
        <v>7.3230000000000004</v>
      </c>
      <c r="AQ23" s="43">
        <v>4.9710000000000001</v>
      </c>
      <c r="AR23" s="43">
        <v>3.1920000000000002</v>
      </c>
      <c r="AS23" s="43">
        <v>2.5550000000000002</v>
      </c>
      <c r="AT23" s="43">
        <v>5.6680000000000001</v>
      </c>
      <c r="AU23" s="43">
        <v>6.1520000000000001</v>
      </c>
      <c r="AV23" s="43">
        <v>4.2729999999999997</v>
      </c>
      <c r="AW23" s="43">
        <v>3.51</v>
      </c>
      <c r="AX23" s="43">
        <v>2.4430000000000001</v>
      </c>
      <c r="AY23" s="43">
        <v>2.9750000000000001</v>
      </c>
      <c r="AZ23" s="43">
        <v>3.5179999999999998</v>
      </c>
      <c r="BA23" s="43">
        <v>3.4420000000000002</v>
      </c>
      <c r="BB23" s="43">
        <v>3.9089999999999998</v>
      </c>
      <c r="BC23" s="43">
        <v>4.2110000000000003</v>
      </c>
      <c r="BD23" s="43">
        <v>3.8410000000000002</v>
      </c>
      <c r="BE23" s="43">
        <v>4.0659999999999998</v>
      </c>
      <c r="BF23" s="43">
        <v>4.3769999999999998</v>
      </c>
      <c r="BG23" s="43">
        <v>4.5146329999999999</v>
      </c>
      <c r="BH23" s="43">
        <v>4.458132</v>
      </c>
      <c r="BI23" s="43">
        <v>6.3979699999999999</v>
      </c>
      <c r="BJ23" s="43">
        <v>11.785564000000001</v>
      </c>
      <c r="BK23" s="43">
        <v>17.883433</v>
      </c>
      <c r="BL23" s="43">
        <v>18.369879999999998</v>
      </c>
      <c r="BM23" s="43">
        <v>17.23432</v>
      </c>
      <c r="BN23" s="43">
        <v>19.101925999999999</v>
      </c>
      <c r="BO23" s="43">
        <v>19.419799000000001</v>
      </c>
      <c r="BP23" s="43">
        <v>19.506384000000001</v>
      </c>
      <c r="BQ23" s="43">
        <v>22.226023000000001</v>
      </c>
      <c r="BR23" s="43">
        <v>18.571414999999998</v>
      </c>
      <c r="BS23" s="43">
        <v>21.438783000000001</v>
      </c>
      <c r="BT23" s="43">
        <v>18.044931999999999</v>
      </c>
      <c r="BU23" s="43">
        <v>18.162607999999999</v>
      </c>
      <c r="BV23" s="43">
        <v>19.276318</v>
      </c>
      <c r="BW23" s="43">
        <v>15.648712</v>
      </c>
      <c r="BX23" s="43">
        <v>17.986733000000001</v>
      </c>
      <c r="BY23" s="43">
        <v>13.332091999999999</v>
      </c>
      <c r="BZ23" s="43">
        <v>13.528625</v>
      </c>
      <c r="CA23" s="43">
        <v>15.977270000000001</v>
      </c>
      <c r="CB23" s="43">
        <v>13.284349000000001</v>
      </c>
      <c r="CC23" s="43">
        <v>12.274480000000001</v>
      </c>
      <c r="CD23" s="43">
        <v>13.992730999999999</v>
      </c>
      <c r="CE23" s="43">
        <v>14.420579</v>
      </c>
      <c r="CF23" s="43">
        <v>13.672511</v>
      </c>
      <c r="CG23" s="43">
        <v>16.281251999999999</v>
      </c>
      <c r="CH23" s="43">
        <v>17.014043999999998</v>
      </c>
      <c r="CI23" s="43">
        <v>19.374338999999999</v>
      </c>
      <c r="CJ23" s="43">
        <v>20.656988999999999</v>
      </c>
      <c r="CK23" s="43">
        <v>17.370992000000001</v>
      </c>
      <c r="CL23" s="43">
        <v>14.335079</v>
      </c>
      <c r="CM23" s="43">
        <v>18.501186000000001</v>
      </c>
      <c r="CN23" s="43">
        <v>18.197811999999999</v>
      </c>
      <c r="CO23" s="43">
        <v>18.023513999999999</v>
      </c>
      <c r="CP23" s="43">
        <v>17.798458</v>
      </c>
      <c r="CQ23" s="43">
        <v>18.593195000000001</v>
      </c>
      <c r="CR23" s="43">
        <v>17.718142</v>
      </c>
      <c r="CS23" s="43">
        <v>17.146913999999999</v>
      </c>
      <c r="CT23" s="43">
        <v>15.168780999999999</v>
      </c>
      <c r="CU23" s="43">
        <v>17.122976000000001</v>
      </c>
      <c r="CV23" s="43">
        <v>13.932848</v>
      </c>
      <c r="CW23" s="43">
        <v>15.456450999999999</v>
      </c>
      <c r="CX23" s="43">
        <v>15.576390999999999</v>
      </c>
      <c r="CY23" s="43">
        <v>14.874567000000001</v>
      </c>
      <c r="CZ23" s="43">
        <v>14.889688</v>
      </c>
      <c r="DA23" s="43">
        <v>16.930838000000001</v>
      </c>
      <c r="DB23" s="43">
        <v>16.71705</v>
      </c>
      <c r="DC23" s="43">
        <v>17.930985</v>
      </c>
      <c r="DD23" s="43">
        <v>16.718623999999998</v>
      </c>
      <c r="DE23" s="43">
        <v>15.618891</v>
      </c>
      <c r="DF23" s="43">
        <v>17.217877999999999</v>
      </c>
      <c r="DG23" s="43">
        <v>19.703175999999999</v>
      </c>
      <c r="DH23" s="43">
        <v>15.612031</v>
      </c>
      <c r="DI23" s="43">
        <v>18.189084000000001</v>
      </c>
      <c r="DJ23" s="43">
        <v>16.065550999999999</v>
      </c>
      <c r="DK23" s="43">
        <v>17.056172</v>
      </c>
      <c r="DL23" s="43">
        <v>17.905766</v>
      </c>
      <c r="DM23" s="43">
        <v>16.574621</v>
      </c>
      <c r="DN23" s="43">
        <v>14.528335</v>
      </c>
      <c r="DO23" s="43">
        <v>16.994446</v>
      </c>
      <c r="DP23" s="43">
        <v>14.950771</v>
      </c>
      <c r="DQ23" s="43">
        <v>17.632472</v>
      </c>
      <c r="DR23" s="43">
        <v>14.100521000000001</v>
      </c>
      <c r="DS23" s="43">
        <v>16.575863999999999</v>
      </c>
      <c r="DT23" s="43">
        <v>15.198517000000001</v>
      </c>
      <c r="DU23" s="43">
        <v>16.706606000000001</v>
      </c>
      <c r="DV23" s="43">
        <v>16.795169999999999</v>
      </c>
      <c r="DW23" s="43">
        <v>16.74315</v>
      </c>
      <c r="DX23" s="62">
        <v>18.495601000000001</v>
      </c>
      <c r="DY23" s="62">
        <v>18.280124000000001</v>
      </c>
      <c r="DZ23" s="62">
        <v>15.002591000000001</v>
      </c>
      <c r="EA23" s="62">
        <v>15.146538</v>
      </c>
      <c r="EB23" s="62">
        <v>17.084434999999999</v>
      </c>
      <c r="EC23" s="62">
        <v>16.137706000000001</v>
      </c>
      <c r="ED23" s="62">
        <v>14.597022000000001</v>
      </c>
      <c r="EE23" s="62">
        <v>12.985471</v>
      </c>
      <c r="EF23" s="62">
        <v>13.827733</v>
      </c>
      <c r="EG23" s="62">
        <v>14.734781999999999</v>
      </c>
      <c r="EH23" s="62">
        <v>13.252494</v>
      </c>
      <c r="EI23" s="62">
        <v>13.222389</v>
      </c>
      <c r="EJ23" s="62">
        <v>14.309794</v>
      </c>
      <c r="EK23" s="62">
        <v>14.139502999999999</v>
      </c>
      <c r="EL23" s="62">
        <v>11.712636</v>
      </c>
      <c r="EM23" s="62">
        <v>9.7367659999999994</v>
      </c>
      <c r="EN23" s="62">
        <v>11.181309000000001</v>
      </c>
      <c r="EO23" s="62">
        <v>10.512952</v>
      </c>
      <c r="EP23" s="62">
        <v>10.579860999999999</v>
      </c>
      <c r="EQ23" s="62">
        <v>10.924137</v>
      </c>
      <c r="ER23" s="62" t="s">
        <v>191</v>
      </c>
      <c r="ES23" s="62" t="s">
        <v>191</v>
      </c>
      <c r="ET23" s="62" t="s">
        <v>191</v>
      </c>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c r="IW23" s="62"/>
      <c r="IX23" s="62"/>
      <c r="IY23" s="62"/>
      <c r="IZ23" s="62"/>
      <c r="JA23" s="62"/>
      <c r="JB23" s="62"/>
      <c r="JC23" s="62"/>
      <c r="JD23" s="62"/>
      <c r="JE23" s="62"/>
      <c r="JF23" s="62"/>
      <c r="JG23" s="62"/>
      <c r="JH23" s="62"/>
      <c r="JI23" s="62"/>
      <c r="JJ23" s="62"/>
      <c r="JK23" s="62"/>
      <c r="JL23" s="62"/>
      <c r="JM23" s="62"/>
      <c r="JN23" s="62"/>
      <c r="JO23" s="62"/>
      <c r="JP23" s="62"/>
      <c r="JQ23" s="62"/>
      <c r="JR23" s="62"/>
      <c r="JS23" s="62"/>
      <c r="JT23" s="62"/>
      <c r="JU23" s="62"/>
      <c r="JV23" s="62"/>
      <c r="JW23" s="62"/>
      <c r="JX23" s="62"/>
      <c r="JY23" s="62"/>
      <c r="JZ23" s="62"/>
      <c r="KA23" s="62"/>
      <c r="KB23" s="62"/>
      <c r="KC23" s="62"/>
      <c r="KD23" s="62"/>
      <c r="KE23" s="62"/>
      <c r="KF23" s="62"/>
      <c r="KG23" s="62"/>
      <c r="KH23" s="62"/>
      <c r="KI23" s="62"/>
      <c r="KJ23" s="62"/>
      <c r="KK23" s="62"/>
      <c r="KL23" s="62"/>
      <c r="KM23" s="62"/>
      <c r="KN23" s="62"/>
      <c r="KO23" s="62"/>
      <c r="KP23" s="62"/>
      <c r="KQ23" s="62"/>
      <c r="KR23" s="62"/>
      <c r="KS23" s="62"/>
      <c r="KT23" s="62"/>
      <c r="KU23" s="62"/>
      <c r="KV23" s="62"/>
      <c r="KW23" s="62"/>
      <c r="KX23" s="62"/>
      <c r="KY23" s="62"/>
      <c r="KZ23" s="62"/>
      <c r="LA23" s="62"/>
      <c r="LB23" s="62"/>
      <c r="LC23" s="62"/>
      <c r="LD23" s="62"/>
      <c r="LE23" s="62"/>
      <c r="LF23" s="62"/>
      <c r="LG23" s="62"/>
      <c r="LH23" s="62"/>
      <c r="LI23" s="62"/>
      <c r="LJ23" s="62"/>
      <c r="LK23" s="62"/>
      <c r="LL23" s="62"/>
      <c r="LM23" s="62"/>
      <c r="LN23" s="62"/>
      <c r="LO23" s="62"/>
      <c r="LP23" s="62"/>
      <c r="LQ23" s="62"/>
      <c r="LR23" s="62"/>
      <c r="LS23" s="62"/>
      <c r="LT23" s="62"/>
      <c r="LU23" s="62"/>
      <c r="LV23" s="62"/>
      <c r="LW23" s="62"/>
      <c r="LX23" s="62"/>
      <c r="LY23" s="62"/>
      <c r="LZ23" s="62"/>
      <c r="MA23" s="62"/>
      <c r="MB23" s="62"/>
      <c r="MC23" s="62"/>
      <c r="MD23" s="62"/>
      <c r="ME23" s="62"/>
      <c r="MF23" s="62"/>
      <c r="MG23" s="62"/>
      <c r="MH23" s="62"/>
      <c r="MI23" s="62"/>
      <c r="MJ23" s="62"/>
      <c r="MK23" s="62"/>
      <c r="ML23" s="62"/>
      <c r="MM23" s="62"/>
    </row>
    <row r="24" spans="2:351" ht="28.25" customHeight="1">
      <c r="B24" t="s">
        <v>136</v>
      </c>
      <c r="F24" s="26" t="s">
        <v>1280</v>
      </c>
      <c r="G24" s="27"/>
      <c r="H24" s="34"/>
      <c r="I24" s="34"/>
      <c r="J24" s="34"/>
      <c r="K24" s="34" t="s">
        <v>136</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43"/>
      <c r="DV24" s="43"/>
      <c r="DW24" s="43"/>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row>
    <row r="25" spans="2:351" ht="20.149999999999999" customHeight="1">
      <c r="B25" s="23" t="s">
        <v>136</v>
      </c>
      <c r="F25" s="35" t="s">
        <v>1278</v>
      </c>
      <c r="G25" s="27" t="s">
        <v>180</v>
      </c>
      <c r="H25" s="43">
        <v>1.247595</v>
      </c>
      <c r="I25" s="43">
        <v>1.398363</v>
      </c>
      <c r="J25" s="43"/>
      <c r="K25" s="43" t="s">
        <v>136</v>
      </c>
      <c r="L25" s="43">
        <v>0.39100000000000001</v>
      </c>
      <c r="M25" s="43">
        <v>0.40400000000000003</v>
      </c>
      <c r="N25" s="43">
        <v>0.33100000000000002</v>
      </c>
      <c r="O25" s="43">
        <v>1.5449999999999999</v>
      </c>
      <c r="P25" s="43">
        <v>0.498</v>
      </c>
      <c r="Q25" s="43">
        <v>0.47499999999999998</v>
      </c>
      <c r="R25" s="43">
        <v>0.64600000000000002</v>
      </c>
      <c r="S25" s="43">
        <v>0.93899999999999995</v>
      </c>
      <c r="T25" s="43">
        <v>1.196</v>
      </c>
      <c r="U25" s="43">
        <v>2.4060000000000001</v>
      </c>
      <c r="V25" s="43">
        <v>1.786</v>
      </c>
      <c r="W25" s="43">
        <v>1.353</v>
      </c>
      <c r="X25" s="43">
        <v>1.3089999999999999</v>
      </c>
      <c r="Y25" s="43">
        <v>2.6219999999999999</v>
      </c>
      <c r="Z25" s="43">
        <v>2.1539999999999999</v>
      </c>
      <c r="AA25" s="43">
        <v>2.2349999999999999</v>
      </c>
      <c r="AB25" s="43">
        <v>2.37</v>
      </c>
      <c r="AC25" s="43">
        <v>1.5589999999999999</v>
      </c>
      <c r="AD25" s="43">
        <v>2.597</v>
      </c>
      <c r="AE25" s="43">
        <v>2.3690000000000002</v>
      </c>
      <c r="AF25" s="43">
        <v>1.4390000000000001</v>
      </c>
      <c r="AG25" s="43">
        <v>2.1360000000000001</v>
      </c>
      <c r="AH25" s="43">
        <v>2.2029999999999998</v>
      </c>
      <c r="AI25" s="43">
        <v>2.6280000000000001</v>
      </c>
      <c r="AJ25" s="43">
        <v>1.7250000000000001</v>
      </c>
      <c r="AK25" s="43">
        <v>0.91200000000000003</v>
      </c>
      <c r="AL25" s="43">
        <v>0.71099999999999997</v>
      </c>
      <c r="AM25" s="43">
        <v>0.27200000000000002</v>
      </c>
      <c r="AN25" s="43">
        <v>0.161</v>
      </c>
      <c r="AO25" s="43">
        <v>0.36099999999999999</v>
      </c>
      <c r="AP25" s="43">
        <v>0.14099999999999999</v>
      </c>
      <c r="AQ25" s="43">
        <v>0.122</v>
      </c>
      <c r="AR25" s="43">
        <v>0.33200000000000002</v>
      </c>
      <c r="AS25" s="43">
        <v>3.234</v>
      </c>
      <c r="AT25" s="43">
        <v>1.925</v>
      </c>
      <c r="AU25" s="43">
        <v>5.4850000000000003</v>
      </c>
      <c r="AV25" s="43">
        <v>0.90600000000000003</v>
      </c>
      <c r="AW25" s="43">
        <v>1.173</v>
      </c>
      <c r="AX25" s="43">
        <v>1.762</v>
      </c>
      <c r="AY25" s="43">
        <v>0.80500000000000005</v>
      </c>
      <c r="AZ25" s="43">
        <v>1.101</v>
      </c>
      <c r="BA25" s="43">
        <v>0.85199999999999998</v>
      </c>
      <c r="BB25" s="43">
        <v>1.236</v>
      </c>
      <c r="BC25" s="43">
        <v>4.4459999999999997</v>
      </c>
      <c r="BD25" s="43">
        <v>8.6440000000000001</v>
      </c>
      <c r="BE25" s="43">
        <v>5.66</v>
      </c>
      <c r="BF25" s="43">
        <v>1.9910000000000001</v>
      </c>
      <c r="BG25" s="43">
        <v>6.9591500000000002</v>
      </c>
      <c r="BH25" s="43">
        <v>1.785911</v>
      </c>
      <c r="BI25" s="43">
        <v>2.8294250000000001</v>
      </c>
      <c r="BJ25" s="43">
        <v>1.0390029999999999</v>
      </c>
      <c r="BK25" s="43">
        <v>1.566821</v>
      </c>
      <c r="BL25" s="43">
        <v>1.0220590000000001</v>
      </c>
      <c r="BM25" s="43">
        <v>1.0761270000000001</v>
      </c>
      <c r="BN25" s="43">
        <v>1.3689260000000001</v>
      </c>
      <c r="BO25" s="43">
        <v>0.80072600000000005</v>
      </c>
      <c r="BP25" s="43">
        <v>0.76468199999999997</v>
      </c>
      <c r="BQ25" s="43">
        <v>1.038664</v>
      </c>
      <c r="BR25" s="43">
        <v>0.91980300000000004</v>
      </c>
      <c r="BS25" s="43">
        <v>1.579715</v>
      </c>
      <c r="BT25" s="43">
        <v>1.3040419999999999</v>
      </c>
      <c r="BU25" s="43">
        <v>1.155027</v>
      </c>
      <c r="BV25" s="43">
        <v>2.4856940000000001</v>
      </c>
      <c r="BW25" s="43">
        <v>1.3425579999999999</v>
      </c>
      <c r="BX25" s="43">
        <v>1.3421320000000001</v>
      </c>
      <c r="BY25" s="43">
        <v>1.4318930000000001</v>
      </c>
      <c r="BZ25" s="43">
        <v>2.0821710000000002</v>
      </c>
      <c r="CA25" s="43">
        <v>0.846997</v>
      </c>
      <c r="CB25" s="43">
        <v>1.085515</v>
      </c>
      <c r="CC25" s="43">
        <v>1.077885</v>
      </c>
      <c r="CD25" s="43">
        <v>1.325369</v>
      </c>
      <c r="CE25" s="43">
        <v>1.0708519999999999</v>
      </c>
      <c r="CF25" s="43">
        <v>0.96333400000000002</v>
      </c>
      <c r="CG25" s="43">
        <v>1.2444459999999999</v>
      </c>
      <c r="CH25" s="43">
        <v>1.1805190000000001</v>
      </c>
      <c r="CI25" s="43">
        <v>2.3657300000000001</v>
      </c>
      <c r="CJ25" s="43">
        <v>0.79808500000000004</v>
      </c>
      <c r="CK25" s="43">
        <v>1.195398</v>
      </c>
      <c r="CL25" s="43">
        <v>0.83921900000000005</v>
      </c>
      <c r="CM25" s="43">
        <v>0.95050400000000002</v>
      </c>
      <c r="CN25" s="43">
        <v>0.67360500000000001</v>
      </c>
      <c r="CO25" s="43">
        <v>0.66796500000000003</v>
      </c>
      <c r="CP25" s="43">
        <v>0.85833999999999999</v>
      </c>
      <c r="CQ25" s="43">
        <v>1.005798</v>
      </c>
      <c r="CR25" s="43">
        <v>1.12764</v>
      </c>
      <c r="CS25" s="43">
        <v>1.0147679999999999</v>
      </c>
      <c r="CT25" s="43">
        <v>0.97054399999999996</v>
      </c>
      <c r="CU25" s="43">
        <v>0.92578899999999997</v>
      </c>
      <c r="CV25" s="43">
        <v>1.343202</v>
      </c>
      <c r="CW25" s="43">
        <v>1.319118</v>
      </c>
      <c r="CX25" s="43">
        <v>1.035601</v>
      </c>
      <c r="CY25" s="43">
        <v>1.0417730000000001</v>
      </c>
      <c r="CZ25" s="43">
        <v>1.0046790000000001</v>
      </c>
      <c r="DA25" s="43">
        <v>1.36297</v>
      </c>
      <c r="DB25" s="43">
        <v>0.57504299999999997</v>
      </c>
      <c r="DC25" s="43">
        <v>0.17733399999999999</v>
      </c>
      <c r="DD25" s="43">
        <v>0.100595</v>
      </c>
      <c r="DE25" s="43">
        <v>0.11006299999999999</v>
      </c>
      <c r="DF25" s="43">
        <v>9.5610000000000001E-2</v>
      </c>
      <c r="DG25" s="43">
        <v>8.2177E-2</v>
      </c>
      <c r="DH25" s="43">
        <v>8.5597999999999994E-2</v>
      </c>
      <c r="DI25" s="43">
        <v>0.30866199999999999</v>
      </c>
      <c r="DJ25" s="43">
        <v>8.2929000000000003E-2</v>
      </c>
      <c r="DK25" s="43">
        <v>0.17913999999999999</v>
      </c>
      <c r="DL25" s="43">
        <v>0.10213</v>
      </c>
      <c r="DM25" s="43">
        <v>0.25631599999999999</v>
      </c>
      <c r="DN25" s="43">
        <v>0.484541</v>
      </c>
      <c r="DO25" s="43">
        <v>1.0279259999999999</v>
      </c>
      <c r="DP25" s="43">
        <v>0.54860699999999996</v>
      </c>
      <c r="DQ25" s="43">
        <v>0.43458999999999998</v>
      </c>
      <c r="DR25" s="43">
        <v>0.227275</v>
      </c>
      <c r="DS25" s="43">
        <v>2.4638460000000002</v>
      </c>
      <c r="DT25" s="43">
        <v>1.623634</v>
      </c>
      <c r="DU25" s="43">
        <v>0.26312799999999997</v>
      </c>
      <c r="DV25" s="43">
        <v>0.21384400000000001</v>
      </c>
      <c r="DW25" s="43">
        <v>0.27609</v>
      </c>
      <c r="DX25" s="62">
        <v>0.32124999999999998</v>
      </c>
      <c r="DY25" s="62">
        <v>0.27873399999999998</v>
      </c>
      <c r="DZ25" s="62">
        <v>0.33200299999999999</v>
      </c>
      <c r="EA25" s="62">
        <v>0.69660599999999995</v>
      </c>
      <c r="EB25" s="62">
        <v>0.25942199999999999</v>
      </c>
      <c r="EC25" s="62">
        <v>0.40708899999999998</v>
      </c>
      <c r="ED25" s="62">
        <v>0.33640100000000001</v>
      </c>
      <c r="EE25" s="62">
        <v>0.416713</v>
      </c>
      <c r="EF25" s="62">
        <v>0.30977399999999999</v>
      </c>
      <c r="EG25" s="62">
        <v>1.156806</v>
      </c>
      <c r="EH25" s="62">
        <v>0.43224499999999999</v>
      </c>
      <c r="EI25" s="62">
        <v>0.28694700000000001</v>
      </c>
      <c r="EJ25" s="62">
        <v>0.18438399999999999</v>
      </c>
      <c r="EK25" s="62">
        <v>0.34401900000000002</v>
      </c>
      <c r="EL25" s="62">
        <v>0.30079099999999998</v>
      </c>
      <c r="EM25" s="62">
        <v>0.39571200000000001</v>
      </c>
      <c r="EN25" s="62">
        <v>0.24271300000000001</v>
      </c>
      <c r="EO25" s="62">
        <v>0.45914700000000003</v>
      </c>
      <c r="EP25" s="62">
        <v>0.27396199999999998</v>
      </c>
      <c r="EQ25" s="62">
        <v>0.27649800000000002</v>
      </c>
      <c r="ER25" s="62" t="s">
        <v>191</v>
      </c>
      <c r="ES25" s="62" t="s">
        <v>191</v>
      </c>
      <c r="ET25" s="62" t="s">
        <v>191</v>
      </c>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c r="IW25" s="62"/>
      <c r="IX25" s="62"/>
      <c r="IY25" s="62"/>
      <c r="IZ25" s="62"/>
      <c r="JA25" s="62"/>
      <c r="JB25" s="62"/>
      <c r="JC25" s="62"/>
      <c r="JD25" s="62"/>
      <c r="JE25" s="62"/>
      <c r="JF25" s="62"/>
      <c r="JG25" s="62"/>
      <c r="JH25" s="62"/>
      <c r="JI25" s="62"/>
      <c r="JJ25" s="62"/>
      <c r="JK25" s="62"/>
      <c r="JL25" s="62"/>
      <c r="JM25" s="62"/>
      <c r="JN25" s="62"/>
      <c r="JO25" s="62"/>
      <c r="JP25" s="62"/>
      <c r="JQ25" s="62"/>
      <c r="JR25" s="62"/>
      <c r="JS25" s="62"/>
      <c r="JT25" s="62"/>
      <c r="JU25" s="62"/>
      <c r="JV25" s="62"/>
      <c r="JW25" s="62"/>
      <c r="JX25" s="62"/>
      <c r="JY25" s="62"/>
      <c r="JZ25" s="62"/>
      <c r="KA25" s="62"/>
      <c r="KB25" s="62"/>
      <c r="KC25" s="62"/>
      <c r="KD25" s="62"/>
      <c r="KE25" s="62"/>
      <c r="KF25" s="62"/>
      <c r="KG25" s="62"/>
      <c r="KH25" s="62"/>
      <c r="KI25" s="62"/>
      <c r="KJ25" s="62"/>
      <c r="KK25" s="62"/>
      <c r="KL25" s="62"/>
      <c r="KM25" s="62"/>
      <c r="KN25" s="62"/>
      <c r="KO25" s="62"/>
      <c r="KP25" s="62"/>
      <c r="KQ25" s="62"/>
      <c r="KR25" s="62"/>
      <c r="KS25" s="62"/>
      <c r="KT25" s="62"/>
      <c r="KU25" s="62"/>
      <c r="KV25" s="62"/>
      <c r="KW25" s="62"/>
      <c r="KX25" s="62"/>
      <c r="KY25" s="62"/>
      <c r="KZ25" s="62"/>
      <c r="LA25" s="62"/>
      <c r="LB25" s="62"/>
      <c r="LC25" s="62"/>
      <c r="LD25" s="62"/>
      <c r="LE25" s="62"/>
      <c r="LF25" s="62"/>
      <c r="LG25" s="62"/>
      <c r="LH25" s="62"/>
      <c r="LI25" s="62"/>
      <c r="LJ25" s="62"/>
      <c r="LK25" s="62"/>
      <c r="LL25" s="62"/>
      <c r="LM25" s="62"/>
      <c r="LN25" s="62"/>
      <c r="LO25" s="62"/>
      <c r="LP25" s="62"/>
      <c r="LQ25" s="62"/>
      <c r="LR25" s="62"/>
      <c r="LS25" s="62"/>
      <c r="LT25" s="62"/>
      <c r="LU25" s="62"/>
      <c r="LV25" s="62"/>
      <c r="LW25" s="62"/>
      <c r="LX25" s="62"/>
      <c r="LY25" s="62"/>
      <c r="LZ25" s="62"/>
      <c r="MA25" s="62"/>
      <c r="MB25" s="62"/>
      <c r="MC25" s="62"/>
      <c r="MD25" s="62"/>
      <c r="ME25" s="62"/>
      <c r="MF25" s="62"/>
      <c r="MG25" s="62"/>
      <c r="MH25" s="62"/>
      <c r="MI25" s="62"/>
      <c r="MJ25" s="62"/>
      <c r="MK25" s="62"/>
      <c r="ML25" s="62"/>
      <c r="MM25" s="62"/>
    </row>
    <row r="26" spans="2:351" ht="20.149999999999999" customHeight="1">
      <c r="B26" s="23" t="s">
        <v>136</v>
      </c>
      <c r="F26" s="35" t="s">
        <v>1279</v>
      </c>
      <c r="G26" s="27" t="s">
        <v>180</v>
      </c>
      <c r="H26" s="43">
        <v>0.59442499999999998</v>
      </c>
      <c r="I26" s="43">
        <v>9.9400000000000009E-4</v>
      </c>
      <c r="J26" s="43"/>
      <c r="K26" s="43" t="s">
        <v>136</v>
      </c>
      <c r="L26" s="43">
        <v>8.5000000000000006E-2</v>
      </c>
      <c r="M26" s="43">
        <v>7.8E-2</v>
      </c>
      <c r="N26" s="43">
        <v>4.2000000000000003E-2</v>
      </c>
      <c r="O26" s="43">
        <v>5.8999999999999997E-2</v>
      </c>
      <c r="P26" s="43">
        <v>0.13300000000000001</v>
      </c>
      <c r="Q26" s="43">
        <v>7.9000000000000001E-2</v>
      </c>
      <c r="R26" s="43">
        <v>9.6000000000000002E-2</v>
      </c>
      <c r="S26" s="43">
        <v>0.09</v>
      </c>
      <c r="T26" s="43">
        <v>7.2999999999999995E-2</v>
      </c>
      <c r="U26" s="43">
        <v>0.06</v>
      </c>
      <c r="V26" s="43">
        <v>2.8000000000000001E-2</v>
      </c>
      <c r="W26" s="43">
        <v>7.2999999999999995E-2</v>
      </c>
      <c r="X26" s="43">
        <v>0.05</v>
      </c>
      <c r="Y26" s="43">
        <v>2.8000000000000001E-2</v>
      </c>
      <c r="Z26" s="43">
        <v>8.3000000000000004E-2</v>
      </c>
      <c r="AA26" s="43">
        <v>0.159</v>
      </c>
      <c r="AB26" s="43">
        <v>0.56000000000000005</v>
      </c>
      <c r="AC26" s="43">
        <v>0.69</v>
      </c>
      <c r="AD26" s="43">
        <v>0.57599999999999996</v>
      </c>
      <c r="AE26" s="43">
        <v>0.42799999999999999</v>
      </c>
      <c r="AF26" s="43">
        <v>0.09</v>
      </c>
      <c r="AG26" s="43">
        <v>0.105</v>
      </c>
      <c r="AH26" s="43">
        <v>0.11</v>
      </c>
      <c r="AI26" s="43">
        <v>3.5999999999999997E-2</v>
      </c>
      <c r="AJ26" s="43">
        <v>4.0000000000000001E-3</v>
      </c>
      <c r="AK26" s="43">
        <v>0.23300000000000001</v>
      </c>
      <c r="AL26" s="43">
        <v>0.13900000000000001</v>
      </c>
      <c r="AM26" s="43">
        <v>8.6999999999999994E-2</v>
      </c>
      <c r="AN26" s="43">
        <v>6.2E-2</v>
      </c>
      <c r="AO26" s="43">
        <v>0.105</v>
      </c>
      <c r="AP26" s="43">
        <v>8.4000000000000005E-2</v>
      </c>
      <c r="AQ26" s="43">
        <v>7.952</v>
      </c>
      <c r="AR26" s="43">
        <v>17.254999999999999</v>
      </c>
      <c r="AS26" s="43">
        <v>25.196999999999999</v>
      </c>
      <c r="AT26" s="43">
        <v>54.125</v>
      </c>
      <c r="AU26" s="43">
        <v>19.065000000000001</v>
      </c>
      <c r="AV26" s="43">
        <v>18.533000000000001</v>
      </c>
      <c r="AW26" s="43">
        <v>10.500999999999999</v>
      </c>
      <c r="AX26" s="43">
        <v>0.33900000000000002</v>
      </c>
      <c r="AY26" s="43">
        <v>32.448999999999998</v>
      </c>
      <c r="AZ26" s="43">
        <v>5.7270000000000003</v>
      </c>
      <c r="BA26" s="43">
        <v>14.497</v>
      </c>
      <c r="BB26" s="43">
        <v>3.2160000000000002</v>
      </c>
      <c r="BC26" s="43">
        <v>0.94499999999999995</v>
      </c>
      <c r="BD26" s="43">
        <v>1.9330000000000001</v>
      </c>
      <c r="BE26" s="43">
        <v>22.454000000000001</v>
      </c>
      <c r="BF26" s="43">
        <v>10.456</v>
      </c>
      <c r="BG26" s="43">
        <v>10.216827</v>
      </c>
      <c r="BH26" s="43">
        <v>10.669248</v>
      </c>
      <c r="BI26" s="43">
        <v>10.424075999999999</v>
      </c>
      <c r="BJ26" s="43">
        <v>4.557938</v>
      </c>
      <c r="BK26" s="43">
        <v>14.109671000000001</v>
      </c>
      <c r="BL26" s="43">
        <v>33.410518000000003</v>
      </c>
      <c r="BM26" s="43">
        <v>12.656647</v>
      </c>
      <c r="BN26" s="43">
        <v>15.714959</v>
      </c>
      <c r="BO26" s="43">
        <v>14.130898999999999</v>
      </c>
      <c r="BP26" s="43">
        <v>22.72373</v>
      </c>
      <c r="BQ26" s="43">
        <v>13.332478999999999</v>
      </c>
      <c r="BR26" s="43">
        <v>9.7148649999999996</v>
      </c>
      <c r="BS26" s="43">
        <v>7.6080899999999998</v>
      </c>
      <c r="BT26" s="43">
        <v>9.8418430000000008</v>
      </c>
      <c r="BU26" s="43">
        <v>10.400587</v>
      </c>
      <c r="BV26" s="43">
        <v>6.9810549999999996</v>
      </c>
      <c r="BW26" s="43">
        <v>16.197229</v>
      </c>
      <c r="BX26" s="43">
        <v>28.804586</v>
      </c>
      <c r="BY26" s="43">
        <v>46.635440000000003</v>
      </c>
      <c r="BZ26" s="43">
        <v>16.399576</v>
      </c>
      <c r="CA26" s="43">
        <v>15.415775</v>
      </c>
      <c r="CB26" s="43">
        <v>24.618053</v>
      </c>
      <c r="CC26" s="43">
        <v>35.669986999999999</v>
      </c>
      <c r="CD26" s="43">
        <v>17.5547</v>
      </c>
      <c r="CE26" s="43">
        <v>33.666823000000001</v>
      </c>
      <c r="CF26" s="43">
        <v>39.172694</v>
      </c>
      <c r="CG26" s="43">
        <v>20.075033999999999</v>
      </c>
      <c r="CH26" s="43">
        <v>30.271177999999999</v>
      </c>
      <c r="CI26" s="43">
        <v>21.860208</v>
      </c>
      <c r="CJ26" s="43">
        <v>62.943573999999998</v>
      </c>
      <c r="CK26" s="43">
        <v>11.918623</v>
      </c>
      <c r="CL26" s="43">
        <v>24.223586000000001</v>
      </c>
      <c r="CM26" s="43">
        <v>20.218340000000001</v>
      </c>
      <c r="CN26" s="43">
        <v>10.248498</v>
      </c>
      <c r="CO26" s="43">
        <v>35.331502999999998</v>
      </c>
      <c r="CP26" s="43">
        <v>6.372134</v>
      </c>
      <c r="CQ26" s="43">
        <v>15.604611999999999</v>
      </c>
      <c r="CR26" s="43">
        <v>6.7885929999999997</v>
      </c>
      <c r="CS26" s="43">
        <v>6.8952960000000001</v>
      </c>
      <c r="CT26" s="43">
        <v>13.417884000000001</v>
      </c>
      <c r="CU26" s="43">
        <v>17.014451999999999</v>
      </c>
      <c r="CV26" s="43">
        <v>11.400347999999999</v>
      </c>
      <c r="CW26" s="43">
        <v>9.2162869999999995</v>
      </c>
      <c r="CX26" s="43">
        <v>13.002969</v>
      </c>
      <c r="CY26" s="43">
        <v>7.0106719999999996</v>
      </c>
      <c r="CZ26" s="43">
        <v>5.7315849999999999</v>
      </c>
      <c r="DA26" s="43">
        <v>4.9589610000000004</v>
      </c>
      <c r="DB26" s="43">
        <v>6.3568309999999997</v>
      </c>
      <c r="DC26" s="43">
        <v>2.9713609999999999</v>
      </c>
      <c r="DD26" s="43">
        <v>3.3458459999999999</v>
      </c>
      <c r="DE26" s="43">
        <v>2.1179299999999999</v>
      </c>
      <c r="DF26" s="43">
        <v>0.98951999999999996</v>
      </c>
      <c r="DG26" s="43">
        <v>1.1445989999999999</v>
      </c>
      <c r="DH26" s="43">
        <v>2.5647160000000002</v>
      </c>
      <c r="DI26" s="43">
        <v>3.3451930000000001</v>
      </c>
      <c r="DJ26" s="43">
        <v>4.1746439999999998</v>
      </c>
      <c r="DK26" s="43">
        <v>5.6941249999999997</v>
      </c>
      <c r="DL26" s="43">
        <v>13.712802</v>
      </c>
      <c r="DM26" s="43">
        <v>13.983527</v>
      </c>
      <c r="DN26" s="43">
        <v>21.075272999999999</v>
      </c>
      <c r="DO26" s="43">
        <v>12.737299</v>
      </c>
      <c r="DP26" s="43">
        <v>16.197849999999999</v>
      </c>
      <c r="DQ26" s="43">
        <v>7.6917210000000003</v>
      </c>
      <c r="DR26" s="43">
        <v>14.216476999999999</v>
      </c>
      <c r="DS26" s="43">
        <v>9.9540769999999998</v>
      </c>
      <c r="DT26" s="43">
        <v>15.920869</v>
      </c>
      <c r="DU26" s="43">
        <v>17.362825999999998</v>
      </c>
      <c r="DV26" s="43">
        <v>13.039282999999999</v>
      </c>
      <c r="DW26" s="43">
        <v>3.9874079999999998</v>
      </c>
      <c r="DX26" s="62">
        <v>4.6788590000000001</v>
      </c>
      <c r="DY26" s="62">
        <v>1.710188</v>
      </c>
      <c r="DZ26" s="62">
        <v>21.531143</v>
      </c>
      <c r="EA26" s="62">
        <v>3.4725519999999999</v>
      </c>
      <c r="EB26" s="62">
        <v>9.0852470000000007</v>
      </c>
      <c r="EC26" s="62">
        <v>10.045532</v>
      </c>
      <c r="ED26" s="62">
        <v>7.9154359999999997</v>
      </c>
      <c r="EE26" s="62">
        <v>0.14008000000000001</v>
      </c>
      <c r="EF26" s="62">
        <v>0.118064</v>
      </c>
      <c r="EG26" s="62">
        <v>0.164632</v>
      </c>
      <c r="EH26" s="62">
        <v>0.52247699999999997</v>
      </c>
      <c r="EI26" s="62">
        <v>7.1078000000000002E-2</v>
      </c>
      <c r="EJ26" s="62">
        <v>2.24E-4</v>
      </c>
      <c r="EK26" s="62">
        <v>6.4599999999999998E-4</v>
      </c>
      <c r="EL26" s="62">
        <v>0</v>
      </c>
      <c r="EM26" s="62">
        <v>5.7200000000000003E-4</v>
      </c>
      <c r="EN26" s="62">
        <v>0</v>
      </c>
      <c r="EO26" s="62">
        <v>4.2200000000000001E-4</v>
      </c>
      <c r="EP26" s="62">
        <v>0</v>
      </c>
      <c r="EQ26" s="62">
        <v>2.43E-4</v>
      </c>
      <c r="ER26" s="62" t="s">
        <v>191</v>
      </c>
      <c r="ES26" s="62" t="s">
        <v>191</v>
      </c>
      <c r="ET26" s="62" t="s">
        <v>191</v>
      </c>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c r="IW26" s="62"/>
      <c r="IX26" s="62"/>
      <c r="IY26" s="62"/>
      <c r="IZ26" s="62"/>
      <c r="JA26" s="62"/>
      <c r="JB26" s="62"/>
      <c r="JC26" s="62"/>
      <c r="JD26" s="62"/>
      <c r="JE26" s="62"/>
      <c r="JF26" s="62"/>
      <c r="JG26" s="62"/>
      <c r="JH26" s="62"/>
      <c r="JI26" s="62"/>
      <c r="JJ26" s="62"/>
      <c r="JK26" s="62"/>
      <c r="JL26" s="62"/>
      <c r="JM26" s="62"/>
      <c r="JN26" s="62"/>
      <c r="JO26" s="62"/>
      <c r="JP26" s="62"/>
      <c r="JQ26" s="62"/>
      <c r="JR26" s="62"/>
      <c r="JS26" s="62"/>
      <c r="JT26" s="62"/>
      <c r="JU26" s="62"/>
      <c r="JV26" s="62"/>
      <c r="JW26" s="62"/>
      <c r="JX26" s="62"/>
      <c r="JY26" s="62"/>
      <c r="JZ26" s="62"/>
      <c r="KA26" s="62"/>
      <c r="KB26" s="62"/>
      <c r="KC26" s="62"/>
      <c r="KD26" s="62"/>
      <c r="KE26" s="62"/>
      <c r="KF26" s="62"/>
      <c r="KG26" s="62"/>
      <c r="KH26" s="62"/>
      <c r="KI26" s="62"/>
      <c r="KJ26" s="62"/>
      <c r="KK26" s="62"/>
      <c r="KL26" s="62"/>
      <c r="KM26" s="62"/>
      <c r="KN26" s="62"/>
      <c r="KO26" s="62"/>
      <c r="KP26" s="62"/>
      <c r="KQ26" s="62"/>
      <c r="KR26" s="62"/>
      <c r="KS26" s="62"/>
      <c r="KT26" s="62"/>
      <c r="KU26" s="62"/>
      <c r="KV26" s="62"/>
      <c r="KW26" s="62"/>
      <c r="KX26" s="62"/>
      <c r="KY26" s="62"/>
      <c r="KZ26" s="62"/>
      <c r="LA26" s="62"/>
      <c r="LB26" s="62"/>
      <c r="LC26" s="62"/>
      <c r="LD26" s="62"/>
      <c r="LE26" s="62"/>
      <c r="LF26" s="62"/>
      <c r="LG26" s="62"/>
      <c r="LH26" s="62"/>
      <c r="LI26" s="62"/>
      <c r="LJ26" s="62"/>
      <c r="LK26" s="62"/>
      <c r="LL26" s="62"/>
      <c r="LM26" s="62"/>
      <c r="LN26" s="62"/>
      <c r="LO26" s="62"/>
      <c r="LP26" s="62"/>
      <c r="LQ26" s="62"/>
      <c r="LR26" s="62"/>
      <c r="LS26" s="62"/>
      <c r="LT26" s="62"/>
      <c r="LU26" s="62"/>
      <c r="LV26" s="62"/>
      <c r="LW26" s="62"/>
      <c r="LX26" s="62"/>
      <c r="LY26" s="62"/>
      <c r="LZ26" s="62"/>
      <c r="MA26" s="62"/>
      <c r="MB26" s="62"/>
      <c r="MC26" s="62"/>
      <c r="MD26" s="62"/>
      <c r="ME26" s="62"/>
      <c r="MF26" s="62"/>
      <c r="MG26" s="62"/>
      <c r="MH26" s="62"/>
      <c r="MI26" s="62"/>
      <c r="MJ26" s="62"/>
      <c r="MK26" s="62"/>
      <c r="ML26" s="62"/>
      <c r="MM26" s="62"/>
    </row>
    <row r="27" spans="2:351" ht="28.25" customHeight="1">
      <c r="B27" s="23" t="s">
        <v>136</v>
      </c>
      <c r="F27" s="35" t="s">
        <v>579</v>
      </c>
      <c r="G27" s="27" t="s">
        <v>180</v>
      </c>
      <c r="H27" s="43">
        <v>266.70743299999998</v>
      </c>
      <c r="I27" s="43">
        <v>251.41048699999999</v>
      </c>
      <c r="J27" s="43"/>
      <c r="K27" s="43" t="s">
        <v>136</v>
      </c>
      <c r="L27" s="43">
        <v>57.826000000000001</v>
      </c>
      <c r="M27" s="43">
        <v>61.55</v>
      </c>
      <c r="N27" s="43">
        <v>58.289000000000001</v>
      </c>
      <c r="O27" s="43">
        <v>71.787999999999997</v>
      </c>
      <c r="P27" s="43">
        <v>57.304000000000002</v>
      </c>
      <c r="Q27" s="43">
        <v>67.936999999999998</v>
      </c>
      <c r="R27" s="43">
        <v>66.567999999999998</v>
      </c>
      <c r="S27" s="43">
        <v>69.831000000000003</v>
      </c>
      <c r="T27" s="43">
        <v>73.072999999999993</v>
      </c>
      <c r="U27" s="43">
        <v>72.363</v>
      </c>
      <c r="V27" s="43">
        <v>75.608000000000004</v>
      </c>
      <c r="W27" s="43">
        <v>69.504999999999995</v>
      </c>
      <c r="X27" s="43">
        <v>69.676000000000002</v>
      </c>
      <c r="Y27" s="43">
        <v>73.399000000000001</v>
      </c>
      <c r="Z27" s="43">
        <v>80.212000000000003</v>
      </c>
      <c r="AA27" s="43">
        <v>73.549000000000007</v>
      </c>
      <c r="AB27" s="43">
        <v>74.878</v>
      </c>
      <c r="AC27" s="43">
        <v>78.697000000000003</v>
      </c>
      <c r="AD27" s="43">
        <v>77.846000000000004</v>
      </c>
      <c r="AE27" s="43">
        <v>71.191000000000003</v>
      </c>
      <c r="AF27" s="43">
        <v>73.994</v>
      </c>
      <c r="AG27" s="43">
        <v>73.593000000000004</v>
      </c>
      <c r="AH27" s="43">
        <v>75.094999999999999</v>
      </c>
      <c r="AI27" s="43">
        <v>75.069000000000003</v>
      </c>
      <c r="AJ27" s="43">
        <v>84.600999999999999</v>
      </c>
      <c r="AK27" s="43">
        <v>83.186000000000007</v>
      </c>
      <c r="AL27" s="43">
        <v>80.635000000000005</v>
      </c>
      <c r="AM27" s="43">
        <v>80.789000000000001</v>
      </c>
      <c r="AN27" s="43">
        <v>84.936000000000007</v>
      </c>
      <c r="AO27" s="43">
        <v>80.120999999999995</v>
      </c>
      <c r="AP27" s="43">
        <v>85.099000000000004</v>
      </c>
      <c r="AQ27" s="43">
        <v>91.582999999999998</v>
      </c>
      <c r="AR27" s="43">
        <v>82.683999999999997</v>
      </c>
      <c r="AS27" s="43">
        <v>88.847999999999999</v>
      </c>
      <c r="AT27" s="43">
        <v>130.75200000000001</v>
      </c>
      <c r="AU27" s="43">
        <v>105.907</v>
      </c>
      <c r="AV27" s="43">
        <v>96.332999999999998</v>
      </c>
      <c r="AW27" s="43">
        <v>85.757999999999996</v>
      </c>
      <c r="AX27" s="43">
        <v>78.334000000000003</v>
      </c>
      <c r="AY27" s="43">
        <v>115.354</v>
      </c>
      <c r="AZ27" s="43">
        <v>88.48</v>
      </c>
      <c r="BA27" s="43">
        <v>100.798</v>
      </c>
      <c r="BB27" s="43">
        <v>78.338999999999999</v>
      </c>
      <c r="BC27" s="43">
        <v>81.650000000000006</v>
      </c>
      <c r="BD27" s="43">
        <v>92.111999999999995</v>
      </c>
      <c r="BE27" s="43">
        <v>108.467</v>
      </c>
      <c r="BF27" s="43">
        <v>84.674999999999997</v>
      </c>
      <c r="BG27" s="43">
        <v>87.828446999999997</v>
      </c>
      <c r="BH27" s="43">
        <v>85.957299000000006</v>
      </c>
      <c r="BI27" s="43">
        <v>87.650710000000004</v>
      </c>
      <c r="BJ27" s="43">
        <v>83.752774000000002</v>
      </c>
      <c r="BK27" s="43">
        <v>91.935282000000001</v>
      </c>
      <c r="BL27" s="43">
        <v>114.207579</v>
      </c>
      <c r="BM27" s="43">
        <v>96.245322999999999</v>
      </c>
      <c r="BN27" s="43">
        <v>100.963544</v>
      </c>
      <c r="BO27" s="43">
        <v>99.910495999999995</v>
      </c>
      <c r="BP27" s="43">
        <v>102.890047</v>
      </c>
      <c r="BQ27" s="43">
        <v>92.771456000000001</v>
      </c>
      <c r="BR27" s="43">
        <v>87.574467999999996</v>
      </c>
      <c r="BS27" s="43">
        <v>87.011105999999998</v>
      </c>
      <c r="BT27" s="43">
        <v>86.631941999999995</v>
      </c>
      <c r="BU27" s="43">
        <v>84.179608999999999</v>
      </c>
      <c r="BV27" s="43">
        <v>82.057665999999998</v>
      </c>
      <c r="BW27" s="43">
        <v>88.216164000000006</v>
      </c>
      <c r="BX27" s="43">
        <v>99.462080999999998</v>
      </c>
      <c r="BY27" s="43">
        <v>110.429654</v>
      </c>
      <c r="BZ27" s="43">
        <v>82.811193000000003</v>
      </c>
      <c r="CA27" s="43">
        <v>86.646114999999995</v>
      </c>
      <c r="CB27" s="43">
        <v>91.777422000000001</v>
      </c>
      <c r="CC27" s="43">
        <v>99.163931000000005</v>
      </c>
      <c r="CD27" s="43">
        <v>84.076031</v>
      </c>
      <c r="CE27" s="43">
        <v>99.837980000000002</v>
      </c>
      <c r="CF27" s="43">
        <v>98.580912999999995</v>
      </c>
      <c r="CG27" s="43">
        <v>81.070875999999998</v>
      </c>
      <c r="CH27" s="43">
        <v>92.403764699999996</v>
      </c>
      <c r="CI27" s="43">
        <v>88.843014100000005</v>
      </c>
      <c r="CJ27" s="43">
        <v>129.16733689424601</v>
      </c>
      <c r="CK27" s="43">
        <v>75.894294130637604</v>
      </c>
      <c r="CL27" s="43">
        <v>86.849955684027606</v>
      </c>
      <c r="CM27" s="43">
        <v>87.353667892050098</v>
      </c>
      <c r="CN27" s="43">
        <v>77.261580150145306</v>
      </c>
      <c r="CO27" s="43">
        <v>104.296943138179</v>
      </c>
      <c r="CP27" s="43">
        <v>78.603283210587804</v>
      </c>
      <c r="CQ27" s="43">
        <v>90.202048709207105</v>
      </c>
      <c r="CR27" s="43">
        <v>77.5739729644162</v>
      </c>
      <c r="CS27" s="43">
        <v>74.687495371391194</v>
      </c>
      <c r="CT27" s="43">
        <v>80.620094736460601</v>
      </c>
      <c r="CU27" s="43">
        <v>86.307271723560504</v>
      </c>
      <c r="CV27" s="43">
        <v>77.450687910227899</v>
      </c>
      <c r="CW27" s="43">
        <v>77.073005160397997</v>
      </c>
      <c r="CX27" s="43">
        <v>78.4090718155894</v>
      </c>
      <c r="CY27" s="43">
        <v>75.546377910672405</v>
      </c>
      <c r="CZ27" s="43">
        <v>71.691283260335894</v>
      </c>
      <c r="DA27" s="43">
        <v>76.232865372189096</v>
      </c>
      <c r="DB27" s="43">
        <v>77.296991969080594</v>
      </c>
      <c r="DC27" s="43">
        <v>81.323724396614494</v>
      </c>
      <c r="DD27" s="43">
        <v>75.866556540784799</v>
      </c>
      <c r="DE27" s="43">
        <v>74.368145347689094</v>
      </c>
      <c r="DF27" s="43">
        <v>74.739439969556003</v>
      </c>
      <c r="DG27" s="43">
        <v>78.525939685442594</v>
      </c>
      <c r="DH27" s="43">
        <v>71.317863133546297</v>
      </c>
      <c r="DI27" s="43">
        <v>75.810409614038704</v>
      </c>
      <c r="DJ27" s="43">
        <v>76.374837837127203</v>
      </c>
      <c r="DK27" s="43">
        <v>78.768271534764295</v>
      </c>
      <c r="DL27" s="43">
        <v>84.234091000000006</v>
      </c>
      <c r="DM27" s="43">
        <v>86.687821999999997</v>
      </c>
      <c r="DN27" s="43">
        <v>89.185367999999997</v>
      </c>
      <c r="DO27" s="43">
        <v>84.145224999999996</v>
      </c>
      <c r="DP27" s="43">
        <v>83.760461000000006</v>
      </c>
      <c r="DQ27" s="43">
        <v>80.014084999999994</v>
      </c>
      <c r="DR27" s="43">
        <v>80.347571000000002</v>
      </c>
      <c r="DS27" s="43">
        <v>83.487351000000004</v>
      </c>
      <c r="DT27" s="43">
        <v>87.309442000000004</v>
      </c>
      <c r="DU27" s="43">
        <v>92.765941999999995</v>
      </c>
      <c r="DV27" s="43">
        <v>85.859426999999997</v>
      </c>
      <c r="DW27" s="43">
        <v>76.771431000000007</v>
      </c>
      <c r="DX27" s="62">
        <v>79.514539999999997</v>
      </c>
      <c r="DY27" s="62">
        <v>75.371050999999994</v>
      </c>
      <c r="DZ27" s="62">
        <v>90.470446999999993</v>
      </c>
      <c r="EA27" s="62">
        <v>78.352406999999999</v>
      </c>
      <c r="EB27" s="62">
        <v>78.120802999999995</v>
      </c>
      <c r="EC27" s="62">
        <v>81.103988000000001</v>
      </c>
      <c r="ED27" s="62">
        <v>75.498591000000005</v>
      </c>
      <c r="EE27" s="62">
        <v>69.190427999999997</v>
      </c>
      <c r="EF27" s="62">
        <v>64.707628999999997</v>
      </c>
      <c r="EG27" s="62">
        <v>69.008656000000002</v>
      </c>
      <c r="EH27" s="62">
        <v>64.470512999999997</v>
      </c>
      <c r="EI27" s="62">
        <v>69.244687999999996</v>
      </c>
      <c r="EJ27" s="62">
        <v>64.965665000000001</v>
      </c>
      <c r="EK27" s="62">
        <v>68.026567</v>
      </c>
      <c r="EL27" s="62">
        <v>64.362533999999997</v>
      </c>
      <c r="EM27" s="62">
        <v>60.65699</v>
      </c>
      <c r="EN27" s="62">
        <v>61.998576</v>
      </c>
      <c r="EO27" s="62">
        <v>64.392386999999999</v>
      </c>
      <c r="EP27" s="62">
        <v>61.499710999999998</v>
      </c>
      <c r="EQ27" s="62">
        <v>62.306320999999997</v>
      </c>
      <c r="ER27" s="62" t="s">
        <v>191</v>
      </c>
      <c r="ES27" s="62" t="s">
        <v>191</v>
      </c>
      <c r="ET27" s="62" t="s">
        <v>191</v>
      </c>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c r="IW27" s="62"/>
      <c r="IX27" s="62"/>
      <c r="IY27" s="62"/>
      <c r="IZ27" s="62"/>
      <c r="JA27" s="62"/>
      <c r="JB27" s="62"/>
      <c r="JC27" s="62"/>
      <c r="JD27" s="62"/>
      <c r="JE27" s="62"/>
      <c r="JF27" s="62"/>
      <c r="JG27" s="62"/>
      <c r="JH27" s="62"/>
      <c r="JI27" s="62"/>
      <c r="JJ27" s="62"/>
      <c r="JK27" s="62"/>
      <c r="JL27" s="62"/>
      <c r="JM27" s="62"/>
      <c r="JN27" s="62"/>
      <c r="JO27" s="62"/>
      <c r="JP27" s="62"/>
      <c r="JQ27" s="62"/>
      <c r="JR27" s="62"/>
      <c r="JS27" s="62"/>
      <c r="JT27" s="62"/>
      <c r="JU27" s="62"/>
      <c r="JV27" s="62"/>
      <c r="JW27" s="62"/>
      <c r="JX27" s="62"/>
      <c r="JY27" s="62"/>
      <c r="JZ27" s="62"/>
      <c r="KA27" s="62"/>
      <c r="KB27" s="62"/>
      <c r="KC27" s="62"/>
      <c r="KD27" s="62"/>
      <c r="KE27" s="62"/>
      <c r="KF27" s="62"/>
      <c r="KG27" s="62"/>
      <c r="KH27" s="62"/>
      <c r="KI27" s="62"/>
      <c r="KJ27" s="62"/>
      <c r="KK27" s="62"/>
      <c r="KL27" s="62"/>
      <c r="KM27" s="62"/>
      <c r="KN27" s="62"/>
      <c r="KO27" s="62"/>
      <c r="KP27" s="62"/>
      <c r="KQ27" s="62"/>
      <c r="KR27" s="62"/>
      <c r="KS27" s="62"/>
      <c r="KT27" s="62"/>
      <c r="KU27" s="62"/>
      <c r="KV27" s="62"/>
      <c r="KW27" s="62"/>
      <c r="KX27" s="62"/>
      <c r="KY27" s="62"/>
      <c r="KZ27" s="62"/>
      <c r="LA27" s="62"/>
      <c r="LB27" s="62"/>
      <c r="LC27" s="62"/>
      <c r="LD27" s="62"/>
      <c r="LE27" s="62"/>
      <c r="LF27" s="62"/>
      <c r="LG27" s="62"/>
      <c r="LH27" s="62"/>
      <c r="LI27" s="62"/>
      <c r="LJ27" s="62"/>
      <c r="LK27" s="62"/>
      <c r="LL27" s="62"/>
      <c r="LM27" s="62"/>
      <c r="LN27" s="62"/>
      <c r="LO27" s="62"/>
      <c r="LP27" s="62"/>
      <c r="LQ27" s="62"/>
      <c r="LR27" s="62"/>
      <c r="LS27" s="62"/>
      <c r="LT27" s="62"/>
      <c r="LU27" s="62"/>
      <c r="LV27" s="62"/>
      <c r="LW27" s="62"/>
      <c r="LX27" s="62"/>
      <c r="LY27" s="62"/>
      <c r="LZ27" s="62"/>
      <c r="MA27" s="62"/>
      <c r="MB27" s="62"/>
      <c r="MC27" s="62"/>
      <c r="MD27" s="62"/>
      <c r="ME27" s="62"/>
      <c r="MF27" s="62"/>
      <c r="MG27" s="62"/>
      <c r="MH27" s="62"/>
      <c r="MI27" s="62"/>
      <c r="MJ27" s="62"/>
      <c r="MK27" s="62"/>
      <c r="ML27" s="62"/>
      <c r="MM27" s="62"/>
    </row>
    <row r="28" spans="2:351" ht="34.25" customHeight="1">
      <c r="B28" t="s">
        <v>136</v>
      </c>
      <c r="F28" s="33" t="s">
        <v>49</v>
      </c>
      <c r="G28" s="27"/>
      <c r="H28" s="34"/>
      <c r="I28" s="34"/>
      <c r="J28" s="34"/>
      <c r="K28" s="34" t="s">
        <v>136</v>
      </c>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43"/>
      <c r="DV28" s="43"/>
      <c r="DW28" s="43"/>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row>
    <row r="29" spans="2:351" ht="20.149999999999999" customHeight="1">
      <c r="B29" t="s">
        <v>136</v>
      </c>
      <c r="F29" s="26" t="s">
        <v>704</v>
      </c>
      <c r="G29" s="27"/>
      <c r="H29" s="34"/>
      <c r="I29" s="34"/>
      <c r="J29" s="34"/>
      <c r="K29" s="34" t="s">
        <v>136</v>
      </c>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43"/>
      <c r="DV29" s="43"/>
      <c r="DW29" s="43"/>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row>
    <row r="30" spans="2:351" ht="20.149999999999999" customHeight="1">
      <c r="B30" t="s">
        <v>136</v>
      </c>
      <c r="F30" s="26" t="s">
        <v>1281</v>
      </c>
      <c r="G30" s="27"/>
      <c r="H30" s="34"/>
      <c r="I30" s="34"/>
      <c r="J30" s="34"/>
      <c r="K30" s="34" t="s">
        <v>136</v>
      </c>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43"/>
      <c r="DV30" s="43"/>
      <c r="DW30" s="43"/>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row>
    <row r="31" spans="2:351" ht="20.149999999999999" customHeight="1">
      <c r="B31" s="23" t="s">
        <v>136</v>
      </c>
      <c r="F31" s="81" t="s">
        <v>1282</v>
      </c>
      <c r="G31" s="27" t="s">
        <v>180</v>
      </c>
      <c r="H31" s="43">
        <v>57.665662599999997</v>
      </c>
      <c r="I31" s="43">
        <v>39.486773409999998</v>
      </c>
      <c r="J31" s="43"/>
      <c r="K31" s="43" t="s">
        <v>136</v>
      </c>
      <c r="L31" s="43">
        <v>2.6548370000000001</v>
      </c>
      <c r="M31" s="43">
        <v>6.5639409999999998</v>
      </c>
      <c r="N31" s="43">
        <v>1.4808269999999999</v>
      </c>
      <c r="O31" s="43">
        <v>6.865075</v>
      </c>
      <c r="P31" s="43">
        <v>6.5477480000000003</v>
      </c>
      <c r="Q31" s="43">
        <v>12.092654</v>
      </c>
      <c r="R31" s="43">
        <v>16.085678000000001</v>
      </c>
      <c r="S31" s="43">
        <v>4.6333089999999997</v>
      </c>
      <c r="T31" s="43">
        <v>9.8839009999999998</v>
      </c>
      <c r="U31" s="43">
        <v>11.617508000000001</v>
      </c>
      <c r="V31" s="43">
        <v>11.331735999999999</v>
      </c>
      <c r="W31" s="43">
        <v>10.121873000000001</v>
      </c>
      <c r="X31" s="43">
        <v>12.103878</v>
      </c>
      <c r="Y31" s="43">
        <v>5.4502680000000003</v>
      </c>
      <c r="Z31" s="43">
        <v>7.2882199999999999</v>
      </c>
      <c r="AA31" s="43">
        <v>13.337607999999999</v>
      </c>
      <c r="AB31" s="43">
        <v>9.1359069999999996</v>
      </c>
      <c r="AC31" s="43">
        <v>7.1727939999999997</v>
      </c>
      <c r="AD31" s="43">
        <v>4.2275900000000002</v>
      </c>
      <c r="AE31" s="43">
        <v>3.1535000000000002</v>
      </c>
      <c r="AF31" s="43">
        <v>3.1445880000000002</v>
      </c>
      <c r="AG31" s="43">
        <v>3.7394500000000002</v>
      </c>
      <c r="AH31" s="43">
        <v>1.066117</v>
      </c>
      <c r="AI31" s="43">
        <v>3.0881409999999998</v>
      </c>
      <c r="AJ31" s="43">
        <v>3.5410699999999999</v>
      </c>
      <c r="AK31" s="43">
        <v>3.3266550000000001</v>
      </c>
      <c r="AL31" s="43">
        <v>4.6660769999999996</v>
      </c>
      <c r="AM31" s="43">
        <v>1.777164</v>
      </c>
      <c r="AN31" s="43">
        <v>10.500080000000001</v>
      </c>
      <c r="AO31" s="43">
        <v>7.1269200000000001</v>
      </c>
      <c r="AP31" s="43">
        <v>10.049950000000001</v>
      </c>
      <c r="AQ31" s="43">
        <v>21.987732000000001</v>
      </c>
      <c r="AR31" s="43">
        <v>20.52168</v>
      </c>
      <c r="AS31" s="43">
        <v>10.139265</v>
      </c>
      <c r="AT31" s="43">
        <v>5.4121439999999996</v>
      </c>
      <c r="AU31" s="43">
        <v>5.4522760000000003</v>
      </c>
      <c r="AV31" s="43">
        <v>16.117349999999998</v>
      </c>
      <c r="AW31" s="43">
        <v>3.6175000000000002</v>
      </c>
      <c r="AX31" s="43">
        <v>4.1096979999999999</v>
      </c>
      <c r="AY31" s="43">
        <v>7.8004150000000001</v>
      </c>
      <c r="AZ31" s="43">
        <v>10.77277</v>
      </c>
      <c r="BA31" s="43">
        <v>2.776621</v>
      </c>
      <c r="BB31" s="43">
        <v>4.6873199999999997</v>
      </c>
      <c r="BC31" s="43">
        <v>7.2506000000000004</v>
      </c>
      <c r="BD31" s="43">
        <v>10.635961</v>
      </c>
      <c r="BE31" s="43">
        <v>12.961</v>
      </c>
      <c r="BF31" s="43">
        <v>10.030507999999999</v>
      </c>
      <c r="BG31" s="43">
        <v>15.428121000000001</v>
      </c>
      <c r="BH31" s="43">
        <v>12.156000000000001</v>
      </c>
      <c r="BI31" s="43">
        <v>6.8655900000000001</v>
      </c>
      <c r="BJ31" s="43">
        <v>7.3063459999999996</v>
      </c>
      <c r="BK31" s="43">
        <v>3.256297</v>
      </c>
      <c r="BL31" s="43">
        <v>3.5450910000000002</v>
      </c>
      <c r="BM31" s="43">
        <v>3.645</v>
      </c>
      <c r="BN31" s="43">
        <v>2.2909999999999999</v>
      </c>
      <c r="BO31" s="43">
        <v>2.1850000000000001</v>
      </c>
      <c r="BP31" s="43">
        <v>0.502</v>
      </c>
      <c r="BQ31" s="43">
        <v>0.15629999999999999</v>
      </c>
      <c r="BR31" s="43">
        <v>1.2494999999999999E-2</v>
      </c>
      <c r="BS31" s="43">
        <v>0.53908999999999996</v>
      </c>
      <c r="BT31" s="43">
        <v>0.60433999999999999</v>
      </c>
      <c r="BU31" s="43">
        <v>3.3799999999999997E-2</v>
      </c>
      <c r="BV31" s="43">
        <v>0.54157999999999995</v>
      </c>
      <c r="BW31" s="43">
        <v>5.1000000000000004E-3</v>
      </c>
      <c r="BX31" s="43">
        <v>8.4270000000000005E-3</v>
      </c>
      <c r="BY31" s="43">
        <v>2.0300000000000001E-3</v>
      </c>
      <c r="BZ31" s="43">
        <v>3.0123E-2</v>
      </c>
      <c r="CA31" s="43">
        <v>1.364E-3</v>
      </c>
      <c r="CB31" s="43">
        <v>0</v>
      </c>
      <c r="CC31" s="43">
        <v>5.0000000000000001E-3</v>
      </c>
      <c r="CD31" s="43">
        <v>2.0010000000000002E-3</v>
      </c>
      <c r="CE31" s="43">
        <v>5.9400000000000002E-4</v>
      </c>
      <c r="CF31" s="43">
        <v>7.2830000000000004E-3</v>
      </c>
      <c r="CG31" s="43">
        <v>0.85028300000000001</v>
      </c>
      <c r="CH31" s="43">
        <v>0</v>
      </c>
      <c r="CI31" s="43">
        <v>1.07986</v>
      </c>
      <c r="CJ31" s="43">
        <v>1.0725129</v>
      </c>
      <c r="CK31" s="43">
        <v>0</v>
      </c>
      <c r="CL31" s="43">
        <v>0</v>
      </c>
      <c r="CM31" s="43">
        <v>7.5000000000000002E-4</v>
      </c>
      <c r="CN31" s="43">
        <v>1.0000009999999999</v>
      </c>
      <c r="CO31" s="43">
        <v>1.8504999999999999E-3</v>
      </c>
      <c r="CP31" s="43">
        <v>5.0941789399999999</v>
      </c>
      <c r="CQ31" s="43">
        <v>5.5474733599999997</v>
      </c>
      <c r="CR31" s="43">
        <v>0.55121659999999995</v>
      </c>
      <c r="CS31" s="43">
        <v>3.0390141800000001</v>
      </c>
      <c r="CT31" s="43">
        <v>1.7262718100000001</v>
      </c>
      <c r="CU31" s="43">
        <v>0.39923359000000003</v>
      </c>
      <c r="CV31" s="43">
        <v>0.50928691000000004</v>
      </c>
      <c r="CW31" s="43">
        <v>0.69021222999999998</v>
      </c>
      <c r="CX31" s="43">
        <v>0.50861818999999997</v>
      </c>
      <c r="CY31" s="43">
        <v>0.52668910000000002</v>
      </c>
      <c r="CZ31" s="43">
        <v>0.5626061</v>
      </c>
      <c r="DA31" s="43">
        <v>0.81243235000000003</v>
      </c>
      <c r="DB31" s="43">
        <v>1.0141637699999999</v>
      </c>
      <c r="DC31" s="43">
        <v>0.47544199999999998</v>
      </c>
      <c r="DD31" s="43">
        <v>0.86988363000000002</v>
      </c>
      <c r="DE31" s="43">
        <v>1.32924905</v>
      </c>
      <c r="DF31" s="43">
        <v>0.52774874999999999</v>
      </c>
      <c r="DG31" s="43">
        <v>0.84986607999999997</v>
      </c>
      <c r="DH31" s="43">
        <v>1.6572597099999999</v>
      </c>
      <c r="DI31" s="43">
        <v>1.17764508</v>
      </c>
      <c r="DJ31" s="43">
        <v>2.0008903299999998</v>
      </c>
      <c r="DK31" s="43">
        <v>2.7051864600000002</v>
      </c>
      <c r="DL31" s="43">
        <v>16.070186700000001</v>
      </c>
      <c r="DM31" s="43">
        <v>26.214663860000002</v>
      </c>
      <c r="DN31" s="43">
        <v>32.161009589999999</v>
      </c>
      <c r="DO31" s="43">
        <v>40.932051690000002</v>
      </c>
      <c r="DP31" s="43">
        <v>50.410647390000001</v>
      </c>
      <c r="DQ31" s="43">
        <v>55.75732893</v>
      </c>
      <c r="DR31" s="43">
        <v>27.562280229999999</v>
      </c>
      <c r="DS31" s="43">
        <v>31.352411419999999</v>
      </c>
      <c r="DT31" s="43">
        <v>44.793572509999997</v>
      </c>
      <c r="DU31" s="43">
        <v>45.407263810000003</v>
      </c>
      <c r="DV31" s="43">
        <v>29.64937033</v>
      </c>
      <c r="DW31" s="43">
        <v>7.1187638599999996</v>
      </c>
      <c r="DX31" s="62">
        <v>31.42487788</v>
      </c>
      <c r="DY31" s="62">
        <v>8.4963305899999995</v>
      </c>
      <c r="DZ31" s="62">
        <v>8.8569287699999997</v>
      </c>
      <c r="EA31" s="62">
        <v>18.032346780000001</v>
      </c>
      <c r="EB31" s="62">
        <v>20.331072020000001</v>
      </c>
      <c r="EC31" s="62">
        <v>0.51896719000000002</v>
      </c>
      <c r="ED31" s="62">
        <v>6.3042909999999994E-2</v>
      </c>
      <c r="EE31" s="62">
        <v>2.86714E-2</v>
      </c>
      <c r="EF31" s="62">
        <v>6.76542362</v>
      </c>
      <c r="EG31" s="62">
        <v>12.03457</v>
      </c>
      <c r="EH31" s="62">
        <v>7.0627659999999999</v>
      </c>
      <c r="EI31" s="62">
        <v>12.320080000000001</v>
      </c>
      <c r="EJ31" s="62">
        <v>9.3812897500000005</v>
      </c>
      <c r="EK31" s="62">
        <v>28.90152685</v>
      </c>
      <c r="EL31" s="62">
        <v>10.057841529999999</v>
      </c>
      <c r="EM31" s="62">
        <v>7.5728627399999997</v>
      </c>
      <c r="EN31" s="62">
        <v>9.8481587899999994</v>
      </c>
      <c r="EO31" s="62">
        <v>12.00791035</v>
      </c>
      <c r="EP31" s="62">
        <v>9.0111054399999997</v>
      </c>
      <c r="EQ31" s="62">
        <v>27.25194698</v>
      </c>
      <c r="ER31" s="62">
        <v>33.917551840000002</v>
      </c>
      <c r="ES31" s="62">
        <v>23.001095509999999</v>
      </c>
      <c r="ET31" s="62">
        <v>8.4328582700000005</v>
      </c>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c r="IW31" s="62"/>
      <c r="IX31" s="62"/>
      <c r="IY31" s="62"/>
      <c r="IZ31" s="62"/>
      <c r="JA31" s="62"/>
      <c r="JB31" s="62"/>
      <c r="JC31" s="62"/>
      <c r="JD31" s="62"/>
      <c r="JE31" s="62"/>
      <c r="JF31" s="62"/>
      <c r="JG31" s="62"/>
      <c r="JH31" s="62"/>
      <c r="JI31" s="62"/>
      <c r="JJ31" s="62"/>
      <c r="JK31" s="62"/>
      <c r="JL31" s="62"/>
      <c r="JM31" s="62"/>
      <c r="JN31" s="62"/>
      <c r="JO31" s="62"/>
      <c r="JP31" s="62"/>
      <c r="JQ31" s="62"/>
      <c r="JR31" s="62"/>
      <c r="JS31" s="62"/>
      <c r="JT31" s="62"/>
      <c r="JU31" s="62"/>
      <c r="JV31" s="62"/>
      <c r="JW31" s="62"/>
      <c r="JX31" s="62"/>
      <c r="JY31" s="62"/>
      <c r="JZ31" s="62"/>
      <c r="KA31" s="62"/>
      <c r="KB31" s="62"/>
      <c r="KC31" s="62"/>
      <c r="KD31" s="62"/>
      <c r="KE31" s="62"/>
      <c r="KF31" s="62"/>
      <c r="KG31" s="62"/>
      <c r="KH31" s="62"/>
      <c r="KI31" s="62"/>
      <c r="KJ31" s="62"/>
      <c r="KK31" s="62"/>
      <c r="KL31" s="62"/>
      <c r="KM31" s="62"/>
      <c r="KN31" s="62"/>
      <c r="KO31" s="62"/>
      <c r="KP31" s="62"/>
      <c r="KQ31" s="62"/>
      <c r="KR31" s="62"/>
      <c r="KS31" s="62"/>
      <c r="KT31" s="62"/>
      <c r="KU31" s="62"/>
      <c r="KV31" s="62"/>
      <c r="KW31" s="62"/>
      <c r="KX31" s="62"/>
      <c r="KY31" s="62"/>
      <c r="KZ31" s="62"/>
      <c r="LA31" s="62"/>
      <c r="LB31" s="62"/>
      <c r="LC31" s="62"/>
      <c r="LD31" s="62"/>
      <c r="LE31" s="62"/>
      <c r="LF31" s="62"/>
      <c r="LG31" s="62"/>
      <c r="LH31" s="62"/>
      <c r="LI31" s="62"/>
      <c r="LJ31" s="62"/>
      <c r="LK31" s="62"/>
      <c r="LL31" s="62"/>
      <c r="LM31" s="62"/>
      <c r="LN31" s="62"/>
      <c r="LO31" s="62"/>
      <c r="LP31" s="62"/>
      <c r="LQ31" s="62"/>
      <c r="LR31" s="62"/>
      <c r="LS31" s="62"/>
      <c r="LT31" s="62"/>
      <c r="LU31" s="62"/>
      <c r="LV31" s="62"/>
      <c r="LW31" s="62"/>
      <c r="LX31" s="62"/>
      <c r="LY31" s="62"/>
      <c r="LZ31" s="62"/>
      <c r="MA31" s="62"/>
      <c r="MB31" s="62"/>
      <c r="MC31" s="62"/>
      <c r="MD31" s="62"/>
      <c r="ME31" s="62"/>
      <c r="MF31" s="62"/>
      <c r="MG31" s="62"/>
      <c r="MH31" s="62"/>
      <c r="MI31" s="62"/>
      <c r="MJ31" s="62"/>
      <c r="MK31" s="62"/>
      <c r="ML31" s="62"/>
      <c r="MM31" s="62"/>
    </row>
    <row r="32" spans="2:351" ht="20.149999999999999" customHeight="1">
      <c r="B32" s="23" t="s">
        <v>136</v>
      </c>
      <c r="F32" s="81" t="s">
        <v>1283</v>
      </c>
      <c r="G32" s="27" t="s">
        <v>180</v>
      </c>
      <c r="H32" s="43">
        <v>2.4763125399999999</v>
      </c>
      <c r="I32" s="43">
        <v>11.99399981</v>
      </c>
      <c r="J32" s="43"/>
      <c r="K32" s="43" t="s">
        <v>136</v>
      </c>
      <c r="L32" s="43">
        <v>6.2632659999999998</v>
      </c>
      <c r="M32" s="43">
        <v>0.80667</v>
      </c>
      <c r="N32" s="43">
        <v>1.2863290000000001</v>
      </c>
      <c r="O32" s="43">
        <v>4.0824199999999999</v>
      </c>
      <c r="P32" s="43">
        <v>3.8841359999999998</v>
      </c>
      <c r="Q32" s="43">
        <v>0</v>
      </c>
      <c r="R32" s="43">
        <v>2.2280000000000002</v>
      </c>
      <c r="S32" s="43">
        <v>0.17339399999999999</v>
      </c>
      <c r="T32" s="43">
        <v>0</v>
      </c>
      <c r="U32" s="43">
        <v>0.126</v>
      </c>
      <c r="V32" s="43">
        <v>0</v>
      </c>
      <c r="W32" s="43">
        <v>4</v>
      </c>
      <c r="X32" s="43">
        <v>0</v>
      </c>
      <c r="Y32" s="43">
        <v>3</v>
      </c>
      <c r="Z32" s="43">
        <v>22.295000000000002</v>
      </c>
      <c r="AA32" s="43">
        <v>4.2410189999999997</v>
      </c>
      <c r="AB32" s="43">
        <v>6.25</v>
      </c>
      <c r="AC32" s="43">
        <v>2</v>
      </c>
      <c r="AD32" s="43">
        <v>0</v>
      </c>
      <c r="AE32" s="43">
        <v>2.2200000000000002E-3</v>
      </c>
      <c r="AF32" s="43">
        <v>0</v>
      </c>
      <c r="AG32" s="43">
        <v>0</v>
      </c>
      <c r="AH32" s="43">
        <v>4.1628100000000003</v>
      </c>
      <c r="AI32" s="43">
        <v>2.4885700000000002</v>
      </c>
      <c r="AJ32" s="43">
        <v>9.8036999999999992</v>
      </c>
      <c r="AK32" s="43">
        <v>0</v>
      </c>
      <c r="AL32" s="43">
        <v>4.8000000000000001E-2</v>
      </c>
      <c r="AM32" s="43">
        <v>0</v>
      </c>
      <c r="AN32" s="43">
        <v>0</v>
      </c>
      <c r="AO32" s="43">
        <v>0.66020100000000004</v>
      </c>
      <c r="AP32" s="43">
        <v>0.5</v>
      </c>
      <c r="AQ32" s="43">
        <v>0</v>
      </c>
      <c r="AR32" s="43">
        <v>5.6328500000000004</v>
      </c>
      <c r="AS32" s="43">
        <v>15.190379999999999</v>
      </c>
      <c r="AT32" s="43">
        <v>55.082566</v>
      </c>
      <c r="AU32" s="43">
        <v>46.259180999999998</v>
      </c>
      <c r="AV32" s="43">
        <v>5.3384</v>
      </c>
      <c r="AW32" s="43">
        <v>0</v>
      </c>
      <c r="AX32" s="43">
        <v>4.70634</v>
      </c>
      <c r="AY32" s="43">
        <v>30.332053999999999</v>
      </c>
      <c r="AZ32" s="43">
        <v>9.5558259999999997</v>
      </c>
      <c r="BA32" s="43">
        <v>7.0430000000000001</v>
      </c>
      <c r="BB32" s="43">
        <v>8.0086600000000008</v>
      </c>
      <c r="BC32" s="43">
        <v>2</v>
      </c>
      <c r="BD32" s="43">
        <v>3.9078940000000002</v>
      </c>
      <c r="BE32" s="43">
        <v>28.677700999999999</v>
      </c>
      <c r="BF32" s="43">
        <v>15.6365</v>
      </c>
      <c r="BG32" s="43">
        <v>6.4238999999999997</v>
      </c>
      <c r="BH32" s="43">
        <v>12.6075</v>
      </c>
      <c r="BI32" s="43">
        <v>31.511175999999999</v>
      </c>
      <c r="BJ32" s="43">
        <v>10.711499999999999</v>
      </c>
      <c r="BK32" s="43">
        <v>14.926410000000001</v>
      </c>
      <c r="BL32" s="43">
        <v>50.837546000000003</v>
      </c>
      <c r="BM32" s="43">
        <v>39.728000000000002</v>
      </c>
      <c r="BN32" s="43">
        <v>36.672415000000001</v>
      </c>
      <c r="BO32" s="43">
        <v>21.695281000000001</v>
      </c>
      <c r="BP32" s="43">
        <v>8.0749999999999993</v>
      </c>
      <c r="BQ32" s="43">
        <v>4.6493729999999998</v>
      </c>
      <c r="BR32" s="43">
        <v>32.178637999999999</v>
      </c>
      <c r="BS32" s="43">
        <v>11.707269999999999</v>
      </c>
      <c r="BT32" s="43">
        <v>6.3E-2</v>
      </c>
      <c r="BU32" s="43">
        <v>0</v>
      </c>
      <c r="BV32" s="43">
        <v>2.9645999999999999</v>
      </c>
      <c r="BW32" s="43">
        <v>26.126515999999999</v>
      </c>
      <c r="BX32" s="43">
        <v>30.294560000000001</v>
      </c>
      <c r="BY32" s="43">
        <v>41.256870999999997</v>
      </c>
      <c r="BZ32" s="43">
        <v>21.625499999999999</v>
      </c>
      <c r="CA32" s="43">
        <v>21.374600000000001</v>
      </c>
      <c r="CB32" s="43">
        <v>18.771668999999999</v>
      </c>
      <c r="CC32" s="43">
        <v>8.9444999999999997</v>
      </c>
      <c r="CD32" s="43">
        <v>15.257956</v>
      </c>
      <c r="CE32" s="43">
        <v>57.431643999999999</v>
      </c>
      <c r="CF32" s="43">
        <v>45.860201000000004</v>
      </c>
      <c r="CG32" s="43">
        <v>21.312766</v>
      </c>
      <c r="CH32" s="43">
        <v>39.798999999999999</v>
      </c>
      <c r="CI32" s="43">
        <v>39.568333000000003</v>
      </c>
      <c r="CJ32" s="43">
        <v>86.685717999999994</v>
      </c>
      <c r="CK32" s="43">
        <v>12.01549</v>
      </c>
      <c r="CL32" s="43">
        <v>17.523</v>
      </c>
      <c r="CM32" s="43">
        <v>17.313598299999999</v>
      </c>
      <c r="CN32" s="43">
        <v>3.2613813999999999</v>
      </c>
      <c r="CO32" s="43">
        <v>62.900196399999999</v>
      </c>
      <c r="CP32" s="43">
        <v>15.5660098</v>
      </c>
      <c r="CQ32" s="43">
        <v>37.596747239999999</v>
      </c>
      <c r="CR32" s="43">
        <v>7.024</v>
      </c>
      <c r="CS32" s="43">
        <v>19.90813</v>
      </c>
      <c r="CT32" s="43">
        <v>25.333288</v>
      </c>
      <c r="CU32" s="43">
        <v>34.841085049999997</v>
      </c>
      <c r="CV32" s="43">
        <v>13.55419025</v>
      </c>
      <c r="CW32" s="43">
        <v>15.909000000000001</v>
      </c>
      <c r="CX32" s="43">
        <v>17.832883500000001</v>
      </c>
      <c r="CY32" s="43">
        <v>24.255400999999999</v>
      </c>
      <c r="CZ32" s="43">
        <v>2.6855003000000002</v>
      </c>
      <c r="DA32" s="43">
        <v>5.3124500000000001</v>
      </c>
      <c r="DB32" s="43">
        <v>1.8740000000000001</v>
      </c>
      <c r="DC32" s="43">
        <v>4.2448214499999999</v>
      </c>
      <c r="DD32" s="43">
        <v>4.84842773</v>
      </c>
      <c r="DE32" s="43">
        <v>2.4053344800000001</v>
      </c>
      <c r="DF32" s="43">
        <v>11.089574600000001</v>
      </c>
      <c r="DG32" s="43">
        <v>0.78041269000000002</v>
      </c>
      <c r="DH32" s="43">
        <v>0.47372439</v>
      </c>
      <c r="DI32" s="43">
        <v>0.62502800999999997</v>
      </c>
      <c r="DJ32" s="43">
        <v>5.2804733800000001</v>
      </c>
      <c r="DK32" s="43">
        <v>2.0729983999999999</v>
      </c>
      <c r="DL32" s="43">
        <v>21.056118869999999</v>
      </c>
      <c r="DM32" s="43">
        <v>46.65808775</v>
      </c>
      <c r="DN32" s="43">
        <v>48.29933827</v>
      </c>
      <c r="DO32" s="43">
        <v>12.654681630000001</v>
      </c>
      <c r="DP32" s="43">
        <v>6.9934198900000002</v>
      </c>
      <c r="DQ32" s="43">
        <v>3.04309114</v>
      </c>
      <c r="DR32" s="43">
        <v>26.96825003</v>
      </c>
      <c r="DS32" s="43">
        <v>16.001382329999998</v>
      </c>
      <c r="DT32" s="43">
        <v>17.416351649999999</v>
      </c>
      <c r="DU32" s="43">
        <v>0.85959036</v>
      </c>
      <c r="DV32" s="43">
        <v>6.5821459300000003</v>
      </c>
      <c r="DW32" s="43">
        <v>4.1589906900000004</v>
      </c>
      <c r="DX32" s="62">
        <v>27.820047519999999</v>
      </c>
      <c r="DY32" s="62">
        <v>34.77738695</v>
      </c>
      <c r="DZ32" s="62">
        <v>77.73239409</v>
      </c>
      <c r="EA32" s="62">
        <v>42.051500079999997</v>
      </c>
      <c r="EB32" s="62">
        <v>32.077770819999998</v>
      </c>
      <c r="EC32" s="62">
        <v>23.426917450000001</v>
      </c>
      <c r="ED32" s="62">
        <v>44.041842070000001</v>
      </c>
      <c r="EE32" s="62">
        <v>45.374489070000003</v>
      </c>
      <c r="EF32" s="62">
        <v>10.43669805</v>
      </c>
      <c r="EG32" s="62">
        <v>6.8041322400000004</v>
      </c>
      <c r="EH32" s="62">
        <v>2.4703679200000002</v>
      </c>
      <c r="EI32" s="62">
        <v>1.07855E-3</v>
      </c>
      <c r="EJ32" s="62">
        <v>1.01154E-3</v>
      </c>
      <c r="EK32" s="62">
        <v>3.8545300000000001E-3</v>
      </c>
      <c r="EL32" s="62">
        <v>2.7940299999999999E-3</v>
      </c>
      <c r="EM32" s="62">
        <v>6.3902999999999996E-4</v>
      </c>
      <c r="EN32" s="62">
        <v>8.482E-3</v>
      </c>
      <c r="EO32" s="62">
        <v>11.98208475</v>
      </c>
      <c r="EP32" s="62">
        <v>12.23391928</v>
      </c>
      <c r="EQ32" s="62">
        <v>2.941001</v>
      </c>
      <c r="ER32" s="62">
        <v>1.59925E-3</v>
      </c>
      <c r="ES32" s="62">
        <v>15.26817555</v>
      </c>
      <c r="ET32" s="62">
        <v>11.34972892</v>
      </c>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c r="IW32" s="62"/>
      <c r="IX32" s="62"/>
      <c r="IY32" s="62"/>
      <c r="IZ32" s="62"/>
      <c r="JA32" s="62"/>
      <c r="JB32" s="62"/>
      <c r="JC32" s="62"/>
      <c r="JD32" s="62"/>
      <c r="JE32" s="62"/>
      <c r="JF32" s="62"/>
      <c r="JG32" s="62"/>
      <c r="JH32" s="62"/>
      <c r="JI32" s="62"/>
      <c r="JJ32" s="62"/>
      <c r="JK32" s="62"/>
      <c r="JL32" s="62"/>
      <c r="JM32" s="62"/>
      <c r="JN32" s="62"/>
      <c r="JO32" s="62"/>
      <c r="JP32" s="62"/>
      <c r="JQ32" s="62"/>
      <c r="JR32" s="62"/>
      <c r="JS32" s="62"/>
      <c r="JT32" s="62"/>
      <c r="JU32" s="62"/>
      <c r="JV32" s="62"/>
      <c r="JW32" s="62"/>
      <c r="JX32" s="62"/>
      <c r="JY32" s="62"/>
      <c r="JZ32" s="62"/>
      <c r="KA32" s="62"/>
      <c r="KB32" s="62"/>
      <c r="KC32" s="62"/>
      <c r="KD32" s="62"/>
      <c r="KE32" s="62"/>
      <c r="KF32" s="62"/>
      <c r="KG32" s="62"/>
      <c r="KH32" s="62"/>
      <c r="KI32" s="62"/>
      <c r="KJ32" s="62"/>
      <c r="KK32" s="62"/>
      <c r="KL32" s="62"/>
      <c r="KM32" s="62"/>
      <c r="KN32" s="62"/>
      <c r="KO32" s="62"/>
      <c r="KP32" s="62"/>
      <c r="KQ32" s="62"/>
      <c r="KR32" s="62"/>
      <c r="KS32" s="62"/>
      <c r="KT32" s="62"/>
      <c r="KU32" s="62"/>
      <c r="KV32" s="62"/>
      <c r="KW32" s="62"/>
      <c r="KX32" s="62"/>
      <c r="KY32" s="62"/>
      <c r="KZ32" s="62"/>
      <c r="LA32" s="62"/>
      <c r="LB32" s="62"/>
      <c r="LC32" s="62"/>
      <c r="LD32" s="62"/>
      <c r="LE32" s="62"/>
      <c r="LF32" s="62"/>
      <c r="LG32" s="62"/>
      <c r="LH32" s="62"/>
      <c r="LI32" s="62"/>
      <c r="LJ32" s="62"/>
      <c r="LK32" s="62"/>
      <c r="LL32" s="62"/>
      <c r="LM32" s="62"/>
      <c r="LN32" s="62"/>
      <c r="LO32" s="62"/>
      <c r="LP32" s="62"/>
      <c r="LQ32" s="62"/>
      <c r="LR32" s="62"/>
      <c r="LS32" s="62"/>
      <c r="LT32" s="62"/>
      <c r="LU32" s="62"/>
      <c r="LV32" s="62"/>
      <c r="LW32" s="62"/>
      <c r="LX32" s="62"/>
      <c r="LY32" s="62"/>
      <c r="LZ32" s="62"/>
      <c r="MA32" s="62"/>
      <c r="MB32" s="62"/>
      <c r="MC32" s="62"/>
      <c r="MD32" s="62"/>
      <c r="ME32" s="62"/>
      <c r="MF32" s="62"/>
      <c r="MG32" s="62"/>
      <c r="MH32" s="62"/>
      <c r="MI32" s="62"/>
      <c r="MJ32" s="62"/>
      <c r="MK32" s="62"/>
      <c r="ML32" s="62"/>
      <c r="MM32" s="62"/>
    </row>
    <row r="33" spans="2:351" ht="20.149999999999999" customHeight="1">
      <c r="B33" s="23" t="s">
        <v>136</v>
      </c>
      <c r="F33" s="81" t="s">
        <v>1205</v>
      </c>
      <c r="G33" s="27" t="s">
        <v>180</v>
      </c>
      <c r="H33" s="43">
        <v>103.56766159999999</v>
      </c>
      <c r="I33" s="43">
        <v>92.784999999999997</v>
      </c>
      <c r="J33" s="43"/>
      <c r="K33" s="43" t="s">
        <v>136</v>
      </c>
      <c r="L33" s="43">
        <v>0</v>
      </c>
      <c r="M33" s="43">
        <v>0</v>
      </c>
      <c r="N33" s="43">
        <v>0</v>
      </c>
      <c r="O33" s="43">
        <v>0</v>
      </c>
      <c r="P33" s="43">
        <v>0</v>
      </c>
      <c r="Q33" s="43">
        <v>0</v>
      </c>
      <c r="R33" s="43">
        <v>0</v>
      </c>
      <c r="S33" s="43">
        <v>0</v>
      </c>
      <c r="T33" s="43">
        <v>0</v>
      </c>
      <c r="U33" s="43">
        <v>0</v>
      </c>
      <c r="V33" s="43">
        <v>0</v>
      </c>
      <c r="W33" s="43">
        <v>0</v>
      </c>
      <c r="X33" s="43">
        <v>0</v>
      </c>
      <c r="Y33" s="43">
        <v>0</v>
      </c>
      <c r="Z33" s="43">
        <v>0</v>
      </c>
      <c r="AA33" s="43">
        <v>0</v>
      </c>
      <c r="AB33" s="43">
        <v>0</v>
      </c>
      <c r="AC33" s="43">
        <v>0</v>
      </c>
      <c r="AD33" s="43">
        <v>0</v>
      </c>
      <c r="AE33" s="43">
        <v>0</v>
      </c>
      <c r="AF33" s="43">
        <v>0</v>
      </c>
      <c r="AG33" s="43">
        <v>0</v>
      </c>
      <c r="AH33" s="43">
        <v>0</v>
      </c>
      <c r="AI33" s="43">
        <v>0</v>
      </c>
      <c r="AJ33" s="43">
        <v>0</v>
      </c>
      <c r="AK33" s="43">
        <v>0</v>
      </c>
      <c r="AL33" s="43">
        <v>0</v>
      </c>
      <c r="AM33" s="43">
        <v>0</v>
      </c>
      <c r="AN33" s="43">
        <v>0</v>
      </c>
      <c r="AO33" s="43">
        <v>0</v>
      </c>
      <c r="AP33" s="43">
        <v>0</v>
      </c>
      <c r="AQ33" s="43">
        <v>0</v>
      </c>
      <c r="AR33" s="43">
        <v>0</v>
      </c>
      <c r="AS33" s="43">
        <v>3.0000000000000001E-3</v>
      </c>
      <c r="AT33" s="43">
        <v>0</v>
      </c>
      <c r="AU33" s="43">
        <v>0</v>
      </c>
      <c r="AV33" s="43">
        <v>4.9163790000000001</v>
      </c>
      <c r="AW33" s="43">
        <v>0.5</v>
      </c>
      <c r="AX33" s="43">
        <v>0</v>
      </c>
      <c r="AY33" s="43">
        <v>0</v>
      </c>
      <c r="AZ33" s="43">
        <v>0</v>
      </c>
      <c r="BA33" s="43">
        <v>0</v>
      </c>
      <c r="BB33" s="43">
        <v>0</v>
      </c>
      <c r="BC33" s="43">
        <v>0</v>
      </c>
      <c r="BD33" s="43">
        <v>0</v>
      </c>
      <c r="BE33" s="43">
        <v>0</v>
      </c>
      <c r="BF33" s="43">
        <v>0</v>
      </c>
      <c r="BG33" s="43">
        <v>0</v>
      </c>
      <c r="BH33" s="43">
        <v>0</v>
      </c>
      <c r="BI33" s="43">
        <v>0</v>
      </c>
      <c r="BJ33" s="43">
        <v>0.153</v>
      </c>
      <c r="BK33" s="43">
        <v>1.6032000000000001E-2</v>
      </c>
      <c r="BL33" s="43">
        <v>3.2000000000000001E-2</v>
      </c>
      <c r="BM33" s="43">
        <v>0</v>
      </c>
      <c r="BN33" s="43">
        <v>0</v>
      </c>
      <c r="BO33" s="43">
        <v>0</v>
      </c>
      <c r="BP33" s="43">
        <v>0</v>
      </c>
      <c r="BQ33" s="43">
        <v>0</v>
      </c>
      <c r="BR33" s="43">
        <v>0</v>
      </c>
      <c r="BS33" s="43">
        <v>0</v>
      </c>
      <c r="BT33" s="43">
        <v>2.0009999999999999</v>
      </c>
      <c r="BU33" s="43">
        <v>2.5019999999999998</v>
      </c>
      <c r="BV33" s="43">
        <v>1</v>
      </c>
      <c r="BW33" s="43">
        <v>0.04</v>
      </c>
      <c r="BX33" s="43">
        <v>1.6000000000000001E-3</v>
      </c>
      <c r="BY33" s="43">
        <v>1.4E-3</v>
      </c>
      <c r="BZ33" s="43">
        <v>0</v>
      </c>
      <c r="CA33" s="43">
        <v>1.924E-2</v>
      </c>
      <c r="CB33" s="43">
        <v>0</v>
      </c>
      <c r="CC33" s="43">
        <v>0</v>
      </c>
      <c r="CD33" s="43">
        <v>0</v>
      </c>
      <c r="CE33" s="43">
        <v>0.1603</v>
      </c>
      <c r="CF33" s="43">
        <v>0</v>
      </c>
      <c r="CG33" s="43">
        <v>0</v>
      </c>
      <c r="CH33" s="43">
        <v>0</v>
      </c>
      <c r="CI33" s="43">
        <v>0</v>
      </c>
      <c r="CJ33" s="43">
        <v>2.2000000000000001E-6</v>
      </c>
      <c r="CK33" s="43">
        <v>0</v>
      </c>
      <c r="CL33" s="43">
        <v>0</v>
      </c>
      <c r="CM33" s="43">
        <v>0</v>
      </c>
      <c r="CN33" s="43">
        <v>0</v>
      </c>
      <c r="CO33" s="43">
        <v>5.6528000000000002E-2</v>
      </c>
      <c r="CP33" s="43">
        <v>0</v>
      </c>
      <c r="CQ33" s="43">
        <v>5</v>
      </c>
      <c r="CR33" s="43">
        <v>9</v>
      </c>
      <c r="CS33" s="43">
        <v>0</v>
      </c>
      <c r="CT33" s="43">
        <v>0.50000100000000003</v>
      </c>
      <c r="CU33" s="43">
        <v>16.0012635</v>
      </c>
      <c r="CV33" s="43">
        <v>17.286977390000001</v>
      </c>
      <c r="CW33" s="43">
        <v>49.172916499999999</v>
      </c>
      <c r="CX33" s="43">
        <v>23.396000000000001</v>
      </c>
      <c r="CY33" s="43">
        <v>18.356999999999999</v>
      </c>
      <c r="CZ33" s="43">
        <v>36.354833599999999</v>
      </c>
      <c r="DA33" s="43">
        <v>43.679000000000002</v>
      </c>
      <c r="DB33" s="43">
        <v>42.332000000000001</v>
      </c>
      <c r="DC33" s="43">
        <v>50.462830019999998</v>
      </c>
      <c r="DD33" s="43">
        <v>46.142061499999997</v>
      </c>
      <c r="DE33" s="43">
        <v>38.765391989999998</v>
      </c>
      <c r="DF33" s="43">
        <v>29.15177143</v>
      </c>
      <c r="DG33" s="43">
        <v>41.612000049999999</v>
      </c>
      <c r="DH33" s="43">
        <v>37.743262000000001</v>
      </c>
      <c r="DI33" s="43">
        <v>39.032761999999998</v>
      </c>
      <c r="DJ33" s="43">
        <v>54.460995019999999</v>
      </c>
      <c r="DK33" s="43">
        <v>49.688000000000002</v>
      </c>
      <c r="DL33" s="43">
        <v>21.153600000000001</v>
      </c>
      <c r="DM33" s="43">
        <v>6.0335000000000001</v>
      </c>
      <c r="DN33" s="43">
        <v>9.1085440000000002</v>
      </c>
      <c r="DO33" s="43">
        <v>14.098877</v>
      </c>
      <c r="DP33" s="43">
        <v>7.2009999999999996</v>
      </c>
      <c r="DQ33" s="43">
        <v>13.462474</v>
      </c>
      <c r="DR33" s="43">
        <v>0.13994799999999999</v>
      </c>
      <c r="DS33" s="43">
        <v>1</v>
      </c>
      <c r="DT33" s="43">
        <v>21</v>
      </c>
      <c r="DU33" s="43">
        <v>31</v>
      </c>
      <c r="DV33" s="43">
        <v>21.074000000000002</v>
      </c>
      <c r="DW33" s="43">
        <v>32.700000000000003</v>
      </c>
      <c r="DX33" s="62">
        <v>14.852</v>
      </c>
      <c r="DY33" s="62">
        <v>22</v>
      </c>
      <c r="DZ33" s="62">
        <v>9.5</v>
      </c>
      <c r="EA33" s="62">
        <v>3</v>
      </c>
      <c r="EB33" s="62">
        <v>0</v>
      </c>
      <c r="EC33" s="62">
        <v>0</v>
      </c>
      <c r="ED33" s="62">
        <v>0</v>
      </c>
      <c r="EE33" s="62">
        <v>0</v>
      </c>
      <c r="EF33" s="62">
        <v>3</v>
      </c>
      <c r="EG33" s="62">
        <v>24</v>
      </c>
      <c r="EH33" s="62">
        <v>29.972000000000001</v>
      </c>
      <c r="EI33" s="62">
        <v>34.594661600000002</v>
      </c>
      <c r="EJ33" s="62">
        <v>31</v>
      </c>
      <c r="EK33" s="62">
        <v>8.0009999999999994</v>
      </c>
      <c r="EL33" s="62">
        <v>27.3</v>
      </c>
      <c r="EM33" s="62">
        <v>20.484999999999999</v>
      </c>
      <c r="EN33" s="62">
        <v>23.5</v>
      </c>
      <c r="EO33" s="62">
        <v>21.5</v>
      </c>
      <c r="EP33" s="62">
        <v>21.5</v>
      </c>
      <c r="EQ33" s="62">
        <v>3</v>
      </c>
      <c r="ER33" s="62">
        <v>16</v>
      </c>
      <c r="ES33" s="62">
        <v>10.5</v>
      </c>
      <c r="ET33" s="62">
        <v>0</v>
      </c>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c r="IW33" s="62"/>
      <c r="IX33" s="62"/>
      <c r="IY33" s="62"/>
      <c r="IZ33" s="62"/>
      <c r="JA33" s="62"/>
      <c r="JB33" s="62"/>
      <c r="JC33" s="62"/>
      <c r="JD33" s="62"/>
      <c r="JE33" s="62"/>
      <c r="JF33" s="62"/>
      <c r="JG33" s="62"/>
      <c r="JH33" s="62"/>
      <c r="JI33" s="62"/>
      <c r="JJ33" s="62"/>
      <c r="JK33" s="62"/>
      <c r="JL33" s="62"/>
      <c r="JM33" s="62"/>
      <c r="JN33" s="62"/>
      <c r="JO33" s="62"/>
      <c r="JP33" s="62"/>
      <c r="JQ33" s="62"/>
      <c r="JR33" s="62"/>
      <c r="JS33" s="62"/>
      <c r="JT33" s="62"/>
      <c r="JU33" s="62"/>
      <c r="JV33" s="62"/>
      <c r="JW33" s="62"/>
      <c r="JX33" s="62"/>
      <c r="JY33" s="62"/>
      <c r="JZ33" s="62"/>
      <c r="KA33" s="62"/>
      <c r="KB33" s="62"/>
      <c r="KC33" s="62"/>
      <c r="KD33" s="62"/>
      <c r="KE33" s="62"/>
      <c r="KF33" s="62"/>
      <c r="KG33" s="62"/>
      <c r="KH33" s="62"/>
      <c r="KI33" s="62"/>
      <c r="KJ33" s="62"/>
      <c r="KK33" s="62"/>
      <c r="KL33" s="62"/>
      <c r="KM33" s="62"/>
      <c r="KN33" s="62"/>
      <c r="KO33" s="62"/>
      <c r="KP33" s="62"/>
      <c r="KQ33" s="62"/>
      <c r="KR33" s="62"/>
      <c r="KS33" s="62"/>
      <c r="KT33" s="62"/>
      <c r="KU33" s="62"/>
      <c r="KV33" s="62"/>
      <c r="KW33" s="62"/>
      <c r="KX33" s="62"/>
      <c r="KY33" s="62"/>
      <c r="KZ33" s="62"/>
      <c r="LA33" s="62"/>
      <c r="LB33" s="62"/>
      <c r="LC33" s="62"/>
      <c r="LD33" s="62"/>
      <c r="LE33" s="62"/>
      <c r="LF33" s="62"/>
      <c r="LG33" s="62"/>
      <c r="LH33" s="62"/>
      <c r="LI33" s="62"/>
      <c r="LJ33" s="62"/>
      <c r="LK33" s="62"/>
      <c r="LL33" s="62"/>
      <c r="LM33" s="62"/>
      <c r="LN33" s="62"/>
      <c r="LO33" s="62"/>
      <c r="LP33" s="62"/>
      <c r="LQ33" s="62"/>
      <c r="LR33" s="62"/>
      <c r="LS33" s="62"/>
      <c r="LT33" s="62"/>
      <c r="LU33" s="62"/>
      <c r="LV33" s="62"/>
      <c r="LW33" s="62"/>
      <c r="LX33" s="62"/>
      <c r="LY33" s="62"/>
      <c r="LZ33" s="62"/>
      <c r="MA33" s="62"/>
      <c r="MB33" s="62"/>
      <c r="MC33" s="62"/>
      <c r="MD33" s="62"/>
      <c r="ME33" s="62"/>
      <c r="MF33" s="62"/>
      <c r="MG33" s="62"/>
      <c r="MH33" s="62"/>
      <c r="MI33" s="62"/>
      <c r="MJ33" s="62"/>
      <c r="MK33" s="62"/>
      <c r="ML33" s="62"/>
      <c r="MM33" s="62"/>
    </row>
    <row r="34" spans="2:351" ht="20.149999999999999" customHeight="1">
      <c r="B34" s="23" t="s">
        <v>136</v>
      </c>
      <c r="F34" s="81" t="s">
        <v>1243</v>
      </c>
      <c r="G34" s="27" t="s">
        <v>180</v>
      </c>
      <c r="H34" s="43">
        <v>16.405124959999998</v>
      </c>
      <c r="I34" s="43">
        <v>36.648584270000001</v>
      </c>
      <c r="J34" s="43"/>
      <c r="K34" s="43" t="s">
        <v>136</v>
      </c>
      <c r="L34" s="43">
        <v>13.606643</v>
      </c>
      <c r="M34" s="43">
        <v>14.474522</v>
      </c>
      <c r="N34" s="43">
        <v>16.380264</v>
      </c>
      <c r="O34" s="43">
        <v>9.5428929999999994</v>
      </c>
      <c r="P34" s="43">
        <v>26.364788999999998</v>
      </c>
      <c r="Q34" s="43">
        <v>15.013211</v>
      </c>
      <c r="R34" s="43">
        <v>18.423262999999999</v>
      </c>
      <c r="S34" s="43">
        <v>24.175377000000001</v>
      </c>
      <c r="T34" s="43">
        <v>32.640447999999999</v>
      </c>
      <c r="U34" s="43">
        <v>34.766373999999999</v>
      </c>
      <c r="V34" s="43">
        <v>35.767677999999997</v>
      </c>
      <c r="W34" s="43">
        <v>34.662706999999997</v>
      </c>
      <c r="X34" s="43">
        <v>36.77243</v>
      </c>
      <c r="Y34" s="43">
        <v>15.511967</v>
      </c>
      <c r="Z34" s="43">
        <v>9.8954039999999992</v>
      </c>
      <c r="AA34" s="43">
        <v>16.202939000000001</v>
      </c>
      <c r="AB34" s="43">
        <v>24.737310999999998</v>
      </c>
      <c r="AC34" s="43">
        <v>16.998477999999999</v>
      </c>
      <c r="AD34" s="43">
        <v>17.211369999999999</v>
      </c>
      <c r="AE34" s="43">
        <v>23.88</v>
      </c>
      <c r="AF34" s="43">
        <v>33.780999999999999</v>
      </c>
      <c r="AG34" s="43">
        <v>17.703982</v>
      </c>
      <c r="AH34" s="43">
        <v>21.931080999999999</v>
      </c>
      <c r="AI34" s="43">
        <v>19.374855</v>
      </c>
      <c r="AJ34" s="43">
        <v>16.470133000000001</v>
      </c>
      <c r="AK34" s="43">
        <v>12.755404</v>
      </c>
      <c r="AL34" s="43">
        <v>10.857049999999999</v>
      </c>
      <c r="AM34" s="43">
        <v>9.5245300000000004</v>
      </c>
      <c r="AN34" s="43">
        <v>24.708601000000002</v>
      </c>
      <c r="AO34" s="43">
        <v>26.978224000000001</v>
      </c>
      <c r="AP34" s="43">
        <v>21.917128999999999</v>
      </c>
      <c r="AQ34" s="43">
        <v>26.202969</v>
      </c>
      <c r="AR34" s="43">
        <v>22.975809999999999</v>
      </c>
      <c r="AS34" s="43">
        <v>17.433291000000001</v>
      </c>
      <c r="AT34" s="43">
        <v>7.0457890000000001</v>
      </c>
      <c r="AU34" s="43">
        <v>14.327769999999999</v>
      </c>
      <c r="AV34" s="43">
        <v>23.477025000000001</v>
      </c>
      <c r="AW34" s="43">
        <v>44.445194999999998</v>
      </c>
      <c r="AX34" s="43">
        <v>48.082286000000003</v>
      </c>
      <c r="AY34" s="43">
        <v>20.371493000000001</v>
      </c>
      <c r="AZ34" s="43">
        <v>33.042941999999996</v>
      </c>
      <c r="BA34" s="43">
        <v>31.423103000000001</v>
      </c>
      <c r="BB34" s="43">
        <v>23.771668999999999</v>
      </c>
      <c r="BC34" s="43">
        <v>29.631665000000002</v>
      </c>
      <c r="BD34" s="43">
        <v>26.780546999999999</v>
      </c>
      <c r="BE34" s="43">
        <v>13.32755</v>
      </c>
      <c r="BF34" s="43">
        <v>18.104700000000001</v>
      </c>
      <c r="BG34" s="43">
        <v>8.5533999999999999</v>
      </c>
      <c r="BH34" s="43">
        <v>10.686</v>
      </c>
      <c r="BI34" s="43">
        <v>9.1496999999999993</v>
      </c>
      <c r="BJ34" s="43">
        <v>9.6585000000000001</v>
      </c>
      <c r="BK34" s="43">
        <v>7.019444</v>
      </c>
      <c r="BL34" s="43">
        <v>3.3723000000000001</v>
      </c>
      <c r="BM34" s="43">
        <v>3.6536</v>
      </c>
      <c r="BN34" s="43">
        <v>3.3877999999999999</v>
      </c>
      <c r="BO34" s="43">
        <v>3.703389</v>
      </c>
      <c r="BP34" s="43">
        <v>1.6838</v>
      </c>
      <c r="BQ34" s="43">
        <v>6.6588000000000003</v>
      </c>
      <c r="BR34" s="43">
        <v>2.9485999999999999</v>
      </c>
      <c r="BS34" s="43">
        <v>3.351842</v>
      </c>
      <c r="BT34" s="43">
        <v>2.0971109999999999</v>
      </c>
      <c r="BU34" s="43">
        <v>4.4538450000000003</v>
      </c>
      <c r="BV34" s="43">
        <v>3.8181530000000001</v>
      </c>
      <c r="BW34" s="43">
        <v>3.9438499999999999</v>
      </c>
      <c r="BX34" s="43">
        <v>2.6491099999999999</v>
      </c>
      <c r="BY34" s="43">
        <v>3.0694900000000001</v>
      </c>
      <c r="BZ34" s="43">
        <v>4.5308400000000004</v>
      </c>
      <c r="CA34" s="43">
        <v>4.6321469999999998</v>
      </c>
      <c r="CB34" s="43">
        <v>3.9843000000000002</v>
      </c>
      <c r="CC34" s="43">
        <v>4.8605609999999997</v>
      </c>
      <c r="CD34" s="43">
        <v>7.1083999999999994E-2</v>
      </c>
      <c r="CE34" s="43">
        <v>1.8221000000000001E-2</v>
      </c>
      <c r="CF34" s="43">
        <v>3.705E-2</v>
      </c>
      <c r="CG34" s="43">
        <v>2.02379</v>
      </c>
      <c r="CH34" s="43">
        <v>3.7462</v>
      </c>
      <c r="CI34" s="43">
        <v>2.1640060000000001</v>
      </c>
      <c r="CJ34" s="43">
        <v>0.76770000000000005</v>
      </c>
      <c r="CK34" s="43">
        <v>2.5865390000000001</v>
      </c>
      <c r="CL34" s="43">
        <v>2.0761034999999999</v>
      </c>
      <c r="CM34" s="43">
        <v>0.55280227000000004</v>
      </c>
      <c r="CN34" s="43">
        <v>1.3577828000000001</v>
      </c>
      <c r="CO34" s="43">
        <v>0.58002699999999996</v>
      </c>
      <c r="CP34" s="43">
        <v>12.0019106</v>
      </c>
      <c r="CQ34" s="43">
        <v>1.12574358</v>
      </c>
      <c r="CR34" s="43">
        <v>4.7739117000000002</v>
      </c>
      <c r="CS34" s="43">
        <v>7.5434141800000001</v>
      </c>
      <c r="CT34" s="43">
        <v>9.5807668600000007</v>
      </c>
      <c r="CU34" s="43">
        <v>2.6598571999999998</v>
      </c>
      <c r="CV34" s="43">
        <v>4.4489058000000004</v>
      </c>
      <c r="CW34" s="43">
        <v>5.3226994300000001</v>
      </c>
      <c r="CX34" s="43">
        <v>11.601565580000001</v>
      </c>
      <c r="CY34" s="43">
        <v>4.9749535600000003</v>
      </c>
      <c r="CZ34" s="43">
        <v>1.5304271</v>
      </c>
      <c r="DA34" s="43">
        <v>0.57593307000000005</v>
      </c>
      <c r="DB34" s="43">
        <v>9.0319920400000004</v>
      </c>
      <c r="DC34" s="43">
        <v>8.4776806699999998</v>
      </c>
      <c r="DD34" s="43">
        <v>23.220640840000002</v>
      </c>
      <c r="DE34" s="43">
        <v>9.4001336999999996</v>
      </c>
      <c r="DF34" s="43">
        <v>21.334820350000001</v>
      </c>
      <c r="DG34" s="43">
        <v>16.913458909999999</v>
      </c>
      <c r="DH34" s="43">
        <v>23.66195325</v>
      </c>
      <c r="DI34" s="43">
        <v>5.1161707500000002</v>
      </c>
      <c r="DJ34" s="43">
        <v>5.9609536500000004</v>
      </c>
      <c r="DK34" s="43">
        <v>6.7964203000000003</v>
      </c>
      <c r="DL34" s="43">
        <v>5.6186895000000003</v>
      </c>
      <c r="DM34" s="43">
        <v>4.9390010000000002</v>
      </c>
      <c r="DN34" s="43">
        <v>0.15451666999999999</v>
      </c>
      <c r="DO34" s="43">
        <v>2.5151724999999998</v>
      </c>
      <c r="DP34" s="43">
        <v>2.0995848499999998</v>
      </c>
      <c r="DQ34" s="43">
        <v>0.89204844000000005</v>
      </c>
      <c r="DR34" s="43">
        <v>4.6476727100000002</v>
      </c>
      <c r="DS34" s="43">
        <v>8.6282922699999993</v>
      </c>
      <c r="DT34" s="43">
        <v>4.3674731400000004</v>
      </c>
      <c r="DU34" s="43">
        <v>3.9449137699999999</v>
      </c>
      <c r="DV34" s="43">
        <v>3.2945145299999998</v>
      </c>
      <c r="DW34" s="43">
        <v>8.9805883699999995</v>
      </c>
      <c r="DX34" s="62">
        <v>9.4834099900000002</v>
      </c>
      <c r="DY34" s="62">
        <v>5.4514807899999997</v>
      </c>
      <c r="DZ34" s="62">
        <v>4.5469703099999998</v>
      </c>
      <c r="EA34" s="62">
        <v>8.1780761500000008</v>
      </c>
      <c r="EB34" s="62">
        <v>6.3892418900000001</v>
      </c>
      <c r="EC34" s="62">
        <v>2.3663343999999999</v>
      </c>
      <c r="ED34" s="62">
        <v>0.49084333000000002</v>
      </c>
      <c r="EE34" s="62">
        <v>6.6361277999999997</v>
      </c>
      <c r="EF34" s="62">
        <v>18.553600379999999</v>
      </c>
      <c r="EG34" s="62">
        <v>4.62560226</v>
      </c>
      <c r="EH34" s="62">
        <v>4.5117265</v>
      </c>
      <c r="EI34" s="62">
        <v>2.5273857500000001</v>
      </c>
      <c r="EJ34" s="62">
        <v>1.1685014300000001</v>
      </c>
      <c r="EK34" s="62">
        <v>8.1975112800000005</v>
      </c>
      <c r="EL34" s="62">
        <v>10.656775270000001</v>
      </c>
      <c r="EM34" s="62">
        <v>9.1205640999999993</v>
      </c>
      <c r="EN34" s="62">
        <v>13.769308130000001</v>
      </c>
      <c r="EO34" s="62">
        <v>3.10193677</v>
      </c>
      <c r="EP34" s="62">
        <v>9.5442680000000002E-2</v>
      </c>
      <c r="EQ34" s="62">
        <v>8.5869901500000001</v>
      </c>
      <c r="ER34" s="62">
        <v>2.6861853099999999</v>
      </c>
      <c r="ES34" s="62">
        <v>7.5123723599999996</v>
      </c>
      <c r="ET34" s="62">
        <v>6.9889892299999996</v>
      </c>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c r="IW34" s="62"/>
      <c r="IX34" s="62"/>
      <c r="IY34" s="62"/>
      <c r="IZ34" s="62"/>
      <c r="JA34" s="62"/>
      <c r="JB34" s="62"/>
      <c r="JC34" s="62"/>
      <c r="JD34" s="62"/>
      <c r="JE34" s="62"/>
      <c r="JF34" s="62"/>
      <c r="JG34" s="62"/>
      <c r="JH34" s="62"/>
      <c r="JI34" s="62"/>
      <c r="JJ34" s="62"/>
      <c r="JK34" s="62"/>
      <c r="JL34" s="62"/>
      <c r="JM34" s="62"/>
      <c r="JN34" s="62"/>
      <c r="JO34" s="62"/>
      <c r="JP34" s="62"/>
      <c r="JQ34" s="62"/>
      <c r="JR34" s="62"/>
      <c r="JS34" s="62"/>
      <c r="JT34" s="62"/>
      <c r="JU34" s="62"/>
      <c r="JV34" s="62"/>
      <c r="JW34" s="62"/>
      <c r="JX34" s="62"/>
      <c r="JY34" s="62"/>
      <c r="JZ34" s="62"/>
      <c r="KA34" s="62"/>
      <c r="KB34" s="62"/>
      <c r="KC34" s="62"/>
      <c r="KD34" s="62"/>
      <c r="KE34" s="62"/>
      <c r="KF34" s="62"/>
      <c r="KG34" s="62"/>
      <c r="KH34" s="62"/>
      <c r="KI34" s="62"/>
      <c r="KJ34" s="62"/>
      <c r="KK34" s="62"/>
      <c r="KL34" s="62"/>
      <c r="KM34" s="62"/>
      <c r="KN34" s="62"/>
      <c r="KO34" s="62"/>
      <c r="KP34" s="62"/>
      <c r="KQ34" s="62"/>
      <c r="KR34" s="62"/>
      <c r="KS34" s="62"/>
      <c r="KT34" s="62"/>
      <c r="KU34" s="62"/>
      <c r="KV34" s="62"/>
      <c r="KW34" s="62"/>
      <c r="KX34" s="62"/>
      <c r="KY34" s="62"/>
      <c r="KZ34" s="62"/>
      <c r="LA34" s="62"/>
      <c r="LB34" s="62"/>
      <c r="LC34" s="62"/>
      <c r="LD34" s="62"/>
      <c r="LE34" s="62"/>
      <c r="LF34" s="62"/>
      <c r="LG34" s="62"/>
      <c r="LH34" s="62"/>
      <c r="LI34" s="62"/>
      <c r="LJ34" s="62"/>
      <c r="LK34" s="62"/>
      <c r="LL34" s="62"/>
      <c r="LM34" s="62"/>
      <c r="LN34" s="62"/>
      <c r="LO34" s="62"/>
      <c r="LP34" s="62"/>
      <c r="LQ34" s="62"/>
      <c r="LR34" s="62"/>
      <c r="LS34" s="62"/>
      <c r="LT34" s="62"/>
      <c r="LU34" s="62"/>
      <c r="LV34" s="62"/>
      <c r="LW34" s="62"/>
      <c r="LX34" s="62"/>
      <c r="LY34" s="62"/>
      <c r="LZ34" s="62"/>
      <c r="MA34" s="62"/>
      <c r="MB34" s="62"/>
      <c r="MC34" s="62"/>
      <c r="MD34" s="62"/>
      <c r="ME34" s="62"/>
      <c r="MF34" s="62"/>
      <c r="MG34" s="62"/>
      <c r="MH34" s="62"/>
      <c r="MI34" s="62"/>
      <c r="MJ34" s="62"/>
      <c r="MK34" s="62"/>
      <c r="ML34" s="62"/>
      <c r="MM34" s="62"/>
    </row>
    <row r="35" spans="2:351" ht="20.149999999999999" customHeight="1">
      <c r="B35" s="23" t="s">
        <v>136</v>
      </c>
      <c r="F35" s="81" t="s">
        <v>1284</v>
      </c>
      <c r="G35" s="27" t="s">
        <v>180</v>
      </c>
      <c r="H35" s="43">
        <v>16.460063160000001</v>
      </c>
      <c r="I35" s="43">
        <v>14.13901813</v>
      </c>
      <c r="J35" s="43"/>
      <c r="K35" s="43" t="s">
        <v>136</v>
      </c>
      <c r="L35" s="43">
        <v>1.7843000000000001E-2</v>
      </c>
      <c r="M35" s="43">
        <v>1.6E-2</v>
      </c>
      <c r="N35" s="43">
        <v>1.6E-2</v>
      </c>
      <c r="O35" s="43">
        <v>4.8000000000000001E-2</v>
      </c>
      <c r="P35" s="43">
        <v>2.1000000000000001E-2</v>
      </c>
      <c r="Q35" s="43">
        <v>3.2000000000000001E-2</v>
      </c>
      <c r="R35" s="43">
        <v>7.041E-2</v>
      </c>
      <c r="S35" s="43">
        <v>4.2599999999999999E-2</v>
      </c>
      <c r="T35" s="43">
        <v>6.3463000000000006E-2</v>
      </c>
      <c r="U35" s="43">
        <v>2.2623999999999998E-2</v>
      </c>
      <c r="V35" s="43">
        <v>1.35E-2</v>
      </c>
      <c r="W35" s="43">
        <v>2.5999999999999999E-2</v>
      </c>
      <c r="X35" s="43">
        <v>3.2000000000000001E-2</v>
      </c>
      <c r="Y35" s="43">
        <v>5.2940000000000001E-3</v>
      </c>
      <c r="Z35" s="43">
        <v>0.22409000000000001</v>
      </c>
      <c r="AA35" s="43">
        <v>0.2</v>
      </c>
      <c r="AB35" s="43">
        <v>1.8710000000000001E-3</v>
      </c>
      <c r="AC35" s="43">
        <v>0</v>
      </c>
      <c r="AD35" s="43">
        <v>0</v>
      </c>
      <c r="AE35" s="43">
        <v>3.1029999999999999E-3</v>
      </c>
      <c r="AF35" s="43">
        <v>3.0000000000000001E-3</v>
      </c>
      <c r="AG35" s="43">
        <v>0</v>
      </c>
      <c r="AH35" s="43">
        <v>0</v>
      </c>
      <c r="AI35" s="43">
        <v>0</v>
      </c>
      <c r="AJ35" s="43">
        <v>1.7539999999999999E-3</v>
      </c>
      <c r="AK35" s="43">
        <v>0</v>
      </c>
      <c r="AL35" s="43">
        <v>0</v>
      </c>
      <c r="AM35" s="43">
        <v>5.6700000000000001E-4</v>
      </c>
      <c r="AN35" s="43">
        <v>0.225826</v>
      </c>
      <c r="AO35" s="43">
        <v>0.40051300000000001</v>
      </c>
      <c r="AP35" s="43">
        <v>0.19561400000000001</v>
      </c>
      <c r="AQ35" s="43">
        <v>7.9350000000000004E-2</v>
      </c>
      <c r="AR35" s="43">
        <v>22.342075000000001</v>
      </c>
      <c r="AS35" s="43">
        <v>28.541529000000001</v>
      </c>
      <c r="AT35" s="43">
        <v>1.35341</v>
      </c>
      <c r="AU35" s="43">
        <v>0.70991899999999997</v>
      </c>
      <c r="AV35" s="43">
        <v>5.9030000000000003E-3</v>
      </c>
      <c r="AW35" s="43">
        <v>3.9529999999999999E-3</v>
      </c>
      <c r="AX35" s="43">
        <v>3.7695799999999999</v>
      </c>
      <c r="AY35" s="43">
        <v>2.3110000000000001E-3</v>
      </c>
      <c r="AZ35" s="43">
        <v>0</v>
      </c>
      <c r="BA35" s="43">
        <v>2.0070000000000001E-3</v>
      </c>
      <c r="BB35" s="43">
        <v>1.227E-3</v>
      </c>
      <c r="BC35" s="43">
        <v>4.1729999999999996E-3</v>
      </c>
      <c r="BD35" s="43">
        <v>1.0330000000000001E-3</v>
      </c>
      <c r="BE35" s="43">
        <v>5.1E-5</v>
      </c>
      <c r="BF35" s="43">
        <v>1.3140000000000001E-3</v>
      </c>
      <c r="BG35" s="43">
        <v>6.8999999999999997E-5</v>
      </c>
      <c r="BH35" s="43">
        <v>3.0000000000000001E-6</v>
      </c>
      <c r="BI35" s="43">
        <v>0</v>
      </c>
      <c r="BJ35" s="43">
        <v>0</v>
      </c>
      <c r="BK35" s="43">
        <v>0</v>
      </c>
      <c r="BL35" s="43">
        <v>0</v>
      </c>
      <c r="BM35" s="43">
        <v>0</v>
      </c>
      <c r="BN35" s="43">
        <v>0</v>
      </c>
      <c r="BO35" s="43">
        <v>0</v>
      </c>
      <c r="BP35" s="43">
        <v>0</v>
      </c>
      <c r="BQ35" s="43">
        <v>1.8797999999999999E-2</v>
      </c>
      <c r="BR35" s="43">
        <v>1.6840000000000001E-2</v>
      </c>
      <c r="BS35" s="43">
        <v>2.5056999999999999E-2</v>
      </c>
      <c r="BT35" s="43">
        <v>0.10970299999999999</v>
      </c>
      <c r="BU35" s="43">
        <v>2.199E-3</v>
      </c>
      <c r="BV35" s="43">
        <v>0</v>
      </c>
      <c r="BW35" s="43">
        <v>1.1299999999999999E-2</v>
      </c>
      <c r="BX35" s="43">
        <v>0</v>
      </c>
      <c r="BY35" s="43">
        <v>3.015E-2</v>
      </c>
      <c r="BZ35" s="43">
        <v>5.8700000000000002E-2</v>
      </c>
      <c r="CA35" s="43">
        <v>0</v>
      </c>
      <c r="CB35" s="43">
        <v>2.062E-3</v>
      </c>
      <c r="CC35" s="43">
        <v>4.5599999999999998E-3</v>
      </c>
      <c r="CD35" s="43">
        <v>8.4589999999999995E-3</v>
      </c>
      <c r="CE35" s="43">
        <v>0</v>
      </c>
      <c r="CF35" s="43">
        <v>4.8999999999999998E-3</v>
      </c>
      <c r="CG35" s="43">
        <v>7.2820000000000003E-3</v>
      </c>
      <c r="CH35" s="43">
        <v>5.0499999999999998E-3</v>
      </c>
      <c r="CI35" s="43">
        <v>0.10555100000000001</v>
      </c>
      <c r="CJ35" s="43">
        <v>2.1340930000000001E-2</v>
      </c>
      <c r="CK35" s="43">
        <v>7.3781260000000001E-2</v>
      </c>
      <c r="CL35" s="43">
        <v>3.7916E-3</v>
      </c>
      <c r="CM35" s="43">
        <v>0.18273845</v>
      </c>
      <c r="CN35" s="43">
        <v>0.92169489999999998</v>
      </c>
      <c r="CO35" s="43">
        <v>0.93156183999999997</v>
      </c>
      <c r="CP35" s="43">
        <v>0.70139700000000005</v>
      </c>
      <c r="CQ35" s="43">
        <v>1.0418813</v>
      </c>
      <c r="CR35" s="43">
        <v>1.1316519</v>
      </c>
      <c r="CS35" s="43">
        <v>0.82599800000000001</v>
      </c>
      <c r="CT35" s="43">
        <v>1.6933208799999999</v>
      </c>
      <c r="CU35" s="43">
        <v>2.7592955300000002</v>
      </c>
      <c r="CV35" s="43">
        <v>0.90802358999999999</v>
      </c>
      <c r="CW35" s="43">
        <v>1.04438516</v>
      </c>
      <c r="CX35" s="43">
        <v>0.66223085999999998</v>
      </c>
      <c r="CY35" s="43">
        <v>2.7064929900000001</v>
      </c>
      <c r="CZ35" s="43">
        <v>0.88348731000000003</v>
      </c>
      <c r="DA35" s="43">
        <v>1.2901422499999999</v>
      </c>
      <c r="DB35" s="43">
        <v>0.67605901999999995</v>
      </c>
      <c r="DC35" s="43">
        <v>0.80864305999999997</v>
      </c>
      <c r="DD35" s="43">
        <v>0.55023235000000004</v>
      </c>
      <c r="DE35" s="43">
        <v>0.67897772999999995</v>
      </c>
      <c r="DF35" s="43">
        <v>0.45990837000000001</v>
      </c>
      <c r="DG35" s="43">
        <v>0.74190091000000002</v>
      </c>
      <c r="DH35" s="43">
        <v>0.60591463000000001</v>
      </c>
      <c r="DI35" s="43">
        <v>0.22420823000000001</v>
      </c>
      <c r="DJ35" s="43">
        <v>0.95588441000000002</v>
      </c>
      <c r="DK35" s="43">
        <v>0.78467905000000004</v>
      </c>
      <c r="DL35" s="43">
        <v>0.52043428000000003</v>
      </c>
      <c r="DM35" s="43">
        <v>0.53748673000000002</v>
      </c>
      <c r="DN35" s="43">
        <v>0.52395243999999996</v>
      </c>
      <c r="DO35" s="43">
        <v>1.1747024699999999</v>
      </c>
      <c r="DP35" s="43">
        <v>0.64677331000000005</v>
      </c>
      <c r="DQ35" s="43">
        <v>0.31677928</v>
      </c>
      <c r="DR35" s="43">
        <v>0.22603522000000001</v>
      </c>
      <c r="DS35" s="43">
        <v>0.22351372999999999</v>
      </c>
      <c r="DT35" s="43">
        <v>0.50638983000000004</v>
      </c>
      <c r="DU35" s="43">
        <v>0.33894628999999998</v>
      </c>
      <c r="DV35" s="43">
        <v>0.49276362000000001</v>
      </c>
      <c r="DW35" s="43">
        <v>0.62364693000000004</v>
      </c>
      <c r="DX35" s="62">
        <v>0.55053180999999995</v>
      </c>
      <c r="DY35" s="62">
        <v>0.35020056999999999</v>
      </c>
      <c r="DZ35" s="62">
        <v>0.36110555</v>
      </c>
      <c r="EA35" s="62">
        <v>0.39512329000000002</v>
      </c>
      <c r="EB35" s="62">
        <v>5.4009614299999997</v>
      </c>
      <c r="EC35" s="62">
        <v>29.179701439999999</v>
      </c>
      <c r="ED35" s="62">
        <v>19.07592292</v>
      </c>
      <c r="EE35" s="62">
        <v>12.909711959999999</v>
      </c>
      <c r="EF35" s="62">
        <v>9.7963950400000002</v>
      </c>
      <c r="EG35" s="62">
        <v>1.82127164</v>
      </c>
      <c r="EH35" s="62">
        <v>1.4009363100000001</v>
      </c>
      <c r="EI35" s="62">
        <v>3.8591386399999998</v>
      </c>
      <c r="EJ35" s="62">
        <v>7.5145111199999999</v>
      </c>
      <c r="EK35" s="62">
        <v>3.68547709</v>
      </c>
      <c r="EL35" s="62">
        <v>2.77380038</v>
      </c>
      <c r="EM35" s="62">
        <v>3.7127076300000001</v>
      </c>
      <c r="EN35" s="62">
        <v>3.9193973999999998</v>
      </c>
      <c r="EO35" s="62">
        <v>3.7331127199999998</v>
      </c>
      <c r="EP35" s="62">
        <v>5.0592708100000001</v>
      </c>
      <c r="EQ35" s="62">
        <v>4.7530421299999999</v>
      </c>
      <c r="ER35" s="62">
        <v>5.5995255999999998</v>
      </c>
      <c r="ES35" s="62">
        <v>2.0957664199999999</v>
      </c>
      <c r="ET35" s="62">
        <v>1.8335051899999999</v>
      </c>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c r="IW35" s="62"/>
      <c r="IX35" s="62"/>
      <c r="IY35" s="62"/>
      <c r="IZ35" s="62"/>
      <c r="JA35" s="62"/>
      <c r="JB35" s="62"/>
      <c r="JC35" s="62"/>
      <c r="JD35" s="62"/>
      <c r="JE35" s="62"/>
      <c r="JF35" s="62"/>
      <c r="JG35" s="62"/>
      <c r="JH35" s="62"/>
      <c r="JI35" s="62"/>
      <c r="JJ35" s="62"/>
      <c r="JK35" s="62"/>
      <c r="JL35" s="62"/>
      <c r="JM35" s="62"/>
      <c r="JN35" s="62"/>
      <c r="JO35" s="62"/>
      <c r="JP35" s="62"/>
      <c r="JQ35" s="62"/>
      <c r="JR35" s="62"/>
      <c r="JS35" s="62"/>
      <c r="JT35" s="62"/>
      <c r="JU35" s="62"/>
      <c r="JV35" s="62"/>
      <c r="JW35" s="62"/>
      <c r="JX35" s="62"/>
      <c r="JY35" s="62"/>
      <c r="JZ35" s="62"/>
      <c r="KA35" s="62"/>
      <c r="KB35" s="62"/>
      <c r="KC35" s="62"/>
      <c r="KD35" s="62"/>
      <c r="KE35" s="62"/>
      <c r="KF35" s="62"/>
      <c r="KG35" s="62"/>
      <c r="KH35" s="62"/>
      <c r="KI35" s="62"/>
      <c r="KJ35" s="62"/>
      <c r="KK35" s="62"/>
      <c r="KL35" s="62"/>
      <c r="KM35" s="62"/>
      <c r="KN35" s="62"/>
      <c r="KO35" s="62"/>
      <c r="KP35" s="62"/>
      <c r="KQ35" s="62"/>
      <c r="KR35" s="62"/>
      <c r="KS35" s="62"/>
      <c r="KT35" s="62"/>
      <c r="KU35" s="62"/>
      <c r="KV35" s="62"/>
      <c r="KW35" s="62"/>
      <c r="KX35" s="62"/>
      <c r="KY35" s="62"/>
      <c r="KZ35" s="62"/>
      <c r="LA35" s="62"/>
      <c r="LB35" s="62"/>
      <c r="LC35" s="62"/>
      <c r="LD35" s="62"/>
      <c r="LE35" s="62"/>
      <c r="LF35" s="62"/>
      <c r="LG35" s="62"/>
      <c r="LH35" s="62"/>
      <c r="LI35" s="62"/>
      <c r="LJ35" s="62"/>
      <c r="LK35" s="62"/>
      <c r="LL35" s="62"/>
      <c r="LM35" s="62"/>
      <c r="LN35" s="62"/>
      <c r="LO35" s="62"/>
      <c r="LP35" s="62"/>
      <c r="LQ35" s="62"/>
      <c r="LR35" s="62"/>
      <c r="LS35" s="62"/>
      <c r="LT35" s="62"/>
      <c r="LU35" s="62"/>
      <c r="LV35" s="62"/>
      <c r="LW35" s="62"/>
      <c r="LX35" s="62"/>
      <c r="LY35" s="62"/>
      <c r="LZ35" s="62"/>
      <c r="MA35" s="62"/>
      <c r="MB35" s="62"/>
      <c r="MC35" s="62"/>
      <c r="MD35" s="62"/>
      <c r="ME35" s="62"/>
      <c r="MF35" s="62"/>
      <c r="MG35" s="62"/>
      <c r="MH35" s="62"/>
      <c r="MI35" s="62"/>
      <c r="MJ35" s="62"/>
      <c r="MK35" s="62"/>
      <c r="ML35" s="62"/>
      <c r="MM35" s="62"/>
    </row>
    <row r="36" spans="2:351" ht="28.25" customHeight="1">
      <c r="B36" s="23" t="s">
        <v>136</v>
      </c>
      <c r="F36" s="35" t="s">
        <v>579</v>
      </c>
      <c r="G36" s="27" t="s">
        <v>180</v>
      </c>
      <c r="H36" s="43">
        <v>247.54103136000001</v>
      </c>
      <c r="I36" s="43">
        <v>228.35683592999999</v>
      </c>
      <c r="J36" s="43"/>
      <c r="K36" s="43" t="s">
        <v>136</v>
      </c>
      <c r="L36" s="43">
        <v>53.136142</v>
      </c>
      <c r="M36" s="43">
        <v>50.912255999999999</v>
      </c>
      <c r="N36" s="43">
        <v>50.173718999999998</v>
      </c>
      <c r="O36" s="43">
        <v>77.018878000000001</v>
      </c>
      <c r="P36" s="43">
        <v>70.553276999999994</v>
      </c>
      <c r="Q36" s="43">
        <v>52.235591999999997</v>
      </c>
      <c r="R36" s="43">
        <v>72.638503</v>
      </c>
      <c r="S36" s="43">
        <v>59.787812000000002</v>
      </c>
      <c r="T36" s="43">
        <v>67.665963000000005</v>
      </c>
      <c r="U36" s="43">
        <v>76.590846999999997</v>
      </c>
      <c r="V36" s="43">
        <v>74.006236000000001</v>
      </c>
      <c r="W36" s="43">
        <v>79.652051999999998</v>
      </c>
      <c r="X36" s="43">
        <v>69.580940999999996</v>
      </c>
      <c r="Y36" s="43">
        <v>52.368855000000003</v>
      </c>
      <c r="Z36" s="43">
        <v>82.506466000000003</v>
      </c>
      <c r="AA36" s="43">
        <v>68.677864</v>
      </c>
      <c r="AB36" s="43">
        <v>82.845219999999998</v>
      </c>
      <c r="AC36" s="43">
        <v>63.965327000000002</v>
      </c>
      <c r="AD36" s="43">
        <v>60.840690000000002</v>
      </c>
      <c r="AE36" s="43">
        <v>67.790689999999998</v>
      </c>
      <c r="AF36" s="43">
        <v>79.425726999999995</v>
      </c>
      <c r="AG36" s="43">
        <v>73.560693999999998</v>
      </c>
      <c r="AH36" s="43">
        <v>81.703619000000003</v>
      </c>
      <c r="AI36" s="43">
        <v>80.266080000000002</v>
      </c>
      <c r="AJ36" s="43">
        <v>87.387950000000004</v>
      </c>
      <c r="AK36" s="43">
        <v>84.897081999999997</v>
      </c>
      <c r="AL36" s="43">
        <v>77.621088</v>
      </c>
      <c r="AM36" s="43">
        <v>75.893806999999995</v>
      </c>
      <c r="AN36" s="43">
        <v>78.005352999999999</v>
      </c>
      <c r="AO36" s="43">
        <v>81.177774999999997</v>
      </c>
      <c r="AP36" s="43">
        <v>81.907769999999999</v>
      </c>
      <c r="AQ36" s="43">
        <v>99.694289999999995</v>
      </c>
      <c r="AR36" s="43">
        <v>114.860935</v>
      </c>
      <c r="AS36" s="43">
        <v>132.43796800000001</v>
      </c>
      <c r="AT36" s="43">
        <v>133.19992999999999</v>
      </c>
      <c r="AU36" s="43">
        <v>124.477417</v>
      </c>
      <c r="AV36" s="43">
        <v>82.255961999999997</v>
      </c>
      <c r="AW36" s="43">
        <v>81.854257000000004</v>
      </c>
      <c r="AX36" s="43">
        <v>94.834678999999994</v>
      </c>
      <c r="AY36" s="43">
        <v>75.862423000000007</v>
      </c>
      <c r="AZ36" s="43">
        <v>83.268743999999998</v>
      </c>
      <c r="BA36" s="43">
        <v>75.861706999999996</v>
      </c>
      <c r="BB36" s="43">
        <v>71.131009000000006</v>
      </c>
      <c r="BC36" s="43">
        <v>66.115875000000003</v>
      </c>
      <c r="BD36" s="43">
        <v>81.278976</v>
      </c>
      <c r="BE36" s="43">
        <v>83.231200999999999</v>
      </c>
      <c r="BF36" s="43">
        <v>73.190904000000003</v>
      </c>
      <c r="BG36" s="43">
        <v>65.938713000000007</v>
      </c>
      <c r="BH36" s="43">
        <v>69.268219000000002</v>
      </c>
      <c r="BI36" s="43">
        <v>72.237775999999997</v>
      </c>
      <c r="BJ36" s="43">
        <v>64.892259999999993</v>
      </c>
      <c r="BK36" s="43">
        <v>63.310462000000001</v>
      </c>
      <c r="BL36" s="43">
        <v>78.112359999999995</v>
      </c>
      <c r="BM36" s="43">
        <v>76.209389999999999</v>
      </c>
      <c r="BN36" s="43">
        <v>78.996542000000005</v>
      </c>
      <c r="BO36" s="43">
        <v>79.941897999999995</v>
      </c>
      <c r="BP36" s="43">
        <v>80.697075999999996</v>
      </c>
      <c r="BQ36" s="43">
        <v>75.963493</v>
      </c>
      <c r="BR36" s="43">
        <v>74.093041999999997</v>
      </c>
      <c r="BS36" s="43">
        <v>80.690630999999996</v>
      </c>
      <c r="BT36" s="43">
        <v>75.493360999999993</v>
      </c>
      <c r="BU36" s="43">
        <v>78.460565000000003</v>
      </c>
      <c r="BV36" s="43">
        <v>79.185760999999999</v>
      </c>
      <c r="BW36" s="43">
        <v>72.748783000000003</v>
      </c>
      <c r="BX36" s="43">
        <v>69.942211999999998</v>
      </c>
      <c r="BY36" s="43">
        <v>93.462922000000006</v>
      </c>
      <c r="BZ36" s="43">
        <v>93.017475000000005</v>
      </c>
      <c r="CA36" s="43">
        <v>93.142348999999996</v>
      </c>
      <c r="CB36" s="43">
        <v>95.999875000000003</v>
      </c>
      <c r="CC36" s="43">
        <v>117.767712</v>
      </c>
      <c r="CD36" s="43">
        <v>107.83721</v>
      </c>
      <c r="CE36" s="43">
        <v>89.399760999999998</v>
      </c>
      <c r="CF36" s="43">
        <v>89.461055000000002</v>
      </c>
      <c r="CG36" s="43">
        <v>94.878209549999994</v>
      </c>
      <c r="CH36" s="43">
        <v>124.9547189</v>
      </c>
      <c r="CI36" s="43">
        <v>105.87926950000001</v>
      </c>
      <c r="CJ36" s="43">
        <v>124.4363444</v>
      </c>
      <c r="CK36" s="43">
        <v>81.98311545</v>
      </c>
      <c r="CL36" s="43">
        <v>74.568720970000001</v>
      </c>
      <c r="CM36" s="43">
        <v>80.704392690000006</v>
      </c>
      <c r="CN36" s="43">
        <v>81.002700309999994</v>
      </c>
      <c r="CO36" s="43">
        <v>98.686983510000005</v>
      </c>
      <c r="CP36" s="43">
        <v>68.604540650000004</v>
      </c>
      <c r="CQ36" s="43">
        <v>83.171163289999996</v>
      </c>
      <c r="CR36" s="43">
        <v>77.778464810000003</v>
      </c>
      <c r="CS36" s="43">
        <v>71.050624139999996</v>
      </c>
      <c r="CT36" s="43">
        <v>78.071784030000003</v>
      </c>
      <c r="CU36" s="43">
        <v>80.714468879999998</v>
      </c>
      <c r="CV36" s="43">
        <v>61.932191199999998</v>
      </c>
      <c r="CW36" s="43">
        <v>82.970430109999995</v>
      </c>
      <c r="CX36" s="43">
        <v>69.390238850000003</v>
      </c>
      <c r="CY36" s="43">
        <v>67.772989539999998</v>
      </c>
      <c r="CZ36" s="43">
        <v>67.736363109999999</v>
      </c>
      <c r="DA36" s="43">
        <v>75.577609249999995</v>
      </c>
      <c r="DB36" s="43">
        <v>64.789276749999999</v>
      </c>
      <c r="DC36" s="43">
        <v>73.389690880000003</v>
      </c>
      <c r="DD36" s="43">
        <v>77.845469629999997</v>
      </c>
      <c r="DE36" s="43">
        <v>63.084705319999998</v>
      </c>
      <c r="DF36" s="43">
        <v>78.003212860000005</v>
      </c>
      <c r="DG36" s="43">
        <v>70.248365269999994</v>
      </c>
      <c r="DH36" s="43">
        <v>77.259815639999999</v>
      </c>
      <c r="DI36" s="43">
        <v>52.86155814</v>
      </c>
      <c r="DJ36" s="43">
        <v>83.686983560000002</v>
      </c>
      <c r="DK36" s="43">
        <v>68.310312460000006</v>
      </c>
      <c r="DL36" s="43">
        <v>69.487323119999999</v>
      </c>
      <c r="DM36" s="43">
        <v>85.119003590000005</v>
      </c>
      <c r="DN36" s="43">
        <v>91.734227270000005</v>
      </c>
      <c r="DO36" s="43">
        <v>83.141958970000005</v>
      </c>
      <c r="DP36" s="43">
        <v>74.950560710000005</v>
      </c>
      <c r="DQ36" s="43">
        <v>84.265638839999994</v>
      </c>
      <c r="DR36" s="43">
        <v>77.568614120000007</v>
      </c>
      <c r="DS36" s="43">
        <v>81.696391629999994</v>
      </c>
      <c r="DT36" s="43">
        <v>98.928014809999993</v>
      </c>
      <c r="DU36" s="43">
        <v>90.214320900000004</v>
      </c>
      <c r="DV36" s="43">
        <v>89.609531129999993</v>
      </c>
      <c r="DW36" s="43">
        <v>62.323030729999999</v>
      </c>
      <c r="DX36" s="62">
        <v>91.901059140000001</v>
      </c>
      <c r="DY36" s="62">
        <v>81.758112890000007</v>
      </c>
      <c r="DZ36" s="62">
        <v>107.6288696</v>
      </c>
      <c r="EA36" s="62">
        <v>80.244234349999999</v>
      </c>
      <c r="EB36" s="62">
        <v>71.983053470000002</v>
      </c>
      <c r="EC36" s="62">
        <v>89.889049150000005</v>
      </c>
      <c r="ED36" s="62">
        <v>71.104466779999996</v>
      </c>
      <c r="EE36" s="62">
        <v>74.044961409999999</v>
      </c>
      <c r="EF36" s="62">
        <v>81.973145209999998</v>
      </c>
      <c r="EG36" s="62">
        <v>56.065375199999998</v>
      </c>
      <c r="EH36" s="62">
        <v>56.686899830000002</v>
      </c>
      <c r="EI36" s="62">
        <v>62.408393650000001</v>
      </c>
      <c r="EJ36" s="62">
        <v>67.954494539999999</v>
      </c>
      <c r="EK36" s="62">
        <v>60.491243339999997</v>
      </c>
      <c r="EL36" s="62">
        <v>63.722716370000001</v>
      </c>
      <c r="EM36" s="62">
        <v>44.982194329999999</v>
      </c>
      <c r="EN36" s="62">
        <v>59.15459044</v>
      </c>
      <c r="EO36" s="62">
        <v>60.497334789999996</v>
      </c>
      <c r="EP36" s="62">
        <v>67.254284810000001</v>
      </c>
      <c r="EQ36" s="62">
        <v>61.370982210000001</v>
      </c>
      <c r="ER36" s="62">
        <v>66.250767060000001</v>
      </c>
      <c r="ES36" s="62">
        <v>63.313280910000003</v>
      </c>
      <c r="ET36" s="62">
        <v>50.857137430000002</v>
      </c>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c r="IW36" s="62"/>
      <c r="IX36" s="62"/>
      <c r="IY36" s="62"/>
      <c r="IZ36" s="62"/>
      <c r="JA36" s="62"/>
      <c r="JB36" s="62"/>
      <c r="JC36" s="62"/>
      <c r="JD36" s="62"/>
      <c r="JE36" s="62"/>
      <c r="JF36" s="62"/>
      <c r="JG36" s="62"/>
      <c r="JH36" s="62"/>
      <c r="JI36" s="62"/>
      <c r="JJ36" s="62"/>
      <c r="JK36" s="62"/>
      <c r="JL36" s="62"/>
      <c r="JM36" s="62"/>
      <c r="JN36" s="62"/>
      <c r="JO36" s="62"/>
      <c r="JP36" s="62"/>
      <c r="JQ36" s="62"/>
      <c r="JR36" s="62"/>
      <c r="JS36" s="62"/>
      <c r="JT36" s="62"/>
      <c r="JU36" s="62"/>
      <c r="JV36" s="62"/>
      <c r="JW36" s="62"/>
      <c r="JX36" s="62"/>
      <c r="JY36" s="62"/>
      <c r="JZ36" s="62"/>
      <c r="KA36" s="62"/>
      <c r="KB36" s="62"/>
      <c r="KC36" s="62"/>
      <c r="KD36" s="62"/>
      <c r="KE36" s="62"/>
      <c r="KF36" s="62"/>
      <c r="KG36" s="62"/>
      <c r="KH36" s="62"/>
      <c r="KI36" s="62"/>
      <c r="KJ36" s="62"/>
      <c r="KK36" s="62"/>
      <c r="KL36" s="62"/>
      <c r="KM36" s="62"/>
      <c r="KN36" s="62"/>
      <c r="KO36" s="62"/>
      <c r="KP36" s="62"/>
      <c r="KQ36" s="62"/>
      <c r="KR36" s="62"/>
      <c r="KS36" s="62"/>
      <c r="KT36" s="62"/>
      <c r="KU36" s="62"/>
      <c r="KV36" s="62"/>
      <c r="KW36" s="62"/>
      <c r="KX36" s="62"/>
      <c r="KY36" s="62"/>
      <c r="KZ36" s="62"/>
      <c r="LA36" s="62"/>
      <c r="LB36" s="62"/>
      <c r="LC36" s="62"/>
      <c r="LD36" s="62"/>
      <c r="LE36" s="62"/>
      <c r="LF36" s="62"/>
      <c r="LG36" s="62"/>
      <c r="LH36" s="62"/>
      <c r="LI36" s="62"/>
      <c r="LJ36" s="62"/>
      <c r="LK36" s="62"/>
      <c r="LL36" s="62"/>
      <c r="LM36" s="62"/>
      <c r="LN36" s="62"/>
      <c r="LO36" s="62"/>
      <c r="LP36" s="62"/>
      <c r="LQ36" s="62"/>
      <c r="LR36" s="62"/>
      <c r="LS36" s="62"/>
      <c r="LT36" s="62"/>
      <c r="LU36" s="62"/>
      <c r="LV36" s="62"/>
      <c r="LW36" s="62"/>
      <c r="LX36" s="62"/>
      <c r="LY36" s="62"/>
      <c r="LZ36" s="62"/>
      <c r="MA36" s="62"/>
      <c r="MB36" s="62"/>
      <c r="MC36" s="62"/>
      <c r="MD36" s="62"/>
      <c r="ME36" s="62"/>
      <c r="MF36" s="62"/>
      <c r="MG36" s="62"/>
      <c r="MH36" s="62"/>
      <c r="MI36" s="62"/>
      <c r="MJ36" s="62"/>
      <c r="MK36" s="62"/>
      <c r="ML36" s="62"/>
      <c r="MM36" s="62"/>
    </row>
    <row r="37" spans="2:351" ht="34.25" customHeight="1">
      <c r="B37" t="s">
        <v>136</v>
      </c>
      <c r="F37" s="26" t="s">
        <v>706</v>
      </c>
      <c r="G37" s="27"/>
      <c r="H37" s="34"/>
      <c r="I37" s="34"/>
      <c r="J37" s="34"/>
      <c r="K37" s="34" t="s">
        <v>136</v>
      </c>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W37" s="43"/>
      <c r="DX37" s="62"/>
      <c r="DZ37" s="62"/>
      <c r="EA37" s="62"/>
      <c r="EB37" s="62"/>
      <c r="ED37" s="62"/>
      <c r="EE37" s="62"/>
      <c r="EF37" s="62"/>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row>
    <row r="38" spans="2:351" ht="20.149999999999999" customHeight="1">
      <c r="B38" s="23" t="s">
        <v>136</v>
      </c>
      <c r="F38" s="26" t="s">
        <v>183</v>
      </c>
      <c r="G38" s="27" t="s">
        <v>239</v>
      </c>
      <c r="H38" s="36">
        <v>23200.059375000001</v>
      </c>
      <c r="I38" s="36">
        <v>24405.662744000001</v>
      </c>
      <c r="J38" s="36"/>
      <c r="K38" s="36" t="s">
        <v>136</v>
      </c>
      <c r="L38" s="36">
        <v>825.52809999999999</v>
      </c>
      <c r="M38" s="36">
        <v>732.29139999999995</v>
      </c>
      <c r="N38" s="36">
        <v>741.02539999999999</v>
      </c>
      <c r="O38" s="36">
        <v>1140.905</v>
      </c>
      <c r="P38" s="36">
        <v>1025.528</v>
      </c>
      <c r="Q38" s="36">
        <v>764.85389999999995</v>
      </c>
      <c r="R38" s="36">
        <v>1044.452</v>
      </c>
      <c r="S38" s="36">
        <v>865.30870000000004</v>
      </c>
      <c r="T38" s="36">
        <v>1013.937</v>
      </c>
      <c r="U38" s="36">
        <v>1099.335</v>
      </c>
      <c r="V38" s="36">
        <v>1128.0260000000001</v>
      </c>
      <c r="W38" s="36">
        <v>1234.751</v>
      </c>
      <c r="X38" s="36">
        <v>1075.308</v>
      </c>
      <c r="Y38" s="36">
        <v>876.75250000000005</v>
      </c>
      <c r="Z38" s="36">
        <v>1490.251</v>
      </c>
      <c r="AA38" s="36">
        <v>1240.8920000000001</v>
      </c>
      <c r="AB38" s="36">
        <v>1450.808</v>
      </c>
      <c r="AC38" s="36">
        <v>1086.605</v>
      </c>
      <c r="AD38" s="36">
        <v>1019.1609999999999</v>
      </c>
      <c r="AE38" s="36">
        <v>1116.1600000000001</v>
      </c>
      <c r="AF38" s="36">
        <v>1295.999</v>
      </c>
      <c r="AG38" s="36">
        <v>1268.162</v>
      </c>
      <c r="AH38" s="36">
        <v>1366.318</v>
      </c>
      <c r="AI38" s="36">
        <v>1332.5319999999999</v>
      </c>
      <c r="AJ38" s="36">
        <v>1492.6759999999999</v>
      </c>
      <c r="AK38" s="36">
        <v>1353.8050000000001</v>
      </c>
      <c r="AL38" s="36">
        <v>1222.6849999999999</v>
      </c>
      <c r="AM38" s="36">
        <v>1166.2059999999999</v>
      </c>
      <c r="AN38" s="36">
        <v>1151.442</v>
      </c>
      <c r="AO38" s="36">
        <v>1176.5530000000001</v>
      </c>
      <c r="AP38" s="36">
        <v>1164.9190000000001</v>
      </c>
      <c r="AQ38" s="36">
        <v>1430.671</v>
      </c>
      <c r="AR38" s="36">
        <v>1632.1079999999999</v>
      </c>
      <c r="AS38" s="36">
        <v>2035.2380000000001</v>
      </c>
      <c r="AT38" s="36">
        <v>2070.482</v>
      </c>
      <c r="AU38" s="36">
        <v>1904.0329999999999</v>
      </c>
      <c r="AV38" s="36">
        <v>1225.8699999999999</v>
      </c>
      <c r="AW38" s="36">
        <v>1135.104</v>
      </c>
      <c r="AX38" s="36">
        <v>1233.471</v>
      </c>
      <c r="AY38" s="36">
        <v>1213.6890000000001</v>
      </c>
      <c r="AZ38" s="36">
        <v>1311.5619999999999</v>
      </c>
      <c r="BA38" s="36">
        <v>1272.6320000000001</v>
      </c>
      <c r="BB38" s="36">
        <v>1205.172</v>
      </c>
      <c r="BC38" s="36">
        <v>1163.4649999999999</v>
      </c>
      <c r="BD38" s="36">
        <v>1349.2</v>
      </c>
      <c r="BE38" s="36">
        <v>1392.482</v>
      </c>
      <c r="BF38" s="36">
        <v>1250.421</v>
      </c>
      <c r="BG38" s="36">
        <v>1165.365</v>
      </c>
      <c r="BH38" s="36">
        <v>1320.761</v>
      </c>
      <c r="BI38" s="36">
        <v>1392.0119999999999</v>
      </c>
      <c r="BJ38" s="36">
        <v>1313.2729999999999</v>
      </c>
      <c r="BK38" s="36">
        <v>1280.9190000000001</v>
      </c>
      <c r="BL38" s="36">
        <v>1587.4259999999999</v>
      </c>
      <c r="BM38" s="36">
        <v>1402.1669999999999</v>
      </c>
      <c r="BN38" s="36">
        <v>1412.6420000000001</v>
      </c>
      <c r="BO38" s="36">
        <v>1459.876</v>
      </c>
      <c r="BP38" s="36">
        <v>1398.3879999999999</v>
      </c>
      <c r="BQ38" s="36">
        <v>1380.604</v>
      </c>
      <c r="BR38" s="36">
        <v>1365.7950000000001</v>
      </c>
      <c r="BS38" s="36">
        <v>1495.991</v>
      </c>
      <c r="BT38" s="36">
        <v>1349.6010000000001</v>
      </c>
      <c r="BU38" s="36">
        <v>1430.1869999999999</v>
      </c>
      <c r="BV38" s="36">
        <v>1472.6990000000001</v>
      </c>
      <c r="BW38" s="36">
        <v>1569.212</v>
      </c>
      <c r="BX38" s="36">
        <v>1690.2439999999999</v>
      </c>
      <c r="BY38" s="36">
        <v>2513.578</v>
      </c>
      <c r="BZ38" s="36">
        <v>2517.335</v>
      </c>
      <c r="CA38" s="36">
        <v>2433.1019999999999</v>
      </c>
      <c r="CB38" s="36">
        <v>2555.7820000000002</v>
      </c>
      <c r="CC38" s="36">
        <v>3052.7890000000002</v>
      </c>
      <c r="CD38" s="36">
        <v>2905.2040000000002</v>
      </c>
      <c r="CE38" s="36">
        <v>2847.0010000000002</v>
      </c>
      <c r="CF38" s="36">
        <v>3292.7080000000001</v>
      </c>
      <c r="CG38" s="36">
        <v>3000.9749999999999</v>
      </c>
      <c r="CH38" s="36">
        <v>3961.9319999999998</v>
      </c>
      <c r="CI38" s="36">
        <v>4044.46</v>
      </c>
      <c r="CJ38" s="36">
        <v>5566.0129999999999</v>
      </c>
      <c r="CK38" s="36">
        <v>3320.3760000000002</v>
      </c>
      <c r="CL38" s="36">
        <v>2937.683</v>
      </c>
      <c r="CM38" s="36">
        <v>3226.3510000000001</v>
      </c>
      <c r="CN38" s="36">
        <v>3262.0990000000002</v>
      </c>
      <c r="CO38" s="36">
        <v>4371.3360000000002</v>
      </c>
      <c r="CP38" s="36">
        <v>3062.1930000000002</v>
      </c>
      <c r="CQ38" s="36">
        <v>3742.4340000000002</v>
      </c>
      <c r="CR38" s="36">
        <v>3524.8110000000001</v>
      </c>
      <c r="CS38" s="36">
        <v>3278.2449999999999</v>
      </c>
      <c r="CT38" s="36">
        <v>3976.96</v>
      </c>
      <c r="CU38" s="36">
        <v>4296.9430000000002</v>
      </c>
      <c r="CV38" s="36">
        <v>3219.0419999999999</v>
      </c>
      <c r="CW38" s="36">
        <v>4321.3900000000003</v>
      </c>
      <c r="CX38" s="36">
        <v>3853.1179999999999</v>
      </c>
      <c r="CY38" s="36">
        <v>4132.1109999999999</v>
      </c>
      <c r="CZ38" s="36">
        <v>3683.5709999999999</v>
      </c>
      <c r="DA38" s="36">
        <v>3631.029</v>
      </c>
      <c r="DB38" s="36">
        <v>3175.9340000000002</v>
      </c>
      <c r="DC38" s="36">
        <v>3407.1080000000002</v>
      </c>
      <c r="DD38" s="36">
        <v>3672.616</v>
      </c>
      <c r="DE38" s="36">
        <v>3005.683</v>
      </c>
      <c r="DF38" s="36">
        <v>3541.9960000000001</v>
      </c>
      <c r="DG38" s="36">
        <v>3239.7130000000002</v>
      </c>
      <c r="DH38" s="36">
        <v>3948.2750000000001</v>
      </c>
      <c r="DI38" s="36">
        <v>2775.86</v>
      </c>
      <c r="DJ38" s="36">
        <v>4260.7870000000003</v>
      </c>
      <c r="DK38" s="36">
        <v>3519.1060000000002</v>
      </c>
      <c r="DL38" s="36">
        <v>3845.2930000000001</v>
      </c>
      <c r="DM38" s="36">
        <v>4959.991</v>
      </c>
      <c r="DN38" s="36">
        <v>5463.1</v>
      </c>
      <c r="DO38" s="36">
        <v>4588.2889999999998</v>
      </c>
      <c r="DP38" s="36">
        <v>4121.4939999999997</v>
      </c>
      <c r="DQ38" s="36">
        <v>4805.9359999999997</v>
      </c>
      <c r="DR38" s="36">
        <v>4185.7160000000003</v>
      </c>
      <c r="DS38" s="36">
        <v>4506.4430000000002</v>
      </c>
      <c r="DT38" s="36">
        <v>5514.7330000000002</v>
      </c>
      <c r="DU38" s="36">
        <v>5085.7110000000002</v>
      </c>
      <c r="DV38" s="36">
        <v>5035.9629999999997</v>
      </c>
      <c r="DW38" s="36">
        <v>3500.6840000000002</v>
      </c>
      <c r="DX38" s="36">
        <v>5422.5379999999996</v>
      </c>
      <c r="DY38" s="36">
        <v>4907.7579999999998</v>
      </c>
      <c r="DZ38" s="36">
        <v>7330.232</v>
      </c>
      <c r="EA38" s="36">
        <v>5711.6210000000001</v>
      </c>
      <c r="EB38" s="36">
        <v>5859.6167070000001</v>
      </c>
      <c r="EC38" s="36">
        <v>5492.3735479999996</v>
      </c>
      <c r="ED38" s="36">
        <v>6968.9017510000003</v>
      </c>
      <c r="EE38" s="36">
        <v>7170.6648100000002</v>
      </c>
      <c r="EF38" s="36">
        <v>6870.2926619999998</v>
      </c>
      <c r="EG38" s="50">
        <v>5094.8726399999996</v>
      </c>
      <c r="EH38" s="50">
        <v>5410.2420709999997</v>
      </c>
      <c r="EI38" s="50">
        <v>5905.4530969999996</v>
      </c>
      <c r="EJ38" s="50">
        <v>5409.2681920000005</v>
      </c>
      <c r="EK38" s="50">
        <v>6475.0960150000001</v>
      </c>
      <c r="EL38" s="50">
        <v>6669.3473190000004</v>
      </c>
      <c r="EM38" s="50">
        <v>4954.4455539999999</v>
      </c>
      <c r="EN38" s="50">
        <v>6020.8735779999997</v>
      </c>
      <c r="EO38" s="50">
        <v>6760.9962930000002</v>
      </c>
      <c r="EP38" s="50">
        <v>8028.9816279999995</v>
      </c>
      <c r="EQ38" s="50">
        <v>7527.7791729999999</v>
      </c>
      <c r="ER38" s="50">
        <v>8511.0708279999999</v>
      </c>
      <c r="ES38" s="50">
        <v>8861.6271710000001</v>
      </c>
      <c r="ET38" s="50">
        <v>8390.7887150000006</v>
      </c>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row>
    <row r="39" spans="2:351" ht="34.25" customHeight="1">
      <c r="B39" t="s">
        <v>136</v>
      </c>
      <c r="F39" s="33" t="s">
        <v>69</v>
      </c>
      <c r="G39" s="27"/>
      <c r="H39" s="36"/>
      <c r="I39" s="36"/>
      <c r="J39" s="36"/>
      <c r="K39" s="36" t="s">
        <v>136</v>
      </c>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62"/>
      <c r="EA39" s="62"/>
      <c r="EB39" s="62"/>
      <c r="EC39" s="36"/>
      <c r="ED39" s="62"/>
      <c r="EE39" s="62"/>
      <c r="EF39" s="62"/>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row>
    <row r="40" spans="2:351" ht="20.149999999999999" customHeight="1">
      <c r="B40" t="s">
        <v>136</v>
      </c>
      <c r="F40" s="26" t="s">
        <v>706</v>
      </c>
      <c r="G40" s="27"/>
      <c r="H40" s="36"/>
      <c r="I40" s="36"/>
      <c r="J40" s="36"/>
      <c r="K40" s="36" t="s">
        <v>136</v>
      </c>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62"/>
      <c r="EA40" s="62"/>
      <c r="EB40" s="62"/>
      <c r="EC40" s="36"/>
      <c r="ED40" s="62"/>
      <c r="EE40" s="62"/>
      <c r="EF40" s="62"/>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row>
    <row r="41" spans="2:351" ht="20.149999999999999" customHeight="1">
      <c r="B41" s="23" t="s">
        <v>136</v>
      </c>
      <c r="F41" s="26" t="s">
        <v>1281</v>
      </c>
      <c r="G41" s="27" t="s">
        <v>239</v>
      </c>
      <c r="H41" s="36">
        <v>6495.7497643400002</v>
      </c>
      <c r="I41" s="36">
        <v>7369.2411313700004</v>
      </c>
      <c r="J41" s="36"/>
      <c r="K41" s="36" t="s">
        <v>136</v>
      </c>
      <c r="L41" s="36">
        <v>97.896320000000003</v>
      </c>
      <c r="M41" s="36">
        <v>73.485310999999996</v>
      </c>
      <c r="N41" s="36">
        <v>97.387635000000003</v>
      </c>
      <c r="O41" s="36">
        <v>157.48228399999999</v>
      </c>
      <c r="P41" s="36">
        <v>165.657478</v>
      </c>
      <c r="Q41" s="36">
        <v>199.23747800000001</v>
      </c>
      <c r="R41" s="36">
        <v>239.25300799999999</v>
      </c>
      <c r="S41" s="36">
        <v>257.80852700000003</v>
      </c>
      <c r="T41" s="36">
        <v>260.62281100000001</v>
      </c>
      <c r="U41" s="36">
        <v>277.92824999999999</v>
      </c>
      <c r="V41" s="36">
        <v>294.82422800000001</v>
      </c>
      <c r="W41" s="36">
        <v>267.83277199999998</v>
      </c>
      <c r="X41" s="36">
        <v>222.584767</v>
      </c>
      <c r="Y41" s="36">
        <v>233.989352</v>
      </c>
      <c r="Z41" s="36">
        <v>305.13015000000001</v>
      </c>
      <c r="AA41" s="36">
        <v>239.04283699999999</v>
      </c>
      <c r="AB41" s="36">
        <v>231.628421</v>
      </c>
      <c r="AC41" s="36">
        <v>202.9008</v>
      </c>
      <c r="AD41" s="36">
        <v>160.559819</v>
      </c>
      <c r="AE41" s="36">
        <v>176.29175799999999</v>
      </c>
      <c r="AF41" s="36">
        <v>213.16770500000001</v>
      </c>
      <c r="AG41" s="36">
        <v>158.14933400000001</v>
      </c>
      <c r="AH41" s="36">
        <v>183.66022100000001</v>
      </c>
      <c r="AI41" s="36">
        <v>171.75124099999999</v>
      </c>
      <c r="AJ41" s="36">
        <v>185.79283000000001</v>
      </c>
      <c r="AK41" s="36">
        <v>161.892582</v>
      </c>
      <c r="AL41" s="36">
        <v>140.90320500000001</v>
      </c>
      <c r="AM41" s="36">
        <v>151.34481500000001</v>
      </c>
      <c r="AN41" s="36">
        <v>149.60360900000001</v>
      </c>
      <c r="AO41" s="36">
        <v>146.976651</v>
      </c>
      <c r="AP41" s="36">
        <v>164.72250500000001</v>
      </c>
      <c r="AQ41" s="36">
        <v>333.629707</v>
      </c>
      <c r="AR41" s="36">
        <v>685.73576700000001</v>
      </c>
      <c r="AS41" s="36">
        <v>807.31113900000003</v>
      </c>
      <c r="AT41" s="36">
        <v>874.73431300000004</v>
      </c>
      <c r="AU41" s="36">
        <v>791.05271100000004</v>
      </c>
      <c r="AV41" s="36">
        <v>381.477172</v>
      </c>
      <c r="AW41" s="36">
        <v>303.62977899999998</v>
      </c>
      <c r="AX41" s="36">
        <v>389.585219</v>
      </c>
      <c r="AY41" s="36">
        <v>925.03414899999996</v>
      </c>
      <c r="AZ41" s="36">
        <v>537.38985000000002</v>
      </c>
      <c r="BA41" s="36">
        <v>538.38815299999999</v>
      </c>
      <c r="BB41" s="36">
        <v>228.02058700000001</v>
      </c>
      <c r="BC41" s="36">
        <v>339.53910200000001</v>
      </c>
      <c r="BD41" s="36">
        <v>350.819298</v>
      </c>
      <c r="BE41" s="36">
        <v>767.58378100000004</v>
      </c>
      <c r="BF41" s="36">
        <v>395.17595299999999</v>
      </c>
      <c r="BG41" s="36">
        <v>631.97441800000001</v>
      </c>
      <c r="BH41" s="36">
        <v>581.85057200000006</v>
      </c>
      <c r="BI41" s="36">
        <v>597.53365599999995</v>
      </c>
      <c r="BJ41" s="36">
        <v>503.006415</v>
      </c>
      <c r="BK41" s="36">
        <v>821.37787800000001</v>
      </c>
      <c r="BL41" s="36">
        <v>1056.6414600000001</v>
      </c>
      <c r="BM41" s="36">
        <v>576.21080199999994</v>
      </c>
      <c r="BN41" s="36">
        <v>672.26798699999995</v>
      </c>
      <c r="BO41" s="36">
        <v>605.29536599999994</v>
      </c>
      <c r="BP41" s="36">
        <v>681.24575600000003</v>
      </c>
      <c r="BQ41" s="36">
        <v>600.46759499999996</v>
      </c>
      <c r="BR41" s="36">
        <v>625.75274999999999</v>
      </c>
      <c r="BS41" s="36">
        <v>541.05649400000004</v>
      </c>
      <c r="BT41" s="36">
        <v>555.52208800000005</v>
      </c>
      <c r="BU41" s="36">
        <v>739.93849899999998</v>
      </c>
      <c r="BV41" s="36">
        <v>764.896164</v>
      </c>
      <c r="BW41" s="36">
        <v>731.65111300000001</v>
      </c>
      <c r="BX41" s="36">
        <v>1357.62058</v>
      </c>
      <c r="BY41" s="36">
        <v>1945.6429900000001</v>
      </c>
      <c r="BZ41" s="36">
        <v>1162.72433</v>
      </c>
      <c r="CA41" s="36">
        <v>1320.3724500000001</v>
      </c>
      <c r="CB41" s="36">
        <v>1289.6804400000001</v>
      </c>
      <c r="CC41" s="36">
        <v>1536.51179</v>
      </c>
      <c r="CD41" s="36">
        <v>1881.8588199999999</v>
      </c>
      <c r="CE41" s="36">
        <v>1413.61194</v>
      </c>
      <c r="CF41" s="36">
        <v>1905.42581</v>
      </c>
      <c r="CG41" s="36">
        <v>2109.9764</v>
      </c>
      <c r="CH41" s="36">
        <v>2662.1262299999999</v>
      </c>
      <c r="CI41" s="36">
        <v>3054.1816899999999</v>
      </c>
      <c r="CJ41" s="36">
        <v>3897.8108999999999</v>
      </c>
      <c r="CK41" s="36">
        <v>1636.1488939999999</v>
      </c>
      <c r="CL41" s="36">
        <v>1677.1952719999999</v>
      </c>
      <c r="CM41" s="36">
        <v>1984.452622</v>
      </c>
      <c r="CN41" s="36">
        <v>1585.0719650000001</v>
      </c>
      <c r="CO41" s="36">
        <v>2491.8326969999998</v>
      </c>
      <c r="CP41" s="36">
        <v>1291.9817029999999</v>
      </c>
      <c r="CQ41" s="36">
        <v>1676.527454</v>
      </c>
      <c r="CR41" s="36">
        <v>1182.4362550000001</v>
      </c>
      <c r="CS41" s="36">
        <v>1275.1752799999999</v>
      </c>
      <c r="CT41" s="36">
        <v>1822.2627110000001</v>
      </c>
      <c r="CU41" s="36">
        <v>2042.7393950000001</v>
      </c>
      <c r="CV41" s="36">
        <v>1507.178326</v>
      </c>
      <c r="CW41" s="36">
        <v>1441.7363933300001</v>
      </c>
      <c r="CX41" s="36">
        <v>1563.97385532</v>
      </c>
      <c r="CY41" s="36">
        <v>1222.9664229</v>
      </c>
      <c r="CZ41" s="36">
        <v>978.91213497000001</v>
      </c>
      <c r="DA41" s="36">
        <v>1118.9818360100001</v>
      </c>
      <c r="DB41" s="36">
        <v>1450.9850092500001</v>
      </c>
      <c r="DC41" s="36">
        <v>1000.01591132</v>
      </c>
      <c r="DD41" s="36">
        <v>1175.1997893</v>
      </c>
      <c r="DE41" s="36">
        <v>962.90536333</v>
      </c>
      <c r="DF41" s="36">
        <v>850.03771426000003</v>
      </c>
      <c r="DG41" s="36">
        <v>823.67882168000006</v>
      </c>
      <c r="DH41" s="36">
        <v>944.63181157999998</v>
      </c>
      <c r="DI41" s="36">
        <v>861.89105892999999</v>
      </c>
      <c r="DJ41" s="36">
        <v>1114.9437532500001</v>
      </c>
      <c r="DK41" s="36">
        <v>972.50513000000001</v>
      </c>
      <c r="DL41" s="36">
        <v>1448.65301249</v>
      </c>
      <c r="DM41" s="36">
        <v>1567.9129061900001</v>
      </c>
      <c r="DN41" s="36">
        <v>1750.61560768</v>
      </c>
      <c r="DO41" s="36">
        <v>1132.19950098</v>
      </c>
      <c r="DP41" s="36">
        <v>1098.1247295799999</v>
      </c>
      <c r="DQ41" s="36">
        <v>1687.19308108</v>
      </c>
      <c r="DR41" s="36">
        <v>1450.2170613799999</v>
      </c>
      <c r="DS41" s="36">
        <v>1346.3690983500001</v>
      </c>
      <c r="DT41" s="36">
        <v>1623.66836309</v>
      </c>
      <c r="DU41" s="36">
        <v>1878.55923459</v>
      </c>
      <c r="DV41" s="36">
        <v>1414.25504707</v>
      </c>
      <c r="DW41" s="36">
        <v>1202.0524202500001</v>
      </c>
      <c r="DX41" s="36">
        <v>1332.67229733</v>
      </c>
      <c r="DY41" s="36">
        <v>1498.00620243</v>
      </c>
      <c r="DZ41" s="36">
        <v>2613.4122366800002</v>
      </c>
      <c r="EA41" s="36">
        <v>1323.3875645600001</v>
      </c>
      <c r="EB41" s="36">
        <v>2217.22511859</v>
      </c>
      <c r="EC41" s="36">
        <v>2653.8325342600001</v>
      </c>
      <c r="ED41" s="36">
        <v>2662.46670447</v>
      </c>
      <c r="EE41" s="36">
        <v>1556.5206499400001</v>
      </c>
      <c r="EF41" s="36">
        <v>1867.12479822</v>
      </c>
      <c r="EG41" s="50">
        <v>1800.4082813</v>
      </c>
      <c r="EH41" s="50">
        <v>1414.3539111</v>
      </c>
      <c r="EI41" s="50">
        <v>1398.4187930099999</v>
      </c>
      <c r="EJ41" s="50">
        <v>1697.2071457100001</v>
      </c>
      <c r="EK41" s="50">
        <v>1985.7699145199999</v>
      </c>
      <c r="EL41" s="50">
        <v>1836.6180003899999</v>
      </c>
      <c r="EM41" s="50">
        <v>1436.9449085399999</v>
      </c>
      <c r="EN41" s="50">
        <v>2027.19961023</v>
      </c>
      <c r="EO41" s="50">
        <v>2068.4786122099999</v>
      </c>
      <c r="EP41" s="50">
        <v>2214.3773233000002</v>
      </c>
      <c r="EQ41" s="50">
        <v>2252.3343848499999</v>
      </c>
      <c r="ER41" s="50">
        <v>2297.3607901099999</v>
      </c>
      <c r="ES41" s="50">
        <v>2143.0678889300002</v>
      </c>
      <c r="ET41" s="50">
        <v>2545.53308874</v>
      </c>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row>
    <row r="42" spans="2:351" ht="34.25" customHeight="1">
      <c r="B42" t="s">
        <v>136</v>
      </c>
      <c r="F42" s="33" t="s">
        <v>82</v>
      </c>
      <c r="G42" s="27"/>
      <c r="H42" s="36"/>
      <c r="I42" s="36"/>
      <c r="J42" s="36"/>
      <c r="K42" s="36" t="s">
        <v>136</v>
      </c>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62"/>
      <c r="EA42" s="62"/>
      <c r="EB42" s="62"/>
      <c r="EC42" s="36"/>
      <c r="ED42" s="62"/>
      <c r="EE42" s="62"/>
      <c r="EF42" s="62"/>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row>
    <row r="43" spans="2:351" ht="20.149999999999999" customHeight="1">
      <c r="B43" s="23" t="s">
        <v>136</v>
      </c>
      <c r="F43" s="26" t="s">
        <v>1285</v>
      </c>
      <c r="G43" s="27" t="s">
        <v>367</v>
      </c>
      <c r="H43" s="36">
        <v>1832.4143023649401</v>
      </c>
      <c r="I43" s="36">
        <v>1831.00503713376</v>
      </c>
      <c r="J43" s="36"/>
      <c r="K43" s="36" t="s">
        <v>136</v>
      </c>
      <c r="L43" s="36">
        <v>407.33</v>
      </c>
      <c r="M43" s="36">
        <v>366.52666666666698</v>
      </c>
      <c r="N43" s="36">
        <v>382.46</v>
      </c>
      <c r="O43" s="36">
        <v>381.09666666666698</v>
      </c>
      <c r="P43" s="36">
        <v>370.66333333333301</v>
      </c>
      <c r="Q43" s="36">
        <v>360.57333333333298</v>
      </c>
      <c r="R43" s="36">
        <v>357.72333333333302</v>
      </c>
      <c r="S43" s="36">
        <v>360.21333333333303</v>
      </c>
      <c r="T43" s="36">
        <v>350.84666666666698</v>
      </c>
      <c r="U43" s="36">
        <v>338.95</v>
      </c>
      <c r="V43" s="36">
        <v>347.25714285714298</v>
      </c>
      <c r="W43" s="36">
        <v>338.27619047618998</v>
      </c>
      <c r="X43" s="36">
        <v>329.84643211289102</v>
      </c>
      <c r="Y43" s="36">
        <v>360.64557226399302</v>
      </c>
      <c r="Z43" s="36">
        <v>375.15515873015897</v>
      </c>
      <c r="AA43" s="36">
        <v>373.667715311005</v>
      </c>
      <c r="AB43" s="36">
        <v>384.31094202898498</v>
      </c>
      <c r="AC43" s="36">
        <v>381.92434761145302</v>
      </c>
      <c r="AD43" s="36">
        <v>385.64545454545498</v>
      </c>
      <c r="AE43" s="36">
        <v>384.47809042809001</v>
      </c>
      <c r="AF43" s="36">
        <v>379.11026224982697</v>
      </c>
      <c r="AG43" s="36">
        <v>387.93604617604598</v>
      </c>
      <c r="AH43" s="36">
        <v>384.32135642135597</v>
      </c>
      <c r="AI43" s="36">
        <v>385.302450980392</v>
      </c>
      <c r="AJ43" s="36">
        <v>400.13853535353502</v>
      </c>
      <c r="AK43" s="36">
        <v>390.06194444444401</v>
      </c>
      <c r="AL43" s="36">
        <v>383.50921325051797</v>
      </c>
      <c r="AM43" s="36">
        <v>375.96988727858297</v>
      </c>
      <c r="AN43" s="36">
        <v>351.17861642743202</v>
      </c>
      <c r="AO43" s="36">
        <v>343.02329004328999</v>
      </c>
      <c r="AP43" s="36">
        <v>323.64569169960498</v>
      </c>
      <c r="AQ43" s="36">
        <v>306.583781464531</v>
      </c>
      <c r="AR43" s="36">
        <v>294.17621572871599</v>
      </c>
      <c r="AS43" s="36">
        <v>299.90106060606098</v>
      </c>
      <c r="AT43" s="36">
        <v>288.66176548089601</v>
      </c>
      <c r="AU43" s="36">
        <v>294.27827080327103</v>
      </c>
      <c r="AV43" s="36">
        <v>286.76514492753603</v>
      </c>
      <c r="AW43" s="36">
        <v>273.60487878787899</v>
      </c>
      <c r="AX43" s="36">
        <v>259.20064935064897</v>
      </c>
      <c r="AY43" s="36">
        <v>295.65794410268097</v>
      </c>
      <c r="AZ43" s="36">
        <v>290.15124819624799</v>
      </c>
      <c r="BA43" s="36">
        <v>280.20399230399198</v>
      </c>
      <c r="BB43" s="36">
        <v>276.52539682539702</v>
      </c>
      <c r="BC43" s="36">
        <v>269.15909090909099</v>
      </c>
      <c r="BD43" s="36">
        <v>263.45954545454498</v>
      </c>
      <c r="BE43" s="36">
        <v>267.76548245613998</v>
      </c>
      <c r="BF43" s="36">
        <v>274.39159090909101</v>
      </c>
      <c r="BG43" s="36">
        <v>278.41366106719403</v>
      </c>
      <c r="BH43" s="36">
        <v>290.35378787878801</v>
      </c>
      <c r="BI43" s="36">
        <v>312.784764309764</v>
      </c>
      <c r="BJ43" s="36">
        <v>314.22170462387902</v>
      </c>
      <c r="BK43" s="36">
        <v>322.51421095007998</v>
      </c>
      <c r="BL43" s="36">
        <v>352.12484848484797</v>
      </c>
      <c r="BM43" s="36">
        <v>346.81320593149502</v>
      </c>
      <c r="BN43" s="36">
        <v>363.24417325428198</v>
      </c>
      <c r="BO43" s="36">
        <v>391.92739893211302</v>
      </c>
      <c r="BP43" s="36">
        <v>408.44432884748102</v>
      </c>
      <c r="BQ43" s="36">
        <v>393.30389154704898</v>
      </c>
      <c r="BR43" s="36">
        <v>401.44196969696998</v>
      </c>
      <c r="BS43" s="36">
        <v>433.71906470722303</v>
      </c>
      <c r="BT43" s="36">
        <v>427.24214285714299</v>
      </c>
      <c r="BU43" s="36">
        <v>427.25421717171702</v>
      </c>
      <c r="BV43" s="36">
        <v>439.48528138528098</v>
      </c>
      <c r="BW43" s="36">
        <v>485.692228677755</v>
      </c>
      <c r="BX43" s="36">
        <v>553.984254658385</v>
      </c>
      <c r="BY43" s="36">
        <v>627.39702982203005</v>
      </c>
      <c r="BZ43" s="36">
        <v>621.49613997114</v>
      </c>
      <c r="CA43" s="36">
        <v>614.46599821746895</v>
      </c>
      <c r="CB43" s="36">
        <v>650.26878787878798</v>
      </c>
      <c r="CC43" s="36">
        <v>667.23947368421102</v>
      </c>
      <c r="CD43" s="36">
        <v>681.11977272727302</v>
      </c>
      <c r="CE43" s="36">
        <v>788.01833875842794</v>
      </c>
      <c r="CF43" s="36">
        <v>926.77576137312997</v>
      </c>
      <c r="CG43" s="36">
        <v>895.95171356421395</v>
      </c>
      <c r="CH43" s="36">
        <v>869.57618577075095</v>
      </c>
      <c r="CI43" s="36">
        <v>794.52472349351603</v>
      </c>
      <c r="CJ43" s="36">
        <v>908.70856782106796</v>
      </c>
      <c r="CK43" s="36">
        <v>921.50506379585295</v>
      </c>
      <c r="CL43" s="36">
        <v>960.06472332015801</v>
      </c>
      <c r="CM43" s="36">
        <v>1101.63262056657</v>
      </c>
      <c r="CN43" s="36">
        <v>1108.9039855072499</v>
      </c>
      <c r="CO43" s="36">
        <v>1195.68072169059</v>
      </c>
      <c r="CP43" s="36">
        <v>1226.58423520924</v>
      </c>
      <c r="CQ43" s="36">
        <v>1367.4876015797099</v>
      </c>
      <c r="CR43" s="36">
        <v>1384.37028985507</v>
      </c>
      <c r="CS43" s="36">
        <v>1504.29524410774</v>
      </c>
      <c r="CT43" s="36">
        <v>1699.1486291486301</v>
      </c>
      <c r="CU43" s="36">
        <v>1652.2009001924</v>
      </c>
      <c r="CV43" s="36">
        <v>1690.8369408369399</v>
      </c>
      <c r="CW43" s="36">
        <v>1610.7559011164301</v>
      </c>
      <c r="CX43" s="36">
        <v>1654.7977272727301</v>
      </c>
      <c r="CY43" s="36">
        <v>1718.8922149887601</v>
      </c>
      <c r="CZ43" s="36">
        <v>1630.46818181818</v>
      </c>
      <c r="DA43" s="36">
        <v>1413.6486111111101</v>
      </c>
      <c r="DB43" s="36">
        <v>1327.53892339545</v>
      </c>
      <c r="DC43" s="36">
        <v>1272.46966298597</v>
      </c>
      <c r="DD43" s="36">
        <v>1293.9512626262599</v>
      </c>
      <c r="DE43" s="36">
        <v>1288.5400793650799</v>
      </c>
      <c r="DF43" s="36">
        <v>1281.9243577075099</v>
      </c>
      <c r="DG43" s="36">
        <v>1200.3595347063299</v>
      </c>
      <c r="DH43" s="36">
        <v>1219.22076118326</v>
      </c>
      <c r="DI43" s="36">
        <v>1192.8223923445</v>
      </c>
      <c r="DJ43" s="36">
        <v>1124.0145915678499</v>
      </c>
      <c r="DK43" s="36">
        <v>1104.54460013671</v>
      </c>
      <c r="DL43" s="36">
        <v>1180.9552631578899</v>
      </c>
      <c r="DM43" s="36">
        <v>1259.35465007215</v>
      </c>
      <c r="DN43" s="36">
        <v>1334.8147907647899</v>
      </c>
      <c r="DO43" s="36">
        <v>1217.9837902837901</v>
      </c>
      <c r="DP43" s="36">
        <v>1219.5911594202901</v>
      </c>
      <c r="DQ43" s="36">
        <v>1257.5510056707401</v>
      </c>
      <c r="DR43" s="36">
        <v>1277.83863636364</v>
      </c>
      <c r="DS43" s="36">
        <v>1274.35120320856</v>
      </c>
      <c r="DT43" s="36">
        <v>1329.2826839826801</v>
      </c>
      <c r="DU43" s="36">
        <v>1306.4442857142899</v>
      </c>
      <c r="DV43" s="36">
        <v>1212.74765151515</v>
      </c>
      <c r="DW43" s="36">
        <v>1228.08748740603</v>
      </c>
      <c r="DX43" s="36">
        <v>1304.2360245310199</v>
      </c>
      <c r="DY43" s="36">
        <v>1309.81170634921</v>
      </c>
      <c r="DZ43" s="36">
        <v>1474.3633885438201</v>
      </c>
      <c r="EA43" s="36">
        <v>1480.2870370370399</v>
      </c>
      <c r="EB43" s="36">
        <v>1583.23416666667</v>
      </c>
      <c r="EC43" s="36">
        <v>1710.5099202551801</v>
      </c>
      <c r="ED43" s="36">
        <v>1911.36389328063</v>
      </c>
      <c r="EE43" s="36">
        <v>1873.2410401002501</v>
      </c>
      <c r="EF43" s="36">
        <v>1797.79608695652</v>
      </c>
      <c r="EG43" s="50">
        <v>1816.4890311004799</v>
      </c>
      <c r="EH43" s="50">
        <v>1789.4381673881701</v>
      </c>
      <c r="EI43" s="50">
        <v>1794.5804947976001</v>
      </c>
      <c r="EJ43" s="50">
        <v>1873.62942028986</v>
      </c>
      <c r="EK43" s="50">
        <v>1872.00912698413</v>
      </c>
      <c r="EL43" s="50">
        <v>1728.33088023088</v>
      </c>
      <c r="EM43" s="50">
        <v>1729.2115440115399</v>
      </c>
      <c r="EN43" s="50">
        <v>1888.6330020703899</v>
      </c>
      <c r="EO43" s="50">
        <v>1977.8447222222201</v>
      </c>
      <c r="EP43" s="50">
        <v>1928.6130952381</v>
      </c>
      <c r="EQ43" s="50">
        <v>1975.8667557932299</v>
      </c>
      <c r="ER43" s="50">
        <v>2071.76383477633</v>
      </c>
      <c r="ES43" s="50">
        <v>2337.98781746032</v>
      </c>
      <c r="ET43" s="50">
        <v>2476.7989993098699</v>
      </c>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row>
    <row r="44" spans="2:351" ht="20.149999999999999" customHeight="1">
      <c r="B44" s="23" t="s">
        <v>136</v>
      </c>
      <c r="F44" s="26" t="s">
        <v>74</v>
      </c>
      <c r="G44" s="27" t="s">
        <v>1286</v>
      </c>
      <c r="H44" s="36">
        <v>2528.8753532239798</v>
      </c>
      <c r="I44" s="36">
        <v>2721.48860877367</v>
      </c>
      <c r="J44" s="36"/>
      <c r="K44" s="36" t="s">
        <v>136</v>
      </c>
      <c r="L44" s="36">
        <v>530.02698849936098</v>
      </c>
      <c r="M44" s="36">
        <v>474.91279765406603</v>
      </c>
      <c r="N44" s="36">
        <v>472.557673039039</v>
      </c>
      <c r="O44" s="36">
        <v>485.63849082078502</v>
      </c>
      <c r="P44" s="36">
        <v>475.08891399439801</v>
      </c>
      <c r="Q44" s="36">
        <v>467.53487017908998</v>
      </c>
      <c r="R44" s="36">
        <v>456.75083319592801</v>
      </c>
      <c r="S44" s="36">
        <v>459.57960330909401</v>
      </c>
      <c r="T44" s="36">
        <v>466.02308339607401</v>
      </c>
      <c r="U44" s="36">
        <v>446.88140502435499</v>
      </c>
      <c r="V44" s="36">
        <v>475.877293858766</v>
      </c>
      <c r="W44" s="36">
        <v>486.49589145504098</v>
      </c>
      <c r="X44" s="36">
        <v>481.71959523326097</v>
      </c>
      <c r="Y44" s="36">
        <v>521.55781145817195</v>
      </c>
      <c r="Z44" s="36">
        <v>560.79036942921198</v>
      </c>
      <c r="AA44" s="36">
        <v>565.41777556366196</v>
      </c>
      <c r="AB44" s="36">
        <v>546.44028115786398</v>
      </c>
      <c r="AC44" s="36">
        <v>530.53772800787203</v>
      </c>
      <c r="AD44" s="36">
        <v>525.22911740234304</v>
      </c>
      <c r="AE44" s="36">
        <v>512.15153174944805</v>
      </c>
      <c r="AF44" s="36">
        <v>509.314514838798</v>
      </c>
      <c r="AG44" s="36">
        <v>536.09955823777</v>
      </c>
      <c r="AH44" s="36">
        <v>522.26865087804504</v>
      </c>
      <c r="AI44" s="36">
        <v>517.89461022720195</v>
      </c>
      <c r="AJ44" s="36">
        <v>532.56322910142399</v>
      </c>
      <c r="AK44" s="36">
        <v>494.778039902687</v>
      </c>
      <c r="AL44" s="36">
        <v>490.13743234474401</v>
      </c>
      <c r="AM44" s="36">
        <v>474.94736915562402</v>
      </c>
      <c r="AN44" s="36">
        <v>453.11824523367602</v>
      </c>
      <c r="AO44" s="36">
        <v>447.273239382604</v>
      </c>
      <c r="AP44" s="36">
        <v>441.45023318821598</v>
      </c>
      <c r="AQ44" s="36">
        <v>442.783692238458</v>
      </c>
      <c r="AR44" s="36">
        <v>443.61506515510501</v>
      </c>
      <c r="AS44" s="36">
        <v>478.112451102965</v>
      </c>
      <c r="AT44" s="36">
        <v>483.52033476124302</v>
      </c>
      <c r="AU44" s="36">
        <v>472.17284885935499</v>
      </c>
      <c r="AV44" s="36">
        <v>453.94719683571702</v>
      </c>
      <c r="AW44" s="36">
        <v>420.12459723458602</v>
      </c>
      <c r="AX44" s="36">
        <v>398.59180581874898</v>
      </c>
      <c r="AY44" s="36">
        <v>459.44669570555999</v>
      </c>
      <c r="AZ44" s="36">
        <v>459.33415367646103</v>
      </c>
      <c r="BA44" s="36">
        <v>474.87106734597398</v>
      </c>
      <c r="BB44" s="36">
        <v>481.152538969006</v>
      </c>
      <c r="BC44" s="36">
        <v>505.85039485966399</v>
      </c>
      <c r="BD44" s="36">
        <v>495.59407941350202</v>
      </c>
      <c r="BE44" s="36">
        <v>522.34808475401996</v>
      </c>
      <c r="BF44" s="36">
        <v>534.29115518447202</v>
      </c>
      <c r="BG44" s="36">
        <v>544.00197769747899</v>
      </c>
      <c r="BH44" s="36">
        <v>561.79167854541902</v>
      </c>
      <c r="BI44" s="36">
        <v>568.46880362428499</v>
      </c>
      <c r="BJ44" s="36">
        <v>574.01739875297903</v>
      </c>
      <c r="BK44" s="36">
        <v>579.37884755160701</v>
      </c>
      <c r="BL44" s="36">
        <v>593.97100018147103</v>
      </c>
      <c r="BM44" s="36">
        <v>543.56402145645495</v>
      </c>
      <c r="BN44" s="36">
        <v>553.24172826275299</v>
      </c>
      <c r="BO44" s="36">
        <v>549.63149162073205</v>
      </c>
      <c r="BP44" s="36">
        <v>534.97500745409695</v>
      </c>
      <c r="BQ44" s="36">
        <v>551.49201363944496</v>
      </c>
      <c r="BR44" s="36">
        <v>567.92770299034203</v>
      </c>
      <c r="BS44" s="36">
        <v>575.38569618859799</v>
      </c>
      <c r="BT44" s="36">
        <v>550.67194955353898</v>
      </c>
      <c r="BU44" s="36">
        <v>557.41615100462002</v>
      </c>
      <c r="BV44" s="36">
        <v>579.97060436567699</v>
      </c>
      <c r="BW44" s="36">
        <v>654.49467875845198</v>
      </c>
      <c r="BX44" s="36">
        <v>754.29872780421397</v>
      </c>
      <c r="BY44" s="36">
        <v>841.09967527933304</v>
      </c>
      <c r="BZ44" s="36">
        <v>821.62196201388099</v>
      </c>
      <c r="CA44" s="36">
        <v>799.77797986069299</v>
      </c>
      <c r="CB44" s="36">
        <v>828.47916591216494</v>
      </c>
      <c r="CC44" s="36">
        <v>804.84777325142295</v>
      </c>
      <c r="CD44" s="36">
        <v>805.72964198966702</v>
      </c>
      <c r="CE44" s="36">
        <v>888.70950946339406</v>
      </c>
      <c r="CF44" s="36">
        <v>1022.6023139415501</v>
      </c>
      <c r="CG44" s="36">
        <v>952.49644665457799</v>
      </c>
      <c r="CH44" s="36">
        <v>977.66643138289203</v>
      </c>
      <c r="CI44" s="36">
        <v>1184.1587689842199</v>
      </c>
      <c r="CJ44" s="36">
        <v>1368.8391226169499</v>
      </c>
      <c r="CK44" s="36">
        <v>1214.6219774476299</v>
      </c>
      <c r="CL44" s="36">
        <v>1153.2383217546401</v>
      </c>
      <c r="CM44" s="36">
        <v>1208.9586398393899</v>
      </c>
      <c r="CN44" s="36">
        <v>1227.3971302915099</v>
      </c>
      <c r="CO44" s="36">
        <v>1356.33362176474</v>
      </c>
      <c r="CP44" s="36">
        <v>1359.85609078168</v>
      </c>
      <c r="CQ44" s="36">
        <v>1390.69868587259</v>
      </c>
      <c r="CR44" s="36">
        <v>1382.0455813185299</v>
      </c>
      <c r="CS44" s="36">
        <v>1425.68354793771</v>
      </c>
      <c r="CT44" s="36">
        <v>1624.1742678509499</v>
      </c>
      <c r="CU44" s="36">
        <v>1665.52536514813</v>
      </c>
      <c r="CV44" s="36">
        <v>1603.0264496088</v>
      </c>
      <c r="CW44" s="36">
        <v>1596.0750355047901</v>
      </c>
      <c r="CX44" s="36">
        <v>1595.0094523855601</v>
      </c>
      <c r="CY44" s="36">
        <v>1653.3095458161999</v>
      </c>
      <c r="CZ44" s="36">
        <v>1570.0248280957201</v>
      </c>
      <c r="DA44" s="36">
        <v>1425.1865067647</v>
      </c>
      <c r="DB44" s="36">
        <v>1452.8803734113999</v>
      </c>
      <c r="DC44" s="36">
        <v>1370.08878473764</v>
      </c>
      <c r="DD44" s="36">
        <v>1443.6526603575501</v>
      </c>
      <c r="DE44" s="36">
        <v>1382.8328512062999</v>
      </c>
      <c r="DF44" s="36">
        <v>1385.2256077900399</v>
      </c>
      <c r="DG44" s="36">
        <v>1402.3102281351601</v>
      </c>
      <c r="DH44" s="36">
        <v>1551.26412100587</v>
      </c>
      <c r="DI44" s="36">
        <v>1533.9341770936101</v>
      </c>
      <c r="DJ44" s="36">
        <v>1551.21813318302</v>
      </c>
      <c r="DK44" s="36">
        <v>1532.61734833329</v>
      </c>
      <c r="DL44" s="36">
        <v>1638.9799318313301</v>
      </c>
      <c r="DM44" s="36">
        <v>1687.2965010909199</v>
      </c>
      <c r="DN44" s="36">
        <v>1760.81770930835</v>
      </c>
      <c r="DO44" s="36">
        <v>1622.8109269934801</v>
      </c>
      <c r="DP44" s="36">
        <v>1608.0858253517399</v>
      </c>
      <c r="DQ44" s="36">
        <v>1677.1141730460899</v>
      </c>
      <c r="DR44" s="36">
        <v>1619.72863163391</v>
      </c>
      <c r="DS44" s="36">
        <v>1661.0282022613401</v>
      </c>
      <c r="DT44" s="36">
        <v>1692.1217859988601</v>
      </c>
      <c r="DU44" s="36">
        <v>1726.2358961336699</v>
      </c>
      <c r="DV44" s="36">
        <v>1657.82809261796</v>
      </c>
      <c r="DW44" s="36">
        <v>1715.45573387384</v>
      </c>
      <c r="DX44" s="36">
        <v>1830.8237707958299</v>
      </c>
      <c r="DY44" s="36">
        <v>1872.4402026487401</v>
      </c>
      <c r="DZ44" s="36">
        <v>2155.1977303171102</v>
      </c>
      <c r="EA44" s="36">
        <v>2168.4941705044298</v>
      </c>
      <c r="EB44" s="36">
        <v>2411.20731137044</v>
      </c>
      <c r="EC44" s="36">
        <v>2617.9928888313102</v>
      </c>
      <c r="ED44" s="36">
        <v>2673.5653985031199</v>
      </c>
      <c r="EE44" s="36">
        <v>2566.8220958410702</v>
      </c>
      <c r="EF44" s="36">
        <v>2328.5630885509599</v>
      </c>
      <c r="EG44" s="50">
        <v>2356.8425290413902</v>
      </c>
      <c r="EH44" s="50">
        <v>2436.6461760297102</v>
      </c>
      <c r="EI44" s="50">
        <v>2464.4846005398899</v>
      </c>
      <c r="EJ44" s="50">
        <v>2591.1245227723998</v>
      </c>
      <c r="EK44" s="50">
        <v>2623.2461135539102</v>
      </c>
      <c r="EL44" s="50">
        <v>2529.03144127518</v>
      </c>
      <c r="EM44" s="50">
        <v>2633.3324363455099</v>
      </c>
      <c r="EN44" s="50">
        <v>2763.8551150705198</v>
      </c>
      <c r="EO44" s="50">
        <v>2959.7354424034902</v>
      </c>
      <c r="EP44" s="50">
        <v>2944.37504743401</v>
      </c>
      <c r="EQ44" s="50">
        <v>3037.73952142294</v>
      </c>
      <c r="ER44" s="50">
        <v>3155.0120221616799</v>
      </c>
      <c r="ES44" s="50">
        <v>3546.3594571365102</v>
      </c>
      <c r="ET44" s="50">
        <v>3700.1746930091299</v>
      </c>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row>
    <row r="45" spans="2:351" ht="10.25" customHeight="1">
      <c r="B45" t="s">
        <v>136</v>
      </c>
      <c r="F45" s="37"/>
      <c r="G45" s="38"/>
      <c r="H45" s="37"/>
      <c r="I45" s="38"/>
      <c r="J45" s="38"/>
      <c r="K45" s="38" t="s">
        <v>136</v>
      </c>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row>
    <row r="46" spans="2:351" ht="10.25" customHeight="1">
      <c r="B46" t="s">
        <v>136</v>
      </c>
      <c r="K46" t="s">
        <v>136</v>
      </c>
      <c r="EA46" s="25"/>
      <c r="EM46" s="23" t="s">
        <v>136</v>
      </c>
    </row>
    <row r="47" spans="2:351" ht="18" customHeight="1">
      <c r="B47" t="s">
        <v>136</v>
      </c>
      <c r="K47" t="s">
        <v>136</v>
      </c>
      <c r="DW47" s="25"/>
    </row>
    <row r="48" spans="2:351" ht="18" customHeight="1">
      <c r="B48" t="s">
        <v>136</v>
      </c>
      <c r="F48" s="24" t="s">
        <v>1287</v>
      </c>
      <c r="K48" t="s">
        <v>136</v>
      </c>
      <c r="DW48" s="25"/>
    </row>
    <row r="49" spans="2:143" ht="18" customHeight="1">
      <c r="B49" t="s">
        <v>136</v>
      </c>
      <c r="K49" t="s">
        <v>136</v>
      </c>
      <c r="DW49" s="25"/>
    </row>
    <row r="50" spans="2:143" ht="18" customHeight="1">
      <c r="B50" t="s">
        <v>136</v>
      </c>
      <c r="K50" t="s">
        <v>136</v>
      </c>
      <c r="DW50" s="25"/>
    </row>
    <row r="51" spans="2:143" ht="18" customHeight="1">
      <c r="EA51" s="25"/>
      <c r="EM51" s="23" t="s">
        <v>136</v>
      </c>
    </row>
  </sheetData>
  <hyperlinks>
    <hyperlink ref="H1" location="Contents!A1" display="Back to Table of Contents" xr:uid="{00000000-0004-0000-2000-000000000000}"/>
  </hyperlinks>
  <pageMargins left="0" right="0" top="0" bottom="0" header="0" footer="0"/>
  <pageSetup paperSize="9" scale="10" fitToHeight="0" orientation="portrait"/>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MN68"/>
  <sheetViews>
    <sheetView zoomScale="80" zoomScaleNormal="80" workbookViewId="0">
      <pane xSplit="6" ySplit="8" topLeftCell="EQ15"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9" width="14.54296875" customWidth="1"/>
    <col min="10" max="10" width="9.90625" customWidth="1"/>
    <col min="11" max="11" width="10.90625" customWidth="1"/>
    <col min="12" max="137" width="14.453125" customWidth="1"/>
    <col min="138" max="166" width="14.54296875" customWidth="1"/>
  </cols>
  <sheetData>
    <row r="1" spans="1:352" ht="57" customHeight="1">
      <c r="A1" s="22" t="s">
        <v>134</v>
      </c>
      <c r="H1" s="107"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352" ht="18" customHeight="1">
      <c r="A2" s="92" t="s">
        <v>135</v>
      </c>
      <c r="B2" s="112"/>
      <c r="C2" s="112"/>
      <c r="D2" s="112"/>
      <c r="E2" s="112"/>
      <c r="F2" s="112"/>
      <c r="G2" s="112"/>
      <c r="H2" s="94">
        <f>IF(MONTH(A2) &gt; 6, YEAR(A2)-1, YEAR(A2)-2)</f>
        <v>2023</v>
      </c>
      <c r="I2" s="88">
        <f>H2+1</f>
        <v>2024</v>
      </c>
      <c r="J2" s="112"/>
      <c r="K2" s="112"/>
      <c r="L2" s="112"/>
      <c r="M2" s="112"/>
      <c r="N2" s="112"/>
      <c r="O2" s="112"/>
      <c r="P2" s="112"/>
      <c r="Q2" s="112"/>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2"/>
      <c r="DV2" s="112"/>
      <c r="DW2" s="112"/>
      <c r="DX2" s="112"/>
      <c r="DY2" s="112"/>
      <c r="DZ2" s="112"/>
      <c r="EA2" s="112"/>
      <c r="EB2" s="112"/>
      <c r="EC2" s="112"/>
      <c r="ED2" s="112"/>
      <c r="EE2" s="112"/>
      <c r="EF2" s="112"/>
      <c r="EG2" s="112"/>
      <c r="EH2" s="112"/>
      <c r="EI2" s="112"/>
      <c r="EJ2" s="112"/>
      <c r="EK2" s="112"/>
      <c r="EL2" s="112"/>
      <c r="EM2" s="112"/>
    </row>
    <row r="3" spans="1:352" ht="18" customHeight="1">
      <c r="A3" s="112"/>
      <c r="B3" s="87" t="s">
        <v>136</v>
      </c>
      <c r="C3" s="112"/>
      <c r="D3" s="112"/>
      <c r="E3" s="112"/>
      <c r="F3" s="90"/>
      <c r="G3" s="91"/>
      <c r="H3" s="88" t="str">
        <f>CONCATENATE(H$2-1,"–",RIGHT(H$2,2))</f>
        <v>2022–23</v>
      </c>
      <c r="I3" s="88" t="str">
        <f>CONCATENATE(I$2-1,"–",RIGHT(I$2,2))</f>
        <v>2023–24</v>
      </c>
      <c r="J3" s="112"/>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88"/>
      <c r="EN3" s="25"/>
      <c r="EO3" s="25"/>
      <c r="EP3" s="25"/>
      <c r="EQ3" s="25"/>
      <c r="ER3" s="25"/>
      <c r="ES3" s="25"/>
      <c r="ET3" s="25"/>
      <c r="EU3" s="25"/>
      <c r="EV3" s="25"/>
      <c r="EW3" s="25"/>
      <c r="EX3" s="25"/>
      <c r="EY3" s="25"/>
      <c r="EZ3" s="25"/>
      <c r="FA3" s="25"/>
      <c r="FB3" s="25"/>
      <c r="FC3" s="25"/>
      <c r="FD3" s="25"/>
      <c r="FE3" s="25"/>
      <c r="FF3" s="25"/>
      <c r="FG3" s="25"/>
      <c r="FH3" s="25"/>
      <c r="FI3" s="25"/>
      <c r="FJ3" s="25"/>
    </row>
    <row r="4" spans="1:352" ht="18.75" customHeight="1">
      <c r="A4" s="112"/>
      <c r="B4" s="87" t="s">
        <v>136</v>
      </c>
      <c r="C4" s="112"/>
      <c r="D4" s="112"/>
      <c r="E4" s="112"/>
      <c r="F4" s="90"/>
      <c r="G4" s="91"/>
      <c r="H4" s="88"/>
      <c r="I4" s="112"/>
      <c r="J4" s="112"/>
      <c r="K4" s="87" t="s">
        <v>136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88"/>
      <c r="EN4" s="25"/>
      <c r="EO4" s="25"/>
      <c r="EP4" s="25"/>
      <c r="EQ4" s="25"/>
      <c r="ER4" s="25"/>
      <c r="ES4" s="25"/>
      <c r="ET4" s="25"/>
      <c r="EU4" s="25"/>
      <c r="EV4" s="25"/>
      <c r="EW4" s="25"/>
      <c r="EX4" s="25"/>
      <c r="EY4" s="25"/>
      <c r="EZ4" s="25"/>
      <c r="FA4" s="25"/>
      <c r="FB4" s="25"/>
      <c r="FC4" s="25"/>
      <c r="FD4" s="25"/>
      <c r="FE4" s="25"/>
      <c r="FF4" s="25"/>
      <c r="FG4" s="25"/>
      <c r="FH4" s="25"/>
      <c r="FI4" s="25"/>
      <c r="FJ4" s="25"/>
    </row>
    <row r="5" spans="1:352"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52" ht="82.5" customHeight="1">
      <c r="B6" t="s">
        <v>136</v>
      </c>
      <c r="D6" s="23" t="s">
        <v>136</v>
      </c>
      <c r="F6" s="28" t="s">
        <v>32</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52" ht="22.2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row>
    <row r="8" spans="1:352" ht="34.2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t="s">
        <v>569</v>
      </c>
      <c r="EQ8" s="93" t="s">
        <v>570</v>
      </c>
      <c r="ER8" s="93" t="s">
        <v>571</v>
      </c>
      <c r="ES8" s="93" t="s">
        <v>572</v>
      </c>
      <c r="ET8" s="93" t="s">
        <v>573</v>
      </c>
      <c r="EU8" s="93"/>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row>
    <row r="9" spans="1:352" ht="28.25" customHeight="1">
      <c r="B9" t="s">
        <v>136</v>
      </c>
      <c r="F9" s="33" t="s">
        <v>73</v>
      </c>
      <c r="G9" s="27"/>
      <c r="H9" s="34"/>
      <c r="I9" s="34"/>
      <c r="J9" s="34"/>
      <c r="K9" s="34" t="s">
        <v>136</v>
      </c>
      <c r="L9" s="34"/>
      <c r="M9" s="34"/>
      <c r="N9" s="34"/>
      <c r="O9" s="34"/>
      <c r="P9" s="34"/>
      <c r="Q9" s="34"/>
    </row>
    <row r="10" spans="1:352" ht="20.149999999999999" customHeight="1">
      <c r="B10" t="s">
        <v>136</v>
      </c>
      <c r="F10" s="26" t="s">
        <v>722</v>
      </c>
      <c r="G10" s="27"/>
      <c r="H10" s="34"/>
      <c r="I10" s="34"/>
      <c r="J10" s="34"/>
      <c r="K10" s="34" t="s">
        <v>136</v>
      </c>
      <c r="L10" s="34"/>
      <c r="M10" s="34"/>
      <c r="N10" s="34"/>
      <c r="O10" s="34"/>
      <c r="P10" s="34"/>
      <c r="Q10" s="34"/>
    </row>
    <row r="11" spans="1:352" ht="20.149999999999999" customHeight="1">
      <c r="B11" s="23" t="s">
        <v>136</v>
      </c>
      <c r="F11" s="35" t="s">
        <v>1180</v>
      </c>
      <c r="G11" s="27" t="s">
        <v>176</v>
      </c>
      <c r="H11" s="36">
        <v>917432.13904439495</v>
      </c>
      <c r="I11" s="36">
        <v>945928.98306363297</v>
      </c>
      <c r="J11" s="36"/>
      <c r="K11" s="36" t="s">
        <v>136</v>
      </c>
      <c r="L11" s="36">
        <v>26191</v>
      </c>
      <c r="M11" s="36">
        <v>26156</v>
      </c>
      <c r="N11" s="36">
        <v>27206.859</v>
      </c>
      <c r="O11" s="36">
        <v>26416.797999999999</v>
      </c>
      <c r="P11" s="36">
        <v>26228.832999999999</v>
      </c>
      <c r="Q11" s="36">
        <v>27820.362000000001</v>
      </c>
      <c r="R11" s="36">
        <v>29009.75</v>
      </c>
      <c r="S11" s="36">
        <v>31108.829000000002</v>
      </c>
      <c r="T11" s="36">
        <v>25117.257000000001</v>
      </c>
      <c r="U11" s="36">
        <v>26407.223999999998</v>
      </c>
      <c r="V11" s="36">
        <v>28454.928</v>
      </c>
      <c r="W11" s="36">
        <v>28167.723999999998</v>
      </c>
      <c r="X11" s="36">
        <v>26900.704000000002</v>
      </c>
      <c r="Y11" s="36">
        <v>28206.787</v>
      </c>
      <c r="Z11" s="36">
        <v>32087.172999999999</v>
      </c>
      <c r="AA11" s="36">
        <v>29079.159</v>
      </c>
      <c r="AB11" s="36">
        <v>27199</v>
      </c>
      <c r="AC11" s="36">
        <v>31324</v>
      </c>
      <c r="AD11" s="36">
        <v>32781</v>
      </c>
      <c r="AE11" s="36">
        <v>32958</v>
      </c>
      <c r="AF11" s="36">
        <v>32265.038</v>
      </c>
      <c r="AG11" s="36">
        <v>34739</v>
      </c>
      <c r="AH11" s="36">
        <v>36531.538999999997</v>
      </c>
      <c r="AI11" s="36">
        <v>35166.639999999999</v>
      </c>
      <c r="AJ11" s="36">
        <v>35968.297500000001</v>
      </c>
      <c r="AK11" s="36">
        <v>35822.617599999998</v>
      </c>
      <c r="AL11" s="36">
        <v>38764.895400000001</v>
      </c>
      <c r="AM11" s="36">
        <v>37349.661399999997</v>
      </c>
      <c r="AN11" s="36">
        <v>35637.428099999997</v>
      </c>
      <c r="AO11" s="36">
        <v>38430.511500000001</v>
      </c>
      <c r="AP11" s="36">
        <v>38660.189700000003</v>
      </c>
      <c r="AQ11" s="36">
        <v>40795.012199999997</v>
      </c>
      <c r="AR11" s="36">
        <v>39208.076200000003</v>
      </c>
      <c r="AS11" s="36">
        <v>38309.788200000003</v>
      </c>
      <c r="AT11" s="36">
        <v>37836.5193</v>
      </c>
      <c r="AU11" s="36">
        <v>38567.1057</v>
      </c>
      <c r="AV11" s="36">
        <v>35371.904799999997</v>
      </c>
      <c r="AW11" s="36">
        <v>34445.314400000003</v>
      </c>
      <c r="AX11" s="36">
        <v>39603.302000000003</v>
      </c>
      <c r="AY11" s="36">
        <v>36678.422400000003</v>
      </c>
      <c r="AZ11" s="36">
        <v>36887.576399999998</v>
      </c>
      <c r="BA11" s="36">
        <v>40959.3850678733</v>
      </c>
      <c r="BB11" s="36">
        <v>43848.643196078403</v>
      </c>
      <c r="BC11" s="36">
        <v>43108.042236034002</v>
      </c>
      <c r="BD11" s="36">
        <v>39224.438761746198</v>
      </c>
      <c r="BE11" s="36">
        <v>42797.214411764697</v>
      </c>
      <c r="BF11" s="36">
        <v>46798.537882352903</v>
      </c>
      <c r="BG11" s="36">
        <v>46602.708647058796</v>
      </c>
      <c r="BH11" s="36">
        <v>43716.7451176471</v>
      </c>
      <c r="BI11" s="36">
        <v>42010.092117647102</v>
      </c>
      <c r="BJ11" s="36">
        <v>48138.171235294103</v>
      </c>
      <c r="BK11" s="36">
        <v>47107.402529411796</v>
      </c>
      <c r="BL11" s="36">
        <v>46207.0212941176</v>
      </c>
      <c r="BM11" s="36">
        <v>51243.139705882299</v>
      </c>
      <c r="BN11" s="36">
        <v>52808.875411764697</v>
      </c>
      <c r="BO11" s="36">
        <v>56885.3871176471</v>
      </c>
      <c r="BP11" s="36">
        <v>51081.022058823502</v>
      </c>
      <c r="BQ11" s="36">
        <v>56206.989470588203</v>
      </c>
      <c r="BR11" s="36">
        <v>59017.461588235303</v>
      </c>
      <c r="BS11" s="36">
        <v>61133.616176470598</v>
      </c>
      <c r="BT11" s="36">
        <v>59837.3824705882</v>
      </c>
      <c r="BU11" s="36">
        <v>65317.317588235303</v>
      </c>
      <c r="BV11" s="36">
        <v>64531.452294117596</v>
      </c>
      <c r="BW11" s="36">
        <v>65566.775176470604</v>
      </c>
      <c r="BX11" s="36">
        <v>58919.195823529401</v>
      </c>
      <c r="BY11" s="36">
        <v>68333.000176470596</v>
      </c>
      <c r="BZ11" s="36">
        <v>70572.186411764706</v>
      </c>
      <c r="CA11" s="36">
        <v>70548.300176470599</v>
      </c>
      <c r="CB11" s="36">
        <v>65297.208764705902</v>
      </c>
      <c r="CC11" s="36">
        <v>73776.497823529397</v>
      </c>
      <c r="CD11" s="36">
        <v>71737.575588235297</v>
      </c>
      <c r="CE11" s="36">
        <v>78132.076117647099</v>
      </c>
      <c r="CF11" s="36">
        <v>76969.121823529407</v>
      </c>
      <c r="CG11" s="36">
        <v>85763.009235294099</v>
      </c>
      <c r="CH11" s="36">
        <v>89712.617705882396</v>
      </c>
      <c r="CI11" s="36">
        <v>76475.931529411799</v>
      </c>
      <c r="CJ11" s="36">
        <v>76703.831058823504</v>
      </c>
      <c r="CK11" s="36">
        <v>95002.856705882397</v>
      </c>
      <c r="CL11" s="36">
        <v>102334.05947391799</v>
      </c>
      <c r="CM11" s="36">
        <v>103901.152747318</v>
      </c>
      <c r="CN11" s="36">
        <v>100085.27119</v>
      </c>
      <c r="CO11" s="36">
        <v>102122.041176471</v>
      </c>
      <c r="CP11" s="36">
        <v>105170.590877543</v>
      </c>
      <c r="CQ11" s="36">
        <v>111543.547029227</v>
      </c>
      <c r="CR11" s="36">
        <v>100059.556176471</v>
      </c>
      <c r="CS11" s="36">
        <v>115293.097058824</v>
      </c>
      <c r="CT11" s="36">
        <v>121012.173058824</v>
      </c>
      <c r="CU11" s="36">
        <v>126430.976823529</v>
      </c>
      <c r="CV11" s="36">
        <v>114983.977764706</v>
      </c>
      <c r="CW11" s="36">
        <v>125864.528294118</v>
      </c>
      <c r="CX11" s="36">
        <v>129104.43834117601</v>
      </c>
      <c r="CY11" s="36">
        <v>134554.09117823499</v>
      </c>
      <c r="CZ11" s="36">
        <v>129394.110294117</v>
      </c>
      <c r="DA11" s="36">
        <v>147200.61235294101</v>
      </c>
      <c r="DB11" s="36">
        <v>154635.34705882301</v>
      </c>
      <c r="DC11" s="36">
        <v>162106.39211764699</v>
      </c>
      <c r="DD11" s="36">
        <v>158058.764705882</v>
      </c>
      <c r="DE11" s="36">
        <v>188655.41176470599</v>
      </c>
      <c r="DF11" s="36">
        <v>189386.52941176499</v>
      </c>
      <c r="DG11" s="36">
        <v>188085.82352941201</v>
      </c>
      <c r="DH11" s="36">
        <v>189297.82352941201</v>
      </c>
      <c r="DI11" s="36">
        <v>196064.725490196</v>
      </c>
      <c r="DJ11" s="36">
        <v>206591.82152312199</v>
      </c>
      <c r="DK11" s="36">
        <v>205882.18469996299</v>
      </c>
      <c r="DL11" s="36">
        <v>203611.68627450999</v>
      </c>
      <c r="DM11" s="36">
        <v>208098.35294117601</v>
      </c>
      <c r="DN11" s="36">
        <v>215127.52941176499</v>
      </c>
      <c r="DO11" s="36">
        <v>219651.728647059</v>
      </c>
      <c r="DP11" s="36">
        <v>205094.68437394299</v>
      </c>
      <c r="DQ11" s="36">
        <v>223534.85511792899</v>
      </c>
      <c r="DR11" s="36">
        <v>220665.30682487</v>
      </c>
      <c r="DS11" s="36">
        <v>227512.323859089</v>
      </c>
      <c r="DT11" s="36">
        <v>214349.82352941201</v>
      </c>
      <c r="DU11" s="36">
        <v>228994.67395116499</v>
      </c>
      <c r="DV11" s="36">
        <v>224656.99519052901</v>
      </c>
      <c r="DW11" s="36">
        <v>228452.89345172001</v>
      </c>
      <c r="DX11" s="50">
        <v>216381.93692852501</v>
      </c>
      <c r="DY11" s="50">
        <v>239757.25400329701</v>
      </c>
      <c r="DZ11" s="50">
        <v>229172.639367564</v>
      </c>
      <c r="EA11" s="50">
        <v>223732.57682691701</v>
      </c>
      <c r="EB11" s="50">
        <v>216640.91638592599</v>
      </c>
      <c r="EC11" s="50">
        <v>233200.297995756</v>
      </c>
      <c r="ED11" s="50">
        <v>227764.682852386</v>
      </c>
      <c r="EE11" s="50">
        <v>232154.02108768001</v>
      </c>
      <c r="EF11" s="50">
        <v>216976.84300554899</v>
      </c>
      <c r="EG11" s="50">
        <v>226654.62776248599</v>
      </c>
      <c r="EH11" s="50">
        <v>229914.766435072</v>
      </c>
      <c r="EI11" s="50">
        <v>237538.95225638201</v>
      </c>
      <c r="EJ11" s="50">
        <v>217421.49917868999</v>
      </c>
      <c r="EK11" s="50">
        <v>232556.92117425101</v>
      </c>
      <c r="EL11" s="50">
        <v>237809.572386238</v>
      </c>
      <c r="EM11" s="50">
        <v>246535.65018904899</v>
      </c>
      <c r="EN11" s="50">
        <v>224696.78812430601</v>
      </c>
      <c r="EO11" s="50">
        <v>236886.97236404</v>
      </c>
      <c r="EP11" s="50">
        <v>234584.369478357</v>
      </c>
      <c r="EQ11" s="50">
        <v>245851.940066593</v>
      </c>
      <c r="ER11" s="50">
        <v>222378.510321865</v>
      </c>
      <c r="ES11" s="50">
        <v>244893.4618202</v>
      </c>
      <c r="ET11" s="50">
        <v>238146.509766926</v>
      </c>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row>
    <row r="12" spans="1:352" ht="20.149999999999999" customHeight="1">
      <c r="B12" s="23" t="s">
        <v>136</v>
      </c>
      <c r="F12" s="35" t="s">
        <v>1288</v>
      </c>
      <c r="G12" s="27" t="s">
        <v>176</v>
      </c>
      <c r="H12" s="36">
        <v>5750</v>
      </c>
      <c r="I12" s="36">
        <v>5750</v>
      </c>
      <c r="J12" s="36"/>
      <c r="K12" s="36" t="s">
        <v>136</v>
      </c>
      <c r="L12" s="36">
        <v>684</v>
      </c>
      <c r="M12" s="36">
        <v>579</v>
      </c>
      <c r="N12" s="36">
        <v>594</v>
      </c>
      <c r="O12" s="36">
        <v>560</v>
      </c>
      <c r="P12" s="36">
        <v>488</v>
      </c>
      <c r="Q12" s="36">
        <v>576</v>
      </c>
      <c r="R12" s="36">
        <v>586</v>
      </c>
      <c r="S12" s="36">
        <v>491</v>
      </c>
      <c r="T12" s="36">
        <v>578</v>
      </c>
      <c r="U12" s="36">
        <v>606</v>
      </c>
      <c r="V12" s="36">
        <v>696</v>
      </c>
      <c r="W12" s="36">
        <v>651</v>
      </c>
      <c r="X12" s="36">
        <v>683</v>
      </c>
      <c r="Y12" s="36">
        <v>674</v>
      </c>
      <c r="Z12" s="36">
        <v>663</v>
      </c>
      <c r="AA12" s="36">
        <v>808</v>
      </c>
      <c r="AB12" s="36">
        <v>790</v>
      </c>
      <c r="AC12" s="36">
        <v>692</v>
      </c>
      <c r="AD12" s="36">
        <v>768</v>
      </c>
      <c r="AE12" s="36">
        <v>681</v>
      </c>
      <c r="AF12" s="36">
        <v>673</v>
      </c>
      <c r="AG12" s="36">
        <v>574</v>
      </c>
      <c r="AH12" s="36">
        <v>718</v>
      </c>
      <c r="AI12" s="36">
        <v>593</v>
      </c>
      <c r="AJ12" s="36">
        <v>622</v>
      </c>
      <c r="AK12" s="36">
        <v>639</v>
      </c>
      <c r="AL12" s="36">
        <v>558</v>
      </c>
      <c r="AM12" s="36">
        <v>696</v>
      </c>
      <c r="AN12" s="36">
        <v>847</v>
      </c>
      <c r="AO12" s="36">
        <v>205</v>
      </c>
      <c r="AP12" s="36">
        <v>804</v>
      </c>
      <c r="AQ12" s="36">
        <v>723</v>
      </c>
      <c r="AR12" s="36">
        <v>773</v>
      </c>
      <c r="AS12" s="36">
        <v>686</v>
      </c>
      <c r="AT12" s="36">
        <v>721</v>
      </c>
      <c r="AU12" s="36">
        <v>751</v>
      </c>
      <c r="AV12" s="36">
        <v>749</v>
      </c>
      <c r="AW12" s="36">
        <v>801</v>
      </c>
      <c r="AX12" s="36">
        <v>724</v>
      </c>
      <c r="AY12" s="36">
        <v>731.33333300000004</v>
      </c>
      <c r="AZ12" s="36">
        <v>687</v>
      </c>
      <c r="BA12" s="36">
        <v>658</v>
      </c>
      <c r="BB12" s="36">
        <v>656</v>
      </c>
      <c r="BC12" s="36">
        <v>762</v>
      </c>
      <c r="BD12" s="36">
        <v>707.62832300000002</v>
      </c>
      <c r="BE12" s="36">
        <v>727.60369400000002</v>
      </c>
      <c r="BF12" s="36">
        <v>774.65878799999996</v>
      </c>
      <c r="BG12" s="36">
        <v>799.88999899999999</v>
      </c>
      <c r="BH12" s="36">
        <v>783.62728200000004</v>
      </c>
      <c r="BI12" s="36">
        <v>826.62097400000005</v>
      </c>
      <c r="BJ12" s="36">
        <v>840.02852199999995</v>
      </c>
      <c r="BK12" s="36">
        <v>839.94018300000005</v>
      </c>
      <c r="BL12" s="36">
        <v>900</v>
      </c>
      <c r="BM12" s="36">
        <v>853.74158699999998</v>
      </c>
      <c r="BN12" s="36">
        <v>467.51336600000002</v>
      </c>
      <c r="BO12" s="36">
        <v>467.83395899999999</v>
      </c>
      <c r="BP12" s="36">
        <v>872.55781400000001</v>
      </c>
      <c r="BQ12" s="36">
        <v>863.80854199999999</v>
      </c>
      <c r="BR12" s="36">
        <v>866.32528100000002</v>
      </c>
      <c r="BS12" s="36">
        <v>872.55781400000001</v>
      </c>
      <c r="BT12" s="36">
        <v>872.55781400000001</v>
      </c>
      <c r="BU12" s="36">
        <v>872.55781400000001</v>
      </c>
      <c r="BV12" s="36">
        <v>872.55781400000001</v>
      </c>
      <c r="BW12" s="36">
        <v>872.55781400000001</v>
      </c>
      <c r="BX12" s="36">
        <v>872.55781400000001</v>
      </c>
      <c r="BY12" s="36">
        <v>872.55781400000001</v>
      </c>
      <c r="BZ12" s="36">
        <v>1077.653</v>
      </c>
      <c r="CA12" s="36">
        <v>1149.683</v>
      </c>
      <c r="CB12" s="36">
        <v>1188.9780000000001</v>
      </c>
      <c r="CC12" s="36">
        <v>1281.6869999999999</v>
      </c>
      <c r="CD12" s="36">
        <v>1574.096</v>
      </c>
      <c r="CE12" s="36">
        <v>2493.5079999999998</v>
      </c>
      <c r="CF12" s="36">
        <v>2005.83</v>
      </c>
      <c r="CG12" s="36">
        <v>2065.0210000000002</v>
      </c>
      <c r="CH12" s="36">
        <v>1909.1320000000001</v>
      </c>
      <c r="CI12" s="36">
        <v>1731.72</v>
      </c>
      <c r="CJ12" s="36">
        <v>1854.759</v>
      </c>
      <c r="CK12" s="36">
        <v>1419.64</v>
      </c>
      <c r="CL12" s="36">
        <v>2059.11</v>
      </c>
      <c r="CM12" s="36">
        <v>1989.4780000000001</v>
      </c>
      <c r="CN12" s="36">
        <v>2022.2080000000001</v>
      </c>
      <c r="CO12" s="36">
        <v>2203.9319999999998</v>
      </c>
      <c r="CP12" s="36">
        <v>2348.607</v>
      </c>
      <c r="CQ12" s="36">
        <v>2622.27</v>
      </c>
      <c r="CR12" s="36">
        <v>2285.3980000000001</v>
      </c>
      <c r="CS12" s="36">
        <v>2611.2719999999999</v>
      </c>
      <c r="CT12" s="36">
        <v>2541.3939999999998</v>
      </c>
      <c r="CU12" s="36">
        <v>2754.4290000000001</v>
      </c>
      <c r="CV12" s="36">
        <v>2958.7489999999998</v>
      </c>
      <c r="CW12" s="36">
        <v>2525</v>
      </c>
      <c r="CX12" s="36">
        <v>2661</v>
      </c>
      <c r="CY12" s="36">
        <v>2575</v>
      </c>
      <c r="CZ12" s="36">
        <v>3144</v>
      </c>
      <c r="DA12" s="36">
        <v>2408</v>
      </c>
      <c r="DB12" s="36">
        <v>2965</v>
      </c>
      <c r="DC12" s="36">
        <v>2800</v>
      </c>
      <c r="DD12" s="36">
        <v>2800</v>
      </c>
      <c r="DE12" s="36">
        <v>2800</v>
      </c>
      <c r="DF12" s="36">
        <v>2800</v>
      </c>
      <c r="DG12" s="36">
        <v>2872</v>
      </c>
      <c r="DH12" s="36">
        <v>2387</v>
      </c>
      <c r="DI12" s="36">
        <v>2342</v>
      </c>
      <c r="DJ12" s="36">
        <v>2648</v>
      </c>
      <c r="DK12" s="36">
        <v>1745</v>
      </c>
      <c r="DL12" s="36">
        <v>2336.6815584309602</v>
      </c>
      <c r="DM12" s="36">
        <v>2292.6301675095601</v>
      </c>
      <c r="DN12" s="36">
        <v>2592.1796257751098</v>
      </c>
      <c r="DO12" s="36">
        <v>1708.21504795225</v>
      </c>
      <c r="DP12" s="36">
        <v>1500</v>
      </c>
      <c r="DQ12" s="36">
        <v>1500</v>
      </c>
      <c r="DR12" s="36">
        <v>1500</v>
      </c>
      <c r="DS12" s="36">
        <v>1500</v>
      </c>
      <c r="DT12" s="36">
        <v>1500</v>
      </c>
      <c r="DU12" s="36">
        <v>1500</v>
      </c>
      <c r="DV12" s="36">
        <v>1500</v>
      </c>
      <c r="DW12" s="36">
        <v>1500</v>
      </c>
      <c r="DX12" s="50">
        <v>1437.5</v>
      </c>
      <c r="DY12" s="50">
        <v>1437.5</v>
      </c>
      <c r="DZ12" s="50">
        <v>1437.5</v>
      </c>
      <c r="EA12" s="50">
        <v>1437.5</v>
      </c>
      <c r="EB12" s="50">
        <v>1437.5</v>
      </c>
      <c r="EC12" s="50">
        <v>1437.5</v>
      </c>
      <c r="ED12" s="50">
        <v>1437.5</v>
      </c>
      <c r="EE12" s="50">
        <v>1437.5</v>
      </c>
      <c r="EF12" s="50">
        <v>1437.5</v>
      </c>
      <c r="EG12" s="50">
        <v>1437.5</v>
      </c>
      <c r="EH12" s="50">
        <v>1437.5</v>
      </c>
      <c r="EI12" s="50">
        <v>1437.5</v>
      </c>
      <c r="EJ12" s="50">
        <v>1437.5</v>
      </c>
      <c r="EK12" s="50">
        <v>1437.5</v>
      </c>
      <c r="EL12" s="50">
        <v>1437.5</v>
      </c>
      <c r="EM12" s="50">
        <v>1437.5</v>
      </c>
      <c r="EN12" s="50">
        <v>1437.5</v>
      </c>
      <c r="EO12" s="50">
        <v>1437.5</v>
      </c>
      <c r="EP12" s="50">
        <v>1437.5</v>
      </c>
      <c r="EQ12" s="50">
        <v>1437.5</v>
      </c>
      <c r="ER12" s="50">
        <v>1437.5</v>
      </c>
      <c r="ES12" s="50">
        <v>1437.5</v>
      </c>
      <c r="ET12" s="50">
        <v>1437.5</v>
      </c>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row>
    <row r="13" spans="1:352" ht="20.149999999999999" customHeight="1">
      <c r="B13" s="23" t="s">
        <v>136</v>
      </c>
      <c r="F13" s="35" t="s">
        <v>1289</v>
      </c>
      <c r="G13" s="27" t="s">
        <v>176</v>
      </c>
      <c r="H13" s="36">
        <v>2728.9801022072402</v>
      </c>
      <c r="I13" s="36">
        <v>2649.4280743720801</v>
      </c>
      <c r="J13" s="36"/>
      <c r="K13" s="36" t="s">
        <v>136</v>
      </c>
      <c r="L13" s="36">
        <v>576.077</v>
      </c>
      <c r="M13" s="36">
        <v>598.726</v>
      </c>
      <c r="N13" s="36">
        <v>563.14300000000003</v>
      </c>
      <c r="O13" s="36">
        <v>381.875</v>
      </c>
      <c r="P13" s="36">
        <v>352.41300000000001</v>
      </c>
      <c r="Q13" s="36">
        <v>226.18</v>
      </c>
      <c r="R13" s="36">
        <v>378.029</v>
      </c>
      <c r="S13" s="36">
        <v>406.435</v>
      </c>
      <c r="T13" s="36">
        <v>306.64</v>
      </c>
      <c r="U13" s="36">
        <v>306.64</v>
      </c>
      <c r="V13" s="36">
        <v>418.392</v>
      </c>
      <c r="W13" s="36">
        <v>405.04599999999999</v>
      </c>
      <c r="X13" s="36">
        <v>318.36399999999998</v>
      </c>
      <c r="Y13" s="36">
        <v>400.45100000000002</v>
      </c>
      <c r="Z13" s="36">
        <v>472.666</v>
      </c>
      <c r="AA13" s="36">
        <v>398.64800000000002</v>
      </c>
      <c r="AB13" s="36">
        <v>326.47000000000003</v>
      </c>
      <c r="AC13" s="36">
        <v>465.69600000000003</v>
      </c>
      <c r="AD13" s="36">
        <v>410.84800000000001</v>
      </c>
      <c r="AE13" s="36">
        <v>370.07100000000003</v>
      </c>
      <c r="AF13" s="36">
        <v>337.483</v>
      </c>
      <c r="AG13" s="36">
        <v>434.49</v>
      </c>
      <c r="AH13" s="36">
        <v>496.42500000000001</v>
      </c>
      <c r="AI13" s="36">
        <v>435.14299999999997</v>
      </c>
      <c r="AJ13" s="36">
        <v>359.31700000000001</v>
      </c>
      <c r="AK13" s="36">
        <v>508.58800000000002</v>
      </c>
      <c r="AL13" s="36">
        <v>466.76100000000002</v>
      </c>
      <c r="AM13" s="36">
        <v>382.46800000000002</v>
      </c>
      <c r="AN13" s="36">
        <v>6.83</v>
      </c>
      <c r="AO13" s="36">
        <v>0</v>
      </c>
      <c r="AP13" s="36">
        <v>0</v>
      </c>
      <c r="AQ13" s="36">
        <v>177.48400000000001</v>
      </c>
      <c r="AR13" s="36">
        <v>291.64699999999999</v>
      </c>
      <c r="AS13" s="36">
        <v>717.51599999999996</v>
      </c>
      <c r="AT13" s="36">
        <v>1181.923</v>
      </c>
      <c r="AU13" s="36">
        <v>1687.1369999999999</v>
      </c>
      <c r="AV13" s="36">
        <v>481.2</v>
      </c>
      <c r="AW13" s="36">
        <v>884.57399999999996</v>
      </c>
      <c r="AX13" s="36">
        <v>501.77199999999999</v>
      </c>
      <c r="AY13" s="36">
        <v>586.61699999999996</v>
      </c>
      <c r="AZ13" s="36">
        <v>561.46814178536499</v>
      </c>
      <c r="BA13" s="36">
        <v>561.46814178536499</v>
      </c>
      <c r="BB13" s="36">
        <v>561.46814178536499</v>
      </c>
      <c r="BC13" s="36">
        <v>561.46814178536499</v>
      </c>
      <c r="BD13" s="36">
        <v>550.25687724257898</v>
      </c>
      <c r="BE13" s="36">
        <v>550.25687724257898</v>
      </c>
      <c r="BF13" s="36">
        <v>550.25687724257898</v>
      </c>
      <c r="BG13" s="36">
        <v>550.25687724257898</v>
      </c>
      <c r="BH13" s="36">
        <v>581.49015983472896</v>
      </c>
      <c r="BI13" s="36">
        <v>581.49015983472896</v>
      </c>
      <c r="BJ13" s="36">
        <v>581.49015983472896</v>
      </c>
      <c r="BK13" s="36">
        <v>581.49015983472896</v>
      </c>
      <c r="BL13" s="36">
        <v>613.22659562900901</v>
      </c>
      <c r="BM13" s="36">
        <v>613.22659562900901</v>
      </c>
      <c r="BN13" s="36">
        <v>613.22659562900901</v>
      </c>
      <c r="BO13" s="36">
        <v>613.22659562900901</v>
      </c>
      <c r="BP13" s="36">
        <v>571.61655974774396</v>
      </c>
      <c r="BQ13" s="36">
        <v>571.61655974774396</v>
      </c>
      <c r="BR13" s="36">
        <v>571.61655974774396</v>
      </c>
      <c r="BS13" s="36">
        <v>571.61655974774396</v>
      </c>
      <c r="BT13" s="36">
        <v>588.50195715994403</v>
      </c>
      <c r="BU13" s="36">
        <v>588.50195715994403</v>
      </c>
      <c r="BV13" s="36">
        <v>588.50195715994403</v>
      </c>
      <c r="BW13" s="36">
        <v>588.50195715994403</v>
      </c>
      <c r="BX13" s="36">
        <v>608.52234424268795</v>
      </c>
      <c r="BY13" s="36">
        <v>440.43274980972097</v>
      </c>
      <c r="BZ13" s="36">
        <v>190.40230509948901</v>
      </c>
      <c r="CA13" s="36">
        <v>583.83929542242004</v>
      </c>
      <c r="CB13" s="36">
        <v>654.74502555181004</v>
      </c>
      <c r="CC13" s="36">
        <v>569.47482874850505</v>
      </c>
      <c r="CD13" s="36">
        <v>659.64662389909802</v>
      </c>
      <c r="CE13" s="36">
        <v>670.49581385234296</v>
      </c>
      <c r="CF13" s="36">
        <v>654.32641078612596</v>
      </c>
      <c r="CG13" s="36">
        <v>662.85092965097294</v>
      </c>
      <c r="CH13" s="36">
        <v>673.04555833423899</v>
      </c>
      <c r="CI13" s="36">
        <v>633.90235946504299</v>
      </c>
      <c r="CJ13" s="36">
        <v>621.94193758834399</v>
      </c>
      <c r="CK13" s="36">
        <v>605.63227139284595</v>
      </c>
      <c r="CL13" s="36">
        <v>559.90322931390699</v>
      </c>
      <c r="CM13" s="36">
        <v>695.87909100793695</v>
      </c>
      <c r="CN13" s="36">
        <v>615.25606175926896</v>
      </c>
      <c r="CO13" s="36">
        <v>695.15494182885698</v>
      </c>
      <c r="CP13" s="36">
        <v>606.47928672393198</v>
      </c>
      <c r="CQ13" s="36">
        <v>481.05577905838902</v>
      </c>
      <c r="CR13" s="36">
        <v>347.10557790583903</v>
      </c>
      <c r="CS13" s="36">
        <v>566.25530064151303</v>
      </c>
      <c r="CT13" s="36">
        <v>550.33489181254799</v>
      </c>
      <c r="CU13" s="36">
        <v>687.33608785473496</v>
      </c>
      <c r="CV13" s="36">
        <v>556.300967706861</v>
      </c>
      <c r="CW13" s="36">
        <v>636.56627161030804</v>
      </c>
      <c r="CX13" s="36">
        <v>446.85984560182698</v>
      </c>
      <c r="CY13" s="36">
        <v>539.81624442753105</v>
      </c>
      <c r="CZ13" s="36">
        <v>492.99771664673301</v>
      </c>
      <c r="DA13" s="36">
        <v>431.744046971839</v>
      </c>
      <c r="DB13" s="36">
        <v>513.32825921496101</v>
      </c>
      <c r="DC13" s="36">
        <v>688.165706208546</v>
      </c>
      <c r="DD13" s="36">
        <v>606.71958247254497</v>
      </c>
      <c r="DE13" s="36">
        <v>598.02109383494599</v>
      </c>
      <c r="DF13" s="36">
        <v>751.33195607263201</v>
      </c>
      <c r="DG13" s="36">
        <v>767.64162226813096</v>
      </c>
      <c r="DH13" s="36">
        <v>771.99086658693102</v>
      </c>
      <c r="DI13" s="36">
        <v>728.49842339893496</v>
      </c>
      <c r="DJ13" s="36">
        <v>693.704468848538</v>
      </c>
      <c r="DK13" s="36">
        <v>729.01380885071205</v>
      </c>
      <c r="DL13" s="36">
        <v>722.253995868218</v>
      </c>
      <c r="DM13" s="36">
        <v>610.33054256822902</v>
      </c>
      <c r="DN13" s="36">
        <v>616.64890725236501</v>
      </c>
      <c r="DO13" s="36">
        <v>657.39697727519797</v>
      </c>
      <c r="DP13" s="36">
        <v>529.03446776122701</v>
      </c>
      <c r="DQ13" s="36">
        <v>200.06523866478199</v>
      </c>
      <c r="DR13" s="36">
        <v>597.793845819289</v>
      </c>
      <c r="DS13" s="36">
        <v>733.39132325758396</v>
      </c>
      <c r="DT13" s="36">
        <v>677.39480265303905</v>
      </c>
      <c r="DU13" s="36">
        <v>246.81961509187801</v>
      </c>
      <c r="DV13" s="36">
        <v>21.746221593998001</v>
      </c>
      <c r="DW13" s="36">
        <v>450.14678699576001</v>
      </c>
      <c r="DX13" s="50">
        <v>508.86158529955401</v>
      </c>
      <c r="DY13" s="50">
        <v>437.47308905077699</v>
      </c>
      <c r="DZ13" s="50">
        <v>597.67424160052201</v>
      </c>
      <c r="EA13" s="50">
        <v>707.16320539306298</v>
      </c>
      <c r="EB13" s="50">
        <v>640.30118516907703</v>
      </c>
      <c r="EC13" s="50">
        <v>696.88159182342099</v>
      </c>
      <c r="ED13" s="50">
        <v>695.24845058171104</v>
      </c>
      <c r="EE13" s="50">
        <v>520.87311079699896</v>
      </c>
      <c r="EF13" s="50">
        <v>669.82711753832803</v>
      </c>
      <c r="EG13" s="50">
        <v>712.25725780145694</v>
      </c>
      <c r="EH13" s="50">
        <v>738.52343155376798</v>
      </c>
      <c r="EI13" s="50">
        <v>703.22605197347002</v>
      </c>
      <c r="EJ13" s="50">
        <v>520.67630749157297</v>
      </c>
      <c r="EK13" s="50">
        <v>766.55431118843103</v>
      </c>
      <c r="EL13" s="50">
        <v>695.56703272806396</v>
      </c>
      <c r="EM13" s="50">
        <v>659.957594867892</v>
      </c>
      <c r="EN13" s="50">
        <v>570.94922257257804</v>
      </c>
      <c r="EO13" s="50">
        <v>722.95422420354498</v>
      </c>
      <c r="EP13" s="50">
        <v>703.49026856583703</v>
      </c>
      <c r="EQ13" s="50">
        <v>742.63346743503303</v>
      </c>
      <c r="ER13" s="50">
        <v>603.45764923344598</v>
      </c>
      <c r="ES13" s="50">
        <v>717.74382950962297</v>
      </c>
      <c r="ET13" s="50">
        <v>713.03794715668198</v>
      </c>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row>
    <row r="14" spans="1:352" ht="20.149999999999999" customHeight="1">
      <c r="B14" s="23" t="s">
        <v>136</v>
      </c>
      <c r="F14" s="35" t="s">
        <v>1290</v>
      </c>
      <c r="G14" s="27" t="s">
        <v>176</v>
      </c>
      <c r="H14" s="36">
        <v>3050</v>
      </c>
      <c r="I14" s="36">
        <v>2200</v>
      </c>
      <c r="J14" s="36"/>
      <c r="K14" s="36" t="s">
        <v>136</v>
      </c>
      <c r="L14" s="36">
        <v>0</v>
      </c>
      <c r="M14" s="36">
        <v>0</v>
      </c>
      <c r="N14" s="36">
        <v>0</v>
      </c>
      <c r="O14" s="36">
        <v>0</v>
      </c>
      <c r="P14" s="36">
        <v>0</v>
      </c>
      <c r="Q14" s="36">
        <v>0</v>
      </c>
      <c r="R14" s="36">
        <v>0</v>
      </c>
      <c r="S14" s="36">
        <v>0</v>
      </c>
      <c r="T14" s="36">
        <v>0</v>
      </c>
      <c r="U14" s="36">
        <v>0</v>
      </c>
      <c r="V14" s="36">
        <v>0</v>
      </c>
      <c r="W14" s="36">
        <v>0</v>
      </c>
      <c r="X14" s="36">
        <v>0</v>
      </c>
      <c r="Y14" s="36">
        <v>0</v>
      </c>
      <c r="Z14" s="36">
        <v>0</v>
      </c>
      <c r="AA14" s="36">
        <v>0</v>
      </c>
      <c r="AB14" s="36">
        <v>0</v>
      </c>
      <c r="AC14" s="36">
        <v>0</v>
      </c>
      <c r="AD14" s="36">
        <v>0</v>
      </c>
      <c r="AE14" s="36">
        <v>0</v>
      </c>
      <c r="AF14" s="36">
        <v>0</v>
      </c>
      <c r="AG14" s="36">
        <v>0</v>
      </c>
      <c r="AH14" s="36">
        <v>0</v>
      </c>
      <c r="AI14" s="36">
        <v>0</v>
      </c>
      <c r="AJ14" s="36">
        <v>0</v>
      </c>
      <c r="AK14" s="36">
        <v>0</v>
      </c>
      <c r="AL14" s="36">
        <v>0</v>
      </c>
      <c r="AM14" s="36">
        <v>0</v>
      </c>
      <c r="AN14" s="36">
        <v>0</v>
      </c>
      <c r="AO14" s="36">
        <v>0</v>
      </c>
      <c r="AP14" s="36">
        <v>0</v>
      </c>
      <c r="AQ14" s="36">
        <v>0</v>
      </c>
      <c r="AR14" s="36">
        <v>0</v>
      </c>
      <c r="AS14" s="36">
        <v>0</v>
      </c>
      <c r="AT14" s="36">
        <v>0</v>
      </c>
      <c r="AU14" s="36">
        <v>0</v>
      </c>
      <c r="AV14" s="36">
        <v>0</v>
      </c>
      <c r="AW14" s="36">
        <v>0</v>
      </c>
      <c r="AX14" s="36">
        <v>0</v>
      </c>
      <c r="AY14" s="36">
        <v>0</v>
      </c>
      <c r="AZ14" s="36">
        <v>0</v>
      </c>
      <c r="BA14" s="36">
        <v>0</v>
      </c>
      <c r="BB14" s="36">
        <v>0</v>
      </c>
      <c r="BC14" s="36">
        <v>0</v>
      </c>
      <c r="BD14" s="36">
        <v>0</v>
      </c>
      <c r="BE14" s="36">
        <v>0</v>
      </c>
      <c r="BF14" s="36">
        <v>0</v>
      </c>
      <c r="BG14" s="36">
        <v>0</v>
      </c>
      <c r="BH14" s="36">
        <v>0</v>
      </c>
      <c r="BI14" s="36">
        <v>0</v>
      </c>
      <c r="BJ14" s="36">
        <v>0</v>
      </c>
      <c r="BK14" s="36">
        <v>0</v>
      </c>
      <c r="BL14" s="36">
        <v>0</v>
      </c>
      <c r="BM14" s="36">
        <v>0</v>
      </c>
      <c r="BN14" s="36">
        <v>0</v>
      </c>
      <c r="BO14" s="36">
        <v>0</v>
      </c>
      <c r="BP14" s="36">
        <v>0</v>
      </c>
      <c r="BQ14" s="36">
        <v>0</v>
      </c>
      <c r="BR14" s="36">
        <v>0</v>
      </c>
      <c r="BS14" s="36">
        <v>0</v>
      </c>
      <c r="BT14" s="36">
        <v>0</v>
      </c>
      <c r="BU14" s="36">
        <v>0</v>
      </c>
      <c r="BV14" s="36">
        <v>0</v>
      </c>
      <c r="BW14" s="36">
        <v>0</v>
      </c>
      <c r="BX14" s="36">
        <v>0</v>
      </c>
      <c r="BY14" s="36">
        <v>0</v>
      </c>
      <c r="BZ14" s="36">
        <v>0</v>
      </c>
      <c r="CA14" s="36">
        <v>0</v>
      </c>
      <c r="CB14" s="36">
        <v>0</v>
      </c>
      <c r="CC14" s="36">
        <v>0</v>
      </c>
      <c r="CD14" s="36">
        <v>67.5</v>
      </c>
      <c r="CE14" s="36">
        <v>271</v>
      </c>
      <c r="CF14" s="36">
        <v>65.5</v>
      </c>
      <c r="CG14" s="36">
        <v>211</v>
      </c>
      <c r="CH14" s="36">
        <v>427.61</v>
      </c>
      <c r="CI14" s="36">
        <v>444.28</v>
      </c>
      <c r="CJ14" s="36">
        <v>557.64400000000001</v>
      </c>
      <c r="CK14" s="36">
        <v>777.20899999999995</v>
      </c>
      <c r="CL14" s="36">
        <v>745.85599999999999</v>
      </c>
      <c r="CM14" s="36">
        <v>670.86800000000005</v>
      </c>
      <c r="CN14" s="36">
        <v>475.74</v>
      </c>
      <c r="CO14" s="36">
        <v>659.92899999999997</v>
      </c>
      <c r="CP14" s="36">
        <v>579.64400000000001</v>
      </c>
      <c r="CQ14" s="36">
        <v>443.45400000000001</v>
      </c>
      <c r="CR14" s="36">
        <v>326.96499999999997</v>
      </c>
      <c r="CS14" s="36">
        <v>660.726</v>
      </c>
      <c r="CT14" s="36">
        <v>600</v>
      </c>
      <c r="CU14" s="36">
        <v>450</v>
      </c>
      <c r="CV14" s="36">
        <v>450</v>
      </c>
      <c r="CW14" s="36">
        <v>500</v>
      </c>
      <c r="CX14" s="36">
        <v>500</v>
      </c>
      <c r="CY14" s="36">
        <v>500</v>
      </c>
      <c r="CZ14" s="36">
        <v>750</v>
      </c>
      <c r="DA14" s="36">
        <v>750</v>
      </c>
      <c r="DB14" s="36">
        <v>700</v>
      </c>
      <c r="DC14" s="36">
        <v>750</v>
      </c>
      <c r="DD14" s="36">
        <v>750</v>
      </c>
      <c r="DE14" s="36">
        <v>750</v>
      </c>
      <c r="DF14" s="36">
        <v>0</v>
      </c>
      <c r="DG14" s="36">
        <v>0</v>
      </c>
      <c r="DH14" s="36">
        <v>0</v>
      </c>
      <c r="DI14" s="36">
        <v>0</v>
      </c>
      <c r="DJ14" s="36">
        <v>0</v>
      </c>
      <c r="DK14" s="36">
        <v>0</v>
      </c>
      <c r="DL14" s="36">
        <v>0</v>
      </c>
      <c r="DM14" s="36">
        <v>0</v>
      </c>
      <c r="DN14" s="36">
        <v>0</v>
      </c>
      <c r="DO14" s="36">
        <v>0</v>
      </c>
      <c r="DP14" s="36">
        <v>0</v>
      </c>
      <c r="DQ14" s="36">
        <v>0</v>
      </c>
      <c r="DR14" s="36">
        <v>0</v>
      </c>
      <c r="DS14" s="36">
        <v>0</v>
      </c>
      <c r="DT14" s="36">
        <v>0</v>
      </c>
      <c r="DU14" s="36">
        <v>0</v>
      </c>
      <c r="DV14" s="36">
        <v>0</v>
      </c>
      <c r="DW14" s="36">
        <v>0</v>
      </c>
      <c r="DX14" s="50">
        <v>0</v>
      </c>
      <c r="DY14" s="50">
        <v>0</v>
      </c>
      <c r="DZ14" s="50">
        <v>0</v>
      </c>
      <c r="EA14" s="50">
        <v>0</v>
      </c>
      <c r="EB14" s="50">
        <v>0</v>
      </c>
      <c r="EC14" s="50">
        <v>0</v>
      </c>
      <c r="ED14" s="50">
        <v>0</v>
      </c>
      <c r="EE14" s="50">
        <v>0</v>
      </c>
      <c r="EF14" s="50">
        <v>0</v>
      </c>
      <c r="EG14" s="50">
        <v>500.3</v>
      </c>
      <c r="EH14" s="50">
        <v>1000</v>
      </c>
      <c r="EI14" s="50">
        <v>1000</v>
      </c>
      <c r="EJ14" s="50">
        <v>500</v>
      </c>
      <c r="EK14" s="50">
        <v>550</v>
      </c>
      <c r="EL14" s="50">
        <v>550</v>
      </c>
      <c r="EM14" s="50">
        <v>650</v>
      </c>
      <c r="EN14" s="50">
        <v>500</v>
      </c>
      <c r="EO14" s="50">
        <v>500</v>
      </c>
      <c r="EP14" s="50">
        <v>500</v>
      </c>
      <c r="EQ14" s="50">
        <v>500</v>
      </c>
      <c r="ER14" s="50">
        <v>500</v>
      </c>
      <c r="ES14" s="50">
        <v>500</v>
      </c>
      <c r="ET14" s="50">
        <v>500</v>
      </c>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row>
    <row r="15" spans="1:352" ht="28.25" customHeight="1">
      <c r="B15" s="23" t="s">
        <v>136</v>
      </c>
      <c r="F15" s="35" t="s">
        <v>1291</v>
      </c>
      <c r="G15" s="27" t="s">
        <v>176</v>
      </c>
      <c r="H15" s="36">
        <v>928960.30782584799</v>
      </c>
      <c r="I15" s="36">
        <v>956528.41113800602</v>
      </c>
      <c r="J15" s="36"/>
      <c r="K15" s="36" t="s">
        <v>136</v>
      </c>
      <c r="L15" s="36">
        <v>27451.077000000001</v>
      </c>
      <c r="M15" s="36">
        <v>27333.725999999999</v>
      </c>
      <c r="N15" s="36">
        <v>28364.002</v>
      </c>
      <c r="O15" s="36">
        <v>27358.672999999999</v>
      </c>
      <c r="P15" s="36">
        <v>27069.245999999999</v>
      </c>
      <c r="Q15" s="36">
        <v>28622.542000000001</v>
      </c>
      <c r="R15" s="36">
        <v>29973.778999999999</v>
      </c>
      <c r="S15" s="36">
        <v>32006.263999999999</v>
      </c>
      <c r="T15" s="36">
        <v>26001.897000000001</v>
      </c>
      <c r="U15" s="36">
        <v>27319.864000000001</v>
      </c>
      <c r="V15" s="36">
        <v>29569.32</v>
      </c>
      <c r="W15" s="36">
        <v>29223.77</v>
      </c>
      <c r="X15" s="36">
        <v>27902.067999999999</v>
      </c>
      <c r="Y15" s="36">
        <v>29281.238000000001</v>
      </c>
      <c r="Z15" s="36">
        <v>33222.839</v>
      </c>
      <c r="AA15" s="36">
        <v>30285.807000000001</v>
      </c>
      <c r="AB15" s="36">
        <v>28315.47</v>
      </c>
      <c r="AC15" s="36">
        <v>32481.696</v>
      </c>
      <c r="AD15" s="36">
        <v>33959.847999999998</v>
      </c>
      <c r="AE15" s="36">
        <v>34009.071000000004</v>
      </c>
      <c r="AF15" s="36">
        <v>33275.521000000001</v>
      </c>
      <c r="AG15" s="36">
        <v>35747.49</v>
      </c>
      <c r="AH15" s="36">
        <v>37745.964</v>
      </c>
      <c r="AI15" s="36">
        <v>36194.783000000003</v>
      </c>
      <c r="AJ15" s="36">
        <v>36949.614500000003</v>
      </c>
      <c r="AK15" s="36">
        <v>36970.205600000001</v>
      </c>
      <c r="AL15" s="36">
        <v>39789.6564</v>
      </c>
      <c r="AM15" s="36">
        <v>38428.129399999998</v>
      </c>
      <c r="AN15" s="36">
        <v>36491.258099999999</v>
      </c>
      <c r="AO15" s="36">
        <v>38635.511500000001</v>
      </c>
      <c r="AP15" s="36">
        <v>39464.189700000003</v>
      </c>
      <c r="AQ15" s="36">
        <v>41695.496200000001</v>
      </c>
      <c r="AR15" s="36">
        <v>40272.7232</v>
      </c>
      <c r="AS15" s="36">
        <v>39713.304199999999</v>
      </c>
      <c r="AT15" s="36">
        <v>39739.442300000002</v>
      </c>
      <c r="AU15" s="36">
        <v>41005.242700000003</v>
      </c>
      <c r="AV15" s="36">
        <v>36602.104800000001</v>
      </c>
      <c r="AW15" s="36">
        <v>36130.888400000003</v>
      </c>
      <c r="AX15" s="36">
        <v>40829.074000000001</v>
      </c>
      <c r="AY15" s="36">
        <v>37996.372732999997</v>
      </c>
      <c r="AZ15" s="36">
        <v>38136.044541785399</v>
      </c>
      <c r="BA15" s="36">
        <v>42178.853209658701</v>
      </c>
      <c r="BB15" s="36">
        <v>45066.111337863797</v>
      </c>
      <c r="BC15" s="36">
        <v>44431.510377819402</v>
      </c>
      <c r="BD15" s="36">
        <v>40482.323961988797</v>
      </c>
      <c r="BE15" s="36">
        <v>44075.074983007296</v>
      </c>
      <c r="BF15" s="36">
        <v>48123.453547595498</v>
      </c>
      <c r="BG15" s="36">
        <v>47952.855523301398</v>
      </c>
      <c r="BH15" s="36">
        <v>45081.8625594818</v>
      </c>
      <c r="BI15" s="36">
        <v>43418.203251481798</v>
      </c>
      <c r="BJ15" s="36">
        <v>49559.689917128802</v>
      </c>
      <c r="BK15" s="36">
        <v>48528.832872246501</v>
      </c>
      <c r="BL15" s="36">
        <v>47720.247889746599</v>
      </c>
      <c r="BM15" s="36">
        <v>52710.107888511302</v>
      </c>
      <c r="BN15" s="36">
        <v>53889.615373393703</v>
      </c>
      <c r="BO15" s="36">
        <v>57966.447672276103</v>
      </c>
      <c r="BP15" s="36">
        <v>52525.196432571203</v>
      </c>
      <c r="BQ15" s="36">
        <v>57642.414572335903</v>
      </c>
      <c r="BR15" s="36">
        <v>60455.403428983002</v>
      </c>
      <c r="BS15" s="36">
        <v>62577.790550218298</v>
      </c>
      <c r="BT15" s="36">
        <v>61298.442241748096</v>
      </c>
      <c r="BU15" s="36">
        <v>66778.377359395206</v>
      </c>
      <c r="BV15" s="36">
        <v>65992.512065277595</v>
      </c>
      <c r="BW15" s="36">
        <v>67027.834947630501</v>
      </c>
      <c r="BX15" s="36">
        <v>60400.275981772102</v>
      </c>
      <c r="BY15" s="36">
        <v>69645.990740280293</v>
      </c>
      <c r="BZ15" s="36">
        <v>71840.241716864199</v>
      </c>
      <c r="CA15" s="36">
        <v>72281.822471893</v>
      </c>
      <c r="CB15" s="36">
        <v>67140.931790257702</v>
      </c>
      <c r="CC15" s="36">
        <v>75627.6596522779</v>
      </c>
      <c r="CD15" s="36">
        <v>74038.8182121344</v>
      </c>
      <c r="CE15" s="36">
        <v>81567.079931499393</v>
      </c>
      <c r="CF15" s="36">
        <v>79694.778234315498</v>
      </c>
      <c r="CG15" s="36">
        <v>88701.881164945094</v>
      </c>
      <c r="CH15" s="36">
        <v>92722.405264216606</v>
      </c>
      <c r="CI15" s="36">
        <v>79285.833888876907</v>
      </c>
      <c r="CJ15" s="36">
        <v>79738.175996411795</v>
      </c>
      <c r="CK15" s="36">
        <v>97805.337977275296</v>
      </c>
      <c r="CL15" s="36">
        <v>105698.928703232</v>
      </c>
      <c r="CM15" s="36">
        <v>107257.37783832601</v>
      </c>
      <c r="CN15" s="36">
        <v>103198.475251759</v>
      </c>
      <c r="CO15" s="36">
        <v>105681.0571183</v>
      </c>
      <c r="CP15" s="36">
        <v>108705.32116426701</v>
      </c>
      <c r="CQ15" s="36">
        <v>115090.326808285</v>
      </c>
      <c r="CR15" s="36">
        <v>103019.02475437699</v>
      </c>
      <c r="CS15" s="36">
        <v>119131.350359466</v>
      </c>
      <c r="CT15" s="36">
        <v>124703.901950637</v>
      </c>
      <c r="CU15" s="36">
        <v>130322.741911384</v>
      </c>
      <c r="CV15" s="36">
        <v>118949.027732413</v>
      </c>
      <c r="CW15" s="36">
        <v>129526.094565728</v>
      </c>
      <c r="CX15" s="36">
        <v>132712.298186778</v>
      </c>
      <c r="CY15" s="36">
        <v>138168.907422663</v>
      </c>
      <c r="CZ15" s="36">
        <v>133781.108010764</v>
      </c>
      <c r="DA15" s="36">
        <v>150790.356399913</v>
      </c>
      <c r="DB15" s="36">
        <v>158813.675318038</v>
      </c>
      <c r="DC15" s="36">
        <v>166344.55782385601</v>
      </c>
      <c r="DD15" s="36">
        <v>162215.48428835499</v>
      </c>
      <c r="DE15" s="36">
        <v>192803.432858541</v>
      </c>
      <c r="DF15" s="36">
        <v>192937.86136783799</v>
      </c>
      <c r="DG15" s="36">
        <v>191725.46515167999</v>
      </c>
      <c r="DH15" s="36">
        <v>192456.81439599901</v>
      </c>
      <c r="DI15" s="36">
        <v>199135.22391359499</v>
      </c>
      <c r="DJ15" s="36">
        <v>209933.52599197099</v>
      </c>
      <c r="DK15" s="36">
        <v>208356.19850881401</v>
      </c>
      <c r="DL15" s="36">
        <v>206670.621828809</v>
      </c>
      <c r="DM15" s="36">
        <v>211001.31365125399</v>
      </c>
      <c r="DN15" s="36">
        <v>218336.35794479199</v>
      </c>
      <c r="DO15" s="36">
        <v>222017.34067228599</v>
      </c>
      <c r="DP15" s="36">
        <v>207123.71884170399</v>
      </c>
      <c r="DQ15" s="36">
        <v>225234.920356594</v>
      </c>
      <c r="DR15" s="36">
        <v>222763.10067068899</v>
      </c>
      <c r="DS15" s="36">
        <v>229745.71518234699</v>
      </c>
      <c r="DT15" s="36">
        <v>216527.21833206501</v>
      </c>
      <c r="DU15" s="36">
        <v>230741.49356625701</v>
      </c>
      <c r="DV15" s="36">
        <v>226178.741412123</v>
      </c>
      <c r="DW15" s="36">
        <v>230403.040238716</v>
      </c>
      <c r="DX15" s="50">
        <v>218328.29851382499</v>
      </c>
      <c r="DY15" s="50">
        <v>241632.22709234801</v>
      </c>
      <c r="DZ15" s="50">
        <v>231207.81360916499</v>
      </c>
      <c r="EA15" s="50">
        <v>225877.24003230999</v>
      </c>
      <c r="EB15" s="50">
        <v>218718.71757109501</v>
      </c>
      <c r="EC15" s="50">
        <v>235334.67958757901</v>
      </c>
      <c r="ED15" s="50">
        <v>229897.43130296801</v>
      </c>
      <c r="EE15" s="50">
        <v>234112.39419847701</v>
      </c>
      <c r="EF15" s="50">
        <v>219084.170123088</v>
      </c>
      <c r="EG15" s="50">
        <v>229304.68502028799</v>
      </c>
      <c r="EH15" s="50">
        <v>233090.789866626</v>
      </c>
      <c r="EI15" s="50">
        <v>240678.86698760101</v>
      </c>
      <c r="EJ15" s="50">
        <v>219879.67548618201</v>
      </c>
      <c r="EK15" s="50">
        <v>235310.975485439</v>
      </c>
      <c r="EL15" s="50">
        <v>240492.63941896599</v>
      </c>
      <c r="EM15" s="50">
        <v>249283.10778391699</v>
      </c>
      <c r="EN15" s="50">
        <v>227205.237346879</v>
      </c>
      <c r="EO15" s="50">
        <v>239547.42658824401</v>
      </c>
      <c r="EP15" s="50">
        <v>237225.359746923</v>
      </c>
      <c r="EQ15" s="50">
        <v>248532.07353402799</v>
      </c>
      <c r="ER15" s="50">
        <v>224919.467971098</v>
      </c>
      <c r="ES15" s="50">
        <v>247548.70564970901</v>
      </c>
      <c r="ET15" s="50">
        <v>240797.047714082</v>
      </c>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row>
    <row r="16" spans="1:352" ht="28.25" customHeight="1">
      <c r="B16" s="23" t="s">
        <v>136</v>
      </c>
      <c r="F16" s="26" t="s">
        <v>1292</v>
      </c>
      <c r="G16" s="27" t="s">
        <v>176</v>
      </c>
      <c r="H16" s="36">
        <v>574436.42620752496</v>
      </c>
      <c r="I16" s="36">
        <v>591577.46949945297</v>
      </c>
      <c r="J16" s="36"/>
      <c r="K16" s="36" t="s">
        <v>136</v>
      </c>
      <c r="L16" s="36">
        <v>17067.379000000001</v>
      </c>
      <c r="M16" s="36">
        <v>16998.526999999998</v>
      </c>
      <c r="N16" s="36">
        <v>17635.712579999999</v>
      </c>
      <c r="O16" s="36">
        <v>17000.944135000002</v>
      </c>
      <c r="P16" s="36">
        <v>16817.660060999999</v>
      </c>
      <c r="Q16" s="36">
        <v>17776.148300000001</v>
      </c>
      <c r="R16" s="36">
        <v>18622.870632999999</v>
      </c>
      <c r="S16" s="36">
        <v>19881.780475</v>
      </c>
      <c r="T16" s="36">
        <v>16151.64134</v>
      </c>
      <c r="U16" s="36">
        <v>17030.105879999999</v>
      </c>
      <c r="V16" s="36">
        <v>18371.327359999999</v>
      </c>
      <c r="W16" s="36">
        <v>18154.892879999999</v>
      </c>
      <c r="X16" s="36">
        <v>17333.103772999999</v>
      </c>
      <c r="Y16" s="36">
        <v>18191.385525999998</v>
      </c>
      <c r="Z16" s="36">
        <v>20638.003959000001</v>
      </c>
      <c r="AA16" s="36">
        <v>18818.074849000001</v>
      </c>
      <c r="AB16" s="36">
        <v>17592.824348999999</v>
      </c>
      <c r="AC16" s="36">
        <v>20178.613273999999</v>
      </c>
      <c r="AD16" s="36">
        <v>21094.945087</v>
      </c>
      <c r="AE16" s="36">
        <v>21120.823604000001</v>
      </c>
      <c r="AF16" s="36">
        <v>20665.115075000002</v>
      </c>
      <c r="AG16" s="36">
        <v>22196.430175000001</v>
      </c>
      <c r="AH16" s="36">
        <v>23442.417829000002</v>
      </c>
      <c r="AI16" s="36">
        <v>22474.530051999998</v>
      </c>
      <c r="AJ16" s="36">
        <v>22942.190036</v>
      </c>
      <c r="AK16" s="36">
        <v>22960.292380999999</v>
      </c>
      <c r="AL16" s="36">
        <v>24703.936786999999</v>
      </c>
      <c r="AM16" s="36">
        <v>23860.448289</v>
      </c>
      <c r="AN16" s="36">
        <v>22650.299781999998</v>
      </c>
      <c r="AO16" s="36">
        <v>23960.167130000002</v>
      </c>
      <c r="AP16" s="36">
        <v>24491.917614000002</v>
      </c>
      <c r="AQ16" s="36">
        <v>25865.653564</v>
      </c>
      <c r="AR16" s="36">
        <v>24916.422579999999</v>
      </c>
      <c r="AS16" s="36">
        <v>24573.962718999999</v>
      </c>
      <c r="AT16" s="36">
        <v>24545.446966</v>
      </c>
      <c r="AU16" s="36">
        <v>25381.954815000001</v>
      </c>
      <c r="AV16" s="36">
        <v>22741.924975999998</v>
      </c>
      <c r="AW16" s="36">
        <v>22140.672535999998</v>
      </c>
      <c r="AX16" s="36">
        <v>25357.119909000001</v>
      </c>
      <c r="AY16" s="36">
        <v>23567.081883449999</v>
      </c>
      <c r="AZ16" s="36">
        <v>23699.166367999998</v>
      </c>
      <c r="BA16" s="36">
        <v>26154.491742081402</v>
      </c>
      <c r="BB16" s="36">
        <v>27891.2771415686</v>
      </c>
      <c r="BC16" s="36">
        <v>27686.2094963411</v>
      </c>
      <c r="BD16" s="36">
        <v>25179.358442232598</v>
      </c>
      <c r="BE16" s="36">
        <v>27372.014336394099</v>
      </c>
      <c r="BF16" s="36">
        <v>29793.286699258799</v>
      </c>
      <c r="BG16" s="36">
        <v>29743.067860526498</v>
      </c>
      <c r="BH16" s="36">
        <v>28004.276706241199</v>
      </c>
      <c r="BI16" s="36">
        <v>26984.7967460412</v>
      </c>
      <c r="BJ16" s="36">
        <v>30738.0647051823</v>
      </c>
      <c r="BK16" s="36">
        <v>30144.700687185301</v>
      </c>
      <c r="BL16" s="36">
        <v>29616.088202352901</v>
      </c>
      <c r="BM16" s="36">
        <v>32750.964649197002</v>
      </c>
      <c r="BN16" s="36">
        <v>33353.831443194103</v>
      </c>
      <c r="BO16" s="36">
        <v>35982.731086291198</v>
      </c>
      <c r="BP16" s="36">
        <v>32600.151255570599</v>
      </c>
      <c r="BQ16" s="36">
        <v>35743.603024064701</v>
      </c>
      <c r="BR16" s="36">
        <v>37547.114617355903</v>
      </c>
      <c r="BS16" s="36">
        <v>38814.763608511799</v>
      </c>
      <c r="BT16" s="36">
        <v>37991.932710864698</v>
      </c>
      <c r="BU16" s="36">
        <v>41424.669483805897</v>
      </c>
      <c r="BV16" s="36">
        <v>40983.220001452901</v>
      </c>
      <c r="BW16" s="36">
        <v>41540.717740511798</v>
      </c>
      <c r="BX16" s="36">
        <v>37475.6609896882</v>
      </c>
      <c r="BY16" s="36">
        <v>43203.622688511801</v>
      </c>
      <c r="BZ16" s="36">
        <v>44455.230025294099</v>
      </c>
      <c r="CA16" s="36">
        <v>44487.240059411801</v>
      </c>
      <c r="CB16" s="36">
        <v>41257.105134117701</v>
      </c>
      <c r="CC16" s="36">
        <v>46574.525200588199</v>
      </c>
      <c r="CD16" s="36">
        <v>45542.309264705902</v>
      </c>
      <c r="CE16" s="36">
        <v>50230.687392941203</v>
      </c>
      <c r="CF16" s="36">
        <v>49065.255030588203</v>
      </c>
      <c r="CG16" s="36">
        <v>54646.149375882298</v>
      </c>
      <c r="CH16" s="36">
        <v>57127.876977647102</v>
      </c>
      <c r="CI16" s="36">
        <v>48816.149148235301</v>
      </c>
      <c r="CJ16" s="36">
        <v>49107.707886470598</v>
      </c>
      <c r="CK16" s="36">
        <v>60306.406737647099</v>
      </c>
      <c r="CL16" s="36">
        <v>65247.969093829197</v>
      </c>
      <c r="CM16" s="36">
        <v>66127.8135633372</v>
      </c>
      <c r="CN16" s="36">
        <v>63662.262137799997</v>
      </c>
      <c r="CO16" s="36">
        <v>65157.377309411997</v>
      </c>
      <c r="CP16" s="36">
        <v>67091.740174076695</v>
      </c>
      <c r="CQ16" s="36">
        <v>71136.416138120694</v>
      </c>
      <c r="CR16" s="36">
        <v>63725.151829412003</v>
      </c>
      <c r="CS16" s="36">
        <v>73588.697096470903</v>
      </c>
      <c r="CT16" s="36">
        <v>77051.453396470897</v>
      </c>
      <c r="CU16" s="36">
        <v>80456.584480588004</v>
      </c>
      <c r="CV16" s="36">
        <v>73492.2530641177</v>
      </c>
      <c r="CW16" s="36">
        <v>79987.257542353196</v>
      </c>
      <c r="CX16" s="36">
        <v>82084.401771529097</v>
      </c>
      <c r="CY16" s="36">
        <v>85407.286530505706</v>
      </c>
      <c r="CZ16" s="36">
        <v>82732.948382352493</v>
      </c>
      <c r="DA16" s="36">
        <v>93294.579658823393</v>
      </c>
      <c r="DB16" s="36">
        <v>98235.165176470298</v>
      </c>
      <c r="DC16" s="36">
        <v>102790.963112941</v>
      </c>
      <c r="DD16" s="36">
        <v>100281.434117647</v>
      </c>
      <c r="DE16" s="36">
        <v>119251.355294118</v>
      </c>
      <c r="DF16" s="36">
        <v>119239.64823529399</v>
      </c>
      <c r="DG16" s="36">
        <v>118480.010588235</v>
      </c>
      <c r="DH16" s="36">
        <v>118916.20058823501</v>
      </c>
      <c r="DI16" s="36">
        <v>123082.429803922</v>
      </c>
      <c r="DJ16" s="36">
        <v>129808.129344336</v>
      </c>
      <c r="DK16" s="36">
        <v>128781.20451397701</v>
      </c>
      <c r="DL16" s="36">
        <v>127758.088503176</v>
      </c>
      <c r="DM16" s="36">
        <v>130511.18843241</v>
      </c>
      <c r="DN16" s="36">
        <v>135063.984992048</v>
      </c>
      <c r="DO16" s="36">
        <v>137294.411542346</v>
      </c>
      <c r="DP16" s="36">
        <v>128133.70431184499</v>
      </c>
      <c r="DQ16" s="36">
        <v>139566.610173116</v>
      </c>
      <c r="DR16" s="36">
        <v>137787.49023141901</v>
      </c>
      <c r="DS16" s="36">
        <v>142032.64079263501</v>
      </c>
      <c r="DT16" s="36">
        <v>133871.89058823499</v>
      </c>
      <c r="DU16" s="36">
        <v>142951.697849722</v>
      </c>
      <c r="DV16" s="36">
        <v>140262.33701812799</v>
      </c>
      <c r="DW16" s="36">
        <v>142615.79394006601</v>
      </c>
      <c r="DX16" s="50">
        <v>135091.175895686</v>
      </c>
      <c r="DY16" s="50">
        <v>149583.87248204401</v>
      </c>
      <c r="DZ16" s="50">
        <v>143021.41140789</v>
      </c>
      <c r="EA16" s="50">
        <v>139648.572632689</v>
      </c>
      <c r="EB16" s="50">
        <v>135251.74315927399</v>
      </c>
      <c r="EC16" s="50">
        <v>145518.55975736899</v>
      </c>
      <c r="ED16" s="50">
        <v>142148.478368479</v>
      </c>
      <c r="EE16" s="50">
        <v>144869.86807436199</v>
      </c>
      <c r="EF16" s="50">
        <v>135460.01766344</v>
      </c>
      <c r="EG16" s="50">
        <v>141770.43021274099</v>
      </c>
      <c r="EH16" s="50">
        <v>144101.53018974501</v>
      </c>
      <c r="EI16" s="50">
        <v>148828.52539895699</v>
      </c>
      <c r="EJ16" s="50">
        <v>136045.70449078799</v>
      </c>
      <c r="EK16" s="50">
        <v>145460.66612803601</v>
      </c>
      <c r="EL16" s="50">
        <v>148717.309879468</v>
      </c>
      <c r="EM16" s="50">
        <v>154189.47811721</v>
      </c>
      <c r="EN16" s="50">
        <v>140556.38363706999</v>
      </c>
      <c r="EO16" s="50">
        <v>148114.29786570501</v>
      </c>
      <c r="EP16" s="50">
        <v>146686.684076581</v>
      </c>
      <c r="EQ16" s="50">
        <v>153672.577841288</v>
      </c>
      <c r="ER16" s="50">
        <v>139119.05139955599</v>
      </c>
      <c r="ES16" s="50">
        <v>153078.32132852401</v>
      </c>
      <c r="ET16" s="50">
        <v>148895.211055494</v>
      </c>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row>
    <row r="17" spans="2:352" ht="28.25" customHeight="1">
      <c r="B17" s="23" t="s">
        <v>136</v>
      </c>
      <c r="F17" s="26" t="s">
        <v>1293</v>
      </c>
      <c r="G17" s="27" t="s">
        <v>176</v>
      </c>
      <c r="H17" s="36">
        <v>5780</v>
      </c>
      <c r="I17" s="36">
        <v>5630.125</v>
      </c>
      <c r="J17" s="36"/>
      <c r="K17" s="36" t="s">
        <v>136</v>
      </c>
      <c r="L17" s="36">
        <v>1670</v>
      </c>
      <c r="M17" s="36">
        <v>1670</v>
      </c>
      <c r="N17" s="36">
        <v>1554.75</v>
      </c>
      <c r="O17" s="36">
        <v>1554.75</v>
      </c>
      <c r="P17" s="36">
        <v>1554.75</v>
      </c>
      <c r="Q17" s="36">
        <v>1554.75</v>
      </c>
      <c r="R17" s="36">
        <v>1735.75</v>
      </c>
      <c r="S17" s="36">
        <v>1735.75</v>
      </c>
      <c r="T17" s="36">
        <v>1735.75</v>
      </c>
      <c r="U17" s="36">
        <v>1735.75</v>
      </c>
      <c r="V17" s="36">
        <v>1775.26225</v>
      </c>
      <c r="W17" s="36">
        <v>1759.49225</v>
      </c>
      <c r="X17" s="36">
        <v>1812.76225</v>
      </c>
      <c r="Y17" s="36">
        <v>1962.48325</v>
      </c>
      <c r="Z17" s="36">
        <v>1986.258</v>
      </c>
      <c r="AA17" s="36">
        <v>2075.5990000000002</v>
      </c>
      <c r="AB17" s="36">
        <v>1994.307</v>
      </c>
      <c r="AC17" s="36">
        <v>2151.8359999999998</v>
      </c>
      <c r="AD17" s="36">
        <v>2177.223</v>
      </c>
      <c r="AE17" s="36">
        <v>2131.9810000000002</v>
      </c>
      <c r="AF17" s="36">
        <v>2061.5259999999998</v>
      </c>
      <c r="AG17" s="36">
        <v>2057.3910000000001</v>
      </c>
      <c r="AH17" s="36">
        <v>2183.6439999999998</v>
      </c>
      <c r="AI17" s="36">
        <v>2177.9490000000001</v>
      </c>
      <c r="AJ17" s="36">
        <v>2098.7840000000001</v>
      </c>
      <c r="AK17" s="36">
        <v>2110.6030000000001</v>
      </c>
      <c r="AL17" s="36">
        <v>2169.5</v>
      </c>
      <c r="AM17" s="36">
        <v>2050.5</v>
      </c>
      <c r="AN17" s="36">
        <v>2122.5</v>
      </c>
      <c r="AO17" s="36">
        <v>2124.5</v>
      </c>
      <c r="AP17" s="36">
        <v>2311.5</v>
      </c>
      <c r="AQ17" s="36">
        <v>2278.5</v>
      </c>
      <c r="AR17" s="36">
        <v>2258.5</v>
      </c>
      <c r="AS17" s="36">
        <v>2294.5</v>
      </c>
      <c r="AT17" s="36">
        <v>2246.5</v>
      </c>
      <c r="AU17" s="36">
        <v>2086.5</v>
      </c>
      <c r="AV17" s="36">
        <v>2074.9</v>
      </c>
      <c r="AW17" s="36">
        <v>2141.5</v>
      </c>
      <c r="AX17" s="36">
        <v>2377.1666663333299</v>
      </c>
      <c r="AY17" s="36">
        <v>1887.83333266667</v>
      </c>
      <c r="AZ17" s="36">
        <v>1862.5</v>
      </c>
      <c r="BA17" s="36">
        <v>1925.5</v>
      </c>
      <c r="BB17" s="36">
        <v>2008.5</v>
      </c>
      <c r="BC17" s="36">
        <v>2058.1709999999998</v>
      </c>
      <c r="BD17" s="36">
        <v>1889.5</v>
      </c>
      <c r="BE17" s="36">
        <v>2046.88</v>
      </c>
      <c r="BF17" s="36">
        <v>2245.25</v>
      </c>
      <c r="BG17" s="36">
        <v>2117.3389999999999</v>
      </c>
      <c r="BH17" s="36">
        <v>2033.4413561767401</v>
      </c>
      <c r="BI17" s="36">
        <v>2214.9576462202399</v>
      </c>
      <c r="BJ17" s="36">
        <v>2271.98893688007</v>
      </c>
      <c r="BK17" s="36">
        <v>2353.98893688007</v>
      </c>
      <c r="BL17" s="36">
        <v>2389.99700059924</v>
      </c>
      <c r="BM17" s="36">
        <v>2382.99700059924</v>
      </c>
      <c r="BN17" s="36">
        <v>2436.99700059924</v>
      </c>
      <c r="BO17" s="36">
        <v>2451.0079999999998</v>
      </c>
      <c r="BP17" s="36">
        <v>2352.8980000000001</v>
      </c>
      <c r="BQ17" s="36">
        <v>2189.4920000000002</v>
      </c>
      <c r="BR17" s="36">
        <v>1765.944</v>
      </c>
      <c r="BS17" s="36">
        <v>1796.0550000000001</v>
      </c>
      <c r="BT17" s="36">
        <v>1899.875</v>
      </c>
      <c r="BU17" s="36">
        <v>1933.075</v>
      </c>
      <c r="BV17" s="36">
        <v>2030.4133999999999</v>
      </c>
      <c r="BW17" s="36">
        <v>1925.691</v>
      </c>
      <c r="BX17" s="36">
        <v>1915.2270000000001</v>
      </c>
      <c r="BY17" s="36">
        <v>1994.95891512299</v>
      </c>
      <c r="BZ17" s="36">
        <v>2021.1202682128901</v>
      </c>
      <c r="CA17" s="36">
        <v>2005.627</v>
      </c>
      <c r="CB17" s="36">
        <v>1981.8789999999999</v>
      </c>
      <c r="CC17" s="36">
        <v>2000.98</v>
      </c>
      <c r="CD17" s="36">
        <v>2062.6570000000002</v>
      </c>
      <c r="CE17" s="36">
        <v>2011.43</v>
      </c>
      <c r="CF17" s="36">
        <v>2014.8910000000001</v>
      </c>
      <c r="CG17" s="36">
        <v>2061.9850000000001</v>
      </c>
      <c r="CH17" s="36">
        <v>1965.931</v>
      </c>
      <c r="CI17" s="36">
        <v>1681.0740000000001</v>
      </c>
      <c r="CJ17" s="36">
        <v>957.70299999999997</v>
      </c>
      <c r="CK17" s="36">
        <v>963.67600000000004</v>
      </c>
      <c r="CL17" s="36">
        <v>1501.13</v>
      </c>
      <c r="CM17" s="36">
        <v>1712.1859999999999</v>
      </c>
      <c r="CN17" s="36">
        <v>1859.924</v>
      </c>
      <c r="CO17" s="36">
        <v>1813.2049999999999</v>
      </c>
      <c r="CP17" s="36">
        <v>1847.556</v>
      </c>
      <c r="CQ17" s="36">
        <v>1887.2739999999999</v>
      </c>
      <c r="CR17" s="36">
        <v>1866.979</v>
      </c>
      <c r="CS17" s="36">
        <v>1703.5409999999999</v>
      </c>
      <c r="CT17" s="36">
        <v>1753.1959999999999</v>
      </c>
      <c r="CU17" s="36">
        <v>1214.4059999999999</v>
      </c>
      <c r="CV17" s="36">
        <v>1211.797</v>
      </c>
      <c r="CW17" s="36">
        <v>1170.615</v>
      </c>
      <c r="CX17" s="36">
        <v>1234.25</v>
      </c>
      <c r="CY17" s="36">
        <v>1234.25</v>
      </c>
      <c r="CZ17" s="36">
        <v>1190.3499999999999</v>
      </c>
      <c r="DA17" s="36">
        <v>1190.3499999999999</v>
      </c>
      <c r="DB17" s="36">
        <v>1175.0999999999999</v>
      </c>
      <c r="DC17" s="36">
        <v>1175.0999999999999</v>
      </c>
      <c r="DD17" s="36">
        <v>1110.55</v>
      </c>
      <c r="DE17" s="36">
        <v>1110.55</v>
      </c>
      <c r="DF17" s="36">
        <v>1180.5999999999999</v>
      </c>
      <c r="DG17" s="36">
        <v>1180.5999999999999</v>
      </c>
      <c r="DH17" s="36">
        <v>1191.05</v>
      </c>
      <c r="DI17" s="36">
        <v>1191.05</v>
      </c>
      <c r="DJ17" s="36">
        <v>1276.5999999999999</v>
      </c>
      <c r="DK17" s="36">
        <v>1276.5999999999999</v>
      </c>
      <c r="DL17" s="36">
        <v>1224.7329999999999</v>
      </c>
      <c r="DM17" s="36">
        <v>1225.4559999999999</v>
      </c>
      <c r="DN17" s="36">
        <v>1355.15</v>
      </c>
      <c r="DO17" s="36">
        <v>1355.15</v>
      </c>
      <c r="DP17" s="36">
        <v>1317.5</v>
      </c>
      <c r="DQ17" s="36">
        <v>1317.5</v>
      </c>
      <c r="DR17" s="36">
        <v>1350</v>
      </c>
      <c r="DS17" s="36">
        <v>1350</v>
      </c>
      <c r="DT17" s="36">
        <v>1492</v>
      </c>
      <c r="DU17" s="36">
        <v>1517</v>
      </c>
      <c r="DV17" s="36">
        <v>1456</v>
      </c>
      <c r="DW17" s="36">
        <v>1310</v>
      </c>
      <c r="DX17" s="50">
        <v>1277</v>
      </c>
      <c r="DY17" s="50">
        <v>1442</v>
      </c>
      <c r="DZ17" s="50">
        <v>1389</v>
      </c>
      <c r="EA17" s="50">
        <v>1385</v>
      </c>
      <c r="EB17" s="50">
        <v>1332</v>
      </c>
      <c r="EC17" s="50">
        <v>1370</v>
      </c>
      <c r="ED17" s="50">
        <v>1346</v>
      </c>
      <c r="EE17" s="50">
        <v>1441</v>
      </c>
      <c r="EF17" s="50">
        <v>1401</v>
      </c>
      <c r="EG17" s="50">
        <v>1480</v>
      </c>
      <c r="EH17" s="50">
        <v>1418</v>
      </c>
      <c r="EI17" s="50">
        <v>1523</v>
      </c>
      <c r="EJ17" s="50">
        <v>1345</v>
      </c>
      <c r="EK17" s="50">
        <v>1494</v>
      </c>
      <c r="EL17" s="50">
        <v>1396.1020000000001</v>
      </c>
      <c r="EM17" s="50">
        <v>1432.123</v>
      </c>
      <c r="EN17" s="50">
        <v>1314.317</v>
      </c>
      <c r="EO17" s="50">
        <v>1487.5830000000001</v>
      </c>
      <c r="EP17" s="50">
        <v>1375.7180000000001</v>
      </c>
      <c r="EQ17" s="50">
        <v>1281.5909999999999</v>
      </c>
      <c r="ER17" s="50">
        <v>1234.55</v>
      </c>
      <c r="ES17" s="50">
        <v>1156.567</v>
      </c>
      <c r="ET17" s="50">
        <v>1231.6980000000001</v>
      </c>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row>
    <row r="18" spans="2:352" ht="34.25" customHeight="1">
      <c r="B18" t="s">
        <v>136</v>
      </c>
      <c r="F18" s="33" t="s">
        <v>49</v>
      </c>
      <c r="G18" s="27"/>
      <c r="H18" s="36"/>
      <c r="I18" s="36"/>
      <c r="J18" s="36"/>
      <c r="K18" s="36" t="s">
        <v>136</v>
      </c>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row>
    <row r="19" spans="2:352" ht="20.149999999999999" customHeight="1">
      <c r="B19" t="s">
        <v>136</v>
      </c>
      <c r="F19" s="26" t="s">
        <v>704</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row>
    <row r="20" spans="2:352" ht="20.149999999999999" customHeight="1">
      <c r="B20" t="s">
        <v>136</v>
      </c>
      <c r="F20" s="26" t="s">
        <v>722</v>
      </c>
      <c r="G20" s="27"/>
      <c r="H20" s="36"/>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row>
    <row r="21" spans="2:352" ht="20.149999999999999" customHeight="1">
      <c r="B21" s="23" t="s">
        <v>136</v>
      </c>
      <c r="F21" s="35" t="s">
        <v>1294</v>
      </c>
      <c r="G21" s="27" t="s">
        <v>176</v>
      </c>
      <c r="H21" s="36">
        <v>2804.16615</v>
      </c>
      <c r="I21" s="36">
        <v>3084.1900099999998</v>
      </c>
      <c r="J21" s="36"/>
      <c r="K21" s="36" t="s">
        <v>136</v>
      </c>
      <c r="L21" s="36">
        <v>339.45</v>
      </c>
      <c r="M21" s="36">
        <v>428.16399999999999</v>
      </c>
      <c r="N21" s="36">
        <v>471.721</v>
      </c>
      <c r="O21" s="36">
        <v>370.86200000000002</v>
      </c>
      <c r="P21" s="36">
        <v>259.26600000000002</v>
      </c>
      <c r="Q21" s="36">
        <v>33.613</v>
      </c>
      <c r="R21" s="36">
        <v>128.75399999999999</v>
      </c>
      <c r="S21" s="36">
        <v>282.25</v>
      </c>
      <c r="T21" s="36">
        <v>55.734000000000002</v>
      </c>
      <c r="U21" s="36">
        <v>231.881</v>
      </c>
      <c r="V21" s="36">
        <v>64.325999999999993</v>
      </c>
      <c r="W21" s="36">
        <v>0</v>
      </c>
      <c r="X21" s="36">
        <v>254.31399999999999</v>
      </c>
      <c r="Y21" s="36">
        <v>101.339</v>
      </c>
      <c r="Z21" s="36">
        <v>169.81800000000001</v>
      </c>
      <c r="AA21" s="36">
        <v>0</v>
      </c>
      <c r="AB21" s="36">
        <v>127.54600000000001</v>
      </c>
      <c r="AC21" s="36">
        <v>50.176000000000002</v>
      </c>
      <c r="AD21" s="36">
        <v>161.92400000000001</v>
      </c>
      <c r="AE21" s="36">
        <v>1.7999999999999999E-2</v>
      </c>
      <c r="AF21" s="36">
        <v>93.117000000000004</v>
      </c>
      <c r="AG21" s="36">
        <v>93.2</v>
      </c>
      <c r="AH21" s="36">
        <v>131.994</v>
      </c>
      <c r="AI21" s="36">
        <v>168.733</v>
      </c>
      <c r="AJ21" s="36">
        <v>95.027000000000001</v>
      </c>
      <c r="AK21" s="36">
        <v>136.15299999999999</v>
      </c>
      <c r="AL21" s="36">
        <v>64.293999999999997</v>
      </c>
      <c r="AM21" s="36">
        <v>105.04600000000001</v>
      </c>
      <c r="AN21" s="36">
        <v>0</v>
      </c>
      <c r="AO21" s="36">
        <v>0.02</v>
      </c>
      <c r="AP21" s="36">
        <v>0</v>
      </c>
      <c r="AQ21" s="36">
        <v>144.33699999999999</v>
      </c>
      <c r="AR21" s="36">
        <v>65.587000000000003</v>
      </c>
      <c r="AS21" s="36">
        <v>308.95499999999998</v>
      </c>
      <c r="AT21" s="36">
        <v>199.51599999999999</v>
      </c>
      <c r="AU21" s="36">
        <v>285.57499999999999</v>
      </c>
      <c r="AV21" s="36">
        <v>279.88200000000001</v>
      </c>
      <c r="AW21" s="36">
        <v>218.27500000000001</v>
      </c>
      <c r="AX21" s="36">
        <v>242.999</v>
      </c>
      <c r="AY21" s="36">
        <v>460.952</v>
      </c>
      <c r="AZ21" s="36">
        <v>354.50700000000001</v>
      </c>
      <c r="BA21" s="36">
        <v>212.21100000000001</v>
      </c>
      <c r="BB21" s="36">
        <v>252.17</v>
      </c>
      <c r="BC21" s="36">
        <v>385.74</v>
      </c>
      <c r="BD21" s="36">
        <v>104.236</v>
      </c>
      <c r="BE21" s="36">
        <v>413.19499999999999</v>
      </c>
      <c r="BF21" s="36">
        <v>103.959</v>
      </c>
      <c r="BG21" s="36">
        <v>216.76</v>
      </c>
      <c r="BH21" s="36">
        <v>289.767</v>
      </c>
      <c r="BI21" s="36">
        <v>280.505</v>
      </c>
      <c r="BJ21" s="36">
        <v>217.678</v>
      </c>
      <c r="BK21" s="36">
        <v>217.12100000000001</v>
      </c>
      <c r="BL21" s="36">
        <v>376.61099999999999</v>
      </c>
      <c r="BM21" s="36">
        <v>378.29</v>
      </c>
      <c r="BN21" s="36">
        <v>182.077</v>
      </c>
      <c r="BO21" s="36">
        <v>303.62200000000001</v>
      </c>
      <c r="BP21" s="36">
        <v>219.96299999999999</v>
      </c>
      <c r="BQ21" s="36">
        <v>461.06599999999997</v>
      </c>
      <c r="BR21" s="36">
        <v>273.14</v>
      </c>
      <c r="BS21" s="36">
        <v>388.839</v>
      </c>
      <c r="BT21" s="36">
        <v>261.346</v>
      </c>
      <c r="BU21" s="36">
        <v>315.85500000000002</v>
      </c>
      <c r="BV21" s="36">
        <v>219.31200000000001</v>
      </c>
      <c r="BW21" s="36">
        <v>310.56599999999997</v>
      </c>
      <c r="BX21" s="36">
        <v>333.4</v>
      </c>
      <c r="BY21" s="36">
        <v>219.4</v>
      </c>
      <c r="BZ21" s="36">
        <v>74.647999999999996</v>
      </c>
      <c r="CA21" s="36">
        <v>112.798</v>
      </c>
      <c r="CB21" s="36">
        <v>335.334</v>
      </c>
      <c r="CC21" s="36">
        <v>195.059</v>
      </c>
      <c r="CD21" s="36">
        <v>287.83999999999997</v>
      </c>
      <c r="CE21" s="36">
        <v>355.53</v>
      </c>
      <c r="CF21" s="36">
        <v>214.74</v>
      </c>
      <c r="CG21" s="36">
        <v>283.61799999999999</v>
      </c>
      <c r="CH21" s="36">
        <v>384.74099999999999</v>
      </c>
      <c r="CI21" s="36">
        <v>197.37799999999999</v>
      </c>
      <c r="CJ21" s="36">
        <v>540.22400000000005</v>
      </c>
      <c r="CK21" s="36">
        <v>299.93700000000001</v>
      </c>
      <c r="CL21" s="36">
        <v>461.49299999999999</v>
      </c>
      <c r="CM21" s="36">
        <v>379.93099999999998</v>
      </c>
      <c r="CN21" s="36">
        <v>515.28</v>
      </c>
      <c r="CO21" s="36">
        <v>714.75800000000004</v>
      </c>
      <c r="CP21" s="36">
        <v>512.18200000000002</v>
      </c>
      <c r="CQ21" s="36">
        <v>583.93700000000001</v>
      </c>
      <c r="CR21" s="36">
        <v>117.795</v>
      </c>
      <c r="CS21" s="36">
        <v>420.52699999999999</v>
      </c>
      <c r="CT21" s="36">
        <v>462.78300000000002</v>
      </c>
      <c r="CU21" s="36">
        <v>393.089</v>
      </c>
      <c r="CV21" s="36">
        <v>870.99800000000005</v>
      </c>
      <c r="CW21" s="36">
        <v>500.03399999999999</v>
      </c>
      <c r="CX21" s="36">
        <v>623.93737999999996</v>
      </c>
      <c r="CY21" s="36">
        <v>547.16399999999999</v>
      </c>
      <c r="CZ21" s="36">
        <v>435</v>
      </c>
      <c r="DA21" s="36">
        <v>473.19162999999998</v>
      </c>
      <c r="DB21" s="36">
        <v>619.94574999999998</v>
      </c>
      <c r="DC21" s="36">
        <v>637.10900000000004</v>
      </c>
      <c r="DD21" s="36">
        <v>376.21</v>
      </c>
      <c r="DE21" s="36">
        <v>686.60050000000001</v>
      </c>
      <c r="DF21" s="36">
        <v>889.5</v>
      </c>
      <c r="DG21" s="36">
        <v>663.52300000000002</v>
      </c>
      <c r="DH21" s="36">
        <v>537.5</v>
      </c>
      <c r="DI21" s="36">
        <v>617.49</v>
      </c>
      <c r="DJ21" s="36">
        <v>525.5</v>
      </c>
      <c r="DK21" s="36">
        <v>545.13199999999995</v>
      </c>
      <c r="DL21" s="36">
        <v>678.5</v>
      </c>
      <c r="DM21" s="36">
        <v>755.5</v>
      </c>
      <c r="DN21" s="36">
        <v>609</v>
      </c>
      <c r="DO21" s="36">
        <v>607.5</v>
      </c>
      <c r="DP21" s="36">
        <v>434.5</v>
      </c>
      <c r="DQ21" s="36">
        <v>383.5</v>
      </c>
      <c r="DR21" s="36">
        <v>429</v>
      </c>
      <c r="DS21" s="36">
        <v>580</v>
      </c>
      <c r="DT21" s="36">
        <v>560</v>
      </c>
      <c r="DU21" s="36">
        <v>706.39300000000003</v>
      </c>
      <c r="DV21" s="36">
        <v>503.024</v>
      </c>
      <c r="DW21" s="36">
        <v>392.82396</v>
      </c>
      <c r="DX21" s="50">
        <v>480.00002000000001</v>
      </c>
      <c r="DY21" s="50">
        <v>402</v>
      </c>
      <c r="DZ21" s="50">
        <v>551.17499999999995</v>
      </c>
      <c r="EA21" s="50">
        <v>772.24900000000002</v>
      </c>
      <c r="EB21" s="50">
        <v>685.49300000000005</v>
      </c>
      <c r="EC21" s="50">
        <v>714.35699999999997</v>
      </c>
      <c r="ED21" s="50">
        <v>424.03025000000002</v>
      </c>
      <c r="EE21" s="50">
        <v>841.95500000000004</v>
      </c>
      <c r="EF21" s="50">
        <v>868.34199999999998</v>
      </c>
      <c r="EG21" s="50">
        <v>747.99275</v>
      </c>
      <c r="EH21" s="50">
        <v>694.03800000000001</v>
      </c>
      <c r="EI21" s="50">
        <v>739.44200000000001</v>
      </c>
      <c r="EJ21" s="50">
        <v>533.15099999999995</v>
      </c>
      <c r="EK21" s="50">
        <v>837.53515000000004</v>
      </c>
      <c r="EL21" s="50">
        <v>580.71</v>
      </c>
      <c r="EM21" s="50">
        <v>777.154</v>
      </c>
      <c r="EN21" s="50">
        <v>930.56300999999996</v>
      </c>
      <c r="EO21" s="50">
        <v>795.76300000000003</v>
      </c>
      <c r="EP21" s="50">
        <v>933.34668999999997</v>
      </c>
      <c r="EQ21" s="50">
        <v>797.76099999999997</v>
      </c>
      <c r="ER21" s="50">
        <v>824.43601000000001</v>
      </c>
      <c r="ES21" s="50">
        <v>954.91882999999996</v>
      </c>
      <c r="ET21" s="50">
        <v>640</v>
      </c>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row>
    <row r="22" spans="2:352" ht="20.149999999999999" customHeight="1">
      <c r="B22" s="23" t="s">
        <v>136</v>
      </c>
      <c r="F22" s="35" t="s">
        <v>1295</v>
      </c>
      <c r="G22" s="27" t="s">
        <v>176</v>
      </c>
      <c r="H22" s="36">
        <v>675862.58834999998</v>
      </c>
      <c r="I22" s="36">
        <v>680957.80790000001</v>
      </c>
      <c r="J22" s="36"/>
      <c r="K22" s="36" t="s">
        <v>136</v>
      </c>
      <c r="L22" s="36">
        <v>11592.599</v>
      </c>
      <c r="M22" s="36">
        <v>15031.902</v>
      </c>
      <c r="N22" s="36">
        <v>15638.138999999999</v>
      </c>
      <c r="O22" s="36">
        <v>14094.816000000001</v>
      </c>
      <c r="P22" s="36">
        <v>14569.589</v>
      </c>
      <c r="Q22" s="36">
        <v>18190.338</v>
      </c>
      <c r="R22" s="36">
        <v>16723.201000000001</v>
      </c>
      <c r="S22" s="36">
        <v>17597.728999999999</v>
      </c>
      <c r="T22" s="36">
        <v>13516.723</v>
      </c>
      <c r="U22" s="36">
        <v>14966.147000000001</v>
      </c>
      <c r="V22" s="36">
        <v>17430.591</v>
      </c>
      <c r="W22" s="36">
        <v>15370.084000000001</v>
      </c>
      <c r="X22" s="36">
        <v>15205.700999999999</v>
      </c>
      <c r="Y22" s="36">
        <v>16668.133000000002</v>
      </c>
      <c r="Z22" s="36">
        <v>19742.216</v>
      </c>
      <c r="AA22" s="36">
        <v>17862.228999999999</v>
      </c>
      <c r="AB22" s="36">
        <v>15851.871999999999</v>
      </c>
      <c r="AC22" s="36">
        <v>19033.800999999999</v>
      </c>
      <c r="AD22" s="36">
        <v>21077.526000000002</v>
      </c>
      <c r="AE22" s="36">
        <v>21529.112000000001</v>
      </c>
      <c r="AF22" s="36">
        <v>19984.786</v>
      </c>
      <c r="AG22" s="36">
        <v>22156.457999999999</v>
      </c>
      <c r="AH22" s="36">
        <v>21836.419000000002</v>
      </c>
      <c r="AI22" s="36">
        <v>20323.481</v>
      </c>
      <c r="AJ22" s="36">
        <v>20193.5</v>
      </c>
      <c r="AK22" s="36">
        <v>20192.596000000001</v>
      </c>
      <c r="AL22" s="36">
        <v>22505.822</v>
      </c>
      <c r="AM22" s="36">
        <v>22130.063999999998</v>
      </c>
      <c r="AN22" s="36">
        <v>21465.458999999999</v>
      </c>
      <c r="AO22" s="36">
        <v>24592.754000000001</v>
      </c>
      <c r="AP22" s="36">
        <v>25907.797999999999</v>
      </c>
      <c r="AQ22" s="36">
        <v>23364.703000000001</v>
      </c>
      <c r="AR22" s="36">
        <v>21037.922999999999</v>
      </c>
      <c r="AS22" s="36">
        <v>24243.595000000001</v>
      </c>
      <c r="AT22" s="36">
        <v>25047.951000000001</v>
      </c>
      <c r="AU22" s="36">
        <v>24000.903999999999</v>
      </c>
      <c r="AV22" s="36">
        <v>21098.131000000001</v>
      </c>
      <c r="AW22" s="36">
        <v>23362.164000000001</v>
      </c>
      <c r="AX22" s="36">
        <v>25372.691999999999</v>
      </c>
      <c r="AY22" s="36">
        <v>25356.425999999999</v>
      </c>
      <c r="AZ22" s="36">
        <v>23329.812000000002</v>
      </c>
      <c r="BA22" s="36">
        <v>27930.555</v>
      </c>
      <c r="BB22" s="36">
        <v>29678.383000000002</v>
      </c>
      <c r="BC22" s="36">
        <v>27460.537</v>
      </c>
      <c r="BD22" s="36">
        <v>25715.446</v>
      </c>
      <c r="BE22" s="36">
        <v>27235.071</v>
      </c>
      <c r="BF22" s="36">
        <v>29334.28</v>
      </c>
      <c r="BG22" s="36">
        <v>28500.444</v>
      </c>
      <c r="BH22" s="36">
        <v>25322.837</v>
      </c>
      <c r="BI22" s="36">
        <v>27846.984</v>
      </c>
      <c r="BJ22" s="36">
        <v>31404.548999999999</v>
      </c>
      <c r="BK22" s="36">
        <v>31678.182000000001</v>
      </c>
      <c r="BL22" s="36">
        <v>28922.501</v>
      </c>
      <c r="BM22" s="36">
        <v>31647.297999999999</v>
      </c>
      <c r="BN22" s="36">
        <v>32580.373</v>
      </c>
      <c r="BO22" s="36">
        <v>34443.5</v>
      </c>
      <c r="BP22" s="36">
        <v>33115.896000000001</v>
      </c>
      <c r="BQ22" s="36">
        <v>32610.741999999998</v>
      </c>
      <c r="BR22" s="36">
        <v>37606.92</v>
      </c>
      <c r="BS22" s="36">
        <v>40088.534</v>
      </c>
      <c r="BT22" s="36">
        <v>39911.81</v>
      </c>
      <c r="BU22" s="36">
        <v>40515.173999999999</v>
      </c>
      <c r="BV22" s="36">
        <v>40756.995999999999</v>
      </c>
      <c r="BW22" s="36">
        <v>45260.785000000003</v>
      </c>
      <c r="BX22" s="36">
        <v>38357.574000000001</v>
      </c>
      <c r="BY22" s="36">
        <v>44038.637999999999</v>
      </c>
      <c r="BZ22" s="36">
        <v>45152.239000000001</v>
      </c>
      <c r="CA22" s="36">
        <v>48420.267</v>
      </c>
      <c r="CB22" s="36">
        <v>41554.838000000003</v>
      </c>
      <c r="CC22" s="36">
        <v>47978.466999999997</v>
      </c>
      <c r="CD22" s="36">
        <v>48239.692999999999</v>
      </c>
      <c r="CE22" s="36">
        <v>51297.671999999999</v>
      </c>
      <c r="CF22" s="36">
        <v>51350.12</v>
      </c>
      <c r="CG22" s="36">
        <v>54278.612999999998</v>
      </c>
      <c r="CH22" s="36">
        <v>59924.084999999999</v>
      </c>
      <c r="CI22" s="36">
        <v>51094.510999999999</v>
      </c>
      <c r="CJ22" s="36">
        <v>55824.3</v>
      </c>
      <c r="CK22" s="36">
        <v>63723.084999999999</v>
      </c>
      <c r="CL22" s="36">
        <v>70270.025999999998</v>
      </c>
      <c r="CM22" s="36">
        <v>69685.316000000006</v>
      </c>
      <c r="CN22" s="36">
        <v>68124.035000000003</v>
      </c>
      <c r="CO22" s="36">
        <v>73643.326000000001</v>
      </c>
      <c r="CP22" s="36">
        <v>73052.251999999993</v>
      </c>
      <c r="CQ22" s="36">
        <v>79965.05</v>
      </c>
      <c r="CR22" s="36">
        <v>69301.679999999993</v>
      </c>
      <c r="CS22" s="36">
        <v>78414.823999999993</v>
      </c>
      <c r="CT22" s="36">
        <v>89331.698000000004</v>
      </c>
      <c r="CU22" s="36">
        <v>91431.638999999996</v>
      </c>
      <c r="CV22" s="36">
        <v>81316.638000000006</v>
      </c>
      <c r="CW22" s="36">
        <v>92879.631999999998</v>
      </c>
      <c r="CX22" s="36">
        <v>95229.376279999997</v>
      </c>
      <c r="CY22" s="36">
        <v>101724.21137999999</v>
      </c>
      <c r="CZ22" s="36">
        <v>94780.363129999998</v>
      </c>
      <c r="DA22" s="36">
        <v>108034.45899</v>
      </c>
      <c r="DB22" s="36">
        <v>116997.26473</v>
      </c>
      <c r="DC22" s="36">
        <v>122006.647</v>
      </c>
      <c r="DD22" s="36">
        <v>122240.66054</v>
      </c>
      <c r="DE22" s="36">
        <v>143937.55626000001</v>
      </c>
      <c r="DF22" s="36">
        <v>148825.71239999999</v>
      </c>
      <c r="DG22" s="36">
        <v>152961.26779000001</v>
      </c>
      <c r="DH22" s="36">
        <v>143268.51428</v>
      </c>
      <c r="DI22" s="36">
        <v>149451.67113999999</v>
      </c>
      <c r="DJ22" s="36">
        <v>156326.31890000001</v>
      </c>
      <c r="DK22" s="36">
        <v>153953.04863</v>
      </c>
      <c r="DL22" s="36">
        <v>147092.52877</v>
      </c>
      <c r="DM22" s="36">
        <v>157302.35060000001</v>
      </c>
      <c r="DN22" s="36">
        <v>158438.73986</v>
      </c>
      <c r="DO22" s="36">
        <v>165689.34601000001</v>
      </c>
      <c r="DP22" s="36">
        <v>148859.01366999999</v>
      </c>
      <c r="DQ22" s="36">
        <v>158766.87758</v>
      </c>
      <c r="DR22" s="36">
        <v>161764.70131999999</v>
      </c>
      <c r="DS22" s="36">
        <v>166434.42019999999</v>
      </c>
      <c r="DT22" s="36">
        <v>151532.41878000001</v>
      </c>
      <c r="DU22" s="36">
        <v>171404.04956000001</v>
      </c>
      <c r="DV22" s="36">
        <v>157852.1011</v>
      </c>
      <c r="DW22" s="36">
        <v>158750.61528999999</v>
      </c>
      <c r="DX22" s="50">
        <v>142343.9834</v>
      </c>
      <c r="DY22" s="50">
        <v>166191.29798999999</v>
      </c>
      <c r="DZ22" s="50">
        <v>163806.70839000001</v>
      </c>
      <c r="EA22" s="50">
        <v>167207.97550999999</v>
      </c>
      <c r="EB22" s="50">
        <v>149398.42030999999</v>
      </c>
      <c r="EC22" s="50">
        <v>175346.9676</v>
      </c>
      <c r="ED22" s="50">
        <v>166200.85211000001</v>
      </c>
      <c r="EE22" s="50">
        <v>169341.97667</v>
      </c>
      <c r="EF22" s="50">
        <v>156302.84990999999</v>
      </c>
      <c r="EG22" s="50">
        <v>169613.48801</v>
      </c>
      <c r="EH22" s="50">
        <v>169165.13761999999</v>
      </c>
      <c r="EI22" s="50">
        <v>174615.57818000001</v>
      </c>
      <c r="EJ22" s="50">
        <v>161815.66164999999</v>
      </c>
      <c r="EK22" s="50">
        <v>170266.21090000001</v>
      </c>
      <c r="EL22" s="50">
        <v>168631.21679999999</v>
      </c>
      <c r="EM22" s="50">
        <v>177387.76749999999</v>
      </c>
      <c r="EN22" s="50">
        <v>164426.15117</v>
      </c>
      <c r="EO22" s="50">
        <v>170512.67243000001</v>
      </c>
      <c r="EP22" s="50">
        <v>166095.44402</v>
      </c>
      <c r="EQ22" s="50">
        <v>173443.00417999999</v>
      </c>
      <c r="ER22" s="50">
        <v>158487.60858999999</v>
      </c>
      <c r="ES22" s="50">
        <v>180852.95842000001</v>
      </c>
      <c r="ET22" s="50">
        <v>170079.24158999999</v>
      </c>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row>
    <row r="23" spans="2:352" ht="20.149999999999999" customHeight="1">
      <c r="B23" s="23" t="s">
        <v>136</v>
      </c>
      <c r="F23" s="35" t="s">
        <v>1296</v>
      </c>
      <c r="G23" s="27" t="s">
        <v>176</v>
      </c>
      <c r="H23" s="36">
        <v>195477.36731999999</v>
      </c>
      <c r="I23" s="36">
        <v>210496.82972000001</v>
      </c>
      <c r="J23" s="36"/>
      <c r="K23" s="36" t="s">
        <v>136</v>
      </c>
      <c r="L23" s="36">
        <v>9058.5939999999991</v>
      </c>
      <c r="M23" s="36">
        <v>9415.9130000000005</v>
      </c>
      <c r="N23" s="36">
        <v>10305.538</v>
      </c>
      <c r="O23" s="36">
        <v>9180.7340000000004</v>
      </c>
      <c r="P23" s="36">
        <v>10987.929</v>
      </c>
      <c r="Q23" s="36">
        <v>9945.482</v>
      </c>
      <c r="R23" s="36">
        <v>10839.522000000001</v>
      </c>
      <c r="S23" s="36">
        <v>11999.017</v>
      </c>
      <c r="T23" s="36">
        <v>10330.477999999999</v>
      </c>
      <c r="U23" s="36">
        <v>9885.39</v>
      </c>
      <c r="V23" s="36">
        <v>10363.968000000001</v>
      </c>
      <c r="W23" s="36">
        <v>11272.159</v>
      </c>
      <c r="X23" s="36">
        <v>10446.812</v>
      </c>
      <c r="Y23" s="36">
        <v>10422.629999999999</v>
      </c>
      <c r="Z23" s="36">
        <v>10876.508</v>
      </c>
      <c r="AA23" s="36">
        <v>9777.5490000000009</v>
      </c>
      <c r="AB23" s="36">
        <v>10040.119000000001</v>
      </c>
      <c r="AC23" s="36">
        <v>10833.153</v>
      </c>
      <c r="AD23" s="36">
        <v>10174.014999999999</v>
      </c>
      <c r="AE23" s="36">
        <v>10213.807000000001</v>
      </c>
      <c r="AF23" s="36">
        <v>11675.142</v>
      </c>
      <c r="AG23" s="36">
        <v>11654.63</v>
      </c>
      <c r="AH23" s="36">
        <v>11340.611000000001</v>
      </c>
      <c r="AI23" s="36">
        <v>10908.454</v>
      </c>
      <c r="AJ23" s="36">
        <v>9409.8709999999992</v>
      </c>
      <c r="AK23" s="36">
        <v>11447.82</v>
      </c>
      <c r="AL23" s="36">
        <v>11065.753000000001</v>
      </c>
      <c r="AM23" s="36">
        <v>10927.982</v>
      </c>
      <c r="AN23" s="36">
        <v>12165.215</v>
      </c>
      <c r="AO23" s="36">
        <v>12534.226000000001</v>
      </c>
      <c r="AP23" s="36">
        <v>13509.523999999999</v>
      </c>
      <c r="AQ23" s="36">
        <v>13073.209000000001</v>
      </c>
      <c r="AR23" s="36">
        <v>10603.541999999999</v>
      </c>
      <c r="AS23" s="36">
        <v>9948.7389999999996</v>
      </c>
      <c r="AT23" s="36">
        <v>10556.458000000001</v>
      </c>
      <c r="AU23" s="36">
        <v>10119.723</v>
      </c>
      <c r="AV23" s="36">
        <v>9681.4869999999992</v>
      </c>
      <c r="AW23" s="36">
        <v>10334.502</v>
      </c>
      <c r="AX23" s="36">
        <v>11769.83</v>
      </c>
      <c r="AY23" s="36">
        <v>11100.428</v>
      </c>
      <c r="AZ23" s="36">
        <v>10980.815000000001</v>
      </c>
      <c r="BA23" s="36">
        <v>12324.929</v>
      </c>
      <c r="BB23" s="36">
        <v>12613.429</v>
      </c>
      <c r="BC23" s="36">
        <v>11845.156000000001</v>
      </c>
      <c r="BD23" s="36">
        <v>10821.575999999999</v>
      </c>
      <c r="BE23" s="36">
        <v>10794.955</v>
      </c>
      <c r="BF23" s="36">
        <v>12382.864</v>
      </c>
      <c r="BG23" s="36">
        <v>11094.722</v>
      </c>
      <c r="BH23" s="36">
        <v>9576.48</v>
      </c>
      <c r="BI23" s="36">
        <v>11180.793</v>
      </c>
      <c r="BJ23" s="36">
        <v>14386.460999999999</v>
      </c>
      <c r="BK23" s="36">
        <v>13467.494000000001</v>
      </c>
      <c r="BL23" s="36">
        <v>14740.578</v>
      </c>
      <c r="BM23" s="36">
        <v>14041.200999999999</v>
      </c>
      <c r="BN23" s="36">
        <v>14679.332</v>
      </c>
      <c r="BO23" s="36">
        <v>15412.441000000001</v>
      </c>
      <c r="BP23" s="36">
        <v>15347.163</v>
      </c>
      <c r="BQ23" s="36">
        <v>15417.239</v>
      </c>
      <c r="BR23" s="36">
        <v>16975.018</v>
      </c>
      <c r="BS23" s="36">
        <v>17323.188999999998</v>
      </c>
      <c r="BT23" s="36">
        <v>16272.061</v>
      </c>
      <c r="BU23" s="36">
        <v>18524.352999999999</v>
      </c>
      <c r="BV23" s="36">
        <v>17879.367999999999</v>
      </c>
      <c r="BW23" s="36">
        <v>19085.682000000001</v>
      </c>
      <c r="BX23" s="36">
        <v>15432.423000000001</v>
      </c>
      <c r="BY23" s="36">
        <v>17486.082999999999</v>
      </c>
      <c r="BZ23" s="36">
        <v>19003.46</v>
      </c>
      <c r="CA23" s="36">
        <v>18797.927</v>
      </c>
      <c r="CB23" s="36">
        <v>16733.989000000001</v>
      </c>
      <c r="CC23" s="36">
        <v>19005.856</v>
      </c>
      <c r="CD23" s="36">
        <v>19793.332999999999</v>
      </c>
      <c r="CE23" s="36">
        <v>21106.076000000001</v>
      </c>
      <c r="CF23" s="36">
        <v>22183.669000000002</v>
      </c>
      <c r="CG23" s="36">
        <v>24902.269</v>
      </c>
      <c r="CH23" s="36">
        <v>26615.794000000002</v>
      </c>
      <c r="CI23" s="36">
        <v>18043.731</v>
      </c>
      <c r="CJ23" s="36">
        <v>21954.578000000001</v>
      </c>
      <c r="CK23" s="36">
        <v>24921.592000000001</v>
      </c>
      <c r="CL23" s="36">
        <v>26862.498</v>
      </c>
      <c r="CM23" s="36">
        <v>27997.91</v>
      </c>
      <c r="CN23" s="36">
        <v>25925.422999999999</v>
      </c>
      <c r="CO23" s="36">
        <v>25291.922999999999</v>
      </c>
      <c r="CP23" s="36">
        <v>25457.258999999998</v>
      </c>
      <c r="CQ23" s="36">
        <v>28069.281999999999</v>
      </c>
      <c r="CR23" s="36">
        <v>24317.559000000001</v>
      </c>
      <c r="CS23" s="36">
        <v>26663.651000000002</v>
      </c>
      <c r="CT23" s="36">
        <v>27519.358</v>
      </c>
      <c r="CU23" s="36">
        <v>29448.564999999999</v>
      </c>
      <c r="CV23" s="36">
        <v>26245.659</v>
      </c>
      <c r="CW23" s="36">
        <v>29642.728790000001</v>
      </c>
      <c r="CX23" s="36">
        <v>29432.309860000001</v>
      </c>
      <c r="CY23" s="36">
        <v>32598.317950000001</v>
      </c>
      <c r="CZ23" s="36">
        <v>29703.261020000002</v>
      </c>
      <c r="DA23" s="36">
        <v>33436.18505</v>
      </c>
      <c r="DB23" s="36">
        <v>33737.396639999999</v>
      </c>
      <c r="DC23" s="36">
        <v>38160.146780000003</v>
      </c>
      <c r="DD23" s="36">
        <v>35848.982150000003</v>
      </c>
      <c r="DE23" s="36">
        <v>36179.626759999999</v>
      </c>
      <c r="DF23" s="36">
        <v>37940.980479999998</v>
      </c>
      <c r="DG23" s="36">
        <v>36412.410730000003</v>
      </c>
      <c r="DH23" s="36">
        <v>36241.184829999998</v>
      </c>
      <c r="DI23" s="36">
        <v>39914.926780000002</v>
      </c>
      <c r="DJ23" s="36">
        <v>41831.288619999999</v>
      </c>
      <c r="DK23" s="36">
        <v>43580.547830000003</v>
      </c>
      <c r="DL23" s="36">
        <v>40166.086810000001</v>
      </c>
      <c r="DM23" s="36">
        <v>43086.438699999999</v>
      </c>
      <c r="DN23" s="36">
        <v>45718.884570000002</v>
      </c>
      <c r="DO23" s="36">
        <v>47901.346799999999</v>
      </c>
      <c r="DP23" s="36">
        <v>42735.349820000003</v>
      </c>
      <c r="DQ23" s="36">
        <v>47802.658309999999</v>
      </c>
      <c r="DR23" s="36">
        <v>48330.60727</v>
      </c>
      <c r="DS23" s="36">
        <v>50619.958270000003</v>
      </c>
      <c r="DT23" s="36">
        <v>45804.74424</v>
      </c>
      <c r="DU23" s="36">
        <v>50091.259940000004</v>
      </c>
      <c r="DV23" s="36">
        <v>47817.467519999998</v>
      </c>
      <c r="DW23" s="36">
        <v>49138.593730000001</v>
      </c>
      <c r="DX23" s="50">
        <v>43189.166279999998</v>
      </c>
      <c r="DY23" s="50">
        <v>50907.612029999997</v>
      </c>
      <c r="DZ23" s="50">
        <v>48717.014640000001</v>
      </c>
      <c r="EA23" s="50">
        <v>50976.410550000001</v>
      </c>
      <c r="EB23" s="50">
        <v>46501.612179999996</v>
      </c>
      <c r="EC23" s="50">
        <v>53413.870719999999</v>
      </c>
      <c r="ED23" s="50">
        <v>51287.075689999998</v>
      </c>
      <c r="EE23" s="50">
        <v>53073.749320000003</v>
      </c>
      <c r="EF23" s="50">
        <v>47385.281889999998</v>
      </c>
      <c r="EG23" s="50">
        <v>50844.891210000002</v>
      </c>
      <c r="EH23" s="50">
        <v>49948.91951</v>
      </c>
      <c r="EI23" s="50">
        <v>50330.576410000001</v>
      </c>
      <c r="EJ23" s="50">
        <v>44093.900909999997</v>
      </c>
      <c r="EK23" s="50">
        <v>51103.97049</v>
      </c>
      <c r="EL23" s="50">
        <v>52499.114600000001</v>
      </c>
      <c r="EM23" s="50">
        <v>55097.807699999998</v>
      </c>
      <c r="EN23" s="50">
        <v>49980.760920000001</v>
      </c>
      <c r="EO23" s="50">
        <v>52919.146500000003</v>
      </c>
      <c r="EP23" s="50">
        <v>55759.593110000002</v>
      </c>
      <c r="EQ23" s="50">
        <v>55102.560749999997</v>
      </c>
      <c r="ER23" s="50">
        <v>50859.018340000002</v>
      </c>
      <c r="ES23" s="50">
        <v>54253.197979999997</v>
      </c>
      <c r="ET23" s="50">
        <v>56946.733749999999</v>
      </c>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row>
    <row r="24" spans="2:352" ht="20.149999999999999" customHeight="1">
      <c r="B24" t="s">
        <v>136</v>
      </c>
      <c r="F24" s="26" t="s">
        <v>722</v>
      </c>
      <c r="G24" s="27"/>
      <c r="H24" s="36"/>
      <c r="I24" s="36"/>
      <c r="J24" s="36"/>
      <c r="K24" s="36" t="s">
        <v>136</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row>
    <row r="25" spans="2:352" ht="20.149999999999999" customHeight="1">
      <c r="B25" s="23" t="s">
        <v>136</v>
      </c>
      <c r="F25" s="81" t="s">
        <v>1297</v>
      </c>
      <c r="G25" s="27" t="s">
        <v>176</v>
      </c>
      <c r="H25" s="36">
        <v>730957.58666999999</v>
      </c>
      <c r="I25" s="36">
        <v>759795.61161999998</v>
      </c>
      <c r="J25" s="36"/>
      <c r="K25" s="36" t="s">
        <v>136</v>
      </c>
      <c r="L25" s="36">
        <v>1265.2429999999999</v>
      </c>
      <c r="M25" s="36">
        <v>1468.2919999999999</v>
      </c>
      <c r="N25" s="36">
        <v>1292.4760000000001</v>
      </c>
      <c r="O25" s="36">
        <v>1042.71</v>
      </c>
      <c r="P25" s="36">
        <v>1827.2639999999999</v>
      </c>
      <c r="Q25" s="36">
        <v>3929.944</v>
      </c>
      <c r="R25" s="36">
        <v>3480.8209999999999</v>
      </c>
      <c r="S25" s="36">
        <v>4481.3789999999999</v>
      </c>
      <c r="T25" s="36">
        <v>3625.212</v>
      </c>
      <c r="U25" s="36">
        <v>3037.413</v>
      </c>
      <c r="V25" s="36">
        <v>3751.9250000000002</v>
      </c>
      <c r="W25" s="36">
        <v>3424.0430000000001</v>
      </c>
      <c r="X25" s="36">
        <v>4159.7219999999998</v>
      </c>
      <c r="Y25" s="36">
        <v>3848.6640000000002</v>
      </c>
      <c r="Z25" s="36">
        <v>4940.55</v>
      </c>
      <c r="AA25" s="36">
        <v>4092.22</v>
      </c>
      <c r="AB25" s="36">
        <v>3693.8989999999999</v>
      </c>
      <c r="AC25" s="36">
        <v>3966.2170000000001</v>
      </c>
      <c r="AD25" s="36">
        <v>4211.3090000000002</v>
      </c>
      <c r="AE25" s="36">
        <v>5288.8280000000004</v>
      </c>
      <c r="AF25" s="36">
        <v>5135.5619999999999</v>
      </c>
      <c r="AG25" s="36">
        <v>5743.2669999999998</v>
      </c>
      <c r="AH25" s="36">
        <v>5604.5389999999998</v>
      </c>
      <c r="AI25" s="36">
        <v>6438.7460000000001</v>
      </c>
      <c r="AJ25" s="36">
        <v>4748.0150000000003</v>
      </c>
      <c r="AK25" s="36">
        <v>6503.0720000000001</v>
      </c>
      <c r="AL25" s="36">
        <v>6482.61</v>
      </c>
      <c r="AM25" s="36">
        <v>5497.7389999999996</v>
      </c>
      <c r="AN25" s="36">
        <v>6316.616</v>
      </c>
      <c r="AO25" s="36">
        <v>8514.6540000000005</v>
      </c>
      <c r="AP25" s="36">
        <v>8388.1779999999999</v>
      </c>
      <c r="AQ25" s="36">
        <v>8290.9179999999997</v>
      </c>
      <c r="AR25" s="36">
        <v>6285.125</v>
      </c>
      <c r="AS25" s="36">
        <v>6928.1379999999999</v>
      </c>
      <c r="AT25" s="36">
        <v>6343.8440000000001</v>
      </c>
      <c r="AU25" s="36">
        <v>7282.442</v>
      </c>
      <c r="AV25" s="36">
        <v>4931.9709999999995</v>
      </c>
      <c r="AW25" s="36">
        <v>5940.3429999999998</v>
      </c>
      <c r="AX25" s="36">
        <v>6616.5169999999998</v>
      </c>
      <c r="AY25" s="36">
        <v>8729.7710000000006</v>
      </c>
      <c r="AZ25" s="36">
        <v>5738.491</v>
      </c>
      <c r="BA25" s="36">
        <v>9318.6579999999994</v>
      </c>
      <c r="BB25" s="36">
        <v>7957.8819999999996</v>
      </c>
      <c r="BC25" s="36">
        <v>10277.887000000001</v>
      </c>
      <c r="BD25" s="36">
        <v>7483.9459999999999</v>
      </c>
      <c r="BE25" s="36">
        <v>9765.6839999999993</v>
      </c>
      <c r="BF25" s="36">
        <v>9954.6170000000002</v>
      </c>
      <c r="BG25" s="36">
        <v>10818.963</v>
      </c>
      <c r="BH25" s="36">
        <v>7871.6130000000003</v>
      </c>
      <c r="BI25" s="36">
        <v>10439.655000000001</v>
      </c>
      <c r="BJ25" s="36">
        <v>12326.948</v>
      </c>
      <c r="BK25" s="36">
        <v>13379.475</v>
      </c>
      <c r="BL25" s="36">
        <v>13448.849</v>
      </c>
      <c r="BM25" s="36">
        <v>14358.706</v>
      </c>
      <c r="BN25" s="36">
        <v>14984.761</v>
      </c>
      <c r="BO25" s="36">
        <v>17178.455000000002</v>
      </c>
      <c r="BP25" s="36">
        <v>17217.569</v>
      </c>
      <c r="BQ25" s="36">
        <v>16735.13</v>
      </c>
      <c r="BR25" s="36">
        <v>21494.739000000001</v>
      </c>
      <c r="BS25" s="36">
        <v>24661.441999999999</v>
      </c>
      <c r="BT25" s="36">
        <v>25394.727999999999</v>
      </c>
      <c r="BU25" s="36">
        <v>28083.705000000002</v>
      </c>
      <c r="BV25" s="36">
        <v>29374.28</v>
      </c>
      <c r="BW25" s="36">
        <v>34684.646999999997</v>
      </c>
      <c r="BX25" s="36">
        <v>27874.419000000002</v>
      </c>
      <c r="BY25" s="36">
        <v>31555.669000000002</v>
      </c>
      <c r="BZ25" s="36">
        <v>32434.686000000002</v>
      </c>
      <c r="CA25" s="36">
        <v>36703.296000000002</v>
      </c>
      <c r="CB25" s="36">
        <v>30810.026999999998</v>
      </c>
      <c r="CC25" s="36">
        <v>35342.646999999997</v>
      </c>
      <c r="CD25" s="36">
        <v>35964.11</v>
      </c>
      <c r="CE25" s="36">
        <v>40319.087</v>
      </c>
      <c r="CF25" s="36">
        <v>41662.938000000002</v>
      </c>
      <c r="CG25" s="36">
        <v>49627.608</v>
      </c>
      <c r="CH25" s="36">
        <v>52317.822999999997</v>
      </c>
      <c r="CI25" s="36">
        <v>39696.040999999997</v>
      </c>
      <c r="CJ25" s="36">
        <v>60617.330999999998</v>
      </c>
      <c r="CK25" s="36">
        <v>70601.115999999995</v>
      </c>
      <c r="CL25" s="36">
        <v>67244.062999999995</v>
      </c>
      <c r="CM25" s="36">
        <v>68316.659</v>
      </c>
      <c r="CN25" s="36">
        <v>62177.555</v>
      </c>
      <c r="CO25" s="36">
        <v>67826.456000000006</v>
      </c>
      <c r="CP25" s="36">
        <v>66635.695000000007</v>
      </c>
      <c r="CQ25" s="36">
        <v>77137.979000000007</v>
      </c>
      <c r="CR25" s="36">
        <v>62280.417999999998</v>
      </c>
      <c r="CS25" s="36">
        <v>73300.947</v>
      </c>
      <c r="CT25" s="36">
        <v>81032.672999999995</v>
      </c>
      <c r="CU25" s="36">
        <v>88618.847999999998</v>
      </c>
      <c r="CV25" s="36">
        <v>78137.913</v>
      </c>
      <c r="CW25" s="36">
        <v>86095.089789999998</v>
      </c>
      <c r="CX25" s="36">
        <v>91766.178480000002</v>
      </c>
      <c r="CY25" s="36">
        <v>100866.09433000001</v>
      </c>
      <c r="CZ25" s="36">
        <v>92912.081149999998</v>
      </c>
      <c r="DA25" s="36">
        <v>107858.40014</v>
      </c>
      <c r="DB25" s="36">
        <v>113803.17537</v>
      </c>
      <c r="DC25" s="36">
        <v>126775.49668</v>
      </c>
      <c r="DD25" s="36">
        <v>122205.99569</v>
      </c>
      <c r="DE25" s="36">
        <v>145816.62151999999</v>
      </c>
      <c r="DF25" s="36">
        <v>149720.93588</v>
      </c>
      <c r="DG25" s="36">
        <v>152180.63152</v>
      </c>
      <c r="DH25" s="36">
        <v>143688.05710999999</v>
      </c>
      <c r="DI25" s="36">
        <v>154627.09192000001</v>
      </c>
      <c r="DJ25" s="36">
        <v>163929.67978999999</v>
      </c>
      <c r="DK25" s="36">
        <v>161882.46046</v>
      </c>
      <c r="DL25" s="36">
        <v>152291.66858</v>
      </c>
      <c r="DM25" s="36">
        <v>164455.4013</v>
      </c>
      <c r="DN25" s="36">
        <v>167765.24200999999</v>
      </c>
      <c r="DO25" s="36">
        <v>177280.19281000001</v>
      </c>
      <c r="DP25" s="36">
        <v>159891.58976999999</v>
      </c>
      <c r="DQ25" s="36">
        <v>170569.05327</v>
      </c>
      <c r="DR25" s="36">
        <v>174714.38668</v>
      </c>
      <c r="DS25" s="36">
        <v>181422.2684</v>
      </c>
      <c r="DT25" s="36">
        <v>161992.27942000001</v>
      </c>
      <c r="DU25" s="36">
        <v>182007.31281999999</v>
      </c>
      <c r="DV25" s="36">
        <v>166963.27419</v>
      </c>
      <c r="DW25" s="36">
        <v>167416.8885</v>
      </c>
      <c r="DX25" s="50">
        <v>153988.97602</v>
      </c>
      <c r="DY25" s="50">
        <v>176181.75396999999</v>
      </c>
      <c r="DZ25" s="50">
        <v>176376.06877000001</v>
      </c>
      <c r="EA25" s="50">
        <v>180775.17131999999</v>
      </c>
      <c r="EB25" s="50">
        <v>162895.07423</v>
      </c>
      <c r="EC25" s="50">
        <v>191063.31964999999</v>
      </c>
      <c r="ED25" s="50">
        <v>171479.07642999999</v>
      </c>
      <c r="EE25" s="50">
        <v>174450.28654</v>
      </c>
      <c r="EF25" s="50">
        <v>168217.63344000001</v>
      </c>
      <c r="EG25" s="50">
        <v>181648.94837999999</v>
      </c>
      <c r="EH25" s="50">
        <v>182955.69123999999</v>
      </c>
      <c r="EI25" s="50">
        <v>189317.79592999999</v>
      </c>
      <c r="EJ25" s="50">
        <v>171409.16145000001</v>
      </c>
      <c r="EK25" s="50">
        <v>187274.93805</v>
      </c>
      <c r="EL25" s="50">
        <v>186596.30583999999</v>
      </c>
      <c r="EM25" s="50">
        <v>200471.61515</v>
      </c>
      <c r="EN25" s="50">
        <v>183709.12065999999</v>
      </c>
      <c r="EO25" s="50">
        <v>189018.56997000001</v>
      </c>
      <c r="EP25" s="50">
        <v>187748.19657</v>
      </c>
      <c r="EQ25" s="50">
        <v>194475.7972</v>
      </c>
      <c r="ER25" s="50">
        <v>177162.10295</v>
      </c>
      <c r="ES25" s="50">
        <v>201276.06091</v>
      </c>
      <c r="ET25" s="50">
        <v>193402.42572</v>
      </c>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row>
    <row r="26" spans="2:352" ht="20.149999999999999" customHeight="1">
      <c r="B26" s="23" t="s">
        <v>136</v>
      </c>
      <c r="F26" s="81" t="s">
        <v>1186</v>
      </c>
      <c r="G26" s="27" t="s">
        <v>176</v>
      </c>
      <c r="H26" s="36">
        <v>57204.296690000003</v>
      </c>
      <c r="I26" s="36">
        <v>56286.901980000002</v>
      </c>
      <c r="J26" s="36"/>
      <c r="K26" s="36" t="s">
        <v>136</v>
      </c>
      <c r="L26" s="36">
        <v>10221.84</v>
      </c>
      <c r="M26" s="36">
        <v>13028.848</v>
      </c>
      <c r="N26" s="36">
        <v>15364.492</v>
      </c>
      <c r="O26" s="36">
        <v>12467.517</v>
      </c>
      <c r="P26" s="36">
        <v>13868.62</v>
      </c>
      <c r="Q26" s="36">
        <v>14011.347</v>
      </c>
      <c r="R26" s="36">
        <v>13833.784</v>
      </c>
      <c r="S26" s="36">
        <v>15229.688</v>
      </c>
      <c r="T26" s="36">
        <v>10647.477000000001</v>
      </c>
      <c r="U26" s="36">
        <v>12618.93</v>
      </c>
      <c r="V26" s="36">
        <v>13646.932000000001</v>
      </c>
      <c r="W26" s="36">
        <v>13468.254999999999</v>
      </c>
      <c r="X26" s="36">
        <v>12379.228999999999</v>
      </c>
      <c r="Y26" s="36">
        <v>12837.51</v>
      </c>
      <c r="Z26" s="36">
        <v>14864.097</v>
      </c>
      <c r="AA26" s="36">
        <v>12074.017</v>
      </c>
      <c r="AB26" s="36">
        <v>11374.177</v>
      </c>
      <c r="AC26" s="36">
        <v>13803.433999999999</v>
      </c>
      <c r="AD26" s="36">
        <v>14983.659</v>
      </c>
      <c r="AE26" s="36">
        <v>14743.736000000001</v>
      </c>
      <c r="AF26" s="36">
        <v>13826.075999999999</v>
      </c>
      <c r="AG26" s="36">
        <v>14922.467000000001</v>
      </c>
      <c r="AH26" s="36">
        <v>14824.761</v>
      </c>
      <c r="AI26" s="36">
        <v>14001.290999999999</v>
      </c>
      <c r="AJ26" s="36">
        <v>13693.913</v>
      </c>
      <c r="AK26" s="36">
        <v>13955.322</v>
      </c>
      <c r="AL26" s="36">
        <v>15580.162</v>
      </c>
      <c r="AM26" s="36">
        <v>14613.243</v>
      </c>
      <c r="AN26" s="36">
        <v>15280.753000000001</v>
      </c>
      <c r="AO26" s="36">
        <v>15766.811</v>
      </c>
      <c r="AP26" s="36">
        <v>16791.839</v>
      </c>
      <c r="AQ26" s="36">
        <v>16375.165000000001</v>
      </c>
      <c r="AR26" s="36">
        <v>13737.09</v>
      </c>
      <c r="AS26" s="36">
        <v>15099.498</v>
      </c>
      <c r="AT26" s="36">
        <v>16815.276999999998</v>
      </c>
      <c r="AU26" s="36">
        <v>14980.95</v>
      </c>
      <c r="AV26" s="36">
        <v>14975.677</v>
      </c>
      <c r="AW26" s="36">
        <v>15411.874</v>
      </c>
      <c r="AX26" s="36">
        <v>17638.146000000001</v>
      </c>
      <c r="AY26" s="36">
        <v>16863.046999999999</v>
      </c>
      <c r="AZ26" s="36">
        <v>15821.326999999999</v>
      </c>
      <c r="BA26" s="36">
        <v>16975.484</v>
      </c>
      <c r="BB26" s="36">
        <v>20409.268</v>
      </c>
      <c r="BC26" s="36">
        <v>16156.078</v>
      </c>
      <c r="BD26" s="36">
        <v>15483.473</v>
      </c>
      <c r="BE26" s="36">
        <v>15785.407999999999</v>
      </c>
      <c r="BF26" s="36">
        <v>18855.93</v>
      </c>
      <c r="BG26" s="36">
        <v>16704.694</v>
      </c>
      <c r="BH26" s="36">
        <v>15129.186</v>
      </c>
      <c r="BI26" s="36">
        <v>15911.566999999999</v>
      </c>
      <c r="BJ26" s="36">
        <v>21151.031999999999</v>
      </c>
      <c r="BK26" s="36">
        <v>18300.001</v>
      </c>
      <c r="BL26" s="36">
        <v>17716.005000000001</v>
      </c>
      <c r="BM26" s="36">
        <v>18579.572</v>
      </c>
      <c r="BN26" s="36">
        <v>19896.392</v>
      </c>
      <c r="BO26" s="36">
        <v>19161.02</v>
      </c>
      <c r="BP26" s="36">
        <v>20001.365000000002</v>
      </c>
      <c r="BQ26" s="36">
        <v>19310.761999999999</v>
      </c>
      <c r="BR26" s="36">
        <v>20904.331999999999</v>
      </c>
      <c r="BS26" s="36">
        <v>20097.157999999999</v>
      </c>
      <c r="BT26" s="36">
        <v>19529.677</v>
      </c>
      <c r="BU26" s="36">
        <v>19651.492999999999</v>
      </c>
      <c r="BV26" s="36">
        <v>17746.521000000001</v>
      </c>
      <c r="BW26" s="36">
        <v>19272.697</v>
      </c>
      <c r="BX26" s="36">
        <v>15917.621999999999</v>
      </c>
      <c r="BY26" s="36">
        <v>19376.14</v>
      </c>
      <c r="BZ26" s="36">
        <v>19537.98</v>
      </c>
      <c r="CA26" s="36">
        <v>19002.234</v>
      </c>
      <c r="CB26" s="36">
        <v>16826.314999999999</v>
      </c>
      <c r="CC26" s="36">
        <v>19713.29</v>
      </c>
      <c r="CD26" s="36">
        <v>20313.065999999999</v>
      </c>
      <c r="CE26" s="36">
        <v>20457.085999999999</v>
      </c>
      <c r="CF26" s="36">
        <v>19772.036</v>
      </c>
      <c r="CG26" s="36">
        <v>17884.501</v>
      </c>
      <c r="CH26" s="36">
        <v>20722.313999999998</v>
      </c>
      <c r="CI26" s="36">
        <v>18468.366000000002</v>
      </c>
      <c r="CJ26" s="36">
        <v>11018.550999999999</v>
      </c>
      <c r="CK26" s="36">
        <v>10850.704</v>
      </c>
      <c r="CL26" s="36">
        <v>18865.811000000002</v>
      </c>
      <c r="CM26" s="36">
        <v>18336.355</v>
      </c>
      <c r="CN26" s="36">
        <v>19042.911</v>
      </c>
      <c r="CO26" s="36">
        <v>19138.764999999999</v>
      </c>
      <c r="CP26" s="36">
        <v>18850.919000000002</v>
      </c>
      <c r="CQ26" s="36">
        <v>18555.864000000001</v>
      </c>
      <c r="CR26" s="36">
        <v>17903.739000000001</v>
      </c>
      <c r="CS26" s="36">
        <v>17582.168000000001</v>
      </c>
      <c r="CT26" s="36">
        <v>20729.544999999998</v>
      </c>
      <c r="CU26" s="36">
        <v>18440.485000000001</v>
      </c>
      <c r="CV26" s="36">
        <v>16323.241</v>
      </c>
      <c r="CW26" s="36">
        <v>21078.756000000001</v>
      </c>
      <c r="CX26" s="36">
        <v>18546.306</v>
      </c>
      <c r="CY26" s="36">
        <v>19096.888999999999</v>
      </c>
      <c r="CZ26" s="36">
        <v>18121.263999999999</v>
      </c>
      <c r="DA26" s="36">
        <v>20218.653999999999</v>
      </c>
      <c r="DB26" s="36">
        <v>21236.444749999999</v>
      </c>
      <c r="DC26" s="36">
        <v>19206.739000000001</v>
      </c>
      <c r="DD26" s="36">
        <v>18246.791000000001</v>
      </c>
      <c r="DE26" s="36">
        <v>17736.936000000002</v>
      </c>
      <c r="DF26" s="36">
        <v>19881.976999999999</v>
      </c>
      <c r="DG26" s="36">
        <v>20571.359</v>
      </c>
      <c r="DH26" s="36">
        <v>17480.096000000001</v>
      </c>
      <c r="DI26" s="36">
        <v>16999.223000000002</v>
      </c>
      <c r="DJ26" s="36">
        <v>17397.311000000002</v>
      </c>
      <c r="DK26" s="36">
        <v>19065.448</v>
      </c>
      <c r="DL26" s="36">
        <v>18484.244999999999</v>
      </c>
      <c r="DM26" s="36">
        <v>18414.454000000002</v>
      </c>
      <c r="DN26" s="36">
        <v>18378.293000000001</v>
      </c>
      <c r="DO26" s="36">
        <v>17738.608</v>
      </c>
      <c r="DP26" s="36">
        <v>15569.189</v>
      </c>
      <c r="DQ26" s="36">
        <v>17350.997060000002</v>
      </c>
      <c r="DR26" s="36">
        <v>17067.976910000001</v>
      </c>
      <c r="DS26" s="36">
        <v>16777.085999999999</v>
      </c>
      <c r="DT26" s="36">
        <v>16850.513319999998</v>
      </c>
      <c r="DU26" s="36">
        <v>16431.327000000001</v>
      </c>
      <c r="DV26" s="36">
        <v>16349.677449999999</v>
      </c>
      <c r="DW26" s="36">
        <v>15789.576800000001</v>
      </c>
      <c r="DX26" s="50">
        <v>13634.51406</v>
      </c>
      <c r="DY26" s="50">
        <v>17164.034930000002</v>
      </c>
      <c r="DZ26" s="50">
        <v>15965.31402</v>
      </c>
      <c r="EA26" s="50">
        <v>15659.386339999999</v>
      </c>
      <c r="EB26" s="50">
        <v>13653.078380000001</v>
      </c>
      <c r="EC26" s="50">
        <v>11552.765520000001</v>
      </c>
      <c r="ED26" s="50">
        <v>11215.692800000001</v>
      </c>
      <c r="EE26" s="50">
        <v>15914.38896</v>
      </c>
      <c r="EF26" s="50">
        <v>13988.790499999999</v>
      </c>
      <c r="EG26" s="50">
        <v>15510.479729999999</v>
      </c>
      <c r="EH26" s="50">
        <v>15958.64617</v>
      </c>
      <c r="EI26" s="50">
        <v>13247.9107</v>
      </c>
      <c r="EJ26" s="50">
        <v>14306.165849999999</v>
      </c>
      <c r="EK26" s="50">
        <v>13691.573969999999</v>
      </c>
      <c r="EL26" s="50">
        <v>15351.776529999999</v>
      </c>
      <c r="EM26" s="50">
        <v>14049.769550000001</v>
      </c>
      <c r="EN26" s="50">
        <v>12390.308069999999</v>
      </c>
      <c r="EO26" s="50">
        <v>14495.04783</v>
      </c>
      <c r="EP26" s="50">
        <v>12870.34311</v>
      </c>
      <c r="EQ26" s="50">
        <v>13856.656429999999</v>
      </c>
      <c r="ER26" s="50">
        <v>12318.64386</v>
      </c>
      <c r="ES26" s="50">
        <v>13322.13912</v>
      </c>
      <c r="ET26" s="50">
        <v>12779.001029999999</v>
      </c>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row>
    <row r="27" spans="2:352" ht="20.149999999999999" customHeight="1">
      <c r="B27" s="23" t="s">
        <v>136</v>
      </c>
      <c r="F27" s="81" t="s">
        <v>1187</v>
      </c>
      <c r="G27" s="27" t="s">
        <v>176</v>
      </c>
      <c r="H27" s="36">
        <v>50295.89013</v>
      </c>
      <c r="I27" s="36">
        <v>47746.66749</v>
      </c>
      <c r="J27" s="36"/>
      <c r="K27" s="36" t="s">
        <v>136</v>
      </c>
      <c r="L27" s="36">
        <v>1056.625</v>
      </c>
      <c r="M27" s="36">
        <v>1277.211</v>
      </c>
      <c r="N27" s="36">
        <v>1247.998</v>
      </c>
      <c r="O27" s="36">
        <v>1192.5889999999999</v>
      </c>
      <c r="P27" s="36">
        <v>2894.88</v>
      </c>
      <c r="Q27" s="36">
        <v>2565.9430000000002</v>
      </c>
      <c r="R27" s="36">
        <v>3490.732</v>
      </c>
      <c r="S27" s="36">
        <v>3054.7379999999998</v>
      </c>
      <c r="T27" s="36">
        <v>2705.7060000000001</v>
      </c>
      <c r="U27" s="36">
        <v>3223.337</v>
      </c>
      <c r="V27" s="36">
        <v>4344.4269999999997</v>
      </c>
      <c r="W27" s="36">
        <v>3760.1149999999998</v>
      </c>
      <c r="X27" s="36">
        <v>4135.8649999999998</v>
      </c>
      <c r="Y27" s="36">
        <v>4088.4850000000001</v>
      </c>
      <c r="Z27" s="36">
        <v>4485.04</v>
      </c>
      <c r="AA27" s="36">
        <v>4224.107</v>
      </c>
      <c r="AB27" s="36">
        <v>3887.835</v>
      </c>
      <c r="AC27" s="36">
        <v>4253.6959999999999</v>
      </c>
      <c r="AD27" s="36">
        <v>4133.0619999999999</v>
      </c>
      <c r="AE27" s="36">
        <v>4348.2160000000003</v>
      </c>
      <c r="AF27" s="36">
        <v>4411.402</v>
      </c>
      <c r="AG27" s="36">
        <v>4658.2920000000004</v>
      </c>
      <c r="AH27" s="36">
        <v>4734.2929999999997</v>
      </c>
      <c r="AI27" s="36">
        <v>3711.2179999999998</v>
      </c>
      <c r="AJ27" s="36">
        <v>3880.076</v>
      </c>
      <c r="AK27" s="36">
        <v>4059.9140000000002</v>
      </c>
      <c r="AL27" s="36">
        <v>4683.652</v>
      </c>
      <c r="AM27" s="36">
        <v>4108.6589999999997</v>
      </c>
      <c r="AN27" s="36">
        <v>4348.6970000000001</v>
      </c>
      <c r="AO27" s="36">
        <v>4044.779</v>
      </c>
      <c r="AP27" s="36">
        <v>4609.7430000000004</v>
      </c>
      <c r="AQ27" s="36">
        <v>3863.7550000000001</v>
      </c>
      <c r="AR27" s="36">
        <v>3722.078</v>
      </c>
      <c r="AS27" s="36">
        <v>4702.5839999999998</v>
      </c>
      <c r="AT27" s="36">
        <v>4560.7430000000004</v>
      </c>
      <c r="AU27" s="36">
        <v>4807.2150000000001</v>
      </c>
      <c r="AV27" s="36">
        <v>4460.2299999999996</v>
      </c>
      <c r="AW27" s="36">
        <v>5062.1040000000003</v>
      </c>
      <c r="AX27" s="36">
        <v>5177.6869999999999</v>
      </c>
      <c r="AY27" s="36">
        <v>4454.1379999999999</v>
      </c>
      <c r="AZ27" s="36">
        <v>4659.9070000000002</v>
      </c>
      <c r="BA27" s="36">
        <v>5644.2460000000001</v>
      </c>
      <c r="BB27" s="36">
        <v>4698.0910000000003</v>
      </c>
      <c r="BC27" s="36">
        <v>6200.7929999999997</v>
      </c>
      <c r="BD27" s="36">
        <v>6438.9579999999996</v>
      </c>
      <c r="BE27" s="36">
        <v>5287.7489999999998</v>
      </c>
      <c r="BF27" s="36">
        <v>6167.2830000000004</v>
      </c>
      <c r="BG27" s="36">
        <v>5916.4219999999996</v>
      </c>
      <c r="BH27" s="36">
        <v>5630.5739999999996</v>
      </c>
      <c r="BI27" s="36">
        <v>6695.4960000000001</v>
      </c>
      <c r="BJ27" s="36">
        <v>5875.0190000000002</v>
      </c>
      <c r="BK27" s="36">
        <v>6918.8040000000001</v>
      </c>
      <c r="BL27" s="36">
        <v>5398.8310000000001</v>
      </c>
      <c r="BM27" s="36">
        <v>7024.05</v>
      </c>
      <c r="BN27" s="36">
        <v>6126.7190000000001</v>
      </c>
      <c r="BO27" s="36">
        <v>7450.1859999999997</v>
      </c>
      <c r="BP27" s="36">
        <v>6443.9279999999999</v>
      </c>
      <c r="BQ27" s="36">
        <v>6547.7219999999998</v>
      </c>
      <c r="BR27" s="36">
        <v>6479.7669999999998</v>
      </c>
      <c r="BS27" s="36">
        <v>7000.116</v>
      </c>
      <c r="BT27" s="36">
        <v>5965.6880000000001</v>
      </c>
      <c r="BU27" s="36">
        <v>6180.6670000000004</v>
      </c>
      <c r="BV27" s="36">
        <v>6434.5879999999997</v>
      </c>
      <c r="BW27" s="36">
        <v>6396.5730000000003</v>
      </c>
      <c r="BX27" s="36">
        <v>5928.9110000000001</v>
      </c>
      <c r="BY27" s="36">
        <v>5944.6109999999999</v>
      </c>
      <c r="BZ27" s="36">
        <v>7524.7209999999995</v>
      </c>
      <c r="CA27" s="36">
        <v>6862.5619999999999</v>
      </c>
      <c r="CB27" s="36">
        <v>6805.8230000000003</v>
      </c>
      <c r="CC27" s="36">
        <v>7779.5190000000002</v>
      </c>
      <c r="CD27" s="36">
        <v>7659.009</v>
      </c>
      <c r="CE27" s="36">
        <v>8258.2279999999992</v>
      </c>
      <c r="CF27" s="36">
        <v>7578.8109999999997</v>
      </c>
      <c r="CG27" s="36">
        <v>8118.2910000000002</v>
      </c>
      <c r="CH27" s="36">
        <v>9255.7119999999995</v>
      </c>
      <c r="CI27" s="36">
        <v>8343.4259999999995</v>
      </c>
      <c r="CJ27" s="36">
        <v>4804.8180000000002</v>
      </c>
      <c r="CK27" s="36">
        <v>5905.5389999999998</v>
      </c>
      <c r="CL27" s="36">
        <v>8555.34</v>
      </c>
      <c r="CM27" s="36">
        <v>8603.3080000000009</v>
      </c>
      <c r="CN27" s="36">
        <v>9659.3289999999997</v>
      </c>
      <c r="CO27" s="36">
        <v>9587.2849999999999</v>
      </c>
      <c r="CP27" s="36">
        <v>9797.759</v>
      </c>
      <c r="CQ27" s="36">
        <v>9513.1059999999998</v>
      </c>
      <c r="CR27" s="36">
        <v>10624.772000000001</v>
      </c>
      <c r="CS27" s="36">
        <v>11093.38</v>
      </c>
      <c r="CT27" s="36">
        <v>12037.692999999999</v>
      </c>
      <c r="CU27" s="36">
        <v>11065.186</v>
      </c>
      <c r="CV27" s="36">
        <v>10935.563</v>
      </c>
      <c r="CW27" s="36">
        <v>12264.858</v>
      </c>
      <c r="CX27" s="36">
        <v>11385.573</v>
      </c>
      <c r="CY27" s="36">
        <v>11561.763999999999</v>
      </c>
      <c r="CZ27" s="36">
        <v>10816.701999999999</v>
      </c>
      <c r="DA27" s="36">
        <v>9957.2860000000001</v>
      </c>
      <c r="DB27" s="36">
        <v>12338.871999999999</v>
      </c>
      <c r="DC27" s="36">
        <v>11755.228999999999</v>
      </c>
      <c r="DD27" s="36">
        <v>13938.843999999999</v>
      </c>
      <c r="DE27" s="36">
        <v>12910.127</v>
      </c>
      <c r="DF27" s="36">
        <v>12729.316000000001</v>
      </c>
      <c r="DG27" s="36">
        <v>11893.46</v>
      </c>
      <c r="DH27" s="36">
        <v>13338.067999999999</v>
      </c>
      <c r="DI27" s="36">
        <v>13163.999</v>
      </c>
      <c r="DJ27" s="36">
        <v>12700.983</v>
      </c>
      <c r="DK27" s="36">
        <v>13285.294</v>
      </c>
      <c r="DL27" s="36">
        <v>11702.057000000001</v>
      </c>
      <c r="DM27" s="36">
        <v>12639.117</v>
      </c>
      <c r="DN27" s="36">
        <v>13048.409</v>
      </c>
      <c r="DO27" s="36">
        <v>14109.105</v>
      </c>
      <c r="DP27" s="36">
        <v>11501.346240000001</v>
      </c>
      <c r="DQ27" s="36">
        <v>13179.00153</v>
      </c>
      <c r="DR27" s="36">
        <v>12090.10154</v>
      </c>
      <c r="DS27" s="36">
        <v>12745.949559999999</v>
      </c>
      <c r="DT27" s="36">
        <v>11761.42823</v>
      </c>
      <c r="DU27" s="36">
        <v>13078.322840000001</v>
      </c>
      <c r="DV27" s="36">
        <v>12941.778190000001</v>
      </c>
      <c r="DW27" s="36">
        <v>14168.646430000001</v>
      </c>
      <c r="DX27" s="50">
        <v>11175.641680000001</v>
      </c>
      <c r="DY27" s="50">
        <v>14738.75099</v>
      </c>
      <c r="DZ27" s="50">
        <v>13278.94175</v>
      </c>
      <c r="EA27" s="50">
        <v>14868.06745</v>
      </c>
      <c r="EB27" s="50">
        <v>12117.03435</v>
      </c>
      <c r="EC27" s="50">
        <v>12726.730680000001</v>
      </c>
      <c r="ED27" s="50">
        <v>13262.48661</v>
      </c>
      <c r="EE27" s="50">
        <v>14882.4889</v>
      </c>
      <c r="EF27" s="50">
        <v>13973.52974</v>
      </c>
      <c r="EG27" s="50">
        <v>14601.59806</v>
      </c>
      <c r="EH27" s="50">
        <v>12804.054400000001</v>
      </c>
      <c r="EI27" s="50">
        <v>13668.962670000001</v>
      </c>
      <c r="EJ27" s="50">
        <v>12084.67085</v>
      </c>
      <c r="EK27" s="50">
        <v>11738.202209999999</v>
      </c>
      <c r="EL27" s="50">
        <v>12255.62983</v>
      </c>
      <c r="EM27" s="50">
        <v>11512.93859</v>
      </c>
      <c r="EN27" s="50">
        <v>11164.717570000001</v>
      </c>
      <c r="EO27" s="50">
        <v>12813.3815</v>
      </c>
      <c r="EP27" s="50">
        <v>12943.02065</v>
      </c>
      <c r="EQ27" s="50">
        <v>12499.48589</v>
      </c>
      <c r="ER27" s="50">
        <v>12225.87673</v>
      </c>
      <c r="ES27" s="50">
        <v>11563.37379</v>
      </c>
      <c r="ET27" s="50">
        <v>13642.754129999999</v>
      </c>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row>
    <row r="28" spans="2:352" ht="28.25" customHeight="1">
      <c r="B28" s="23" t="s">
        <v>136</v>
      </c>
      <c r="F28" s="35" t="s">
        <v>1298</v>
      </c>
      <c r="G28" s="27" t="s">
        <v>176</v>
      </c>
      <c r="H28" s="36">
        <v>874144.12182</v>
      </c>
      <c r="I28" s="36">
        <v>894538.82762999996</v>
      </c>
      <c r="J28" s="36"/>
      <c r="K28" s="36" t="s">
        <v>136</v>
      </c>
      <c r="L28" s="36">
        <v>20990.643</v>
      </c>
      <c r="M28" s="36">
        <v>24875.978999999999</v>
      </c>
      <c r="N28" s="36">
        <v>26415.398000000001</v>
      </c>
      <c r="O28" s="36">
        <v>23646.412</v>
      </c>
      <c r="P28" s="36">
        <v>25816.784</v>
      </c>
      <c r="Q28" s="36">
        <v>28169.433000000001</v>
      </c>
      <c r="R28" s="36">
        <v>27691.476999999999</v>
      </c>
      <c r="S28" s="36">
        <v>29878.995999999999</v>
      </c>
      <c r="T28" s="36">
        <v>23902.935000000001</v>
      </c>
      <c r="U28" s="36">
        <v>25083.418000000001</v>
      </c>
      <c r="V28" s="36">
        <v>27858.884999999998</v>
      </c>
      <c r="W28" s="36">
        <v>26642.242999999999</v>
      </c>
      <c r="X28" s="36">
        <v>25906.827000000001</v>
      </c>
      <c r="Y28" s="36">
        <v>27192.101999999999</v>
      </c>
      <c r="Z28" s="36">
        <v>30788.542000000001</v>
      </c>
      <c r="AA28" s="36">
        <v>27639.777999999998</v>
      </c>
      <c r="AB28" s="36">
        <v>26019.537</v>
      </c>
      <c r="AC28" s="36">
        <v>29917.13</v>
      </c>
      <c r="AD28" s="36">
        <v>31413.465</v>
      </c>
      <c r="AE28" s="36">
        <v>31742.937000000002</v>
      </c>
      <c r="AF28" s="36">
        <v>31753.044999999998</v>
      </c>
      <c r="AG28" s="36">
        <v>33904.288</v>
      </c>
      <c r="AH28" s="36">
        <v>33309.023999999998</v>
      </c>
      <c r="AI28" s="36">
        <v>31400.668000000001</v>
      </c>
      <c r="AJ28" s="36">
        <v>29698.398000000001</v>
      </c>
      <c r="AK28" s="36">
        <v>31776.569</v>
      </c>
      <c r="AL28" s="36">
        <v>33635.868999999999</v>
      </c>
      <c r="AM28" s="36">
        <v>33163.091999999997</v>
      </c>
      <c r="AN28" s="36">
        <v>33630.673999999999</v>
      </c>
      <c r="AO28" s="36">
        <v>37127</v>
      </c>
      <c r="AP28" s="36">
        <v>39417.322</v>
      </c>
      <c r="AQ28" s="36">
        <v>36582.249000000003</v>
      </c>
      <c r="AR28" s="36">
        <v>31707.052</v>
      </c>
      <c r="AS28" s="36">
        <v>34501.288999999997</v>
      </c>
      <c r="AT28" s="36">
        <v>35803.925000000003</v>
      </c>
      <c r="AU28" s="36">
        <v>34406.201999999997</v>
      </c>
      <c r="AV28" s="36">
        <v>31059.5</v>
      </c>
      <c r="AW28" s="36">
        <v>33914.940999999999</v>
      </c>
      <c r="AX28" s="36">
        <v>37385.521000000001</v>
      </c>
      <c r="AY28" s="36">
        <v>36917.805999999997</v>
      </c>
      <c r="AZ28" s="36">
        <v>34665.133999999998</v>
      </c>
      <c r="BA28" s="36">
        <v>40467.695</v>
      </c>
      <c r="BB28" s="36">
        <v>42543.982000000004</v>
      </c>
      <c r="BC28" s="36">
        <v>39691.432999999997</v>
      </c>
      <c r="BD28" s="36">
        <v>36641.258000000002</v>
      </c>
      <c r="BE28" s="36">
        <v>38443.220999999998</v>
      </c>
      <c r="BF28" s="36">
        <v>41821.103000000003</v>
      </c>
      <c r="BG28" s="36">
        <v>39811.925999999999</v>
      </c>
      <c r="BH28" s="36">
        <v>35189.084000000003</v>
      </c>
      <c r="BI28" s="36">
        <v>39308.281999999999</v>
      </c>
      <c r="BJ28" s="36">
        <v>46008.688000000002</v>
      </c>
      <c r="BK28" s="36">
        <v>45362.796999999999</v>
      </c>
      <c r="BL28" s="36">
        <v>44039.69</v>
      </c>
      <c r="BM28" s="36">
        <v>46066.788999999997</v>
      </c>
      <c r="BN28" s="36">
        <v>47441.781999999999</v>
      </c>
      <c r="BO28" s="36">
        <v>50159.563000000002</v>
      </c>
      <c r="BP28" s="36">
        <v>48683.021999999997</v>
      </c>
      <c r="BQ28" s="36">
        <v>48489.046999999999</v>
      </c>
      <c r="BR28" s="36">
        <v>54855.078000000001</v>
      </c>
      <c r="BS28" s="36">
        <v>57800.561999999998</v>
      </c>
      <c r="BT28" s="36">
        <v>56445.216999999997</v>
      </c>
      <c r="BU28" s="36">
        <v>59355.381999999998</v>
      </c>
      <c r="BV28" s="36">
        <v>58855.675999999999</v>
      </c>
      <c r="BW28" s="36">
        <v>64657.033000000003</v>
      </c>
      <c r="BX28" s="36">
        <v>54123.396999999997</v>
      </c>
      <c r="BY28" s="36">
        <v>61744.120999999999</v>
      </c>
      <c r="BZ28" s="36">
        <v>64230.347000000002</v>
      </c>
      <c r="CA28" s="36">
        <v>67330.991999999998</v>
      </c>
      <c r="CB28" s="36">
        <v>58624.161</v>
      </c>
      <c r="CC28" s="36">
        <v>67179.381999999998</v>
      </c>
      <c r="CD28" s="36">
        <v>68320.865999999995</v>
      </c>
      <c r="CE28" s="36">
        <v>72759.278000000006</v>
      </c>
      <c r="CF28" s="36">
        <v>73748.528999999995</v>
      </c>
      <c r="CG28" s="36">
        <v>79464.499190000002</v>
      </c>
      <c r="CH28" s="36">
        <v>86924.619149999999</v>
      </c>
      <c r="CI28" s="36">
        <v>69335.620469999994</v>
      </c>
      <c r="CJ28" s="36">
        <v>78319.101750000002</v>
      </c>
      <c r="CK28" s="36">
        <v>88944.614130000002</v>
      </c>
      <c r="CL28" s="36">
        <v>97594.017519999994</v>
      </c>
      <c r="CM28" s="36">
        <v>98063.155799999993</v>
      </c>
      <c r="CN28" s="36">
        <v>94564.738450000004</v>
      </c>
      <c r="CO28" s="36">
        <v>99650.006779999996</v>
      </c>
      <c r="CP28" s="36">
        <v>99025.646720000004</v>
      </c>
      <c r="CQ28" s="36">
        <v>108618.26767</v>
      </c>
      <c r="CR28" s="36">
        <v>93737.033209999994</v>
      </c>
      <c r="CS28" s="36">
        <v>105499.00217000001</v>
      </c>
      <c r="CT28" s="36">
        <v>117313.83900000001</v>
      </c>
      <c r="CU28" s="36">
        <v>121273.29300000001</v>
      </c>
      <c r="CV28" s="36">
        <v>108433.295</v>
      </c>
      <c r="CW28" s="36">
        <v>123022.39479000001</v>
      </c>
      <c r="CX28" s="36">
        <v>125285.62351999999</v>
      </c>
      <c r="CY28" s="36">
        <v>134869.69333000001</v>
      </c>
      <c r="CZ28" s="36">
        <v>124918.62415</v>
      </c>
      <c r="DA28" s="36">
        <v>141943.83567</v>
      </c>
      <c r="DB28" s="36">
        <v>151354.60712</v>
      </c>
      <c r="DC28" s="36">
        <v>160803.90278</v>
      </c>
      <c r="DD28" s="36">
        <v>158465.85269</v>
      </c>
      <c r="DE28" s="36">
        <v>180803.78352</v>
      </c>
      <c r="DF28" s="36">
        <v>187656.19287999999</v>
      </c>
      <c r="DG28" s="36">
        <v>190037.20152</v>
      </c>
      <c r="DH28" s="36">
        <v>180047.19910999999</v>
      </c>
      <c r="DI28" s="36">
        <v>189984.08791999999</v>
      </c>
      <c r="DJ28" s="36">
        <v>198683.10751999999</v>
      </c>
      <c r="DK28" s="36">
        <v>198078.72846000001</v>
      </c>
      <c r="DL28" s="36">
        <v>187937.11558000001</v>
      </c>
      <c r="DM28" s="36">
        <v>201144.2893</v>
      </c>
      <c r="DN28" s="36">
        <v>204766.62443</v>
      </c>
      <c r="DO28" s="36">
        <v>214198.19281000001</v>
      </c>
      <c r="DP28" s="36">
        <v>192028.86348999999</v>
      </c>
      <c r="DQ28" s="36">
        <v>206953.03589</v>
      </c>
      <c r="DR28" s="36">
        <v>210524.30859</v>
      </c>
      <c r="DS28" s="36">
        <v>217634.37847</v>
      </c>
      <c r="DT28" s="36">
        <v>197897.16302000001</v>
      </c>
      <c r="DU28" s="36">
        <v>222201.70250000001</v>
      </c>
      <c r="DV28" s="36">
        <v>206172.59262000001</v>
      </c>
      <c r="DW28" s="36">
        <v>208282.03297999999</v>
      </c>
      <c r="DX28" s="50">
        <v>186013.14970000001</v>
      </c>
      <c r="DY28" s="50">
        <v>217500.91002000001</v>
      </c>
      <c r="DZ28" s="50">
        <v>213074.89803000001</v>
      </c>
      <c r="EA28" s="50">
        <v>218956.63506</v>
      </c>
      <c r="EB28" s="50">
        <v>196585.52549</v>
      </c>
      <c r="EC28" s="50">
        <v>229475.19532</v>
      </c>
      <c r="ED28" s="50">
        <v>217911.95804999999</v>
      </c>
      <c r="EE28" s="50">
        <v>223257.68098999999</v>
      </c>
      <c r="EF28" s="50">
        <v>204556.47380000001</v>
      </c>
      <c r="EG28" s="50">
        <v>221206.37197000001</v>
      </c>
      <c r="EH28" s="50">
        <v>219808.09513</v>
      </c>
      <c r="EI28" s="50">
        <v>225685.59659</v>
      </c>
      <c r="EJ28" s="50">
        <v>206442.71356</v>
      </c>
      <c r="EK28" s="50">
        <v>222207.71653999999</v>
      </c>
      <c r="EL28" s="50">
        <v>221711.04139999999</v>
      </c>
      <c r="EM28" s="50">
        <v>233262.7292</v>
      </c>
      <c r="EN28" s="50">
        <v>215337.47510000001</v>
      </c>
      <c r="EO28" s="50">
        <v>224227.58192999999</v>
      </c>
      <c r="EP28" s="50">
        <v>222788.38381999999</v>
      </c>
      <c r="EQ28" s="50">
        <v>229343.32592999999</v>
      </c>
      <c r="ER28" s="50">
        <v>210171.06294</v>
      </c>
      <c r="ES28" s="50">
        <v>236061.07522999999</v>
      </c>
      <c r="ET28" s="50">
        <v>227665.97534</v>
      </c>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row>
    <row r="29" spans="2:352" ht="28.25" customHeight="1">
      <c r="B29" s="23" t="s">
        <v>136</v>
      </c>
      <c r="F29" s="35" t="s">
        <v>1299</v>
      </c>
      <c r="G29" s="27" t="s">
        <v>176</v>
      </c>
      <c r="H29" s="36">
        <v>541215.26402654801</v>
      </c>
      <c r="I29" s="36">
        <v>554273.61421771604</v>
      </c>
      <c r="J29" s="36"/>
      <c r="K29" s="36" t="s">
        <v>136</v>
      </c>
      <c r="L29" s="36">
        <v>13187.002899999999</v>
      </c>
      <c r="M29" s="36">
        <v>15576.673500000001</v>
      </c>
      <c r="N29" s="36">
        <v>16553.9175</v>
      </c>
      <c r="O29" s="36">
        <v>14813.792299999999</v>
      </c>
      <c r="P29" s="36">
        <v>16203.311299999999</v>
      </c>
      <c r="Q29" s="36">
        <v>17583.190200000001</v>
      </c>
      <c r="R29" s="36">
        <v>17333.107</v>
      </c>
      <c r="S29" s="36">
        <v>18723.083200000001</v>
      </c>
      <c r="T29" s="36">
        <v>14997.3534</v>
      </c>
      <c r="U29" s="36">
        <v>15710.213400000001</v>
      </c>
      <c r="V29" s="36">
        <v>17412.338100000001</v>
      </c>
      <c r="W29" s="36">
        <v>16702.654500000001</v>
      </c>
      <c r="X29" s="36">
        <v>16236.295700000001</v>
      </c>
      <c r="Y29" s="36">
        <v>17010.167700000002</v>
      </c>
      <c r="Z29" s="36">
        <v>19226.259999999998</v>
      </c>
      <c r="AA29" s="36">
        <v>17251.3665</v>
      </c>
      <c r="AB29" s="36">
        <v>16281.174999999999</v>
      </c>
      <c r="AC29" s="36">
        <v>18685.785899999999</v>
      </c>
      <c r="AD29" s="36">
        <v>19578.8897</v>
      </c>
      <c r="AE29" s="36">
        <v>19771.744900000002</v>
      </c>
      <c r="AF29" s="36">
        <v>19841.950099999998</v>
      </c>
      <c r="AG29" s="36">
        <v>21153.392899999999</v>
      </c>
      <c r="AH29" s="36">
        <v>20780.048699999999</v>
      </c>
      <c r="AI29" s="36">
        <v>19600.869600000002</v>
      </c>
      <c r="AJ29" s="36">
        <v>18498.119299999998</v>
      </c>
      <c r="AK29" s="36">
        <v>19849.789000000001</v>
      </c>
      <c r="AL29" s="36">
        <v>20964.367900000001</v>
      </c>
      <c r="AM29" s="36">
        <v>20672.908200000002</v>
      </c>
      <c r="AN29" s="36">
        <v>21001.3197</v>
      </c>
      <c r="AO29" s="36">
        <v>23148.840199999999</v>
      </c>
      <c r="AP29" s="36">
        <v>24584.947400000001</v>
      </c>
      <c r="AQ29" s="36">
        <v>22846.760399999999</v>
      </c>
      <c r="AR29" s="36">
        <v>19769.3786</v>
      </c>
      <c r="AS29" s="36">
        <v>21462.2732</v>
      </c>
      <c r="AT29" s="36">
        <v>22274.623599999999</v>
      </c>
      <c r="AU29" s="36">
        <v>21409.706699999999</v>
      </c>
      <c r="AV29" s="36">
        <v>19350.347399999999</v>
      </c>
      <c r="AW29" s="36">
        <v>21114.5906</v>
      </c>
      <c r="AX29" s="36">
        <v>23290.541000000001</v>
      </c>
      <c r="AY29" s="36">
        <v>22991.536</v>
      </c>
      <c r="AZ29" s="36">
        <v>21606.234799999998</v>
      </c>
      <c r="BA29" s="36">
        <v>25191.023799999999</v>
      </c>
      <c r="BB29" s="36">
        <v>26471.496500000001</v>
      </c>
      <c r="BC29" s="36">
        <v>24708.7248</v>
      </c>
      <c r="BD29" s="36">
        <v>22790.284599999999</v>
      </c>
      <c r="BE29" s="36">
        <v>23906.9548</v>
      </c>
      <c r="BF29" s="36">
        <v>26012.424999999999</v>
      </c>
      <c r="BG29" s="36">
        <v>24742.0694</v>
      </c>
      <c r="BH29" s="36">
        <v>21865.786499999998</v>
      </c>
      <c r="BI29" s="36">
        <v>24442.114099999999</v>
      </c>
      <c r="BJ29" s="36">
        <v>28653.818899999998</v>
      </c>
      <c r="BK29" s="36">
        <v>28223.033299999999</v>
      </c>
      <c r="BL29" s="36">
        <v>27476.430700000001</v>
      </c>
      <c r="BM29" s="36">
        <v>28685.086800000001</v>
      </c>
      <c r="BN29" s="36">
        <v>29537.584999999999</v>
      </c>
      <c r="BO29" s="36">
        <v>31232.048500000001</v>
      </c>
      <c r="BP29" s="36">
        <v>30323.727800000001</v>
      </c>
      <c r="BQ29" s="36">
        <v>30222.672200000001</v>
      </c>
      <c r="BR29" s="36">
        <v>34156.986799999999</v>
      </c>
      <c r="BS29" s="36">
        <v>35974.6008</v>
      </c>
      <c r="BT29" s="36">
        <v>35098.145700000001</v>
      </c>
      <c r="BU29" s="36">
        <v>36966.708500000001</v>
      </c>
      <c r="BV29" s="36">
        <v>36630.295899999997</v>
      </c>
      <c r="BW29" s="36">
        <v>40222.851499999997</v>
      </c>
      <c r="BX29" s="36">
        <v>33652.573199999999</v>
      </c>
      <c r="BY29" s="36">
        <v>38376.5213</v>
      </c>
      <c r="BZ29" s="36">
        <v>39945.129099999998</v>
      </c>
      <c r="CA29" s="36">
        <v>41830.590300000003</v>
      </c>
      <c r="CB29" s="36">
        <v>36450.218000000001</v>
      </c>
      <c r="CC29" s="36">
        <v>41751.360999999997</v>
      </c>
      <c r="CD29" s="36">
        <v>42484.732199999999</v>
      </c>
      <c r="CE29" s="36">
        <v>45248.734600000003</v>
      </c>
      <c r="CF29" s="36">
        <v>45886.834000000003</v>
      </c>
      <c r="CG29" s="36">
        <v>49486.453000000001</v>
      </c>
      <c r="CH29" s="36">
        <v>54111.734600000003</v>
      </c>
      <c r="CI29" s="36">
        <v>43028.320399999997</v>
      </c>
      <c r="CJ29" s="36">
        <v>48685.249064000003</v>
      </c>
      <c r="CK29" s="36">
        <v>55271.074761999997</v>
      </c>
      <c r="CL29" s="36">
        <v>60634.540242000003</v>
      </c>
      <c r="CM29" s="36">
        <v>60961.238365999998</v>
      </c>
      <c r="CN29" s="36">
        <v>58752.424265000001</v>
      </c>
      <c r="CO29" s="36">
        <v>61841.067131999996</v>
      </c>
      <c r="CP29" s="36">
        <v>61452.254457000003</v>
      </c>
      <c r="CQ29" s="36">
        <v>67414.952074000001</v>
      </c>
      <c r="CR29" s="36">
        <v>58159.361213999997</v>
      </c>
      <c r="CS29" s="36">
        <v>65446.169372999997</v>
      </c>
      <c r="CT29" s="36">
        <v>72689.983720000004</v>
      </c>
      <c r="CU29" s="36">
        <v>75178.237282000002</v>
      </c>
      <c r="CV29" s="36">
        <v>67246.396741999997</v>
      </c>
      <c r="CW29" s="36">
        <v>76259.372013500004</v>
      </c>
      <c r="CX29" s="36">
        <v>77638.9589844</v>
      </c>
      <c r="CY29" s="36">
        <v>83607.275489299995</v>
      </c>
      <c r="CZ29" s="36">
        <v>77414.591172300003</v>
      </c>
      <c r="DA29" s="36">
        <v>87951.578658500002</v>
      </c>
      <c r="DB29" s="36">
        <v>93713.002953799994</v>
      </c>
      <c r="DC29" s="36">
        <v>99655.013107000006</v>
      </c>
      <c r="DD29" s="36">
        <v>98120.702026900006</v>
      </c>
      <c r="DE29" s="36">
        <v>111778.6890476</v>
      </c>
      <c r="DF29" s="36">
        <v>116041.286876</v>
      </c>
      <c r="DG29" s="36">
        <v>117419.0007364</v>
      </c>
      <c r="DH29" s="36">
        <v>111310.68885029999</v>
      </c>
      <c r="DI29" s="36">
        <v>117523.9401024</v>
      </c>
      <c r="DJ29" s="36">
        <v>122901.477132</v>
      </c>
      <c r="DK29" s="36">
        <v>122603.9541938</v>
      </c>
      <c r="DL29" s="36">
        <v>116288.9939762</v>
      </c>
      <c r="DM29" s="36">
        <v>124466.804021</v>
      </c>
      <c r="DN29" s="36">
        <v>126772.9362851</v>
      </c>
      <c r="DO29" s="36">
        <v>132613.40148609999</v>
      </c>
      <c r="DP29" s="36">
        <v>118873.09072170001</v>
      </c>
      <c r="DQ29" s="36">
        <v>128176.46822530001</v>
      </c>
      <c r="DR29" s="36">
        <v>130378.7925307</v>
      </c>
      <c r="DS29" s="36">
        <v>134816.56919750001</v>
      </c>
      <c r="DT29" s="36">
        <v>122583.05921180001</v>
      </c>
      <c r="DU29" s="36">
        <v>137589.0725026</v>
      </c>
      <c r="DV29" s="36">
        <v>127708.161639</v>
      </c>
      <c r="DW29" s="36">
        <v>129041.15441054601</v>
      </c>
      <c r="DX29" s="50">
        <v>115224.388983948</v>
      </c>
      <c r="DY29" s="50">
        <v>134735.98076376299</v>
      </c>
      <c r="DZ29" s="50">
        <v>131957.44007486801</v>
      </c>
      <c r="EA29" s="50">
        <v>135648.93993804499</v>
      </c>
      <c r="EB29" s="50">
        <v>121818.36565601701</v>
      </c>
      <c r="EC29" s="50">
        <v>142159.28664079501</v>
      </c>
      <c r="ED29" s="50">
        <v>135003.22041492001</v>
      </c>
      <c r="EE29" s="50">
        <v>138360.65384783101</v>
      </c>
      <c r="EF29" s="50">
        <v>126726.961934269</v>
      </c>
      <c r="EG29" s="50">
        <v>137014.563341687</v>
      </c>
      <c r="EH29" s="50">
        <v>136122.538330335</v>
      </c>
      <c r="EI29" s="50">
        <v>139725.804806562</v>
      </c>
      <c r="EJ29" s="50">
        <v>127725.801640409</v>
      </c>
      <c r="EK29" s="50">
        <v>137641.11924924201</v>
      </c>
      <c r="EL29" s="50">
        <v>137378.543608304</v>
      </c>
      <c r="EM29" s="50">
        <v>144540.80759688799</v>
      </c>
      <c r="EN29" s="50">
        <v>133410.925204431</v>
      </c>
      <c r="EO29" s="50">
        <v>138943.337808093</v>
      </c>
      <c r="EP29" s="50">
        <v>138187.29971817901</v>
      </c>
      <c r="EQ29" s="50">
        <v>142151.39808798899</v>
      </c>
      <c r="ER29" s="50">
        <v>130288.176355969</v>
      </c>
      <c r="ES29" s="50">
        <v>146224.68024886199</v>
      </c>
      <c r="ET29" s="50">
        <v>141192.515393368</v>
      </c>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row>
    <row r="30" spans="2:352" ht="28.25" customHeight="1">
      <c r="B30" t="s">
        <v>136</v>
      </c>
      <c r="F30" s="26" t="s">
        <v>1300</v>
      </c>
      <c r="G30" s="27"/>
      <c r="H30" s="36"/>
      <c r="I30" s="36"/>
      <c r="J30" s="36"/>
      <c r="K30" s="36" t="s">
        <v>136</v>
      </c>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row>
    <row r="31" spans="2:352" ht="20.149999999999999" customHeight="1">
      <c r="B31" s="23" t="s">
        <v>136</v>
      </c>
      <c r="F31" s="35" t="s">
        <v>410</v>
      </c>
      <c r="G31" s="27" t="s">
        <v>176</v>
      </c>
      <c r="H31" s="36">
        <v>809.60224200000005</v>
      </c>
      <c r="I31" s="36">
        <v>1214.640598</v>
      </c>
      <c r="J31" s="36"/>
      <c r="K31" s="36" t="s">
        <v>136</v>
      </c>
      <c r="L31" s="36">
        <v>342.80901</v>
      </c>
      <c r="M31" s="36">
        <v>507.96499999999997</v>
      </c>
      <c r="N31" s="36">
        <v>507.01400000000001</v>
      </c>
      <c r="O31" s="36">
        <v>462.67</v>
      </c>
      <c r="P31" s="36">
        <v>387.26</v>
      </c>
      <c r="Q31" s="36">
        <v>507.173</v>
      </c>
      <c r="R31" s="36">
        <v>523.55100000000004</v>
      </c>
      <c r="S31" s="36">
        <v>563.75300000000004</v>
      </c>
      <c r="T31" s="36">
        <v>718.60299999999995</v>
      </c>
      <c r="U31" s="36">
        <v>586.72799999999995</v>
      </c>
      <c r="V31" s="36">
        <v>505.40300000000002</v>
      </c>
      <c r="W31" s="36">
        <v>551.12800000000004</v>
      </c>
      <c r="X31" s="36">
        <v>642.53499999999997</v>
      </c>
      <c r="Y31" s="36">
        <v>710.91</v>
      </c>
      <c r="Z31" s="36">
        <v>614.65</v>
      </c>
      <c r="AA31" s="36">
        <v>711.76</v>
      </c>
      <c r="AB31" s="36">
        <v>742.26</v>
      </c>
      <c r="AC31" s="36">
        <v>915.44799999999998</v>
      </c>
      <c r="AD31" s="36">
        <v>674.93299999999999</v>
      </c>
      <c r="AE31" s="36">
        <v>810.27</v>
      </c>
      <c r="AF31" s="36">
        <v>630.89499999999998</v>
      </c>
      <c r="AG31" s="36">
        <v>829.03300000000002</v>
      </c>
      <c r="AH31" s="36">
        <v>742.44200000000001</v>
      </c>
      <c r="AI31" s="36">
        <v>836.15300000000002</v>
      </c>
      <c r="AJ31" s="36">
        <v>884.85299999999995</v>
      </c>
      <c r="AK31" s="36">
        <v>730.36099999999999</v>
      </c>
      <c r="AL31" s="36">
        <v>823.75</v>
      </c>
      <c r="AM31" s="36">
        <v>755.43100000000004</v>
      </c>
      <c r="AN31" s="36">
        <v>805.61099999999999</v>
      </c>
      <c r="AO31" s="36">
        <v>916.09699999999998</v>
      </c>
      <c r="AP31" s="36">
        <v>691.42700000000002</v>
      </c>
      <c r="AQ31" s="36">
        <v>874.15899999999999</v>
      </c>
      <c r="AR31" s="36">
        <v>905.48599999999999</v>
      </c>
      <c r="AS31" s="36">
        <v>972.03300000000002</v>
      </c>
      <c r="AT31" s="36">
        <v>828.81200000000001</v>
      </c>
      <c r="AU31" s="36">
        <v>738.83799999999997</v>
      </c>
      <c r="AV31" s="36">
        <v>901.08600000000001</v>
      </c>
      <c r="AW31" s="36">
        <v>895.26800000000003</v>
      </c>
      <c r="AX31" s="36">
        <v>627.44399999999996</v>
      </c>
      <c r="AY31" s="36">
        <v>660.46199999999999</v>
      </c>
      <c r="AZ31" s="36">
        <v>569.24300000000005</v>
      </c>
      <c r="BA31" s="36">
        <v>793.32299999999998</v>
      </c>
      <c r="BB31" s="36">
        <v>374.68900000000002</v>
      </c>
      <c r="BC31" s="36">
        <v>113.17400000000001</v>
      </c>
      <c r="BD31" s="36">
        <v>154.774</v>
      </c>
      <c r="BE31" s="36">
        <v>181.077</v>
      </c>
      <c r="BF31" s="36">
        <v>186.072</v>
      </c>
      <c r="BG31" s="36">
        <v>254.95400000000001</v>
      </c>
      <c r="BH31" s="36">
        <v>344.70800000000003</v>
      </c>
      <c r="BI31" s="36">
        <v>211.321</v>
      </c>
      <c r="BJ31" s="36">
        <v>335.52800000000002</v>
      </c>
      <c r="BK31" s="36">
        <v>296.41899999999998</v>
      </c>
      <c r="BL31" s="36">
        <v>298.25299999999999</v>
      </c>
      <c r="BM31" s="36">
        <v>311.38200000000001</v>
      </c>
      <c r="BN31" s="36">
        <v>230.99100000000001</v>
      </c>
      <c r="BO31" s="36">
        <v>224.583</v>
      </c>
      <c r="BP31" s="36">
        <v>295.56400000000002</v>
      </c>
      <c r="BQ31" s="36">
        <v>198.77099999999999</v>
      </c>
      <c r="BR31" s="36">
        <v>145.97200000000001</v>
      </c>
      <c r="BS31" s="36">
        <v>234.13300000000001</v>
      </c>
      <c r="BT31" s="36">
        <v>152.73699999999999</v>
      </c>
      <c r="BU31" s="36">
        <v>218.012</v>
      </c>
      <c r="BV31" s="36">
        <v>288.07600000000002</v>
      </c>
      <c r="BW31" s="36">
        <v>233.93</v>
      </c>
      <c r="BX31" s="36">
        <v>332.82</v>
      </c>
      <c r="BY31" s="36">
        <v>322.18</v>
      </c>
      <c r="BZ31" s="36">
        <v>219.80799999999999</v>
      </c>
      <c r="CA31" s="36">
        <v>326.94900000000001</v>
      </c>
      <c r="CB31" s="36">
        <v>294.12900000000002</v>
      </c>
      <c r="CC31" s="36">
        <v>299.92399999999998</v>
      </c>
      <c r="CD31" s="36">
        <v>258.923</v>
      </c>
      <c r="CE31" s="36">
        <v>434.14400000000001</v>
      </c>
      <c r="CF31" s="36">
        <v>417.346</v>
      </c>
      <c r="CG31" s="36">
        <v>426.65451999999999</v>
      </c>
      <c r="CH31" s="36">
        <v>371.25948399999999</v>
      </c>
      <c r="CI31" s="36">
        <v>261.22321399999998</v>
      </c>
      <c r="CJ31" s="36">
        <v>234.17300800000001</v>
      </c>
      <c r="CK31" s="36">
        <v>360.43388700000003</v>
      </c>
      <c r="CL31" s="36">
        <v>213.52047099999999</v>
      </c>
      <c r="CM31" s="36">
        <v>288.935204</v>
      </c>
      <c r="CN31" s="36">
        <v>384.59009300000002</v>
      </c>
      <c r="CO31" s="36">
        <v>430.39757500000002</v>
      </c>
      <c r="CP31" s="36">
        <v>346.94482299999999</v>
      </c>
      <c r="CQ31" s="36">
        <v>503.924645</v>
      </c>
      <c r="CR31" s="36">
        <v>342.616623</v>
      </c>
      <c r="CS31" s="36">
        <v>323.910371</v>
      </c>
      <c r="CT31" s="36">
        <v>382.18208900000002</v>
      </c>
      <c r="CU31" s="36">
        <v>353.14218</v>
      </c>
      <c r="CV31" s="36">
        <v>98.085820999999996</v>
      </c>
      <c r="CW31" s="36">
        <v>241.64809299999999</v>
      </c>
      <c r="CX31" s="36">
        <v>78.134504999999805</v>
      </c>
      <c r="CY31" s="36">
        <v>237.11097799999999</v>
      </c>
      <c r="CZ31" s="36">
        <v>160.40572800000001</v>
      </c>
      <c r="DA31" s="36">
        <v>257.954409</v>
      </c>
      <c r="DB31" s="36">
        <v>153.03097299999999</v>
      </c>
      <c r="DC31" s="36">
        <v>96.198768999999899</v>
      </c>
      <c r="DD31" s="36">
        <v>103.35173500000001</v>
      </c>
      <c r="DE31" s="36">
        <v>216.85183499999999</v>
      </c>
      <c r="DF31" s="36">
        <v>172.33215999999999</v>
      </c>
      <c r="DG31" s="36">
        <v>245.111017</v>
      </c>
      <c r="DH31" s="36">
        <v>257.51745799999998</v>
      </c>
      <c r="DI31" s="36">
        <v>241.19878700000001</v>
      </c>
      <c r="DJ31" s="36">
        <v>199.88993400000001</v>
      </c>
      <c r="DK31" s="36">
        <v>219.80755099999999</v>
      </c>
      <c r="DL31" s="36">
        <v>142.15548799999999</v>
      </c>
      <c r="DM31" s="36">
        <v>204.698815</v>
      </c>
      <c r="DN31" s="36">
        <v>206.67544799999999</v>
      </c>
      <c r="DO31" s="36">
        <v>222.776228</v>
      </c>
      <c r="DP31" s="36">
        <v>234.63067699999999</v>
      </c>
      <c r="DQ31" s="36">
        <v>334.25557500000002</v>
      </c>
      <c r="DR31" s="36">
        <v>209.87217699999999</v>
      </c>
      <c r="DS31" s="36">
        <v>186.68042600000001</v>
      </c>
      <c r="DT31" s="36">
        <v>276.11992800000002</v>
      </c>
      <c r="DU31" s="36">
        <v>478.35472399999998</v>
      </c>
      <c r="DV31" s="36">
        <v>223.49362300000001</v>
      </c>
      <c r="DW31" s="36">
        <v>231.48964900000001</v>
      </c>
      <c r="DX31" s="50">
        <v>200.087312</v>
      </c>
      <c r="DY31" s="50">
        <v>556.27588400000002</v>
      </c>
      <c r="DZ31" s="50">
        <v>178.16554099999999</v>
      </c>
      <c r="EA31" s="50">
        <v>212.99907200000001</v>
      </c>
      <c r="EB31" s="50">
        <v>222.40641500000001</v>
      </c>
      <c r="EC31" s="50">
        <v>264.09444200000002</v>
      </c>
      <c r="ED31" s="50">
        <v>186.29686699999999</v>
      </c>
      <c r="EE31" s="50">
        <v>220.31975600000001</v>
      </c>
      <c r="EF31" s="50">
        <v>144.66809599999999</v>
      </c>
      <c r="EG31" s="50">
        <v>223.75910200000001</v>
      </c>
      <c r="EH31" s="50">
        <v>147.52109999999999</v>
      </c>
      <c r="EI31" s="50">
        <v>171.85152400000001</v>
      </c>
      <c r="EJ31" s="50">
        <v>160.346125</v>
      </c>
      <c r="EK31" s="50">
        <v>329.88349299999999</v>
      </c>
      <c r="EL31" s="50">
        <v>251.71260799999999</v>
      </c>
      <c r="EM31" s="50">
        <v>411.39089300000001</v>
      </c>
      <c r="EN31" s="50">
        <v>184.769428</v>
      </c>
      <c r="EO31" s="50">
        <v>366.76766900000001</v>
      </c>
      <c r="EP31" s="50">
        <v>312.05949199999998</v>
      </c>
      <c r="EQ31" s="50">
        <v>209.18394499999999</v>
      </c>
      <c r="ER31" s="50">
        <v>273.74309499999998</v>
      </c>
      <c r="ES31" s="50">
        <v>287.04401200000001</v>
      </c>
      <c r="ET31" s="50">
        <v>242.36662999999999</v>
      </c>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row>
    <row r="32" spans="2:352" ht="20.149999999999999" customHeight="1">
      <c r="B32" s="23" t="s">
        <v>136</v>
      </c>
      <c r="F32" s="35" t="s">
        <v>1301</v>
      </c>
      <c r="G32" s="27" t="s">
        <v>176</v>
      </c>
      <c r="H32" s="36">
        <v>1943.806325</v>
      </c>
      <c r="I32" s="36">
        <v>1695.10213</v>
      </c>
      <c r="J32" s="36"/>
      <c r="K32" s="36" t="s">
        <v>136</v>
      </c>
      <c r="L32" s="36">
        <v>246.607</v>
      </c>
      <c r="M32" s="36">
        <v>325.22399999999999</v>
      </c>
      <c r="N32" s="36">
        <v>417.82499999999999</v>
      </c>
      <c r="O32" s="36">
        <v>311.238</v>
      </c>
      <c r="P32" s="36">
        <v>350.09300000000002</v>
      </c>
      <c r="Q32" s="36">
        <v>398.36700000000002</v>
      </c>
      <c r="R32" s="36">
        <v>279.58300000000003</v>
      </c>
      <c r="S32" s="36">
        <v>382.17899999999997</v>
      </c>
      <c r="T32" s="36">
        <v>174.82400000000001</v>
      </c>
      <c r="U32" s="36">
        <v>265.68599999999998</v>
      </c>
      <c r="V32" s="36">
        <v>256.00099999999998</v>
      </c>
      <c r="W32" s="36">
        <v>258.017</v>
      </c>
      <c r="X32" s="36">
        <v>198.173</v>
      </c>
      <c r="Y32" s="36">
        <v>218.751</v>
      </c>
      <c r="Z32" s="36">
        <v>209.34399999999999</v>
      </c>
      <c r="AA32" s="36">
        <v>133.006</v>
      </c>
      <c r="AB32" s="36">
        <v>98.897999999999996</v>
      </c>
      <c r="AC32" s="36">
        <v>102.346</v>
      </c>
      <c r="AD32" s="36">
        <v>96.186000000000007</v>
      </c>
      <c r="AE32" s="36">
        <v>101.226</v>
      </c>
      <c r="AF32" s="36">
        <v>86.936000000000007</v>
      </c>
      <c r="AG32" s="36">
        <v>16.106999999999999</v>
      </c>
      <c r="AH32" s="36">
        <v>14.977</v>
      </c>
      <c r="AI32" s="36">
        <v>187.96899999999999</v>
      </c>
      <c r="AJ32" s="36">
        <v>117.62</v>
      </c>
      <c r="AK32" s="36">
        <v>284.62799999999999</v>
      </c>
      <c r="AL32" s="36">
        <v>76.427000000000007</v>
      </c>
      <c r="AM32" s="36">
        <v>199.511</v>
      </c>
      <c r="AN32" s="36">
        <v>164.94300000000001</v>
      </c>
      <c r="AO32" s="36">
        <v>227.239</v>
      </c>
      <c r="AP32" s="36">
        <v>139.50299999999999</v>
      </c>
      <c r="AQ32" s="36">
        <v>233.09800000000001</v>
      </c>
      <c r="AR32" s="36">
        <v>92.287000000000006</v>
      </c>
      <c r="AS32" s="36">
        <v>181.822</v>
      </c>
      <c r="AT32" s="36">
        <v>97.951999999999998</v>
      </c>
      <c r="AU32" s="36">
        <v>207.524</v>
      </c>
      <c r="AV32" s="36">
        <v>152.37100000000001</v>
      </c>
      <c r="AW32" s="36">
        <v>239.35400000000001</v>
      </c>
      <c r="AX32" s="36">
        <v>138.08199999999999</v>
      </c>
      <c r="AY32" s="36">
        <v>220.35900000000001</v>
      </c>
      <c r="AZ32" s="36">
        <v>134.303</v>
      </c>
      <c r="BA32" s="36">
        <v>261.512</v>
      </c>
      <c r="BB32" s="36">
        <v>170.34200000000001</v>
      </c>
      <c r="BC32" s="36">
        <v>201.911</v>
      </c>
      <c r="BD32" s="36">
        <v>199.107</v>
      </c>
      <c r="BE32" s="36">
        <v>491.69400000000002</v>
      </c>
      <c r="BF32" s="36">
        <v>185.53</v>
      </c>
      <c r="BG32" s="36">
        <v>219.297</v>
      </c>
      <c r="BH32" s="36">
        <v>163.67699999999999</v>
      </c>
      <c r="BI32" s="36">
        <v>365.14299999999997</v>
      </c>
      <c r="BJ32" s="36">
        <v>190.10400000000001</v>
      </c>
      <c r="BK32" s="36">
        <v>207.52199999999999</v>
      </c>
      <c r="BL32" s="36">
        <v>179.75399999999999</v>
      </c>
      <c r="BM32" s="36">
        <v>312.38099999999997</v>
      </c>
      <c r="BN32" s="36">
        <v>172.48500000000001</v>
      </c>
      <c r="BO32" s="36">
        <v>325.02600000000001</v>
      </c>
      <c r="BP32" s="36">
        <v>130.44499999999999</v>
      </c>
      <c r="BQ32" s="36">
        <v>326.71300000000002</v>
      </c>
      <c r="BR32" s="36">
        <v>236.20699999999999</v>
      </c>
      <c r="BS32" s="36">
        <v>336.25299999999999</v>
      </c>
      <c r="BT32" s="36">
        <v>145.10599999999999</v>
      </c>
      <c r="BU32" s="36">
        <v>291.88</v>
      </c>
      <c r="BV32" s="36">
        <v>228.809</v>
      </c>
      <c r="BW32" s="36">
        <v>926.90700000000004</v>
      </c>
      <c r="BX32" s="36">
        <v>300.738</v>
      </c>
      <c r="BY32" s="36">
        <v>419.87799999999999</v>
      </c>
      <c r="BZ32" s="36">
        <v>223.41800000000001</v>
      </c>
      <c r="CA32" s="36">
        <v>405.49</v>
      </c>
      <c r="CB32" s="36">
        <v>234.239</v>
      </c>
      <c r="CC32" s="36">
        <v>465.23200000000003</v>
      </c>
      <c r="CD32" s="36">
        <v>297.39600000000002</v>
      </c>
      <c r="CE32" s="36">
        <v>430.07799999999997</v>
      </c>
      <c r="CF32" s="36">
        <v>307.22399999999999</v>
      </c>
      <c r="CG32" s="36">
        <v>748.11099999999999</v>
      </c>
      <c r="CH32" s="36">
        <v>330.892</v>
      </c>
      <c r="CI32" s="36">
        <v>358.423</v>
      </c>
      <c r="CJ32" s="36">
        <v>455.601</v>
      </c>
      <c r="CK32" s="36">
        <v>596.64499999999998</v>
      </c>
      <c r="CL32" s="36">
        <v>410.97199999999998</v>
      </c>
      <c r="CM32" s="36">
        <v>414.654</v>
      </c>
      <c r="CN32" s="36">
        <v>335.16199999999998</v>
      </c>
      <c r="CO32" s="36">
        <v>444.95699999999999</v>
      </c>
      <c r="CP32" s="36">
        <v>360.21300000000002</v>
      </c>
      <c r="CQ32" s="36">
        <v>437.51499999999999</v>
      </c>
      <c r="CR32" s="36">
        <v>322.93</v>
      </c>
      <c r="CS32" s="36">
        <v>454.62799999999999</v>
      </c>
      <c r="CT32" s="36">
        <v>410.79199999999997</v>
      </c>
      <c r="CU32" s="36">
        <v>573.31500000000005</v>
      </c>
      <c r="CV32" s="36">
        <v>557.52700000000004</v>
      </c>
      <c r="CW32" s="36">
        <v>606.07745999999997</v>
      </c>
      <c r="CX32" s="36">
        <v>434.16867999999999</v>
      </c>
      <c r="CY32" s="36">
        <v>595.39898000000005</v>
      </c>
      <c r="CZ32" s="36">
        <v>385.70937700000002</v>
      </c>
      <c r="DA32" s="36">
        <v>656.84448999999995</v>
      </c>
      <c r="DB32" s="36">
        <v>509.53917899999999</v>
      </c>
      <c r="DC32" s="36">
        <v>619.78679</v>
      </c>
      <c r="DD32" s="36">
        <v>462.00477000000001</v>
      </c>
      <c r="DE32" s="36">
        <v>732.44434000000001</v>
      </c>
      <c r="DF32" s="36">
        <v>464.361197</v>
      </c>
      <c r="DG32" s="36">
        <v>588.875317</v>
      </c>
      <c r="DH32" s="36">
        <v>431.826322</v>
      </c>
      <c r="DI32" s="36">
        <v>562.51324999999997</v>
      </c>
      <c r="DJ32" s="36">
        <v>367.04075499999999</v>
      </c>
      <c r="DK32" s="36">
        <v>485.99468899999999</v>
      </c>
      <c r="DL32" s="36">
        <v>321.59242599999999</v>
      </c>
      <c r="DM32" s="36">
        <v>405.25515899999999</v>
      </c>
      <c r="DN32" s="36">
        <v>404.980795</v>
      </c>
      <c r="DO32" s="36">
        <v>441.50380000000001</v>
      </c>
      <c r="DP32" s="36">
        <v>408.58879000000002</v>
      </c>
      <c r="DQ32" s="36">
        <v>487.09586999999999</v>
      </c>
      <c r="DR32" s="36">
        <v>483.94651099999999</v>
      </c>
      <c r="DS32" s="36">
        <v>577.89332999999999</v>
      </c>
      <c r="DT32" s="36">
        <v>437.90323999999998</v>
      </c>
      <c r="DU32" s="36">
        <v>513.66571999999996</v>
      </c>
      <c r="DV32" s="36">
        <v>529.87088000000006</v>
      </c>
      <c r="DW32" s="36">
        <v>566.12059999999997</v>
      </c>
      <c r="DX32" s="50">
        <v>444.02784000000003</v>
      </c>
      <c r="DY32" s="50">
        <v>663.38827000000003</v>
      </c>
      <c r="DZ32" s="50">
        <v>534.83848999999998</v>
      </c>
      <c r="EA32" s="50">
        <v>581.86833999999999</v>
      </c>
      <c r="EB32" s="50">
        <v>465.59262000000001</v>
      </c>
      <c r="EC32" s="50">
        <v>530.68676700000003</v>
      </c>
      <c r="ED32" s="50">
        <v>528.11265000000003</v>
      </c>
      <c r="EE32" s="50">
        <v>478.16360800000001</v>
      </c>
      <c r="EF32" s="50">
        <v>382.80572999999998</v>
      </c>
      <c r="EG32" s="50">
        <v>568.82430999999997</v>
      </c>
      <c r="EH32" s="50">
        <v>495.35379</v>
      </c>
      <c r="EI32" s="50">
        <v>564.59781999999996</v>
      </c>
      <c r="EJ32" s="50">
        <v>355.63952499999999</v>
      </c>
      <c r="EK32" s="50">
        <v>528.21519000000001</v>
      </c>
      <c r="EL32" s="50">
        <v>391.31893000000002</v>
      </c>
      <c r="EM32" s="50">
        <v>457.86921999999998</v>
      </c>
      <c r="EN32" s="50">
        <v>406.72138000000001</v>
      </c>
      <c r="EO32" s="50">
        <v>439.19260000000003</v>
      </c>
      <c r="EP32" s="50">
        <v>519.26351</v>
      </c>
      <c r="EQ32" s="50">
        <v>674.42356500000005</v>
      </c>
      <c r="ER32" s="50">
        <v>543.68582000000004</v>
      </c>
      <c r="ES32" s="50">
        <v>665.64751000000001</v>
      </c>
      <c r="ET32" s="50">
        <v>560.90283999999997</v>
      </c>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row>
    <row r="33" spans="1:352" ht="34.25" customHeight="1">
      <c r="B33" t="s">
        <v>136</v>
      </c>
      <c r="F33" s="26" t="s">
        <v>706</v>
      </c>
      <c r="G33" s="27"/>
      <c r="H33" s="36"/>
      <c r="I33" s="36"/>
      <c r="J33" s="36"/>
      <c r="K33" s="36" t="s">
        <v>136</v>
      </c>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row>
    <row r="34" spans="1:352" ht="20.149999999999999" customHeight="1">
      <c r="B34" t="s">
        <v>136</v>
      </c>
      <c r="F34" s="26" t="s">
        <v>722</v>
      </c>
      <c r="G34" s="27"/>
      <c r="H34" s="36"/>
      <c r="I34" s="36"/>
      <c r="J34" s="36"/>
      <c r="K34" s="36" t="s">
        <v>136</v>
      </c>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row>
    <row r="35" spans="1:352" ht="20.149999999999999" customHeight="1">
      <c r="B35" s="23" t="s">
        <v>136</v>
      </c>
      <c r="F35" s="35" t="s">
        <v>1294</v>
      </c>
      <c r="G35" s="27" t="s">
        <v>239</v>
      </c>
      <c r="H35" s="36">
        <v>741.413634</v>
      </c>
      <c r="I35" s="36">
        <v>562.48705600000005</v>
      </c>
      <c r="J35" s="36"/>
      <c r="K35" s="36" t="s">
        <v>136</v>
      </c>
      <c r="L35" s="36">
        <v>12.351412</v>
      </c>
      <c r="M35" s="36">
        <v>15.83198</v>
      </c>
      <c r="N35" s="36">
        <v>18.090845000000002</v>
      </c>
      <c r="O35" s="36">
        <v>14.382884000000001</v>
      </c>
      <c r="P35" s="36">
        <v>10.192299999999999</v>
      </c>
      <c r="Q35" s="36">
        <v>1.298745</v>
      </c>
      <c r="R35" s="36">
        <v>5.1534079999999998</v>
      </c>
      <c r="S35" s="36">
        <v>11.339568</v>
      </c>
      <c r="T35" s="36">
        <v>2.2817249999999998</v>
      </c>
      <c r="U35" s="36">
        <v>8.9921190000000006</v>
      </c>
      <c r="V35" s="36">
        <v>2.5234420000000002</v>
      </c>
      <c r="W35" s="36">
        <v>0</v>
      </c>
      <c r="X35" s="36">
        <v>7.1226979999999998</v>
      </c>
      <c r="Y35" s="36">
        <v>2.5994760000000001</v>
      </c>
      <c r="Z35" s="36">
        <v>4.7554660000000002</v>
      </c>
      <c r="AA35" s="36">
        <v>0</v>
      </c>
      <c r="AB35" s="36">
        <v>4.6388309999999997</v>
      </c>
      <c r="AC35" s="36">
        <v>1.8968560000000001</v>
      </c>
      <c r="AD35" s="36">
        <v>5.5930119999999999</v>
      </c>
      <c r="AE35" s="36">
        <v>9.3599999999999998E-4</v>
      </c>
      <c r="AF35" s="36">
        <v>3.1373549999999999</v>
      </c>
      <c r="AG35" s="36">
        <v>3.710394</v>
      </c>
      <c r="AH35" s="36">
        <v>5.272564</v>
      </c>
      <c r="AI35" s="36">
        <v>6.4633310000000002</v>
      </c>
      <c r="AJ35" s="36">
        <v>4.2372040000000002</v>
      </c>
      <c r="AK35" s="36">
        <v>5.2665309999999996</v>
      </c>
      <c r="AL35" s="36">
        <v>2.5033530000000002</v>
      </c>
      <c r="AM35" s="36">
        <v>4.0642649999999998</v>
      </c>
      <c r="AN35" s="36">
        <v>0</v>
      </c>
      <c r="AO35" s="36">
        <v>1.8599999999999998E-2</v>
      </c>
      <c r="AP35" s="36">
        <v>0</v>
      </c>
      <c r="AQ35" s="36">
        <v>6.6511110000000002</v>
      </c>
      <c r="AR35" s="36">
        <v>3.0263640000000001</v>
      </c>
      <c r="AS35" s="36">
        <v>15.273405</v>
      </c>
      <c r="AT35" s="36">
        <v>10.502605000000001</v>
      </c>
      <c r="AU35" s="36">
        <v>13.99747</v>
      </c>
      <c r="AV35" s="36">
        <v>13.331052</v>
      </c>
      <c r="AW35" s="36">
        <v>9.4635590000000001</v>
      </c>
      <c r="AX35" s="36">
        <v>9.8680850000000007</v>
      </c>
      <c r="AY35" s="36">
        <v>18.922025999999999</v>
      </c>
      <c r="AZ35" s="36">
        <v>15.115864</v>
      </c>
      <c r="BA35" s="36">
        <v>9.8575119999999998</v>
      </c>
      <c r="BB35" s="36">
        <v>11.713979999999999</v>
      </c>
      <c r="BC35" s="36">
        <v>20.993127000000001</v>
      </c>
      <c r="BD35" s="36">
        <v>5.9204530000000002</v>
      </c>
      <c r="BE35" s="36">
        <v>22.080072999999999</v>
      </c>
      <c r="BF35" s="36">
        <v>5.6816019999999998</v>
      </c>
      <c r="BG35" s="36">
        <v>12.579136999999999</v>
      </c>
      <c r="BH35" s="36">
        <v>16.333967999999999</v>
      </c>
      <c r="BI35" s="36">
        <v>14.95904</v>
      </c>
      <c r="BJ35" s="36">
        <v>11.213134999999999</v>
      </c>
      <c r="BK35" s="36">
        <v>10.691186999999999</v>
      </c>
      <c r="BL35" s="36">
        <v>14.553597999999999</v>
      </c>
      <c r="BM35" s="36">
        <v>14.513899</v>
      </c>
      <c r="BN35" s="36">
        <v>7.518885</v>
      </c>
      <c r="BO35" s="36">
        <v>11.546408</v>
      </c>
      <c r="BP35" s="36">
        <v>9.4727739999999994</v>
      </c>
      <c r="BQ35" s="36">
        <v>23.776951</v>
      </c>
      <c r="BR35" s="36">
        <v>13.060765</v>
      </c>
      <c r="BS35" s="36">
        <v>21.716767999999998</v>
      </c>
      <c r="BT35" s="36">
        <v>16.844128000000001</v>
      </c>
      <c r="BU35" s="36">
        <v>21.307445000000001</v>
      </c>
      <c r="BV35" s="36">
        <v>17.954170999999999</v>
      </c>
      <c r="BW35" s="36">
        <v>22.136913</v>
      </c>
      <c r="BX35" s="36">
        <v>27.344335000000001</v>
      </c>
      <c r="BY35" s="36">
        <v>19.517918999999999</v>
      </c>
      <c r="BZ35" s="36">
        <v>0.506471</v>
      </c>
      <c r="CA35" s="36">
        <v>6.3620830000000002</v>
      </c>
      <c r="CB35" s="36">
        <v>23.040189000000002</v>
      </c>
      <c r="CC35" s="36">
        <v>12.25559</v>
      </c>
      <c r="CD35" s="36">
        <v>20.509609000000001</v>
      </c>
      <c r="CE35" s="36">
        <v>20.711276000000002</v>
      </c>
      <c r="CF35" s="36">
        <v>16.382753000000001</v>
      </c>
      <c r="CG35" s="36">
        <v>21.786570999999999</v>
      </c>
      <c r="CH35" s="36">
        <v>24.995431</v>
      </c>
      <c r="CI35" s="36">
        <v>26.007631</v>
      </c>
      <c r="CJ35" s="36">
        <v>85.545141999999998</v>
      </c>
      <c r="CK35" s="36">
        <v>23.624258000000001</v>
      </c>
      <c r="CL35" s="36">
        <v>39.289397000000001</v>
      </c>
      <c r="CM35" s="36">
        <v>27.587430000000001</v>
      </c>
      <c r="CN35" s="36">
        <v>29.894438999999998</v>
      </c>
      <c r="CO35" s="36">
        <v>112.80065</v>
      </c>
      <c r="CP35" s="36">
        <v>81.825699999999998</v>
      </c>
      <c r="CQ35" s="36">
        <v>82.617643000000001</v>
      </c>
      <c r="CR35" s="36">
        <v>17.549046000000001</v>
      </c>
      <c r="CS35" s="36">
        <v>78.033598999999995</v>
      </c>
      <c r="CT35" s="36">
        <v>83.511053000000004</v>
      </c>
      <c r="CU35" s="36">
        <v>74.520977999999999</v>
      </c>
      <c r="CV35" s="36">
        <v>131.39685600000001</v>
      </c>
      <c r="CW35" s="36">
        <v>78.174655999999999</v>
      </c>
      <c r="CX35" s="36">
        <v>72.100641999999993</v>
      </c>
      <c r="CY35" s="36">
        <v>62.993073000000003</v>
      </c>
      <c r="CZ35" s="36">
        <v>60.040891999999999</v>
      </c>
      <c r="DA35" s="36">
        <v>60.945487999999997</v>
      </c>
      <c r="DB35" s="36">
        <v>85.587491999999997</v>
      </c>
      <c r="DC35" s="36">
        <v>95.770977000000002</v>
      </c>
      <c r="DD35" s="36">
        <v>58.927514000000002</v>
      </c>
      <c r="DE35" s="36">
        <v>87.591238000000004</v>
      </c>
      <c r="DF35" s="36">
        <v>96.036499000000006</v>
      </c>
      <c r="DG35" s="36">
        <v>70.584175000000002</v>
      </c>
      <c r="DH35" s="36">
        <v>57.734363999999999</v>
      </c>
      <c r="DI35" s="36">
        <v>60.521703000000002</v>
      </c>
      <c r="DJ35" s="36">
        <v>40.777563999999998</v>
      </c>
      <c r="DK35" s="36">
        <v>43.313088999999998</v>
      </c>
      <c r="DL35" s="36">
        <v>46.943942999999997</v>
      </c>
      <c r="DM35" s="36">
        <v>67.356818000000004</v>
      </c>
      <c r="DN35" s="36">
        <v>59.218117999999997</v>
      </c>
      <c r="DO35" s="36">
        <v>73.39179</v>
      </c>
      <c r="DP35" s="36">
        <v>56.104545999999999</v>
      </c>
      <c r="DQ35" s="36">
        <v>41.260696000000003</v>
      </c>
      <c r="DR35" s="36">
        <v>53.021279</v>
      </c>
      <c r="DS35" s="36">
        <v>79.148610000000005</v>
      </c>
      <c r="DT35" s="36">
        <v>77.254401999999999</v>
      </c>
      <c r="DU35" s="36">
        <v>89.707617999999997</v>
      </c>
      <c r="DV35" s="36">
        <v>87.930819</v>
      </c>
      <c r="DW35" s="36">
        <v>72.802541000000005</v>
      </c>
      <c r="DX35" s="50">
        <v>76.631197999999998</v>
      </c>
      <c r="DY35" s="50">
        <v>66.989101000000005</v>
      </c>
      <c r="DZ35" s="50">
        <v>101.353864</v>
      </c>
      <c r="EA35" s="50">
        <v>120.166426</v>
      </c>
      <c r="EB35" s="50">
        <v>121.63920400000001</v>
      </c>
      <c r="EC35" s="50">
        <v>127.11201800000001</v>
      </c>
      <c r="ED35" s="50">
        <v>69.454599999999999</v>
      </c>
      <c r="EE35" s="50">
        <v>177.28204600000001</v>
      </c>
      <c r="EF35" s="50">
        <v>217.91480000000001</v>
      </c>
      <c r="EG35" s="50">
        <v>235.925352</v>
      </c>
      <c r="EH35" s="50">
        <v>236.323542</v>
      </c>
      <c r="EI35" s="50">
        <v>151.43966599999999</v>
      </c>
      <c r="EJ35" s="50">
        <v>136.46675400000001</v>
      </c>
      <c r="EK35" s="50">
        <v>217.183672</v>
      </c>
      <c r="EL35" s="50">
        <v>109.568372</v>
      </c>
      <c r="EM35" s="50">
        <v>123.70316699999999</v>
      </c>
      <c r="EN35" s="50">
        <v>177.65560500000001</v>
      </c>
      <c r="EO35" s="50">
        <v>151.559912</v>
      </c>
      <c r="EP35" s="50">
        <v>173.347185</v>
      </c>
      <c r="EQ35" s="50">
        <v>166.43142399999999</v>
      </c>
      <c r="ER35" s="50">
        <v>166.17801900000001</v>
      </c>
      <c r="ES35" s="50">
        <v>141.83989399999999</v>
      </c>
      <c r="ET35" s="50">
        <v>116.783553</v>
      </c>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row>
    <row r="36" spans="1:352" ht="20.149999999999999" customHeight="1">
      <c r="A36" s="82"/>
      <c r="B36" s="23" t="s">
        <v>136</v>
      </c>
      <c r="F36" s="35" t="s">
        <v>1295</v>
      </c>
      <c r="G36" s="27" t="s">
        <v>239</v>
      </c>
      <c r="H36" s="36">
        <v>95893.373235999999</v>
      </c>
      <c r="I36" s="36">
        <v>90970.582441000006</v>
      </c>
      <c r="J36" s="36"/>
      <c r="K36" s="36" t="s">
        <v>136</v>
      </c>
      <c r="L36" s="36">
        <v>214.635817</v>
      </c>
      <c r="M36" s="36">
        <v>311.76530500000001</v>
      </c>
      <c r="N36" s="36">
        <v>312.162711</v>
      </c>
      <c r="O36" s="36">
        <v>293.23913499999998</v>
      </c>
      <c r="P36" s="36">
        <v>308.73425700000001</v>
      </c>
      <c r="Q36" s="36">
        <v>389.61047600000001</v>
      </c>
      <c r="R36" s="36">
        <v>383.462625</v>
      </c>
      <c r="S36" s="36">
        <v>405.80650100000003</v>
      </c>
      <c r="T36" s="36">
        <v>315.55558600000001</v>
      </c>
      <c r="U36" s="36">
        <v>341.55850400000003</v>
      </c>
      <c r="V36" s="36">
        <v>409.80854900000003</v>
      </c>
      <c r="W36" s="36">
        <v>372.554102</v>
      </c>
      <c r="X36" s="36">
        <v>363.38154500000002</v>
      </c>
      <c r="Y36" s="36">
        <v>357.506306</v>
      </c>
      <c r="Z36" s="36">
        <v>442.46037999999999</v>
      </c>
      <c r="AA36" s="36">
        <v>397.81358799999998</v>
      </c>
      <c r="AB36" s="36">
        <v>327.307997</v>
      </c>
      <c r="AC36" s="36">
        <v>347.954654</v>
      </c>
      <c r="AD36" s="36">
        <v>369.69097099999999</v>
      </c>
      <c r="AE36" s="36">
        <v>381.286721</v>
      </c>
      <c r="AF36" s="36">
        <v>355.043723</v>
      </c>
      <c r="AG36" s="36">
        <v>430.14371199999999</v>
      </c>
      <c r="AH36" s="36">
        <v>416.899945</v>
      </c>
      <c r="AI36" s="36">
        <v>382.85601400000002</v>
      </c>
      <c r="AJ36" s="36">
        <v>382.196439</v>
      </c>
      <c r="AK36" s="36">
        <v>394.29696899999999</v>
      </c>
      <c r="AL36" s="36">
        <v>439.79662100000002</v>
      </c>
      <c r="AM36" s="36">
        <v>422.45650000000001</v>
      </c>
      <c r="AN36" s="36">
        <v>419.96243299999998</v>
      </c>
      <c r="AO36" s="36">
        <v>491.13920100000001</v>
      </c>
      <c r="AP36" s="36">
        <v>529.69060500000001</v>
      </c>
      <c r="AQ36" s="36">
        <v>521.80733099999998</v>
      </c>
      <c r="AR36" s="36">
        <v>481.61787199999998</v>
      </c>
      <c r="AS36" s="36">
        <v>618.93669199999999</v>
      </c>
      <c r="AT36" s="36">
        <v>655.72390099999996</v>
      </c>
      <c r="AU36" s="36">
        <v>618.04297399999996</v>
      </c>
      <c r="AV36" s="36">
        <v>517.10291800000005</v>
      </c>
      <c r="AW36" s="36">
        <v>492.63025599999997</v>
      </c>
      <c r="AX36" s="36">
        <v>541.83710799999994</v>
      </c>
      <c r="AY36" s="36">
        <v>545.78365899999994</v>
      </c>
      <c r="AZ36" s="36">
        <v>497.48402199999998</v>
      </c>
      <c r="BA36" s="36">
        <v>669.15541199999996</v>
      </c>
      <c r="BB36" s="36">
        <v>721.13156200000003</v>
      </c>
      <c r="BC36" s="36">
        <v>764.00320099999999</v>
      </c>
      <c r="BD36" s="36">
        <v>703.11234000000002</v>
      </c>
      <c r="BE36" s="36">
        <v>814.17770199999995</v>
      </c>
      <c r="BF36" s="36">
        <v>874.316148</v>
      </c>
      <c r="BG36" s="36">
        <v>873.69243800000004</v>
      </c>
      <c r="BH36" s="36">
        <v>738.24562000000003</v>
      </c>
      <c r="BI36" s="36">
        <v>770.90270599999997</v>
      </c>
      <c r="BJ36" s="36">
        <v>868.47531500000002</v>
      </c>
      <c r="BK36" s="36">
        <v>863.24207999999999</v>
      </c>
      <c r="BL36" s="36">
        <v>724.42556500000001</v>
      </c>
      <c r="BM36" s="36">
        <v>780.81874900000003</v>
      </c>
      <c r="BN36" s="36">
        <v>784.49657100000002</v>
      </c>
      <c r="BO36" s="36">
        <v>792.40713000000005</v>
      </c>
      <c r="BP36" s="36">
        <v>726.668722</v>
      </c>
      <c r="BQ36" s="36">
        <v>906.85029099999997</v>
      </c>
      <c r="BR36" s="36">
        <v>1059.3621499999999</v>
      </c>
      <c r="BS36" s="36">
        <v>1085.6051600000001</v>
      </c>
      <c r="BT36" s="36">
        <v>1104.69667</v>
      </c>
      <c r="BU36" s="36">
        <v>1810.3359800000001</v>
      </c>
      <c r="BV36" s="36">
        <v>1891.7080699999999</v>
      </c>
      <c r="BW36" s="36">
        <v>2185.5896699999998</v>
      </c>
      <c r="BX36" s="36">
        <v>1871.56069</v>
      </c>
      <c r="BY36" s="36">
        <v>2319.7008599999999</v>
      </c>
      <c r="BZ36" s="36">
        <v>2524.70001</v>
      </c>
      <c r="CA36" s="36">
        <v>2650.3604300000002</v>
      </c>
      <c r="CB36" s="36">
        <v>2280.0311000000002</v>
      </c>
      <c r="CC36" s="36">
        <v>2680.97829</v>
      </c>
      <c r="CD36" s="36">
        <v>2683.0738500000002</v>
      </c>
      <c r="CE36" s="36">
        <v>3007.9233899999999</v>
      </c>
      <c r="CF36" s="36">
        <v>3266.6106199999999</v>
      </c>
      <c r="CG36" s="36">
        <v>4289.7393599999996</v>
      </c>
      <c r="CH36" s="36">
        <v>5917.0749400000004</v>
      </c>
      <c r="CI36" s="36">
        <v>5884.1645200000003</v>
      </c>
      <c r="CJ36" s="36">
        <v>6025.7390100000002</v>
      </c>
      <c r="CK36" s="36">
        <v>4899.7057770000001</v>
      </c>
      <c r="CL36" s="36">
        <v>4916.4727009999997</v>
      </c>
      <c r="CM36" s="36">
        <v>4699.0827010000003</v>
      </c>
      <c r="CN36" s="36">
        <v>5484.4457709999997</v>
      </c>
      <c r="CO36" s="36">
        <v>9447.5296539999999</v>
      </c>
      <c r="CP36" s="36">
        <v>10179.229181000001</v>
      </c>
      <c r="CQ36" s="36">
        <v>9900.5004819999995</v>
      </c>
      <c r="CR36" s="36">
        <v>9772.4536740000003</v>
      </c>
      <c r="CS36" s="36">
        <v>11631.277013999999</v>
      </c>
      <c r="CT36" s="36">
        <v>13260.30962</v>
      </c>
      <c r="CU36" s="36">
        <v>11727.105009999999</v>
      </c>
      <c r="CV36" s="36">
        <v>9465.9326149999997</v>
      </c>
      <c r="CW36" s="36">
        <v>11443.510797000001</v>
      </c>
      <c r="CX36" s="36">
        <v>9528.6350340000008</v>
      </c>
      <c r="CY36" s="36">
        <v>9499.0651039999993</v>
      </c>
      <c r="CZ36" s="36">
        <v>10931.89767</v>
      </c>
      <c r="DA36" s="36">
        <v>12152.464002000001</v>
      </c>
      <c r="DB36" s="36">
        <v>13807.004181</v>
      </c>
      <c r="DC36" s="36">
        <v>14558.671285</v>
      </c>
      <c r="DD36" s="36">
        <v>14088.619535</v>
      </c>
      <c r="DE36" s="36">
        <v>13099.123205</v>
      </c>
      <c r="DF36" s="36">
        <v>11778.5566</v>
      </c>
      <c r="DG36" s="36">
        <v>10691.065052</v>
      </c>
      <c r="DH36" s="36">
        <v>9414.3138889999991</v>
      </c>
      <c r="DI36" s="36">
        <v>8930.0690529999993</v>
      </c>
      <c r="DJ36" s="36">
        <v>9596.1518039999992</v>
      </c>
      <c r="DK36" s="36">
        <v>8458.5096680000006</v>
      </c>
      <c r="DL36" s="36">
        <v>7920.2469520000004</v>
      </c>
      <c r="DM36" s="36">
        <v>9428.5713009999999</v>
      </c>
      <c r="DN36" s="36">
        <v>9700.1153740000009</v>
      </c>
      <c r="DO36" s="36">
        <v>12179.713647</v>
      </c>
      <c r="DP36" s="36">
        <v>13187.859107</v>
      </c>
      <c r="DQ36" s="36">
        <v>10773.164777</v>
      </c>
      <c r="DR36" s="36">
        <v>11155.393161</v>
      </c>
      <c r="DS36" s="36">
        <v>10332.36807</v>
      </c>
      <c r="DT36" s="36">
        <v>10764.145875</v>
      </c>
      <c r="DU36" s="36">
        <v>11148.938597</v>
      </c>
      <c r="DV36" s="36">
        <v>10717.993396</v>
      </c>
      <c r="DW36" s="36">
        <v>11743.497953</v>
      </c>
      <c r="DX36" s="50">
        <v>12865.673564999999</v>
      </c>
      <c r="DY36" s="50">
        <v>19045.972797999999</v>
      </c>
      <c r="DZ36" s="50">
        <v>19799.638639000001</v>
      </c>
      <c r="EA36" s="50">
        <v>17519.621442</v>
      </c>
      <c r="EB36" s="50">
        <v>16455.805369999998</v>
      </c>
      <c r="EC36" s="50">
        <v>20843.277722999999</v>
      </c>
      <c r="ED36" s="50">
        <v>22404.204400999999</v>
      </c>
      <c r="EE36" s="50">
        <v>26289.095735999999</v>
      </c>
      <c r="EF36" s="50">
        <v>28243.848279999998</v>
      </c>
      <c r="EG36" s="50">
        <v>35661.415739999997</v>
      </c>
      <c r="EH36" s="50">
        <v>30129.392452</v>
      </c>
      <c r="EI36" s="50">
        <v>18325.696402000001</v>
      </c>
      <c r="EJ36" s="50">
        <v>22676.154309000001</v>
      </c>
      <c r="EK36" s="50">
        <v>24762.130073</v>
      </c>
      <c r="EL36" s="50">
        <v>20973.377001000001</v>
      </c>
      <c r="EM36" s="50">
        <v>21785.173662000001</v>
      </c>
      <c r="EN36" s="50">
        <v>24336.641488000001</v>
      </c>
      <c r="EO36" s="50">
        <v>23875.390289999999</v>
      </c>
      <c r="EP36" s="50">
        <v>23530.444706999999</v>
      </c>
      <c r="EQ36" s="50">
        <v>27513.481961000001</v>
      </c>
      <c r="ER36" s="50">
        <v>25090.324945</v>
      </c>
      <c r="ES36" s="50">
        <v>24131.326315999999</v>
      </c>
      <c r="ET36" s="50">
        <v>19955.368714</v>
      </c>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row>
    <row r="37" spans="1:352" ht="20.149999999999999" customHeight="1">
      <c r="B37" s="23" t="s">
        <v>136</v>
      </c>
      <c r="F37" s="35" t="s">
        <v>1296</v>
      </c>
      <c r="G37" s="27" t="s">
        <v>239</v>
      </c>
      <c r="H37" s="36">
        <v>35853.922542</v>
      </c>
      <c r="I37" s="36">
        <v>32598.119328000001</v>
      </c>
      <c r="J37" s="36"/>
      <c r="K37" s="36" t="s">
        <v>136</v>
      </c>
      <c r="L37" s="36">
        <v>230.047955</v>
      </c>
      <c r="M37" s="36">
        <v>269.60195499999998</v>
      </c>
      <c r="N37" s="36">
        <v>293.48658999999998</v>
      </c>
      <c r="O37" s="36">
        <v>273.709361</v>
      </c>
      <c r="P37" s="36">
        <v>327.39257700000002</v>
      </c>
      <c r="Q37" s="36">
        <v>320.09547300000003</v>
      </c>
      <c r="R37" s="36">
        <v>344.85428100000001</v>
      </c>
      <c r="S37" s="36">
        <v>383.83228400000002</v>
      </c>
      <c r="T37" s="36">
        <v>341.03004399999998</v>
      </c>
      <c r="U37" s="36">
        <v>305.64182799999998</v>
      </c>
      <c r="V37" s="36">
        <v>334.80938600000002</v>
      </c>
      <c r="W37" s="36">
        <v>378.47516400000001</v>
      </c>
      <c r="X37" s="36">
        <v>345.72806600000001</v>
      </c>
      <c r="Y37" s="36">
        <v>320.80913399999997</v>
      </c>
      <c r="Z37" s="36">
        <v>339.80592999999999</v>
      </c>
      <c r="AA37" s="36">
        <v>309.72578600000003</v>
      </c>
      <c r="AB37" s="36">
        <v>301.59465799999998</v>
      </c>
      <c r="AC37" s="36">
        <v>299.21856500000001</v>
      </c>
      <c r="AD37" s="36">
        <v>277.34284600000001</v>
      </c>
      <c r="AE37" s="36">
        <v>273.66468200000003</v>
      </c>
      <c r="AF37" s="36">
        <v>322.48637000000002</v>
      </c>
      <c r="AG37" s="36">
        <v>351.41587500000003</v>
      </c>
      <c r="AH37" s="36">
        <v>333.92327299999999</v>
      </c>
      <c r="AI37" s="36">
        <v>321.034649</v>
      </c>
      <c r="AJ37" s="36">
        <v>277.01331099999999</v>
      </c>
      <c r="AK37" s="36">
        <v>335.26080899999999</v>
      </c>
      <c r="AL37" s="36">
        <v>324.24767200000002</v>
      </c>
      <c r="AM37" s="36">
        <v>317.45741299999997</v>
      </c>
      <c r="AN37" s="36">
        <v>359.69032399999998</v>
      </c>
      <c r="AO37" s="36">
        <v>373.86220200000002</v>
      </c>
      <c r="AP37" s="36">
        <v>423.06891100000001</v>
      </c>
      <c r="AQ37" s="36">
        <v>438.81771199999997</v>
      </c>
      <c r="AR37" s="36">
        <v>372.81687899999997</v>
      </c>
      <c r="AS37" s="36">
        <v>379.32305600000001</v>
      </c>
      <c r="AT37" s="36">
        <v>422.76039200000002</v>
      </c>
      <c r="AU37" s="36">
        <v>395.12287500000002</v>
      </c>
      <c r="AV37" s="36">
        <v>361.002591</v>
      </c>
      <c r="AW37" s="36">
        <v>334.426466</v>
      </c>
      <c r="AX37" s="36">
        <v>374.64848699999999</v>
      </c>
      <c r="AY37" s="36">
        <v>350.16457000000003</v>
      </c>
      <c r="AZ37" s="36">
        <v>344.36364600000002</v>
      </c>
      <c r="BA37" s="36">
        <v>440.06275299999999</v>
      </c>
      <c r="BB37" s="36">
        <v>457.747096</v>
      </c>
      <c r="BC37" s="36">
        <v>476.09829500000001</v>
      </c>
      <c r="BD37" s="36">
        <v>443.35272200000003</v>
      </c>
      <c r="BE37" s="36">
        <v>462.39163000000002</v>
      </c>
      <c r="BF37" s="36">
        <v>530.88065300000005</v>
      </c>
      <c r="BG37" s="36">
        <v>483.32198299999999</v>
      </c>
      <c r="BH37" s="36">
        <v>401.48173600000001</v>
      </c>
      <c r="BI37" s="36">
        <v>437.27533299999999</v>
      </c>
      <c r="BJ37" s="36">
        <v>554.80275700000004</v>
      </c>
      <c r="BK37" s="36">
        <v>508.31316700000002</v>
      </c>
      <c r="BL37" s="36">
        <v>518.016029</v>
      </c>
      <c r="BM37" s="36">
        <v>473.125294</v>
      </c>
      <c r="BN37" s="36">
        <v>489.33594499999998</v>
      </c>
      <c r="BO37" s="36">
        <v>485.12564200000003</v>
      </c>
      <c r="BP37" s="36">
        <v>458.58563900000001</v>
      </c>
      <c r="BQ37" s="36">
        <v>581.00201700000002</v>
      </c>
      <c r="BR37" s="36">
        <v>644.65718000000004</v>
      </c>
      <c r="BS37" s="36">
        <v>638.52920200000005</v>
      </c>
      <c r="BT37" s="36">
        <v>606.89842599999997</v>
      </c>
      <c r="BU37" s="36">
        <v>1097.3034700000001</v>
      </c>
      <c r="BV37" s="36">
        <v>1091.3514700000001</v>
      </c>
      <c r="BW37" s="36">
        <v>1205.0569800000001</v>
      </c>
      <c r="BX37" s="36">
        <v>996.08639200000005</v>
      </c>
      <c r="BY37" s="36">
        <v>1206.4004600000001</v>
      </c>
      <c r="BZ37" s="36">
        <v>1383.69418</v>
      </c>
      <c r="CA37" s="36">
        <v>1359.47911</v>
      </c>
      <c r="CB37" s="36">
        <v>1198.8365799999999</v>
      </c>
      <c r="CC37" s="36">
        <v>1392.1416200000001</v>
      </c>
      <c r="CD37" s="36">
        <v>1439.2472499999999</v>
      </c>
      <c r="CE37" s="36">
        <v>1498.9561200000001</v>
      </c>
      <c r="CF37" s="36">
        <v>1684.1307200000001</v>
      </c>
      <c r="CG37" s="36">
        <v>2561.7477600000002</v>
      </c>
      <c r="CH37" s="36">
        <v>3645.83484</v>
      </c>
      <c r="CI37" s="36">
        <v>2804.1519800000001</v>
      </c>
      <c r="CJ37" s="36">
        <v>2773.0483089999998</v>
      </c>
      <c r="CK37" s="36">
        <v>2129.0848259999998</v>
      </c>
      <c r="CL37" s="36">
        <v>2224.9658899999999</v>
      </c>
      <c r="CM37" s="36">
        <v>2204.8040270000001</v>
      </c>
      <c r="CN37" s="36">
        <v>2292.5934910000001</v>
      </c>
      <c r="CO37" s="36">
        <v>3595.1759430000002</v>
      </c>
      <c r="CP37" s="36">
        <v>4129.742287</v>
      </c>
      <c r="CQ37" s="36">
        <v>4037.8684790000002</v>
      </c>
      <c r="CR37" s="36">
        <v>3917.4422519999998</v>
      </c>
      <c r="CS37" s="36">
        <v>4562.377673</v>
      </c>
      <c r="CT37" s="36">
        <v>4648.3284709999998</v>
      </c>
      <c r="CU37" s="36">
        <v>4324.499135</v>
      </c>
      <c r="CV37" s="36">
        <v>3447.623505</v>
      </c>
      <c r="CW37" s="36">
        <v>4010.1676809999999</v>
      </c>
      <c r="CX37" s="36">
        <v>3301.980356</v>
      </c>
      <c r="CY37" s="36">
        <v>3405.6462689999998</v>
      </c>
      <c r="CZ37" s="36">
        <v>3702.1128880000001</v>
      </c>
      <c r="DA37" s="36">
        <v>4296.6478440000001</v>
      </c>
      <c r="DB37" s="36">
        <v>4605.3109270000004</v>
      </c>
      <c r="DC37" s="36">
        <v>5136.0160820000001</v>
      </c>
      <c r="DD37" s="36">
        <v>4882.0654590000004</v>
      </c>
      <c r="DE37" s="36">
        <v>4166.1719720000001</v>
      </c>
      <c r="DF37" s="36">
        <v>3641.0402909999998</v>
      </c>
      <c r="DG37" s="36">
        <v>3348.5980039999999</v>
      </c>
      <c r="DH37" s="36">
        <v>3278.9931200000001</v>
      </c>
      <c r="DI37" s="36">
        <v>3151.4781710000002</v>
      </c>
      <c r="DJ37" s="36">
        <v>3213.5330140000001</v>
      </c>
      <c r="DK37" s="36">
        <v>2854.6852429999999</v>
      </c>
      <c r="DL37" s="36">
        <v>2765.579189</v>
      </c>
      <c r="DM37" s="36">
        <v>3363.205324</v>
      </c>
      <c r="DN37" s="36">
        <v>3735.5973690000001</v>
      </c>
      <c r="DO37" s="36">
        <v>4416.9654860000001</v>
      </c>
      <c r="DP37" s="36">
        <v>4327.4857009999996</v>
      </c>
      <c r="DQ37" s="36">
        <v>4066.3247299999998</v>
      </c>
      <c r="DR37" s="36">
        <v>4594.1313369999998</v>
      </c>
      <c r="DS37" s="36">
        <v>4437.8535689999999</v>
      </c>
      <c r="DT37" s="36">
        <v>4213.3024189999996</v>
      </c>
      <c r="DU37" s="36">
        <v>4446.7411709999997</v>
      </c>
      <c r="DV37" s="36">
        <v>4702.0945400000001</v>
      </c>
      <c r="DW37" s="36">
        <v>5274.3574159999998</v>
      </c>
      <c r="DX37" s="50">
        <v>5440.7478549999996</v>
      </c>
      <c r="DY37" s="50">
        <v>7458.5406370000001</v>
      </c>
      <c r="DZ37" s="50">
        <v>7082.5652829999999</v>
      </c>
      <c r="EA37" s="50">
        <v>6605.0194789999996</v>
      </c>
      <c r="EB37" s="50">
        <v>6528.6314259999999</v>
      </c>
      <c r="EC37" s="50">
        <v>7556.457899</v>
      </c>
      <c r="ED37" s="50">
        <v>7566.2163469999996</v>
      </c>
      <c r="EE37" s="50">
        <v>8774.2591890000003</v>
      </c>
      <c r="EF37" s="50">
        <v>10067.551296</v>
      </c>
      <c r="EG37" s="50">
        <v>13267.672685</v>
      </c>
      <c r="EH37" s="50">
        <v>10898.521434</v>
      </c>
      <c r="EI37" s="50">
        <v>7220.6355910000002</v>
      </c>
      <c r="EJ37" s="50">
        <v>8299.8099289999991</v>
      </c>
      <c r="EK37" s="50">
        <v>9434.9555880000007</v>
      </c>
      <c r="EL37" s="50">
        <v>7656.9339810000001</v>
      </c>
      <c r="EM37" s="50">
        <v>8037.8514150000001</v>
      </c>
      <c r="EN37" s="50">
        <v>8426.3084909999998</v>
      </c>
      <c r="EO37" s="50">
        <v>8477.0254409999998</v>
      </c>
      <c r="EP37" s="50">
        <v>9154.9384449999998</v>
      </c>
      <c r="EQ37" s="50">
        <v>10274.081918</v>
      </c>
      <c r="ER37" s="50">
        <v>9006.1323599999996</v>
      </c>
      <c r="ES37" s="50">
        <v>8505.3934160000008</v>
      </c>
      <c r="ET37" s="50">
        <v>8012.504903</v>
      </c>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row>
    <row r="38" spans="1:352" ht="28.25" customHeight="1">
      <c r="B38" s="23" t="s">
        <v>136</v>
      </c>
      <c r="F38" s="35" t="s">
        <v>579</v>
      </c>
      <c r="G38" s="27" t="s">
        <v>239</v>
      </c>
      <c r="H38" s="36">
        <v>132488.709412</v>
      </c>
      <c r="I38" s="36">
        <v>124131.188825</v>
      </c>
      <c r="J38" s="36"/>
      <c r="K38" s="36" t="s">
        <v>136</v>
      </c>
      <c r="L38" s="36">
        <v>457.03518400000002</v>
      </c>
      <c r="M38" s="36">
        <v>597.19924000000003</v>
      </c>
      <c r="N38" s="36">
        <v>623.74014599999998</v>
      </c>
      <c r="O38" s="36">
        <v>581.33137999999997</v>
      </c>
      <c r="P38" s="36">
        <v>646.31913399999996</v>
      </c>
      <c r="Q38" s="36">
        <v>711.00469399999997</v>
      </c>
      <c r="R38" s="36">
        <v>733.47031400000003</v>
      </c>
      <c r="S38" s="36">
        <v>800.97835299999997</v>
      </c>
      <c r="T38" s="36">
        <v>658.86735499999998</v>
      </c>
      <c r="U38" s="36">
        <v>656.19245100000001</v>
      </c>
      <c r="V38" s="36">
        <v>747.14137700000003</v>
      </c>
      <c r="W38" s="36">
        <v>751.02926600000001</v>
      </c>
      <c r="X38" s="36">
        <v>716.23230899999999</v>
      </c>
      <c r="Y38" s="36">
        <v>680.91491599999995</v>
      </c>
      <c r="Z38" s="36">
        <v>787.02177600000005</v>
      </c>
      <c r="AA38" s="36">
        <v>707.53937399999995</v>
      </c>
      <c r="AB38" s="36">
        <v>633.54148599999996</v>
      </c>
      <c r="AC38" s="36">
        <v>649.07007499999997</v>
      </c>
      <c r="AD38" s="36">
        <v>652.62682900000004</v>
      </c>
      <c r="AE38" s="36">
        <v>654.95233900000005</v>
      </c>
      <c r="AF38" s="36">
        <v>680.66744800000004</v>
      </c>
      <c r="AG38" s="36">
        <v>785.26998100000003</v>
      </c>
      <c r="AH38" s="36">
        <v>756.09578199999999</v>
      </c>
      <c r="AI38" s="36">
        <v>710.35399399999994</v>
      </c>
      <c r="AJ38" s="36">
        <v>663.44695400000001</v>
      </c>
      <c r="AK38" s="36">
        <v>734.82430899999997</v>
      </c>
      <c r="AL38" s="36">
        <v>766.54764599999999</v>
      </c>
      <c r="AM38" s="36">
        <v>743.97817799999996</v>
      </c>
      <c r="AN38" s="36">
        <v>779.65275699999995</v>
      </c>
      <c r="AO38" s="36">
        <v>865.02000299999997</v>
      </c>
      <c r="AP38" s="36">
        <v>952.75951599999996</v>
      </c>
      <c r="AQ38" s="36">
        <v>967.27615400000002</v>
      </c>
      <c r="AR38" s="36">
        <v>857.46111499999995</v>
      </c>
      <c r="AS38" s="36">
        <v>1013.53315</v>
      </c>
      <c r="AT38" s="36">
        <v>1088.9868899999999</v>
      </c>
      <c r="AU38" s="36">
        <v>1027.1633099999999</v>
      </c>
      <c r="AV38" s="36">
        <v>891.43656099999998</v>
      </c>
      <c r="AW38" s="36">
        <v>836.52028099999995</v>
      </c>
      <c r="AX38" s="36">
        <v>926.35368000000005</v>
      </c>
      <c r="AY38" s="36">
        <v>914.87025500000004</v>
      </c>
      <c r="AZ38" s="36">
        <v>856.96353199999999</v>
      </c>
      <c r="BA38" s="36">
        <v>1119.0756699999999</v>
      </c>
      <c r="BB38" s="36">
        <v>1190.5926300000001</v>
      </c>
      <c r="BC38" s="36">
        <v>1261.0946200000001</v>
      </c>
      <c r="BD38" s="36">
        <v>1152.3855100000001</v>
      </c>
      <c r="BE38" s="36">
        <v>1298.6494</v>
      </c>
      <c r="BF38" s="36">
        <v>1410.8784000000001</v>
      </c>
      <c r="BG38" s="36">
        <v>1369.5935500000001</v>
      </c>
      <c r="BH38" s="36">
        <v>1156.06132</v>
      </c>
      <c r="BI38" s="36">
        <v>1223.13707</v>
      </c>
      <c r="BJ38" s="36">
        <v>1434.4911999999999</v>
      </c>
      <c r="BK38" s="36">
        <v>1382.2464299999999</v>
      </c>
      <c r="BL38" s="36">
        <v>1256.9951900000001</v>
      </c>
      <c r="BM38" s="36">
        <v>1268.45794</v>
      </c>
      <c r="BN38" s="36">
        <v>1281.3514</v>
      </c>
      <c r="BO38" s="36">
        <v>1289.07918</v>
      </c>
      <c r="BP38" s="36">
        <v>1194.72713</v>
      </c>
      <c r="BQ38" s="36">
        <v>1511.62925</v>
      </c>
      <c r="BR38" s="36">
        <v>1717.0800979999999</v>
      </c>
      <c r="BS38" s="36">
        <v>1745.851132</v>
      </c>
      <c r="BT38" s="36">
        <v>1728.439228</v>
      </c>
      <c r="BU38" s="36">
        <v>2928.9469009999998</v>
      </c>
      <c r="BV38" s="36">
        <v>3001.0137209999998</v>
      </c>
      <c r="BW38" s="36">
        <v>3412.7835690000002</v>
      </c>
      <c r="BX38" s="36">
        <v>2894.9914210000002</v>
      </c>
      <c r="BY38" s="36">
        <v>3545.6192510000001</v>
      </c>
      <c r="BZ38" s="36">
        <v>3908.900678</v>
      </c>
      <c r="CA38" s="36">
        <v>4016.2016400000002</v>
      </c>
      <c r="CB38" s="36">
        <v>3501.9078789999999</v>
      </c>
      <c r="CC38" s="36">
        <v>4085.3755099999998</v>
      </c>
      <c r="CD38" s="36">
        <v>4142.8307249999998</v>
      </c>
      <c r="CE38" s="36">
        <v>4527.5908019999997</v>
      </c>
      <c r="CF38" s="36">
        <v>4967.1240980000002</v>
      </c>
      <c r="CG38" s="36">
        <v>6873.2737020000004</v>
      </c>
      <c r="CH38" s="36">
        <v>9587.9052210000009</v>
      </c>
      <c r="CI38" s="36">
        <v>8714.3241429999998</v>
      </c>
      <c r="CJ38" s="36">
        <v>8884.332461</v>
      </c>
      <c r="CK38" s="36">
        <v>7052.4148610000002</v>
      </c>
      <c r="CL38" s="36">
        <v>7180.7279879999996</v>
      </c>
      <c r="CM38" s="36">
        <v>6931.474158</v>
      </c>
      <c r="CN38" s="36">
        <v>7806.9337009999999</v>
      </c>
      <c r="CO38" s="36">
        <v>13155.506246999999</v>
      </c>
      <c r="CP38" s="36">
        <v>14386.419648999999</v>
      </c>
      <c r="CQ38" s="36">
        <v>14020.986604</v>
      </c>
      <c r="CR38" s="36">
        <v>13707.444971999999</v>
      </c>
      <c r="CS38" s="36">
        <v>16271.688286000001</v>
      </c>
      <c r="CT38" s="36">
        <v>17992.149150000001</v>
      </c>
      <c r="CU38" s="36">
        <v>16126.12513</v>
      </c>
      <c r="CV38" s="36">
        <v>13044.95298</v>
      </c>
      <c r="CW38" s="36">
        <v>15531.853134000001</v>
      </c>
      <c r="CX38" s="36">
        <v>12902.716032</v>
      </c>
      <c r="CY38" s="36">
        <v>12967.704446</v>
      </c>
      <c r="CZ38" s="36">
        <v>14694.051450000001</v>
      </c>
      <c r="DA38" s="36">
        <v>16510.057334000001</v>
      </c>
      <c r="DB38" s="36">
        <v>18497.902600000001</v>
      </c>
      <c r="DC38" s="36">
        <v>19790.458343999999</v>
      </c>
      <c r="DD38" s="36">
        <v>19029.612507999998</v>
      </c>
      <c r="DE38" s="36">
        <v>17352.886415000001</v>
      </c>
      <c r="DF38" s="36">
        <v>15515.633390000001</v>
      </c>
      <c r="DG38" s="36">
        <v>14110.247230999999</v>
      </c>
      <c r="DH38" s="36">
        <v>12751.041373</v>
      </c>
      <c r="DI38" s="36">
        <v>12142.068927</v>
      </c>
      <c r="DJ38" s="36">
        <v>12850.462382</v>
      </c>
      <c r="DK38" s="36">
        <v>11356.508</v>
      </c>
      <c r="DL38" s="36">
        <v>10732.770084</v>
      </c>
      <c r="DM38" s="36">
        <v>12859.133443000001</v>
      </c>
      <c r="DN38" s="36">
        <v>13494.930861000001</v>
      </c>
      <c r="DO38" s="36">
        <v>16670.070922999999</v>
      </c>
      <c r="DP38" s="36">
        <v>17571.449354</v>
      </c>
      <c r="DQ38" s="36">
        <v>14880.750203</v>
      </c>
      <c r="DR38" s="36">
        <v>15802.545776999999</v>
      </c>
      <c r="DS38" s="36">
        <v>14849.370249</v>
      </c>
      <c r="DT38" s="36">
        <v>15054.702696</v>
      </c>
      <c r="DU38" s="36">
        <v>15685.387386</v>
      </c>
      <c r="DV38" s="36">
        <v>15508.018754999999</v>
      </c>
      <c r="DW38" s="36">
        <v>17090.657910000002</v>
      </c>
      <c r="DX38" s="50">
        <v>18383.052618000002</v>
      </c>
      <c r="DY38" s="50">
        <v>26571.502536</v>
      </c>
      <c r="DZ38" s="50">
        <v>26983.557786000001</v>
      </c>
      <c r="EA38" s="50">
        <v>24244.807347000002</v>
      </c>
      <c r="EB38" s="50">
        <v>23106.076000000001</v>
      </c>
      <c r="EC38" s="50">
        <v>28526.84764</v>
      </c>
      <c r="ED38" s="50">
        <v>30039.875348000001</v>
      </c>
      <c r="EE38" s="50">
        <v>35240.636971</v>
      </c>
      <c r="EF38" s="50">
        <v>38529.314376000002</v>
      </c>
      <c r="EG38" s="50">
        <v>49165.013777</v>
      </c>
      <c r="EH38" s="50">
        <v>41264.237428</v>
      </c>
      <c r="EI38" s="50">
        <v>25697.771659000002</v>
      </c>
      <c r="EJ38" s="50">
        <v>31112.430992000001</v>
      </c>
      <c r="EK38" s="50">
        <v>34414.269332999997</v>
      </c>
      <c r="EL38" s="50">
        <v>28739.879354000001</v>
      </c>
      <c r="EM38" s="50">
        <v>29946.728244000002</v>
      </c>
      <c r="EN38" s="50">
        <v>32940.605583999997</v>
      </c>
      <c r="EO38" s="50">
        <v>32503.975643000002</v>
      </c>
      <c r="EP38" s="50">
        <v>32858.730337000001</v>
      </c>
      <c r="EQ38" s="50">
        <v>37953.995303000003</v>
      </c>
      <c r="ER38" s="50">
        <v>34262.635324000003</v>
      </c>
      <c r="ES38" s="50">
        <v>32778.559626000002</v>
      </c>
      <c r="ET38" s="50">
        <v>28084.657169999999</v>
      </c>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row>
    <row r="39" spans="1:352" ht="28.25" customHeight="1">
      <c r="B39" t="s">
        <v>136</v>
      </c>
      <c r="F39" s="26" t="s">
        <v>1300</v>
      </c>
      <c r="G39" s="27"/>
      <c r="H39" s="36"/>
      <c r="I39" s="36"/>
      <c r="J39" s="36"/>
      <c r="K39" s="36" t="s">
        <v>136</v>
      </c>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row>
    <row r="40" spans="1:352" ht="20.149999999999999" customHeight="1">
      <c r="B40" s="23" t="s">
        <v>136</v>
      </c>
      <c r="F40" s="35" t="s">
        <v>410</v>
      </c>
      <c r="G40" s="27" t="s">
        <v>239</v>
      </c>
      <c r="H40" s="36">
        <v>1046.625959</v>
      </c>
      <c r="I40" s="36">
        <v>1356.29368</v>
      </c>
      <c r="J40" s="36"/>
      <c r="K40" s="36" t="s">
        <v>136</v>
      </c>
      <c r="L40" s="36">
        <v>169.99744200000001</v>
      </c>
      <c r="M40" s="36">
        <v>235.15286499999999</v>
      </c>
      <c r="N40" s="36">
        <v>223.04535300000001</v>
      </c>
      <c r="O40" s="36">
        <v>227.341905</v>
      </c>
      <c r="P40" s="36">
        <v>220.54595399999999</v>
      </c>
      <c r="Q40" s="36">
        <v>259.34681799999998</v>
      </c>
      <c r="R40" s="36">
        <v>254.42179400000001</v>
      </c>
      <c r="S40" s="36">
        <v>249.78857099999999</v>
      </c>
      <c r="T40" s="36">
        <v>313.40583299999997</v>
      </c>
      <c r="U40" s="36">
        <v>272.51520900000003</v>
      </c>
      <c r="V40" s="36">
        <v>256.53714200000002</v>
      </c>
      <c r="W40" s="36">
        <v>272.41662000000002</v>
      </c>
      <c r="X40" s="36">
        <v>294.07425999999998</v>
      </c>
      <c r="Y40" s="36">
        <v>323.742954</v>
      </c>
      <c r="Z40" s="36">
        <v>324.50955599999998</v>
      </c>
      <c r="AA40" s="36">
        <v>363.78737599999999</v>
      </c>
      <c r="AB40" s="36">
        <v>327.98021599999998</v>
      </c>
      <c r="AC40" s="36">
        <v>385.42743100000001</v>
      </c>
      <c r="AD40" s="36">
        <v>317.60721100000001</v>
      </c>
      <c r="AE40" s="36">
        <v>381.23060500000003</v>
      </c>
      <c r="AF40" s="36">
        <v>340.65965</v>
      </c>
      <c r="AG40" s="36">
        <v>451.45727199999999</v>
      </c>
      <c r="AH40" s="36">
        <v>420.07268399999998</v>
      </c>
      <c r="AI40" s="36">
        <v>459.72255799999999</v>
      </c>
      <c r="AJ40" s="36">
        <v>418.28823399999999</v>
      </c>
      <c r="AK40" s="36">
        <v>357.89255600000001</v>
      </c>
      <c r="AL40" s="36">
        <v>385.32865500000003</v>
      </c>
      <c r="AM40" s="36">
        <v>351.81852700000002</v>
      </c>
      <c r="AN40" s="36">
        <v>363.52529800000002</v>
      </c>
      <c r="AO40" s="36">
        <v>422.83487200000002</v>
      </c>
      <c r="AP40" s="36">
        <v>357.343141</v>
      </c>
      <c r="AQ40" s="36">
        <v>448.36563100000001</v>
      </c>
      <c r="AR40" s="36">
        <v>484.25819100000001</v>
      </c>
      <c r="AS40" s="36">
        <v>483.70834200000002</v>
      </c>
      <c r="AT40" s="36">
        <v>425.005336</v>
      </c>
      <c r="AU40" s="36">
        <v>328.83115199999997</v>
      </c>
      <c r="AV40" s="36">
        <v>340.28565200000003</v>
      </c>
      <c r="AW40" s="36">
        <v>338.33913799999999</v>
      </c>
      <c r="AX40" s="36">
        <v>277.54815000000002</v>
      </c>
      <c r="AY40" s="36">
        <v>313.063894</v>
      </c>
      <c r="AZ40" s="36">
        <v>303.038794</v>
      </c>
      <c r="BA40" s="36">
        <v>450.49969700000003</v>
      </c>
      <c r="BB40" s="36">
        <v>239.23871299999999</v>
      </c>
      <c r="BC40" s="36">
        <v>124.242757</v>
      </c>
      <c r="BD40" s="36">
        <v>112.753567</v>
      </c>
      <c r="BE40" s="36">
        <v>127.28104999999999</v>
      </c>
      <c r="BF40" s="36">
        <v>109.44199999999999</v>
      </c>
      <c r="BG40" s="36">
        <v>150.31954099999999</v>
      </c>
      <c r="BH40" s="36">
        <v>175.146781</v>
      </c>
      <c r="BI40" s="36">
        <v>132.549519</v>
      </c>
      <c r="BJ40" s="36">
        <v>147.93929800000001</v>
      </c>
      <c r="BK40" s="36">
        <v>126.683673</v>
      </c>
      <c r="BL40" s="36">
        <v>119.06204099999999</v>
      </c>
      <c r="BM40" s="36">
        <v>157.589269</v>
      </c>
      <c r="BN40" s="36">
        <v>141.57098999999999</v>
      </c>
      <c r="BO40" s="36">
        <v>129.10302799999999</v>
      </c>
      <c r="BP40" s="36">
        <v>153.18077</v>
      </c>
      <c r="BQ40" s="36">
        <v>173.176815</v>
      </c>
      <c r="BR40" s="36">
        <v>155.41621699999999</v>
      </c>
      <c r="BS40" s="36">
        <v>218.36370299999999</v>
      </c>
      <c r="BT40" s="36">
        <v>147.36180400000001</v>
      </c>
      <c r="BU40" s="36">
        <v>215.514194</v>
      </c>
      <c r="BV40" s="36">
        <v>185.32703000000001</v>
      </c>
      <c r="BW40" s="36">
        <v>190.427571</v>
      </c>
      <c r="BX40" s="36">
        <v>252.06472099999999</v>
      </c>
      <c r="BY40" s="36">
        <v>283.91423500000002</v>
      </c>
      <c r="BZ40" s="36">
        <v>241.36368100000001</v>
      </c>
      <c r="CA40" s="36">
        <v>293.56040999999999</v>
      </c>
      <c r="CB40" s="36">
        <v>251.31748999999999</v>
      </c>
      <c r="CC40" s="36">
        <v>292.48306600000001</v>
      </c>
      <c r="CD40" s="36">
        <v>262.87462699999998</v>
      </c>
      <c r="CE40" s="36">
        <v>360.84409499999998</v>
      </c>
      <c r="CF40" s="36">
        <v>332.60549400000002</v>
      </c>
      <c r="CG40" s="36">
        <v>423.07677100000001</v>
      </c>
      <c r="CH40" s="36">
        <v>495.83727699999997</v>
      </c>
      <c r="CI40" s="36">
        <v>408.45348300000001</v>
      </c>
      <c r="CJ40" s="36">
        <v>216.07633100000001</v>
      </c>
      <c r="CK40" s="36">
        <v>208.797505</v>
      </c>
      <c r="CL40" s="36">
        <v>203.44207900000001</v>
      </c>
      <c r="CM40" s="36">
        <v>239.30900099999999</v>
      </c>
      <c r="CN40" s="36">
        <v>285.33102600000001</v>
      </c>
      <c r="CO40" s="36">
        <v>409.006708</v>
      </c>
      <c r="CP40" s="36">
        <v>321.77142700000002</v>
      </c>
      <c r="CQ40" s="36">
        <v>404.27528100000001</v>
      </c>
      <c r="CR40" s="36">
        <v>303.83694400000002</v>
      </c>
      <c r="CS40" s="36">
        <v>308.79254800000001</v>
      </c>
      <c r="CT40" s="36">
        <v>351.48085500000002</v>
      </c>
      <c r="CU40" s="36">
        <v>320.99555800000002</v>
      </c>
      <c r="CV40" s="36">
        <v>152.740174</v>
      </c>
      <c r="CW40" s="36">
        <v>260.91327899999999</v>
      </c>
      <c r="CX40" s="36">
        <v>151.738246</v>
      </c>
      <c r="CY40" s="36">
        <v>226.54278400000001</v>
      </c>
      <c r="CZ40" s="36">
        <v>164.23375999999999</v>
      </c>
      <c r="DA40" s="36">
        <v>241.195797</v>
      </c>
      <c r="DB40" s="36">
        <v>171.777995</v>
      </c>
      <c r="DC40" s="36">
        <v>134.24767199999999</v>
      </c>
      <c r="DD40" s="36">
        <v>121.83304699999999</v>
      </c>
      <c r="DE40" s="36">
        <v>188.26527899999999</v>
      </c>
      <c r="DF40" s="36">
        <v>163.05065300000001</v>
      </c>
      <c r="DG40" s="36">
        <v>200.700548</v>
      </c>
      <c r="DH40" s="36">
        <v>169.66797</v>
      </c>
      <c r="DI40" s="36">
        <v>185.53818000000001</v>
      </c>
      <c r="DJ40" s="36">
        <v>173.24655000000001</v>
      </c>
      <c r="DK40" s="36">
        <v>165.39012</v>
      </c>
      <c r="DL40" s="36">
        <v>118.159676</v>
      </c>
      <c r="DM40" s="36">
        <v>140.901737</v>
      </c>
      <c r="DN40" s="36">
        <v>170.43839700000001</v>
      </c>
      <c r="DO40" s="36">
        <v>187.498852</v>
      </c>
      <c r="DP40" s="36">
        <v>209.244677</v>
      </c>
      <c r="DQ40" s="36">
        <v>307.48421300000001</v>
      </c>
      <c r="DR40" s="36">
        <v>205.96133699999999</v>
      </c>
      <c r="DS40" s="36">
        <v>197.62799100000001</v>
      </c>
      <c r="DT40" s="36">
        <v>211.338954</v>
      </c>
      <c r="DU40" s="36">
        <v>311.183853</v>
      </c>
      <c r="DV40" s="36">
        <v>242.32891900000001</v>
      </c>
      <c r="DW40" s="36">
        <v>278.83022699999998</v>
      </c>
      <c r="DX40" s="50">
        <v>257.34228999999999</v>
      </c>
      <c r="DY40" s="50">
        <v>508.910999</v>
      </c>
      <c r="DZ40" s="50">
        <v>235.553471</v>
      </c>
      <c r="EA40" s="50">
        <v>228.51603399999999</v>
      </c>
      <c r="EB40" s="50">
        <v>268.42260900000002</v>
      </c>
      <c r="EC40" s="50">
        <v>278.34542599999997</v>
      </c>
      <c r="ED40" s="50">
        <v>190.04172299999999</v>
      </c>
      <c r="EE40" s="50">
        <v>191.80087</v>
      </c>
      <c r="EF40" s="50">
        <v>150.59918400000001</v>
      </c>
      <c r="EG40" s="50">
        <v>240.87782899999999</v>
      </c>
      <c r="EH40" s="50">
        <v>199.07154199999999</v>
      </c>
      <c r="EI40" s="50">
        <v>219.80326400000001</v>
      </c>
      <c r="EJ40" s="50">
        <v>229.00421600000001</v>
      </c>
      <c r="EK40" s="50">
        <v>398.746937</v>
      </c>
      <c r="EL40" s="50">
        <v>284.54549800000001</v>
      </c>
      <c r="EM40" s="50">
        <v>441.95776799999999</v>
      </c>
      <c r="EN40" s="50">
        <v>228.70544899999999</v>
      </c>
      <c r="EO40" s="50">
        <v>401.08496500000001</v>
      </c>
      <c r="EP40" s="50">
        <v>340.146862</v>
      </c>
      <c r="EQ40" s="50">
        <v>298.36025899999999</v>
      </c>
      <c r="ER40" s="50">
        <v>357.636124</v>
      </c>
      <c r="ES40" s="50">
        <v>376.96412500000002</v>
      </c>
      <c r="ET40" s="50">
        <v>280.15969000000001</v>
      </c>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row>
    <row r="41" spans="1:352" ht="20.149999999999999" customHeight="1">
      <c r="B41" s="23" t="s">
        <v>136</v>
      </c>
      <c r="F41" s="35" t="s">
        <v>1301</v>
      </c>
      <c r="G41" s="27" t="s">
        <v>239</v>
      </c>
      <c r="H41" s="36">
        <v>1296.4482829999999</v>
      </c>
      <c r="I41" s="36">
        <v>1073.300808</v>
      </c>
      <c r="J41" s="36"/>
      <c r="K41" s="36" t="s">
        <v>136</v>
      </c>
      <c r="L41" s="36">
        <v>40.090527999999999</v>
      </c>
      <c r="M41" s="36">
        <v>54.751331999999998</v>
      </c>
      <c r="N41" s="36">
        <v>70.257643999999999</v>
      </c>
      <c r="O41" s="36">
        <v>50.655650999999999</v>
      </c>
      <c r="P41" s="36">
        <v>51.326909999999998</v>
      </c>
      <c r="Q41" s="36">
        <v>58.080148999999999</v>
      </c>
      <c r="R41" s="36">
        <v>46.995130000000003</v>
      </c>
      <c r="S41" s="36">
        <v>49.123430999999997</v>
      </c>
      <c r="T41" s="36">
        <v>27.116233999999999</v>
      </c>
      <c r="U41" s="36">
        <v>37.156519000000003</v>
      </c>
      <c r="V41" s="36">
        <v>37.961618000000001</v>
      </c>
      <c r="W41" s="36">
        <v>39.873227</v>
      </c>
      <c r="X41" s="36">
        <v>30.251028999999999</v>
      </c>
      <c r="Y41" s="36">
        <v>37.367569000000003</v>
      </c>
      <c r="Z41" s="36">
        <v>38.984335000000002</v>
      </c>
      <c r="AA41" s="36">
        <v>28.903289999999998</v>
      </c>
      <c r="AB41" s="36">
        <v>22.625807999999999</v>
      </c>
      <c r="AC41" s="36">
        <v>22.316537</v>
      </c>
      <c r="AD41" s="36">
        <v>21.891196000000001</v>
      </c>
      <c r="AE41" s="36">
        <v>23.929237000000001</v>
      </c>
      <c r="AF41" s="36">
        <v>22.096919</v>
      </c>
      <c r="AG41" s="36">
        <v>33.409610000000001</v>
      </c>
      <c r="AH41" s="36">
        <v>46.143400999999997</v>
      </c>
      <c r="AI41" s="36">
        <v>44.10425</v>
      </c>
      <c r="AJ41" s="36">
        <v>27.572452999999999</v>
      </c>
      <c r="AK41" s="36">
        <v>54.438927999999997</v>
      </c>
      <c r="AL41" s="36">
        <v>19.810752999999998</v>
      </c>
      <c r="AM41" s="36">
        <v>34.961958000000003</v>
      </c>
      <c r="AN41" s="36">
        <v>30.698789000000001</v>
      </c>
      <c r="AO41" s="36">
        <v>43.229489999999998</v>
      </c>
      <c r="AP41" s="36">
        <v>32.844271999999997</v>
      </c>
      <c r="AQ41" s="36">
        <v>51.517130999999999</v>
      </c>
      <c r="AR41" s="36">
        <v>23.831856999999999</v>
      </c>
      <c r="AS41" s="36">
        <v>40.908805999999998</v>
      </c>
      <c r="AT41" s="36">
        <v>25.626892000000002</v>
      </c>
      <c r="AU41" s="36">
        <v>34.936053000000001</v>
      </c>
      <c r="AV41" s="36">
        <v>29.568663999999998</v>
      </c>
      <c r="AW41" s="36">
        <v>35.074502000000003</v>
      </c>
      <c r="AX41" s="36">
        <v>23.838139000000002</v>
      </c>
      <c r="AY41" s="36">
        <v>40.202036</v>
      </c>
      <c r="AZ41" s="36">
        <v>31.508438000000002</v>
      </c>
      <c r="BA41" s="36">
        <v>59.867601999999998</v>
      </c>
      <c r="BB41" s="36">
        <v>44.941046</v>
      </c>
      <c r="BC41" s="36">
        <v>47.870612999999999</v>
      </c>
      <c r="BD41" s="36">
        <v>42.143920999999999</v>
      </c>
      <c r="BE41" s="36">
        <v>77.251067000000006</v>
      </c>
      <c r="BF41" s="36">
        <v>46.547123999999997</v>
      </c>
      <c r="BG41" s="36">
        <v>47.905340000000002</v>
      </c>
      <c r="BH41" s="36">
        <v>35.310481000000003</v>
      </c>
      <c r="BI41" s="36">
        <v>47.678502999999999</v>
      </c>
      <c r="BJ41" s="36">
        <v>37.879966000000003</v>
      </c>
      <c r="BK41" s="36">
        <v>52.306466999999998</v>
      </c>
      <c r="BL41" s="36">
        <v>39.746108</v>
      </c>
      <c r="BM41" s="36">
        <v>81.013793000000007</v>
      </c>
      <c r="BN41" s="36">
        <v>52.163871999999998</v>
      </c>
      <c r="BO41" s="36">
        <v>85.449096999999995</v>
      </c>
      <c r="BP41" s="36">
        <v>52.739300999999998</v>
      </c>
      <c r="BQ41" s="36">
        <v>107.54048899999999</v>
      </c>
      <c r="BR41" s="36">
        <v>90.820984999999993</v>
      </c>
      <c r="BS41" s="36">
        <v>132.337041</v>
      </c>
      <c r="BT41" s="36">
        <v>63.758380000000002</v>
      </c>
      <c r="BU41" s="36">
        <v>115.46662000000001</v>
      </c>
      <c r="BV41" s="36">
        <v>82.606061999999994</v>
      </c>
      <c r="BW41" s="36">
        <v>110.847114</v>
      </c>
      <c r="BX41" s="36">
        <v>107.92894</v>
      </c>
      <c r="BY41" s="36">
        <v>165.806512</v>
      </c>
      <c r="BZ41" s="36">
        <v>105.171159</v>
      </c>
      <c r="CA41" s="36">
        <v>176.96222</v>
      </c>
      <c r="CB41" s="36">
        <v>121.537983</v>
      </c>
      <c r="CC41" s="36">
        <v>203.50873799999999</v>
      </c>
      <c r="CD41" s="36">
        <v>152.31753699999999</v>
      </c>
      <c r="CE41" s="36">
        <v>195.68571900000001</v>
      </c>
      <c r="CF41" s="36">
        <v>157.40137100000001</v>
      </c>
      <c r="CG41" s="36">
        <v>327.70386400000001</v>
      </c>
      <c r="CH41" s="36">
        <v>171.627791</v>
      </c>
      <c r="CI41" s="36">
        <v>169.11527799999999</v>
      </c>
      <c r="CJ41" s="36">
        <v>209.67769200000001</v>
      </c>
      <c r="CK41" s="36">
        <v>197.656544</v>
      </c>
      <c r="CL41" s="36">
        <v>143.790447</v>
      </c>
      <c r="CM41" s="36">
        <v>139.19159999999999</v>
      </c>
      <c r="CN41" s="36">
        <v>134.30192500000001</v>
      </c>
      <c r="CO41" s="36">
        <v>206.31620899999999</v>
      </c>
      <c r="CP41" s="36">
        <v>177.59789599999999</v>
      </c>
      <c r="CQ41" s="36">
        <v>204.014624</v>
      </c>
      <c r="CR41" s="36">
        <v>161.716094</v>
      </c>
      <c r="CS41" s="36">
        <v>225.918057</v>
      </c>
      <c r="CT41" s="36">
        <v>203.878343</v>
      </c>
      <c r="CU41" s="36">
        <v>275.575131</v>
      </c>
      <c r="CV41" s="36">
        <v>247.206998</v>
      </c>
      <c r="CW41" s="36">
        <v>289.82505099999997</v>
      </c>
      <c r="CX41" s="36">
        <v>192.76611199999999</v>
      </c>
      <c r="CY41" s="36">
        <v>232.33428699999999</v>
      </c>
      <c r="CZ41" s="36">
        <v>156.56744599999999</v>
      </c>
      <c r="DA41" s="36">
        <v>266.01388300000002</v>
      </c>
      <c r="DB41" s="36">
        <v>208.43498099999999</v>
      </c>
      <c r="DC41" s="36">
        <v>255.62760700000001</v>
      </c>
      <c r="DD41" s="36">
        <v>215.202696</v>
      </c>
      <c r="DE41" s="36">
        <v>292.92664500000001</v>
      </c>
      <c r="DF41" s="36">
        <v>210.27157800000001</v>
      </c>
      <c r="DG41" s="36">
        <v>255.46395899999999</v>
      </c>
      <c r="DH41" s="36">
        <v>178.946099</v>
      </c>
      <c r="DI41" s="36">
        <v>218.52142900000001</v>
      </c>
      <c r="DJ41" s="36">
        <v>148.211468</v>
      </c>
      <c r="DK41" s="36">
        <v>159.702665</v>
      </c>
      <c r="DL41" s="36">
        <v>97.967487000000006</v>
      </c>
      <c r="DM41" s="36">
        <v>142.14603099999999</v>
      </c>
      <c r="DN41" s="36">
        <v>142.72342599999999</v>
      </c>
      <c r="DO41" s="36">
        <v>164.15865099999999</v>
      </c>
      <c r="DP41" s="36">
        <v>164.66412500000001</v>
      </c>
      <c r="DQ41" s="36">
        <v>203.67907700000001</v>
      </c>
      <c r="DR41" s="36">
        <v>194.26700099999999</v>
      </c>
      <c r="DS41" s="36">
        <v>256.75286799999998</v>
      </c>
      <c r="DT41" s="36">
        <v>183.75538299999999</v>
      </c>
      <c r="DU41" s="36">
        <v>260.44468599999999</v>
      </c>
      <c r="DV41" s="36">
        <v>264.76860199999999</v>
      </c>
      <c r="DW41" s="36">
        <v>293.34254900000002</v>
      </c>
      <c r="DX41" s="50">
        <v>209.45369500000001</v>
      </c>
      <c r="DY41" s="50">
        <v>307.35325799999998</v>
      </c>
      <c r="DZ41" s="50">
        <v>261.64453300000002</v>
      </c>
      <c r="EA41" s="50">
        <v>252.64797300000001</v>
      </c>
      <c r="EB41" s="50">
        <v>215.121396</v>
      </c>
      <c r="EC41" s="50">
        <v>223.528684</v>
      </c>
      <c r="ED41" s="50">
        <v>208.67570699999999</v>
      </c>
      <c r="EE41" s="50">
        <v>210.772763</v>
      </c>
      <c r="EF41" s="50">
        <v>206.18749700000001</v>
      </c>
      <c r="EG41" s="50">
        <v>313.93906900000002</v>
      </c>
      <c r="EH41" s="50">
        <v>315.20781899999997</v>
      </c>
      <c r="EI41" s="50">
        <v>365.03745400000003</v>
      </c>
      <c r="EJ41" s="50">
        <v>225.045546</v>
      </c>
      <c r="EK41" s="50">
        <v>391.157464</v>
      </c>
      <c r="EL41" s="50">
        <v>239.71468200000001</v>
      </c>
      <c r="EM41" s="50">
        <v>285.62779399999999</v>
      </c>
      <c r="EN41" s="50">
        <v>267.96857599999998</v>
      </c>
      <c r="EO41" s="50">
        <v>279.989756</v>
      </c>
      <c r="EP41" s="50">
        <v>357.70986599999998</v>
      </c>
      <c r="EQ41" s="50">
        <v>366.14425599999998</v>
      </c>
      <c r="ER41" s="50">
        <v>363.76762300000001</v>
      </c>
      <c r="ES41" s="50">
        <v>456.64514800000001</v>
      </c>
      <c r="ET41" s="50">
        <v>346.95318200000003</v>
      </c>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row>
    <row r="42" spans="1:352" ht="28.25" customHeight="1">
      <c r="B42" s="23" t="s">
        <v>136</v>
      </c>
      <c r="F42" s="26" t="s">
        <v>1302</v>
      </c>
      <c r="G42" s="27" t="s">
        <v>239</v>
      </c>
      <c r="H42" s="36">
        <v>2343.0742420000001</v>
      </c>
      <c r="I42" s="36">
        <v>2429.5944880000002</v>
      </c>
      <c r="J42" s="36"/>
      <c r="K42" s="36" t="s">
        <v>136</v>
      </c>
      <c r="L42" s="36">
        <v>210.08797000000001</v>
      </c>
      <c r="M42" s="36">
        <v>289.90419700000001</v>
      </c>
      <c r="N42" s="36">
        <v>293.302997</v>
      </c>
      <c r="O42" s="36">
        <v>277.99755599999997</v>
      </c>
      <c r="P42" s="36">
        <v>271.87286399999999</v>
      </c>
      <c r="Q42" s="36">
        <v>317.42696699999999</v>
      </c>
      <c r="R42" s="36">
        <v>301.41692399999999</v>
      </c>
      <c r="S42" s="36">
        <v>298.91200199999997</v>
      </c>
      <c r="T42" s="36">
        <v>340.52206699999999</v>
      </c>
      <c r="U42" s="36">
        <v>309.67172799999997</v>
      </c>
      <c r="V42" s="36">
        <v>294.49876</v>
      </c>
      <c r="W42" s="36">
        <v>312.28984700000001</v>
      </c>
      <c r="X42" s="36">
        <v>324.325289</v>
      </c>
      <c r="Y42" s="36">
        <v>361.110523</v>
      </c>
      <c r="Z42" s="36">
        <v>363.49389100000002</v>
      </c>
      <c r="AA42" s="36">
        <v>392.69066600000002</v>
      </c>
      <c r="AB42" s="36">
        <v>350.60602399999999</v>
      </c>
      <c r="AC42" s="36">
        <v>407.743968</v>
      </c>
      <c r="AD42" s="36">
        <v>339.49840699999999</v>
      </c>
      <c r="AE42" s="36">
        <v>405.15984200000003</v>
      </c>
      <c r="AF42" s="36">
        <v>362.75656900000001</v>
      </c>
      <c r="AG42" s="36">
        <v>484.86688199999998</v>
      </c>
      <c r="AH42" s="36">
        <v>466.21608500000002</v>
      </c>
      <c r="AI42" s="36">
        <v>503.82680800000003</v>
      </c>
      <c r="AJ42" s="36">
        <v>445.86068699999998</v>
      </c>
      <c r="AK42" s="36">
        <v>412.33148399999999</v>
      </c>
      <c r="AL42" s="36">
        <v>405.139408</v>
      </c>
      <c r="AM42" s="36">
        <v>386.780485</v>
      </c>
      <c r="AN42" s="36">
        <v>394.224087</v>
      </c>
      <c r="AO42" s="36">
        <v>466.06436200000002</v>
      </c>
      <c r="AP42" s="36">
        <v>390.18741299999999</v>
      </c>
      <c r="AQ42" s="36">
        <v>499.88276200000001</v>
      </c>
      <c r="AR42" s="36">
        <v>508.09004800000002</v>
      </c>
      <c r="AS42" s="36">
        <v>524.61714800000004</v>
      </c>
      <c r="AT42" s="36">
        <v>450.632228</v>
      </c>
      <c r="AU42" s="36">
        <v>363.76720499999999</v>
      </c>
      <c r="AV42" s="36">
        <v>369.85431599999998</v>
      </c>
      <c r="AW42" s="36">
        <v>373.41363999999999</v>
      </c>
      <c r="AX42" s="36">
        <v>301.38628899999998</v>
      </c>
      <c r="AY42" s="36">
        <v>353.26593000000003</v>
      </c>
      <c r="AZ42" s="36">
        <v>334.54723200000001</v>
      </c>
      <c r="BA42" s="36">
        <v>510.367299</v>
      </c>
      <c r="BB42" s="36">
        <v>284.17975899999999</v>
      </c>
      <c r="BC42" s="36">
        <v>172.11337</v>
      </c>
      <c r="BD42" s="36">
        <v>154.89748800000001</v>
      </c>
      <c r="BE42" s="36">
        <v>204.532117</v>
      </c>
      <c r="BF42" s="36">
        <v>155.989124</v>
      </c>
      <c r="BG42" s="36">
        <v>198.22488100000001</v>
      </c>
      <c r="BH42" s="36">
        <v>210.45726199999999</v>
      </c>
      <c r="BI42" s="36">
        <v>180.22802200000001</v>
      </c>
      <c r="BJ42" s="36">
        <v>185.819264</v>
      </c>
      <c r="BK42" s="36">
        <v>178.99014</v>
      </c>
      <c r="BL42" s="36">
        <v>158.80814899999999</v>
      </c>
      <c r="BM42" s="36">
        <v>238.60306199999999</v>
      </c>
      <c r="BN42" s="36">
        <v>193.73486199999999</v>
      </c>
      <c r="BO42" s="36">
        <v>214.55212499999999</v>
      </c>
      <c r="BP42" s="36">
        <v>205.92007100000001</v>
      </c>
      <c r="BQ42" s="36">
        <v>280.71730400000001</v>
      </c>
      <c r="BR42" s="36">
        <v>246.237202</v>
      </c>
      <c r="BS42" s="36">
        <v>350.70074399999999</v>
      </c>
      <c r="BT42" s="36">
        <v>211.12018399999999</v>
      </c>
      <c r="BU42" s="36">
        <v>330.98081400000001</v>
      </c>
      <c r="BV42" s="36">
        <v>267.93309199999999</v>
      </c>
      <c r="BW42" s="36">
        <v>301.27468499999998</v>
      </c>
      <c r="BX42" s="36">
        <v>359.99366099999997</v>
      </c>
      <c r="BY42" s="36">
        <v>449.72074700000002</v>
      </c>
      <c r="BZ42" s="36">
        <v>346.53483999999997</v>
      </c>
      <c r="CA42" s="36">
        <v>470.52262999999999</v>
      </c>
      <c r="CB42" s="36">
        <v>372.85547300000002</v>
      </c>
      <c r="CC42" s="36">
        <v>495.991804</v>
      </c>
      <c r="CD42" s="36">
        <v>415.19216399999999</v>
      </c>
      <c r="CE42" s="36">
        <v>556.52981399999999</v>
      </c>
      <c r="CF42" s="36">
        <v>490.006865</v>
      </c>
      <c r="CG42" s="36">
        <v>750.78063499999996</v>
      </c>
      <c r="CH42" s="36">
        <v>667.46506799999997</v>
      </c>
      <c r="CI42" s="36">
        <v>577.56876099999999</v>
      </c>
      <c r="CJ42" s="36">
        <v>425.75402300000002</v>
      </c>
      <c r="CK42" s="36">
        <v>406.454049</v>
      </c>
      <c r="CL42" s="36">
        <v>347.23252600000001</v>
      </c>
      <c r="CM42" s="36">
        <v>378.50060100000002</v>
      </c>
      <c r="CN42" s="36">
        <v>419.63295099999999</v>
      </c>
      <c r="CO42" s="36">
        <v>615.32291699999996</v>
      </c>
      <c r="CP42" s="36">
        <v>499.36932300000001</v>
      </c>
      <c r="CQ42" s="36">
        <v>608.28990499999998</v>
      </c>
      <c r="CR42" s="36">
        <v>465.55303800000002</v>
      </c>
      <c r="CS42" s="36">
        <v>534.71060499999999</v>
      </c>
      <c r="CT42" s="36">
        <v>555.35919799999999</v>
      </c>
      <c r="CU42" s="36">
        <v>596.57068900000002</v>
      </c>
      <c r="CV42" s="36">
        <v>399.94717200000002</v>
      </c>
      <c r="CW42" s="36">
        <v>550.73833000000002</v>
      </c>
      <c r="CX42" s="36">
        <v>344.50435800000002</v>
      </c>
      <c r="CY42" s="36">
        <v>458.877071</v>
      </c>
      <c r="CZ42" s="36">
        <v>320.80120599999998</v>
      </c>
      <c r="DA42" s="36">
        <v>507.20967999999999</v>
      </c>
      <c r="DB42" s="36">
        <v>380.21297600000003</v>
      </c>
      <c r="DC42" s="36">
        <v>389.87527899999998</v>
      </c>
      <c r="DD42" s="36">
        <v>337.03574300000002</v>
      </c>
      <c r="DE42" s="36">
        <v>481.19192399999997</v>
      </c>
      <c r="DF42" s="36">
        <v>373.32223099999999</v>
      </c>
      <c r="DG42" s="36">
        <v>456.16450700000001</v>
      </c>
      <c r="DH42" s="36">
        <v>348.61406899999997</v>
      </c>
      <c r="DI42" s="36">
        <v>404.05960900000002</v>
      </c>
      <c r="DJ42" s="36">
        <v>321.45801799999998</v>
      </c>
      <c r="DK42" s="36">
        <v>325.09278499999999</v>
      </c>
      <c r="DL42" s="36">
        <v>216.127163</v>
      </c>
      <c r="DM42" s="36">
        <v>283.04776800000002</v>
      </c>
      <c r="DN42" s="36">
        <v>313.16182300000003</v>
      </c>
      <c r="DO42" s="36">
        <v>351.65750300000002</v>
      </c>
      <c r="DP42" s="36">
        <v>373.90880199999998</v>
      </c>
      <c r="DQ42" s="36">
        <v>511.16329000000002</v>
      </c>
      <c r="DR42" s="36">
        <v>400.22833800000001</v>
      </c>
      <c r="DS42" s="36">
        <v>454.38085899999999</v>
      </c>
      <c r="DT42" s="36">
        <v>395.094337</v>
      </c>
      <c r="DU42" s="36">
        <v>571.62853900000005</v>
      </c>
      <c r="DV42" s="36">
        <v>507.09752099999997</v>
      </c>
      <c r="DW42" s="36">
        <v>572.172776</v>
      </c>
      <c r="DX42" s="50">
        <v>466.79598499999997</v>
      </c>
      <c r="DY42" s="50">
        <v>816.26425700000004</v>
      </c>
      <c r="DZ42" s="50">
        <v>497.19800400000003</v>
      </c>
      <c r="EA42" s="50">
        <v>481.16400700000003</v>
      </c>
      <c r="EB42" s="50">
        <v>483.54400500000003</v>
      </c>
      <c r="EC42" s="50">
        <v>501.87410999999997</v>
      </c>
      <c r="ED42" s="50">
        <v>398.71742999999998</v>
      </c>
      <c r="EE42" s="50">
        <v>402.57363299999997</v>
      </c>
      <c r="EF42" s="50">
        <v>356.78668099999999</v>
      </c>
      <c r="EG42" s="50">
        <v>554.81689800000004</v>
      </c>
      <c r="EH42" s="50">
        <v>514.27936099999999</v>
      </c>
      <c r="EI42" s="50">
        <v>584.84071800000004</v>
      </c>
      <c r="EJ42" s="50">
        <v>454.04976199999999</v>
      </c>
      <c r="EK42" s="50">
        <v>789.90440100000001</v>
      </c>
      <c r="EL42" s="50">
        <v>524.26017999999999</v>
      </c>
      <c r="EM42" s="50">
        <v>727.58556199999998</v>
      </c>
      <c r="EN42" s="50">
        <v>496.67402499999997</v>
      </c>
      <c r="EO42" s="50">
        <v>681.07472099999995</v>
      </c>
      <c r="EP42" s="50">
        <v>697.85672799999998</v>
      </c>
      <c r="EQ42" s="50">
        <v>664.50451499999997</v>
      </c>
      <c r="ER42" s="50">
        <v>721.40374699999995</v>
      </c>
      <c r="ES42" s="50">
        <v>833.60927300000003</v>
      </c>
      <c r="ET42" s="50">
        <v>627.11287200000004</v>
      </c>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row>
    <row r="43" spans="1:352" ht="34.25" customHeight="1">
      <c r="B43" t="s">
        <v>136</v>
      </c>
      <c r="F43" s="33" t="s">
        <v>69</v>
      </c>
      <c r="G43" s="27"/>
      <c r="H43" s="36"/>
      <c r="I43" s="36"/>
      <c r="J43" s="36"/>
      <c r="K43" s="36" t="s">
        <v>136</v>
      </c>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row>
    <row r="44" spans="1:352" ht="20.149999999999999" customHeight="1">
      <c r="B44" t="s">
        <v>136</v>
      </c>
      <c r="F44" s="26" t="s">
        <v>704</v>
      </c>
      <c r="G44" s="27"/>
      <c r="H44" s="36"/>
      <c r="I44" s="36"/>
      <c r="J44" s="36"/>
      <c r="K44" s="36" t="s">
        <v>136</v>
      </c>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row>
    <row r="45" spans="1:352" ht="20.149999999999999" customHeight="1">
      <c r="B45" s="23" t="s">
        <v>136</v>
      </c>
      <c r="F45" s="35" t="s">
        <v>289</v>
      </c>
      <c r="G45" s="27" t="s">
        <v>176</v>
      </c>
      <c r="H45" s="36">
        <v>1023.245978</v>
      </c>
      <c r="I45" s="36">
        <v>864.44897000000003</v>
      </c>
      <c r="J45" s="36"/>
      <c r="K45" s="36" t="s">
        <v>136</v>
      </c>
      <c r="L45" s="36">
        <v>677.94500000000005</v>
      </c>
      <c r="M45" s="36">
        <v>645.74900000000002</v>
      </c>
      <c r="N45" s="36">
        <v>691.54899999999998</v>
      </c>
      <c r="O45" s="36">
        <v>743.61</v>
      </c>
      <c r="P45" s="36">
        <v>527.72</v>
      </c>
      <c r="Q45" s="36">
        <v>730.61599999999999</v>
      </c>
      <c r="R45" s="36">
        <v>1017.956</v>
      </c>
      <c r="S45" s="36">
        <v>669.10599999999999</v>
      </c>
      <c r="T45" s="36">
        <v>827.16300000000001</v>
      </c>
      <c r="U45" s="36">
        <v>965.64200000000005</v>
      </c>
      <c r="V45" s="36">
        <v>1085.2360000000001</v>
      </c>
      <c r="W45" s="36">
        <v>595.53300000000002</v>
      </c>
      <c r="X45" s="36">
        <v>680.63</v>
      </c>
      <c r="Y45" s="36">
        <v>945.601</v>
      </c>
      <c r="Z45" s="36">
        <v>860.84500000000003</v>
      </c>
      <c r="AA45" s="36">
        <v>998.98</v>
      </c>
      <c r="AB45" s="36">
        <v>817.72299999999996</v>
      </c>
      <c r="AC45" s="36">
        <v>1059.5429999999999</v>
      </c>
      <c r="AD45" s="36">
        <v>1034.165</v>
      </c>
      <c r="AE45" s="36">
        <v>1088.5519999999999</v>
      </c>
      <c r="AF45" s="36">
        <v>867.65200000000004</v>
      </c>
      <c r="AG45" s="36">
        <v>1117.0329999999999</v>
      </c>
      <c r="AH45" s="36">
        <v>841.39300000000003</v>
      </c>
      <c r="AI45" s="36">
        <v>1370.7090000000001</v>
      </c>
      <c r="AJ45" s="36">
        <v>1000.465</v>
      </c>
      <c r="AK45" s="36">
        <v>713.84299999999996</v>
      </c>
      <c r="AL45" s="36">
        <v>1137.5250000000001</v>
      </c>
      <c r="AM45" s="36">
        <v>1229.335</v>
      </c>
      <c r="AN45" s="36">
        <v>748.59</v>
      </c>
      <c r="AO45" s="36">
        <v>1666.0719999999999</v>
      </c>
      <c r="AP45" s="36">
        <v>1664.646</v>
      </c>
      <c r="AQ45" s="36">
        <v>1479.5429999999999</v>
      </c>
      <c r="AR45" s="36">
        <v>1080.665</v>
      </c>
      <c r="AS45" s="36">
        <v>1126.319</v>
      </c>
      <c r="AT45" s="36">
        <v>1355.74</v>
      </c>
      <c r="AU45" s="36">
        <v>1364.0319999999999</v>
      </c>
      <c r="AV45" s="36">
        <v>690.06</v>
      </c>
      <c r="AW45" s="36">
        <v>1019.169</v>
      </c>
      <c r="AX45" s="36">
        <v>1086.9780000000001</v>
      </c>
      <c r="AY45" s="36">
        <v>1486.316</v>
      </c>
      <c r="AZ45" s="36">
        <v>780.32799999999997</v>
      </c>
      <c r="BA45" s="36">
        <v>1106.068</v>
      </c>
      <c r="BB45" s="36">
        <v>1294.258</v>
      </c>
      <c r="BC45" s="36">
        <v>1246.3430000000001</v>
      </c>
      <c r="BD45" s="36">
        <v>948.65499999999997</v>
      </c>
      <c r="BE45" s="36">
        <v>1168.874</v>
      </c>
      <c r="BF45" s="36">
        <v>995.66499999999996</v>
      </c>
      <c r="BG45" s="36">
        <v>1123.433</v>
      </c>
      <c r="BH45" s="36">
        <v>701.81700000000001</v>
      </c>
      <c r="BI45" s="36">
        <v>1058.7</v>
      </c>
      <c r="BJ45" s="36">
        <v>1542.8009999999999</v>
      </c>
      <c r="BK45" s="36">
        <v>1304.029</v>
      </c>
      <c r="BL45" s="36">
        <v>748.64200000000005</v>
      </c>
      <c r="BM45" s="36">
        <v>1071.989</v>
      </c>
      <c r="BN45" s="36">
        <v>1518.6320000000001</v>
      </c>
      <c r="BO45" s="36">
        <v>1576.6590000000001</v>
      </c>
      <c r="BP45" s="36">
        <v>921.60900000000004</v>
      </c>
      <c r="BQ45" s="36">
        <v>1400.5139999999999</v>
      </c>
      <c r="BR45" s="36">
        <v>1329.7919999999999</v>
      </c>
      <c r="BS45" s="36">
        <v>1181.5309999999999</v>
      </c>
      <c r="BT45" s="36">
        <v>998.80399999999997</v>
      </c>
      <c r="BU45" s="36">
        <v>1137.6469999999999</v>
      </c>
      <c r="BV45" s="36">
        <v>1365.421</v>
      </c>
      <c r="BW45" s="36">
        <v>1453.126</v>
      </c>
      <c r="BX45" s="36">
        <v>740.44899999999996</v>
      </c>
      <c r="BY45" s="36">
        <v>1466.6389999999999</v>
      </c>
      <c r="BZ45" s="36">
        <v>1264.73</v>
      </c>
      <c r="CA45" s="36">
        <v>1683.239</v>
      </c>
      <c r="CB45" s="36">
        <v>756.96699999999998</v>
      </c>
      <c r="CC45" s="36">
        <v>1017.171</v>
      </c>
      <c r="CD45" s="36">
        <v>1098.4770000000001</v>
      </c>
      <c r="CE45" s="36">
        <v>1344.645</v>
      </c>
      <c r="CF45" s="36">
        <v>1073.731</v>
      </c>
      <c r="CG45" s="36">
        <v>884.02599999999995</v>
      </c>
      <c r="CH45" s="36">
        <v>1129.943</v>
      </c>
      <c r="CI45" s="36">
        <v>1561.125</v>
      </c>
      <c r="CJ45" s="36">
        <v>549.60699999999997</v>
      </c>
      <c r="CK45" s="36">
        <v>358.14600000000002</v>
      </c>
      <c r="CL45" s="36">
        <v>1268</v>
      </c>
      <c r="CM45" s="36">
        <v>1674.17</v>
      </c>
      <c r="CN45" s="36">
        <v>1008.355</v>
      </c>
      <c r="CO45" s="36">
        <v>1143.4380000000001</v>
      </c>
      <c r="CP45" s="36">
        <v>1476.154</v>
      </c>
      <c r="CQ45" s="36">
        <v>1860.3009999999999</v>
      </c>
      <c r="CR45" s="36">
        <v>817.98400000000004</v>
      </c>
      <c r="CS45" s="36">
        <v>1288.008</v>
      </c>
      <c r="CT45" s="36">
        <v>1555.4680000000001</v>
      </c>
      <c r="CU45" s="36">
        <v>1314.2070000000001</v>
      </c>
      <c r="CV45" s="36">
        <v>841.29499999999996</v>
      </c>
      <c r="CW45" s="36">
        <v>844.39161999999999</v>
      </c>
      <c r="CX45" s="36">
        <v>1324.87735</v>
      </c>
      <c r="CY45" s="36">
        <v>1003.77765</v>
      </c>
      <c r="CZ45" s="36">
        <v>734.54931999999997</v>
      </c>
      <c r="DA45" s="36">
        <v>1117.8356699999999</v>
      </c>
      <c r="DB45" s="36">
        <v>1108.0821000000001</v>
      </c>
      <c r="DC45" s="36">
        <v>1122.50263</v>
      </c>
      <c r="DD45" s="36">
        <v>434.27159999999998</v>
      </c>
      <c r="DE45" s="36">
        <v>619.42229899999995</v>
      </c>
      <c r="DF45" s="36">
        <v>947.01049999999998</v>
      </c>
      <c r="DG45" s="36">
        <v>1004.224962</v>
      </c>
      <c r="DH45" s="36">
        <v>442.44337000000002</v>
      </c>
      <c r="DI45" s="36">
        <v>673.96099000000004</v>
      </c>
      <c r="DJ45" s="36">
        <v>722.87540300000001</v>
      </c>
      <c r="DK45" s="36">
        <v>954.32965000000002</v>
      </c>
      <c r="DL45" s="36">
        <v>311.32328999999999</v>
      </c>
      <c r="DM45" s="36">
        <v>142.90072799999999</v>
      </c>
      <c r="DN45" s="36">
        <v>112.35426</v>
      </c>
      <c r="DO45" s="36">
        <v>249.810148</v>
      </c>
      <c r="DP45" s="36">
        <v>1.374593</v>
      </c>
      <c r="DQ45" s="36">
        <v>25.50095</v>
      </c>
      <c r="DR45" s="36">
        <v>143.52542800000001</v>
      </c>
      <c r="DS45" s="36">
        <v>174.05338399999999</v>
      </c>
      <c r="DT45" s="36">
        <v>142.46395000000001</v>
      </c>
      <c r="DU45" s="36">
        <v>154.35291000000001</v>
      </c>
      <c r="DV45" s="36">
        <v>271.38945000000001</v>
      </c>
      <c r="DW45" s="36">
        <v>156.33163300000001</v>
      </c>
      <c r="DX45" s="50">
        <v>162.511898</v>
      </c>
      <c r="DY45" s="50">
        <v>170.36150000000001</v>
      </c>
      <c r="DZ45" s="50">
        <v>173.19211100000001</v>
      </c>
      <c r="EA45" s="50">
        <v>309.13927000000001</v>
      </c>
      <c r="EB45" s="50">
        <v>144.1165</v>
      </c>
      <c r="EC45" s="50">
        <v>284.43450000000001</v>
      </c>
      <c r="ED45" s="50">
        <v>175.595731</v>
      </c>
      <c r="EE45" s="50">
        <v>284.27974999999998</v>
      </c>
      <c r="EF45" s="50">
        <v>141.7175</v>
      </c>
      <c r="EG45" s="50">
        <v>297.25434000000001</v>
      </c>
      <c r="EH45" s="50">
        <v>143.13414</v>
      </c>
      <c r="EI45" s="50">
        <v>281.82725799999997</v>
      </c>
      <c r="EJ45" s="50">
        <v>316.39758</v>
      </c>
      <c r="EK45" s="50">
        <v>281.887</v>
      </c>
      <c r="EL45" s="50">
        <v>286.98939000000001</v>
      </c>
      <c r="EM45" s="50">
        <v>151.61199999999999</v>
      </c>
      <c r="EN45" s="50">
        <v>142.19101000000001</v>
      </c>
      <c r="EO45" s="50">
        <v>283.65656999999999</v>
      </c>
      <c r="EP45" s="50">
        <v>278.32276999999999</v>
      </c>
      <c r="EQ45" s="50">
        <v>288.73334999999997</v>
      </c>
      <c r="ER45" s="50">
        <v>288.10797000000002</v>
      </c>
      <c r="ES45" s="50">
        <v>143.23145</v>
      </c>
      <c r="ET45" s="50">
        <v>285.75673999999998</v>
      </c>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row>
    <row r="46" spans="1:352" ht="20.149999999999999" customHeight="1">
      <c r="B46" s="23" t="s">
        <v>136</v>
      </c>
      <c r="F46" s="35" t="s">
        <v>1303</v>
      </c>
      <c r="G46" s="27" t="s">
        <v>176</v>
      </c>
      <c r="H46" s="36">
        <v>2518.1991770999998</v>
      </c>
      <c r="I46" s="36">
        <v>2066.66658904</v>
      </c>
      <c r="J46" s="36"/>
      <c r="K46" s="36" t="s">
        <v>136</v>
      </c>
      <c r="L46" s="36">
        <v>176.41399999999999</v>
      </c>
      <c r="M46" s="36">
        <v>185.41</v>
      </c>
      <c r="N46" s="36">
        <v>143.56299999999999</v>
      </c>
      <c r="O46" s="36">
        <v>192.82300000000001</v>
      </c>
      <c r="P46" s="36">
        <v>267.02499999999998</v>
      </c>
      <c r="Q46" s="36">
        <v>238.18100000000001</v>
      </c>
      <c r="R46" s="36">
        <v>186.31800000000001</v>
      </c>
      <c r="S46" s="36">
        <v>170.422</v>
      </c>
      <c r="T46" s="36">
        <v>240.214</v>
      </c>
      <c r="U46" s="36">
        <v>205.35900000000001</v>
      </c>
      <c r="V46" s="36">
        <v>281</v>
      </c>
      <c r="W46" s="36">
        <v>172.464</v>
      </c>
      <c r="X46" s="36">
        <v>206.75899999999999</v>
      </c>
      <c r="Y46" s="36">
        <v>186.827</v>
      </c>
      <c r="Z46" s="36">
        <v>226.07499999999999</v>
      </c>
      <c r="AA46" s="36">
        <v>188.69399999999999</v>
      </c>
      <c r="AB46" s="36">
        <v>243.655</v>
      </c>
      <c r="AC46" s="36">
        <v>228.69</v>
      </c>
      <c r="AD46" s="36">
        <v>549.07500000000005</v>
      </c>
      <c r="AE46" s="36">
        <v>292.51299999999998</v>
      </c>
      <c r="AF46" s="36">
        <v>284.99200000000002</v>
      </c>
      <c r="AG46" s="36">
        <v>263.33800000000002</v>
      </c>
      <c r="AH46" s="36">
        <v>321.97000000000003</v>
      </c>
      <c r="AI46" s="36">
        <v>307.29899999999998</v>
      </c>
      <c r="AJ46" s="36">
        <v>333.55900000000003</v>
      </c>
      <c r="AK46" s="36">
        <v>375.79599999999999</v>
      </c>
      <c r="AL46" s="36">
        <v>275.32299999999998</v>
      </c>
      <c r="AM46" s="36">
        <v>237.43299999999999</v>
      </c>
      <c r="AN46" s="36">
        <v>303.5</v>
      </c>
      <c r="AO46" s="36">
        <v>356.21800000000002</v>
      </c>
      <c r="AP46" s="36">
        <v>340.39800000000002</v>
      </c>
      <c r="AQ46" s="36">
        <v>334.83</v>
      </c>
      <c r="AR46" s="36">
        <v>328.315</v>
      </c>
      <c r="AS46" s="36">
        <v>293.70699999999999</v>
      </c>
      <c r="AT46" s="36">
        <v>324.70999999999998</v>
      </c>
      <c r="AU46" s="36">
        <v>306.32900000000001</v>
      </c>
      <c r="AV46" s="36">
        <v>299.15199999999999</v>
      </c>
      <c r="AW46" s="36">
        <v>342.78</v>
      </c>
      <c r="AX46" s="36">
        <v>353.27</v>
      </c>
      <c r="AY46" s="36">
        <v>344.53199999999998</v>
      </c>
      <c r="AZ46" s="36">
        <v>366.726</v>
      </c>
      <c r="BA46" s="36">
        <v>297.75799999999998</v>
      </c>
      <c r="BB46" s="36">
        <v>287.28199999999998</v>
      </c>
      <c r="BC46" s="36">
        <v>264.53800000000001</v>
      </c>
      <c r="BD46" s="36">
        <v>273.62099999999998</v>
      </c>
      <c r="BE46" s="36">
        <v>284.94600000000003</v>
      </c>
      <c r="BF46" s="36">
        <v>406.49099999999999</v>
      </c>
      <c r="BG46" s="36">
        <v>444.79199999999997</v>
      </c>
      <c r="BH46" s="36">
        <v>427.99900000000002</v>
      </c>
      <c r="BI46" s="36">
        <v>409.26100000000002</v>
      </c>
      <c r="BJ46" s="36">
        <v>415.11</v>
      </c>
      <c r="BK46" s="36">
        <v>408.59800000000001</v>
      </c>
      <c r="BL46" s="36">
        <v>455.3</v>
      </c>
      <c r="BM46" s="36">
        <v>519.36500000000001</v>
      </c>
      <c r="BN46" s="36">
        <v>526.24599999999998</v>
      </c>
      <c r="BO46" s="36">
        <v>518.59528999999998</v>
      </c>
      <c r="BP46" s="36">
        <v>524.37086999999997</v>
      </c>
      <c r="BQ46" s="36">
        <v>460.80964999999998</v>
      </c>
      <c r="BR46" s="36">
        <v>544.77062999999998</v>
      </c>
      <c r="BS46" s="36">
        <v>693.12756000000002</v>
      </c>
      <c r="BT46" s="36">
        <v>630.38414999999998</v>
      </c>
      <c r="BU46" s="36">
        <v>617.14140999999995</v>
      </c>
      <c r="BV46" s="36">
        <v>664.55539999999996</v>
      </c>
      <c r="BW46" s="36">
        <v>633.21706000000097</v>
      </c>
      <c r="BX46" s="36">
        <v>630.97242000000006</v>
      </c>
      <c r="BY46" s="36">
        <v>586.08082999999999</v>
      </c>
      <c r="BZ46" s="36">
        <v>513.64340800000002</v>
      </c>
      <c r="CA46" s="36">
        <v>624.57668799999999</v>
      </c>
      <c r="CB46" s="36">
        <v>848.05973599999902</v>
      </c>
      <c r="CC46" s="36">
        <v>687.21376499999997</v>
      </c>
      <c r="CD46" s="36">
        <v>585.75553200000002</v>
      </c>
      <c r="CE46" s="36">
        <v>549.41848700000105</v>
      </c>
      <c r="CF46" s="36">
        <v>604.32054100000096</v>
      </c>
      <c r="CG46" s="36">
        <v>626.65950400000099</v>
      </c>
      <c r="CH46" s="36">
        <v>873.13773400000105</v>
      </c>
      <c r="CI46" s="36">
        <v>879.66761199999996</v>
      </c>
      <c r="CJ46" s="36">
        <v>577.16726800000094</v>
      </c>
      <c r="CK46" s="36">
        <v>437.15994000000001</v>
      </c>
      <c r="CL46" s="36">
        <v>635.48610399999995</v>
      </c>
      <c r="CM46" s="36">
        <v>538.330467</v>
      </c>
      <c r="CN46" s="36">
        <v>643.06070599999998</v>
      </c>
      <c r="CO46" s="36">
        <v>666.57329900000002</v>
      </c>
      <c r="CP46" s="36">
        <v>744.80812400000002</v>
      </c>
      <c r="CQ46" s="36">
        <v>674.57582700000103</v>
      </c>
      <c r="CR46" s="36">
        <v>595.573711</v>
      </c>
      <c r="CS46" s="36">
        <v>645.70692699999995</v>
      </c>
      <c r="CT46" s="36">
        <v>608.15162599999996</v>
      </c>
      <c r="CU46" s="36">
        <v>604.56341699999996</v>
      </c>
      <c r="CV46" s="36">
        <v>739.54465700000003</v>
      </c>
      <c r="CW46" s="36">
        <v>814.17074500000103</v>
      </c>
      <c r="CX46" s="36">
        <v>837.83645600000102</v>
      </c>
      <c r="CY46" s="36">
        <v>763.02793600000098</v>
      </c>
      <c r="CZ46" s="36">
        <v>607.67055900000003</v>
      </c>
      <c r="DA46" s="36">
        <v>709.80864099999997</v>
      </c>
      <c r="DB46" s="36">
        <v>584.458979</v>
      </c>
      <c r="DC46" s="36">
        <v>503.36116600000003</v>
      </c>
      <c r="DD46" s="36">
        <v>754.03481099999999</v>
      </c>
      <c r="DE46" s="36">
        <v>881.851721</v>
      </c>
      <c r="DF46" s="36">
        <v>777.14999700000101</v>
      </c>
      <c r="DG46" s="36">
        <v>676.89061500000003</v>
      </c>
      <c r="DH46" s="36">
        <v>681.55848300000002</v>
      </c>
      <c r="DI46" s="36">
        <v>875.53187800000001</v>
      </c>
      <c r="DJ46" s="36">
        <v>811.77856780000002</v>
      </c>
      <c r="DK46" s="36">
        <v>570.71597480000003</v>
      </c>
      <c r="DL46" s="36">
        <v>525.43532010000001</v>
      </c>
      <c r="DM46" s="36">
        <v>414.61809069999998</v>
      </c>
      <c r="DN46" s="36">
        <v>478.4402316</v>
      </c>
      <c r="DO46" s="36">
        <v>527.54710120000004</v>
      </c>
      <c r="DP46" s="36">
        <v>551.55132119999996</v>
      </c>
      <c r="DQ46" s="36">
        <v>549.54709319999995</v>
      </c>
      <c r="DR46" s="36">
        <v>588.86358910000001</v>
      </c>
      <c r="DS46" s="36">
        <v>577.84433100000001</v>
      </c>
      <c r="DT46" s="36">
        <v>688.75645360999999</v>
      </c>
      <c r="DU46" s="36">
        <v>673.49235805000103</v>
      </c>
      <c r="DV46" s="36">
        <v>517.12392855999997</v>
      </c>
      <c r="DW46" s="36">
        <v>519.31670183999995</v>
      </c>
      <c r="DX46" s="50">
        <v>542.60800208999899</v>
      </c>
      <c r="DY46" s="50">
        <v>456.52369594999999</v>
      </c>
      <c r="DZ46" s="50">
        <v>438.94939741000002</v>
      </c>
      <c r="EA46" s="50">
        <v>422.23383722</v>
      </c>
      <c r="EB46" s="50">
        <v>468.941249919999</v>
      </c>
      <c r="EC46" s="50">
        <v>432.20795112000002</v>
      </c>
      <c r="ED46" s="50">
        <v>486.32534350999998</v>
      </c>
      <c r="EE46" s="50">
        <v>450.93941211999999</v>
      </c>
      <c r="EF46" s="50">
        <v>501.73492814999997</v>
      </c>
      <c r="EG46" s="50">
        <v>462.49869192000102</v>
      </c>
      <c r="EH46" s="50">
        <v>580.35420435000003</v>
      </c>
      <c r="EI46" s="50">
        <v>701.10604656999999</v>
      </c>
      <c r="EJ46" s="50">
        <v>667.30723318000003</v>
      </c>
      <c r="EK46" s="50">
        <v>569.431693</v>
      </c>
      <c r="EL46" s="50">
        <v>548.58570761999999</v>
      </c>
      <c r="EM46" s="50">
        <v>499.24871672</v>
      </c>
      <c r="EN46" s="50">
        <v>487.60078446000102</v>
      </c>
      <c r="EO46" s="50">
        <v>531.23138024000002</v>
      </c>
      <c r="EP46" s="50">
        <v>642.48034713000004</v>
      </c>
      <c r="EQ46" s="50">
        <v>762.59004577000098</v>
      </c>
      <c r="ER46" s="50">
        <v>860.94982875000005</v>
      </c>
      <c r="ES46" s="50">
        <v>789.41795088000003</v>
      </c>
      <c r="ET46" s="50">
        <v>867.60907438000004</v>
      </c>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row>
    <row r="47" spans="1:352" ht="20.149999999999999" customHeight="1">
      <c r="B47" s="23" t="s">
        <v>136</v>
      </c>
      <c r="F47" s="35" t="s">
        <v>287</v>
      </c>
      <c r="G47" s="27" t="s">
        <v>176</v>
      </c>
      <c r="H47" s="36">
        <v>69.762128000000004</v>
      </c>
      <c r="I47" s="36">
        <v>52.681479000000003</v>
      </c>
      <c r="J47" s="36"/>
      <c r="K47" s="36" t="s">
        <v>136</v>
      </c>
      <c r="L47" s="36">
        <v>9.0090000000000003</v>
      </c>
      <c r="M47" s="36">
        <v>7.9409999999999998</v>
      </c>
      <c r="N47" s="36">
        <v>6.9139999999999997</v>
      </c>
      <c r="O47" s="36">
        <v>7.5090000000000003</v>
      </c>
      <c r="P47" s="36">
        <v>9.6980000000000004</v>
      </c>
      <c r="Q47" s="36">
        <v>7.1760000000000002</v>
      </c>
      <c r="R47" s="36">
        <v>6.1289999999999996</v>
      </c>
      <c r="S47" s="36">
        <v>8.5920000000000005</v>
      </c>
      <c r="T47" s="36">
        <v>7.8630000000000004</v>
      </c>
      <c r="U47" s="36">
        <v>6.9909999999999997</v>
      </c>
      <c r="V47" s="36">
        <v>12.590999999999999</v>
      </c>
      <c r="W47" s="36">
        <v>10.737</v>
      </c>
      <c r="X47" s="36">
        <v>13.628</v>
      </c>
      <c r="Y47" s="36">
        <v>13.471</v>
      </c>
      <c r="Z47" s="36">
        <v>10.614000000000001</v>
      </c>
      <c r="AA47" s="36">
        <v>19.315999999999999</v>
      </c>
      <c r="AB47" s="36">
        <v>11.273</v>
      </c>
      <c r="AC47" s="36">
        <v>18.997</v>
      </c>
      <c r="AD47" s="36">
        <v>17.114000000000001</v>
      </c>
      <c r="AE47" s="36">
        <v>9.8719999999999999</v>
      </c>
      <c r="AF47" s="36">
        <v>24.85</v>
      </c>
      <c r="AG47" s="36">
        <v>9.0259999999999998</v>
      </c>
      <c r="AH47" s="36">
        <v>7.7889999999999997</v>
      </c>
      <c r="AI47" s="36">
        <v>20.818000000000001</v>
      </c>
      <c r="AJ47" s="36">
        <v>13.394</v>
      </c>
      <c r="AK47" s="36">
        <v>15.000999999999999</v>
      </c>
      <c r="AL47" s="36">
        <v>16.158999999999999</v>
      </c>
      <c r="AM47" s="36">
        <v>30.6</v>
      </c>
      <c r="AN47" s="36">
        <v>12.786</v>
      </c>
      <c r="AO47" s="36">
        <v>20.414999999999999</v>
      </c>
      <c r="AP47" s="36">
        <v>14.21</v>
      </c>
      <c r="AQ47" s="36">
        <v>15.677</v>
      </c>
      <c r="AR47" s="36">
        <v>35.512999999999998</v>
      </c>
      <c r="AS47" s="36">
        <v>13.464</v>
      </c>
      <c r="AT47" s="36">
        <v>13.448</v>
      </c>
      <c r="AU47" s="36">
        <v>14.513</v>
      </c>
      <c r="AV47" s="36">
        <v>14.635999999999999</v>
      </c>
      <c r="AW47" s="36">
        <v>14.106</v>
      </c>
      <c r="AX47" s="36">
        <v>12.913</v>
      </c>
      <c r="AY47" s="36">
        <v>12.648999999999999</v>
      </c>
      <c r="AZ47" s="36">
        <v>10.222</v>
      </c>
      <c r="BA47" s="36">
        <v>11.563000000000001</v>
      </c>
      <c r="BB47" s="36">
        <v>11.506</v>
      </c>
      <c r="BC47" s="36">
        <v>11.451000000000001</v>
      </c>
      <c r="BD47" s="36">
        <v>10.839</v>
      </c>
      <c r="BE47" s="36">
        <v>12.484</v>
      </c>
      <c r="BF47" s="36">
        <v>11.47</v>
      </c>
      <c r="BG47" s="36">
        <v>11.387</v>
      </c>
      <c r="BH47" s="36">
        <v>11.836</v>
      </c>
      <c r="BI47" s="36">
        <v>11.246</v>
      </c>
      <c r="BJ47" s="36">
        <v>14.42</v>
      </c>
      <c r="BK47" s="36">
        <v>12.178000000000001</v>
      </c>
      <c r="BL47" s="36">
        <v>11.917999999999999</v>
      </c>
      <c r="BM47" s="36">
        <v>12.263999999999999</v>
      </c>
      <c r="BN47" s="36">
        <v>14.656000000000001</v>
      </c>
      <c r="BO47" s="36">
        <v>13.163</v>
      </c>
      <c r="BP47" s="36">
        <v>14.443</v>
      </c>
      <c r="BQ47" s="36">
        <v>14.247</v>
      </c>
      <c r="BR47" s="36">
        <v>12.912000000000001</v>
      </c>
      <c r="BS47" s="36">
        <v>15.324999999999999</v>
      </c>
      <c r="BT47" s="36">
        <v>16.443000000000001</v>
      </c>
      <c r="BU47" s="36">
        <v>15.272</v>
      </c>
      <c r="BV47" s="36">
        <v>14.365</v>
      </c>
      <c r="BW47" s="36">
        <v>15.760999999999999</v>
      </c>
      <c r="BX47" s="36">
        <v>12.193</v>
      </c>
      <c r="BY47" s="36">
        <v>14.701000000000001</v>
      </c>
      <c r="BZ47" s="36">
        <v>38.369</v>
      </c>
      <c r="CA47" s="36">
        <v>17.157</v>
      </c>
      <c r="CB47" s="36">
        <v>13.558</v>
      </c>
      <c r="CC47" s="36">
        <v>17.47</v>
      </c>
      <c r="CD47" s="36">
        <v>16.975999999999999</v>
      </c>
      <c r="CE47" s="36">
        <v>17.738</v>
      </c>
      <c r="CF47" s="36">
        <v>37.555</v>
      </c>
      <c r="CG47" s="36">
        <v>24.29</v>
      </c>
      <c r="CH47" s="36">
        <v>20.361999999999998</v>
      </c>
      <c r="CI47" s="36">
        <v>18.588000000000001</v>
      </c>
      <c r="CJ47" s="36">
        <v>8.7420000000000009</v>
      </c>
      <c r="CK47" s="36">
        <v>6.3209999999999997</v>
      </c>
      <c r="CL47" s="36">
        <v>12.035</v>
      </c>
      <c r="CM47" s="36">
        <v>15.118</v>
      </c>
      <c r="CN47" s="36">
        <v>18.382999999999999</v>
      </c>
      <c r="CO47" s="36">
        <v>25.007000000000001</v>
      </c>
      <c r="CP47" s="36">
        <v>25.343</v>
      </c>
      <c r="CQ47" s="36">
        <v>18.023</v>
      </c>
      <c r="CR47" s="36">
        <v>11.86</v>
      </c>
      <c r="CS47" s="36">
        <v>13.619</v>
      </c>
      <c r="CT47" s="36">
        <v>14.936999999999999</v>
      </c>
      <c r="CU47" s="36">
        <v>13.83</v>
      </c>
      <c r="CV47" s="36">
        <v>22.905000000000001</v>
      </c>
      <c r="CW47" s="36">
        <v>13.720129999999999</v>
      </c>
      <c r="CX47" s="36">
        <v>15.475467</v>
      </c>
      <c r="CY47" s="36">
        <v>21.714699</v>
      </c>
      <c r="CZ47" s="36">
        <v>9.0731079999999995</v>
      </c>
      <c r="DA47" s="36">
        <v>9.7292470000000009</v>
      </c>
      <c r="DB47" s="36">
        <v>9.1931189999999994</v>
      </c>
      <c r="DC47" s="36">
        <v>7.470205</v>
      </c>
      <c r="DD47" s="36">
        <v>10.270306</v>
      </c>
      <c r="DE47" s="36">
        <v>10.92841</v>
      </c>
      <c r="DF47" s="36">
        <v>10.462783999999999</v>
      </c>
      <c r="DG47" s="36">
        <v>11.422236</v>
      </c>
      <c r="DH47" s="36">
        <v>11.509598</v>
      </c>
      <c r="DI47" s="36">
        <v>8.2763100000000005</v>
      </c>
      <c r="DJ47" s="36">
        <v>7.5845900000000004</v>
      </c>
      <c r="DK47" s="36">
        <v>9.0099549999999997</v>
      </c>
      <c r="DL47" s="36">
        <v>8.7121250000000003</v>
      </c>
      <c r="DM47" s="36">
        <v>6.8872229999999997</v>
      </c>
      <c r="DN47" s="36">
        <v>8.7115449999999992</v>
      </c>
      <c r="DO47" s="36">
        <v>8.1717469999999999</v>
      </c>
      <c r="DP47" s="36">
        <v>8.6904380000000003</v>
      </c>
      <c r="DQ47" s="36">
        <v>8.0093859999999992</v>
      </c>
      <c r="DR47" s="36">
        <v>9.0953949999999999</v>
      </c>
      <c r="DS47" s="36">
        <v>11.224930000000001</v>
      </c>
      <c r="DT47" s="36">
        <v>13.287832999999999</v>
      </c>
      <c r="DU47" s="36">
        <v>15.447393</v>
      </c>
      <c r="DV47" s="36">
        <v>13.303876000000001</v>
      </c>
      <c r="DW47" s="36">
        <v>17.967545999999999</v>
      </c>
      <c r="DX47" s="50">
        <v>13.407837000000001</v>
      </c>
      <c r="DY47" s="50">
        <v>14.939809</v>
      </c>
      <c r="DZ47" s="50">
        <v>12.987956000000001</v>
      </c>
      <c r="EA47" s="50">
        <v>12.405638</v>
      </c>
      <c r="EB47" s="50">
        <v>16.222958999999999</v>
      </c>
      <c r="EC47" s="50">
        <v>15.58634</v>
      </c>
      <c r="ED47" s="50">
        <v>13.911318</v>
      </c>
      <c r="EE47" s="50">
        <v>11.769439</v>
      </c>
      <c r="EF47" s="50">
        <v>7.9349910000000001</v>
      </c>
      <c r="EG47" s="50">
        <v>16.871777999999999</v>
      </c>
      <c r="EH47" s="50">
        <v>9.2261019999999991</v>
      </c>
      <c r="EI47" s="50">
        <v>21.770728999999999</v>
      </c>
      <c r="EJ47" s="50">
        <v>15.288681</v>
      </c>
      <c r="EK47" s="50">
        <v>23.476616</v>
      </c>
      <c r="EL47" s="50">
        <v>15.409596000000001</v>
      </c>
      <c r="EM47" s="50">
        <v>15.653675</v>
      </c>
      <c r="EN47" s="50">
        <v>10.19861</v>
      </c>
      <c r="EO47" s="50">
        <v>11.419598000000001</v>
      </c>
      <c r="EP47" s="50">
        <v>12.862232000000001</v>
      </c>
      <c r="EQ47" s="50">
        <v>8.6649609999999999</v>
      </c>
      <c r="ER47" s="50">
        <v>8.1758679999999995</v>
      </c>
      <c r="ES47" s="50">
        <v>10.715273</v>
      </c>
      <c r="ET47" s="50">
        <v>8.7921650000000007</v>
      </c>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row>
    <row r="48" spans="1:352" ht="34.25" customHeight="1">
      <c r="B48" t="s">
        <v>136</v>
      </c>
      <c r="F48" s="26" t="s">
        <v>706</v>
      </c>
      <c r="G48" s="27"/>
      <c r="H48" s="36"/>
      <c r="I48" s="36"/>
      <c r="J48" s="36"/>
      <c r="K48" s="36" t="s">
        <v>136</v>
      </c>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row>
    <row r="49" spans="2:352" ht="20.149999999999999" customHeight="1">
      <c r="B49" s="23" t="s">
        <v>136</v>
      </c>
      <c r="F49" s="35" t="s">
        <v>289</v>
      </c>
      <c r="G49" s="27" t="s">
        <v>239</v>
      </c>
      <c r="H49" s="36">
        <v>174.96470019</v>
      </c>
      <c r="I49" s="36">
        <v>136.04011527</v>
      </c>
      <c r="J49" s="36"/>
      <c r="K49" s="36" t="s">
        <v>136</v>
      </c>
      <c r="L49" s="36">
        <v>13.679721000000001</v>
      </c>
      <c r="M49" s="36">
        <v>14.896413000000001</v>
      </c>
      <c r="N49" s="36">
        <v>14.834956</v>
      </c>
      <c r="O49" s="36">
        <v>17.492538</v>
      </c>
      <c r="P49" s="36">
        <v>12.011161</v>
      </c>
      <c r="Q49" s="36">
        <v>12.562340000000001</v>
      </c>
      <c r="R49" s="36">
        <v>20.974050999999999</v>
      </c>
      <c r="S49" s="36">
        <v>11.005445999999999</v>
      </c>
      <c r="T49" s="36">
        <v>17.564754000000001</v>
      </c>
      <c r="U49" s="36">
        <v>18.388487000000001</v>
      </c>
      <c r="V49" s="36">
        <v>21.440794</v>
      </c>
      <c r="W49" s="36">
        <v>12.77651</v>
      </c>
      <c r="X49" s="36">
        <v>16.139866000000001</v>
      </c>
      <c r="Y49" s="36">
        <v>16.629349000000001</v>
      </c>
      <c r="Z49" s="36">
        <v>19.232734000000001</v>
      </c>
      <c r="AA49" s="36">
        <v>17.609113000000001</v>
      </c>
      <c r="AB49" s="36">
        <v>13.609607</v>
      </c>
      <c r="AC49" s="36">
        <v>17.071873</v>
      </c>
      <c r="AD49" s="36">
        <v>19.583746999999999</v>
      </c>
      <c r="AE49" s="36">
        <v>19.897929000000001</v>
      </c>
      <c r="AF49" s="36">
        <v>17.712565999999999</v>
      </c>
      <c r="AG49" s="36">
        <v>22.984261</v>
      </c>
      <c r="AH49" s="36">
        <v>16.613800000000001</v>
      </c>
      <c r="AI49" s="36">
        <v>29.682289999999998</v>
      </c>
      <c r="AJ49" s="36">
        <v>19.881432</v>
      </c>
      <c r="AK49" s="36">
        <v>13.002611999999999</v>
      </c>
      <c r="AL49" s="36">
        <v>21.527546000000001</v>
      </c>
      <c r="AM49" s="36">
        <v>21.148786999999999</v>
      </c>
      <c r="AN49" s="36">
        <v>13.264275</v>
      </c>
      <c r="AO49" s="36">
        <v>35.071826000000001</v>
      </c>
      <c r="AP49" s="36">
        <v>36.912492999999998</v>
      </c>
      <c r="AQ49" s="36">
        <v>35.486525999999998</v>
      </c>
      <c r="AR49" s="36">
        <v>24.935601999999999</v>
      </c>
      <c r="AS49" s="36">
        <v>29.524298000000002</v>
      </c>
      <c r="AT49" s="36">
        <v>30.243137000000001</v>
      </c>
      <c r="AU49" s="36">
        <v>25.227603999999999</v>
      </c>
      <c r="AV49" s="36">
        <v>10.670133</v>
      </c>
      <c r="AW49" s="36">
        <v>19.277826000000001</v>
      </c>
      <c r="AX49" s="36">
        <v>21.878609000000001</v>
      </c>
      <c r="AY49" s="36">
        <v>38.207849000000003</v>
      </c>
      <c r="AZ49" s="36">
        <v>18.756453</v>
      </c>
      <c r="BA49" s="36">
        <v>28.209720000000001</v>
      </c>
      <c r="BB49" s="36">
        <v>31.601192999999999</v>
      </c>
      <c r="BC49" s="36">
        <v>33.245914999999997</v>
      </c>
      <c r="BD49" s="36">
        <v>33.286999999999999</v>
      </c>
      <c r="BE49" s="36">
        <v>24.165312</v>
      </c>
      <c r="BF49" s="36">
        <v>24.393630999999999</v>
      </c>
      <c r="BG49" s="36">
        <v>31.540123999999999</v>
      </c>
      <c r="BH49" s="36">
        <v>17.192095999999999</v>
      </c>
      <c r="BI49" s="36">
        <v>31.060289000000001</v>
      </c>
      <c r="BJ49" s="36">
        <v>39.136042000000003</v>
      </c>
      <c r="BK49" s="36">
        <v>27.470723</v>
      </c>
      <c r="BL49" s="36">
        <v>19.884298999999999</v>
      </c>
      <c r="BM49" s="36">
        <v>27.985696999999998</v>
      </c>
      <c r="BN49" s="36">
        <v>35.090468000000001</v>
      </c>
      <c r="BO49" s="36">
        <v>43.206578</v>
      </c>
      <c r="BP49" s="36">
        <v>23.503920999999998</v>
      </c>
      <c r="BQ49" s="36">
        <v>38.016677000000001</v>
      </c>
      <c r="BR49" s="36">
        <v>37.985253</v>
      </c>
      <c r="BS49" s="36">
        <v>26.364265</v>
      </c>
      <c r="BT49" s="36">
        <v>32.644719000000002</v>
      </c>
      <c r="BU49" s="36">
        <v>48.013955000000003</v>
      </c>
      <c r="BV49" s="36">
        <v>59.225859999999997</v>
      </c>
      <c r="BW49" s="36">
        <v>48.095261999999998</v>
      </c>
      <c r="BX49" s="36">
        <v>48.327987</v>
      </c>
      <c r="BY49" s="36">
        <v>66.717358000000004</v>
      </c>
      <c r="BZ49" s="36">
        <v>71.961163999999997</v>
      </c>
      <c r="CA49" s="36">
        <v>116.649877</v>
      </c>
      <c r="CB49" s="36">
        <v>60.493338000000001</v>
      </c>
      <c r="CC49" s="36">
        <v>89.258026000000001</v>
      </c>
      <c r="CD49" s="36">
        <v>83.510943999999995</v>
      </c>
      <c r="CE49" s="36">
        <v>91.669967999999997</v>
      </c>
      <c r="CF49" s="36">
        <v>73.150554999999997</v>
      </c>
      <c r="CG49" s="36">
        <v>62.196914999999997</v>
      </c>
      <c r="CH49" s="36">
        <v>63.935341000000001</v>
      </c>
      <c r="CI49" s="36">
        <v>141.09102300000001</v>
      </c>
      <c r="CJ49" s="36">
        <v>53.33379</v>
      </c>
      <c r="CK49" s="36">
        <v>10.327935</v>
      </c>
      <c r="CL49" s="36">
        <v>55.699942</v>
      </c>
      <c r="CM49" s="36">
        <v>76.423516000000006</v>
      </c>
      <c r="CN49" s="36">
        <v>60.878399000000002</v>
      </c>
      <c r="CO49" s="36">
        <v>65.505776999999995</v>
      </c>
      <c r="CP49" s="36">
        <v>85.652005000000003</v>
      </c>
      <c r="CQ49" s="36">
        <v>143.36806899999999</v>
      </c>
      <c r="CR49" s="36">
        <v>86.065327999999994</v>
      </c>
      <c r="CS49" s="36">
        <v>101.50490600000001</v>
      </c>
      <c r="CT49" s="36">
        <v>99.842855</v>
      </c>
      <c r="CU49" s="36">
        <v>62.405031000000001</v>
      </c>
      <c r="CV49" s="36">
        <v>29.281554</v>
      </c>
      <c r="CW49" s="36">
        <v>31.484848110000001</v>
      </c>
      <c r="CX49" s="36">
        <v>43.203006569999999</v>
      </c>
      <c r="CY49" s="36">
        <v>25.057957089999999</v>
      </c>
      <c r="CZ49" s="36">
        <v>18.904477119999999</v>
      </c>
      <c r="DA49" s="36">
        <v>30.32628231</v>
      </c>
      <c r="DB49" s="36">
        <v>29.038996109999999</v>
      </c>
      <c r="DC49" s="36">
        <v>27.01021553</v>
      </c>
      <c r="DD49" s="36">
        <v>14.767629400000001</v>
      </c>
      <c r="DE49" s="36">
        <v>23.86345562</v>
      </c>
      <c r="DF49" s="36">
        <v>57.140447420000001</v>
      </c>
      <c r="DG49" s="36">
        <v>57.17805946</v>
      </c>
      <c r="DH49" s="36">
        <v>16.096503439999999</v>
      </c>
      <c r="DI49" s="36">
        <v>21.689304530000001</v>
      </c>
      <c r="DJ49" s="36">
        <v>18.112725609999998</v>
      </c>
      <c r="DK49" s="36">
        <v>34.506747169999997</v>
      </c>
      <c r="DL49" s="36">
        <v>10.95374574</v>
      </c>
      <c r="DM49" s="36">
        <v>8.8122584100000001</v>
      </c>
      <c r="DN49" s="36">
        <v>8.5922839100000008</v>
      </c>
      <c r="DO49" s="36">
        <v>20.093075949999999</v>
      </c>
      <c r="DP49" s="36">
        <v>4.2701509999999998E-2</v>
      </c>
      <c r="DQ49" s="36">
        <v>2.2191213300000001</v>
      </c>
      <c r="DR49" s="36">
        <v>11.0564704</v>
      </c>
      <c r="DS49" s="36">
        <v>12.869389930000001</v>
      </c>
      <c r="DT49" s="36">
        <v>7.9863767899999996</v>
      </c>
      <c r="DU49" s="36">
        <v>12.448756380000001</v>
      </c>
      <c r="DV49" s="36">
        <v>22.44963954</v>
      </c>
      <c r="DW49" s="36">
        <v>14.239301510000001</v>
      </c>
      <c r="DX49" s="50">
        <v>15.73519909</v>
      </c>
      <c r="DY49" s="50">
        <v>18.504037029999999</v>
      </c>
      <c r="DZ49" s="50">
        <v>22.623657770000001</v>
      </c>
      <c r="EA49" s="50">
        <v>33.953094450000002</v>
      </c>
      <c r="EB49" s="50">
        <v>19.612919160000001</v>
      </c>
      <c r="EC49" s="50">
        <v>30.265656539999998</v>
      </c>
      <c r="ED49" s="50">
        <v>22.735785759999999</v>
      </c>
      <c r="EE49" s="50">
        <v>38.122701620000001</v>
      </c>
      <c r="EF49" s="50">
        <v>23.992437649999999</v>
      </c>
      <c r="EG49" s="50">
        <v>66.562679110000005</v>
      </c>
      <c r="EH49" s="50">
        <v>38.7247348</v>
      </c>
      <c r="EI49" s="50">
        <v>41.74987041</v>
      </c>
      <c r="EJ49" s="50">
        <v>46.71270758</v>
      </c>
      <c r="EK49" s="50">
        <v>47.777387400000002</v>
      </c>
      <c r="EL49" s="50">
        <v>38.31449404</v>
      </c>
      <c r="EM49" s="50">
        <v>28.880009139999999</v>
      </c>
      <c r="EN49" s="50">
        <v>25.089015920000001</v>
      </c>
      <c r="EO49" s="50">
        <v>43.756596170000002</v>
      </c>
      <c r="EP49" s="50">
        <v>39.008415579999998</v>
      </c>
      <c r="EQ49" s="50">
        <v>44.866027199999998</v>
      </c>
      <c r="ER49" s="50">
        <v>47.462145290000002</v>
      </c>
      <c r="ES49" s="50">
        <v>18.957674180000001</v>
      </c>
      <c r="ET49" s="50">
        <v>38.137233109999997</v>
      </c>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row>
    <row r="50" spans="2:352" ht="20.149999999999999" customHeight="1">
      <c r="B50" s="23" t="s">
        <v>136</v>
      </c>
      <c r="F50" s="35" t="s">
        <v>1293</v>
      </c>
      <c r="G50" s="27" t="s">
        <v>239</v>
      </c>
      <c r="H50" s="36">
        <v>4504.21344494</v>
      </c>
      <c r="I50" s="36">
        <v>4010.33823562</v>
      </c>
      <c r="J50" s="36"/>
      <c r="K50" s="36" t="s">
        <v>136</v>
      </c>
      <c r="L50" s="36">
        <v>194.360693</v>
      </c>
      <c r="M50" s="36">
        <v>199.88563300000001</v>
      </c>
      <c r="N50" s="36">
        <v>183.32954899999999</v>
      </c>
      <c r="O50" s="36">
        <v>182.017087</v>
      </c>
      <c r="P50" s="36">
        <v>224.6943</v>
      </c>
      <c r="Q50" s="36">
        <v>220.91095000000001</v>
      </c>
      <c r="R50" s="36">
        <v>190.14545000000001</v>
      </c>
      <c r="S50" s="36">
        <v>189.44634400000001</v>
      </c>
      <c r="T50" s="36">
        <v>193.56994700000001</v>
      </c>
      <c r="U50" s="36">
        <v>178.750642</v>
      </c>
      <c r="V50" s="36">
        <v>193.78082699999999</v>
      </c>
      <c r="W50" s="36">
        <v>204.71534800000001</v>
      </c>
      <c r="X50" s="36">
        <v>230.76958500000001</v>
      </c>
      <c r="Y50" s="36">
        <v>221.0155</v>
      </c>
      <c r="Z50" s="36">
        <v>251.985736</v>
      </c>
      <c r="AA50" s="36">
        <v>225.34187900000001</v>
      </c>
      <c r="AB50" s="36">
        <v>234.82959600000001</v>
      </c>
      <c r="AC50" s="36">
        <v>213.845958</v>
      </c>
      <c r="AD50" s="36">
        <v>258.80830200000003</v>
      </c>
      <c r="AE50" s="36">
        <v>270.85219599999999</v>
      </c>
      <c r="AF50" s="36">
        <v>278.04676799999999</v>
      </c>
      <c r="AG50" s="36">
        <v>330.70723900000002</v>
      </c>
      <c r="AH50" s="36">
        <v>356.84734600000002</v>
      </c>
      <c r="AI50" s="36">
        <v>340.204926</v>
      </c>
      <c r="AJ50" s="36">
        <v>310.861378</v>
      </c>
      <c r="AK50" s="36">
        <v>265.38794200000001</v>
      </c>
      <c r="AL50" s="36">
        <v>275.71743700000002</v>
      </c>
      <c r="AM50" s="36">
        <v>251.68848500000001</v>
      </c>
      <c r="AN50" s="36">
        <v>291.17724099999998</v>
      </c>
      <c r="AO50" s="36">
        <v>289.10889100000003</v>
      </c>
      <c r="AP50" s="36">
        <v>335.98121600000002</v>
      </c>
      <c r="AQ50" s="36">
        <v>348.06086299999998</v>
      </c>
      <c r="AR50" s="36">
        <v>371.33148399999999</v>
      </c>
      <c r="AS50" s="36">
        <v>332.95981399999999</v>
      </c>
      <c r="AT50" s="36">
        <v>343.52243399999998</v>
      </c>
      <c r="AU50" s="36">
        <v>311.24441999999999</v>
      </c>
      <c r="AV50" s="36">
        <v>288.27597300000002</v>
      </c>
      <c r="AW50" s="36">
        <v>299.77996300000001</v>
      </c>
      <c r="AX50" s="36">
        <v>305.506325</v>
      </c>
      <c r="AY50" s="36">
        <v>314.610457</v>
      </c>
      <c r="AZ50" s="36">
        <v>363.169127</v>
      </c>
      <c r="BA50" s="36">
        <v>334.38176399999998</v>
      </c>
      <c r="BB50" s="36">
        <v>311.22745200000003</v>
      </c>
      <c r="BC50" s="36">
        <v>312.59768100000002</v>
      </c>
      <c r="BD50" s="36">
        <v>300.38122299999998</v>
      </c>
      <c r="BE50" s="36">
        <v>308.14488999999998</v>
      </c>
      <c r="BF50" s="36">
        <v>365.84823299999999</v>
      </c>
      <c r="BG50" s="36">
        <v>396.075874</v>
      </c>
      <c r="BH50" s="36">
        <v>402.10930999999999</v>
      </c>
      <c r="BI50" s="36">
        <v>377.13064100000003</v>
      </c>
      <c r="BJ50" s="36">
        <v>395.96592099999998</v>
      </c>
      <c r="BK50" s="36">
        <v>430.81607300000002</v>
      </c>
      <c r="BL50" s="36">
        <v>456.89025199999998</v>
      </c>
      <c r="BM50" s="36">
        <v>445.56308100000001</v>
      </c>
      <c r="BN50" s="36">
        <v>457.92844000000002</v>
      </c>
      <c r="BO50" s="36">
        <v>412.26171456999998</v>
      </c>
      <c r="BP50" s="36">
        <v>429.86118551000101</v>
      </c>
      <c r="BQ50" s="36">
        <v>488.97360230999999</v>
      </c>
      <c r="BR50" s="36">
        <v>568.23398853000003</v>
      </c>
      <c r="BS50" s="36">
        <v>669.10815558000002</v>
      </c>
      <c r="BT50" s="36">
        <v>701.54762004999998</v>
      </c>
      <c r="BU50" s="36">
        <v>737.49138662999997</v>
      </c>
      <c r="BV50" s="36">
        <v>798.28749582999899</v>
      </c>
      <c r="BW50" s="36">
        <v>711.23739964000004</v>
      </c>
      <c r="BX50" s="36">
        <v>696.65351439999995</v>
      </c>
      <c r="BY50" s="36">
        <v>627.03820533999999</v>
      </c>
      <c r="BZ50" s="36">
        <v>678.32993353999996</v>
      </c>
      <c r="CA50" s="36">
        <v>855.76042629999904</v>
      </c>
      <c r="CB50" s="36">
        <v>993.90401136000003</v>
      </c>
      <c r="CC50" s="36">
        <v>863.46208349000096</v>
      </c>
      <c r="CD50" s="36">
        <v>781.54900054999996</v>
      </c>
      <c r="CE50" s="36">
        <v>710.88972917000001</v>
      </c>
      <c r="CF50" s="36">
        <v>805.28883529999996</v>
      </c>
      <c r="CG50" s="36">
        <v>904.09619735000001</v>
      </c>
      <c r="CH50" s="36">
        <v>1319.9711565699999</v>
      </c>
      <c r="CI50" s="36">
        <v>1686.5757959</v>
      </c>
      <c r="CJ50" s="36">
        <v>1134.2972313</v>
      </c>
      <c r="CK50" s="36">
        <v>739.23274633000005</v>
      </c>
      <c r="CL50" s="36">
        <v>723.67499111999996</v>
      </c>
      <c r="CM50" s="36">
        <v>632.44345019000002</v>
      </c>
      <c r="CN50" s="36">
        <v>734.48461802999896</v>
      </c>
      <c r="CO50" s="36">
        <v>799.36964165999996</v>
      </c>
      <c r="CP50" s="36">
        <v>943.87425381000003</v>
      </c>
      <c r="CQ50" s="36">
        <v>828.18732648000002</v>
      </c>
      <c r="CR50" s="36">
        <v>743.15889779999998</v>
      </c>
      <c r="CS50" s="36">
        <v>843.76810343999898</v>
      </c>
      <c r="CT50" s="36">
        <v>810.40597512000102</v>
      </c>
      <c r="CU50" s="36">
        <v>803.85364864999997</v>
      </c>
      <c r="CV50" s="36">
        <v>917.58727767000096</v>
      </c>
      <c r="CW50" s="36">
        <v>1008.11365375</v>
      </c>
      <c r="CX50" s="36">
        <v>1006.31011712</v>
      </c>
      <c r="CY50" s="36">
        <v>915.00898764999999</v>
      </c>
      <c r="CZ50" s="36">
        <v>756.09308007000095</v>
      </c>
      <c r="DA50" s="36">
        <v>806.98514226999896</v>
      </c>
      <c r="DB50" s="36">
        <v>869.46389954999904</v>
      </c>
      <c r="DC50" s="36">
        <v>734.23474871999997</v>
      </c>
      <c r="DD50" s="36">
        <v>960.93073629999901</v>
      </c>
      <c r="DE50" s="36">
        <v>1071.639713</v>
      </c>
      <c r="DF50" s="36">
        <v>1019.5417191499999</v>
      </c>
      <c r="DG50" s="36">
        <v>933.86029471999996</v>
      </c>
      <c r="DH50" s="36">
        <v>1065.6323961099999</v>
      </c>
      <c r="DI50" s="36">
        <v>1372.5071204999999</v>
      </c>
      <c r="DJ50" s="36">
        <v>1256.13540386</v>
      </c>
      <c r="DK50" s="36">
        <v>789.98367195999901</v>
      </c>
      <c r="DL50" s="36">
        <v>620.57417871999996</v>
      </c>
      <c r="DM50" s="36">
        <v>475.44688330999998</v>
      </c>
      <c r="DN50" s="36">
        <v>523.81791699999997</v>
      </c>
      <c r="DO50" s="36">
        <v>552.40600759999995</v>
      </c>
      <c r="DP50" s="36">
        <v>600.32786229999999</v>
      </c>
      <c r="DQ50" s="36">
        <v>658.98673080000003</v>
      </c>
      <c r="DR50" s="36">
        <v>670.82508989999997</v>
      </c>
      <c r="DS50" s="36">
        <v>694.50592259999996</v>
      </c>
      <c r="DT50" s="36">
        <v>866.77159048999897</v>
      </c>
      <c r="DU50" s="36">
        <v>922.019740079999</v>
      </c>
      <c r="DV50" s="36">
        <v>764.92909879000001</v>
      </c>
      <c r="DW50" s="36">
        <v>771.53385701000002</v>
      </c>
      <c r="DX50" s="50">
        <v>777.46756464999999</v>
      </c>
      <c r="DY50" s="50">
        <v>677.81468548999999</v>
      </c>
      <c r="DZ50" s="50">
        <v>641.07650631000104</v>
      </c>
      <c r="EA50" s="50">
        <v>648.34865194000099</v>
      </c>
      <c r="EB50" s="50">
        <v>701.27783666000005</v>
      </c>
      <c r="EC50" s="50">
        <v>643.34700229999999</v>
      </c>
      <c r="ED50" s="50">
        <v>673.98471073999997</v>
      </c>
      <c r="EE50" s="50">
        <v>594.04566671999999</v>
      </c>
      <c r="EF50" s="50">
        <v>653.41510762999997</v>
      </c>
      <c r="EG50" s="50">
        <v>677.12386021999998</v>
      </c>
      <c r="EH50" s="50">
        <v>881.28523789999997</v>
      </c>
      <c r="EI50" s="50">
        <v>1259.11692098</v>
      </c>
      <c r="EJ50" s="50">
        <v>1250.35315371</v>
      </c>
      <c r="EK50" s="50">
        <v>1113.4581323499999</v>
      </c>
      <c r="EL50" s="50">
        <v>1132.1327475099999</v>
      </c>
      <c r="EM50" s="50">
        <v>1000.48492321</v>
      </c>
      <c r="EN50" s="50">
        <v>884.79557636000004</v>
      </c>
      <c r="EO50" s="50">
        <v>992.92498853999996</v>
      </c>
      <c r="EP50" s="50">
        <v>1069.01804954</v>
      </c>
      <c r="EQ50" s="50">
        <v>1212.2249172300001</v>
      </c>
      <c r="ER50" s="50">
        <v>1391.3225175299999</v>
      </c>
      <c r="ES50" s="50">
        <v>1430.90915627</v>
      </c>
      <c r="ET50" s="50">
        <v>1367.87378541</v>
      </c>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row>
    <row r="51" spans="2:352" ht="20.149999999999999" customHeight="1">
      <c r="B51" s="23" t="s">
        <v>136</v>
      </c>
      <c r="F51" s="35" t="s">
        <v>287</v>
      </c>
      <c r="G51" s="27" t="s">
        <v>239</v>
      </c>
      <c r="H51" s="36">
        <v>178.36696427000001</v>
      </c>
      <c r="I51" s="36">
        <v>129.74282711000001</v>
      </c>
      <c r="J51" s="36"/>
      <c r="K51" s="36" t="s">
        <v>136</v>
      </c>
      <c r="L51" s="36">
        <v>9.8062850000000008</v>
      </c>
      <c r="M51" s="36">
        <v>9.9145409999999998</v>
      </c>
      <c r="N51" s="36">
        <v>6.937551</v>
      </c>
      <c r="O51" s="36">
        <v>7.3425200000000004</v>
      </c>
      <c r="P51" s="36">
        <v>8.8348479999999991</v>
      </c>
      <c r="Q51" s="36">
        <v>8.2462750000000007</v>
      </c>
      <c r="R51" s="36">
        <v>6.6770560000000003</v>
      </c>
      <c r="S51" s="36">
        <v>8.4490119999999997</v>
      </c>
      <c r="T51" s="36">
        <v>8.9769199999999998</v>
      </c>
      <c r="U51" s="36">
        <v>8.2973579999999991</v>
      </c>
      <c r="V51" s="36">
        <v>8.8820160000000001</v>
      </c>
      <c r="W51" s="36">
        <v>11.643115999999999</v>
      </c>
      <c r="X51" s="36">
        <v>12.838823</v>
      </c>
      <c r="Y51" s="36">
        <v>14.419453000000001</v>
      </c>
      <c r="Z51" s="36">
        <v>11.116149</v>
      </c>
      <c r="AA51" s="36">
        <v>19.760120000000001</v>
      </c>
      <c r="AB51" s="36">
        <v>11.845988999999999</v>
      </c>
      <c r="AC51" s="36">
        <v>17.198364999999999</v>
      </c>
      <c r="AD51" s="36">
        <v>17.862485</v>
      </c>
      <c r="AE51" s="36">
        <v>10.346838999999999</v>
      </c>
      <c r="AF51" s="36">
        <v>24.525946000000001</v>
      </c>
      <c r="AG51" s="36">
        <v>10.32592</v>
      </c>
      <c r="AH51" s="36">
        <v>9.9493650000000002</v>
      </c>
      <c r="AI51" s="36">
        <v>24.527207000000001</v>
      </c>
      <c r="AJ51" s="36">
        <v>18.253886999999999</v>
      </c>
      <c r="AK51" s="36">
        <v>18.921759999999999</v>
      </c>
      <c r="AL51" s="36">
        <v>18.928605999999998</v>
      </c>
      <c r="AM51" s="36">
        <v>15.280051</v>
      </c>
      <c r="AN51" s="36">
        <v>15.520562</v>
      </c>
      <c r="AO51" s="36">
        <v>19.143585999999999</v>
      </c>
      <c r="AP51" s="36">
        <v>18.136271000000001</v>
      </c>
      <c r="AQ51" s="36">
        <v>18.419768999999999</v>
      </c>
      <c r="AR51" s="36">
        <v>20.302641999999999</v>
      </c>
      <c r="AS51" s="36">
        <v>17.334069</v>
      </c>
      <c r="AT51" s="36">
        <v>17.780183000000001</v>
      </c>
      <c r="AU51" s="36">
        <v>19.1248</v>
      </c>
      <c r="AV51" s="36">
        <v>17.054110999999999</v>
      </c>
      <c r="AW51" s="36">
        <v>15.198342999999999</v>
      </c>
      <c r="AX51" s="36">
        <v>13.896458000000001</v>
      </c>
      <c r="AY51" s="36">
        <v>15.002058</v>
      </c>
      <c r="AZ51" s="36">
        <v>11.273215</v>
      </c>
      <c r="BA51" s="36">
        <v>13.61149</v>
      </c>
      <c r="BB51" s="36">
        <v>13.989706999999999</v>
      </c>
      <c r="BC51" s="36">
        <v>14.346447</v>
      </c>
      <c r="BD51" s="36">
        <v>13.209616</v>
      </c>
      <c r="BE51" s="36">
        <v>16.368348000000001</v>
      </c>
      <c r="BF51" s="36">
        <v>15.534001999999999</v>
      </c>
      <c r="BG51" s="36">
        <v>15.161448</v>
      </c>
      <c r="BH51" s="36">
        <v>15.157665</v>
      </c>
      <c r="BI51" s="36">
        <v>14.403869</v>
      </c>
      <c r="BJ51" s="36">
        <v>16.563077</v>
      </c>
      <c r="BK51" s="36">
        <v>15.276089000000001</v>
      </c>
      <c r="BL51" s="36">
        <v>13.89263</v>
      </c>
      <c r="BM51" s="36">
        <v>13.511315</v>
      </c>
      <c r="BN51" s="36">
        <v>16.147542000000001</v>
      </c>
      <c r="BO51" s="36">
        <v>16.917352999999999</v>
      </c>
      <c r="BP51" s="36">
        <v>17.27835</v>
      </c>
      <c r="BQ51" s="36">
        <v>20.605152</v>
      </c>
      <c r="BR51" s="36">
        <v>23.512675000000002</v>
      </c>
      <c r="BS51" s="36">
        <v>28.076972000000001</v>
      </c>
      <c r="BT51" s="36">
        <v>37.941161000000001</v>
      </c>
      <c r="BU51" s="36">
        <v>47.047331</v>
      </c>
      <c r="BV51" s="36">
        <v>38.542963999999998</v>
      </c>
      <c r="BW51" s="36">
        <v>30.156953999999999</v>
      </c>
      <c r="BX51" s="36">
        <v>22.499815000000002</v>
      </c>
      <c r="BY51" s="36">
        <v>31.391756000000001</v>
      </c>
      <c r="BZ51" s="36">
        <v>28.244340999999999</v>
      </c>
      <c r="CA51" s="36">
        <v>35.027431</v>
      </c>
      <c r="CB51" s="36">
        <v>22.472044</v>
      </c>
      <c r="CC51" s="36">
        <v>30.430316000000001</v>
      </c>
      <c r="CD51" s="36">
        <v>33.207144</v>
      </c>
      <c r="CE51" s="36">
        <v>35.333481999999997</v>
      </c>
      <c r="CF51" s="36">
        <v>36.904083</v>
      </c>
      <c r="CG51" s="36">
        <v>48.681246000000002</v>
      </c>
      <c r="CH51" s="36">
        <v>57.441099999999999</v>
      </c>
      <c r="CI51" s="36">
        <v>78.400974000000005</v>
      </c>
      <c r="CJ51" s="36">
        <v>29.145309000000001</v>
      </c>
      <c r="CK51" s="36">
        <v>16.093344999999999</v>
      </c>
      <c r="CL51" s="36">
        <v>21.252497000000002</v>
      </c>
      <c r="CM51" s="36">
        <v>26.531798999999999</v>
      </c>
      <c r="CN51" s="36">
        <v>36.587107000000003</v>
      </c>
      <c r="CO51" s="36">
        <v>33.193738000000003</v>
      </c>
      <c r="CP51" s="36">
        <v>40.015582999999999</v>
      </c>
      <c r="CQ51" s="36">
        <v>34.946067999999997</v>
      </c>
      <c r="CR51" s="36">
        <v>24.229842000000001</v>
      </c>
      <c r="CS51" s="36">
        <v>27.765242000000001</v>
      </c>
      <c r="CT51" s="36">
        <v>28.46134</v>
      </c>
      <c r="CU51" s="36">
        <v>26.544589999999999</v>
      </c>
      <c r="CV51" s="36">
        <v>25.585988</v>
      </c>
      <c r="CW51" s="36">
        <v>25.6033829</v>
      </c>
      <c r="CX51" s="36">
        <v>28.64931734</v>
      </c>
      <c r="CY51" s="36">
        <v>23.371034359999999</v>
      </c>
      <c r="CZ51" s="36">
        <v>15.924252470000001</v>
      </c>
      <c r="DA51" s="36">
        <v>16.702594049999998</v>
      </c>
      <c r="DB51" s="36">
        <v>17.69094707</v>
      </c>
      <c r="DC51" s="36">
        <v>13.977133090000001</v>
      </c>
      <c r="DD51" s="36">
        <v>19.31225379</v>
      </c>
      <c r="DE51" s="36">
        <v>19.291245719999999</v>
      </c>
      <c r="DF51" s="36">
        <v>20.515042959999999</v>
      </c>
      <c r="DG51" s="36">
        <v>21.383498450000001</v>
      </c>
      <c r="DH51" s="36">
        <v>21.80936063</v>
      </c>
      <c r="DI51" s="36">
        <v>16.03765503</v>
      </c>
      <c r="DJ51" s="36">
        <v>17.791896189999999</v>
      </c>
      <c r="DK51" s="36">
        <v>18.1667348</v>
      </c>
      <c r="DL51" s="36">
        <v>18.116886359999999</v>
      </c>
      <c r="DM51" s="36">
        <v>12.926041740000001</v>
      </c>
      <c r="DN51" s="36">
        <v>16.559242359999999</v>
      </c>
      <c r="DO51" s="36">
        <v>14.99149764</v>
      </c>
      <c r="DP51" s="36">
        <v>18.538361930000001</v>
      </c>
      <c r="DQ51" s="36">
        <v>16.953160579999999</v>
      </c>
      <c r="DR51" s="36">
        <v>18.467705590000001</v>
      </c>
      <c r="DS51" s="36">
        <v>23.404688709999999</v>
      </c>
      <c r="DT51" s="36">
        <v>27.698974419999999</v>
      </c>
      <c r="DU51" s="36">
        <v>32.138169410000003</v>
      </c>
      <c r="DV51" s="36">
        <v>28.11727548</v>
      </c>
      <c r="DW51" s="36">
        <v>35.750774200000002</v>
      </c>
      <c r="DX51" s="50">
        <v>27.638748400000001</v>
      </c>
      <c r="DY51" s="50">
        <v>21.58661098</v>
      </c>
      <c r="DZ51" s="50">
        <v>25.78046599</v>
      </c>
      <c r="EA51" s="50">
        <v>22.894582570000001</v>
      </c>
      <c r="EB51" s="50">
        <v>28.936294960000001</v>
      </c>
      <c r="EC51" s="50">
        <v>29.795548539999999</v>
      </c>
      <c r="ED51" s="50">
        <v>23.524515040000001</v>
      </c>
      <c r="EE51" s="50">
        <v>20.756705889999999</v>
      </c>
      <c r="EF51" s="50">
        <v>14.97945185</v>
      </c>
      <c r="EG51" s="50">
        <v>29.048749350000001</v>
      </c>
      <c r="EH51" s="50">
        <v>21.90064864</v>
      </c>
      <c r="EI51" s="50">
        <v>55.7375604</v>
      </c>
      <c r="EJ51" s="50">
        <v>41.754568149999997</v>
      </c>
      <c r="EK51" s="50">
        <v>58.97418708</v>
      </c>
      <c r="EL51" s="50">
        <v>38.164676200000002</v>
      </c>
      <c r="EM51" s="50">
        <v>36.799948379999996</v>
      </c>
      <c r="EN51" s="50">
        <v>24.48582141</v>
      </c>
      <c r="EO51" s="50">
        <v>30.292381120000002</v>
      </c>
      <c r="EP51" s="50">
        <v>33.633159800000001</v>
      </c>
      <c r="EQ51" s="50">
        <v>24.97046117</v>
      </c>
      <c r="ER51" s="50">
        <v>20.470964630000001</v>
      </c>
      <c r="ES51" s="50">
        <v>25.315489530000001</v>
      </c>
      <c r="ET51" s="50">
        <v>21.49777212</v>
      </c>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row>
    <row r="52" spans="2:352" ht="28.25" customHeight="1">
      <c r="B52" s="23" t="s">
        <v>136</v>
      </c>
      <c r="F52" s="35" t="s">
        <v>579</v>
      </c>
      <c r="G52" s="27" t="s">
        <v>239</v>
      </c>
      <c r="H52" s="36">
        <v>4857.5451094</v>
      </c>
      <c r="I52" s="36">
        <v>4276.1211780000003</v>
      </c>
      <c r="J52" s="36"/>
      <c r="K52" s="36" t="s">
        <v>136</v>
      </c>
      <c r="L52" s="36">
        <v>217.846699</v>
      </c>
      <c r="M52" s="36">
        <v>224.69658699999999</v>
      </c>
      <c r="N52" s="36">
        <v>205.102056</v>
      </c>
      <c r="O52" s="36">
        <v>206.85214500000001</v>
      </c>
      <c r="P52" s="36">
        <v>245.54030900000001</v>
      </c>
      <c r="Q52" s="36">
        <v>241.71956499999999</v>
      </c>
      <c r="R52" s="36">
        <v>217.79655700000001</v>
      </c>
      <c r="S52" s="36">
        <v>208.900802</v>
      </c>
      <c r="T52" s="36">
        <v>220.11162100000001</v>
      </c>
      <c r="U52" s="36">
        <v>205.436487</v>
      </c>
      <c r="V52" s="36">
        <v>224.10363699999999</v>
      </c>
      <c r="W52" s="36">
        <v>229.134974</v>
      </c>
      <c r="X52" s="36">
        <v>259.74827399999998</v>
      </c>
      <c r="Y52" s="36">
        <v>252.064302</v>
      </c>
      <c r="Z52" s="36">
        <v>282.33461899999998</v>
      </c>
      <c r="AA52" s="36">
        <v>262.71111200000001</v>
      </c>
      <c r="AB52" s="36">
        <v>260.285192</v>
      </c>
      <c r="AC52" s="36">
        <v>248.116196</v>
      </c>
      <c r="AD52" s="36">
        <v>296.25453399999998</v>
      </c>
      <c r="AE52" s="36">
        <v>301.09696400000001</v>
      </c>
      <c r="AF52" s="36">
        <v>320.28528</v>
      </c>
      <c r="AG52" s="36">
        <v>364.01742000000002</v>
      </c>
      <c r="AH52" s="36">
        <v>383.41051099999999</v>
      </c>
      <c r="AI52" s="36">
        <v>394.414423</v>
      </c>
      <c r="AJ52" s="36">
        <v>348.99669699999998</v>
      </c>
      <c r="AK52" s="36">
        <v>297.31231400000001</v>
      </c>
      <c r="AL52" s="36">
        <v>316.17358899999999</v>
      </c>
      <c r="AM52" s="36">
        <v>288.117323</v>
      </c>
      <c r="AN52" s="36">
        <v>319.96207800000002</v>
      </c>
      <c r="AO52" s="36">
        <v>343.32430299999999</v>
      </c>
      <c r="AP52" s="36">
        <v>391.02998000000002</v>
      </c>
      <c r="AQ52" s="36">
        <v>401.96715799999998</v>
      </c>
      <c r="AR52" s="36">
        <v>416.569728</v>
      </c>
      <c r="AS52" s="36">
        <v>379.81818099999998</v>
      </c>
      <c r="AT52" s="36">
        <v>391.54575399999999</v>
      </c>
      <c r="AU52" s="36">
        <v>355.59682400000003</v>
      </c>
      <c r="AV52" s="36">
        <v>316.00021700000002</v>
      </c>
      <c r="AW52" s="36">
        <v>334.25613199999998</v>
      </c>
      <c r="AX52" s="36">
        <v>341.28139199999998</v>
      </c>
      <c r="AY52" s="36">
        <v>367.82036399999998</v>
      </c>
      <c r="AZ52" s="36">
        <v>393.19879500000002</v>
      </c>
      <c r="BA52" s="36">
        <v>376.20297399999998</v>
      </c>
      <c r="BB52" s="36">
        <v>356.818352</v>
      </c>
      <c r="BC52" s="36">
        <v>360.190043</v>
      </c>
      <c r="BD52" s="36">
        <v>346.87783899999999</v>
      </c>
      <c r="BE52" s="36">
        <v>348.67854999999997</v>
      </c>
      <c r="BF52" s="36">
        <v>405.77586600000001</v>
      </c>
      <c r="BG52" s="36">
        <v>442.777446</v>
      </c>
      <c r="BH52" s="36">
        <v>434.45907099999999</v>
      </c>
      <c r="BI52" s="36">
        <v>422.59479900000002</v>
      </c>
      <c r="BJ52" s="36">
        <v>451.66503999999998</v>
      </c>
      <c r="BK52" s="36">
        <v>473.56288499999999</v>
      </c>
      <c r="BL52" s="36">
        <v>490.66718100000003</v>
      </c>
      <c r="BM52" s="36">
        <v>487.06009299999999</v>
      </c>
      <c r="BN52" s="36">
        <v>509.16645</v>
      </c>
      <c r="BO52" s="36">
        <v>472.38564557000001</v>
      </c>
      <c r="BP52" s="36">
        <v>470.64345651000099</v>
      </c>
      <c r="BQ52" s="36">
        <v>547.59543130999998</v>
      </c>
      <c r="BR52" s="36">
        <v>629.73191653000003</v>
      </c>
      <c r="BS52" s="36">
        <v>723.54939258000002</v>
      </c>
      <c r="BT52" s="36">
        <v>772.13350004999995</v>
      </c>
      <c r="BU52" s="36">
        <v>832.55267262999996</v>
      </c>
      <c r="BV52" s="36">
        <v>896.05631982999898</v>
      </c>
      <c r="BW52" s="36">
        <v>789.48961564000001</v>
      </c>
      <c r="BX52" s="36">
        <v>767.48131639999997</v>
      </c>
      <c r="BY52" s="36">
        <v>725.14731933999997</v>
      </c>
      <c r="BZ52" s="36">
        <v>778.53543853999997</v>
      </c>
      <c r="CA52" s="36">
        <v>1007.4377343</v>
      </c>
      <c r="CB52" s="36">
        <v>1076.86939336</v>
      </c>
      <c r="CC52" s="36">
        <v>983.150425490001</v>
      </c>
      <c r="CD52" s="36">
        <v>898.26708855000004</v>
      </c>
      <c r="CE52" s="36">
        <v>837.89317917000005</v>
      </c>
      <c r="CF52" s="36">
        <v>915.34347330000003</v>
      </c>
      <c r="CG52" s="36">
        <v>1014.97435835</v>
      </c>
      <c r="CH52" s="36">
        <v>1441.3475975700001</v>
      </c>
      <c r="CI52" s="36">
        <v>1906.0677929000001</v>
      </c>
      <c r="CJ52" s="36">
        <v>1216.7763302999999</v>
      </c>
      <c r="CK52" s="36">
        <v>765.65402632999997</v>
      </c>
      <c r="CL52" s="36">
        <v>800.62743011999999</v>
      </c>
      <c r="CM52" s="36">
        <v>735.39876518999995</v>
      </c>
      <c r="CN52" s="36">
        <v>831.95012402999896</v>
      </c>
      <c r="CO52" s="36">
        <v>898.06915665999998</v>
      </c>
      <c r="CP52" s="36">
        <v>1069.5418418100001</v>
      </c>
      <c r="CQ52" s="36">
        <v>1006.50146348</v>
      </c>
      <c r="CR52" s="36">
        <v>853.45406779999996</v>
      </c>
      <c r="CS52" s="36">
        <v>973.03825143999904</v>
      </c>
      <c r="CT52" s="36">
        <v>938.71017012000095</v>
      </c>
      <c r="CU52" s="36">
        <v>892.80326964999995</v>
      </c>
      <c r="CV52" s="36">
        <v>972.45481967000103</v>
      </c>
      <c r="CW52" s="36">
        <v>1065.20188476</v>
      </c>
      <c r="CX52" s="36">
        <v>1078.1624410300001</v>
      </c>
      <c r="CY52" s="36">
        <v>963.43797910000001</v>
      </c>
      <c r="CZ52" s="36">
        <v>790.92180966000103</v>
      </c>
      <c r="DA52" s="36">
        <v>854.01401862999899</v>
      </c>
      <c r="DB52" s="36">
        <v>916.19384272999901</v>
      </c>
      <c r="DC52" s="36">
        <v>775.22209734</v>
      </c>
      <c r="DD52" s="36">
        <v>995.01061948999904</v>
      </c>
      <c r="DE52" s="36">
        <v>1114.79441434</v>
      </c>
      <c r="DF52" s="36">
        <v>1097.19720953</v>
      </c>
      <c r="DG52" s="36">
        <v>1012.42185263</v>
      </c>
      <c r="DH52" s="36">
        <v>1103.53826018</v>
      </c>
      <c r="DI52" s="36">
        <v>1410.23408006</v>
      </c>
      <c r="DJ52" s="36">
        <v>1292.0400256600001</v>
      </c>
      <c r="DK52" s="36">
        <v>842.65715392999903</v>
      </c>
      <c r="DL52" s="36">
        <v>649.64481081999998</v>
      </c>
      <c r="DM52" s="36">
        <v>497.18518346000002</v>
      </c>
      <c r="DN52" s="36">
        <v>548.96944327000006</v>
      </c>
      <c r="DO52" s="36">
        <v>587.49058118999994</v>
      </c>
      <c r="DP52" s="36">
        <v>618.90892573999997</v>
      </c>
      <c r="DQ52" s="36">
        <v>678.15901270999996</v>
      </c>
      <c r="DR52" s="36">
        <v>700.34926588999997</v>
      </c>
      <c r="DS52" s="36">
        <v>730.78000124000005</v>
      </c>
      <c r="DT52" s="36">
        <v>902.45694169999899</v>
      </c>
      <c r="DU52" s="36">
        <v>966.60666586999901</v>
      </c>
      <c r="DV52" s="36">
        <v>815.49601381000002</v>
      </c>
      <c r="DW52" s="36">
        <v>821.52393271999995</v>
      </c>
      <c r="DX52" s="50">
        <v>820.84151213999996</v>
      </c>
      <c r="DY52" s="50">
        <v>717.90533349999998</v>
      </c>
      <c r="DZ52" s="50">
        <v>689.48063007000098</v>
      </c>
      <c r="EA52" s="50">
        <v>705.19632896000098</v>
      </c>
      <c r="EB52" s="50">
        <v>749.82705078000004</v>
      </c>
      <c r="EC52" s="50">
        <v>703.40820738000002</v>
      </c>
      <c r="ED52" s="50">
        <v>720.24501153999995</v>
      </c>
      <c r="EE52" s="50">
        <v>652.92507422999995</v>
      </c>
      <c r="EF52" s="50">
        <v>692.38699713000005</v>
      </c>
      <c r="EG52" s="50">
        <v>772.73528868000005</v>
      </c>
      <c r="EH52" s="50">
        <v>941.91062134000003</v>
      </c>
      <c r="EI52" s="50">
        <v>1356.60435179</v>
      </c>
      <c r="EJ52" s="50">
        <v>1338.82042944</v>
      </c>
      <c r="EK52" s="50">
        <v>1220.20970683</v>
      </c>
      <c r="EL52" s="50">
        <v>1208.61191775</v>
      </c>
      <c r="EM52" s="50">
        <v>1066.16488073</v>
      </c>
      <c r="EN52" s="50">
        <v>934.37041368999996</v>
      </c>
      <c r="EO52" s="50">
        <v>1066.97396583</v>
      </c>
      <c r="EP52" s="50">
        <v>1141.6596249199999</v>
      </c>
      <c r="EQ52" s="50">
        <v>1282.0614055999999</v>
      </c>
      <c r="ER52" s="50">
        <v>1459.25562745</v>
      </c>
      <c r="ES52" s="50">
        <v>1475.1823199800001</v>
      </c>
      <c r="ET52" s="50">
        <v>1427.5087906399999</v>
      </c>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row>
    <row r="53" spans="2:352" ht="34.25" customHeight="1">
      <c r="B53" t="s">
        <v>136</v>
      </c>
      <c r="F53" s="33" t="s">
        <v>82</v>
      </c>
      <c r="G53" s="27"/>
      <c r="H53" s="36"/>
      <c r="I53" s="36"/>
      <c r="J53" s="36"/>
      <c r="K53" s="36" t="s">
        <v>136</v>
      </c>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c r="GX53" s="50"/>
      <c r="GY53" s="50"/>
      <c r="GZ53" s="50"/>
      <c r="HA53" s="50"/>
      <c r="HB53" s="50"/>
      <c r="HC53" s="50"/>
      <c r="HD53" s="50"/>
      <c r="HE53" s="50"/>
      <c r="HF53" s="50"/>
      <c r="HG53" s="50"/>
      <c r="HH53" s="50"/>
      <c r="HI53" s="50"/>
      <c r="HJ53" s="50"/>
      <c r="HK53" s="50"/>
      <c r="HL53" s="50"/>
      <c r="HM53" s="50"/>
      <c r="HN53" s="50"/>
      <c r="HO53" s="50"/>
      <c r="HP53" s="50"/>
      <c r="HQ53" s="50"/>
      <c r="HR53" s="50"/>
      <c r="HS53" s="50"/>
      <c r="HT53" s="50"/>
      <c r="HU53" s="50"/>
      <c r="HV53" s="50"/>
      <c r="HW53" s="50"/>
      <c r="HX53" s="50"/>
      <c r="HY53" s="50"/>
      <c r="HZ53" s="50"/>
      <c r="IA53" s="50"/>
      <c r="IB53" s="50"/>
      <c r="IC53" s="50"/>
      <c r="ID53" s="50"/>
      <c r="IE53" s="50"/>
      <c r="IF53" s="50"/>
      <c r="IG53" s="50"/>
      <c r="IH53" s="50"/>
      <c r="II53" s="50"/>
      <c r="IJ53" s="50"/>
      <c r="IK53" s="50"/>
      <c r="IL53" s="50"/>
      <c r="IM53" s="50"/>
      <c r="IN53" s="50"/>
      <c r="IO53" s="50"/>
      <c r="IP53" s="50"/>
      <c r="IQ53" s="50"/>
      <c r="IR53" s="50"/>
      <c r="IS53" s="50"/>
      <c r="IT53" s="50"/>
      <c r="IU53" s="50"/>
      <c r="IV53" s="50"/>
      <c r="IW53" s="50"/>
      <c r="IX53" s="50"/>
      <c r="IY53" s="50"/>
      <c r="IZ53" s="50"/>
      <c r="JA53" s="50"/>
      <c r="JB53" s="50"/>
      <c r="JC53" s="50"/>
      <c r="JD53" s="50"/>
      <c r="JE53" s="50"/>
      <c r="JF53" s="50"/>
      <c r="JG53" s="50"/>
      <c r="JH53" s="50"/>
      <c r="JI53" s="50"/>
      <c r="JJ53" s="50"/>
      <c r="JK53" s="50"/>
      <c r="JL53" s="50"/>
      <c r="JM53" s="50"/>
      <c r="JN53" s="50"/>
      <c r="JO53" s="50"/>
      <c r="JP53" s="50"/>
      <c r="JQ53" s="50"/>
      <c r="JR53" s="50"/>
      <c r="JS53" s="50"/>
      <c r="JT53" s="50"/>
      <c r="JU53" s="50"/>
      <c r="JV53" s="50"/>
      <c r="JW53" s="50"/>
      <c r="JX53" s="50"/>
      <c r="JY53" s="50"/>
      <c r="JZ53" s="50"/>
      <c r="KA53" s="50"/>
      <c r="KB53" s="50"/>
      <c r="KC53" s="50"/>
      <c r="KD53" s="50"/>
      <c r="KE53" s="50"/>
      <c r="KF53" s="50"/>
      <c r="KG53" s="50"/>
      <c r="KH53" s="50"/>
      <c r="KI53" s="50"/>
      <c r="KJ53" s="50"/>
      <c r="KK53" s="50"/>
      <c r="KL53" s="50"/>
      <c r="KM53" s="50"/>
      <c r="KN53" s="50"/>
      <c r="KO53" s="50"/>
      <c r="KP53" s="50"/>
      <c r="KQ53" s="50"/>
      <c r="KR53" s="50"/>
      <c r="KS53" s="50"/>
      <c r="KT53" s="50"/>
      <c r="KU53" s="50"/>
      <c r="KV53" s="50"/>
      <c r="KW53" s="50"/>
      <c r="KX53" s="50"/>
      <c r="KY53" s="50"/>
      <c r="KZ53" s="50"/>
      <c r="LA53" s="50"/>
      <c r="LB53" s="50"/>
      <c r="LC53" s="50"/>
      <c r="LD53" s="50"/>
      <c r="LE53" s="50"/>
      <c r="LF53" s="50"/>
      <c r="LG53" s="50"/>
      <c r="LH53" s="50"/>
      <c r="LI53" s="50"/>
      <c r="LJ53" s="50"/>
      <c r="LK53" s="50"/>
      <c r="LL53" s="50"/>
      <c r="LM53" s="50"/>
      <c r="LN53" s="50"/>
      <c r="LO53" s="50"/>
      <c r="LP53" s="50"/>
      <c r="LQ53" s="50"/>
      <c r="LR53" s="50"/>
      <c r="LS53" s="50"/>
      <c r="LT53" s="50"/>
      <c r="LU53" s="50"/>
      <c r="LV53" s="50"/>
      <c r="LW53" s="50"/>
      <c r="LX53" s="50"/>
      <c r="LY53" s="50"/>
      <c r="LZ53" s="50"/>
      <c r="MA53" s="50"/>
      <c r="MB53" s="50"/>
      <c r="MC53" s="50"/>
      <c r="MD53" s="50"/>
      <c r="ME53" s="50"/>
      <c r="MF53" s="50"/>
      <c r="MG53" s="50"/>
      <c r="MH53" s="50"/>
      <c r="MI53" s="50"/>
      <c r="MJ53" s="50"/>
      <c r="MK53" s="50"/>
      <c r="ML53" s="50"/>
      <c r="MM53" s="50"/>
      <c r="MN53" s="50"/>
    </row>
    <row r="54" spans="2:352" ht="34.25" customHeight="1">
      <c r="B54" s="23" t="s">
        <v>136</v>
      </c>
      <c r="F54" s="26" t="s">
        <v>1304</v>
      </c>
      <c r="G54" s="27" t="s">
        <v>350</v>
      </c>
      <c r="H54" s="36">
        <v>118.60149614320601</v>
      </c>
      <c r="I54" s="36">
        <v>95.466284538761698</v>
      </c>
      <c r="K54" s="36" t="s">
        <v>136</v>
      </c>
      <c r="L54" s="36" t="s">
        <v>191</v>
      </c>
      <c r="M54" s="36" t="s">
        <v>191</v>
      </c>
      <c r="N54" s="36" t="s">
        <v>191</v>
      </c>
      <c r="O54" s="36" t="s">
        <v>191</v>
      </c>
      <c r="P54" s="36" t="s">
        <v>191</v>
      </c>
      <c r="Q54" s="36" t="s">
        <v>191</v>
      </c>
      <c r="R54" s="36" t="s">
        <v>191</v>
      </c>
      <c r="S54" s="36" t="s">
        <v>191</v>
      </c>
      <c r="T54" s="36" t="s">
        <v>191</v>
      </c>
      <c r="U54" s="36" t="s">
        <v>191</v>
      </c>
      <c r="V54" s="36" t="s">
        <v>191</v>
      </c>
      <c r="W54" s="36" t="s">
        <v>191</v>
      </c>
      <c r="X54" s="36" t="s">
        <v>191</v>
      </c>
      <c r="Y54" s="36" t="s">
        <v>191</v>
      </c>
      <c r="Z54" s="36" t="s">
        <v>191</v>
      </c>
      <c r="AA54" s="36" t="s">
        <v>191</v>
      </c>
      <c r="AB54" s="36" t="s">
        <v>191</v>
      </c>
      <c r="AC54" s="36" t="s">
        <v>191</v>
      </c>
      <c r="AD54" s="36" t="s">
        <v>191</v>
      </c>
      <c r="AE54" s="36" t="s">
        <v>191</v>
      </c>
      <c r="AF54" s="36" t="s">
        <v>191</v>
      </c>
      <c r="AG54" s="36" t="s">
        <v>191</v>
      </c>
      <c r="AH54" s="36" t="s">
        <v>191</v>
      </c>
      <c r="AI54" s="36" t="s">
        <v>191</v>
      </c>
      <c r="AJ54" s="36" t="s">
        <v>191</v>
      </c>
      <c r="AK54" s="36" t="s">
        <v>191</v>
      </c>
      <c r="AL54" s="36" t="s">
        <v>191</v>
      </c>
      <c r="AM54" s="36" t="s">
        <v>191</v>
      </c>
      <c r="AN54" s="36" t="s">
        <v>191</v>
      </c>
      <c r="AO54" s="36" t="s">
        <v>191</v>
      </c>
      <c r="AP54" s="36" t="s">
        <v>191</v>
      </c>
      <c r="AQ54" s="36" t="s">
        <v>191</v>
      </c>
      <c r="AR54" s="36" t="s">
        <v>191</v>
      </c>
      <c r="AS54" s="36" t="s">
        <v>191</v>
      </c>
      <c r="AT54" s="36" t="s">
        <v>191</v>
      </c>
      <c r="AU54" s="36" t="s">
        <v>191</v>
      </c>
      <c r="AV54" s="36" t="s">
        <v>191</v>
      </c>
      <c r="AW54" s="36" t="s">
        <v>191</v>
      </c>
      <c r="AX54" s="36" t="s">
        <v>191</v>
      </c>
      <c r="AY54" s="36" t="s">
        <v>191</v>
      </c>
      <c r="AZ54" s="36" t="s">
        <v>191</v>
      </c>
      <c r="BA54" s="36" t="s">
        <v>191</v>
      </c>
      <c r="BB54" s="36" t="s">
        <v>191</v>
      </c>
      <c r="BC54" s="36" t="s">
        <v>191</v>
      </c>
      <c r="BD54" s="36" t="s">
        <v>191</v>
      </c>
      <c r="BE54" s="36" t="s">
        <v>191</v>
      </c>
      <c r="BF54" s="36" t="s">
        <v>191</v>
      </c>
      <c r="BG54" s="36" t="s">
        <v>191</v>
      </c>
      <c r="BH54" s="36" t="s">
        <v>191</v>
      </c>
      <c r="BI54" s="36" t="s">
        <v>191</v>
      </c>
      <c r="BJ54" s="36" t="s">
        <v>191</v>
      </c>
      <c r="BK54" s="36" t="s">
        <v>191</v>
      </c>
      <c r="BL54" s="36" t="s">
        <v>191</v>
      </c>
      <c r="BM54" s="36" t="s">
        <v>191</v>
      </c>
      <c r="BN54" s="36" t="s">
        <v>191</v>
      </c>
      <c r="BO54" s="36" t="s">
        <v>191</v>
      </c>
      <c r="BP54" s="36" t="s">
        <v>191</v>
      </c>
      <c r="BQ54" s="36" t="s">
        <v>191</v>
      </c>
      <c r="BR54" s="36" t="s">
        <v>191</v>
      </c>
      <c r="BS54" s="36" t="s">
        <v>191</v>
      </c>
      <c r="BT54" s="36" t="s">
        <v>191</v>
      </c>
      <c r="BU54" s="36" t="s">
        <v>191</v>
      </c>
      <c r="BV54" s="36" t="s">
        <v>191</v>
      </c>
      <c r="BW54" s="36" t="s">
        <v>191</v>
      </c>
      <c r="BX54" s="36" t="s">
        <v>191</v>
      </c>
      <c r="BY54" s="36" t="s">
        <v>191</v>
      </c>
      <c r="BZ54" s="36" t="s">
        <v>191</v>
      </c>
      <c r="CA54" s="36" t="s">
        <v>191</v>
      </c>
      <c r="CB54" s="36" t="s">
        <v>191</v>
      </c>
      <c r="CC54" s="36" t="s">
        <v>191</v>
      </c>
      <c r="CD54" s="36" t="s">
        <v>191</v>
      </c>
      <c r="CE54" s="36" t="s">
        <v>191</v>
      </c>
      <c r="CF54" s="36" t="s">
        <v>191</v>
      </c>
      <c r="CG54" s="36" t="s">
        <v>191</v>
      </c>
      <c r="CH54" s="36" t="s">
        <v>191</v>
      </c>
      <c r="CI54" s="36" t="s">
        <v>191</v>
      </c>
      <c r="CJ54" s="36">
        <v>59.636904761904802</v>
      </c>
      <c r="CK54" s="36">
        <v>53.807777777777801</v>
      </c>
      <c r="CL54" s="36">
        <v>73.502656250000001</v>
      </c>
      <c r="CM54" s="36">
        <v>82.617500000000007</v>
      </c>
      <c r="CN54" s="36">
        <v>120.234426229508</v>
      </c>
      <c r="CO54" s="36">
        <v>147.14841269841301</v>
      </c>
      <c r="CP54" s="36">
        <v>126.0971875</v>
      </c>
      <c r="CQ54" s="36">
        <v>148.25714285714301</v>
      </c>
      <c r="CR54" s="36">
        <v>172.29918032786901</v>
      </c>
      <c r="CS54" s="36">
        <v>169.13387096774201</v>
      </c>
      <c r="CT54" s="36">
        <v>167.51343750000001</v>
      </c>
      <c r="CU54" s="36">
        <v>129.13693548387101</v>
      </c>
      <c r="CV54" s="36">
        <v>134.897258064516</v>
      </c>
      <c r="CW54" s="36">
        <v>133.17857142857099</v>
      </c>
      <c r="CX54" s="36">
        <v>105.584920634921</v>
      </c>
      <c r="CY54" s="36">
        <v>112.88126984127</v>
      </c>
      <c r="CZ54" s="36">
        <v>140.534333333333</v>
      </c>
      <c r="DA54" s="36">
        <v>117.94190476190499</v>
      </c>
      <c r="DB54" s="36">
        <v>122.16921875</v>
      </c>
      <c r="DC54" s="36">
        <v>122.647777777778</v>
      </c>
      <c r="DD54" s="36">
        <v>110.753064516129</v>
      </c>
      <c r="DE54" s="36">
        <v>93.946451612903203</v>
      </c>
      <c r="DF54" s="36">
        <v>81.393124999999998</v>
      </c>
      <c r="DG54" s="36">
        <v>66.094920634920697</v>
      </c>
      <c r="DH54" s="36">
        <v>57.612622950819599</v>
      </c>
      <c r="DI54" s="36">
        <v>53.162258064516102</v>
      </c>
      <c r="DJ54" s="36">
        <v>48.753934426229499</v>
      </c>
      <c r="DK54" s="36">
        <v>41.799062499999998</v>
      </c>
      <c r="DL54" s="36">
        <v>45.045901639344301</v>
      </c>
      <c r="DM54" s="36">
        <v>51.113750000000003</v>
      </c>
      <c r="DN54" s="36">
        <v>53.387460317460302</v>
      </c>
      <c r="DO54" s="36">
        <v>64.508437499999999</v>
      </c>
      <c r="DP54" s="36">
        <v>79.396825396825406</v>
      </c>
      <c r="DQ54" s="36">
        <v>56.57</v>
      </c>
      <c r="DR54" s="36">
        <v>63.709672131147499</v>
      </c>
      <c r="DS54" s="36">
        <v>56.432539682539698</v>
      </c>
      <c r="DT54" s="36">
        <v>67.334032258064497</v>
      </c>
      <c r="DU54" s="36">
        <v>57.519677419354799</v>
      </c>
      <c r="DV54" s="36">
        <v>57.167460317460304</v>
      </c>
      <c r="DW54" s="36">
        <v>62.807833333333399</v>
      </c>
      <c r="DX54" s="50">
        <v>71.802289999999999</v>
      </c>
      <c r="DY54" s="50">
        <v>85.432496475409806</v>
      </c>
      <c r="DZ54" s="50">
        <v>92.577586249999996</v>
      </c>
      <c r="EA54" s="50">
        <v>76.240961171875</v>
      </c>
      <c r="EB54" s="50">
        <v>77.611565158730102</v>
      </c>
      <c r="EC54" s="50">
        <v>83.8642568548387</v>
      </c>
      <c r="ED54" s="50">
        <v>107.388763507463</v>
      </c>
      <c r="EE54" s="50">
        <v>120.269564672131</v>
      </c>
      <c r="EF54" s="50">
        <v>151.195158166667</v>
      </c>
      <c r="EG54" s="50">
        <v>182.85256346774199</v>
      </c>
      <c r="EH54" s="50">
        <v>147.73653545454499</v>
      </c>
      <c r="EI54" s="50">
        <v>90.945934516129</v>
      </c>
      <c r="EJ54" s="50">
        <v>119.619505166667</v>
      </c>
      <c r="EK54" s="50">
        <v>116.104009435484</v>
      </c>
      <c r="EL54" s="50">
        <v>89.162960746268695</v>
      </c>
      <c r="EM54" s="50">
        <v>85.788820241935497</v>
      </c>
      <c r="EN54" s="50">
        <v>109.104884344262</v>
      </c>
      <c r="EO54" s="50">
        <v>97.808472822580597</v>
      </c>
      <c r="EP54" s="50">
        <v>102.25623656250001</v>
      </c>
      <c r="EQ54" s="50">
        <v>110.62565596774201</v>
      </c>
      <c r="ER54" s="50">
        <v>106.49276008196701</v>
      </c>
      <c r="ES54" s="50">
        <v>94.206484516128995</v>
      </c>
      <c r="ET54" s="50">
        <v>83.282045606060606</v>
      </c>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c r="IE54" s="50"/>
      <c r="IF54" s="50"/>
      <c r="IG54" s="50"/>
      <c r="IH54" s="50"/>
      <c r="II54" s="50"/>
      <c r="IJ54" s="50"/>
      <c r="IK54" s="50"/>
      <c r="IL54" s="50"/>
      <c r="IM54" s="50"/>
      <c r="IN54" s="50"/>
      <c r="IO54" s="50"/>
      <c r="IP54" s="50"/>
      <c r="IQ54" s="50"/>
      <c r="IR54" s="50"/>
      <c r="IS54" s="50"/>
      <c r="IT54" s="50"/>
      <c r="IU54" s="50"/>
      <c r="IV54" s="50"/>
      <c r="IW54" s="50"/>
      <c r="IX54" s="50"/>
      <c r="IY54" s="50"/>
      <c r="IZ54" s="50"/>
      <c r="JA54" s="50"/>
      <c r="JB54" s="50"/>
      <c r="JC54" s="50"/>
      <c r="JD54" s="50"/>
      <c r="JE54" s="50"/>
      <c r="JF54" s="50"/>
      <c r="JG54" s="50"/>
      <c r="JH54" s="50"/>
      <c r="JI54" s="50"/>
      <c r="JJ54" s="50"/>
      <c r="JK54" s="50"/>
      <c r="JL54" s="50"/>
      <c r="JM54" s="50"/>
      <c r="JN54" s="50"/>
      <c r="JO54" s="50"/>
      <c r="JP54" s="50"/>
      <c r="JQ54" s="50"/>
      <c r="JR54" s="50"/>
      <c r="JS54" s="50"/>
      <c r="JT54" s="50"/>
      <c r="JU54" s="50"/>
      <c r="JV54" s="50"/>
      <c r="JW54" s="50"/>
      <c r="JX54" s="50"/>
      <c r="JY54" s="50"/>
      <c r="JZ54" s="50"/>
      <c r="KA54" s="50"/>
      <c r="KB54" s="50"/>
      <c r="KC54" s="50"/>
      <c r="KD54" s="50"/>
      <c r="KE54" s="50"/>
      <c r="KF54" s="50"/>
      <c r="KG54" s="50"/>
      <c r="KH54" s="50"/>
      <c r="KI54" s="50"/>
      <c r="KJ54" s="50"/>
      <c r="KK54" s="50"/>
      <c r="KL54" s="50"/>
      <c r="KM54" s="50"/>
      <c r="KN54" s="50"/>
      <c r="KO54" s="50"/>
      <c r="KP54" s="50"/>
      <c r="KQ54" s="50"/>
      <c r="KR54" s="50"/>
      <c r="KS54" s="50"/>
      <c r="KT54" s="50"/>
      <c r="KU54" s="50"/>
      <c r="KV54" s="50"/>
      <c r="KW54" s="50"/>
      <c r="KX54" s="50"/>
      <c r="KY54" s="50"/>
      <c r="KZ54" s="50"/>
      <c r="LA54" s="50"/>
      <c r="LB54" s="50"/>
      <c r="LC54" s="50"/>
      <c r="LD54" s="50"/>
      <c r="LE54" s="50"/>
      <c r="LF54" s="50"/>
      <c r="LG54" s="50"/>
      <c r="LH54" s="50"/>
      <c r="LI54" s="50"/>
      <c r="LJ54" s="50"/>
      <c r="LK54" s="50"/>
      <c r="LL54" s="50"/>
      <c r="LM54" s="50"/>
      <c r="LN54" s="50"/>
      <c r="LO54" s="50"/>
      <c r="LP54" s="50"/>
      <c r="LQ54" s="50"/>
      <c r="LR54" s="50"/>
      <c r="LS54" s="50"/>
      <c r="LT54" s="50"/>
      <c r="LU54" s="50"/>
      <c r="LV54" s="50"/>
      <c r="LW54" s="50"/>
      <c r="LX54" s="50"/>
      <c r="LY54" s="50"/>
      <c r="LZ54" s="50"/>
      <c r="MA54" s="50"/>
      <c r="MB54" s="50"/>
      <c r="MC54" s="50"/>
      <c r="MD54" s="50"/>
      <c r="ME54" s="50"/>
      <c r="MF54" s="50"/>
      <c r="MG54" s="50"/>
      <c r="MH54" s="50"/>
      <c r="MI54" s="50"/>
      <c r="MJ54" s="50"/>
      <c r="MK54" s="50"/>
      <c r="ML54" s="50"/>
      <c r="MM54" s="50"/>
      <c r="MN54" s="50"/>
    </row>
    <row r="55" spans="2:352" ht="20.149999999999999" customHeight="1">
      <c r="B55" s="23" t="s">
        <v>136</v>
      </c>
      <c r="F55" s="26" t="s">
        <v>1304</v>
      </c>
      <c r="G55" s="27" t="s">
        <v>725</v>
      </c>
      <c r="H55" s="36">
        <v>164.37065158837899</v>
      </c>
      <c r="I55" s="36">
        <v>142.715737523428</v>
      </c>
      <c r="K55" s="36" t="s">
        <v>136</v>
      </c>
      <c r="L55" s="36" t="s">
        <v>191</v>
      </c>
      <c r="M55" s="36" t="s">
        <v>191</v>
      </c>
      <c r="N55" s="36" t="s">
        <v>191</v>
      </c>
      <c r="O55" s="36" t="s">
        <v>191</v>
      </c>
      <c r="P55" s="36" t="s">
        <v>191</v>
      </c>
      <c r="Q55" s="36" t="s">
        <v>191</v>
      </c>
      <c r="R55" s="36" t="s">
        <v>191</v>
      </c>
      <c r="S55" s="36" t="s">
        <v>191</v>
      </c>
      <c r="T55" s="36" t="s">
        <v>191</v>
      </c>
      <c r="U55" s="36" t="s">
        <v>191</v>
      </c>
      <c r="V55" s="36" t="s">
        <v>191</v>
      </c>
      <c r="W55" s="36" t="s">
        <v>191</v>
      </c>
      <c r="X55" s="36" t="s">
        <v>191</v>
      </c>
      <c r="Y55" s="36" t="s">
        <v>191</v>
      </c>
      <c r="Z55" s="36" t="s">
        <v>191</v>
      </c>
      <c r="AA55" s="36" t="s">
        <v>191</v>
      </c>
      <c r="AB55" s="36" t="s">
        <v>191</v>
      </c>
      <c r="AC55" s="36" t="s">
        <v>191</v>
      </c>
      <c r="AD55" s="36" t="s">
        <v>191</v>
      </c>
      <c r="AE55" s="36" t="s">
        <v>191</v>
      </c>
      <c r="AF55" s="36" t="s">
        <v>191</v>
      </c>
      <c r="AG55" s="36" t="s">
        <v>191</v>
      </c>
      <c r="AH55" s="36" t="s">
        <v>191</v>
      </c>
      <c r="AI55" s="36" t="s">
        <v>191</v>
      </c>
      <c r="AJ55" s="36" t="s">
        <v>191</v>
      </c>
      <c r="AK55" s="36" t="s">
        <v>191</v>
      </c>
      <c r="AL55" s="36" t="s">
        <v>191</v>
      </c>
      <c r="AM55" s="36" t="s">
        <v>191</v>
      </c>
      <c r="AN55" s="36" t="s">
        <v>191</v>
      </c>
      <c r="AO55" s="36" t="s">
        <v>191</v>
      </c>
      <c r="AP55" s="36" t="s">
        <v>191</v>
      </c>
      <c r="AQ55" s="36" t="s">
        <v>191</v>
      </c>
      <c r="AR55" s="36" t="s">
        <v>191</v>
      </c>
      <c r="AS55" s="36" t="s">
        <v>191</v>
      </c>
      <c r="AT55" s="36" t="s">
        <v>191</v>
      </c>
      <c r="AU55" s="36" t="s">
        <v>191</v>
      </c>
      <c r="AV55" s="36" t="s">
        <v>191</v>
      </c>
      <c r="AW55" s="36" t="s">
        <v>191</v>
      </c>
      <c r="AX55" s="36" t="s">
        <v>191</v>
      </c>
      <c r="AY55" s="36" t="s">
        <v>191</v>
      </c>
      <c r="AZ55" s="36" t="s">
        <v>191</v>
      </c>
      <c r="BA55" s="36" t="s">
        <v>191</v>
      </c>
      <c r="BB55" s="36" t="s">
        <v>191</v>
      </c>
      <c r="BC55" s="36" t="s">
        <v>191</v>
      </c>
      <c r="BD55" s="36" t="s">
        <v>191</v>
      </c>
      <c r="BE55" s="36" t="s">
        <v>191</v>
      </c>
      <c r="BF55" s="36" t="s">
        <v>191</v>
      </c>
      <c r="BG55" s="36" t="s">
        <v>191</v>
      </c>
      <c r="BH55" s="36" t="s">
        <v>191</v>
      </c>
      <c r="BI55" s="36" t="s">
        <v>191</v>
      </c>
      <c r="BJ55" s="36" t="s">
        <v>191</v>
      </c>
      <c r="BK55" s="36" t="s">
        <v>191</v>
      </c>
      <c r="BL55" s="36" t="s">
        <v>191</v>
      </c>
      <c r="BM55" s="36" t="s">
        <v>191</v>
      </c>
      <c r="BN55" s="36" t="s">
        <v>191</v>
      </c>
      <c r="BO55" s="36" t="s">
        <v>191</v>
      </c>
      <c r="BP55" s="36" t="s">
        <v>191</v>
      </c>
      <c r="BQ55" s="36" t="s">
        <v>191</v>
      </c>
      <c r="BR55" s="36" t="s">
        <v>191</v>
      </c>
      <c r="BS55" s="36" t="s">
        <v>191</v>
      </c>
      <c r="BT55" s="36" t="s">
        <v>191</v>
      </c>
      <c r="BU55" s="36" t="s">
        <v>191</v>
      </c>
      <c r="BV55" s="36" t="s">
        <v>191</v>
      </c>
      <c r="BW55" s="36" t="s">
        <v>191</v>
      </c>
      <c r="BX55" s="36" t="s">
        <v>191</v>
      </c>
      <c r="BY55" s="36" t="s">
        <v>191</v>
      </c>
      <c r="BZ55" s="36" t="s">
        <v>191</v>
      </c>
      <c r="CA55" s="36" t="s">
        <v>191</v>
      </c>
      <c r="CB55" s="36" t="s">
        <v>191</v>
      </c>
      <c r="CC55" s="36" t="s">
        <v>191</v>
      </c>
      <c r="CD55" s="36" t="s">
        <v>191</v>
      </c>
      <c r="CE55" s="36" t="s">
        <v>191</v>
      </c>
      <c r="CF55" s="36" t="s">
        <v>191</v>
      </c>
      <c r="CG55" s="36" t="s">
        <v>191</v>
      </c>
      <c r="CH55" s="36" t="s">
        <v>191</v>
      </c>
      <c r="CI55" s="36">
        <v>91.404983748555495</v>
      </c>
      <c r="CJ55" s="36">
        <v>94.776694069109993</v>
      </c>
      <c r="CK55" s="36">
        <v>67.638337433151605</v>
      </c>
      <c r="CL55" s="36">
        <v>87.161954814098493</v>
      </c>
      <c r="CM55" s="36">
        <v>88.605757952486599</v>
      </c>
      <c r="CN55" s="36">
        <v>130.003226438149</v>
      </c>
      <c r="CO55" s="36">
        <v>162.63051950745799</v>
      </c>
      <c r="CP55" s="36">
        <v>138.95948785416701</v>
      </c>
      <c r="CQ55" s="36">
        <v>146.240686018715</v>
      </c>
      <c r="CR55" s="36">
        <v>168.85543783823701</v>
      </c>
      <c r="CS55" s="36">
        <v>158.028403091874</v>
      </c>
      <c r="CT55" s="36">
        <v>157.961797268043</v>
      </c>
      <c r="CU55" s="36">
        <v>127.106400154535</v>
      </c>
      <c r="CV55" s="36">
        <v>121.49089193456</v>
      </c>
      <c r="CW55" s="36">
        <v>127.76813170255799</v>
      </c>
      <c r="CX55" s="36">
        <v>101.62948938350701</v>
      </c>
      <c r="CY55" s="36">
        <v>108.347794872648</v>
      </c>
      <c r="CZ55" s="36">
        <v>134.49707980954699</v>
      </c>
      <c r="DA55" s="36">
        <v>119.693933707627</v>
      </c>
      <c r="DB55" s="36">
        <v>132.68960967055699</v>
      </c>
      <c r="DC55" s="36">
        <v>132.833208449041</v>
      </c>
      <c r="DD55" s="36">
        <v>122.195038681611</v>
      </c>
      <c r="DE55" s="36">
        <v>96.246457796461897</v>
      </c>
      <c r="DF55" s="36">
        <v>86.303120981251396</v>
      </c>
      <c r="DG55" s="36">
        <v>77.923589738245894</v>
      </c>
      <c r="DH55" s="36">
        <v>75.035626012886297</v>
      </c>
      <c r="DI55" s="36">
        <v>68.483809990716907</v>
      </c>
      <c r="DJ55" s="36">
        <v>68.956962741094699</v>
      </c>
      <c r="DK55" s="36">
        <v>57.8190320809965</v>
      </c>
      <c r="DL55" s="36">
        <v>61.014253672902697</v>
      </c>
      <c r="DM55" s="36">
        <v>67.289415899059307</v>
      </c>
      <c r="DN55" s="36">
        <v>68.545513416550406</v>
      </c>
      <c r="DO55" s="36">
        <v>88.252187963648893</v>
      </c>
      <c r="DP55" s="36">
        <v>104.20720988427099</v>
      </c>
      <c r="DQ55" s="36">
        <v>72.413897888376596</v>
      </c>
      <c r="DR55" s="36">
        <v>81.665336508754294</v>
      </c>
      <c r="DS55" s="36">
        <v>71.806777203710396</v>
      </c>
      <c r="DT55" s="36">
        <v>81.805819722369193</v>
      </c>
      <c r="DU55" s="36">
        <v>72.220498927148199</v>
      </c>
      <c r="DV55" s="36">
        <v>71.571740153181295</v>
      </c>
      <c r="DW55" s="36">
        <v>86.991420294597802</v>
      </c>
      <c r="DX55" s="50">
        <v>102.868698982312</v>
      </c>
      <c r="DY55" s="50">
        <v>125.082806106948</v>
      </c>
      <c r="DZ55" s="50">
        <v>132.484831640446</v>
      </c>
      <c r="EA55" s="50">
        <v>111.456605891668</v>
      </c>
      <c r="EB55" s="50">
        <v>118.984845364658</v>
      </c>
      <c r="EC55" s="50">
        <v>126.716475090085</v>
      </c>
      <c r="ED55" s="50">
        <v>150.04099637338999</v>
      </c>
      <c r="EE55" s="50">
        <v>165.04570611172201</v>
      </c>
      <c r="EF55" s="50">
        <v>195.607755783469</v>
      </c>
      <c r="EG55" s="50">
        <v>237.486969936881</v>
      </c>
      <c r="EH55" s="50">
        <v>202.348875396121</v>
      </c>
      <c r="EI55" s="50">
        <v>126.71955423423699</v>
      </c>
      <c r="EJ55" s="50">
        <v>164.34974605063499</v>
      </c>
      <c r="EK55" s="50">
        <v>162.12189118323101</v>
      </c>
      <c r="EL55" s="50">
        <v>132.97749256314401</v>
      </c>
      <c r="EM55" s="50">
        <v>131.27438577108799</v>
      </c>
      <c r="EN55" s="50">
        <v>160.10721637112499</v>
      </c>
      <c r="EO55" s="50">
        <v>147.68810660045801</v>
      </c>
      <c r="EP55" s="50">
        <v>157.08938768681401</v>
      </c>
      <c r="EQ55" s="50">
        <v>171.03681542903701</v>
      </c>
      <c r="ER55" s="50">
        <v>161.515948900474</v>
      </c>
      <c r="ES55" s="50">
        <v>146.05723964296001</v>
      </c>
      <c r="ET55" s="50">
        <v>124.497642720229</v>
      </c>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c r="IE55" s="50"/>
      <c r="IF55" s="50"/>
      <c r="IG55" s="50"/>
      <c r="IH55" s="50"/>
      <c r="II55" s="50"/>
      <c r="IJ55" s="50"/>
      <c r="IK55" s="50"/>
      <c r="IL55" s="50"/>
      <c r="IM55" s="50"/>
      <c r="IN55" s="50"/>
      <c r="IO55" s="50"/>
      <c r="IP55" s="50"/>
      <c r="IQ55" s="50"/>
      <c r="IR55" s="50"/>
      <c r="IS55" s="50"/>
      <c r="IT55" s="50"/>
      <c r="IU55" s="50"/>
      <c r="IV55" s="50"/>
      <c r="IW55" s="50"/>
      <c r="IX55" s="50"/>
      <c r="IY55" s="50"/>
      <c r="IZ55" s="50"/>
      <c r="JA55" s="50"/>
      <c r="JB55" s="50"/>
      <c r="JC55" s="50"/>
      <c r="JD55" s="50"/>
      <c r="JE55" s="50"/>
      <c r="JF55" s="50"/>
      <c r="JG55" s="50"/>
      <c r="JH55" s="50"/>
      <c r="JI55" s="50"/>
      <c r="JJ55" s="50"/>
      <c r="JK55" s="50"/>
      <c r="JL55" s="50"/>
      <c r="JM55" s="50"/>
      <c r="JN55" s="50"/>
      <c r="JO55" s="50"/>
      <c r="JP55" s="50"/>
      <c r="JQ55" s="50"/>
      <c r="JR55" s="50"/>
      <c r="JS55" s="50"/>
      <c r="JT55" s="50"/>
      <c r="JU55" s="50"/>
      <c r="JV55" s="50"/>
      <c r="JW55" s="50"/>
      <c r="JX55" s="50"/>
      <c r="JY55" s="50"/>
      <c r="JZ55" s="50"/>
      <c r="KA55" s="50"/>
      <c r="KB55" s="50"/>
      <c r="KC55" s="50"/>
      <c r="KD55" s="50"/>
      <c r="KE55" s="50"/>
      <c r="KF55" s="50"/>
      <c r="KG55" s="50"/>
      <c r="KH55" s="50"/>
      <c r="KI55" s="50"/>
      <c r="KJ55" s="50"/>
      <c r="KK55" s="50"/>
      <c r="KL55" s="50"/>
      <c r="KM55" s="50"/>
      <c r="KN55" s="50"/>
      <c r="KO55" s="50"/>
      <c r="KP55" s="50"/>
      <c r="KQ55" s="50"/>
      <c r="KR55" s="50"/>
      <c r="KS55" s="50"/>
      <c r="KT55" s="50"/>
      <c r="KU55" s="50"/>
      <c r="KV55" s="50"/>
      <c r="KW55" s="50"/>
      <c r="KX55" s="50"/>
      <c r="KY55" s="50"/>
      <c r="KZ55" s="50"/>
      <c r="LA55" s="50"/>
      <c r="LB55" s="50"/>
      <c r="LC55" s="50"/>
      <c r="LD55" s="50"/>
      <c r="LE55" s="50"/>
      <c r="LF55" s="50"/>
      <c r="LG55" s="50"/>
      <c r="LH55" s="50"/>
      <c r="LI55" s="50"/>
      <c r="LJ55" s="50"/>
      <c r="LK55" s="50"/>
      <c r="LL55" s="50"/>
      <c r="LM55" s="50"/>
      <c r="LN55" s="50"/>
      <c r="LO55" s="50"/>
      <c r="LP55" s="50"/>
      <c r="LQ55" s="50"/>
      <c r="LR55" s="50"/>
      <c r="LS55" s="50"/>
      <c r="LT55" s="50"/>
      <c r="LU55" s="50"/>
      <c r="LV55" s="50"/>
      <c r="LW55" s="50"/>
      <c r="LX55" s="50"/>
      <c r="LY55" s="50"/>
      <c r="LZ55" s="50"/>
      <c r="MA55" s="50"/>
      <c r="MB55" s="50"/>
      <c r="MC55" s="50"/>
      <c r="MD55" s="50"/>
      <c r="ME55" s="50"/>
      <c r="MF55" s="50"/>
      <c r="MG55" s="50"/>
      <c r="MH55" s="50"/>
      <c r="MI55" s="50"/>
      <c r="MJ55" s="50"/>
      <c r="MK55" s="50"/>
      <c r="ML55" s="50"/>
      <c r="MM55" s="50"/>
      <c r="MN55" s="50"/>
    </row>
    <row r="56" spans="2:352" ht="10.25" customHeight="1">
      <c r="B56" t="s">
        <v>136</v>
      </c>
      <c r="F56" s="37"/>
      <c r="G56" s="38"/>
      <c r="H56" s="37"/>
      <c r="I56" s="38"/>
      <c r="J56" s="38"/>
      <c r="K56" s="38" t="s">
        <v>136</v>
      </c>
      <c r="L56" s="37"/>
      <c r="M56" s="37"/>
      <c r="N56" s="37"/>
      <c r="O56" s="37"/>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row>
    <row r="57" spans="2:352" ht="9.75" customHeight="1">
      <c r="B57" t="s">
        <v>136</v>
      </c>
      <c r="K57" t="s">
        <v>136</v>
      </c>
      <c r="L57" s="36"/>
      <c r="M57" s="36"/>
      <c r="N57" s="36"/>
      <c r="O57" s="36"/>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EA57" s="25"/>
      <c r="EM57" s="23" t="s">
        <v>136</v>
      </c>
    </row>
    <row r="58" spans="2:352" ht="18" customHeight="1">
      <c r="B58" t="s">
        <v>136</v>
      </c>
      <c r="K58" t="s">
        <v>136</v>
      </c>
      <c r="L58" s="36"/>
      <c r="M58" s="36"/>
      <c r="N58" s="36"/>
      <c r="O58" s="36"/>
    </row>
    <row r="59" spans="2:352" ht="18" customHeight="1">
      <c r="B59" t="s">
        <v>136</v>
      </c>
      <c r="F59" s="40" t="s">
        <v>1305</v>
      </c>
      <c r="K59" t="s">
        <v>136</v>
      </c>
    </row>
    <row r="60" spans="2:352" ht="18" customHeight="1">
      <c r="B60" t="s">
        <v>136</v>
      </c>
      <c r="F60" s="40" t="s">
        <v>1306</v>
      </c>
      <c r="K60" t="s">
        <v>136</v>
      </c>
    </row>
    <row r="61" spans="2:352" ht="18" customHeight="1">
      <c r="B61" t="s">
        <v>136</v>
      </c>
      <c r="F61" s="40" t="s">
        <v>1307</v>
      </c>
      <c r="K61" t="s">
        <v>136</v>
      </c>
    </row>
    <row r="62" spans="2:352" ht="18" customHeight="1">
      <c r="B62" t="s">
        <v>136</v>
      </c>
      <c r="F62" s="40" t="s">
        <v>1308</v>
      </c>
      <c r="K62" t="s">
        <v>136</v>
      </c>
    </row>
    <row r="63" spans="2:352" ht="18" customHeight="1">
      <c r="B63" t="s">
        <v>136</v>
      </c>
      <c r="F63" s="40" t="s">
        <v>1309</v>
      </c>
      <c r="K63" t="s">
        <v>136</v>
      </c>
    </row>
    <row r="64" spans="2:352" ht="18" customHeight="1">
      <c r="B64" t="s">
        <v>136</v>
      </c>
      <c r="F64" s="40" t="s">
        <v>1310</v>
      </c>
      <c r="K64" t="s">
        <v>136</v>
      </c>
    </row>
    <row r="65" spans="2:143" ht="18" customHeight="1">
      <c r="B65" t="s">
        <v>136</v>
      </c>
      <c r="F65" s="24" t="s">
        <v>661</v>
      </c>
      <c r="K65" t="s">
        <v>136</v>
      </c>
      <c r="EM65" s="23" t="s">
        <v>136</v>
      </c>
    </row>
    <row r="66" spans="2:143" ht="18" customHeight="1">
      <c r="F66" s="24" t="s">
        <v>1311</v>
      </c>
    </row>
    <row r="68" spans="2:143" ht="18" customHeight="1">
      <c r="F68" s="41"/>
    </row>
  </sheetData>
  <hyperlinks>
    <hyperlink ref="H1" location="Contents!A1" display="Back to Table of Contents" xr:uid="{00000000-0004-0000-2100-000000000000}"/>
  </hyperlinks>
  <pageMargins left="0" right="0" top="0" bottom="0" header="0" footer="0"/>
  <pageSetup paperSize="8" scale="10" orientation="landscape"/>
  <drawing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W61"/>
  <sheetViews>
    <sheetView zoomScale="80" zoomScaleNormal="80" workbookViewId="0">
      <pane xSplit="7" ySplit="8" topLeftCell="EQ27"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9" width="14.54296875" customWidth="1"/>
    <col min="10" max="10" width="4.36328125" customWidth="1"/>
    <col min="11" max="11" width="11.08984375" customWidth="1"/>
    <col min="12" max="126" width="14.54296875" customWidth="1"/>
    <col min="127" max="163" width="14.453125" customWidth="1"/>
  </cols>
  <sheetData>
    <row r="1" spans="1:751" ht="57" customHeight="1">
      <c r="A1" s="22" t="s">
        <v>134</v>
      </c>
      <c r="H1" s="107"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751" ht="18" customHeight="1">
      <c r="A2" s="92" t="s">
        <v>135</v>
      </c>
      <c r="B2" s="112"/>
      <c r="C2" s="112"/>
      <c r="D2" s="112"/>
      <c r="E2" s="112"/>
      <c r="F2" s="112"/>
      <c r="G2" s="112"/>
      <c r="H2" s="94">
        <f>IF(MONTH(A2) &gt; 6, YEAR(A2)-1, YEAR(A2)-2)</f>
        <v>2023</v>
      </c>
      <c r="I2" s="88">
        <f>H2+1</f>
        <v>2024</v>
      </c>
      <c r="J2" s="112"/>
      <c r="K2" s="112"/>
      <c r="L2" s="112"/>
      <c r="M2" s="112"/>
      <c r="N2" s="112"/>
      <c r="O2" s="112"/>
      <c r="P2" s="112"/>
      <c r="Q2" s="112"/>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2"/>
      <c r="DV2" s="112"/>
      <c r="DW2" s="112"/>
      <c r="DX2" s="112"/>
      <c r="DY2" s="112"/>
      <c r="DZ2" s="112"/>
      <c r="EA2" s="112"/>
      <c r="EB2" s="112"/>
      <c r="EC2" s="112"/>
      <c r="ED2" s="112"/>
      <c r="EE2" s="112"/>
      <c r="EF2" s="112"/>
      <c r="EG2" s="112"/>
      <c r="EH2" s="112"/>
      <c r="EI2" s="112"/>
      <c r="EJ2" s="112"/>
      <c r="EK2" s="112"/>
      <c r="EL2" s="112"/>
      <c r="EM2" s="112"/>
    </row>
    <row r="3" spans="1:751" ht="18" customHeight="1">
      <c r="A3" s="112"/>
      <c r="B3" s="87" t="s">
        <v>136</v>
      </c>
      <c r="C3" s="112"/>
      <c r="D3" s="112"/>
      <c r="E3" s="112"/>
      <c r="F3" s="90"/>
      <c r="G3" s="91"/>
      <c r="H3" s="88" t="str">
        <f>CONCATENATE(H$2-1,"–",RIGHT(H$2,2))</f>
        <v>2022–23</v>
      </c>
      <c r="I3" s="88" t="str">
        <f>CONCATENATE(I$2-1,"–",RIGHT(I$2,2))</f>
        <v>2023–24</v>
      </c>
      <c r="J3" s="112"/>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88"/>
      <c r="EN3" s="25"/>
      <c r="EO3" s="25"/>
      <c r="EP3" s="25"/>
      <c r="EQ3" s="25"/>
      <c r="ER3" s="25"/>
      <c r="ES3" s="25"/>
      <c r="ET3" s="25"/>
      <c r="EU3" s="25"/>
      <c r="EV3" s="25"/>
      <c r="EW3" s="25"/>
      <c r="EX3" s="25"/>
      <c r="EY3" s="25"/>
      <c r="EZ3" s="25"/>
      <c r="FA3" s="25"/>
      <c r="FB3" s="25"/>
      <c r="FC3" s="25"/>
      <c r="FD3" s="25"/>
      <c r="FE3" s="25"/>
      <c r="FF3" s="25"/>
      <c r="FG3" s="25"/>
    </row>
    <row r="4" spans="1:751" ht="18.75" customHeight="1">
      <c r="A4" s="112"/>
      <c r="B4" s="87" t="s">
        <v>136</v>
      </c>
      <c r="C4" s="112"/>
      <c r="D4" s="112"/>
      <c r="E4" s="112"/>
      <c r="F4" s="90"/>
      <c r="G4" s="91"/>
      <c r="H4" s="88"/>
      <c r="I4" s="112"/>
      <c r="J4" s="112"/>
      <c r="K4" s="87" t="s">
        <v>136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88"/>
      <c r="EN4" s="25"/>
      <c r="EO4" s="25"/>
      <c r="EP4" s="25"/>
      <c r="EQ4" s="25"/>
      <c r="ER4" s="25"/>
      <c r="ES4" s="25"/>
      <c r="ET4" s="25"/>
      <c r="EU4" s="25"/>
      <c r="EV4" s="25"/>
      <c r="EW4" s="25"/>
      <c r="EX4" s="25"/>
      <c r="EY4" s="25"/>
      <c r="EZ4" s="25"/>
      <c r="FA4" s="25"/>
      <c r="FB4" s="25"/>
      <c r="FC4" s="25"/>
      <c r="FD4" s="25"/>
      <c r="FE4" s="25"/>
      <c r="FF4" s="25"/>
      <c r="FG4" s="25"/>
    </row>
    <row r="5" spans="1:751"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751" ht="82.5" customHeight="1">
      <c r="B6" t="s">
        <v>136</v>
      </c>
      <c r="D6" s="23" t="s">
        <v>136</v>
      </c>
      <c r="F6" s="28" t="s">
        <v>33</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751" ht="22.2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row>
    <row r="8" spans="1:751" ht="34.2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t="s">
        <v>569</v>
      </c>
      <c r="EQ8" s="93" t="s">
        <v>570</v>
      </c>
      <c r="ER8" s="93" t="s">
        <v>571</v>
      </c>
      <c r="ES8" s="93" t="s">
        <v>572</v>
      </c>
      <c r="ET8" s="93" t="s">
        <v>573</v>
      </c>
      <c r="EU8" s="93"/>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row>
    <row r="9" spans="1:751" ht="28.25" customHeight="1">
      <c r="B9" t="s">
        <v>136</v>
      </c>
      <c r="F9" s="33" t="s">
        <v>73</v>
      </c>
      <c r="G9" s="27"/>
      <c r="H9" s="34"/>
      <c r="I9" s="34"/>
      <c r="J9" s="34"/>
      <c r="K9" s="34" t="s">
        <v>136</v>
      </c>
      <c r="L9" s="34"/>
      <c r="M9" s="34"/>
      <c r="N9" s="34"/>
      <c r="O9" s="34"/>
      <c r="P9" s="34"/>
      <c r="Q9" s="34"/>
      <c r="DS9" s="25"/>
      <c r="DT9" s="25"/>
    </row>
    <row r="10" spans="1:751" ht="20.149999999999999" customHeight="1">
      <c r="B10" t="s">
        <v>136</v>
      </c>
      <c r="F10" s="26" t="s">
        <v>1225</v>
      </c>
      <c r="G10" s="27"/>
      <c r="H10" s="34"/>
      <c r="I10" s="34"/>
      <c r="J10" s="34"/>
      <c r="K10" s="34" t="s">
        <v>136</v>
      </c>
      <c r="L10" s="34"/>
      <c r="M10" s="34"/>
      <c r="N10" s="34"/>
      <c r="O10" s="34"/>
      <c r="P10" s="34"/>
      <c r="Q10" s="34"/>
      <c r="DS10" s="36"/>
      <c r="DT10" s="36"/>
      <c r="DU10" s="36"/>
      <c r="DV10" s="36"/>
    </row>
    <row r="11" spans="1:751" ht="20.149999999999999" customHeight="1">
      <c r="B11" s="23" t="s">
        <v>136</v>
      </c>
      <c r="F11" s="26" t="s">
        <v>1312</v>
      </c>
      <c r="G11" s="27" t="s">
        <v>176</v>
      </c>
      <c r="H11" s="36">
        <v>770.11846663694098</v>
      </c>
      <c r="I11" s="36">
        <v>848.00795217725704</v>
      </c>
      <c r="J11" s="36"/>
      <c r="K11" s="36" t="s">
        <v>136</v>
      </c>
      <c r="L11" s="36" t="s">
        <v>191</v>
      </c>
      <c r="M11" s="36" t="s">
        <v>191</v>
      </c>
      <c r="N11" s="36" t="s">
        <v>191</v>
      </c>
      <c r="O11" s="36" t="s">
        <v>191</v>
      </c>
      <c r="P11" s="36" t="s">
        <v>191</v>
      </c>
      <c r="Q11" s="36" t="s">
        <v>191</v>
      </c>
      <c r="R11" s="36" t="s">
        <v>191</v>
      </c>
      <c r="S11" s="36" t="s">
        <v>191</v>
      </c>
      <c r="T11" s="36" t="s">
        <v>191</v>
      </c>
      <c r="U11" s="36" t="s">
        <v>191</v>
      </c>
      <c r="V11" s="36" t="s">
        <v>191</v>
      </c>
      <c r="W11" s="36" t="s">
        <v>191</v>
      </c>
      <c r="X11" s="36" t="s">
        <v>191</v>
      </c>
      <c r="Y11" s="36" t="s">
        <v>191</v>
      </c>
      <c r="Z11" s="36" t="s">
        <v>191</v>
      </c>
      <c r="AA11" s="36" t="s">
        <v>191</v>
      </c>
      <c r="AB11" s="36" t="s">
        <v>191</v>
      </c>
      <c r="AC11" s="36" t="s">
        <v>191</v>
      </c>
      <c r="AD11" s="36" t="s">
        <v>191</v>
      </c>
      <c r="AE11" s="36" t="s">
        <v>191</v>
      </c>
      <c r="AF11" s="36" t="s">
        <v>191</v>
      </c>
      <c r="AG11" s="36" t="s">
        <v>191</v>
      </c>
      <c r="AH11" s="36" t="s">
        <v>191</v>
      </c>
      <c r="AI11" s="36" t="s">
        <v>191</v>
      </c>
      <c r="AJ11" s="36" t="s">
        <v>191</v>
      </c>
      <c r="AK11" s="36" t="s">
        <v>191</v>
      </c>
      <c r="AL11" s="36" t="s">
        <v>191</v>
      </c>
      <c r="AM11" s="36" t="s">
        <v>191</v>
      </c>
      <c r="AN11" s="36" t="s">
        <v>191</v>
      </c>
      <c r="AO11" s="36" t="s">
        <v>191</v>
      </c>
      <c r="AP11" s="36" t="s">
        <v>191</v>
      </c>
      <c r="AQ11" s="36" t="s">
        <v>191</v>
      </c>
      <c r="AR11" s="36" t="s">
        <v>191</v>
      </c>
      <c r="AS11" s="36" t="s">
        <v>191</v>
      </c>
      <c r="AT11" s="36" t="s">
        <v>191</v>
      </c>
      <c r="AU11" s="36" t="s">
        <v>191</v>
      </c>
      <c r="AV11" s="36">
        <v>236.22499999999999</v>
      </c>
      <c r="AW11" s="36">
        <v>250.85499999999999</v>
      </c>
      <c r="AX11" s="36">
        <v>253.33199999999999</v>
      </c>
      <c r="AY11" s="36">
        <v>250.52699999999999</v>
      </c>
      <c r="AZ11" s="36">
        <v>241.006</v>
      </c>
      <c r="BA11" s="36">
        <v>243.15299999999999</v>
      </c>
      <c r="BB11" s="36">
        <v>252.94900000000001</v>
      </c>
      <c r="BC11" s="36">
        <v>240.64500000000001</v>
      </c>
      <c r="BD11" s="36">
        <v>240.26900000000001</v>
      </c>
      <c r="BE11" s="36">
        <v>266.45800000000003</v>
      </c>
      <c r="BF11" s="36">
        <v>269.68200000000002</v>
      </c>
      <c r="BG11" s="36">
        <v>262.791</v>
      </c>
      <c r="BH11" s="36">
        <v>248.11</v>
      </c>
      <c r="BI11" s="36">
        <v>239.59</v>
      </c>
      <c r="BJ11" s="36">
        <v>236.68</v>
      </c>
      <c r="BK11" s="36">
        <v>228.25</v>
      </c>
      <c r="BL11" s="36">
        <v>245.32300000000001</v>
      </c>
      <c r="BM11" s="36">
        <v>259.25799999999998</v>
      </c>
      <c r="BN11" s="36">
        <v>237.56800000000001</v>
      </c>
      <c r="BO11" s="36">
        <v>225.155</v>
      </c>
      <c r="BP11" s="36">
        <v>241.75299999999999</v>
      </c>
      <c r="BQ11" s="36">
        <v>255.61500000000001</v>
      </c>
      <c r="BR11" s="36">
        <v>245.626</v>
      </c>
      <c r="BS11" s="36">
        <v>237.422</v>
      </c>
      <c r="BT11" s="36">
        <v>264.64699999999999</v>
      </c>
      <c r="BU11" s="36">
        <v>248.952</v>
      </c>
      <c r="BV11" s="36">
        <v>293.13099999999997</v>
      </c>
      <c r="BW11" s="36">
        <v>281.28300000000002</v>
      </c>
      <c r="BX11" s="36">
        <v>250.56</v>
      </c>
      <c r="BY11" s="36">
        <v>238</v>
      </c>
      <c r="BZ11" s="36">
        <v>235.06299999999999</v>
      </c>
      <c r="CA11" s="36">
        <v>211.96799999999999</v>
      </c>
      <c r="CB11" s="36">
        <v>242.23400000000001</v>
      </c>
      <c r="CC11" s="36">
        <v>218.33600000000001</v>
      </c>
      <c r="CD11" s="36">
        <v>218.78299999999999</v>
      </c>
      <c r="CE11" s="36">
        <v>226.1</v>
      </c>
      <c r="CF11" s="36">
        <v>234.49799999999999</v>
      </c>
      <c r="CG11" s="36">
        <v>208.78800000000001</v>
      </c>
      <c r="CH11" s="36">
        <v>217.952</v>
      </c>
      <c r="CI11" s="36">
        <v>242.90100000000001</v>
      </c>
      <c r="CJ11" s="36">
        <v>172.06299999999999</v>
      </c>
      <c r="CK11" s="36">
        <v>209.351</v>
      </c>
      <c r="CL11" s="36">
        <v>211.44200000000001</v>
      </c>
      <c r="CM11" s="36">
        <v>226.40899999999999</v>
      </c>
      <c r="CN11" s="36">
        <v>205.53700000000001</v>
      </c>
      <c r="CO11" s="36">
        <v>236.57400000000001</v>
      </c>
      <c r="CP11" s="36">
        <v>241.642</v>
      </c>
      <c r="CQ11" s="36">
        <v>263.92</v>
      </c>
      <c r="CR11" s="36">
        <v>194.589</v>
      </c>
      <c r="CS11" s="36">
        <v>234.09800000000001</v>
      </c>
      <c r="CT11" s="36">
        <v>217.755</v>
      </c>
      <c r="CU11" s="36">
        <v>232.73185883468099</v>
      </c>
      <c r="CV11" s="36">
        <v>203.70688134137299</v>
      </c>
      <c r="CW11" s="36">
        <v>238.25769134063901</v>
      </c>
      <c r="CX11" s="36">
        <v>222.211263767475</v>
      </c>
      <c r="CY11" s="36">
        <v>206.41334166954201</v>
      </c>
      <c r="CZ11" s="36">
        <v>205.386</v>
      </c>
      <c r="DA11" s="36">
        <v>268.733</v>
      </c>
      <c r="DB11" s="36">
        <v>272.75599999999997</v>
      </c>
      <c r="DC11" s="36">
        <v>269.69299999999998</v>
      </c>
      <c r="DD11" s="36">
        <v>258.46889664341802</v>
      </c>
      <c r="DE11" s="36">
        <v>265.84947896485102</v>
      </c>
      <c r="DF11" s="36">
        <v>246.00525893992099</v>
      </c>
      <c r="DG11" s="36">
        <v>247.00525893992099</v>
      </c>
      <c r="DH11" s="36">
        <v>226.77767031032801</v>
      </c>
      <c r="DI11" s="36">
        <v>241.008680031918</v>
      </c>
      <c r="DJ11" s="36">
        <v>281.32822089091798</v>
      </c>
      <c r="DK11" s="36">
        <v>221.55623909152101</v>
      </c>
      <c r="DL11" s="36">
        <v>182.087343587714</v>
      </c>
      <c r="DM11" s="36">
        <v>161.71411059931</v>
      </c>
      <c r="DN11" s="36">
        <v>164.85439484422901</v>
      </c>
      <c r="DO11" s="36">
        <v>170.11636942563399</v>
      </c>
      <c r="DP11" s="36">
        <v>145.02997364834201</v>
      </c>
      <c r="DQ11" s="36">
        <v>140.70009670747001</v>
      </c>
      <c r="DR11" s="36">
        <v>176.97973264450201</v>
      </c>
      <c r="DS11" s="36">
        <v>202.76433694231801</v>
      </c>
      <c r="DT11" s="36">
        <v>159.415893542286</v>
      </c>
      <c r="DU11" s="36">
        <v>195.73843224555699</v>
      </c>
      <c r="DV11" s="36">
        <v>246.25642267585201</v>
      </c>
      <c r="DW11" s="36">
        <v>228.10520761491401</v>
      </c>
      <c r="DX11" s="50">
        <v>236.73195070628901</v>
      </c>
      <c r="DY11" s="50">
        <v>236.33381045432799</v>
      </c>
      <c r="DZ11" s="50">
        <v>244.215645124985</v>
      </c>
      <c r="EA11" s="50">
        <v>231.20606512981601</v>
      </c>
      <c r="EB11" s="50">
        <v>226.59128022195901</v>
      </c>
      <c r="EC11" s="50">
        <v>226.95764431032799</v>
      </c>
      <c r="ED11" s="50">
        <v>231.14728128132899</v>
      </c>
      <c r="EE11" s="50">
        <v>218.71672747856701</v>
      </c>
      <c r="EF11" s="50">
        <v>220.58790789047799</v>
      </c>
      <c r="EG11" s="50">
        <v>249.93151607694699</v>
      </c>
      <c r="EH11" s="50">
        <v>212.53609470237399</v>
      </c>
      <c r="EI11" s="50">
        <v>198.14128214511101</v>
      </c>
      <c r="EJ11" s="50">
        <v>182.78410276432601</v>
      </c>
      <c r="EK11" s="50">
        <v>176.65698702513001</v>
      </c>
      <c r="EL11" s="50">
        <v>207.174397479486</v>
      </c>
      <c r="EM11" s="50">
        <v>197.75982438150999</v>
      </c>
      <c r="EN11" s="50">
        <v>213.61531259172301</v>
      </c>
      <c r="EO11" s="50">
        <v>229.45841772453801</v>
      </c>
      <c r="EP11" s="50">
        <v>243.738224537717</v>
      </c>
      <c r="EQ11" s="50">
        <v>257.53394962577102</v>
      </c>
      <c r="ER11" s="50">
        <v>247.564924581231</v>
      </c>
      <c r="ES11" s="50">
        <v>247.564924581231</v>
      </c>
      <c r="ET11" s="50">
        <v>247.564924581231</v>
      </c>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0"/>
      <c r="NM11" s="50"/>
      <c r="NN11" s="50"/>
      <c r="NO11" s="50"/>
      <c r="NP11" s="50"/>
      <c r="NQ11" s="50"/>
      <c r="NR11" s="50"/>
      <c r="NS11" s="50"/>
      <c r="NT11" s="50"/>
      <c r="NU11" s="50"/>
      <c r="NV11" s="50"/>
      <c r="NW11" s="50"/>
      <c r="NX11" s="50"/>
      <c r="NY11" s="50"/>
      <c r="NZ11" s="50"/>
      <c r="OA11" s="50"/>
      <c r="OB11" s="50"/>
      <c r="OC11" s="50"/>
      <c r="OD11" s="50"/>
      <c r="OE11" s="50"/>
      <c r="OF11" s="50"/>
      <c r="OG11" s="50"/>
      <c r="OH11" s="50"/>
      <c r="OI11" s="50"/>
      <c r="OJ11" s="50"/>
      <c r="OK11" s="50"/>
      <c r="OL11" s="50"/>
      <c r="OM11" s="50"/>
      <c r="ON11" s="50"/>
      <c r="OO11" s="50"/>
      <c r="OP11" s="50"/>
      <c r="OQ11" s="50"/>
      <c r="OR11" s="50"/>
      <c r="OS11" s="50"/>
      <c r="OT11" s="50"/>
      <c r="OU11" s="50"/>
      <c r="OV11" s="50"/>
      <c r="OW11" s="50"/>
      <c r="OX11" s="50"/>
      <c r="OY11" s="50"/>
      <c r="OZ11" s="50"/>
      <c r="PA11" s="50"/>
      <c r="PB11" s="50"/>
      <c r="PC11" s="50"/>
      <c r="PD11" s="50"/>
      <c r="PE11" s="50"/>
      <c r="PF11" s="50"/>
      <c r="PG11" s="50"/>
      <c r="PH11" s="50"/>
      <c r="PI11" s="50"/>
      <c r="PJ11" s="50"/>
      <c r="PK11" s="50"/>
      <c r="PL11" s="50"/>
      <c r="PM11" s="50"/>
      <c r="PN11" s="50"/>
      <c r="PO11" s="50"/>
      <c r="PP11" s="50"/>
      <c r="PQ11" s="50"/>
      <c r="PR11" s="50"/>
      <c r="PS11" s="50"/>
      <c r="PT11" s="50"/>
      <c r="PU11" s="50"/>
      <c r="PV11" s="50"/>
      <c r="PW11" s="50"/>
      <c r="PX11" s="50"/>
      <c r="PY11" s="50"/>
      <c r="PZ11" s="50"/>
      <c r="QA11" s="50"/>
      <c r="QB11" s="50"/>
      <c r="QC11" s="50"/>
      <c r="QD11" s="50"/>
      <c r="QE11" s="50"/>
      <c r="QF11" s="50"/>
      <c r="QG11" s="50"/>
      <c r="QH11" s="50"/>
      <c r="QI11" s="50"/>
      <c r="QJ11" s="50"/>
      <c r="QK11" s="50"/>
      <c r="QL11" s="50"/>
      <c r="QM11" s="50"/>
      <c r="QN11" s="50"/>
      <c r="QO11" s="50"/>
      <c r="QP11" s="50"/>
      <c r="QQ11" s="50"/>
      <c r="QR11" s="50"/>
      <c r="QS11" s="50"/>
      <c r="QT11" s="50"/>
      <c r="QU11" s="50"/>
      <c r="QV11" s="50"/>
      <c r="QW11" s="50"/>
      <c r="QX11" s="50"/>
      <c r="QY11" s="50"/>
      <c r="QZ11" s="50"/>
      <c r="RA11" s="50"/>
      <c r="RB11" s="50"/>
      <c r="RC11" s="50"/>
      <c r="RD11" s="50"/>
      <c r="RE11" s="50"/>
      <c r="RF11" s="50"/>
      <c r="RG11" s="50"/>
      <c r="RH11" s="50"/>
      <c r="RI11" s="50"/>
      <c r="RJ11" s="50"/>
      <c r="RK11" s="50"/>
      <c r="RL11" s="50"/>
      <c r="RM11" s="50"/>
      <c r="RN11" s="50"/>
      <c r="RO11" s="50"/>
      <c r="RP11" s="50"/>
      <c r="RQ11" s="50"/>
      <c r="RR11" s="50"/>
      <c r="RS11" s="50"/>
      <c r="RT11" s="50"/>
      <c r="RU11" s="50"/>
      <c r="RV11" s="50"/>
      <c r="RW11" s="50"/>
      <c r="RX11" s="50"/>
      <c r="RY11" s="50"/>
      <c r="RZ11" s="50"/>
      <c r="SA11" s="50"/>
      <c r="SB11" s="50"/>
      <c r="SC11" s="50"/>
      <c r="SD11" s="50"/>
      <c r="SE11" s="50"/>
      <c r="SF11" s="50"/>
      <c r="SG11" s="50"/>
      <c r="SH11" s="50"/>
      <c r="SI11" s="50"/>
      <c r="SJ11" s="50"/>
      <c r="SK11" s="50"/>
      <c r="SL11" s="50"/>
      <c r="SM11" s="50"/>
      <c r="SN11" s="50"/>
      <c r="SO11" s="50"/>
      <c r="SP11" s="50"/>
      <c r="SQ11" s="50"/>
      <c r="SR11" s="50"/>
      <c r="SS11" s="50"/>
      <c r="ST11" s="50"/>
      <c r="SU11" s="50"/>
      <c r="SV11" s="50"/>
      <c r="SW11" s="50"/>
      <c r="SX11" s="50"/>
      <c r="SY11" s="50"/>
      <c r="SZ11" s="50"/>
      <c r="TA11" s="50"/>
      <c r="TB11" s="50"/>
      <c r="TC11" s="50"/>
      <c r="TD11" s="50"/>
      <c r="TE11" s="50"/>
      <c r="TF11" s="50"/>
      <c r="TG11" s="50"/>
      <c r="TH11" s="50"/>
      <c r="TI11" s="50"/>
      <c r="TJ11" s="50"/>
      <c r="TK11" s="50"/>
      <c r="TL11" s="50"/>
      <c r="TM11" s="50"/>
      <c r="TN11" s="50"/>
      <c r="TO11" s="50"/>
      <c r="TP11" s="50"/>
      <c r="TQ11" s="50"/>
      <c r="TR11" s="50"/>
      <c r="TS11" s="50"/>
      <c r="TT11" s="50"/>
      <c r="TU11" s="50"/>
      <c r="TV11" s="50"/>
      <c r="TW11" s="50"/>
      <c r="TX11" s="50"/>
      <c r="TY11" s="50"/>
      <c r="TZ11" s="50"/>
      <c r="UA11" s="50"/>
      <c r="UB11" s="50"/>
      <c r="UC11" s="50"/>
      <c r="UD11" s="50"/>
      <c r="UE11" s="50"/>
      <c r="UF11" s="50"/>
      <c r="UG11" s="50"/>
      <c r="UH11" s="50"/>
      <c r="UI11" s="50"/>
      <c r="UJ11" s="50"/>
      <c r="UK11" s="50"/>
      <c r="UL11" s="50"/>
      <c r="UM11" s="50"/>
      <c r="UN11" s="50"/>
      <c r="UO11" s="50"/>
      <c r="UP11" s="50"/>
      <c r="UQ11" s="50"/>
      <c r="UR11" s="50"/>
      <c r="US11" s="50"/>
      <c r="UT11" s="50"/>
      <c r="UU11" s="50"/>
      <c r="UV11" s="50"/>
      <c r="UW11" s="50"/>
      <c r="UX11" s="50"/>
      <c r="UY11" s="50"/>
      <c r="UZ11" s="50"/>
      <c r="VA11" s="50"/>
      <c r="VB11" s="50"/>
      <c r="VC11" s="50"/>
      <c r="VD11" s="50"/>
      <c r="VE11" s="50"/>
      <c r="VF11" s="50"/>
      <c r="VG11" s="50"/>
      <c r="VH11" s="50"/>
      <c r="VI11" s="50"/>
      <c r="VJ11" s="50"/>
      <c r="VK11" s="50"/>
      <c r="VL11" s="50"/>
      <c r="VM11" s="50"/>
      <c r="VN11" s="50"/>
      <c r="VO11" s="50"/>
      <c r="VP11" s="50"/>
      <c r="VQ11" s="50"/>
      <c r="VR11" s="50"/>
      <c r="VS11" s="50"/>
      <c r="VT11" s="50"/>
      <c r="VU11" s="50"/>
      <c r="VV11" s="50"/>
      <c r="VW11" s="50"/>
      <c r="VX11" s="50"/>
      <c r="VY11" s="50"/>
      <c r="VZ11" s="50"/>
      <c r="WA11" s="50"/>
      <c r="WB11" s="50"/>
      <c r="WC11" s="50"/>
      <c r="WD11" s="50"/>
      <c r="WE11" s="50"/>
      <c r="WF11" s="50"/>
      <c r="WG11" s="50"/>
      <c r="WH11" s="50"/>
      <c r="WI11" s="50"/>
      <c r="WJ11" s="50"/>
      <c r="WK11" s="50"/>
      <c r="WL11" s="50"/>
      <c r="WM11" s="50"/>
      <c r="WN11" s="50"/>
      <c r="WO11" s="50"/>
      <c r="WP11" s="50"/>
      <c r="WQ11" s="50"/>
      <c r="WR11" s="50"/>
      <c r="WS11" s="50"/>
      <c r="WT11" s="50"/>
      <c r="WU11" s="50"/>
      <c r="WV11" s="50"/>
      <c r="WW11" s="50"/>
      <c r="WX11" s="50"/>
      <c r="WY11" s="50"/>
      <c r="WZ11" s="50"/>
      <c r="XA11" s="50"/>
      <c r="XB11" s="50"/>
      <c r="XC11" s="50"/>
      <c r="XD11" s="50"/>
      <c r="XE11" s="50"/>
      <c r="XF11" s="50"/>
      <c r="XG11" s="50"/>
      <c r="XH11" s="50"/>
      <c r="XI11" s="50"/>
      <c r="XJ11" s="50"/>
      <c r="XK11" s="50"/>
      <c r="XL11" s="50"/>
      <c r="XM11" s="50"/>
      <c r="XN11" s="50"/>
      <c r="XO11" s="50"/>
      <c r="XP11" s="50"/>
      <c r="XQ11" s="50"/>
      <c r="XR11" s="50"/>
      <c r="XS11" s="50"/>
      <c r="XT11" s="50"/>
      <c r="XU11" s="50"/>
      <c r="XV11" s="50"/>
      <c r="XW11" s="50"/>
      <c r="XX11" s="50"/>
      <c r="XY11" s="50"/>
      <c r="XZ11" s="50"/>
      <c r="YA11" s="50"/>
      <c r="YB11" s="50"/>
      <c r="YC11" s="50"/>
      <c r="YD11" s="50"/>
      <c r="YE11" s="50"/>
      <c r="YF11" s="50"/>
      <c r="YG11" s="50"/>
      <c r="YH11" s="50"/>
      <c r="YI11" s="50"/>
      <c r="YJ11" s="50"/>
      <c r="YK11" s="50"/>
      <c r="YL11" s="50"/>
      <c r="YM11" s="50"/>
      <c r="YN11" s="50"/>
      <c r="YO11" s="50"/>
      <c r="YP11" s="50"/>
      <c r="YQ11" s="50"/>
      <c r="YR11" s="50"/>
      <c r="YS11" s="50"/>
      <c r="YT11" s="50"/>
      <c r="YU11" s="50"/>
      <c r="YV11" s="50"/>
      <c r="YW11" s="50"/>
      <c r="YX11" s="50"/>
      <c r="YY11" s="50"/>
      <c r="YZ11" s="50"/>
      <c r="ZA11" s="50"/>
      <c r="ZB11" s="50"/>
      <c r="ZC11" s="50"/>
      <c r="ZD11" s="50"/>
      <c r="ZE11" s="50"/>
      <c r="ZF11" s="50"/>
      <c r="ZG11" s="50"/>
      <c r="ZH11" s="50"/>
      <c r="ZI11" s="50"/>
      <c r="ZJ11" s="50"/>
      <c r="ZK11" s="50"/>
      <c r="ZL11" s="50"/>
      <c r="ZM11" s="50"/>
      <c r="ZN11" s="50"/>
      <c r="ZO11" s="50"/>
      <c r="ZP11" s="50"/>
      <c r="ZQ11" s="50"/>
      <c r="ZR11" s="50"/>
      <c r="ZS11" s="50"/>
      <c r="ZT11" s="50"/>
      <c r="ZU11" s="50"/>
      <c r="ZV11" s="50"/>
      <c r="ZW11" s="50"/>
      <c r="ZX11" s="50"/>
      <c r="ZY11" s="50"/>
      <c r="ZZ11" s="50"/>
      <c r="AAA11" s="50"/>
      <c r="AAB11" s="50"/>
      <c r="AAC11" s="50"/>
      <c r="AAD11" s="50"/>
      <c r="AAE11" s="50"/>
      <c r="AAF11" s="50"/>
      <c r="AAG11" s="50"/>
      <c r="AAH11" s="50"/>
      <c r="AAI11" s="50"/>
      <c r="AAJ11" s="50"/>
      <c r="AAK11" s="50"/>
      <c r="AAL11" s="50"/>
      <c r="AAM11" s="50"/>
      <c r="AAN11" s="50"/>
      <c r="AAO11" s="50"/>
      <c r="AAP11" s="50"/>
      <c r="AAQ11" s="50"/>
      <c r="AAR11" s="50"/>
      <c r="AAS11" s="50"/>
      <c r="AAT11" s="50"/>
      <c r="AAU11" s="50"/>
      <c r="AAV11" s="50"/>
      <c r="AAW11" s="50"/>
      <c r="AAX11" s="50"/>
      <c r="AAY11" s="50"/>
      <c r="AAZ11" s="50"/>
      <c r="ABA11" s="50"/>
      <c r="ABB11" s="50"/>
      <c r="ABC11" s="50"/>
      <c r="ABD11" s="50"/>
      <c r="ABE11" s="50"/>
      <c r="ABF11" s="50"/>
      <c r="ABG11" s="50"/>
      <c r="ABH11" s="50"/>
      <c r="ABI11" s="50"/>
      <c r="ABJ11" s="50"/>
      <c r="ABK11" s="50"/>
      <c r="ABL11" s="50"/>
      <c r="ABM11" s="50"/>
      <c r="ABN11" s="50"/>
      <c r="ABO11" s="50"/>
      <c r="ABP11" s="50"/>
      <c r="ABQ11" s="50"/>
      <c r="ABR11" s="50"/>
      <c r="ABS11" s="50"/>
      <c r="ABT11" s="50"/>
      <c r="ABU11" s="50"/>
      <c r="ABV11" s="50"/>
      <c r="ABW11" s="50"/>
    </row>
    <row r="12" spans="1:751" ht="28.25" customHeight="1">
      <c r="B12" t="s">
        <v>136</v>
      </c>
      <c r="F12" s="26" t="s">
        <v>1313</v>
      </c>
      <c r="G12" s="27"/>
      <c r="H12" s="36"/>
      <c r="I12" s="36"/>
      <c r="J12" s="36"/>
      <c r="K12" s="36" t="s">
        <v>136</v>
      </c>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50"/>
      <c r="ZZ12" s="50"/>
      <c r="AAA12" s="50"/>
      <c r="AAB12" s="50"/>
      <c r="AAC12" s="50"/>
      <c r="AAD12" s="50"/>
      <c r="AAE12" s="50"/>
      <c r="AAF12" s="50"/>
      <c r="AAG12" s="50"/>
      <c r="AAH12" s="50"/>
      <c r="AAI12" s="50"/>
      <c r="AAJ12" s="50"/>
      <c r="AAK12" s="50"/>
      <c r="AAL12" s="50"/>
      <c r="AAM12" s="50"/>
      <c r="AAN12" s="50"/>
      <c r="AAO12" s="50"/>
      <c r="AAP12" s="50"/>
      <c r="AAQ12" s="50"/>
      <c r="AAR12" s="50"/>
      <c r="AAS12" s="50"/>
      <c r="AAT12" s="50"/>
      <c r="AAU12" s="50"/>
      <c r="AAV12" s="50"/>
      <c r="AAW12" s="50"/>
      <c r="AAX12" s="50"/>
      <c r="AAY12" s="50"/>
      <c r="AAZ12" s="50"/>
      <c r="ABA12" s="50"/>
      <c r="ABB12" s="50"/>
      <c r="ABC12" s="50"/>
      <c r="ABD12" s="50"/>
      <c r="ABE12" s="50"/>
      <c r="ABF12" s="50"/>
      <c r="ABG12" s="50"/>
      <c r="ABH12" s="50"/>
      <c r="ABI12" s="50"/>
      <c r="ABJ12" s="50"/>
      <c r="ABK12" s="50"/>
      <c r="ABL12" s="50"/>
      <c r="ABM12" s="50"/>
      <c r="ABN12" s="50"/>
      <c r="ABO12" s="50"/>
      <c r="ABP12" s="50"/>
      <c r="ABQ12" s="50"/>
      <c r="ABR12" s="50"/>
      <c r="ABS12" s="50"/>
      <c r="ABT12" s="50"/>
      <c r="ABU12" s="50"/>
      <c r="ABV12" s="50"/>
      <c r="ABW12" s="50"/>
    </row>
    <row r="13" spans="1:751" ht="20.149999999999999" customHeight="1">
      <c r="B13" s="23" t="s">
        <v>136</v>
      </c>
      <c r="F13" s="35" t="s">
        <v>1197</v>
      </c>
      <c r="G13" s="27" t="s">
        <v>176</v>
      </c>
      <c r="H13" s="36">
        <v>85.295749999999998</v>
      </c>
      <c r="I13" s="36">
        <v>82.770166666666697</v>
      </c>
      <c r="J13" s="36"/>
      <c r="K13" s="36" t="s">
        <v>136</v>
      </c>
      <c r="L13" s="36">
        <v>59.468000000000004</v>
      </c>
      <c r="M13" s="36">
        <v>56.886000000000003</v>
      </c>
      <c r="N13" s="36">
        <v>63.936</v>
      </c>
      <c r="O13" s="36">
        <v>61.508000000000003</v>
      </c>
      <c r="P13" s="36">
        <v>60.075000000000003</v>
      </c>
      <c r="Q13" s="36">
        <v>53.070999999999998</v>
      </c>
      <c r="R13" s="36">
        <v>56.223999999999997</v>
      </c>
      <c r="S13" s="36">
        <v>54.191000000000003</v>
      </c>
      <c r="T13" s="36">
        <v>44.295000000000002</v>
      </c>
      <c r="U13" s="36">
        <v>54.813000000000002</v>
      </c>
      <c r="V13" s="36">
        <v>63.795000000000002</v>
      </c>
      <c r="W13" s="36">
        <v>57.353000000000002</v>
      </c>
      <c r="X13" s="36">
        <v>49.234999999999999</v>
      </c>
      <c r="Y13" s="36">
        <v>51.115000000000002</v>
      </c>
      <c r="Z13" s="36">
        <v>58.759</v>
      </c>
      <c r="AA13" s="36">
        <v>55.514000000000003</v>
      </c>
      <c r="AB13" s="36">
        <v>41.878</v>
      </c>
      <c r="AC13" s="36">
        <v>60.223999999999997</v>
      </c>
      <c r="AD13" s="36">
        <v>57.805999999999997</v>
      </c>
      <c r="AE13" s="36">
        <v>45.731000000000002</v>
      </c>
      <c r="AF13" s="36">
        <v>53.316000000000003</v>
      </c>
      <c r="AG13" s="36">
        <v>53.454000000000001</v>
      </c>
      <c r="AH13" s="36">
        <v>46.523000000000003</v>
      </c>
      <c r="AI13" s="36">
        <v>53.465000000000003</v>
      </c>
      <c r="AJ13" s="36">
        <v>49.83</v>
      </c>
      <c r="AK13" s="36">
        <v>47.503999999999998</v>
      </c>
      <c r="AL13" s="36">
        <v>51.817999999999998</v>
      </c>
      <c r="AM13" s="36">
        <v>51.587000000000003</v>
      </c>
      <c r="AN13" s="36">
        <v>47.012</v>
      </c>
      <c r="AO13" s="36">
        <v>41.881</v>
      </c>
      <c r="AP13" s="36">
        <v>53.805999999999997</v>
      </c>
      <c r="AQ13" s="36">
        <v>41.984999999999999</v>
      </c>
      <c r="AR13" s="36">
        <v>35.695</v>
      </c>
      <c r="AS13" s="36">
        <v>35.905999999999999</v>
      </c>
      <c r="AT13" s="36">
        <v>46.515999999999998</v>
      </c>
      <c r="AU13" s="36">
        <v>37.286000000000001</v>
      </c>
      <c r="AV13" s="36">
        <v>37.411999999999999</v>
      </c>
      <c r="AW13" s="36">
        <v>39.466999999999999</v>
      </c>
      <c r="AX13" s="36">
        <v>36.606999999999999</v>
      </c>
      <c r="AY13" s="36">
        <v>39.692</v>
      </c>
      <c r="AZ13" s="36">
        <v>37.112000000000002</v>
      </c>
      <c r="BA13" s="36">
        <v>36.969000000000001</v>
      </c>
      <c r="BB13" s="36">
        <v>33.856999999999999</v>
      </c>
      <c r="BC13" s="36">
        <v>33.084000000000003</v>
      </c>
      <c r="BD13" s="36">
        <v>35.709000000000003</v>
      </c>
      <c r="BE13" s="36">
        <v>32.622</v>
      </c>
      <c r="BF13" s="36">
        <v>29.800999999999998</v>
      </c>
      <c r="BG13" s="36">
        <v>34.390999999999998</v>
      </c>
      <c r="BH13" s="36">
        <v>27.492000000000001</v>
      </c>
      <c r="BI13" s="36">
        <v>22.972000000000001</v>
      </c>
      <c r="BJ13" s="36">
        <v>19.768000000000001</v>
      </c>
      <c r="BK13" s="36">
        <v>26.128</v>
      </c>
      <c r="BL13" s="36">
        <v>29.963999999999999</v>
      </c>
      <c r="BM13" s="36">
        <v>30.734000000000002</v>
      </c>
      <c r="BN13" s="36">
        <v>28.294</v>
      </c>
      <c r="BO13" s="36">
        <v>27.100999999999999</v>
      </c>
      <c r="BP13" s="36">
        <v>21.989000000000001</v>
      </c>
      <c r="BQ13" s="36">
        <v>27.547999999999998</v>
      </c>
      <c r="BR13" s="36">
        <v>23.917000000000002</v>
      </c>
      <c r="BS13" s="36">
        <v>24.260999999999999</v>
      </c>
      <c r="BT13" s="36">
        <v>26.672000000000001</v>
      </c>
      <c r="BU13" s="36">
        <v>27.657</v>
      </c>
      <c r="BV13" s="36">
        <v>35.036000000000001</v>
      </c>
      <c r="BW13" s="36">
        <v>27.042999999999999</v>
      </c>
      <c r="BX13" s="36">
        <v>20.905000000000001</v>
      </c>
      <c r="BY13" s="36">
        <v>25.573</v>
      </c>
      <c r="BZ13" s="36">
        <v>27.864000000000001</v>
      </c>
      <c r="CA13" s="36">
        <v>27.331</v>
      </c>
      <c r="CB13" s="36">
        <v>16.300999999999998</v>
      </c>
      <c r="CC13" s="36">
        <v>19.849</v>
      </c>
      <c r="CD13" s="36">
        <v>19.736000000000001</v>
      </c>
      <c r="CE13" s="36">
        <v>15.831</v>
      </c>
      <c r="CF13" s="36">
        <v>18.588000000000001</v>
      </c>
      <c r="CG13" s="36">
        <v>20.507000000000001</v>
      </c>
      <c r="CH13" s="36">
        <v>18.277999999999999</v>
      </c>
      <c r="CI13" s="36">
        <v>13.307</v>
      </c>
      <c r="CJ13" s="36">
        <v>20.019841829107101</v>
      </c>
      <c r="CK13" s="36">
        <v>21.495999999999999</v>
      </c>
      <c r="CL13" s="36">
        <v>18.096</v>
      </c>
      <c r="CM13" s="36">
        <v>20.818000000000001</v>
      </c>
      <c r="CN13" s="36">
        <v>18.242000000000001</v>
      </c>
      <c r="CO13" s="36">
        <v>20.150871200000001</v>
      </c>
      <c r="CP13" s="36">
        <v>18.001999999999999</v>
      </c>
      <c r="CQ13" s="36">
        <v>19.405299955087301</v>
      </c>
      <c r="CR13" s="36">
        <v>17.281843594998101</v>
      </c>
      <c r="CS13" s="36">
        <v>22.172000000000001</v>
      </c>
      <c r="CT13" s="36">
        <v>20.044</v>
      </c>
      <c r="CU13" s="36">
        <v>18.454000000000001</v>
      </c>
      <c r="CV13" s="36">
        <v>19.556115794249401</v>
      </c>
      <c r="CW13" s="36">
        <v>20.510999999999999</v>
      </c>
      <c r="CX13" s="36">
        <v>27.402000000000001</v>
      </c>
      <c r="CY13" s="36">
        <v>22.143999999999998</v>
      </c>
      <c r="CZ13" s="36">
        <v>23.371246407465801</v>
      </c>
      <c r="DA13" s="36">
        <v>23.7950514194467</v>
      </c>
      <c r="DB13" s="36">
        <v>24.7325364617875</v>
      </c>
      <c r="DC13" s="36">
        <v>22.072659083191599</v>
      </c>
      <c r="DD13" s="36">
        <v>23.649281067750898</v>
      </c>
      <c r="DE13" s="36">
        <v>24.838000000000001</v>
      </c>
      <c r="DF13" s="36">
        <v>24.484632044115099</v>
      </c>
      <c r="DG13" s="36">
        <v>26.479382613422899</v>
      </c>
      <c r="DH13" s="36">
        <v>24.578919659032199</v>
      </c>
      <c r="DI13" s="36">
        <v>24.699000000000002</v>
      </c>
      <c r="DJ13" s="36">
        <v>25.02</v>
      </c>
      <c r="DK13" s="36">
        <v>22.806000000000001</v>
      </c>
      <c r="DL13" s="36">
        <v>20.41</v>
      </c>
      <c r="DM13" s="36">
        <v>18.117000000000001</v>
      </c>
      <c r="DN13" s="36">
        <v>16.806999999999999</v>
      </c>
      <c r="DO13" s="36">
        <v>16.38</v>
      </c>
      <c r="DP13" s="36">
        <v>16.462</v>
      </c>
      <c r="DQ13" s="36">
        <v>18.408000000000001</v>
      </c>
      <c r="DR13" s="36">
        <v>22.3671939519094</v>
      </c>
      <c r="DS13" s="36">
        <v>20.478999999999999</v>
      </c>
      <c r="DT13" s="36">
        <v>19.489999999999998</v>
      </c>
      <c r="DU13" s="36">
        <v>22.231999999999999</v>
      </c>
      <c r="DV13" s="36">
        <v>25.241</v>
      </c>
      <c r="DW13" s="36">
        <v>26.614000000000001</v>
      </c>
      <c r="DX13" s="50">
        <v>20.420000000000002</v>
      </c>
      <c r="DY13" s="50">
        <v>20.957999999999998</v>
      </c>
      <c r="DZ13" s="50">
        <v>27.216000000000001</v>
      </c>
      <c r="EA13" s="50">
        <v>27.032</v>
      </c>
      <c r="EB13" s="50">
        <v>23.551034999999999</v>
      </c>
      <c r="EC13" s="50">
        <v>24.244015000000001</v>
      </c>
      <c r="ED13" s="50">
        <v>22.951015000000002</v>
      </c>
      <c r="EE13" s="50">
        <v>27.62763</v>
      </c>
      <c r="EF13" s="50">
        <v>23.98484375</v>
      </c>
      <c r="EG13" s="50">
        <v>26.28366875</v>
      </c>
      <c r="EH13" s="50">
        <v>22.919</v>
      </c>
      <c r="EI13" s="50">
        <v>22.338999999999999</v>
      </c>
      <c r="EJ13" s="50">
        <v>20.812750000000001</v>
      </c>
      <c r="EK13" s="50">
        <v>19.225000000000001</v>
      </c>
      <c r="EL13" s="50">
        <v>20.774999999999999</v>
      </c>
      <c r="EM13" s="50">
        <v>18.46</v>
      </c>
      <c r="EN13" s="50">
        <v>21.146999999999998</v>
      </c>
      <c r="EO13" s="50">
        <v>22.388166666666699</v>
      </c>
      <c r="EP13" s="50">
        <v>24.73</v>
      </c>
      <c r="EQ13" s="50">
        <v>24.792000000000002</v>
      </c>
      <c r="ER13" s="50">
        <v>28.25</v>
      </c>
      <c r="ES13" s="50">
        <v>28.25</v>
      </c>
      <c r="ET13" s="50">
        <v>28.25</v>
      </c>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50"/>
      <c r="ZZ13" s="50"/>
      <c r="AAA13" s="50"/>
      <c r="AAB13" s="50"/>
      <c r="AAC13" s="50"/>
      <c r="AAD13" s="50"/>
      <c r="AAE13" s="50"/>
      <c r="AAF13" s="50"/>
      <c r="AAG13" s="50"/>
      <c r="AAH13" s="50"/>
      <c r="AAI13" s="50"/>
      <c r="AAJ13" s="50"/>
      <c r="AAK13" s="50"/>
      <c r="AAL13" s="50"/>
      <c r="AAM13" s="50"/>
      <c r="AAN13" s="50"/>
      <c r="AAO13" s="50"/>
      <c r="AAP13" s="50"/>
      <c r="AAQ13" s="50"/>
      <c r="AAR13" s="50"/>
      <c r="AAS13" s="50"/>
      <c r="AAT13" s="50"/>
      <c r="AAU13" s="50"/>
      <c r="AAV13" s="50"/>
      <c r="AAW13" s="50"/>
      <c r="AAX13" s="50"/>
      <c r="AAY13" s="50"/>
      <c r="AAZ13" s="50"/>
      <c r="ABA13" s="50"/>
      <c r="ABB13" s="50"/>
      <c r="ABC13" s="50"/>
      <c r="ABD13" s="50"/>
      <c r="ABE13" s="50"/>
      <c r="ABF13" s="50"/>
      <c r="ABG13" s="50"/>
      <c r="ABH13" s="50"/>
      <c r="ABI13" s="50"/>
      <c r="ABJ13" s="50"/>
      <c r="ABK13" s="50"/>
      <c r="ABL13" s="50"/>
      <c r="ABM13" s="50"/>
      <c r="ABN13" s="50"/>
      <c r="ABO13" s="50"/>
      <c r="ABP13" s="50"/>
      <c r="ABQ13" s="50"/>
      <c r="ABR13" s="50"/>
      <c r="ABS13" s="50"/>
      <c r="ABT13" s="50"/>
      <c r="ABU13" s="50"/>
      <c r="ABV13" s="50"/>
      <c r="ABW13" s="50"/>
    </row>
    <row r="14" spans="1:751" ht="20.149999999999999" customHeight="1">
      <c r="B14" s="23" t="s">
        <v>136</v>
      </c>
      <c r="F14" s="35" t="s">
        <v>1179</v>
      </c>
      <c r="G14" s="27" t="s">
        <v>176</v>
      </c>
      <c r="H14" s="36">
        <v>259.32694323285199</v>
      </c>
      <c r="I14" s="36">
        <v>273.54561111111099</v>
      </c>
      <c r="J14" s="36"/>
      <c r="K14" s="36" t="s">
        <v>136</v>
      </c>
      <c r="L14" s="36">
        <v>49.292000000000002</v>
      </c>
      <c r="M14" s="36">
        <v>53.216000000000001</v>
      </c>
      <c r="N14" s="36">
        <v>75.545000000000002</v>
      </c>
      <c r="O14" s="36">
        <v>52.405999999999999</v>
      </c>
      <c r="P14" s="36">
        <v>55.915999999999997</v>
      </c>
      <c r="Q14" s="36">
        <v>55.752000000000002</v>
      </c>
      <c r="R14" s="36">
        <v>78.590999999999994</v>
      </c>
      <c r="S14" s="36">
        <v>52.712000000000003</v>
      </c>
      <c r="T14" s="36">
        <v>55.241999999999997</v>
      </c>
      <c r="U14" s="36">
        <v>51.357999999999997</v>
      </c>
      <c r="V14" s="36">
        <v>76.909000000000006</v>
      </c>
      <c r="W14" s="36">
        <v>55.191000000000003</v>
      </c>
      <c r="X14" s="36">
        <v>48.872</v>
      </c>
      <c r="Y14" s="36">
        <v>52.462000000000003</v>
      </c>
      <c r="Z14" s="36">
        <v>67.388999999999996</v>
      </c>
      <c r="AA14" s="36">
        <v>50.878</v>
      </c>
      <c r="AB14" s="36">
        <v>56.607999999999997</v>
      </c>
      <c r="AC14" s="36">
        <v>55.417999999999999</v>
      </c>
      <c r="AD14" s="36">
        <v>68.203000000000003</v>
      </c>
      <c r="AE14" s="36">
        <v>39.363</v>
      </c>
      <c r="AF14" s="36">
        <v>34.524999999999999</v>
      </c>
      <c r="AG14" s="36">
        <v>24.492999999999999</v>
      </c>
      <c r="AH14" s="36">
        <v>56.636000000000003</v>
      </c>
      <c r="AI14" s="36">
        <v>51.33</v>
      </c>
      <c r="AJ14" s="36">
        <v>51.817</v>
      </c>
      <c r="AK14" s="36">
        <v>44.722000000000001</v>
      </c>
      <c r="AL14" s="36">
        <v>49.97</v>
      </c>
      <c r="AM14" s="36">
        <v>47.343000000000004</v>
      </c>
      <c r="AN14" s="36">
        <v>38.508000000000003</v>
      </c>
      <c r="AO14" s="36">
        <v>45.576000000000001</v>
      </c>
      <c r="AP14" s="36">
        <v>41.795999999999999</v>
      </c>
      <c r="AQ14" s="36">
        <v>72.837000000000003</v>
      </c>
      <c r="AR14" s="36">
        <v>66.156999999999996</v>
      </c>
      <c r="AS14" s="36">
        <v>71.528999999999996</v>
      </c>
      <c r="AT14" s="36">
        <v>80.911000000000001</v>
      </c>
      <c r="AU14" s="36">
        <v>67.375</v>
      </c>
      <c r="AV14" s="36">
        <v>70.778999999999996</v>
      </c>
      <c r="AW14" s="36">
        <v>82.212000000000003</v>
      </c>
      <c r="AX14" s="36">
        <v>88.971000000000004</v>
      </c>
      <c r="AY14" s="36">
        <v>82.441999999999993</v>
      </c>
      <c r="AZ14" s="36">
        <v>90.22</v>
      </c>
      <c r="BA14" s="36">
        <v>90.463999999999999</v>
      </c>
      <c r="BB14" s="36">
        <v>109.05</v>
      </c>
      <c r="BC14" s="36">
        <v>100.566</v>
      </c>
      <c r="BD14" s="36">
        <v>97.438999999999993</v>
      </c>
      <c r="BE14" s="36">
        <v>122.61499999999999</v>
      </c>
      <c r="BF14" s="36">
        <v>132.464</v>
      </c>
      <c r="BG14" s="36">
        <v>120.113</v>
      </c>
      <c r="BH14" s="36">
        <v>119.935</v>
      </c>
      <c r="BI14" s="36">
        <v>112.166</v>
      </c>
      <c r="BJ14" s="36">
        <v>115.7</v>
      </c>
      <c r="BK14" s="36">
        <v>104.06399999999999</v>
      </c>
      <c r="BL14" s="36">
        <v>106.161</v>
      </c>
      <c r="BM14" s="36">
        <v>117.753</v>
      </c>
      <c r="BN14" s="36">
        <v>109.904</v>
      </c>
      <c r="BO14" s="36">
        <v>117.057</v>
      </c>
      <c r="BP14" s="36">
        <v>129.006</v>
      </c>
      <c r="BQ14" s="36">
        <v>131.27199999999999</v>
      </c>
      <c r="BR14" s="36">
        <v>122.11499999999999</v>
      </c>
      <c r="BS14" s="36">
        <v>120.41200000000001</v>
      </c>
      <c r="BT14" s="36">
        <v>133.584</v>
      </c>
      <c r="BU14" s="36">
        <v>124.258</v>
      </c>
      <c r="BV14" s="36">
        <v>149.90299999999999</v>
      </c>
      <c r="BW14" s="36">
        <v>141.411</v>
      </c>
      <c r="BX14" s="36">
        <v>124.313</v>
      </c>
      <c r="BY14" s="36">
        <v>114.904</v>
      </c>
      <c r="BZ14" s="36">
        <v>105.613</v>
      </c>
      <c r="CA14" s="36">
        <v>85.055000000000007</v>
      </c>
      <c r="CB14" s="36">
        <v>111.532</v>
      </c>
      <c r="CC14" s="36">
        <v>112.34699999999999</v>
      </c>
      <c r="CD14" s="36">
        <v>114.715</v>
      </c>
      <c r="CE14" s="36">
        <v>121.167</v>
      </c>
      <c r="CF14" s="36">
        <v>126.82899999999999</v>
      </c>
      <c r="CG14" s="36">
        <v>106.77200000000001</v>
      </c>
      <c r="CH14" s="36">
        <v>119.16800000000001</v>
      </c>
      <c r="CI14" s="36">
        <v>128.113</v>
      </c>
      <c r="CJ14" s="36">
        <v>83.872575997335204</v>
      </c>
      <c r="CK14" s="36">
        <v>108.306</v>
      </c>
      <c r="CL14" s="36">
        <v>110.39700000000001</v>
      </c>
      <c r="CM14" s="36">
        <v>104.551</v>
      </c>
      <c r="CN14" s="36">
        <v>110.399</v>
      </c>
      <c r="CO14" s="36">
        <v>110.954441715605</v>
      </c>
      <c r="CP14" s="36">
        <v>119.06716190908401</v>
      </c>
      <c r="CQ14" s="36">
        <v>133.58288164259</v>
      </c>
      <c r="CR14" s="36">
        <v>96.601940238210702</v>
      </c>
      <c r="CS14" s="36">
        <v>120.98</v>
      </c>
      <c r="CT14" s="36">
        <v>109.742</v>
      </c>
      <c r="CU14" s="36">
        <v>117.14100000000001</v>
      </c>
      <c r="CV14" s="36">
        <v>103.55461683619301</v>
      </c>
      <c r="CW14" s="36">
        <v>124.568</v>
      </c>
      <c r="CX14" s="36">
        <v>107.486</v>
      </c>
      <c r="CY14" s="36">
        <v>103.708</v>
      </c>
      <c r="CZ14" s="36">
        <v>102.3727525</v>
      </c>
      <c r="DA14" s="36">
        <v>131.726</v>
      </c>
      <c r="DB14" s="36">
        <v>124.96299999999999</v>
      </c>
      <c r="DC14" s="36">
        <v>124.19617516348001</v>
      </c>
      <c r="DD14" s="36">
        <v>118.03400000000001</v>
      </c>
      <c r="DE14" s="36">
        <v>118.57299999999999</v>
      </c>
      <c r="DF14" s="36">
        <v>107.97263128609799</v>
      </c>
      <c r="DG14" s="36">
        <v>120.704093628835</v>
      </c>
      <c r="DH14" s="36">
        <v>107.36852671750999</v>
      </c>
      <c r="DI14" s="36">
        <v>124.56699999999999</v>
      </c>
      <c r="DJ14" s="36">
        <v>130.839</v>
      </c>
      <c r="DK14" s="36">
        <v>96.866</v>
      </c>
      <c r="DL14" s="36">
        <v>72.804000000000002</v>
      </c>
      <c r="DM14" s="36">
        <v>69.706000000000003</v>
      </c>
      <c r="DN14" s="36">
        <v>75.302999999999997</v>
      </c>
      <c r="DO14" s="36">
        <v>74.956000000000003</v>
      </c>
      <c r="DP14" s="36">
        <v>63.005000000000003</v>
      </c>
      <c r="DQ14" s="36">
        <v>57.078000000000003</v>
      </c>
      <c r="DR14" s="36">
        <v>59.639778304794703</v>
      </c>
      <c r="DS14" s="36">
        <v>55.057000000000002</v>
      </c>
      <c r="DT14" s="36">
        <v>52.350999999999999</v>
      </c>
      <c r="DU14" s="36">
        <v>61.084000000000003</v>
      </c>
      <c r="DV14" s="36">
        <v>78.135999999999996</v>
      </c>
      <c r="DW14" s="36">
        <v>70.045000000000002</v>
      </c>
      <c r="DX14" s="50">
        <v>74.614999999999995</v>
      </c>
      <c r="DY14" s="50">
        <v>77.847999999999999</v>
      </c>
      <c r="DZ14" s="50">
        <v>76.232736000000003</v>
      </c>
      <c r="EA14" s="50">
        <v>69.850939999999994</v>
      </c>
      <c r="EB14" s="50">
        <v>68.085763</v>
      </c>
      <c r="EC14" s="50">
        <v>74.055749250000005</v>
      </c>
      <c r="ED14" s="50">
        <v>77.681817601866996</v>
      </c>
      <c r="EE14" s="50">
        <v>79.017831999999999</v>
      </c>
      <c r="EF14" s="50">
        <v>75.957323000000002</v>
      </c>
      <c r="EG14" s="50">
        <v>85.800349999999995</v>
      </c>
      <c r="EH14" s="50">
        <v>75.5</v>
      </c>
      <c r="EI14" s="50">
        <v>59.6586838882791</v>
      </c>
      <c r="EJ14" s="50">
        <v>62.828259344572601</v>
      </c>
      <c r="EK14" s="50">
        <v>61.34</v>
      </c>
      <c r="EL14" s="50">
        <v>73.25</v>
      </c>
      <c r="EM14" s="50">
        <v>71.161000000000001</v>
      </c>
      <c r="EN14" s="50">
        <v>63.393333333333302</v>
      </c>
      <c r="EO14" s="50">
        <v>65.741277777777796</v>
      </c>
      <c r="EP14" s="50">
        <v>64.941000000000003</v>
      </c>
      <c r="EQ14" s="50">
        <v>64.977000000000004</v>
      </c>
      <c r="ER14" s="50">
        <v>55.25</v>
      </c>
      <c r="ES14" s="50">
        <v>55.25</v>
      </c>
      <c r="ET14" s="50">
        <v>55.25</v>
      </c>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50"/>
      <c r="ZZ14" s="50"/>
      <c r="AAA14" s="50"/>
      <c r="AAB14" s="50"/>
      <c r="AAC14" s="50"/>
      <c r="AAD14" s="50"/>
      <c r="AAE14" s="50"/>
      <c r="AAF14" s="50"/>
      <c r="AAG14" s="50"/>
      <c r="AAH14" s="50"/>
      <c r="AAI14" s="50"/>
      <c r="AAJ14" s="50"/>
      <c r="AAK14" s="50"/>
      <c r="AAL14" s="50"/>
      <c r="AAM14" s="50"/>
      <c r="AAN14" s="50"/>
      <c r="AAO14" s="50"/>
      <c r="AAP14" s="50"/>
      <c r="AAQ14" s="50"/>
      <c r="AAR14" s="50"/>
      <c r="AAS14" s="50"/>
      <c r="AAT14" s="50"/>
      <c r="AAU14" s="50"/>
      <c r="AAV14" s="50"/>
      <c r="AAW14" s="50"/>
      <c r="AAX14" s="50"/>
      <c r="AAY14" s="50"/>
      <c r="AAZ14" s="50"/>
      <c r="ABA14" s="50"/>
      <c r="ABB14" s="50"/>
      <c r="ABC14" s="50"/>
      <c r="ABD14" s="50"/>
      <c r="ABE14" s="50"/>
      <c r="ABF14" s="50"/>
      <c r="ABG14" s="50"/>
      <c r="ABH14" s="50"/>
      <c r="ABI14" s="50"/>
      <c r="ABJ14" s="50"/>
      <c r="ABK14" s="50"/>
      <c r="ABL14" s="50"/>
      <c r="ABM14" s="50"/>
      <c r="ABN14" s="50"/>
      <c r="ABO14" s="50"/>
      <c r="ABP14" s="50"/>
      <c r="ABQ14" s="50"/>
      <c r="ABR14" s="50"/>
      <c r="ABS14" s="50"/>
      <c r="ABT14" s="50"/>
      <c r="ABU14" s="50"/>
      <c r="ABV14" s="50"/>
      <c r="ABW14" s="50"/>
    </row>
    <row r="15" spans="1:751" ht="20.149999999999999" customHeight="1">
      <c r="B15" s="23" t="s">
        <v>136</v>
      </c>
      <c r="F15" s="35" t="s">
        <v>1180</v>
      </c>
      <c r="G15" s="27" t="s">
        <v>176</v>
      </c>
      <c r="H15" s="36">
        <v>3.2610000000000001</v>
      </c>
      <c r="I15" s="36">
        <v>10.283666666666701</v>
      </c>
      <c r="J15" s="36"/>
      <c r="K15" s="36" t="s">
        <v>136</v>
      </c>
      <c r="L15" s="36">
        <v>4.5780000000000003</v>
      </c>
      <c r="M15" s="36">
        <v>3.1779999999999999</v>
      </c>
      <c r="N15" s="36">
        <v>2.4860000000000002</v>
      </c>
      <c r="O15" s="36">
        <v>3.3639999999999999</v>
      </c>
      <c r="P15" s="36">
        <v>0.498</v>
      </c>
      <c r="Q15" s="36">
        <v>3.4660000000000002</v>
      </c>
      <c r="R15" s="36">
        <v>2.6339999999999999</v>
      </c>
      <c r="S15" s="36">
        <v>1.4330000000000001</v>
      </c>
      <c r="T15" s="36">
        <v>8.0169999999999995</v>
      </c>
      <c r="U15" s="36">
        <v>9.5939999999999994</v>
      </c>
      <c r="V15" s="36">
        <v>7.2469999999999999</v>
      </c>
      <c r="W15" s="36">
        <v>3.3527100000000001</v>
      </c>
      <c r="X15" s="36">
        <v>13.630592999999999</v>
      </c>
      <c r="Y15" s="36">
        <v>5.319</v>
      </c>
      <c r="Z15" s="36">
        <v>4.992</v>
      </c>
      <c r="AA15" s="36">
        <v>5.1680000000000001</v>
      </c>
      <c r="AB15" s="36">
        <v>6.5519999999999996</v>
      </c>
      <c r="AC15" s="36">
        <v>6.569</v>
      </c>
      <c r="AD15" s="36">
        <v>4.1630000000000003</v>
      </c>
      <c r="AE15" s="36">
        <v>4.7300000000000004</v>
      </c>
      <c r="AF15" s="36">
        <v>2.72</v>
      </c>
      <c r="AG15" s="36">
        <v>2.2309999999999999</v>
      </c>
      <c r="AH15" s="36">
        <v>3.9325459999999999</v>
      </c>
      <c r="AI15" s="36">
        <v>6.0298600000000002</v>
      </c>
      <c r="AJ15" s="36">
        <v>5.7776500000000004</v>
      </c>
      <c r="AK15" s="36">
        <v>6.2849700000000004</v>
      </c>
      <c r="AL15" s="36">
        <v>5.2901230000000004</v>
      </c>
      <c r="AM15" s="36">
        <v>6.1823300000000003</v>
      </c>
      <c r="AN15" s="36">
        <v>6.3867900000000004</v>
      </c>
      <c r="AO15" s="36">
        <v>5.9971459999999999</v>
      </c>
      <c r="AP15" s="36">
        <v>6.4316800000000001</v>
      </c>
      <c r="AQ15" s="36">
        <v>7.7180949999999999</v>
      </c>
      <c r="AR15" s="36">
        <v>8.3829999999999991</v>
      </c>
      <c r="AS15" s="36">
        <v>11.244</v>
      </c>
      <c r="AT15" s="36">
        <v>15.199</v>
      </c>
      <c r="AU15" s="36">
        <v>16.201000000000001</v>
      </c>
      <c r="AV15" s="36">
        <v>16.117999999999999</v>
      </c>
      <c r="AW15" s="36">
        <v>20.638000000000002</v>
      </c>
      <c r="AX15" s="36">
        <v>16.05</v>
      </c>
      <c r="AY15" s="36">
        <v>18.713999999999999</v>
      </c>
      <c r="AZ15" s="36">
        <v>19.357800000000001</v>
      </c>
      <c r="BA15" s="36">
        <v>20.412500000000001</v>
      </c>
      <c r="BB15" s="36">
        <v>22.695</v>
      </c>
      <c r="BC15" s="36">
        <v>23.013999999999999</v>
      </c>
      <c r="BD15" s="36">
        <v>22.881</v>
      </c>
      <c r="BE15" s="36">
        <v>22.207000000000001</v>
      </c>
      <c r="BF15" s="36">
        <v>18.39</v>
      </c>
      <c r="BG15" s="36">
        <v>21.43065</v>
      </c>
      <c r="BH15" s="36">
        <v>18.398</v>
      </c>
      <c r="BI15" s="36">
        <v>18.279</v>
      </c>
      <c r="BJ15" s="36">
        <v>20.905000000000001</v>
      </c>
      <c r="BK15" s="36">
        <v>18.856999999999999</v>
      </c>
      <c r="BL15" s="36">
        <v>18.54</v>
      </c>
      <c r="BM15" s="36">
        <v>17.753</v>
      </c>
      <c r="BN15" s="36">
        <v>14.904999999999999</v>
      </c>
      <c r="BO15" s="36">
        <v>1.1200000000000001</v>
      </c>
      <c r="BP15" s="36">
        <v>1.339</v>
      </c>
      <c r="BQ15" s="36">
        <v>0.80200000000000005</v>
      </c>
      <c r="BR15" s="36">
        <v>0.93300000000000005</v>
      </c>
      <c r="BS15" s="36">
        <v>0.48599999999999999</v>
      </c>
      <c r="BT15" s="36">
        <v>4.7149999999999999</v>
      </c>
      <c r="BU15" s="36">
        <v>5.9130000000000003</v>
      </c>
      <c r="BV15" s="36">
        <v>10.430999999999999</v>
      </c>
      <c r="BW15" s="36">
        <v>16.609000000000002</v>
      </c>
      <c r="BX15" s="36">
        <v>18.731000000000002</v>
      </c>
      <c r="BY15" s="36">
        <v>16.597000000000001</v>
      </c>
      <c r="BZ15" s="36">
        <v>19.292999999999999</v>
      </c>
      <c r="CA15" s="36">
        <v>23.591000000000001</v>
      </c>
      <c r="CB15" s="36">
        <v>22.733000000000001</v>
      </c>
      <c r="CC15" s="36">
        <v>8.7260000000000009</v>
      </c>
      <c r="CD15" s="36">
        <v>7.5220000000000002</v>
      </c>
      <c r="CE15" s="36">
        <v>7.0880000000000001</v>
      </c>
      <c r="CF15" s="36">
        <v>6.59</v>
      </c>
      <c r="CG15" s="36">
        <v>8.8149999999999995</v>
      </c>
      <c r="CH15" s="36">
        <v>2.5190000000000001</v>
      </c>
      <c r="CI15" s="36">
        <v>6.8710000000000004</v>
      </c>
      <c r="CJ15" s="36">
        <v>2.0877715730872501</v>
      </c>
      <c r="CK15" s="36">
        <v>3.3000000000000002E-2</v>
      </c>
      <c r="CL15" s="36">
        <v>1.95</v>
      </c>
      <c r="CM15" s="36">
        <v>1.643</v>
      </c>
      <c r="CN15" s="36">
        <v>1.728</v>
      </c>
      <c r="CO15" s="36">
        <v>27.085999999999999</v>
      </c>
      <c r="CP15" s="36">
        <v>31.5892749493919</v>
      </c>
      <c r="CQ15" s="36">
        <v>35.296989748561501</v>
      </c>
      <c r="CR15" s="36">
        <v>9.2430810801463092</v>
      </c>
      <c r="CS15" s="36">
        <v>2.3650000000000002</v>
      </c>
      <c r="CT15" s="36">
        <v>3.8319999999999999</v>
      </c>
      <c r="CU15" s="36">
        <v>2.052</v>
      </c>
      <c r="CV15" s="36">
        <v>1.85</v>
      </c>
      <c r="CW15" s="36">
        <v>2.423</v>
      </c>
      <c r="CX15" s="36">
        <v>3.1440000000000001</v>
      </c>
      <c r="CY15" s="36">
        <v>8.4000000000000005E-2</v>
      </c>
      <c r="CZ15" s="36">
        <v>0.436</v>
      </c>
      <c r="DA15" s="36">
        <v>10.295</v>
      </c>
      <c r="DB15" s="36">
        <v>17.135000000000002</v>
      </c>
      <c r="DC15" s="36">
        <v>19.631</v>
      </c>
      <c r="DD15" s="36">
        <v>17.298999999999999</v>
      </c>
      <c r="DE15" s="36">
        <v>22.838999999999999</v>
      </c>
      <c r="DF15" s="36">
        <v>20.9807673955527</v>
      </c>
      <c r="DG15" s="36">
        <v>24.470625270952301</v>
      </c>
      <c r="DH15" s="36">
        <v>11.029923349721599</v>
      </c>
      <c r="DI15" s="36">
        <v>2.762</v>
      </c>
      <c r="DJ15" s="36">
        <v>2.7589999999999999</v>
      </c>
      <c r="DK15" s="36">
        <v>2.8029999999999999</v>
      </c>
      <c r="DL15" s="36">
        <v>1.3979999999999999</v>
      </c>
      <c r="DM15" s="36">
        <v>0.86899999999999999</v>
      </c>
      <c r="DN15" s="36">
        <v>0.74299999999999999</v>
      </c>
      <c r="DO15" s="36">
        <v>2.0569999999999999</v>
      </c>
      <c r="DP15" s="36">
        <v>1.3979999999999999</v>
      </c>
      <c r="DQ15" s="36">
        <v>1.4179999999999999</v>
      </c>
      <c r="DR15" s="36">
        <v>2.069</v>
      </c>
      <c r="DS15" s="36">
        <v>2.9870000000000001</v>
      </c>
      <c r="DT15" s="36">
        <v>2.1659999999999999</v>
      </c>
      <c r="DU15" s="36">
        <v>2.0019999999999998</v>
      </c>
      <c r="DV15" s="36">
        <v>1.931</v>
      </c>
      <c r="DW15" s="36">
        <v>2.4980000000000002</v>
      </c>
      <c r="DX15" s="50">
        <v>1.8009999999999999</v>
      </c>
      <c r="DY15" s="50">
        <v>2.2730000000000001</v>
      </c>
      <c r="DZ15" s="50">
        <v>0.76500000000000001</v>
      </c>
      <c r="EA15" s="50">
        <v>2.3170000000000002</v>
      </c>
      <c r="EB15" s="50">
        <v>2.12575</v>
      </c>
      <c r="EC15" s="50">
        <v>2.12575</v>
      </c>
      <c r="ED15" s="50">
        <v>0.31530065917968803</v>
      </c>
      <c r="EE15" s="50">
        <v>0.81777459716796896</v>
      </c>
      <c r="EF15" s="50">
        <v>0.77600000000000002</v>
      </c>
      <c r="EG15" s="50">
        <v>1.754</v>
      </c>
      <c r="EH15" s="50">
        <v>1.6259999999999999</v>
      </c>
      <c r="EI15" s="50">
        <v>0.77500000000000002</v>
      </c>
      <c r="EJ15" s="50">
        <v>0.26700000000000002</v>
      </c>
      <c r="EK15" s="50">
        <v>0.59299999999999997</v>
      </c>
      <c r="EL15" s="50">
        <v>0.625</v>
      </c>
      <c r="EM15" s="50">
        <v>1.073</v>
      </c>
      <c r="EN15" s="50">
        <v>3.6520000000000001</v>
      </c>
      <c r="EO15" s="50">
        <v>4.93366666666667</v>
      </c>
      <c r="EP15" s="50">
        <v>12.202999999999999</v>
      </c>
      <c r="EQ15" s="50">
        <v>14.946999999999999</v>
      </c>
      <c r="ER15" s="50">
        <v>18.399999999999999</v>
      </c>
      <c r="ES15" s="50">
        <v>18.399999999999999</v>
      </c>
      <c r="ET15" s="50">
        <v>18.399999999999999</v>
      </c>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50"/>
      <c r="ZZ15" s="50"/>
      <c r="AAA15" s="50"/>
      <c r="AAB15" s="50"/>
      <c r="AAC15" s="50"/>
      <c r="AAD15" s="50"/>
      <c r="AAE15" s="50"/>
      <c r="AAF15" s="50"/>
      <c r="AAG15" s="50"/>
      <c r="AAH15" s="50"/>
      <c r="AAI15" s="50"/>
      <c r="AAJ15" s="50"/>
      <c r="AAK15" s="50"/>
      <c r="AAL15" s="50"/>
      <c r="AAM15" s="50"/>
      <c r="AAN15" s="50"/>
      <c r="AAO15" s="50"/>
      <c r="AAP15" s="50"/>
      <c r="AAQ15" s="50"/>
      <c r="AAR15" s="50"/>
      <c r="AAS15" s="50"/>
      <c r="AAT15" s="50"/>
      <c r="AAU15" s="50"/>
      <c r="AAV15" s="50"/>
      <c r="AAW15" s="50"/>
      <c r="AAX15" s="50"/>
      <c r="AAY15" s="50"/>
      <c r="AAZ15" s="50"/>
      <c r="ABA15" s="50"/>
      <c r="ABB15" s="50"/>
      <c r="ABC15" s="50"/>
      <c r="ABD15" s="50"/>
      <c r="ABE15" s="50"/>
      <c r="ABF15" s="50"/>
      <c r="ABG15" s="50"/>
      <c r="ABH15" s="50"/>
      <c r="ABI15" s="50"/>
      <c r="ABJ15" s="50"/>
      <c r="ABK15" s="50"/>
      <c r="ABL15" s="50"/>
      <c r="ABM15" s="50"/>
      <c r="ABN15" s="50"/>
      <c r="ABO15" s="50"/>
      <c r="ABP15" s="50"/>
      <c r="ABQ15" s="50"/>
      <c r="ABR15" s="50"/>
      <c r="ABS15" s="50"/>
      <c r="ABT15" s="50"/>
      <c r="ABU15" s="50"/>
      <c r="ABV15" s="50"/>
      <c r="ABW15" s="50"/>
    </row>
    <row r="16" spans="1:751" ht="20.149999999999999" customHeight="1">
      <c r="B16" s="23" t="s">
        <v>136</v>
      </c>
      <c r="F16" s="35" t="s">
        <v>1231</v>
      </c>
      <c r="G16" s="27" t="s">
        <v>176</v>
      </c>
      <c r="H16" s="36">
        <v>0</v>
      </c>
      <c r="I16" s="36">
        <v>0</v>
      </c>
      <c r="J16" s="36"/>
      <c r="K16" s="36" t="s">
        <v>136</v>
      </c>
      <c r="L16" s="36">
        <v>0</v>
      </c>
      <c r="M16" s="36">
        <v>0</v>
      </c>
      <c r="N16" s="36">
        <v>0</v>
      </c>
      <c r="O16" s="36">
        <v>13</v>
      </c>
      <c r="P16" s="36">
        <v>0</v>
      </c>
      <c r="Q16" s="36">
        <v>12</v>
      </c>
      <c r="R16" s="36">
        <v>0</v>
      </c>
      <c r="S16" s="36">
        <v>0</v>
      </c>
      <c r="T16" s="36">
        <v>0</v>
      </c>
      <c r="U16" s="36">
        <v>14</v>
      </c>
      <c r="V16" s="36">
        <v>0</v>
      </c>
      <c r="W16" s="36">
        <v>5</v>
      </c>
      <c r="X16" s="36">
        <v>0</v>
      </c>
      <c r="Y16" s="36">
        <v>0</v>
      </c>
      <c r="Z16" s="36">
        <v>0</v>
      </c>
      <c r="AA16" s="36">
        <v>0</v>
      </c>
      <c r="AB16" s="36">
        <v>0</v>
      </c>
      <c r="AC16" s="36">
        <v>0</v>
      </c>
      <c r="AD16" s="36">
        <v>0</v>
      </c>
      <c r="AE16" s="36">
        <v>0</v>
      </c>
      <c r="AF16" s="36">
        <v>0</v>
      </c>
      <c r="AG16" s="36">
        <v>0</v>
      </c>
      <c r="AH16" s="36">
        <v>0</v>
      </c>
      <c r="AI16" s="36">
        <v>0</v>
      </c>
      <c r="AJ16" s="36">
        <v>0</v>
      </c>
      <c r="AK16" s="36">
        <v>0</v>
      </c>
      <c r="AL16" s="36">
        <v>0</v>
      </c>
      <c r="AM16" s="36">
        <v>0</v>
      </c>
      <c r="AN16" s="36">
        <v>0</v>
      </c>
      <c r="AO16" s="36">
        <v>0</v>
      </c>
      <c r="AP16" s="36">
        <v>0</v>
      </c>
      <c r="AQ16" s="36">
        <v>0</v>
      </c>
      <c r="AR16" s="36">
        <v>0</v>
      </c>
      <c r="AS16" s="36">
        <v>0</v>
      </c>
      <c r="AT16" s="36">
        <v>0</v>
      </c>
      <c r="AU16" s="36">
        <v>0</v>
      </c>
      <c r="AV16" s="36">
        <v>0</v>
      </c>
      <c r="AW16" s="36">
        <v>0</v>
      </c>
      <c r="AX16" s="36">
        <v>0</v>
      </c>
      <c r="AY16" s="36">
        <v>0</v>
      </c>
      <c r="AZ16" s="36">
        <v>0</v>
      </c>
      <c r="BA16" s="36">
        <v>0</v>
      </c>
      <c r="BB16" s="36">
        <v>0</v>
      </c>
      <c r="BC16" s="36">
        <v>0</v>
      </c>
      <c r="BD16" s="36">
        <v>0</v>
      </c>
      <c r="BE16" s="36">
        <v>0</v>
      </c>
      <c r="BF16" s="36">
        <v>0</v>
      </c>
      <c r="BG16" s="36">
        <v>0</v>
      </c>
      <c r="BH16" s="36">
        <v>0</v>
      </c>
      <c r="BI16" s="36">
        <v>0</v>
      </c>
      <c r="BJ16" s="36">
        <v>0</v>
      </c>
      <c r="BK16" s="36">
        <v>0</v>
      </c>
      <c r="BL16" s="36">
        <v>0</v>
      </c>
      <c r="BM16" s="36">
        <v>0</v>
      </c>
      <c r="BN16" s="36">
        <v>0</v>
      </c>
      <c r="BO16" s="36">
        <v>0</v>
      </c>
      <c r="BP16" s="36">
        <v>0</v>
      </c>
      <c r="BQ16" s="36">
        <v>0</v>
      </c>
      <c r="BR16" s="36">
        <v>0</v>
      </c>
      <c r="BS16" s="36">
        <v>0</v>
      </c>
      <c r="BT16" s="36">
        <v>0</v>
      </c>
      <c r="BU16" s="36">
        <v>0</v>
      </c>
      <c r="BV16" s="36">
        <v>0</v>
      </c>
      <c r="BW16" s="36">
        <v>0</v>
      </c>
      <c r="BX16" s="36">
        <v>0</v>
      </c>
      <c r="BY16" s="36">
        <v>0</v>
      </c>
      <c r="BZ16" s="36">
        <v>0</v>
      </c>
      <c r="CA16" s="36">
        <v>0</v>
      </c>
      <c r="CB16" s="36">
        <v>0</v>
      </c>
      <c r="CC16" s="36">
        <v>0</v>
      </c>
      <c r="CD16" s="36">
        <v>0</v>
      </c>
      <c r="CE16" s="36">
        <v>0</v>
      </c>
      <c r="CF16" s="36">
        <v>0</v>
      </c>
      <c r="CG16" s="36">
        <v>0</v>
      </c>
      <c r="CH16" s="36">
        <v>2.3650000000000002</v>
      </c>
      <c r="CI16" s="36">
        <v>1.181</v>
      </c>
      <c r="CJ16" s="36">
        <v>0.9863944</v>
      </c>
      <c r="CK16" s="36">
        <v>1.851</v>
      </c>
      <c r="CL16" s="36">
        <v>2.3044278600000001</v>
      </c>
      <c r="CM16" s="36">
        <v>3.093</v>
      </c>
      <c r="CN16" s="36">
        <v>2.847</v>
      </c>
      <c r="CO16" s="36">
        <v>1.34239412</v>
      </c>
      <c r="CP16" s="36">
        <v>1.5865659809999999</v>
      </c>
      <c r="CQ16" s="36">
        <v>1.702184704</v>
      </c>
      <c r="CR16" s="36">
        <v>1.596708035</v>
      </c>
      <c r="CS16" s="36">
        <v>1.855</v>
      </c>
      <c r="CT16" s="36">
        <v>1.9750000000000001</v>
      </c>
      <c r="CU16" s="36">
        <v>1.702</v>
      </c>
      <c r="CV16" s="36">
        <v>1.92</v>
      </c>
      <c r="CW16" s="36">
        <v>2.9460000000000002</v>
      </c>
      <c r="CX16" s="36">
        <v>3.7639999999999998</v>
      </c>
      <c r="CY16" s="36">
        <v>2.734</v>
      </c>
      <c r="CZ16" s="36">
        <v>2.0685235999999998</v>
      </c>
      <c r="DA16" s="36">
        <v>2.6840000000000002</v>
      </c>
      <c r="DB16" s="36">
        <v>3.625</v>
      </c>
      <c r="DC16" s="36">
        <v>0</v>
      </c>
      <c r="DD16" s="36">
        <v>0</v>
      </c>
      <c r="DE16" s="36">
        <v>0</v>
      </c>
      <c r="DF16" s="36">
        <v>0</v>
      </c>
      <c r="DG16" s="36">
        <v>0</v>
      </c>
      <c r="DH16" s="36">
        <v>0</v>
      </c>
      <c r="DI16" s="36">
        <v>0</v>
      </c>
      <c r="DJ16" s="36">
        <v>0</v>
      </c>
      <c r="DK16" s="36">
        <v>0</v>
      </c>
      <c r="DL16" s="36">
        <v>0</v>
      </c>
      <c r="DM16" s="36">
        <v>0</v>
      </c>
      <c r="DN16" s="36">
        <v>0</v>
      </c>
      <c r="DO16" s="36">
        <v>0</v>
      </c>
      <c r="DP16" s="36">
        <v>0</v>
      </c>
      <c r="DQ16" s="36">
        <v>0</v>
      </c>
      <c r="DR16" s="36">
        <v>0</v>
      </c>
      <c r="DS16" s="36">
        <v>0</v>
      </c>
      <c r="DT16" s="36">
        <v>0</v>
      </c>
      <c r="DU16" s="36">
        <v>0</v>
      </c>
      <c r="DV16" s="36">
        <v>0</v>
      </c>
      <c r="DW16" s="36">
        <v>0</v>
      </c>
      <c r="DX16" s="50">
        <v>0</v>
      </c>
      <c r="DY16" s="50">
        <v>0</v>
      </c>
      <c r="DZ16" s="50">
        <v>0</v>
      </c>
      <c r="EA16" s="50">
        <v>0</v>
      </c>
      <c r="EB16" s="50">
        <v>0</v>
      </c>
      <c r="EC16" s="50">
        <v>0</v>
      </c>
      <c r="ED16" s="50">
        <v>0</v>
      </c>
      <c r="EE16" s="50">
        <v>0</v>
      </c>
      <c r="EF16" s="50">
        <v>0</v>
      </c>
      <c r="EG16" s="50">
        <v>0</v>
      </c>
      <c r="EH16" s="50">
        <v>0</v>
      </c>
      <c r="EI16" s="50">
        <v>0</v>
      </c>
      <c r="EJ16" s="50">
        <v>0</v>
      </c>
      <c r="EK16" s="50">
        <v>0</v>
      </c>
      <c r="EL16" s="50">
        <v>0</v>
      </c>
      <c r="EM16" s="50">
        <v>0</v>
      </c>
      <c r="EN16" s="50">
        <v>0</v>
      </c>
      <c r="EO16" s="50">
        <v>0</v>
      </c>
      <c r="EP16" s="50">
        <v>0</v>
      </c>
      <c r="EQ16" s="50">
        <v>0</v>
      </c>
      <c r="ER16" s="50">
        <v>0</v>
      </c>
      <c r="ES16" s="50">
        <v>0</v>
      </c>
      <c r="ET16" s="50">
        <v>0</v>
      </c>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50"/>
      <c r="ZZ16" s="50"/>
      <c r="AAA16" s="50"/>
      <c r="AAB16" s="50"/>
      <c r="AAC16" s="50"/>
      <c r="AAD16" s="50"/>
      <c r="AAE16" s="50"/>
      <c r="AAF16" s="50"/>
      <c r="AAG16" s="50"/>
      <c r="AAH16" s="50"/>
      <c r="AAI16" s="50"/>
      <c r="AAJ16" s="50"/>
      <c r="AAK16" s="50"/>
      <c r="AAL16" s="50"/>
      <c r="AAM16" s="50"/>
      <c r="AAN16" s="50"/>
      <c r="AAO16" s="50"/>
      <c r="AAP16" s="50"/>
      <c r="AAQ16" s="50"/>
      <c r="AAR16" s="50"/>
      <c r="AAS16" s="50"/>
      <c r="AAT16" s="50"/>
      <c r="AAU16" s="50"/>
      <c r="AAV16" s="50"/>
      <c r="AAW16" s="50"/>
      <c r="AAX16" s="50"/>
      <c r="AAY16" s="50"/>
      <c r="AAZ16" s="50"/>
      <c r="ABA16" s="50"/>
      <c r="ABB16" s="50"/>
      <c r="ABC16" s="50"/>
      <c r="ABD16" s="50"/>
      <c r="ABE16" s="50"/>
      <c r="ABF16" s="50"/>
      <c r="ABG16" s="50"/>
      <c r="ABH16" s="50"/>
      <c r="ABI16" s="50"/>
      <c r="ABJ16" s="50"/>
      <c r="ABK16" s="50"/>
      <c r="ABL16" s="50"/>
      <c r="ABM16" s="50"/>
      <c r="ABN16" s="50"/>
      <c r="ABO16" s="50"/>
      <c r="ABP16" s="50"/>
      <c r="ABQ16" s="50"/>
      <c r="ABR16" s="50"/>
      <c r="ABS16" s="50"/>
      <c r="ABT16" s="50"/>
      <c r="ABU16" s="50"/>
      <c r="ABV16" s="50"/>
      <c r="ABW16" s="50"/>
    </row>
    <row r="17" spans="2:751" ht="20.149999999999999" customHeight="1">
      <c r="B17" s="23" t="s">
        <v>136</v>
      </c>
      <c r="F17" s="35" t="s">
        <v>1232</v>
      </c>
      <c r="G17" s="27" t="s">
        <v>176</v>
      </c>
      <c r="H17" s="36">
        <v>33.343000000000004</v>
      </c>
      <c r="I17" s="36">
        <v>30.644500000000001</v>
      </c>
      <c r="J17" s="36"/>
      <c r="K17" s="36" t="s">
        <v>136</v>
      </c>
      <c r="L17" s="36">
        <v>19.277999999999999</v>
      </c>
      <c r="M17" s="36">
        <v>13.052</v>
      </c>
      <c r="N17" s="36">
        <v>15.134</v>
      </c>
      <c r="O17" s="36">
        <v>15.569000000000001</v>
      </c>
      <c r="P17" s="36">
        <v>16.024999999999999</v>
      </c>
      <c r="Q17" s="36">
        <v>14.173</v>
      </c>
      <c r="R17" s="36">
        <v>21.405999999999999</v>
      </c>
      <c r="S17" s="36">
        <v>16.588999999999999</v>
      </c>
      <c r="T17" s="36">
        <v>19.934000000000001</v>
      </c>
      <c r="U17" s="36">
        <v>17.876999999999999</v>
      </c>
      <c r="V17" s="36">
        <v>14.77277</v>
      </c>
      <c r="W17" s="36">
        <v>14.08629</v>
      </c>
      <c r="X17" s="36">
        <v>17.095299000000001</v>
      </c>
      <c r="Y17" s="36">
        <v>17.397449999999999</v>
      </c>
      <c r="Z17" s="36">
        <v>18.387620999999999</v>
      </c>
      <c r="AA17" s="36">
        <v>13.766999999999999</v>
      </c>
      <c r="AB17" s="36">
        <v>10.307644</v>
      </c>
      <c r="AC17" s="36">
        <v>14.638427</v>
      </c>
      <c r="AD17" s="36">
        <v>16.308</v>
      </c>
      <c r="AE17" s="36">
        <v>15.75665</v>
      </c>
      <c r="AF17" s="36">
        <v>12.328099999999999</v>
      </c>
      <c r="AG17" s="36">
        <v>13.175000000000001</v>
      </c>
      <c r="AH17" s="36">
        <v>18.189</v>
      </c>
      <c r="AI17" s="36">
        <v>17.695</v>
      </c>
      <c r="AJ17" s="36">
        <v>15.637</v>
      </c>
      <c r="AK17" s="36">
        <v>13.781000000000001</v>
      </c>
      <c r="AL17" s="36">
        <v>19.582000000000001</v>
      </c>
      <c r="AM17" s="36">
        <v>20.323</v>
      </c>
      <c r="AN17" s="36">
        <v>17.390999999999998</v>
      </c>
      <c r="AO17" s="36">
        <v>17.766999999999999</v>
      </c>
      <c r="AP17" s="36">
        <v>16.823</v>
      </c>
      <c r="AQ17" s="36">
        <v>16.477</v>
      </c>
      <c r="AR17" s="36">
        <v>16.422000000000001</v>
      </c>
      <c r="AS17" s="36">
        <v>14.215</v>
      </c>
      <c r="AT17" s="36">
        <v>16.337</v>
      </c>
      <c r="AU17" s="36">
        <v>18.846</v>
      </c>
      <c r="AV17" s="36">
        <v>20.574000000000002</v>
      </c>
      <c r="AW17" s="36">
        <v>18.181999999999999</v>
      </c>
      <c r="AX17" s="36">
        <v>20.234999999999999</v>
      </c>
      <c r="AY17" s="36">
        <v>20.175999999999998</v>
      </c>
      <c r="AZ17" s="36">
        <v>15.911</v>
      </c>
      <c r="BA17" s="36">
        <v>13.933999999999999</v>
      </c>
      <c r="BB17" s="36">
        <v>6.2489999999999997</v>
      </c>
      <c r="BC17" s="36">
        <v>7.0069999999999997</v>
      </c>
      <c r="BD17" s="36">
        <v>8.9619999999999997</v>
      </c>
      <c r="BE17" s="36">
        <v>8.6630000000000003</v>
      </c>
      <c r="BF17" s="36">
        <v>6.827</v>
      </c>
      <c r="BG17" s="36">
        <v>6.8090000000000002</v>
      </c>
      <c r="BH17" s="36">
        <v>7.7229999999999999</v>
      </c>
      <c r="BI17" s="36">
        <v>6.891</v>
      </c>
      <c r="BJ17" s="36">
        <v>7.726</v>
      </c>
      <c r="BK17" s="36">
        <v>6.9889999999999999</v>
      </c>
      <c r="BL17" s="36">
        <v>8.359</v>
      </c>
      <c r="BM17" s="36">
        <v>7.8239999999999998</v>
      </c>
      <c r="BN17" s="36">
        <v>6.7220000000000004</v>
      </c>
      <c r="BO17" s="36">
        <v>7.3179999999999996</v>
      </c>
      <c r="BP17" s="36">
        <v>8.2420000000000009</v>
      </c>
      <c r="BQ17" s="36">
        <v>8.1259999999999994</v>
      </c>
      <c r="BR17" s="36">
        <v>9.1259999999999994</v>
      </c>
      <c r="BS17" s="36">
        <v>9.0640000000000001</v>
      </c>
      <c r="BT17" s="36">
        <v>7.9260000000000002</v>
      </c>
      <c r="BU17" s="36">
        <v>6.9039999999999999</v>
      </c>
      <c r="BV17" s="36">
        <v>6.4550000000000001</v>
      </c>
      <c r="BW17" s="36">
        <v>7.3949999999999996</v>
      </c>
      <c r="BX17" s="36">
        <v>8.1289999999999996</v>
      </c>
      <c r="BY17" s="36">
        <v>5.9660000000000002</v>
      </c>
      <c r="BZ17" s="36">
        <v>7.258</v>
      </c>
      <c r="CA17" s="36">
        <v>6.5490000000000004</v>
      </c>
      <c r="CB17" s="36">
        <v>6.9329999999999998</v>
      </c>
      <c r="CC17" s="36">
        <v>8.2729999999999997</v>
      </c>
      <c r="CD17" s="36">
        <v>7.9139999999999997</v>
      </c>
      <c r="CE17" s="36">
        <v>6.94</v>
      </c>
      <c r="CF17" s="36">
        <v>8.1579999999999995</v>
      </c>
      <c r="CG17" s="36">
        <v>8.7100000000000009</v>
      </c>
      <c r="CH17" s="36">
        <v>9.2469999999999999</v>
      </c>
      <c r="CI17" s="36">
        <v>7.2370000000000001</v>
      </c>
      <c r="CJ17" s="36">
        <v>6.8100277069999997</v>
      </c>
      <c r="CK17" s="36">
        <v>7.8479999999999999</v>
      </c>
      <c r="CL17" s="36">
        <v>7.6020000000000003</v>
      </c>
      <c r="CM17" s="36">
        <v>6.0140000000000002</v>
      </c>
      <c r="CN17" s="36">
        <v>6.5190000000000001</v>
      </c>
      <c r="CO17" s="36">
        <v>5.5432689149999996</v>
      </c>
      <c r="CP17" s="36">
        <v>7.2956028679999996</v>
      </c>
      <c r="CQ17" s="36">
        <v>7.5231573110000003</v>
      </c>
      <c r="CR17" s="36">
        <v>6.1751285569999999</v>
      </c>
      <c r="CS17" s="36">
        <v>7.98</v>
      </c>
      <c r="CT17" s="36">
        <v>10.625</v>
      </c>
      <c r="CU17" s="36">
        <v>10.507999999999999</v>
      </c>
      <c r="CV17" s="36">
        <v>7.6050000000000004</v>
      </c>
      <c r="CW17" s="36">
        <v>10.20932</v>
      </c>
      <c r="CX17" s="36">
        <v>4.9960000000000004</v>
      </c>
      <c r="CY17" s="36">
        <v>6.8650000000000002</v>
      </c>
      <c r="CZ17" s="36">
        <v>6.3040000000000003</v>
      </c>
      <c r="DA17" s="36">
        <v>6.8120000000000003</v>
      </c>
      <c r="DB17" s="36">
        <v>7.6980000000000004</v>
      </c>
      <c r="DC17" s="36">
        <v>8.5500000000000007</v>
      </c>
      <c r="DD17" s="36">
        <v>6.94</v>
      </c>
      <c r="DE17" s="36">
        <v>5.1050000000000004</v>
      </c>
      <c r="DF17" s="36">
        <v>6.3172834240000002</v>
      </c>
      <c r="DG17" s="36">
        <v>8.9505529119109699</v>
      </c>
      <c r="DH17" s="36">
        <v>5.133</v>
      </c>
      <c r="DI17" s="36">
        <v>6.9139999999999997</v>
      </c>
      <c r="DJ17" s="36">
        <v>5.9850000000000003</v>
      </c>
      <c r="DK17" s="36">
        <v>6.1479999999999997</v>
      </c>
      <c r="DL17" s="36">
        <v>6.6660000000000004</v>
      </c>
      <c r="DM17" s="36">
        <v>6.7489999999999997</v>
      </c>
      <c r="DN17" s="36">
        <v>7.0709999999999997</v>
      </c>
      <c r="DO17" s="36">
        <v>7.8819999999999997</v>
      </c>
      <c r="DP17" s="36">
        <v>7.0439999999999996</v>
      </c>
      <c r="DQ17" s="36">
        <v>7.0039999999999996</v>
      </c>
      <c r="DR17" s="36">
        <v>7.4210000000000003</v>
      </c>
      <c r="DS17" s="36">
        <v>8.5890000000000004</v>
      </c>
      <c r="DT17" s="36">
        <v>8.8149999999999995</v>
      </c>
      <c r="DU17" s="36">
        <v>9.5739999999999998</v>
      </c>
      <c r="DV17" s="36">
        <v>7.468</v>
      </c>
      <c r="DW17" s="36">
        <v>7.0369999999999999</v>
      </c>
      <c r="DX17" s="50">
        <v>11.683</v>
      </c>
      <c r="DY17" s="50">
        <v>12.48</v>
      </c>
      <c r="DZ17" s="50">
        <v>9.314648</v>
      </c>
      <c r="EA17" s="50">
        <v>10.857979350000001</v>
      </c>
      <c r="EB17" s="50">
        <v>8.0833217499999996</v>
      </c>
      <c r="EC17" s="50">
        <v>8.0833217499999996</v>
      </c>
      <c r="ED17" s="50">
        <v>10.854581</v>
      </c>
      <c r="EE17" s="50">
        <v>9.7619609999999994</v>
      </c>
      <c r="EF17" s="50">
        <v>10.379961</v>
      </c>
      <c r="EG17" s="50">
        <v>10.1888556</v>
      </c>
      <c r="EH17" s="50">
        <v>8.75</v>
      </c>
      <c r="EI17" s="50">
        <v>9.2690000000000001</v>
      </c>
      <c r="EJ17" s="50">
        <v>7.694</v>
      </c>
      <c r="EK17" s="50">
        <v>7.63</v>
      </c>
      <c r="EL17" s="50">
        <v>8.75</v>
      </c>
      <c r="EM17" s="50">
        <v>7.6669999999999998</v>
      </c>
      <c r="EN17" s="50">
        <v>6.431</v>
      </c>
      <c r="EO17" s="50">
        <v>7.7965</v>
      </c>
      <c r="EP17" s="50">
        <v>7.7130000000000001</v>
      </c>
      <c r="EQ17" s="50">
        <v>8.7970000000000006</v>
      </c>
      <c r="ER17" s="50">
        <v>8.75</v>
      </c>
      <c r="ES17" s="50">
        <v>8.75</v>
      </c>
      <c r="ET17" s="50">
        <v>8.75</v>
      </c>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c r="YV17" s="50"/>
      <c r="YW17" s="50"/>
      <c r="YX17" s="50"/>
      <c r="YY17" s="50"/>
      <c r="YZ17" s="50"/>
      <c r="ZA17" s="50"/>
      <c r="ZB17" s="50"/>
      <c r="ZC17" s="50"/>
      <c r="ZD17" s="50"/>
      <c r="ZE17" s="50"/>
      <c r="ZF17" s="50"/>
      <c r="ZG17" s="50"/>
      <c r="ZH17" s="50"/>
      <c r="ZI17" s="50"/>
      <c r="ZJ17" s="50"/>
      <c r="ZK17" s="50"/>
      <c r="ZL17" s="50"/>
      <c r="ZM17" s="50"/>
      <c r="ZN17" s="50"/>
      <c r="ZO17" s="50"/>
      <c r="ZP17" s="50"/>
      <c r="ZQ17" s="50"/>
      <c r="ZR17" s="50"/>
      <c r="ZS17" s="50"/>
      <c r="ZT17" s="50"/>
      <c r="ZU17" s="50"/>
      <c r="ZV17" s="50"/>
      <c r="ZW17" s="50"/>
      <c r="ZX17" s="50"/>
      <c r="ZY17" s="50"/>
      <c r="ZZ17" s="50"/>
      <c r="AAA17" s="50"/>
      <c r="AAB17" s="50"/>
      <c r="AAC17" s="50"/>
      <c r="AAD17" s="50"/>
      <c r="AAE17" s="50"/>
      <c r="AAF17" s="50"/>
      <c r="AAG17" s="50"/>
      <c r="AAH17" s="50"/>
      <c r="AAI17" s="50"/>
      <c r="AAJ17" s="50"/>
      <c r="AAK17" s="50"/>
      <c r="AAL17" s="50"/>
      <c r="AAM17" s="50"/>
      <c r="AAN17" s="50"/>
      <c r="AAO17" s="50"/>
      <c r="AAP17" s="50"/>
      <c r="AAQ17" s="50"/>
      <c r="AAR17" s="50"/>
      <c r="AAS17" s="50"/>
      <c r="AAT17" s="50"/>
      <c r="AAU17" s="50"/>
      <c r="AAV17" s="50"/>
      <c r="AAW17" s="50"/>
      <c r="AAX17" s="50"/>
      <c r="AAY17" s="50"/>
      <c r="AAZ17" s="50"/>
      <c r="ABA17" s="50"/>
      <c r="ABB17" s="50"/>
      <c r="ABC17" s="50"/>
      <c r="ABD17" s="50"/>
      <c r="ABE17" s="50"/>
      <c r="ABF17" s="50"/>
      <c r="ABG17" s="50"/>
      <c r="ABH17" s="50"/>
      <c r="ABI17" s="50"/>
      <c r="ABJ17" s="50"/>
      <c r="ABK17" s="50"/>
      <c r="ABL17" s="50"/>
      <c r="ABM17" s="50"/>
      <c r="ABN17" s="50"/>
      <c r="ABO17" s="50"/>
      <c r="ABP17" s="50"/>
      <c r="ABQ17" s="50"/>
      <c r="ABR17" s="50"/>
      <c r="ABS17" s="50"/>
      <c r="ABT17" s="50"/>
      <c r="ABU17" s="50"/>
      <c r="ABV17" s="50"/>
      <c r="ABW17" s="50"/>
    </row>
    <row r="18" spans="2:751" ht="20.149999999999999" customHeight="1">
      <c r="B18" s="23" t="s">
        <v>136</v>
      </c>
      <c r="F18" s="35" t="s">
        <v>1181</v>
      </c>
      <c r="G18" s="27" t="s">
        <v>176</v>
      </c>
      <c r="H18" s="36">
        <v>52.399000000000001</v>
      </c>
      <c r="I18" s="36">
        <v>53.786437499999998</v>
      </c>
      <c r="J18" s="36"/>
      <c r="K18" s="36" t="s">
        <v>136</v>
      </c>
      <c r="L18" s="36">
        <v>3.2290000000000001</v>
      </c>
      <c r="M18" s="36">
        <v>4.2649999999999997</v>
      </c>
      <c r="N18" s="36">
        <v>4.2149999999999999</v>
      </c>
      <c r="O18" s="36">
        <v>4.7</v>
      </c>
      <c r="P18" s="36">
        <v>5.3449999999999998</v>
      </c>
      <c r="Q18" s="36">
        <v>6.1479999999999997</v>
      </c>
      <c r="R18" s="36">
        <v>5.2930000000000001</v>
      </c>
      <c r="S18" s="36">
        <v>4.8789999999999996</v>
      </c>
      <c r="T18" s="36">
        <v>3.5336015000000001</v>
      </c>
      <c r="U18" s="36">
        <v>2.3709479999999998</v>
      </c>
      <c r="V18" s="36">
        <v>3.8625280000000002</v>
      </c>
      <c r="W18" s="36">
        <v>3.362787</v>
      </c>
      <c r="X18" s="36">
        <v>1.2238309999999999</v>
      </c>
      <c r="Y18" s="36">
        <v>3.8340000000000001</v>
      </c>
      <c r="Z18" s="36">
        <v>2.8959039999999998</v>
      </c>
      <c r="AA18" s="36">
        <v>2.4157980000000001</v>
      </c>
      <c r="AB18" s="36">
        <v>2.286</v>
      </c>
      <c r="AC18" s="36">
        <v>1.665</v>
      </c>
      <c r="AD18" s="36">
        <v>1.508</v>
      </c>
      <c r="AE18" s="36">
        <v>2.2480000000000002</v>
      </c>
      <c r="AF18" s="36">
        <v>2.331</v>
      </c>
      <c r="AG18" s="36">
        <v>2.5310000000000001</v>
      </c>
      <c r="AH18" s="36">
        <v>4.7012856999999997</v>
      </c>
      <c r="AI18" s="36">
        <v>5.3978571000000004</v>
      </c>
      <c r="AJ18" s="36">
        <v>8.0485714000000002</v>
      </c>
      <c r="AK18" s="36">
        <v>9.6177142</v>
      </c>
      <c r="AL18" s="36">
        <v>10.021000000000001</v>
      </c>
      <c r="AM18" s="36">
        <v>11.915857000000001</v>
      </c>
      <c r="AN18" s="36">
        <v>11.296284999999999</v>
      </c>
      <c r="AO18" s="36">
        <v>13.710857000000001</v>
      </c>
      <c r="AP18" s="36">
        <v>13.650857</v>
      </c>
      <c r="AQ18" s="36">
        <v>12.842000000000001</v>
      </c>
      <c r="AR18" s="36">
        <v>14.763857099999999</v>
      </c>
      <c r="AS18" s="36">
        <v>15.972428499999999</v>
      </c>
      <c r="AT18" s="36">
        <v>16.434999999999999</v>
      </c>
      <c r="AU18" s="36">
        <v>14.292999999999999</v>
      </c>
      <c r="AV18" s="36">
        <v>15.122999999999999</v>
      </c>
      <c r="AW18" s="36">
        <v>11.345000000000001</v>
      </c>
      <c r="AX18" s="36">
        <v>10.771000000000001</v>
      </c>
      <c r="AY18" s="36">
        <v>11.340999999999999</v>
      </c>
      <c r="AZ18" s="36">
        <v>10.38</v>
      </c>
      <c r="BA18" s="36">
        <v>9.77</v>
      </c>
      <c r="BB18" s="36">
        <v>10.109</v>
      </c>
      <c r="BC18" s="36">
        <v>9.1910000000000007</v>
      </c>
      <c r="BD18" s="36">
        <v>7.6657000000000002</v>
      </c>
      <c r="BE18" s="36">
        <v>10.212</v>
      </c>
      <c r="BF18" s="36">
        <v>8.9429999999999996</v>
      </c>
      <c r="BG18" s="36">
        <v>10.96</v>
      </c>
      <c r="BH18" s="36">
        <v>10.436999999999999</v>
      </c>
      <c r="BI18" s="36">
        <v>10.073</v>
      </c>
      <c r="BJ18" s="36">
        <v>8.8089999999999993</v>
      </c>
      <c r="BK18" s="36">
        <v>10.54</v>
      </c>
      <c r="BL18" s="36">
        <v>8.8810000000000002</v>
      </c>
      <c r="BM18" s="36">
        <v>10.026999999999999</v>
      </c>
      <c r="BN18" s="36">
        <v>9.7759999999999998</v>
      </c>
      <c r="BO18" s="36">
        <v>9.5429999999999993</v>
      </c>
      <c r="BP18" s="36">
        <v>9.2149999999999999</v>
      </c>
      <c r="BQ18" s="36">
        <v>8.3309999999999995</v>
      </c>
      <c r="BR18" s="36">
        <v>7.8920000000000003</v>
      </c>
      <c r="BS18" s="36">
        <v>9.5109999999999992</v>
      </c>
      <c r="BT18" s="36">
        <v>7.9489999999999998</v>
      </c>
      <c r="BU18" s="36">
        <v>9.1120000000000001</v>
      </c>
      <c r="BV18" s="36">
        <v>8.8960000000000008</v>
      </c>
      <c r="BW18" s="36">
        <v>8.3460000000000001</v>
      </c>
      <c r="BX18" s="36">
        <v>7.9329999999999998</v>
      </c>
      <c r="BY18" s="36">
        <v>5.8940000000000001</v>
      </c>
      <c r="BZ18" s="36">
        <v>7.4470000000000001</v>
      </c>
      <c r="CA18" s="36">
        <v>9.077</v>
      </c>
      <c r="CB18" s="36">
        <v>8.4809999999999999</v>
      </c>
      <c r="CC18" s="36">
        <v>7.6790000000000003</v>
      </c>
      <c r="CD18" s="36">
        <v>8.27</v>
      </c>
      <c r="CE18" s="36">
        <v>8.6110000000000007</v>
      </c>
      <c r="CF18" s="36">
        <v>8.9619999999999997</v>
      </c>
      <c r="CG18" s="36">
        <v>9.0470000000000006</v>
      </c>
      <c r="CH18" s="36">
        <v>9.0050000000000008</v>
      </c>
      <c r="CI18" s="36">
        <v>9.5549999999999997</v>
      </c>
      <c r="CJ18" s="36">
        <v>5.6210000000000004</v>
      </c>
      <c r="CK18" s="36">
        <v>10.339</v>
      </c>
      <c r="CL18" s="36">
        <v>10.199999999999999</v>
      </c>
      <c r="CM18" s="36">
        <v>11.068</v>
      </c>
      <c r="CN18" s="36">
        <v>7.4219999999999997</v>
      </c>
      <c r="CO18" s="36">
        <v>6.99996870823718</v>
      </c>
      <c r="CP18" s="36">
        <v>8.0316793276754694</v>
      </c>
      <c r="CQ18" s="36">
        <v>9.0496588506438105</v>
      </c>
      <c r="CR18" s="36">
        <v>9.1379999999999999</v>
      </c>
      <c r="CS18" s="36">
        <v>8.9930000000000003</v>
      </c>
      <c r="CT18" s="36">
        <v>10.692</v>
      </c>
      <c r="CU18" s="36">
        <v>10.337999999999999</v>
      </c>
      <c r="CV18" s="36">
        <v>10.385999999999999</v>
      </c>
      <c r="CW18" s="36">
        <v>10.19</v>
      </c>
      <c r="CX18" s="36">
        <v>11.266</v>
      </c>
      <c r="CY18" s="36">
        <v>11.286</v>
      </c>
      <c r="CZ18" s="36">
        <v>11.823</v>
      </c>
      <c r="DA18" s="36">
        <v>12.417</v>
      </c>
      <c r="DB18" s="36">
        <v>12.856</v>
      </c>
      <c r="DC18" s="36">
        <v>11.646000000000001</v>
      </c>
      <c r="DD18" s="36">
        <v>10.430999999999999</v>
      </c>
      <c r="DE18" s="36">
        <v>12.975</v>
      </c>
      <c r="DF18" s="36">
        <v>12.920999999999999</v>
      </c>
      <c r="DG18" s="36">
        <v>13.9896224181331</v>
      </c>
      <c r="DH18" s="36">
        <v>12.74</v>
      </c>
      <c r="DI18" s="36">
        <v>12.74</v>
      </c>
      <c r="DJ18" s="36">
        <v>15.43</v>
      </c>
      <c r="DK18" s="36">
        <v>12.3</v>
      </c>
      <c r="DL18" s="36">
        <v>11.138</v>
      </c>
      <c r="DM18" s="36">
        <v>12.901999999999999</v>
      </c>
      <c r="DN18" s="36">
        <v>9.52</v>
      </c>
      <c r="DO18" s="36">
        <v>9.86</v>
      </c>
      <c r="DP18" s="36">
        <v>8.6850000000000005</v>
      </c>
      <c r="DQ18" s="36">
        <v>8.3580000000000005</v>
      </c>
      <c r="DR18" s="36">
        <v>10.8</v>
      </c>
      <c r="DS18" s="36">
        <v>16.920999999999999</v>
      </c>
      <c r="DT18" s="36">
        <v>11.448</v>
      </c>
      <c r="DU18" s="36">
        <v>10.362</v>
      </c>
      <c r="DV18" s="36">
        <v>11.608000000000001</v>
      </c>
      <c r="DW18" s="36">
        <v>16.469000000000001</v>
      </c>
      <c r="DX18" s="50">
        <v>14.058999999999999</v>
      </c>
      <c r="DY18" s="50">
        <v>13.352</v>
      </c>
      <c r="DZ18" s="50">
        <v>11.856</v>
      </c>
      <c r="EA18" s="50">
        <v>16.053999999999998</v>
      </c>
      <c r="EB18" s="50">
        <v>14.587999999999999</v>
      </c>
      <c r="EC18" s="50">
        <v>14.1</v>
      </c>
      <c r="ED18" s="50">
        <v>11.2</v>
      </c>
      <c r="EE18" s="50">
        <v>15</v>
      </c>
      <c r="EF18" s="50">
        <v>10.9</v>
      </c>
      <c r="EG18" s="50">
        <v>14.2</v>
      </c>
      <c r="EH18" s="50">
        <v>8.75</v>
      </c>
      <c r="EI18" s="50">
        <v>15.675000000000001</v>
      </c>
      <c r="EJ18" s="50">
        <v>15.474</v>
      </c>
      <c r="EK18" s="50">
        <v>12.5</v>
      </c>
      <c r="EL18" s="50">
        <v>14.6</v>
      </c>
      <c r="EM18" s="50">
        <v>13.1</v>
      </c>
      <c r="EN18" s="50">
        <v>12.2</v>
      </c>
      <c r="EO18" s="50">
        <v>13.8864375</v>
      </c>
      <c r="EP18" s="50">
        <v>12.3</v>
      </c>
      <c r="EQ18" s="50">
        <v>15.272875000000001</v>
      </c>
      <c r="ER18" s="50">
        <v>15.272875000000001</v>
      </c>
      <c r="ES18" s="50">
        <v>15.272875000000001</v>
      </c>
      <c r="ET18" s="50">
        <v>15.272875000000001</v>
      </c>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c r="XB18" s="50"/>
      <c r="XC18" s="50"/>
      <c r="XD18" s="50"/>
      <c r="XE18" s="50"/>
      <c r="XF18" s="50"/>
      <c r="XG18" s="50"/>
      <c r="XH18" s="50"/>
      <c r="XI18" s="50"/>
      <c r="XJ18" s="50"/>
      <c r="XK18" s="50"/>
      <c r="XL18" s="50"/>
      <c r="XM18" s="50"/>
      <c r="XN18" s="50"/>
      <c r="XO18" s="50"/>
      <c r="XP18" s="50"/>
      <c r="XQ18" s="50"/>
      <c r="XR18" s="50"/>
      <c r="XS18" s="50"/>
      <c r="XT18" s="50"/>
      <c r="XU18" s="50"/>
      <c r="XV18" s="50"/>
      <c r="XW18" s="50"/>
      <c r="XX18" s="50"/>
      <c r="XY18" s="50"/>
      <c r="XZ18" s="50"/>
      <c r="YA18" s="50"/>
      <c r="YB18" s="50"/>
      <c r="YC18" s="50"/>
      <c r="YD18" s="50"/>
      <c r="YE18" s="50"/>
      <c r="YF18" s="50"/>
      <c r="YG18" s="50"/>
      <c r="YH18" s="50"/>
      <c r="YI18" s="50"/>
      <c r="YJ18" s="50"/>
      <c r="YK18" s="50"/>
      <c r="YL18" s="50"/>
      <c r="YM18" s="50"/>
      <c r="YN18" s="50"/>
      <c r="YO18" s="50"/>
      <c r="YP18" s="50"/>
      <c r="YQ18" s="50"/>
      <c r="YR18" s="50"/>
      <c r="YS18" s="50"/>
      <c r="YT18" s="50"/>
      <c r="YU18" s="50"/>
      <c r="YV18" s="50"/>
      <c r="YW18" s="50"/>
      <c r="YX18" s="50"/>
      <c r="YY18" s="50"/>
      <c r="YZ18" s="50"/>
      <c r="ZA18" s="50"/>
      <c r="ZB18" s="50"/>
      <c r="ZC18" s="50"/>
      <c r="ZD18" s="50"/>
      <c r="ZE18" s="50"/>
      <c r="ZF18" s="50"/>
      <c r="ZG18" s="50"/>
      <c r="ZH18" s="50"/>
      <c r="ZI18" s="50"/>
      <c r="ZJ18" s="50"/>
      <c r="ZK18" s="50"/>
      <c r="ZL18" s="50"/>
      <c r="ZM18" s="50"/>
      <c r="ZN18" s="50"/>
      <c r="ZO18" s="50"/>
      <c r="ZP18" s="50"/>
      <c r="ZQ18" s="50"/>
      <c r="ZR18" s="50"/>
      <c r="ZS18" s="50"/>
      <c r="ZT18" s="50"/>
      <c r="ZU18" s="50"/>
      <c r="ZV18" s="50"/>
      <c r="ZW18" s="50"/>
      <c r="ZX18" s="50"/>
      <c r="ZY18" s="50"/>
      <c r="ZZ18" s="50"/>
      <c r="AAA18" s="50"/>
      <c r="AAB18" s="50"/>
      <c r="AAC18" s="50"/>
      <c r="AAD18" s="50"/>
      <c r="AAE18" s="50"/>
      <c r="AAF18" s="50"/>
      <c r="AAG18" s="50"/>
      <c r="AAH18" s="50"/>
      <c r="AAI18" s="50"/>
      <c r="AAJ18" s="50"/>
      <c r="AAK18" s="50"/>
      <c r="AAL18" s="50"/>
      <c r="AAM18" s="50"/>
      <c r="AAN18" s="50"/>
      <c r="AAO18" s="50"/>
      <c r="AAP18" s="50"/>
      <c r="AAQ18" s="50"/>
      <c r="AAR18" s="50"/>
      <c r="AAS18" s="50"/>
      <c r="AAT18" s="50"/>
      <c r="AAU18" s="50"/>
      <c r="AAV18" s="50"/>
      <c r="AAW18" s="50"/>
      <c r="AAX18" s="50"/>
      <c r="AAY18" s="50"/>
      <c r="AAZ18" s="50"/>
      <c r="ABA18" s="50"/>
      <c r="ABB18" s="50"/>
      <c r="ABC18" s="50"/>
      <c r="ABD18" s="50"/>
      <c r="ABE18" s="50"/>
      <c r="ABF18" s="50"/>
      <c r="ABG18" s="50"/>
      <c r="ABH18" s="50"/>
      <c r="ABI18" s="50"/>
      <c r="ABJ18" s="50"/>
      <c r="ABK18" s="50"/>
      <c r="ABL18" s="50"/>
      <c r="ABM18" s="50"/>
      <c r="ABN18" s="50"/>
      <c r="ABO18" s="50"/>
      <c r="ABP18" s="50"/>
      <c r="ABQ18" s="50"/>
      <c r="ABR18" s="50"/>
      <c r="ABS18" s="50"/>
      <c r="ABT18" s="50"/>
      <c r="ABU18" s="50"/>
      <c r="ABV18" s="50"/>
      <c r="ABW18" s="50"/>
    </row>
    <row r="19" spans="2:751" ht="28.25" customHeight="1">
      <c r="B19" s="23" t="s">
        <v>136</v>
      </c>
      <c r="F19" s="35" t="s">
        <v>74</v>
      </c>
      <c r="G19" s="27" t="s">
        <v>176</v>
      </c>
      <c r="H19" s="36">
        <v>516.40388908638897</v>
      </c>
      <c r="I19" s="36">
        <v>516.40388908638897</v>
      </c>
      <c r="J19" s="36"/>
      <c r="K19" s="36" t="s">
        <v>136</v>
      </c>
      <c r="L19" s="36">
        <v>135.845</v>
      </c>
      <c r="M19" s="36">
        <v>130.59700000000001</v>
      </c>
      <c r="N19" s="36">
        <v>161.316</v>
      </c>
      <c r="O19" s="36">
        <v>150.547</v>
      </c>
      <c r="P19" s="36">
        <v>137.85900000000001</v>
      </c>
      <c r="Q19" s="36">
        <v>144.61000000000001</v>
      </c>
      <c r="R19" s="36">
        <v>164.148</v>
      </c>
      <c r="S19" s="36">
        <v>129.804</v>
      </c>
      <c r="T19" s="36">
        <v>131.0216015</v>
      </c>
      <c r="U19" s="36">
        <v>150.01294799999999</v>
      </c>
      <c r="V19" s="36">
        <v>166.586298</v>
      </c>
      <c r="W19" s="36">
        <v>138.345787</v>
      </c>
      <c r="X19" s="36">
        <v>130.05672300000001</v>
      </c>
      <c r="Y19" s="36">
        <v>130.12745000000001</v>
      </c>
      <c r="Z19" s="36">
        <v>152.42352500000001</v>
      </c>
      <c r="AA19" s="36">
        <v>127.74279799999999</v>
      </c>
      <c r="AB19" s="36">
        <v>117.63164399999999</v>
      </c>
      <c r="AC19" s="36">
        <v>138.51442700000001</v>
      </c>
      <c r="AD19" s="36">
        <v>147.988</v>
      </c>
      <c r="AE19" s="36">
        <v>107.82865</v>
      </c>
      <c r="AF19" s="36">
        <v>105.2201</v>
      </c>
      <c r="AG19" s="36">
        <v>95.884</v>
      </c>
      <c r="AH19" s="36">
        <v>129.98183169999999</v>
      </c>
      <c r="AI19" s="36">
        <v>133.9177171</v>
      </c>
      <c r="AJ19" s="36">
        <v>131.1102214</v>
      </c>
      <c r="AK19" s="36">
        <v>121.9096842</v>
      </c>
      <c r="AL19" s="36">
        <v>136.68112300000001</v>
      </c>
      <c r="AM19" s="36">
        <v>137.35118700000001</v>
      </c>
      <c r="AN19" s="36">
        <v>120.594075</v>
      </c>
      <c r="AO19" s="36">
        <v>124.93200299999999</v>
      </c>
      <c r="AP19" s="36">
        <v>132.50753700000001</v>
      </c>
      <c r="AQ19" s="36">
        <v>151.859095</v>
      </c>
      <c r="AR19" s="36">
        <v>141.42085710000001</v>
      </c>
      <c r="AS19" s="36">
        <v>148.86642850000001</v>
      </c>
      <c r="AT19" s="36">
        <v>175.398</v>
      </c>
      <c r="AU19" s="36">
        <v>154.001</v>
      </c>
      <c r="AV19" s="36">
        <v>160.006</v>
      </c>
      <c r="AW19" s="36">
        <v>171.84399999999999</v>
      </c>
      <c r="AX19" s="36">
        <v>172.63399999999999</v>
      </c>
      <c r="AY19" s="36">
        <v>172.36500000000001</v>
      </c>
      <c r="AZ19" s="36">
        <v>172.98079999999999</v>
      </c>
      <c r="BA19" s="36">
        <v>171.54949999999999</v>
      </c>
      <c r="BB19" s="36">
        <v>181.96</v>
      </c>
      <c r="BC19" s="36">
        <v>172.86199999999999</v>
      </c>
      <c r="BD19" s="36">
        <v>172.6567</v>
      </c>
      <c r="BE19" s="36">
        <v>196.31899999999999</v>
      </c>
      <c r="BF19" s="36">
        <v>196.42500000000001</v>
      </c>
      <c r="BG19" s="36">
        <v>193.70365000000001</v>
      </c>
      <c r="BH19" s="36">
        <v>183.98500000000001</v>
      </c>
      <c r="BI19" s="36">
        <v>170.381</v>
      </c>
      <c r="BJ19" s="36">
        <v>172.90799999999999</v>
      </c>
      <c r="BK19" s="36">
        <v>166.578</v>
      </c>
      <c r="BL19" s="36">
        <v>171.905</v>
      </c>
      <c r="BM19" s="36">
        <v>184.09100000000001</v>
      </c>
      <c r="BN19" s="36">
        <v>169.601</v>
      </c>
      <c r="BO19" s="36">
        <v>162.13900000000001</v>
      </c>
      <c r="BP19" s="36">
        <v>169.791</v>
      </c>
      <c r="BQ19" s="36">
        <v>176.07900000000001</v>
      </c>
      <c r="BR19" s="36">
        <v>163.983</v>
      </c>
      <c r="BS19" s="36">
        <v>163.73400000000001</v>
      </c>
      <c r="BT19" s="36">
        <v>180.846</v>
      </c>
      <c r="BU19" s="36">
        <v>173.84399999999999</v>
      </c>
      <c r="BV19" s="36">
        <v>210.721</v>
      </c>
      <c r="BW19" s="36">
        <v>200.804</v>
      </c>
      <c r="BX19" s="36">
        <v>180.011</v>
      </c>
      <c r="BY19" s="36">
        <v>168.934</v>
      </c>
      <c r="BZ19" s="36">
        <v>167.47499999999999</v>
      </c>
      <c r="CA19" s="36">
        <v>151.60300000000001</v>
      </c>
      <c r="CB19" s="36">
        <v>165.98</v>
      </c>
      <c r="CC19" s="36">
        <v>156.874</v>
      </c>
      <c r="CD19" s="36">
        <v>158.15700000000001</v>
      </c>
      <c r="CE19" s="36">
        <v>159.637</v>
      </c>
      <c r="CF19" s="36">
        <v>169.12700000000001</v>
      </c>
      <c r="CG19" s="36">
        <v>153.851</v>
      </c>
      <c r="CH19" s="36">
        <v>160.58199999999999</v>
      </c>
      <c r="CI19" s="36">
        <v>166.26400000000001</v>
      </c>
      <c r="CJ19" s="36">
        <v>119.39761150653</v>
      </c>
      <c r="CK19" s="36">
        <v>149.87299999999999</v>
      </c>
      <c r="CL19" s="36">
        <v>150.54942786000001</v>
      </c>
      <c r="CM19" s="36">
        <v>147.18700000000001</v>
      </c>
      <c r="CN19" s="36">
        <v>147.15700000000001</v>
      </c>
      <c r="CO19" s="36">
        <v>172.076944658842</v>
      </c>
      <c r="CP19" s="36">
        <v>185.572285035151</v>
      </c>
      <c r="CQ19" s="36">
        <v>206.56017221188301</v>
      </c>
      <c r="CR19" s="36">
        <v>140.03670150535501</v>
      </c>
      <c r="CS19" s="36">
        <v>164.345</v>
      </c>
      <c r="CT19" s="36">
        <v>156.91</v>
      </c>
      <c r="CU19" s="36">
        <v>160.19499999999999</v>
      </c>
      <c r="CV19" s="36">
        <v>144.87173263044201</v>
      </c>
      <c r="CW19" s="36">
        <v>170.84732</v>
      </c>
      <c r="CX19" s="36">
        <v>158.05799999999999</v>
      </c>
      <c r="CY19" s="36">
        <v>146.821</v>
      </c>
      <c r="CZ19" s="36">
        <v>146.375522507466</v>
      </c>
      <c r="DA19" s="36">
        <v>187.72905141944699</v>
      </c>
      <c r="DB19" s="36">
        <v>191.00953646178701</v>
      </c>
      <c r="DC19" s="36">
        <v>186.09583424667201</v>
      </c>
      <c r="DD19" s="36">
        <v>176.353281067751</v>
      </c>
      <c r="DE19" s="36">
        <v>184.33</v>
      </c>
      <c r="DF19" s="36">
        <v>172.676314149766</v>
      </c>
      <c r="DG19" s="36">
        <v>194.59427684325399</v>
      </c>
      <c r="DH19" s="36">
        <v>160.85036972626401</v>
      </c>
      <c r="DI19" s="36">
        <v>171.68199999999999</v>
      </c>
      <c r="DJ19" s="36">
        <v>180.03299999999999</v>
      </c>
      <c r="DK19" s="36">
        <v>140.923</v>
      </c>
      <c r="DL19" s="36">
        <v>112.416</v>
      </c>
      <c r="DM19" s="36">
        <v>108.343</v>
      </c>
      <c r="DN19" s="36">
        <v>109.444</v>
      </c>
      <c r="DO19" s="36">
        <v>111.13500000000001</v>
      </c>
      <c r="DP19" s="36">
        <v>96.593999999999994</v>
      </c>
      <c r="DQ19" s="36">
        <v>92.266000000000005</v>
      </c>
      <c r="DR19" s="36">
        <v>102.296972256704</v>
      </c>
      <c r="DS19" s="36">
        <v>104.033</v>
      </c>
      <c r="DT19" s="36">
        <v>94.27</v>
      </c>
      <c r="DU19" s="36">
        <v>105.254</v>
      </c>
      <c r="DV19" s="36">
        <v>124.384</v>
      </c>
      <c r="DW19" s="36">
        <v>122.663</v>
      </c>
      <c r="DX19" s="50">
        <v>122.578</v>
      </c>
      <c r="DY19" s="50">
        <v>126.911</v>
      </c>
      <c r="DZ19" s="50">
        <v>125.384384</v>
      </c>
      <c r="EA19" s="50">
        <v>126.11191934999999</v>
      </c>
      <c r="EB19" s="50">
        <v>116.43386975</v>
      </c>
      <c r="EC19" s="50">
        <v>122.608836</v>
      </c>
      <c r="ED19" s="50">
        <v>123.002714261047</v>
      </c>
      <c r="EE19" s="50">
        <v>132.22519759716801</v>
      </c>
      <c r="EF19" s="50">
        <v>121.99812774999999</v>
      </c>
      <c r="EG19" s="50">
        <v>138.22687435</v>
      </c>
      <c r="EH19" s="50">
        <v>117.545</v>
      </c>
      <c r="EI19" s="50">
        <v>107.71668388827899</v>
      </c>
      <c r="EJ19" s="50">
        <v>107.076009344573</v>
      </c>
      <c r="EK19" s="50">
        <v>101.288</v>
      </c>
      <c r="EL19" s="50">
        <v>118</v>
      </c>
      <c r="EM19" s="50">
        <v>111.461</v>
      </c>
      <c r="EN19" s="50">
        <v>106.823333333333</v>
      </c>
      <c r="EO19" s="50">
        <v>114.74604861111099</v>
      </c>
      <c r="EP19" s="50">
        <v>121.887</v>
      </c>
      <c r="EQ19" s="50">
        <v>128.785875</v>
      </c>
      <c r="ER19" s="50">
        <v>125.922875</v>
      </c>
      <c r="ES19" s="50">
        <v>125.922875</v>
      </c>
      <c r="ET19" s="50">
        <v>125.922875</v>
      </c>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c r="YV19" s="50"/>
      <c r="YW19" s="50"/>
      <c r="YX19" s="50"/>
      <c r="YY19" s="50"/>
      <c r="YZ19" s="50"/>
      <c r="ZA19" s="50"/>
      <c r="ZB19" s="50"/>
      <c r="ZC19" s="50"/>
      <c r="ZD19" s="50"/>
      <c r="ZE19" s="50"/>
      <c r="ZF19" s="50"/>
      <c r="ZG19" s="50"/>
      <c r="ZH19" s="50"/>
      <c r="ZI19" s="50"/>
      <c r="ZJ19" s="50"/>
      <c r="ZK19" s="50"/>
      <c r="ZL19" s="50"/>
      <c r="ZM19" s="50"/>
      <c r="ZN19" s="50"/>
      <c r="ZO19" s="50"/>
      <c r="ZP19" s="50"/>
      <c r="ZQ19" s="50"/>
      <c r="ZR19" s="50"/>
      <c r="ZS19" s="50"/>
      <c r="ZT19" s="50"/>
      <c r="ZU19" s="50"/>
      <c r="ZV19" s="50"/>
      <c r="ZW19" s="50"/>
      <c r="ZX19" s="50"/>
      <c r="ZY19" s="50"/>
      <c r="ZZ19" s="50"/>
      <c r="AAA19" s="50"/>
      <c r="AAB19" s="50"/>
      <c r="AAC19" s="50"/>
      <c r="AAD19" s="50"/>
      <c r="AAE19" s="50"/>
      <c r="AAF19" s="50"/>
      <c r="AAG19" s="50"/>
      <c r="AAH19" s="50"/>
      <c r="AAI19" s="50"/>
      <c r="AAJ19" s="50"/>
      <c r="AAK19" s="50"/>
      <c r="AAL19" s="50"/>
      <c r="AAM19" s="50"/>
      <c r="AAN19" s="50"/>
      <c r="AAO19" s="50"/>
      <c r="AAP19" s="50"/>
      <c r="AAQ19" s="50"/>
      <c r="AAR19" s="50"/>
      <c r="AAS19" s="50"/>
      <c r="AAT19" s="50"/>
      <c r="AAU19" s="50"/>
      <c r="AAV19" s="50"/>
      <c r="AAW19" s="50"/>
      <c r="AAX19" s="50"/>
      <c r="AAY19" s="50"/>
      <c r="AAZ19" s="50"/>
      <c r="ABA19" s="50"/>
      <c r="ABB19" s="50"/>
      <c r="ABC19" s="50"/>
      <c r="ABD19" s="50"/>
      <c r="ABE19" s="50"/>
      <c r="ABF19" s="50"/>
      <c r="ABG19" s="50"/>
      <c r="ABH19" s="50"/>
      <c r="ABI19" s="50"/>
      <c r="ABJ19" s="50"/>
      <c r="ABK19" s="50"/>
      <c r="ABL19" s="50"/>
      <c r="ABM19" s="50"/>
      <c r="ABN19" s="50"/>
      <c r="ABO19" s="50"/>
      <c r="ABP19" s="50"/>
      <c r="ABQ19" s="50"/>
      <c r="ABR19" s="50"/>
      <c r="ABS19" s="50"/>
      <c r="ABT19" s="50"/>
      <c r="ABU19" s="50"/>
      <c r="ABV19" s="50"/>
      <c r="ABW19" s="50"/>
    </row>
    <row r="20" spans="2:751" ht="34.25" customHeight="1">
      <c r="B20" t="s">
        <v>136</v>
      </c>
      <c r="F20" s="26" t="s">
        <v>1182</v>
      </c>
      <c r="G20" s="27"/>
      <c r="H20" s="36"/>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c r="XE20" s="50"/>
      <c r="XF20" s="50"/>
      <c r="XG20" s="50"/>
      <c r="XH20" s="50"/>
      <c r="XI20" s="50"/>
      <c r="XJ20" s="50"/>
      <c r="XK20" s="50"/>
      <c r="XL20" s="50"/>
      <c r="XM20" s="50"/>
      <c r="XN20" s="50"/>
      <c r="XO20" s="50"/>
      <c r="XP20" s="50"/>
      <c r="XQ20" s="50"/>
      <c r="XR20" s="50"/>
      <c r="XS20" s="50"/>
      <c r="XT20" s="50"/>
      <c r="XU20" s="50"/>
      <c r="XV20" s="50"/>
      <c r="XW20" s="50"/>
      <c r="XX20" s="50"/>
      <c r="XY20" s="50"/>
      <c r="XZ20" s="50"/>
      <c r="YA20" s="50"/>
      <c r="YB20" s="50"/>
      <c r="YC20" s="50"/>
      <c r="YD20" s="50"/>
      <c r="YE20" s="50"/>
      <c r="YF20" s="50"/>
      <c r="YG20" s="50"/>
      <c r="YH20" s="50"/>
      <c r="YI20" s="50"/>
      <c r="YJ20" s="50"/>
      <c r="YK20" s="50"/>
      <c r="YL20" s="50"/>
      <c r="YM20" s="50"/>
      <c r="YN20" s="50"/>
      <c r="YO20" s="50"/>
      <c r="YP20" s="50"/>
      <c r="YQ20" s="50"/>
      <c r="YR20" s="50"/>
      <c r="YS20" s="50"/>
      <c r="YT20" s="50"/>
      <c r="YU20" s="50"/>
      <c r="YV20" s="50"/>
      <c r="YW20" s="50"/>
      <c r="YX20" s="50"/>
      <c r="YY20" s="50"/>
      <c r="YZ20" s="50"/>
      <c r="ZA20" s="50"/>
      <c r="ZB20" s="50"/>
      <c r="ZC20" s="50"/>
      <c r="ZD20" s="50"/>
      <c r="ZE20" s="50"/>
      <c r="ZF20" s="50"/>
      <c r="ZG20" s="50"/>
      <c r="ZH20" s="50"/>
      <c r="ZI20" s="50"/>
      <c r="ZJ20" s="50"/>
      <c r="ZK20" s="50"/>
      <c r="ZL20" s="50"/>
      <c r="ZM20" s="50"/>
      <c r="ZN20" s="50"/>
      <c r="ZO20" s="50"/>
      <c r="ZP20" s="50"/>
      <c r="ZQ20" s="50"/>
      <c r="ZR20" s="50"/>
      <c r="ZS20" s="50"/>
      <c r="ZT20" s="50"/>
      <c r="ZU20" s="50"/>
      <c r="ZV20" s="50"/>
      <c r="ZW20" s="50"/>
      <c r="ZX20" s="50"/>
      <c r="ZY20" s="50"/>
      <c r="ZZ20" s="50"/>
      <c r="AAA20" s="50"/>
      <c r="AAB20" s="50"/>
      <c r="AAC20" s="50"/>
      <c r="AAD20" s="50"/>
      <c r="AAE20" s="50"/>
      <c r="AAF20" s="50"/>
      <c r="AAG20" s="50"/>
      <c r="AAH20" s="50"/>
      <c r="AAI20" s="50"/>
      <c r="AAJ20" s="50"/>
      <c r="AAK20" s="50"/>
      <c r="AAL20" s="50"/>
      <c r="AAM20" s="50"/>
      <c r="AAN20" s="50"/>
      <c r="AAO20" s="50"/>
      <c r="AAP20" s="50"/>
      <c r="AAQ20" s="50"/>
      <c r="AAR20" s="50"/>
      <c r="AAS20" s="50"/>
      <c r="AAT20" s="50"/>
      <c r="AAU20" s="50"/>
      <c r="AAV20" s="50"/>
      <c r="AAW20" s="50"/>
      <c r="AAX20" s="50"/>
      <c r="AAY20" s="50"/>
      <c r="AAZ20" s="50"/>
      <c r="ABA20" s="50"/>
      <c r="ABB20" s="50"/>
      <c r="ABC20" s="50"/>
      <c r="ABD20" s="50"/>
      <c r="ABE20" s="50"/>
      <c r="ABF20" s="50"/>
      <c r="ABG20" s="50"/>
      <c r="ABH20" s="50"/>
      <c r="ABI20" s="50"/>
      <c r="ABJ20" s="50"/>
      <c r="ABK20" s="50"/>
      <c r="ABL20" s="50"/>
      <c r="ABM20" s="50"/>
      <c r="ABN20" s="50"/>
      <c r="ABO20" s="50"/>
      <c r="ABP20" s="50"/>
      <c r="ABQ20" s="50"/>
      <c r="ABR20" s="50"/>
      <c r="ABS20" s="50"/>
      <c r="ABT20" s="50"/>
      <c r="ABU20" s="50"/>
      <c r="ABV20" s="50"/>
      <c r="ABW20" s="50"/>
    </row>
    <row r="21" spans="2:751" ht="20.149999999999999" customHeight="1">
      <c r="B21" s="23" t="s">
        <v>136</v>
      </c>
      <c r="F21" s="26" t="s">
        <v>1314</v>
      </c>
      <c r="G21" s="27" t="s">
        <v>176</v>
      </c>
      <c r="H21" s="36">
        <v>140.042269</v>
      </c>
      <c r="I21" s="36">
        <v>160.208333333333</v>
      </c>
      <c r="J21" s="36"/>
      <c r="K21" s="36" t="s">
        <v>136</v>
      </c>
      <c r="L21" s="36">
        <v>39</v>
      </c>
      <c r="M21" s="36">
        <v>56.210999999999999</v>
      </c>
      <c r="N21" s="36">
        <v>56.774000000000001</v>
      </c>
      <c r="O21" s="36">
        <v>56.588000000000001</v>
      </c>
      <c r="P21" s="36">
        <v>39.593000000000004</v>
      </c>
      <c r="Q21" s="36">
        <v>58.356999999999999</v>
      </c>
      <c r="R21" s="36">
        <v>61.331000000000003</v>
      </c>
      <c r="S21" s="36">
        <v>54.414000000000001</v>
      </c>
      <c r="T21" s="36">
        <v>35.753999999999998</v>
      </c>
      <c r="U21" s="36">
        <v>64.323999999999998</v>
      </c>
      <c r="V21" s="36">
        <v>58.466000000000001</v>
      </c>
      <c r="W21" s="36">
        <v>56.823999999999998</v>
      </c>
      <c r="X21" s="36">
        <v>46.756</v>
      </c>
      <c r="Y21" s="36">
        <v>58.231999999999999</v>
      </c>
      <c r="Z21" s="36">
        <v>49.970999999999997</v>
      </c>
      <c r="AA21" s="36">
        <v>59.145000000000003</v>
      </c>
      <c r="AB21" s="36">
        <v>55.319000000000003</v>
      </c>
      <c r="AC21" s="36">
        <v>52.953000000000003</v>
      </c>
      <c r="AD21" s="36">
        <v>48.853999999999999</v>
      </c>
      <c r="AE21" s="36">
        <v>54.207999999999998</v>
      </c>
      <c r="AF21" s="36">
        <v>50.284999999999997</v>
      </c>
      <c r="AG21" s="36">
        <v>51.317999999999998</v>
      </c>
      <c r="AH21" s="36">
        <v>57.209000000000003</v>
      </c>
      <c r="AI21" s="36">
        <v>56.258000000000003</v>
      </c>
      <c r="AJ21" s="36">
        <v>54.314999999999998</v>
      </c>
      <c r="AK21" s="36">
        <v>55.872</v>
      </c>
      <c r="AL21" s="36">
        <v>44.42</v>
      </c>
      <c r="AM21" s="36">
        <v>49.871000000000002</v>
      </c>
      <c r="AN21" s="36">
        <v>51.552</v>
      </c>
      <c r="AO21" s="36">
        <v>55.911999999999999</v>
      </c>
      <c r="AP21" s="36">
        <v>50.161999999999999</v>
      </c>
      <c r="AQ21" s="36">
        <v>45.713999999999999</v>
      </c>
      <c r="AR21" s="36">
        <v>46.048000000000002</v>
      </c>
      <c r="AS21" s="36">
        <v>43.137</v>
      </c>
      <c r="AT21" s="36">
        <v>38.975000000000001</v>
      </c>
      <c r="AU21" s="36">
        <v>44.959000000000003</v>
      </c>
      <c r="AV21" s="36">
        <v>53.121000000000002</v>
      </c>
      <c r="AW21" s="36">
        <v>61.698</v>
      </c>
      <c r="AX21" s="36">
        <v>64.518000000000001</v>
      </c>
      <c r="AY21" s="36">
        <v>59.911000000000001</v>
      </c>
      <c r="AZ21" s="36">
        <v>54.53</v>
      </c>
      <c r="BA21" s="36">
        <v>54.517000000000003</v>
      </c>
      <c r="BB21" s="36">
        <v>50.895000000000003</v>
      </c>
      <c r="BC21" s="36">
        <v>63.055</v>
      </c>
      <c r="BD21" s="36">
        <v>53.771999999999998</v>
      </c>
      <c r="BE21" s="36">
        <v>47.499000000000002</v>
      </c>
      <c r="BF21" s="36">
        <v>65.557000000000002</v>
      </c>
      <c r="BG21" s="36">
        <v>69.753</v>
      </c>
      <c r="BH21" s="36">
        <v>68.528000000000006</v>
      </c>
      <c r="BI21" s="36">
        <v>71.173000000000002</v>
      </c>
      <c r="BJ21" s="36">
        <v>58.185000000000002</v>
      </c>
      <c r="BK21" s="36">
        <v>70.117000000000004</v>
      </c>
      <c r="BL21" s="36">
        <v>68.831000000000003</v>
      </c>
      <c r="BM21" s="36">
        <v>70.350999999999999</v>
      </c>
      <c r="BN21" s="36">
        <v>68.501999999999995</v>
      </c>
      <c r="BO21" s="36">
        <v>62.002000000000002</v>
      </c>
      <c r="BP21" s="36">
        <v>50.887999999999998</v>
      </c>
      <c r="BQ21" s="36">
        <v>65.247</v>
      </c>
      <c r="BR21" s="36">
        <v>53.55</v>
      </c>
      <c r="BS21" s="36">
        <v>61.881</v>
      </c>
      <c r="BT21" s="36">
        <v>60.173999999999999</v>
      </c>
      <c r="BU21" s="36">
        <v>58.241999999999997</v>
      </c>
      <c r="BV21" s="36">
        <v>49.292999999999999</v>
      </c>
      <c r="BW21" s="36">
        <v>62.222000000000001</v>
      </c>
      <c r="BX21" s="36">
        <v>59.956000000000003</v>
      </c>
      <c r="BY21" s="36">
        <v>62.764000000000003</v>
      </c>
      <c r="BZ21" s="36">
        <v>24.475999999999999</v>
      </c>
      <c r="CA21" s="36">
        <v>58.993000000000002</v>
      </c>
      <c r="CB21" s="36">
        <v>47.215000000000003</v>
      </c>
      <c r="CC21" s="36">
        <v>60.003</v>
      </c>
      <c r="CD21" s="36">
        <v>43.542999999999999</v>
      </c>
      <c r="CE21" s="36">
        <v>50.89</v>
      </c>
      <c r="CF21" s="36">
        <v>52.206000000000003</v>
      </c>
      <c r="CG21" s="36">
        <v>56.265000000000001</v>
      </c>
      <c r="CH21" s="36">
        <v>55.747</v>
      </c>
      <c r="CI21" s="36">
        <v>56.283000000000001</v>
      </c>
      <c r="CJ21" s="36">
        <v>45.436999999999998</v>
      </c>
      <c r="CK21" s="36">
        <v>55.362000000000002</v>
      </c>
      <c r="CL21" s="36">
        <v>53.183</v>
      </c>
      <c r="CM21" s="36">
        <v>50.896999999999998</v>
      </c>
      <c r="CN21" s="36">
        <v>34.51</v>
      </c>
      <c r="CO21" s="36">
        <v>50.468000000000004</v>
      </c>
      <c r="CP21" s="36">
        <v>33.222000000000001</v>
      </c>
      <c r="CQ21" s="36">
        <v>56.981000000000002</v>
      </c>
      <c r="CR21" s="36">
        <v>49.195</v>
      </c>
      <c r="CS21" s="36">
        <v>50.923000000000002</v>
      </c>
      <c r="CT21" s="36">
        <v>41.642000000000003</v>
      </c>
      <c r="CU21" s="36">
        <v>45.453000000000003</v>
      </c>
      <c r="CV21" s="36">
        <v>39.311999999999998</v>
      </c>
      <c r="CW21" s="36">
        <v>48.045999999999999</v>
      </c>
      <c r="CX21" s="36">
        <v>27.957000000000001</v>
      </c>
      <c r="CY21" s="36">
        <v>44.731000000000002</v>
      </c>
      <c r="CZ21" s="36">
        <v>39.966000000000001</v>
      </c>
      <c r="DA21" s="36">
        <v>46.411000000000001</v>
      </c>
      <c r="DB21" s="36">
        <v>40.631</v>
      </c>
      <c r="DC21" s="36">
        <v>50.448</v>
      </c>
      <c r="DD21" s="36">
        <v>48.543999999999997</v>
      </c>
      <c r="DE21" s="36">
        <v>43.113999999999997</v>
      </c>
      <c r="DF21" s="36">
        <v>53.08</v>
      </c>
      <c r="DG21" s="36">
        <v>31.103874000000001</v>
      </c>
      <c r="DH21" s="36">
        <v>46.913310000000003</v>
      </c>
      <c r="DI21" s="36">
        <v>38.087000000000003</v>
      </c>
      <c r="DJ21" s="36">
        <v>46.738</v>
      </c>
      <c r="DK21" s="36">
        <v>50.52</v>
      </c>
      <c r="DL21" s="36">
        <v>45.719000000000001</v>
      </c>
      <c r="DM21" s="36">
        <v>47.606999999999999</v>
      </c>
      <c r="DN21" s="36">
        <v>46.752000000000002</v>
      </c>
      <c r="DO21" s="36">
        <v>42.752000000000002</v>
      </c>
      <c r="DP21" s="36">
        <v>34.929000000000002</v>
      </c>
      <c r="DQ21" s="36">
        <v>47.451000000000001</v>
      </c>
      <c r="DR21" s="36">
        <v>38.097490000000001</v>
      </c>
      <c r="DS21" s="36">
        <v>47.823</v>
      </c>
      <c r="DT21" s="36">
        <v>38.098999999999997</v>
      </c>
      <c r="DU21" s="36">
        <v>29.631</v>
      </c>
      <c r="DV21" s="36">
        <v>54.279000000000003</v>
      </c>
      <c r="DW21" s="36">
        <v>33.472999999999999</v>
      </c>
      <c r="DX21" s="50">
        <v>36.203000000000003</v>
      </c>
      <c r="DY21" s="50">
        <v>12.221</v>
      </c>
      <c r="DZ21" s="50">
        <v>16.402000000000001</v>
      </c>
      <c r="EA21" s="50">
        <v>25.062000000000001</v>
      </c>
      <c r="EB21" s="50">
        <v>31.746891999999999</v>
      </c>
      <c r="EC21" s="50">
        <v>34.043999999999997</v>
      </c>
      <c r="ED21" s="50">
        <v>34.043999999999997</v>
      </c>
      <c r="EE21" s="50">
        <v>34.043999999999997</v>
      </c>
      <c r="EF21" s="50">
        <v>34.043999999999997</v>
      </c>
      <c r="EG21" s="50">
        <v>34.043999999999997</v>
      </c>
      <c r="EH21" s="50">
        <v>38.310025000000003</v>
      </c>
      <c r="EI21" s="50">
        <v>31.504674000000001</v>
      </c>
      <c r="EJ21" s="50">
        <v>30.22757</v>
      </c>
      <c r="EK21" s="50">
        <v>40</v>
      </c>
      <c r="EL21" s="50">
        <v>40</v>
      </c>
      <c r="EM21" s="50">
        <v>33.75</v>
      </c>
      <c r="EN21" s="50">
        <v>41.875</v>
      </c>
      <c r="EO21" s="50">
        <v>44.5833333333333</v>
      </c>
      <c r="EP21" s="50">
        <v>50</v>
      </c>
      <c r="EQ21" s="50">
        <v>50</v>
      </c>
      <c r="ER21" s="50">
        <v>50</v>
      </c>
      <c r="ES21" s="50">
        <v>50</v>
      </c>
      <c r="ET21" s="50">
        <v>50</v>
      </c>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c r="YV21" s="50"/>
      <c r="YW21" s="50"/>
      <c r="YX21" s="50"/>
      <c r="YY21" s="50"/>
      <c r="YZ21" s="50"/>
      <c r="ZA21" s="50"/>
      <c r="ZB21" s="50"/>
      <c r="ZC21" s="50"/>
      <c r="ZD21" s="50"/>
      <c r="ZE21" s="50"/>
      <c r="ZF21" s="50"/>
      <c r="ZG21" s="50"/>
      <c r="ZH21" s="50"/>
      <c r="ZI21" s="50"/>
      <c r="ZJ21" s="50"/>
      <c r="ZK21" s="50"/>
      <c r="ZL21" s="50"/>
      <c r="ZM21" s="50"/>
      <c r="ZN21" s="50"/>
      <c r="ZO21" s="50"/>
      <c r="ZP21" s="50"/>
      <c r="ZQ21" s="50"/>
      <c r="ZR21" s="50"/>
      <c r="ZS21" s="50"/>
      <c r="ZT21" s="50"/>
      <c r="ZU21" s="50"/>
      <c r="ZV21" s="50"/>
      <c r="ZW21" s="50"/>
      <c r="ZX21" s="50"/>
      <c r="ZY21" s="50"/>
      <c r="ZZ21" s="50"/>
      <c r="AAA21" s="50"/>
      <c r="AAB21" s="50"/>
      <c r="AAC21" s="50"/>
      <c r="AAD21" s="50"/>
      <c r="AAE21" s="50"/>
      <c r="AAF21" s="50"/>
      <c r="AAG21" s="50"/>
      <c r="AAH21" s="50"/>
      <c r="AAI21" s="50"/>
      <c r="AAJ21" s="50"/>
      <c r="AAK21" s="50"/>
      <c r="AAL21" s="50"/>
      <c r="AAM21" s="50"/>
      <c r="AAN21" s="50"/>
      <c r="AAO21" s="50"/>
      <c r="AAP21" s="50"/>
      <c r="AAQ21" s="50"/>
      <c r="AAR21" s="50"/>
      <c r="AAS21" s="50"/>
      <c r="AAT21" s="50"/>
      <c r="AAU21" s="50"/>
      <c r="AAV21" s="50"/>
      <c r="AAW21" s="50"/>
      <c r="AAX21" s="50"/>
      <c r="AAY21" s="50"/>
      <c r="AAZ21" s="50"/>
      <c r="ABA21" s="50"/>
      <c r="ABB21" s="50"/>
      <c r="ABC21" s="50"/>
      <c r="ABD21" s="50"/>
      <c r="ABE21" s="50"/>
      <c r="ABF21" s="50"/>
      <c r="ABG21" s="50"/>
      <c r="ABH21" s="50"/>
      <c r="ABI21" s="50"/>
      <c r="ABJ21" s="50"/>
      <c r="ABK21" s="50"/>
      <c r="ABL21" s="50"/>
      <c r="ABM21" s="50"/>
      <c r="ABN21" s="50"/>
      <c r="ABO21" s="50"/>
      <c r="ABP21" s="50"/>
      <c r="ABQ21" s="50"/>
      <c r="ABR21" s="50"/>
      <c r="ABS21" s="50"/>
      <c r="ABT21" s="50"/>
      <c r="ABU21" s="50"/>
      <c r="ABV21" s="50"/>
      <c r="ABW21" s="50"/>
    </row>
    <row r="22" spans="2:751" ht="28.25" customHeight="1">
      <c r="B22" t="s">
        <v>136</v>
      </c>
      <c r="F22" s="26" t="s">
        <v>1315</v>
      </c>
      <c r="G22" s="27" t="s">
        <v>176</v>
      </c>
      <c r="H22" s="36"/>
      <c r="I22" s="36"/>
      <c r="J22" s="36"/>
      <c r="K22" s="36" t="s">
        <v>136</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c r="XE22" s="50"/>
      <c r="XF22" s="50"/>
      <c r="XG22" s="50"/>
      <c r="XH22" s="50"/>
      <c r="XI22" s="50"/>
      <c r="XJ22" s="50"/>
      <c r="XK22" s="50"/>
      <c r="XL22" s="50"/>
      <c r="XM22" s="50"/>
      <c r="XN22" s="50"/>
      <c r="XO22" s="50"/>
      <c r="XP22" s="50"/>
      <c r="XQ22" s="50"/>
      <c r="XR22" s="50"/>
      <c r="XS22" s="50"/>
      <c r="XT22" s="50"/>
      <c r="XU22" s="50"/>
      <c r="XV22" s="50"/>
      <c r="XW22" s="50"/>
      <c r="XX22" s="50"/>
      <c r="XY22" s="50"/>
      <c r="XZ22" s="50"/>
      <c r="YA22" s="50"/>
      <c r="YB22" s="50"/>
      <c r="YC22" s="50"/>
      <c r="YD22" s="50"/>
      <c r="YE22" s="50"/>
      <c r="YF22" s="50"/>
      <c r="YG22" s="50"/>
      <c r="YH22" s="50"/>
      <c r="YI22" s="50"/>
      <c r="YJ22" s="50"/>
      <c r="YK22" s="50"/>
      <c r="YL22" s="50"/>
      <c r="YM22" s="50"/>
      <c r="YN22" s="50"/>
      <c r="YO22" s="50"/>
      <c r="YP22" s="50"/>
      <c r="YQ22" s="50"/>
      <c r="YR22" s="50"/>
      <c r="YS22" s="50"/>
      <c r="YT22" s="50"/>
      <c r="YU22" s="50"/>
      <c r="YV22" s="50"/>
      <c r="YW22" s="50"/>
      <c r="YX22" s="50"/>
      <c r="YY22" s="50"/>
      <c r="YZ22" s="50"/>
      <c r="ZA22" s="50"/>
      <c r="ZB22" s="50"/>
      <c r="ZC22" s="50"/>
      <c r="ZD22" s="50"/>
      <c r="ZE22" s="50"/>
      <c r="ZF22" s="50"/>
      <c r="ZG22" s="50"/>
      <c r="ZH22" s="50"/>
      <c r="ZI22" s="50"/>
      <c r="ZJ22" s="50"/>
      <c r="ZK22" s="50"/>
      <c r="ZL22" s="50"/>
      <c r="ZM22" s="50"/>
      <c r="ZN22" s="50"/>
      <c r="ZO22" s="50"/>
      <c r="ZP22" s="50"/>
      <c r="ZQ22" s="50"/>
      <c r="ZR22" s="50"/>
      <c r="ZS22" s="50"/>
      <c r="ZT22" s="50"/>
      <c r="ZU22" s="50"/>
      <c r="ZV22" s="50"/>
      <c r="ZW22" s="50"/>
      <c r="ZX22" s="50"/>
      <c r="ZY22" s="50"/>
      <c r="ZZ22" s="50"/>
      <c r="AAA22" s="50"/>
      <c r="AAB22" s="50"/>
      <c r="AAC22" s="50"/>
      <c r="AAD22" s="50"/>
      <c r="AAE22" s="50"/>
      <c r="AAF22" s="50"/>
      <c r="AAG22" s="50"/>
      <c r="AAH22" s="50"/>
      <c r="AAI22" s="50"/>
      <c r="AAJ22" s="50"/>
      <c r="AAK22" s="50"/>
      <c r="AAL22" s="50"/>
      <c r="AAM22" s="50"/>
      <c r="AAN22" s="50"/>
      <c r="AAO22" s="50"/>
      <c r="AAP22" s="50"/>
      <c r="AAQ22" s="50"/>
      <c r="AAR22" s="50"/>
      <c r="AAS22" s="50"/>
      <c r="AAT22" s="50"/>
      <c r="AAU22" s="50"/>
      <c r="AAV22" s="50"/>
      <c r="AAW22" s="50"/>
      <c r="AAX22" s="50"/>
      <c r="AAY22" s="50"/>
      <c r="AAZ22" s="50"/>
      <c r="ABA22" s="50"/>
      <c r="ABB22" s="50"/>
      <c r="ABC22" s="50"/>
      <c r="ABD22" s="50"/>
      <c r="ABE22" s="50"/>
      <c r="ABF22" s="50"/>
      <c r="ABG22" s="50"/>
      <c r="ABH22" s="50"/>
      <c r="ABI22" s="50"/>
      <c r="ABJ22" s="50"/>
      <c r="ABK22" s="50"/>
      <c r="ABL22" s="50"/>
      <c r="ABM22" s="50"/>
      <c r="ABN22" s="50"/>
      <c r="ABO22" s="50"/>
      <c r="ABP22" s="50"/>
      <c r="ABQ22" s="50"/>
      <c r="ABR22" s="50"/>
      <c r="ABS22" s="50"/>
      <c r="ABT22" s="50"/>
      <c r="ABU22" s="50"/>
      <c r="ABV22" s="50"/>
      <c r="ABW22" s="50"/>
    </row>
    <row r="23" spans="2:751" ht="20.149999999999999" customHeight="1">
      <c r="B23" s="23" t="s">
        <v>136</v>
      </c>
      <c r="F23" s="26" t="s">
        <v>1316</v>
      </c>
      <c r="G23" s="27" t="s">
        <v>176</v>
      </c>
      <c r="H23" s="36">
        <v>6.2380719999999998</v>
      </c>
      <c r="I23" s="36" t="s">
        <v>191</v>
      </c>
      <c r="J23" s="36"/>
      <c r="K23" s="36" t="s">
        <v>136</v>
      </c>
      <c r="L23" s="36">
        <v>14.295999999999999</v>
      </c>
      <c r="M23" s="36">
        <v>15.866</v>
      </c>
      <c r="N23" s="36">
        <v>15.063000000000001</v>
      </c>
      <c r="O23" s="36">
        <v>12.625999999999999</v>
      </c>
      <c r="P23" s="36">
        <v>11.932</v>
      </c>
      <c r="Q23" s="36">
        <v>15.446999999999999</v>
      </c>
      <c r="R23" s="36">
        <v>14.611000000000001</v>
      </c>
      <c r="S23" s="36">
        <v>13.65</v>
      </c>
      <c r="T23" s="36">
        <v>14.661</v>
      </c>
      <c r="U23" s="36">
        <v>15.662000000000001</v>
      </c>
      <c r="V23" s="36">
        <v>14.471</v>
      </c>
      <c r="W23" s="36">
        <v>13.763999999999999</v>
      </c>
      <c r="X23" s="36">
        <v>14.417</v>
      </c>
      <c r="Y23" s="36">
        <v>16.463000000000001</v>
      </c>
      <c r="Z23" s="36">
        <v>17.527000000000001</v>
      </c>
      <c r="AA23" s="36">
        <v>19.187000000000001</v>
      </c>
      <c r="AB23" s="36">
        <v>19.100999999999999</v>
      </c>
      <c r="AC23" s="36">
        <v>21.74</v>
      </c>
      <c r="AD23" s="36">
        <v>19.617999999999999</v>
      </c>
      <c r="AE23" s="36">
        <v>16.913</v>
      </c>
      <c r="AF23" s="36">
        <v>13.874000000000001</v>
      </c>
      <c r="AG23" s="36">
        <v>15.49</v>
      </c>
      <c r="AH23" s="36">
        <v>18.003</v>
      </c>
      <c r="AI23" s="36">
        <v>18.463999999999999</v>
      </c>
      <c r="AJ23" s="36">
        <v>16.306000000000001</v>
      </c>
      <c r="AK23" s="36">
        <v>15.592000000000001</v>
      </c>
      <c r="AL23" s="36">
        <v>15.945</v>
      </c>
      <c r="AM23" s="36">
        <v>15.911</v>
      </c>
      <c r="AN23" s="36">
        <v>16.015999999999998</v>
      </c>
      <c r="AO23" s="36">
        <v>15.63</v>
      </c>
      <c r="AP23" s="36">
        <v>14.499000000000001</v>
      </c>
      <c r="AQ23" s="36">
        <v>13.932</v>
      </c>
      <c r="AR23" s="36">
        <v>15.231999999999999</v>
      </c>
      <c r="AS23" s="36">
        <v>11.673</v>
      </c>
      <c r="AT23" s="36">
        <v>13.711</v>
      </c>
      <c r="AU23" s="36">
        <v>13.749000000000001</v>
      </c>
      <c r="AV23" s="36">
        <v>16.202999999999999</v>
      </c>
      <c r="AW23" s="36">
        <v>17.879000000000001</v>
      </c>
      <c r="AX23" s="36">
        <v>11.714</v>
      </c>
      <c r="AY23" s="36">
        <v>10.141999999999999</v>
      </c>
      <c r="AZ23" s="36">
        <v>11.669</v>
      </c>
      <c r="BA23" s="36">
        <v>10.625</v>
      </c>
      <c r="BB23" s="36">
        <v>10.257999999999999</v>
      </c>
      <c r="BC23" s="36">
        <v>8.5169999999999995</v>
      </c>
      <c r="BD23" s="36">
        <v>12.198</v>
      </c>
      <c r="BE23" s="36">
        <v>10</v>
      </c>
      <c r="BF23" s="36">
        <v>10.180999999999999</v>
      </c>
      <c r="BG23" s="36">
        <v>8.7430000000000003</v>
      </c>
      <c r="BH23" s="36">
        <v>9.8309999999999995</v>
      </c>
      <c r="BI23" s="36">
        <v>10.416</v>
      </c>
      <c r="BJ23" s="36">
        <v>9.9149999999999991</v>
      </c>
      <c r="BK23" s="36">
        <v>8.3460000000000001</v>
      </c>
      <c r="BL23" s="36">
        <v>9.43</v>
      </c>
      <c r="BM23" s="36">
        <v>9.7629999999999999</v>
      </c>
      <c r="BN23" s="36">
        <v>11.212</v>
      </c>
      <c r="BO23" s="36">
        <v>7.5170000000000003</v>
      </c>
      <c r="BP23" s="36">
        <v>9.7620000000000005</v>
      </c>
      <c r="BQ23" s="36">
        <v>9.3390000000000004</v>
      </c>
      <c r="BR23" s="36">
        <v>10.497999999999999</v>
      </c>
      <c r="BS23" s="36">
        <v>8.9350000000000005</v>
      </c>
      <c r="BT23" s="36">
        <v>6.8209999999999997</v>
      </c>
      <c r="BU23" s="36">
        <v>6.73</v>
      </c>
      <c r="BV23" s="36">
        <v>7.6459999999999999</v>
      </c>
      <c r="BW23" s="36">
        <v>6.7290000000000001</v>
      </c>
      <c r="BX23" s="36">
        <v>6.71</v>
      </c>
      <c r="BY23" s="36">
        <v>7.399</v>
      </c>
      <c r="BZ23" s="36">
        <v>7.6230000000000002</v>
      </c>
      <c r="CA23" s="36">
        <v>5.1369999999999996</v>
      </c>
      <c r="CB23" s="36">
        <v>5.7779999999999996</v>
      </c>
      <c r="CC23" s="36">
        <v>7.0220000000000002</v>
      </c>
      <c r="CD23" s="36">
        <v>6.9829999999999997</v>
      </c>
      <c r="CE23" s="36">
        <v>5.2530000000000001</v>
      </c>
      <c r="CF23" s="36">
        <v>4.7708870000000001</v>
      </c>
      <c r="CG23" s="36">
        <v>7.8920000000000003</v>
      </c>
      <c r="CH23" s="36">
        <v>5.6639999999999997</v>
      </c>
      <c r="CI23" s="36">
        <v>4.8360000000000003</v>
      </c>
      <c r="CJ23" s="36">
        <v>4.4930000000000003</v>
      </c>
      <c r="CK23" s="36">
        <v>6.0380000000000003</v>
      </c>
      <c r="CL23" s="36">
        <v>4.835</v>
      </c>
      <c r="CM23" s="36">
        <v>4.1529999999999996</v>
      </c>
      <c r="CN23" s="36">
        <v>5.89</v>
      </c>
      <c r="CO23" s="36">
        <v>5.7320000000000002</v>
      </c>
      <c r="CP23" s="36">
        <v>7.5278939999999999</v>
      </c>
      <c r="CQ23" s="36">
        <v>8.9909999999999997</v>
      </c>
      <c r="CR23" s="36">
        <v>6.23</v>
      </c>
      <c r="CS23" s="36">
        <v>5.3150000000000004</v>
      </c>
      <c r="CT23" s="36">
        <v>5.7960000000000003</v>
      </c>
      <c r="CU23" s="36">
        <v>4.9260000000000002</v>
      </c>
      <c r="CV23" s="36">
        <v>3.4220000000000002</v>
      </c>
      <c r="CW23" s="36">
        <v>5.55</v>
      </c>
      <c r="CX23" s="36">
        <v>4.7670000000000003</v>
      </c>
      <c r="CY23" s="36">
        <v>3.5449999999999999</v>
      </c>
      <c r="CZ23" s="36">
        <v>4.6529999999999996</v>
      </c>
      <c r="DA23" s="36">
        <v>6.3929999999999998</v>
      </c>
      <c r="DB23" s="36">
        <v>4.2480000000000002</v>
      </c>
      <c r="DC23" s="36">
        <v>2.859</v>
      </c>
      <c r="DD23" s="36">
        <v>4.5740819999999998</v>
      </c>
      <c r="DE23" s="36">
        <v>4.3508310000000003</v>
      </c>
      <c r="DF23" s="36">
        <v>4.5347239999999998</v>
      </c>
      <c r="DG23" s="36">
        <v>3.1076760000000001</v>
      </c>
      <c r="DH23" s="36">
        <v>4.3713170000000003</v>
      </c>
      <c r="DI23" s="36">
        <v>4.2859999999999996</v>
      </c>
      <c r="DJ23" s="36">
        <v>3.9780000000000002</v>
      </c>
      <c r="DK23" s="36">
        <v>3.2559999999999998</v>
      </c>
      <c r="DL23" s="36">
        <v>3.8626339999999999</v>
      </c>
      <c r="DM23" s="36">
        <v>3.8457499999999998</v>
      </c>
      <c r="DN23" s="36">
        <v>2.8083870000000002</v>
      </c>
      <c r="DO23" s="36">
        <v>3.2943090000000002</v>
      </c>
      <c r="DP23" s="36">
        <v>3.7919999999999998</v>
      </c>
      <c r="DQ23" s="36">
        <v>4.4530000000000003</v>
      </c>
      <c r="DR23" s="36">
        <v>4.3849999999999998</v>
      </c>
      <c r="DS23" s="36">
        <v>3.04</v>
      </c>
      <c r="DT23" s="36">
        <v>3.499349</v>
      </c>
      <c r="DU23" s="36">
        <v>4.26</v>
      </c>
      <c r="DV23" s="36">
        <v>3.8670896250000002</v>
      </c>
      <c r="DW23" s="36">
        <v>3.8670896250000002</v>
      </c>
      <c r="DX23" s="50">
        <v>3.8670896250000002</v>
      </c>
      <c r="DY23" s="50">
        <v>3.8670896250000002</v>
      </c>
      <c r="DZ23" s="50">
        <v>3.8670896250000002</v>
      </c>
      <c r="EA23" s="50">
        <v>3.8670896250000002</v>
      </c>
      <c r="EB23" s="50">
        <v>3.8670896250000002</v>
      </c>
      <c r="EC23" s="50">
        <v>3.8670896250000002</v>
      </c>
      <c r="ED23" s="50">
        <v>3.8670896250000002</v>
      </c>
      <c r="EE23" s="50">
        <v>3.8670896250000002</v>
      </c>
      <c r="EF23" s="50">
        <v>2.2829920000000001</v>
      </c>
      <c r="EG23" s="50">
        <v>1.8690359999999999</v>
      </c>
      <c r="EH23" s="50">
        <v>1.8690359999999999</v>
      </c>
      <c r="EI23" s="50">
        <v>1.8690359999999999</v>
      </c>
      <c r="EJ23" s="50">
        <v>2.5</v>
      </c>
      <c r="EK23" s="50" t="s">
        <v>191</v>
      </c>
      <c r="EL23" s="50" t="s">
        <v>191</v>
      </c>
      <c r="EM23" s="50" t="s">
        <v>191</v>
      </c>
      <c r="EN23" s="50" t="s">
        <v>191</v>
      </c>
      <c r="EO23" s="50" t="s">
        <v>191</v>
      </c>
      <c r="EP23" s="50" t="s">
        <v>191</v>
      </c>
      <c r="EQ23" s="50" t="s">
        <v>191</v>
      </c>
      <c r="ER23" s="50" t="s">
        <v>191</v>
      </c>
      <c r="ES23" s="50" t="s">
        <v>191</v>
      </c>
      <c r="ET23" s="50" t="s">
        <v>191</v>
      </c>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c r="XE23" s="50"/>
      <c r="XF23" s="50"/>
      <c r="XG23" s="50"/>
      <c r="XH23" s="50"/>
      <c r="XI23" s="50"/>
      <c r="XJ23" s="50"/>
      <c r="XK23" s="50"/>
      <c r="XL23" s="50"/>
      <c r="XM23" s="50"/>
      <c r="XN23" s="50"/>
      <c r="XO23" s="50"/>
      <c r="XP23" s="50"/>
      <c r="XQ23" s="50"/>
      <c r="XR23" s="50"/>
      <c r="XS23" s="50"/>
      <c r="XT23" s="50"/>
      <c r="XU23" s="50"/>
      <c r="XV23" s="50"/>
      <c r="XW23" s="50"/>
      <c r="XX23" s="50"/>
      <c r="XY23" s="50"/>
      <c r="XZ23" s="50"/>
      <c r="YA23" s="50"/>
      <c r="YB23" s="50"/>
      <c r="YC23" s="50"/>
      <c r="YD23" s="50"/>
      <c r="YE23" s="50"/>
      <c r="YF23" s="50"/>
      <c r="YG23" s="50"/>
      <c r="YH23" s="50"/>
      <c r="YI23" s="50"/>
      <c r="YJ23" s="50"/>
      <c r="YK23" s="50"/>
      <c r="YL23" s="50"/>
      <c r="YM23" s="50"/>
      <c r="YN23" s="50"/>
      <c r="YO23" s="50"/>
      <c r="YP23" s="50"/>
      <c r="YQ23" s="50"/>
      <c r="YR23" s="50"/>
      <c r="YS23" s="50"/>
      <c r="YT23" s="50"/>
      <c r="YU23" s="50"/>
      <c r="YV23" s="50"/>
      <c r="YW23" s="50"/>
      <c r="YX23" s="50"/>
      <c r="YY23" s="50"/>
      <c r="YZ23" s="50"/>
      <c r="ZA23" s="50"/>
      <c r="ZB23" s="50"/>
      <c r="ZC23" s="50"/>
      <c r="ZD23" s="50"/>
      <c r="ZE23" s="50"/>
      <c r="ZF23" s="50"/>
      <c r="ZG23" s="50"/>
      <c r="ZH23" s="50"/>
      <c r="ZI23" s="50"/>
      <c r="ZJ23" s="50"/>
      <c r="ZK23" s="50"/>
      <c r="ZL23" s="50"/>
      <c r="ZM23" s="50"/>
      <c r="ZN23" s="50"/>
      <c r="ZO23" s="50"/>
      <c r="ZP23" s="50"/>
      <c r="ZQ23" s="50"/>
      <c r="ZR23" s="50"/>
      <c r="ZS23" s="50"/>
      <c r="ZT23" s="50"/>
      <c r="ZU23" s="50"/>
      <c r="ZV23" s="50"/>
      <c r="ZW23" s="50"/>
      <c r="ZX23" s="50"/>
      <c r="ZY23" s="50"/>
      <c r="ZZ23" s="50"/>
      <c r="AAA23" s="50"/>
      <c r="AAB23" s="50"/>
      <c r="AAC23" s="50"/>
      <c r="AAD23" s="50"/>
      <c r="AAE23" s="50"/>
      <c r="AAF23" s="50"/>
      <c r="AAG23" s="50"/>
      <c r="AAH23" s="50"/>
      <c r="AAI23" s="50"/>
      <c r="AAJ23" s="50"/>
      <c r="AAK23" s="50"/>
      <c r="AAL23" s="50"/>
      <c r="AAM23" s="50"/>
      <c r="AAN23" s="50"/>
      <c r="AAO23" s="50"/>
      <c r="AAP23" s="50"/>
      <c r="AAQ23" s="50"/>
      <c r="AAR23" s="50"/>
      <c r="AAS23" s="50"/>
      <c r="AAT23" s="50"/>
      <c r="AAU23" s="50"/>
      <c r="AAV23" s="50"/>
      <c r="AAW23" s="50"/>
      <c r="AAX23" s="50"/>
      <c r="AAY23" s="50"/>
      <c r="AAZ23" s="50"/>
      <c r="ABA23" s="50"/>
      <c r="ABB23" s="50"/>
      <c r="ABC23" s="50"/>
      <c r="ABD23" s="50"/>
      <c r="ABE23" s="50"/>
      <c r="ABF23" s="50"/>
      <c r="ABG23" s="50"/>
      <c r="ABH23" s="50"/>
      <c r="ABI23" s="50"/>
      <c r="ABJ23" s="50"/>
      <c r="ABK23" s="50"/>
      <c r="ABL23" s="50"/>
      <c r="ABM23" s="50"/>
      <c r="ABN23" s="50"/>
      <c r="ABO23" s="50"/>
      <c r="ABP23" s="50"/>
      <c r="ABQ23" s="50"/>
      <c r="ABR23" s="50"/>
      <c r="ABS23" s="50"/>
      <c r="ABT23" s="50"/>
      <c r="ABU23" s="50"/>
      <c r="ABV23" s="50"/>
      <c r="ABW23" s="50"/>
    </row>
    <row r="24" spans="2:751" ht="34.25" customHeight="1">
      <c r="B24" t="s">
        <v>136</v>
      </c>
      <c r="F24" s="33" t="s">
        <v>49</v>
      </c>
      <c r="G24" s="27"/>
      <c r="H24" s="36"/>
      <c r="I24" s="36"/>
      <c r="J24" s="36"/>
      <c r="K24" s="36" t="s">
        <v>136</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c r="XE24" s="50"/>
      <c r="XF24" s="50"/>
      <c r="XG24" s="50"/>
      <c r="XH24" s="50"/>
      <c r="XI24" s="50"/>
      <c r="XJ24" s="50"/>
      <c r="XK24" s="50"/>
      <c r="XL24" s="50"/>
      <c r="XM24" s="50"/>
      <c r="XN24" s="50"/>
      <c r="XO24" s="50"/>
      <c r="XP24" s="50"/>
      <c r="XQ24" s="50"/>
      <c r="XR24" s="50"/>
      <c r="XS24" s="50"/>
      <c r="XT24" s="50"/>
      <c r="XU24" s="50"/>
      <c r="XV24" s="50"/>
      <c r="XW24" s="50"/>
      <c r="XX24" s="50"/>
      <c r="XY24" s="50"/>
      <c r="XZ24" s="50"/>
      <c r="YA24" s="50"/>
      <c r="YB24" s="50"/>
      <c r="YC24" s="50"/>
      <c r="YD24" s="50"/>
      <c r="YE24" s="50"/>
      <c r="YF24" s="50"/>
      <c r="YG24" s="50"/>
      <c r="YH24" s="50"/>
      <c r="YI24" s="50"/>
      <c r="YJ24" s="50"/>
      <c r="YK24" s="50"/>
      <c r="YL24" s="50"/>
      <c r="YM24" s="50"/>
      <c r="YN24" s="50"/>
      <c r="YO24" s="50"/>
      <c r="YP24" s="50"/>
      <c r="YQ24" s="50"/>
      <c r="YR24" s="50"/>
      <c r="YS24" s="50"/>
      <c r="YT24" s="50"/>
      <c r="YU24" s="50"/>
      <c r="YV24" s="50"/>
      <c r="YW24" s="50"/>
      <c r="YX24" s="50"/>
      <c r="YY24" s="50"/>
      <c r="YZ24" s="50"/>
      <c r="ZA24" s="50"/>
      <c r="ZB24" s="50"/>
      <c r="ZC24" s="50"/>
      <c r="ZD24" s="50"/>
      <c r="ZE24" s="50"/>
      <c r="ZF24" s="50"/>
      <c r="ZG24" s="50"/>
      <c r="ZH24" s="50"/>
      <c r="ZI24" s="50"/>
      <c r="ZJ24" s="50"/>
      <c r="ZK24" s="50"/>
      <c r="ZL24" s="50"/>
      <c r="ZM24" s="50"/>
      <c r="ZN24" s="50"/>
      <c r="ZO24" s="50"/>
      <c r="ZP24" s="50"/>
      <c r="ZQ24" s="50"/>
      <c r="ZR24" s="50"/>
      <c r="ZS24" s="50"/>
      <c r="ZT24" s="50"/>
      <c r="ZU24" s="50"/>
      <c r="ZV24" s="50"/>
      <c r="ZW24" s="50"/>
      <c r="ZX24" s="50"/>
      <c r="ZY24" s="50"/>
      <c r="ZZ24" s="50"/>
      <c r="AAA24" s="50"/>
      <c r="AAB24" s="50"/>
      <c r="AAC24" s="50"/>
      <c r="AAD24" s="50"/>
      <c r="AAE24" s="50"/>
      <c r="AAF24" s="50"/>
      <c r="AAG24" s="50"/>
      <c r="AAH24" s="50"/>
      <c r="AAI24" s="50"/>
      <c r="AAJ24" s="50"/>
      <c r="AAK24" s="50"/>
      <c r="AAL24" s="50"/>
      <c r="AAM24" s="50"/>
      <c r="AAN24" s="50"/>
      <c r="AAO24" s="50"/>
      <c r="AAP24" s="50"/>
      <c r="AAQ24" s="50"/>
      <c r="AAR24" s="50"/>
      <c r="AAS24" s="50"/>
      <c r="AAT24" s="50"/>
      <c r="AAU24" s="50"/>
      <c r="AAV24" s="50"/>
      <c r="AAW24" s="50"/>
      <c r="AAX24" s="50"/>
      <c r="AAY24" s="50"/>
      <c r="AAZ24" s="50"/>
      <c r="ABA24" s="50"/>
      <c r="ABB24" s="50"/>
      <c r="ABC24" s="50"/>
      <c r="ABD24" s="50"/>
      <c r="ABE24" s="50"/>
      <c r="ABF24" s="50"/>
      <c r="ABG24" s="50"/>
      <c r="ABH24" s="50"/>
      <c r="ABI24" s="50"/>
      <c r="ABJ24" s="50"/>
      <c r="ABK24" s="50"/>
      <c r="ABL24" s="50"/>
      <c r="ABM24" s="50"/>
      <c r="ABN24" s="50"/>
      <c r="ABO24" s="50"/>
      <c r="ABP24" s="50"/>
      <c r="ABQ24" s="50"/>
      <c r="ABR24" s="50"/>
      <c r="ABS24" s="50"/>
      <c r="ABT24" s="50"/>
      <c r="ABU24" s="50"/>
      <c r="ABV24" s="50"/>
      <c r="ABW24" s="50"/>
    </row>
    <row r="25" spans="2:751" ht="20.149999999999999" customHeight="1">
      <c r="B25" t="s">
        <v>136</v>
      </c>
      <c r="F25" s="26" t="s">
        <v>704</v>
      </c>
      <c r="G25" s="27"/>
      <c r="H25" s="36"/>
      <c r="I25" s="36"/>
      <c r="J25" s="36"/>
      <c r="K25" s="36" t="s">
        <v>136</v>
      </c>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c r="YZ25" s="50"/>
      <c r="ZA25" s="50"/>
      <c r="ZB25" s="50"/>
      <c r="ZC25" s="50"/>
      <c r="ZD25" s="50"/>
      <c r="ZE25" s="50"/>
      <c r="ZF25" s="50"/>
      <c r="ZG25" s="50"/>
      <c r="ZH25" s="50"/>
      <c r="ZI25" s="50"/>
      <c r="ZJ25" s="50"/>
      <c r="ZK25" s="50"/>
      <c r="ZL25" s="50"/>
      <c r="ZM25" s="50"/>
      <c r="ZN25" s="50"/>
      <c r="ZO25" s="50"/>
      <c r="ZP25" s="50"/>
      <c r="ZQ25" s="50"/>
      <c r="ZR25" s="50"/>
      <c r="ZS25" s="50"/>
      <c r="ZT25" s="50"/>
      <c r="ZU25" s="50"/>
      <c r="ZV25" s="50"/>
      <c r="ZW25" s="50"/>
      <c r="ZX25" s="50"/>
      <c r="ZY25" s="50"/>
      <c r="ZZ25" s="50"/>
      <c r="AAA25" s="50"/>
      <c r="AAB25" s="50"/>
      <c r="AAC25" s="50"/>
      <c r="AAD25" s="50"/>
      <c r="AAE25" s="50"/>
      <c r="AAF25" s="50"/>
      <c r="AAG25" s="50"/>
      <c r="AAH25" s="50"/>
      <c r="AAI25" s="50"/>
      <c r="AAJ25" s="50"/>
      <c r="AAK25" s="50"/>
      <c r="AAL25" s="50"/>
      <c r="AAM25" s="50"/>
      <c r="AAN25" s="50"/>
      <c r="AAO25" s="50"/>
      <c r="AAP25" s="50"/>
      <c r="AAQ25" s="50"/>
      <c r="AAR25" s="50"/>
      <c r="AAS25" s="50"/>
      <c r="AAT25" s="50"/>
      <c r="AAU25" s="50"/>
      <c r="AAV25" s="50"/>
      <c r="AAW25" s="50"/>
      <c r="AAX25" s="50"/>
      <c r="AAY25" s="50"/>
      <c r="AAZ25" s="50"/>
      <c r="ABA25" s="50"/>
      <c r="ABB25" s="50"/>
      <c r="ABC25" s="50"/>
      <c r="ABD25" s="50"/>
      <c r="ABE25" s="50"/>
      <c r="ABF25" s="50"/>
      <c r="ABG25" s="50"/>
      <c r="ABH25" s="50"/>
      <c r="ABI25" s="50"/>
      <c r="ABJ25" s="50"/>
      <c r="ABK25" s="50"/>
      <c r="ABL25" s="50"/>
      <c r="ABM25" s="50"/>
      <c r="ABN25" s="50"/>
      <c r="ABO25" s="50"/>
      <c r="ABP25" s="50"/>
      <c r="ABQ25" s="50"/>
      <c r="ABR25" s="50"/>
      <c r="ABS25" s="50"/>
      <c r="ABT25" s="50"/>
      <c r="ABU25" s="50"/>
      <c r="ABV25" s="50"/>
      <c r="ABW25" s="50"/>
    </row>
    <row r="26" spans="2:751" ht="20.149999999999999" customHeight="1">
      <c r="B26" t="s">
        <v>136</v>
      </c>
      <c r="F26" s="26" t="s">
        <v>1317</v>
      </c>
      <c r="G26" s="27"/>
      <c r="H26" s="36"/>
      <c r="I26" s="36"/>
      <c r="J26" s="36"/>
      <c r="K26" s="36" t="s">
        <v>136</v>
      </c>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c r="YV26" s="50"/>
      <c r="YW26" s="50"/>
      <c r="YX26" s="50"/>
      <c r="YY26" s="50"/>
      <c r="YZ26" s="50"/>
      <c r="ZA26" s="50"/>
      <c r="ZB26" s="50"/>
      <c r="ZC26" s="50"/>
      <c r="ZD26" s="50"/>
      <c r="ZE26" s="50"/>
      <c r="ZF26" s="50"/>
      <c r="ZG26" s="50"/>
      <c r="ZH26" s="50"/>
      <c r="ZI26" s="50"/>
      <c r="ZJ26" s="50"/>
      <c r="ZK26" s="50"/>
      <c r="ZL26" s="50"/>
      <c r="ZM26" s="50"/>
      <c r="ZN26" s="50"/>
      <c r="ZO26" s="50"/>
      <c r="ZP26" s="50"/>
      <c r="ZQ26" s="50"/>
      <c r="ZR26" s="50"/>
      <c r="ZS26" s="50"/>
      <c r="ZT26" s="50"/>
      <c r="ZU26" s="50"/>
      <c r="ZV26" s="50"/>
      <c r="ZW26" s="50"/>
      <c r="ZX26" s="50"/>
      <c r="ZY26" s="50"/>
      <c r="ZZ26" s="50"/>
      <c r="AAA26" s="50"/>
      <c r="AAB26" s="50"/>
      <c r="AAC26" s="50"/>
      <c r="AAD26" s="50"/>
      <c r="AAE26" s="50"/>
      <c r="AAF26" s="50"/>
      <c r="AAG26" s="50"/>
      <c r="AAH26" s="50"/>
      <c r="AAI26" s="50"/>
      <c r="AAJ26" s="50"/>
      <c r="AAK26" s="50"/>
      <c r="AAL26" s="50"/>
      <c r="AAM26" s="50"/>
      <c r="AAN26" s="50"/>
      <c r="AAO26" s="50"/>
      <c r="AAP26" s="50"/>
      <c r="AAQ26" s="50"/>
      <c r="AAR26" s="50"/>
      <c r="AAS26" s="50"/>
      <c r="AAT26" s="50"/>
      <c r="AAU26" s="50"/>
      <c r="AAV26" s="50"/>
      <c r="AAW26" s="50"/>
      <c r="AAX26" s="50"/>
      <c r="AAY26" s="50"/>
      <c r="AAZ26" s="50"/>
      <c r="ABA26" s="50"/>
      <c r="ABB26" s="50"/>
      <c r="ABC26" s="50"/>
      <c r="ABD26" s="50"/>
      <c r="ABE26" s="50"/>
      <c r="ABF26" s="50"/>
      <c r="ABG26" s="50"/>
      <c r="ABH26" s="50"/>
      <c r="ABI26" s="50"/>
      <c r="ABJ26" s="50"/>
      <c r="ABK26" s="50"/>
      <c r="ABL26" s="50"/>
      <c r="ABM26" s="50"/>
      <c r="ABN26" s="50"/>
      <c r="ABO26" s="50"/>
      <c r="ABP26" s="50"/>
      <c r="ABQ26" s="50"/>
      <c r="ABR26" s="50"/>
      <c r="ABS26" s="50"/>
      <c r="ABT26" s="50"/>
      <c r="ABU26" s="50"/>
      <c r="ABV26" s="50"/>
      <c r="ABW26" s="50"/>
    </row>
    <row r="27" spans="2:751" ht="20.149999999999999" customHeight="1">
      <c r="B27" s="23" t="s">
        <v>136</v>
      </c>
      <c r="F27" s="35" t="s">
        <v>1205</v>
      </c>
      <c r="G27" s="27" t="s">
        <v>176</v>
      </c>
      <c r="H27" s="36">
        <v>100.76118</v>
      </c>
      <c r="I27" s="36">
        <v>93.407970000000006</v>
      </c>
      <c r="J27" s="36"/>
      <c r="K27" s="36" t="s">
        <v>136</v>
      </c>
      <c r="L27" s="36">
        <v>0</v>
      </c>
      <c r="M27" s="36">
        <v>0</v>
      </c>
      <c r="N27" s="36">
        <v>5.069</v>
      </c>
      <c r="O27" s="36">
        <v>0</v>
      </c>
      <c r="P27" s="36">
        <v>0</v>
      </c>
      <c r="Q27" s="36">
        <v>0</v>
      </c>
      <c r="R27" s="36">
        <v>0</v>
      </c>
      <c r="S27" s="36">
        <v>0</v>
      </c>
      <c r="T27" s="36">
        <v>0</v>
      </c>
      <c r="U27" s="36">
        <v>0</v>
      </c>
      <c r="V27" s="36">
        <v>0</v>
      </c>
      <c r="W27" s="36">
        <v>0</v>
      </c>
      <c r="X27" s="36">
        <v>0</v>
      </c>
      <c r="Y27" s="36">
        <v>0</v>
      </c>
      <c r="Z27" s="36">
        <v>0</v>
      </c>
      <c r="AA27" s="36">
        <v>0</v>
      </c>
      <c r="AB27" s="36">
        <v>0</v>
      </c>
      <c r="AC27" s="36">
        <v>0</v>
      </c>
      <c r="AD27" s="36">
        <v>0</v>
      </c>
      <c r="AE27" s="36">
        <v>0</v>
      </c>
      <c r="AF27" s="36">
        <v>5.55</v>
      </c>
      <c r="AG27" s="36">
        <v>0</v>
      </c>
      <c r="AH27" s="36">
        <v>0</v>
      </c>
      <c r="AI27" s="36">
        <v>0</v>
      </c>
      <c r="AJ27" s="36">
        <v>5.319</v>
      </c>
      <c r="AK27" s="36">
        <v>11.173</v>
      </c>
      <c r="AL27" s="36">
        <v>15.7</v>
      </c>
      <c r="AM27" s="36">
        <v>20.873999999999999</v>
      </c>
      <c r="AN27" s="36">
        <v>5.5</v>
      </c>
      <c r="AO27" s="36">
        <v>10.114000000000001</v>
      </c>
      <c r="AP27" s="36">
        <v>32.078000000000003</v>
      </c>
      <c r="AQ27" s="36">
        <v>15.069000000000001</v>
      </c>
      <c r="AR27" s="36">
        <v>10.015000000000001</v>
      </c>
      <c r="AS27" s="36">
        <v>4.2350000000000003</v>
      </c>
      <c r="AT27" s="36">
        <v>25.140999999999998</v>
      </c>
      <c r="AU27" s="36">
        <v>12.127000000000001</v>
      </c>
      <c r="AV27" s="36">
        <v>8.1690000000000005</v>
      </c>
      <c r="AW27" s="36">
        <v>20.021999999999998</v>
      </c>
      <c r="AX27" s="36">
        <v>24.684999999999999</v>
      </c>
      <c r="AY27" s="36">
        <v>31.347999999999999</v>
      </c>
      <c r="AZ27" s="36">
        <v>32.121000000000002</v>
      </c>
      <c r="BA27" s="36">
        <v>40.023000000000003</v>
      </c>
      <c r="BB27" s="36">
        <v>21.053000000000001</v>
      </c>
      <c r="BC27" s="36">
        <v>21.26</v>
      </c>
      <c r="BD27" s="36">
        <v>13.41</v>
      </c>
      <c r="BE27" s="36">
        <v>33.65</v>
      </c>
      <c r="BF27" s="36">
        <v>48.4</v>
      </c>
      <c r="BG27" s="36">
        <v>18.96</v>
      </c>
      <c r="BH27" s="36">
        <v>12.917</v>
      </c>
      <c r="BI27" s="36">
        <v>11</v>
      </c>
      <c r="BJ27" s="36">
        <v>13.76</v>
      </c>
      <c r="BK27" s="36">
        <v>18.600000000000001</v>
      </c>
      <c r="BL27" s="36">
        <v>14.1</v>
      </c>
      <c r="BM27" s="36">
        <v>20.736999999999998</v>
      </c>
      <c r="BN27" s="36">
        <v>28.684000000000001</v>
      </c>
      <c r="BO27" s="36">
        <v>36.683999999999997</v>
      </c>
      <c r="BP27" s="36">
        <v>20.21</v>
      </c>
      <c r="BQ27" s="36">
        <v>63.353999999999999</v>
      </c>
      <c r="BR27" s="36">
        <v>15.95</v>
      </c>
      <c r="BS27" s="36">
        <v>36.140999999999998</v>
      </c>
      <c r="BT27" s="36">
        <v>24.666</v>
      </c>
      <c r="BU27" s="36">
        <v>36.569000000000003</v>
      </c>
      <c r="BV27" s="36">
        <v>69.063000000000002</v>
      </c>
      <c r="BW27" s="36">
        <v>85.399000000000001</v>
      </c>
      <c r="BX27" s="36">
        <v>45.115000000000002</v>
      </c>
      <c r="BY27" s="36">
        <v>49.435000000000002</v>
      </c>
      <c r="BZ27" s="36">
        <v>45.807000000000002</v>
      </c>
      <c r="CA27" s="36">
        <v>61.268999999999998</v>
      </c>
      <c r="CB27" s="36">
        <v>42.878999999999998</v>
      </c>
      <c r="CC27" s="36">
        <v>15.683</v>
      </c>
      <c r="CD27" s="36">
        <v>13.512</v>
      </c>
      <c r="CE27" s="36">
        <v>31.187000000000001</v>
      </c>
      <c r="CF27" s="36">
        <v>4.3390000000000004</v>
      </c>
      <c r="CG27" s="36">
        <v>23.117000000000001</v>
      </c>
      <c r="CH27" s="36">
        <v>37.125</v>
      </c>
      <c r="CI27" s="36">
        <v>28.861999999999998</v>
      </c>
      <c r="CJ27" s="36">
        <v>16.419</v>
      </c>
      <c r="CK27" s="36">
        <v>62.866</v>
      </c>
      <c r="CL27" s="36">
        <v>40.390999999999998</v>
      </c>
      <c r="CM27" s="36">
        <v>70.504999999999995</v>
      </c>
      <c r="CN27" s="36">
        <v>30.007000000000001</v>
      </c>
      <c r="CO27" s="36">
        <v>83.016000000000005</v>
      </c>
      <c r="CP27" s="36">
        <v>89.463999999999999</v>
      </c>
      <c r="CQ27" s="36">
        <v>94.88</v>
      </c>
      <c r="CR27" s="36">
        <v>26.36</v>
      </c>
      <c r="CS27" s="36">
        <v>36.155999999999999</v>
      </c>
      <c r="CT27" s="36">
        <v>33.137</v>
      </c>
      <c r="CU27" s="36">
        <v>53.798000000000002</v>
      </c>
      <c r="CV27" s="36">
        <v>24.015999999999998</v>
      </c>
      <c r="CW27" s="36">
        <v>41.601550000000003</v>
      </c>
      <c r="CX27" s="36">
        <v>40.170879999999997</v>
      </c>
      <c r="CY27" s="36">
        <v>59.049630000000001</v>
      </c>
      <c r="CZ27" s="36">
        <v>28.271319999999999</v>
      </c>
      <c r="DA27" s="36">
        <v>45.101779999999998</v>
      </c>
      <c r="DB27" s="36">
        <v>31.971039999999999</v>
      </c>
      <c r="DC27" s="36">
        <v>76.354860000000002</v>
      </c>
      <c r="DD27" s="36">
        <v>71.396720000000002</v>
      </c>
      <c r="DE27" s="36">
        <v>108.09872</v>
      </c>
      <c r="DF27" s="36">
        <v>89.720460000000003</v>
      </c>
      <c r="DG27" s="36">
        <v>96.247489999999999</v>
      </c>
      <c r="DH27" s="36">
        <v>52.307780000000001</v>
      </c>
      <c r="DI27" s="36">
        <v>51.419049999999999</v>
      </c>
      <c r="DJ27" s="36">
        <v>52.745060000000002</v>
      </c>
      <c r="DK27" s="36">
        <v>75.806139999999999</v>
      </c>
      <c r="DL27" s="36">
        <v>8.8360000000000003</v>
      </c>
      <c r="DM27" s="36">
        <v>0</v>
      </c>
      <c r="DN27" s="36">
        <v>0</v>
      </c>
      <c r="DO27" s="36">
        <v>0</v>
      </c>
      <c r="DP27" s="36">
        <v>2.9702000000000002</v>
      </c>
      <c r="DQ27" s="36">
        <v>1.4851000000000001</v>
      </c>
      <c r="DR27" s="36">
        <v>8.2585200000000007</v>
      </c>
      <c r="DS27" s="36">
        <v>13.76704</v>
      </c>
      <c r="DT27" s="36">
        <v>8.5585199999999997</v>
      </c>
      <c r="DU27" s="36">
        <v>20.246300000000002</v>
      </c>
      <c r="DV27" s="36">
        <v>29.987559999999998</v>
      </c>
      <c r="DW27" s="36">
        <v>60.101550000000003</v>
      </c>
      <c r="DX27" s="50">
        <v>38.580039999999997</v>
      </c>
      <c r="DY27" s="50">
        <v>57.597729999999999</v>
      </c>
      <c r="DZ27" s="50">
        <v>102.50596</v>
      </c>
      <c r="EA27" s="50">
        <v>58.035249999999998</v>
      </c>
      <c r="EB27" s="50">
        <v>11.205780000000001</v>
      </c>
      <c r="EC27" s="50">
        <v>47.354819999999997</v>
      </c>
      <c r="ED27" s="50">
        <v>45.672829999999998</v>
      </c>
      <c r="EE27" s="50">
        <v>34.085990000000002</v>
      </c>
      <c r="EF27" s="50">
        <v>25.171869999999998</v>
      </c>
      <c r="EG27" s="50">
        <v>34.999209999999998</v>
      </c>
      <c r="EH27" s="50">
        <v>25.0334</v>
      </c>
      <c r="EI27" s="50">
        <v>12.75914</v>
      </c>
      <c r="EJ27" s="50">
        <v>25.16198</v>
      </c>
      <c r="EK27" s="50">
        <v>37.806660000000001</v>
      </c>
      <c r="EL27" s="50">
        <v>25.373529999999999</v>
      </c>
      <c r="EM27" s="50">
        <v>29.13204</v>
      </c>
      <c r="EN27" s="50">
        <v>2.093</v>
      </c>
      <c r="EO27" s="50">
        <v>36.809399999999997</v>
      </c>
      <c r="EP27" s="50">
        <v>29.332630000000002</v>
      </c>
      <c r="EQ27" s="50">
        <v>38.4377</v>
      </c>
      <c r="ER27" s="50">
        <v>18.09646</v>
      </c>
      <c r="ES27" s="50">
        <v>5.35</v>
      </c>
      <c r="ET27" s="50">
        <v>57.621560000000002</v>
      </c>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c r="YV27" s="50"/>
      <c r="YW27" s="50"/>
      <c r="YX27" s="50"/>
      <c r="YY27" s="50"/>
      <c r="YZ27" s="50"/>
      <c r="ZA27" s="50"/>
      <c r="ZB27" s="50"/>
      <c r="ZC27" s="50"/>
      <c r="ZD27" s="50"/>
      <c r="ZE27" s="50"/>
      <c r="ZF27" s="50"/>
      <c r="ZG27" s="50"/>
      <c r="ZH27" s="50"/>
      <c r="ZI27" s="50"/>
      <c r="ZJ27" s="50"/>
      <c r="ZK27" s="50"/>
      <c r="ZL27" s="50"/>
      <c r="ZM27" s="50"/>
      <c r="ZN27" s="50"/>
      <c r="ZO27" s="50"/>
      <c r="ZP27" s="50"/>
      <c r="ZQ27" s="50"/>
      <c r="ZR27" s="50"/>
      <c r="ZS27" s="50"/>
      <c r="ZT27" s="50"/>
      <c r="ZU27" s="50"/>
      <c r="ZV27" s="50"/>
      <c r="ZW27" s="50"/>
      <c r="ZX27" s="50"/>
      <c r="ZY27" s="50"/>
      <c r="ZZ27" s="50"/>
      <c r="AAA27" s="50"/>
      <c r="AAB27" s="50"/>
      <c r="AAC27" s="50"/>
      <c r="AAD27" s="50"/>
      <c r="AAE27" s="50"/>
      <c r="AAF27" s="50"/>
      <c r="AAG27" s="50"/>
      <c r="AAH27" s="50"/>
      <c r="AAI27" s="50"/>
      <c r="AAJ27" s="50"/>
      <c r="AAK27" s="50"/>
      <c r="AAL27" s="50"/>
      <c r="AAM27" s="50"/>
      <c r="AAN27" s="50"/>
      <c r="AAO27" s="50"/>
      <c r="AAP27" s="50"/>
      <c r="AAQ27" s="50"/>
      <c r="AAR27" s="50"/>
      <c r="AAS27" s="50"/>
      <c r="AAT27" s="50"/>
      <c r="AAU27" s="50"/>
      <c r="AAV27" s="50"/>
      <c r="AAW27" s="50"/>
      <c r="AAX27" s="50"/>
      <c r="AAY27" s="50"/>
      <c r="AAZ27" s="50"/>
      <c r="ABA27" s="50"/>
      <c r="ABB27" s="50"/>
      <c r="ABC27" s="50"/>
      <c r="ABD27" s="50"/>
      <c r="ABE27" s="50"/>
      <c r="ABF27" s="50"/>
      <c r="ABG27" s="50"/>
      <c r="ABH27" s="50"/>
      <c r="ABI27" s="50"/>
      <c r="ABJ27" s="50"/>
      <c r="ABK27" s="50"/>
      <c r="ABL27" s="50"/>
      <c r="ABM27" s="50"/>
      <c r="ABN27" s="50"/>
      <c r="ABO27" s="50"/>
      <c r="ABP27" s="50"/>
      <c r="ABQ27" s="50"/>
      <c r="ABR27" s="50"/>
      <c r="ABS27" s="50"/>
      <c r="ABT27" s="50"/>
      <c r="ABU27" s="50"/>
      <c r="ABV27" s="50"/>
      <c r="ABW27" s="50"/>
    </row>
    <row r="28" spans="2:751" ht="20.149999999999999" customHeight="1">
      <c r="B28" s="23" t="s">
        <v>136</v>
      </c>
      <c r="F28" s="35" t="s">
        <v>1207</v>
      </c>
      <c r="G28" s="27" t="s">
        <v>176</v>
      </c>
      <c r="H28" s="36">
        <v>0</v>
      </c>
      <c r="I28" s="36">
        <v>0</v>
      </c>
      <c r="J28" s="36"/>
      <c r="K28" s="36" t="s">
        <v>136</v>
      </c>
      <c r="L28" s="36">
        <v>11.595000000000001</v>
      </c>
      <c r="M28" s="36">
        <v>5.0270000000000001</v>
      </c>
      <c r="N28" s="36">
        <v>18.52</v>
      </c>
      <c r="O28" s="36">
        <v>14.592000000000001</v>
      </c>
      <c r="P28" s="36">
        <v>17.649999999999999</v>
      </c>
      <c r="Q28" s="36">
        <v>20.89</v>
      </c>
      <c r="R28" s="36">
        <v>16.286000000000001</v>
      </c>
      <c r="S28" s="36">
        <v>0</v>
      </c>
      <c r="T28" s="36">
        <v>35.491999999999997</v>
      </c>
      <c r="U28" s="36">
        <v>5.5</v>
      </c>
      <c r="V28" s="36">
        <v>21.687000000000001</v>
      </c>
      <c r="W28" s="36">
        <v>21.358000000000001</v>
      </c>
      <c r="X28" s="36">
        <v>6.65</v>
      </c>
      <c r="Y28" s="36">
        <v>9.0709999999999997</v>
      </c>
      <c r="Z28" s="36">
        <v>15.798</v>
      </c>
      <c r="AA28" s="36">
        <v>6.8</v>
      </c>
      <c r="AB28" s="36">
        <v>0</v>
      </c>
      <c r="AC28" s="36">
        <v>10.612</v>
      </c>
      <c r="AD28" s="36">
        <v>10.381</v>
      </c>
      <c r="AE28" s="36">
        <v>7.85</v>
      </c>
      <c r="AF28" s="36">
        <v>4.2329999999999997</v>
      </c>
      <c r="AG28" s="36">
        <v>8.7729999999999997</v>
      </c>
      <c r="AH28" s="36">
        <v>0</v>
      </c>
      <c r="AI28" s="36">
        <v>4.3</v>
      </c>
      <c r="AJ28" s="36">
        <v>2.5</v>
      </c>
      <c r="AK28" s="36">
        <v>15.1</v>
      </c>
      <c r="AL28" s="36">
        <v>6.3040000000000003</v>
      </c>
      <c r="AM28" s="36">
        <v>5.3</v>
      </c>
      <c r="AN28" s="36">
        <v>4.2859999999999996</v>
      </c>
      <c r="AO28" s="36">
        <v>4.3150000000000004</v>
      </c>
      <c r="AP28" s="36">
        <v>0</v>
      </c>
      <c r="AQ28" s="36">
        <v>9.5510000000000002</v>
      </c>
      <c r="AR28" s="36">
        <v>11.183999999999999</v>
      </c>
      <c r="AS28" s="36">
        <v>37.280999999999999</v>
      </c>
      <c r="AT28" s="36">
        <v>10.528</v>
      </c>
      <c r="AU28" s="36">
        <v>47.445999999999998</v>
      </c>
      <c r="AV28" s="36">
        <v>12.5</v>
      </c>
      <c r="AW28" s="36">
        <v>30.945</v>
      </c>
      <c r="AX28" s="36">
        <v>34.268999999999998</v>
      </c>
      <c r="AY28" s="36">
        <v>32.549999999999997</v>
      </c>
      <c r="AZ28" s="36">
        <v>21.4</v>
      </c>
      <c r="BA28" s="36">
        <v>30.01</v>
      </c>
      <c r="BB28" s="36">
        <v>25.303000000000001</v>
      </c>
      <c r="BC28" s="36">
        <v>35.432000000000002</v>
      </c>
      <c r="BD28" s="36">
        <v>20.414000000000001</v>
      </c>
      <c r="BE28" s="36">
        <v>33.701999999999998</v>
      </c>
      <c r="BF28" s="36">
        <v>14.994</v>
      </c>
      <c r="BG28" s="36">
        <v>25.228999999999999</v>
      </c>
      <c r="BH28" s="36">
        <v>15.374000000000001</v>
      </c>
      <c r="BI28" s="36">
        <v>20.097000000000001</v>
      </c>
      <c r="BJ28" s="36">
        <v>21.4</v>
      </c>
      <c r="BK28" s="36">
        <v>21.318999999999999</v>
      </c>
      <c r="BL28" s="36">
        <v>19.437000000000001</v>
      </c>
      <c r="BM28" s="36">
        <v>19.884</v>
      </c>
      <c r="BN28" s="36">
        <v>9.6630000000000003</v>
      </c>
      <c r="BO28" s="36">
        <v>20.629000000000001</v>
      </c>
      <c r="BP28" s="36">
        <v>10.75</v>
      </c>
      <c r="BQ28" s="36">
        <v>11.29</v>
      </c>
      <c r="BR28" s="36">
        <v>21.5</v>
      </c>
      <c r="BS28" s="36">
        <v>10.75</v>
      </c>
      <c r="BT28" s="36">
        <v>16.007999999999999</v>
      </c>
      <c r="BU28" s="36">
        <v>10.891</v>
      </c>
      <c r="BV28" s="36">
        <v>10.7</v>
      </c>
      <c r="BW28" s="36">
        <v>15.798999999999999</v>
      </c>
      <c r="BX28" s="36">
        <v>10.523999999999999</v>
      </c>
      <c r="BY28" s="36">
        <v>20.812000000000001</v>
      </c>
      <c r="BZ28" s="36">
        <v>10.994</v>
      </c>
      <c r="CA28" s="36">
        <v>15.750999999999999</v>
      </c>
      <c r="CB28" s="36">
        <v>15.288</v>
      </c>
      <c r="CC28" s="36">
        <v>12</v>
      </c>
      <c r="CD28" s="36">
        <v>13.2</v>
      </c>
      <c r="CE28" s="36">
        <v>20.664000000000001</v>
      </c>
      <c r="CF28" s="36">
        <v>0</v>
      </c>
      <c r="CG28" s="36">
        <v>0</v>
      </c>
      <c r="CH28" s="36">
        <v>23.024999999999999</v>
      </c>
      <c r="CI28" s="36">
        <v>10</v>
      </c>
      <c r="CJ28" s="36">
        <v>10</v>
      </c>
      <c r="CK28" s="36">
        <v>0</v>
      </c>
      <c r="CL28" s="36">
        <v>10.91</v>
      </c>
      <c r="CM28" s="36">
        <v>10.75</v>
      </c>
      <c r="CN28" s="36">
        <v>26.564</v>
      </c>
      <c r="CO28" s="36">
        <v>13.659000000000001</v>
      </c>
      <c r="CP28" s="36">
        <v>16.422000000000001</v>
      </c>
      <c r="CQ28" s="36">
        <v>13.6</v>
      </c>
      <c r="CR28" s="36">
        <v>11.603</v>
      </c>
      <c r="CS28" s="36">
        <v>11.29</v>
      </c>
      <c r="CT28" s="36">
        <v>0</v>
      </c>
      <c r="CU28" s="36">
        <v>16.45</v>
      </c>
      <c r="CV28" s="36">
        <v>21.448</v>
      </c>
      <c r="CW28" s="36">
        <v>15.25</v>
      </c>
      <c r="CX28" s="36">
        <v>0</v>
      </c>
      <c r="CY28" s="36">
        <v>27</v>
      </c>
      <c r="CZ28" s="36">
        <v>10.75</v>
      </c>
      <c r="DA28" s="36">
        <v>20.616869999999999</v>
      </c>
      <c r="DB28" s="36">
        <v>23.429130000000001</v>
      </c>
      <c r="DC28" s="36">
        <v>17.528829999999999</v>
      </c>
      <c r="DD28" s="36">
        <v>10.486000000000001</v>
      </c>
      <c r="DE28" s="36">
        <v>14.06</v>
      </c>
      <c r="DF28" s="36">
        <v>10.75</v>
      </c>
      <c r="DG28" s="36">
        <v>20.60247</v>
      </c>
      <c r="DH28" s="36">
        <v>15.818669999999999</v>
      </c>
      <c r="DI28" s="36">
        <v>17.670000000000002</v>
      </c>
      <c r="DJ28" s="36">
        <v>7.1</v>
      </c>
      <c r="DK28" s="36">
        <v>5.4</v>
      </c>
      <c r="DL28" s="36">
        <v>0</v>
      </c>
      <c r="DM28" s="36">
        <v>4.5</v>
      </c>
      <c r="DN28" s="36">
        <v>0</v>
      </c>
      <c r="DO28" s="36">
        <v>5</v>
      </c>
      <c r="DP28" s="36">
        <v>0</v>
      </c>
      <c r="DQ28" s="36">
        <v>4</v>
      </c>
      <c r="DR28" s="36">
        <v>0</v>
      </c>
      <c r="DS28" s="36">
        <v>5.8559999999999999</v>
      </c>
      <c r="DT28" s="36">
        <v>0</v>
      </c>
      <c r="DU28" s="36">
        <v>5.94</v>
      </c>
      <c r="DV28" s="36">
        <v>7.5</v>
      </c>
      <c r="DW28" s="36">
        <v>0</v>
      </c>
      <c r="DX28" s="50">
        <v>0</v>
      </c>
      <c r="DY28" s="50">
        <v>0</v>
      </c>
      <c r="DZ28" s="50">
        <v>0</v>
      </c>
      <c r="EA28" s="50">
        <v>0</v>
      </c>
      <c r="EB28" s="50">
        <v>0</v>
      </c>
      <c r="EC28" s="50">
        <v>0</v>
      </c>
      <c r="ED28" s="50">
        <v>0</v>
      </c>
      <c r="EE28" s="50">
        <v>0</v>
      </c>
      <c r="EF28" s="50">
        <v>10.8</v>
      </c>
      <c r="EG28" s="50">
        <v>0</v>
      </c>
      <c r="EH28" s="50">
        <v>0</v>
      </c>
      <c r="EI28" s="50">
        <v>0</v>
      </c>
      <c r="EJ28" s="50">
        <v>0</v>
      </c>
      <c r="EK28" s="50">
        <v>0</v>
      </c>
      <c r="EL28" s="50">
        <v>0</v>
      </c>
      <c r="EM28" s="50">
        <v>0</v>
      </c>
      <c r="EN28" s="50">
        <v>0</v>
      </c>
      <c r="EO28" s="50">
        <v>0</v>
      </c>
      <c r="EP28" s="50">
        <v>5.1470000000000002</v>
      </c>
      <c r="EQ28" s="50">
        <v>0</v>
      </c>
      <c r="ER28" s="50">
        <v>0</v>
      </c>
      <c r="ES28" s="50">
        <v>0</v>
      </c>
      <c r="ET28" s="50">
        <v>0</v>
      </c>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c r="XB28" s="50"/>
      <c r="XC28" s="50"/>
      <c r="XD28" s="50"/>
      <c r="XE28" s="50"/>
      <c r="XF28" s="50"/>
      <c r="XG28" s="50"/>
      <c r="XH28" s="50"/>
      <c r="XI28" s="50"/>
      <c r="XJ28" s="50"/>
      <c r="XK28" s="50"/>
      <c r="XL28" s="50"/>
      <c r="XM28" s="50"/>
      <c r="XN28" s="50"/>
      <c r="XO28" s="50"/>
      <c r="XP28" s="50"/>
      <c r="XQ28" s="50"/>
      <c r="XR28" s="50"/>
      <c r="XS28" s="50"/>
      <c r="XT28" s="50"/>
      <c r="XU28" s="50"/>
      <c r="XV28" s="50"/>
      <c r="XW28" s="50"/>
      <c r="XX28" s="50"/>
      <c r="XY28" s="50"/>
      <c r="XZ28" s="50"/>
      <c r="YA28" s="50"/>
      <c r="YB28" s="50"/>
      <c r="YC28" s="50"/>
      <c r="YD28" s="50"/>
      <c r="YE28" s="50"/>
      <c r="YF28" s="50"/>
      <c r="YG28" s="50"/>
      <c r="YH28" s="50"/>
      <c r="YI28" s="50"/>
      <c r="YJ28" s="50"/>
      <c r="YK28" s="50"/>
      <c r="YL28" s="50"/>
      <c r="YM28" s="50"/>
      <c r="YN28" s="50"/>
      <c r="YO28" s="50"/>
      <c r="YP28" s="50"/>
      <c r="YQ28" s="50"/>
      <c r="YR28" s="50"/>
      <c r="YS28" s="50"/>
      <c r="YT28" s="50"/>
      <c r="YU28" s="50"/>
      <c r="YV28" s="50"/>
      <c r="YW28" s="50"/>
      <c r="YX28" s="50"/>
      <c r="YY28" s="50"/>
      <c r="YZ28" s="50"/>
      <c r="ZA28" s="50"/>
      <c r="ZB28" s="50"/>
      <c r="ZC28" s="50"/>
      <c r="ZD28" s="50"/>
      <c r="ZE28" s="50"/>
      <c r="ZF28" s="50"/>
      <c r="ZG28" s="50"/>
      <c r="ZH28" s="50"/>
      <c r="ZI28" s="50"/>
      <c r="ZJ28" s="50"/>
      <c r="ZK28" s="50"/>
      <c r="ZL28" s="50"/>
      <c r="ZM28" s="50"/>
      <c r="ZN28" s="50"/>
      <c r="ZO28" s="50"/>
      <c r="ZP28" s="50"/>
      <c r="ZQ28" s="50"/>
      <c r="ZR28" s="50"/>
      <c r="ZS28" s="50"/>
      <c r="ZT28" s="50"/>
      <c r="ZU28" s="50"/>
      <c r="ZV28" s="50"/>
      <c r="ZW28" s="50"/>
      <c r="ZX28" s="50"/>
      <c r="ZY28" s="50"/>
      <c r="ZZ28" s="50"/>
      <c r="AAA28" s="50"/>
      <c r="AAB28" s="50"/>
      <c r="AAC28" s="50"/>
      <c r="AAD28" s="50"/>
      <c r="AAE28" s="50"/>
      <c r="AAF28" s="50"/>
      <c r="AAG28" s="50"/>
      <c r="AAH28" s="50"/>
      <c r="AAI28" s="50"/>
      <c r="AAJ28" s="50"/>
      <c r="AAK28" s="50"/>
      <c r="AAL28" s="50"/>
      <c r="AAM28" s="50"/>
      <c r="AAN28" s="50"/>
      <c r="AAO28" s="50"/>
      <c r="AAP28" s="50"/>
      <c r="AAQ28" s="50"/>
      <c r="AAR28" s="50"/>
      <c r="AAS28" s="50"/>
      <c r="AAT28" s="50"/>
      <c r="AAU28" s="50"/>
      <c r="AAV28" s="50"/>
      <c r="AAW28" s="50"/>
      <c r="AAX28" s="50"/>
      <c r="AAY28" s="50"/>
      <c r="AAZ28" s="50"/>
      <c r="ABA28" s="50"/>
      <c r="ABB28" s="50"/>
      <c r="ABC28" s="50"/>
      <c r="ABD28" s="50"/>
      <c r="ABE28" s="50"/>
      <c r="ABF28" s="50"/>
      <c r="ABG28" s="50"/>
      <c r="ABH28" s="50"/>
      <c r="ABI28" s="50"/>
      <c r="ABJ28" s="50"/>
      <c r="ABK28" s="50"/>
      <c r="ABL28" s="50"/>
      <c r="ABM28" s="50"/>
      <c r="ABN28" s="50"/>
      <c r="ABO28" s="50"/>
      <c r="ABP28" s="50"/>
      <c r="ABQ28" s="50"/>
      <c r="ABR28" s="50"/>
      <c r="ABS28" s="50"/>
      <c r="ABT28" s="50"/>
      <c r="ABU28" s="50"/>
      <c r="ABV28" s="50"/>
      <c r="ABW28" s="50"/>
    </row>
    <row r="29" spans="2:751" ht="20.149999999999999" customHeight="1">
      <c r="B29" s="23" t="s">
        <v>136</v>
      </c>
      <c r="F29" s="35" t="s">
        <v>1186</v>
      </c>
      <c r="G29" s="27" t="s">
        <v>176</v>
      </c>
      <c r="H29" s="36">
        <v>37.805</v>
      </c>
      <c r="I29" s="36">
        <v>42.75432</v>
      </c>
      <c r="J29" s="36"/>
      <c r="K29" s="36" t="s">
        <v>136</v>
      </c>
      <c r="L29" s="36">
        <v>7.1529999999999996</v>
      </c>
      <c r="M29" s="36">
        <v>19.971</v>
      </c>
      <c r="N29" s="36">
        <v>18.559000000000001</v>
      </c>
      <c r="O29" s="36">
        <v>14.534000000000001</v>
      </c>
      <c r="P29" s="36">
        <v>4</v>
      </c>
      <c r="Q29" s="36">
        <v>26.213000000000001</v>
      </c>
      <c r="R29" s="36">
        <v>11.055</v>
      </c>
      <c r="S29" s="36">
        <v>32.048000000000002</v>
      </c>
      <c r="T29" s="36">
        <v>12.167</v>
      </c>
      <c r="U29" s="36">
        <v>35.627000000000002</v>
      </c>
      <c r="V29" s="36">
        <v>20.646999999999998</v>
      </c>
      <c r="W29" s="36">
        <v>35.719000000000001</v>
      </c>
      <c r="X29" s="36">
        <v>8.6359999999999992</v>
      </c>
      <c r="Y29" s="36">
        <v>42.667999999999999</v>
      </c>
      <c r="Z29" s="36">
        <v>16.526</v>
      </c>
      <c r="AA29" s="36">
        <v>41.639000000000003</v>
      </c>
      <c r="AB29" s="36">
        <v>23.224</v>
      </c>
      <c r="AC29" s="36">
        <v>11.420999999999999</v>
      </c>
      <c r="AD29" s="36">
        <v>11.188000000000001</v>
      </c>
      <c r="AE29" s="36">
        <v>32.219000000000001</v>
      </c>
      <c r="AF29" s="36">
        <v>8.2149999999999999</v>
      </c>
      <c r="AG29" s="36">
        <v>27.225999999999999</v>
      </c>
      <c r="AH29" s="36">
        <v>10.862</v>
      </c>
      <c r="AI29" s="36">
        <v>19.16</v>
      </c>
      <c r="AJ29" s="36">
        <v>22.812999999999999</v>
      </c>
      <c r="AK29" s="36">
        <v>7.8689999999999998</v>
      </c>
      <c r="AL29" s="36">
        <v>11.997999999999999</v>
      </c>
      <c r="AM29" s="36">
        <v>15.419</v>
      </c>
      <c r="AN29" s="36">
        <v>23.658000000000001</v>
      </c>
      <c r="AO29" s="36">
        <v>19.184000000000001</v>
      </c>
      <c r="AP29" s="36">
        <v>11.84</v>
      </c>
      <c r="AQ29" s="36">
        <v>23.861999999999998</v>
      </c>
      <c r="AR29" s="36">
        <v>24.254999999999999</v>
      </c>
      <c r="AS29" s="36">
        <v>21.111999999999998</v>
      </c>
      <c r="AT29" s="36">
        <v>14.723000000000001</v>
      </c>
      <c r="AU29" s="36">
        <v>18.649000000000001</v>
      </c>
      <c r="AV29" s="36">
        <v>9.9019999999999992</v>
      </c>
      <c r="AW29" s="36">
        <v>24.536999999999999</v>
      </c>
      <c r="AX29" s="36">
        <v>0</v>
      </c>
      <c r="AY29" s="36">
        <v>23.478000000000002</v>
      </c>
      <c r="AZ29" s="36">
        <v>10.35</v>
      </c>
      <c r="BA29" s="36">
        <v>19.021999999999998</v>
      </c>
      <c r="BB29" s="36">
        <v>17.370999999999999</v>
      </c>
      <c r="BC29" s="36">
        <v>12.339</v>
      </c>
      <c r="BD29" s="36">
        <v>15.173999999999999</v>
      </c>
      <c r="BE29" s="36">
        <v>29.515000000000001</v>
      </c>
      <c r="BF29" s="36">
        <v>14.124000000000001</v>
      </c>
      <c r="BG29" s="36">
        <v>8.1609999999999996</v>
      </c>
      <c r="BH29" s="36">
        <v>9.0559999999999992</v>
      </c>
      <c r="BI29" s="36">
        <v>13.048999999999999</v>
      </c>
      <c r="BJ29" s="36">
        <v>5.048</v>
      </c>
      <c r="BK29" s="36">
        <v>15.95</v>
      </c>
      <c r="BL29" s="36">
        <v>9.9429999999999996</v>
      </c>
      <c r="BM29" s="36">
        <v>9.9</v>
      </c>
      <c r="BN29" s="36">
        <v>29.946999999999999</v>
      </c>
      <c r="BO29" s="36">
        <v>9.9320000000000004</v>
      </c>
      <c r="BP29" s="36">
        <v>10.426</v>
      </c>
      <c r="BQ29" s="36">
        <v>16.125</v>
      </c>
      <c r="BR29" s="36">
        <v>0</v>
      </c>
      <c r="BS29" s="36">
        <v>5.375</v>
      </c>
      <c r="BT29" s="36">
        <v>27.056999999999999</v>
      </c>
      <c r="BU29" s="36">
        <v>10.75</v>
      </c>
      <c r="BV29" s="36">
        <v>15.864000000000001</v>
      </c>
      <c r="BW29" s="36">
        <v>10.689</v>
      </c>
      <c r="BX29" s="36">
        <v>16.03</v>
      </c>
      <c r="BY29" s="36">
        <v>21.016999999999999</v>
      </c>
      <c r="BZ29" s="36">
        <v>16.056999999999999</v>
      </c>
      <c r="CA29" s="36">
        <v>10.01</v>
      </c>
      <c r="CB29" s="36">
        <v>10.271000000000001</v>
      </c>
      <c r="CC29" s="36">
        <v>16.163</v>
      </c>
      <c r="CD29" s="36">
        <v>5.41</v>
      </c>
      <c r="CE29" s="36">
        <v>22.091999999999999</v>
      </c>
      <c r="CF29" s="36">
        <v>20.867000000000001</v>
      </c>
      <c r="CG29" s="36">
        <v>25.26</v>
      </c>
      <c r="CH29" s="36">
        <v>11.054</v>
      </c>
      <c r="CI29" s="36">
        <v>10.807</v>
      </c>
      <c r="CJ29" s="36">
        <v>5.3949999999999996</v>
      </c>
      <c r="CK29" s="36">
        <v>21.547000000000001</v>
      </c>
      <c r="CL29" s="36">
        <v>16.244</v>
      </c>
      <c r="CM29" s="36">
        <v>26.765000000000001</v>
      </c>
      <c r="CN29" s="36">
        <v>5.4059999999999997</v>
      </c>
      <c r="CO29" s="36">
        <v>16.268000000000001</v>
      </c>
      <c r="CP29" s="36">
        <v>16.2</v>
      </c>
      <c r="CQ29" s="36">
        <v>16.167000000000002</v>
      </c>
      <c r="CR29" s="36">
        <v>16.940999999999999</v>
      </c>
      <c r="CS29" s="36">
        <v>17.204000000000001</v>
      </c>
      <c r="CT29" s="36">
        <v>17.158999999999999</v>
      </c>
      <c r="CU29" s="36">
        <v>21.507999999999999</v>
      </c>
      <c r="CV29" s="36">
        <v>10.726000000000001</v>
      </c>
      <c r="CW29" s="36">
        <v>21.418530000000001</v>
      </c>
      <c r="CX29" s="36">
        <v>15.965339999999999</v>
      </c>
      <c r="CY29" s="36">
        <v>21.462</v>
      </c>
      <c r="CZ29" s="36">
        <v>10.65</v>
      </c>
      <c r="DA29" s="36">
        <v>10.811</v>
      </c>
      <c r="DB29" s="36">
        <v>10.811</v>
      </c>
      <c r="DC29" s="36">
        <v>21.622</v>
      </c>
      <c r="DD29" s="36">
        <v>10.756</v>
      </c>
      <c r="DE29" s="36">
        <v>20.934999999999999</v>
      </c>
      <c r="DF29" s="36">
        <v>11.08</v>
      </c>
      <c r="DG29" s="36">
        <v>21.62</v>
      </c>
      <c r="DH29" s="36">
        <v>11.026</v>
      </c>
      <c r="DI29" s="36">
        <v>5.4050000000000002</v>
      </c>
      <c r="DJ29" s="36">
        <v>22.826000000000001</v>
      </c>
      <c r="DK29" s="36">
        <v>16.088000000000001</v>
      </c>
      <c r="DL29" s="36">
        <v>5.4349999999999996</v>
      </c>
      <c r="DM29" s="36">
        <v>21.65</v>
      </c>
      <c r="DN29" s="36">
        <v>15.478</v>
      </c>
      <c r="DO29" s="36">
        <v>16.849</v>
      </c>
      <c r="DP29" s="36">
        <v>5.1630000000000003</v>
      </c>
      <c r="DQ29" s="36">
        <v>15.526</v>
      </c>
      <c r="DR29" s="36">
        <v>15.215999999999999</v>
      </c>
      <c r="DS29" s="36">
        <v>10.109</v>
      </c>
      <c r="DT29" s="36">
        <v>12.128</v>
      </c>
      <c r="DU29" s="36">
        <v>5.16</v>
      </c>
      <c r="DV29" s="36">
        <v>10.116</v>
      </c>
      <c r="DW29" s="36">
        <v>15.763</v>
      </c>
      <c r="DX29" s="50">
        <v>6</v>
      </c>
      <c r="DY29" s="50">
        <v>16.434999999999999</v>
      </c>
      <c r="DZ29" s="50">
        <v>5.7</v>
      </c>
      <c r="EA29" s="50">
        <v>11.2</v>
      </c>
      <c r="EB29" s="50">
        <v>5.4349999999999996</v>
      </c>
      <c r="EC29" s="50">
        <v>15.7</v>
      </c>
      <c r="ED29" s="50">
        <v>5.5</v>
      </c>
      <c r="EE29" s="50">
        <v>5.3</v>
      </c>
      <c r="EF29" s="50">
        <v>5.4</v>
      </c>
      <c r="EG29" s="50">
        <v>11.04</v>
      </c>
      <c r="EH29" s="50">
        <v>10.87</v>
      </c>
      <c r="EI29" s="50">
        <v>10.8</v>
      </c>
      <c r="EJ29" s="50">
        <v>5.2</v>
      </c>
      <c r="EK29" s="50">
        <v>10.935</v>
      </c>
      <c r="EL29" s="50">
        <v>10.868</v>
      </c>
      <c r="EM29" s="50">
        <v>10.86956</v>
      </c>
      <c r="EN29" s="50">
        <v>0</v>
      </c>
      <c r="EO29" s="50">
        <v>21.016760000000001</v>
      </c>
      <c r="EP29" s="50">
        <v>19.25826</v>
      </c>
      <c r="EQ29" s="50">
        <v>5.4</v>
      </c>
      <c r="ER29" s="50">
        <v>11.2</v>
      </c>
      <c r="ES29" s="50">
        <v>5.3</v>
      </c>
      <c r="ET29" s="50">
        <v>16.303999999999998</v>
      </c>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c r="TM29" s="50"/>
      <c r="TN29" s="50"/>
      <c r="TO29" s="50"/>
      <c r="TP29" s="50"/>
      <c r="TQ29" s="50"/>
      <c r="TR29" s="50"/>
      <c r="TS29" s="50"/>
      <c r="TT29" s="50"/>
      <c r="TU29" s="50"/>
      <c r="TV29" s="50"/>
      <c r="TW29" s="50"/>
      <c r="TX29" s="50"/>
      <c r="TY29" s="50"/>
      <c r="TZ29" s="50"/>
      <c r="UA29" s="50"/>
      <c r="UB29" s="50"/>
      <c r="UC29" s="50"/>
      <c r="UD29" s="50"/>
      <c r="UE29" s="50"/>
      <c r="UF29" s="50"/>
      <c r="UG29" s="50"/>
      <c r="UH29" s="50"/>
      <c r="UI29" s="50"/>
      <c r="UJ29" s="50"/>
      <c r="UK29" s="50"/>
      <c r="UL29" s="50"/>
      <c r="UM29" s="50"/>
      <c r="UN29" s="50"/>
      <c r="UO29" s="50"/>
      <c r="UP29" s="50"/>
      <c r="UQ29" s="50"/>
      <c r="UR29" s="50"/>
      <c r="US29" s="50"/>
      <c r="UT29" s="50"/>
      <c r="UU29" s="50"/>
      <c r="UV29" s="50"/>
      <c r="UW29" s="50"/>
      <c r="UX29" s="50"/>
      <c r="UY29" s="50"/>
      <c r="UZ29" s="50"/>
      <c r="VA29" s="50"/>
      <c r="VB29" s="50"/>
      <c r="VC29" s="50"/>
      <c r="VD29" s="50"/>
      <c r="VE29" s="50"/>
      <c r="VF29" s="50"/>
      <c r="VG29" s="50"/>
      <c r="VH29" s="50"/>
      <c r="VI29" s="50"/>
      <c r="VJ29" s="50"/>
      <c r="VK29" s="50"/>
      <c r="VL29" s="50"/>
      <c r="VM29" s="50"/>
      <c r="VN29" s="50"/>
      <c r="VO29" s="50"/>
      <c r="VP29" s="50"/>
      <c r="VQ29" s="50"/>
      <c r="VR29" s="50"/>
      <c r="VS29" s="50"/>
      <c r="VT29" s="50"/>
      <c r="VU29" s="50"/>
      <c r="VV29" s="50"/>
      <c r="VW29" s="50"/>
      <c r="VX29" s="50"/>
      <c r="VY29" s="50"/>
      <c r="VZ29" s="50"/>
      <c r="WA29" s="50"/>
      <c r="WB29" s="50"/>
      <c r="WC29" s="50"/>
      <c r="WD29" s="50"/>
      <c r="WE29" s="50"/>
      <c r="WF29" s="50"/>
      <c r="WG29" s="50"/>
      <c r="WH29" s="50"/>
      <c r="WI29" s="50"/>
      <c r="WJ29" s="50"/>
      <c r="WK29" s="50"/>
      <c r="WL29" s="50"/>
      <c r="WM29" s="50"/>
      <c r="WN29" s="50"/>
      <c r="WO29" s="50"/>
      <c r="WP29" s="50"/>
      <c r="WQ29" s="50"/>
      <c r="WR29" s="50"/>
      <c r="WS29" s="50"/>
      <c r="WT29" s="50"/>
      <c r="WU29" s="50"/>
      <c r="WV29" s="50"/>
      <c r="WW29" s="50"/>
      <c r="WX29" s="50"/>
      <c r="WY29" s="50"/>
      <c r="WZ29" s="50"/>
      <c r="XA29" s="50"/>
      <c r="XB29" s="50"/>
      <c r="XC29" s="50"/>
      <c r="XD29" s="50"/>
      <c r="XE29" s="50"/>
      <c r="XF29" s="50"/>
      <c r="XG29" s="50"/>
      <c r="XH29" s="50"/>
      <c r="XI29" s="50"/>
      <c r="XJ29" s="50"/>
      <c r="XK29" s="50"/>
      <c r="XL29" s="50"/>
      <c r="XM29" s="50"/>
      <c r="XN29" s="50"/>
      <c r="XO29" s="50"/>
      <c r="XP29" s="50"/>
      <c r="XQ29" s="50"/>
      <c r="XR29" s="50"/>
      <c r="XS29" s="50"/>
      <c r="XT29" s="50"/>
      <c r="XU29" s="50"/>
      <c r="XV29" s="50"/>
      <c r="XW29" s="50"/>
      <c r="XX29" s="50"/>
      <c r="XY29" s="50"/>
      <c r="XZ29" s="50"/>
      <c r="YA29" s="50"/>
      <c r="YB29" s="50"/>
      <c r="YC29" s="50"/>
      <c r="YD29" s="50"/>
      <c r="YE29" s="50"/>
      <c r="YF29" s="50"/>
      <c r="YG29" s="50"/>
      <c r="YH29" s="50"/>
      <c r="YI29" s="50"/>
      <c r="YJ29" s="50"/>
      <c r="YK29" s="50"/>
      <c r="YL29" s="50"/>
      <c r="YM29" s="50"/>
      <c r="YN29" s="50"/>
      <c r="YO29" s="50"/>
      <c r="YP29" s="50"/>
      <c r="YQ29" s="50"/>
      <c r="YR29" s="50"/>
      <c r="YS29" s="50"/>
      <c r="YT29" s="50"/>
      <c r="YU29" s="50"/>
      <c r="YV29" s="50"/>
      <c r="YW29" s="50"/>
      <c r="YX29" s="50"/>
      <c r="YY29" s="50"/>
      <c r="YZ29" s="50"/>
      <c r="ZA29" s="50"/>
      <c r="ZB29" s="50"/>
      <c r="ZC29" s="50"/>
      <c r="ZD29" s="50"/>
      <c r="ZE29" s="50"/>
      <c r="ZF29" s="50"/>
      <c r="ZG29" s="50"/>
      <c r="ZH29" s="50"/>
      <c r="ZI29" s="50"/>
      <c r="ZJ29" s="50"/>
      <c r="ZK29" s="50"/>
      <c r="ZL29" s="50"/>
      <c r="ZM29" s="50"/>
      <c r="ZN29" s="50"/>
      <c r="ZO29" s="50"/>
      <c r="ZP29" s="50"/>
      <c r="ZQ29" s="50"/>
      <c r="ZR29" s="50"/>
      <c r="ZS29" s="50"/>
      <c r="ZT29" s="50"/>
      <c r="ZU29" s="50"/>
      <c r="ZV29" s="50"/>
      <c r="ZW29" s="50"/>
      <c r="ZX29" s="50"/>
      <c r="ZY29" s="50"/>
      <c r="ZZ29" s="50"/>
      <c r="AAA29" s="50"/>
      <c r="AAB29" s="50"/>
      <c r="AAC29" s="50"/>
      <c r="AAD29" s="50"/>
      <c r="AAE29" s="50"/>
      <c r="AAF29" s="50"/>
      <c r="AAG29" s="50"/>
      <c r="AAH29" s="50"/>
      <c r="AAI29" s="50"/>
      <c r="AAJ29" s="50"/>
      <c r="AAK29" s="50"/>
      <c r="AAL29" s="50"/>
      <c r="AAM29" s="50"/>
      <c r="AAN29" s="50"/>
      <c r="AAO29" s="50"/>
      <c r="AAP29" s="50"/>
      <c r="AAQ29" s="50"/>
      <c r="AAR29" s="50"/>
      <c r="AAS29" s="50"/>
      <c r="AAT29" s="50"/>
      <c r="AAU29" s="50"/>
      <c r="AAV29" s="50"/>
      <c r="AAW29" s="50"/>
      <c r="AAX29" s="50"/>
      <c r="AAY29" s="50"/>
      <c r="AAZ29" s="50"/>
      <c r="ABA29" s="50"/>
      <c r="ABB29" s="50"/>
      <c r="ABC29" s="50"/>
      <c r="ABD29" s="50"/>
      <c r="ABE29" s="50"/>
      <c r="ABF29" s="50"/>
      <c r="ABG29" s="50"/>
      <c r="ABH29" s="50"/>
      <c r="ABI29" s="50"/>
      <c r="ABJ29" s="50"/>
      <c r="ABK29" s="50"/>
      <c r="ABL29" s="50"/>
      <c r="ABM29" s="50"/>
      <c r="ABN29" s="50"/>
      <c r="ABO29" s="50"/>
      <c r="ABP29" s="50"/>
      <c r="ABQ29" s="50"/>
      <c r="ABR29" s="50"/>
      <c r="ABS29" s="50"/>
      <c r="ABT29" s="50"/>
      <c r="ABU29" s="50"/>
      <c r="ABV29" s="50"/>
      <c r="ABW29" s="50"/>
    </row>
    <row r="30" spans="2:751" ht="20.149999999999999" customHeight="1">
      <c r="B30" s="23" t="s">
        <v>136</v>
      </c>
      <c r="F30" s="35" t="s">
        <v>1187</v>
      </c>
      <c r="G30" s="27" t="s">
        <v>176</v>
      </c>
      <c r="H30" s="36">
        <v>179.59947</v>
      </c>
      <c r="I30" s="36">
        <v>109.43</v>
      </c>
      <c r="J30" s="36"/>
      <c r="K30" s="36" t="s">
        <v>136</v>
      </c>
      <c r="L30" s="36">
        <v>4.6050000000000004</v>
      </c>
      <c r="M30" s="36">
        <v>0</v>
      </c>
      <c r="N30" s="36">
        <v>0</v>
      </c>
      <c r="O30" s="36">
        <v>0</v>
      </c>
      <c r="P30" s="36">
        <v>0</v>
      </c>
      <c r="Q30" s="36">
        <v>0</v>
      </c>
      <c r="R30" s="36">
        <v>2</v>
      </c>
      <c r="S30" s="36">
        <v>0</v>
      </c>
      <c r="T30" s="36">
        <v>0</v>
      </c>
      <c r="U30" s="36">
        <v>0</v>
      </c>
      <c r="V30" s="36">
        <v>0</v>
      </c>
      <c r="W30" s="36">
        <v>0</v>
      </c>
      <c r="X30" s="36">
        <v>0</v>
      </c>
      <c r="Y30" s="36">
        <v>12.4</v>
      </c>
      <c r="Z30" s="36">
        <v>0</v>
      </c>
      <c r="AA30" s="36">
        <v>6.9</v>
      </c>
      <c r="AB30" s="36">
        <v>5</v>
      </c>
      <c r="AC30" s="36">
        <v>19.951000000000001</v>
      </c>
      <c r="AD30" s="36">
        <v>5.5</v>
      </c>
      <c r="AE30" s="36">
        <v>13.505000000000001</v>
      </c>
      <c r="AF30" s="36">
        <v>2.8</v>
      </c>
      <c r="AG30" s="36">
        <v>24.5</v>
      </c>
      <c r="AH30" s="36">
        <v>19.555</v>
      </c>
      <c r="AI30" s="36">
        <v>5.1849999999999996</v>
      </c>
      <c r="AJ30" s="36">
        <v>9.7780000000000005</v>
      </c>
      <c r="AK30" s="36">
        <v>0</v>
      </c>
      <c r="AL30" s="36">
        <v>4.2960000000000003</v>
      </c>
      <c r="AM30" s="36">
        <v>0</v>
      </c>
      <c r="AN30" s="36">
        <v>5.5</v>
      </c>
      <c r="AO30" s="36">
        <v>5.3</v>
      </c>
      <c r="AP30" s="36">
        <v>2.1</v>
      </c>
      <c r="AQ30" s="36">
        <v>2.6640000000000001</v>
      </c>
      <c r="AR30" s="36">
        <v>13.532</v>
      </c>
      <c r="AS30" s="36">
        <v>25.058</v>
      </c>
      <c r="AT30" s="36">
        <v>25.702000000000002</v>
      </c>
      <c r="AU30" s="36">
        <v>20.382999999999999</v>
      </c>
      <c r="AV30" s="36">
        <v>25.608000000000001</v>
      </c>
      <c r="AW30" s="36">
        <v>36.305</v>
      </c>
      <c r="AX30" s="36">
        <v>21.986000000000001</v>
      </c>
      <c r="AY30" s="36">
        <v>16.378</v>
      </c>
      <c r="AZ30" s="36">
        <v>32.173000000000002</v>
      </c>
      <c r="BA30" s="36">
        <v>33.634</v>
      </c>
      <c r="BB30" s="36">
        <v>28.495000000000001</v>
      </c>
      <c r="BC30" s="36">
        <v>23.149000000000001</v>
      </c>
      <c r="BD30" s="36">
        <v>34.715000000000003</v>
      </c>
      <c r="BE30" s="36">
        <v>44.787999999999997</v>
      </c>
      <c r="BF30" s="36">
        <v>27.571000000000002</v>
      </c>
      <c r="BG30" s="36">
        <v>36.61</v>
      </c>
      <c r="BH30" s="36">
        <v>39.317</v>
      </c>
      <c r="BI30" s="36">
        <v>53.031999999999996</v>
      </c>
      <c r="BJ30" s="36">
        <v>33.807000000000002</v>
      </c>
      <c r="BK30" s="36">
        <v>48.954000000000001</v>
      </c>
      <c r="BL30" s="36">
        <v>49.259</v>
      </c>
      <c r="BM30" s="36">
        <v>40.168999999999997</v>
      </c>
      <c r="BN30" s="36">
        <v>5.41</v>
      </c>
      <c r="BO30" s="36">
        <v>47.619</v>
      </c>
      <c r="BP30" s="36">
        <v>45.064999999999998</v>
      </c>
      <c r="BQ30" s="36">
        <v>27.305</v>
      </c>
      <c r="BR30" s="36">
        <v>58.460999999999999</v>
      </c>
      <c r="BS30" s="36">
        <v>18.899999999999999</v>
      </c>
      <c r="BT30" s="36">
        <v>35.1</v>
      </c>
      <c r="BU30" s="36">
        <v>58.8</v>
      </c>
      <c r="BV30" s="36">
        <v>16.321000000000002</v>
      </c>
      <c r="BW30" s="36">
        <v>55.302</v>
      </c>
      <c r="BX30" s="36">
        <v>21.257000000000001</v>
      </c>
      <c r="BY30" s="36">
        <v>38.643000000000001</v>
      </c>
      <c r="BZ30" s="36">
        <v>20.49</v>
      </c>
      <c r="CA30" s="36">
        <v>33.695</v>
      </c>
      <c r="CB30" s="36">
        <v>35.987000000000002</v>
      </c>
      <c r="CC30" s="36">
        <v>26.443999999999999</v>
      </c>
      <c r="CD30" s="36">
        <v>21.289000000000001</v>
      </c>
      <c r="CE30" s="36">
        <v>34.625</v>
      </c>
      <c r="CF30" s="36">
        <v>31.45</v>
      </c>
      <c r="CG30" s="36">
        <v>15.823</v>
      </c>
      <c r="CH30" s="36">
        <v>10.667</v>
      </c>
      <c r="CI30" s="36">
        <v>32.604999999999997</v>
      </c>
      <c r="CJ30" s="36">
        <v>26.465</v>
      </c>
      <c r="CK30" s="36">
        <v>21.634</v>
      </c>
      <c r="CL30" s="36">
        <v>42.747999999999998</v>
      </c>
      <c r="CM30" s="36">
        <v>27.120999999999999</v>
      </c>
      <c r="CN30" s="36">
        <v>26.902000000000001</v>
      </c>
      <c r="CO30" s="36">
        <v>26.945</v>
      </c>
      <c r="CP30" s="36">
        <v>0</v>
      </c>
      <c r="CQ30" s="36">
        <v>32.152000000000001</v>
      </c>
      <c r="CR30" s="36">
        <v>39.146000000000001</v>
      </c>
      <c r="CS30" s="36">
        <v>39.424999999999997</v>
      </c>
      <c r="CT30" s="36">
        <v>22.265000000000001</v>
      </c>
      <c r="CU30" s="36">
        <v>42.954000000000001</v>
      </c>
      <c r="CV30" s="36">
        <v>31.635000000000002</v>
      </c>
      <c r="CW30" s="36">
        <v>37.361710000000002</v>
      </c>
      <c r="CX30" s="36">
        <v>31.898060000000001</v>
      </c>
      <c r="CY30" s="36">
        <v>21.140999999999998</v>
      </c>
      <c r="CZ30" s="36">
        <v>20.45</v>
      </c>
      <c r="DA30" s="36">
        <v>47.917400000000001</v>
      </c>
      <c r="DB30" s="36">
        <v>49.730110000000003</v>
      </c>
      <c r="DC30" s="36">
        <v>21.620999999999999</v>
      </c>
      <c r="DD30" s="36">
        <v>15.35</v>
      </c>
      <c r="DE30" s="36">
        <v>26.161000000000001</v>
      </c>
      <c r="DF30" s="36">
        <v>27.856000000000002</v>
      </c>
      <c r="DG30" s="36">
        <v>16.215</v>
      </c>
      <c r="DH30" s="36">
        <v>34.377000000000002</v>
      </c>
      <c r="DI30" s="36">
        <v>21.620999999999999</v>
      </c>
      <c r="DJ30" s="36">
        <v>44.023000000000003</v>
      </c>
      <c r="DK30" s="36">
        <v>25.905999999999999</v>
      </c>
      <c r="DL30" s="36">
        <v>18.478999999999999</v>
      </c>
      <c r="DM30" s="36">
        <v>33.15</v>
      </c>
      <c r="DN30" s="36">
        <v>27.175000000000001</v>
      </c>
      <c r="DO30" s="36">
        <v>21.777999999999999</v>
      </c>
      <c r="DP30" s="36">
        <v>21.196000000000002</v>
      </c>
      <c r="DQ30" s="36">
        <v>23.960999999999999</v>
      </c>
      <c r="DR30" s="36">
        <v>4.9000000000000004</v>
      </c>
      <c r="DS30" s="36">
        <v>12.032</v>
      </c>
      <c r="DT30" s="36">
        <v>10.6066</v>
      </c>
      <c r="DU30" s="36">
        <v>26.210660000000001</v>
      </c>
      <c r="DV30" s="36">
        <v>15.020200000000001</v>
      </c>
      <c r="DW30" s="36">
        <v>15.8103</v>
      </c>
      <c r="DX30" s="50">
        <v>10.449350000000001</v>
      </c>
      <c r="DY30" s="50">
        <v>39.335000000000001</v>
      </c>
      <c r="DZ30" s="50">
        <v>5.8</v>
      </c>
      <c r="EA30" s="50">
        <v>28.80425</v>
      </c>
      <c r="EB30" s="50">
        <v>33.146999999999998</v>
      </c>
      <c r="EC30" s="50">
        <v>26.5</v>
      </c>
      <c r="ED30" s="50">
        <v>27.434999999999999</v>
      </c>
      <c r="EE30" s="50">
        <v>53.70478</v>
      </c>
      <c r="EF30" s="50">
        <v>31.579319999999999</v>
      </c>
      <c r="EG30" s="50">
        <v>38.72</v>
      </c>
      <c r="EH30" s="50">
        <v>38.950000000000003</v>
      </c>
      <c r="EI30" s="50">
        <v>75.720960000000005</v>
      </c>
      <c r="EJ30" s="50">
        <v>54.028509999999997</v>
      </c>
      <c r="EK30" s="50">
        <v>10.9</v>
      </c>
      <c r="EL30" s="50">
        <v>16.858000000000001</v>
      </c>
      <c r="EM30" s="50">
        <v>43.738</v>
      </c>
      <c r="EN30" s="50">
        <v>19.934000000000001</v>
      </c>
      <c r="EO30" s="50">
        <v>28.9</v>
      </c>
      <c r="EP30" s="50">
        <v>61.655999999999999</v>
      </c>
      <c r="EQ30" s="50">
        <v>63.216030000000003</v>
      </c>
      <c r="ER30" s="50">
        <v>30.9542</v>
      </c>
      <c r="ES30" s="50">
        <v>65.042519999999996</v>
      </c>
      <c r="ET30" s="50">
        <v>36.254199999999997</v>
      </c>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c r="TM30" s="50"/>
      <c r="TN30" s="50"/>
      <c r="TO30" s="50"/>
      <c r="TP30" s="50"/>
      <c r="TQ30" s="50"/>
      <c r="TR30" s="50"/>
      <c r="TS30" s="50"/>
      <c r="TT30" s="50"/>
      <c r="TU30" s="50"/>
      <c r="TV30" s="50"/>
      <c r="TW30" s="50"/>
      <c r="TX30" s="50"/>
      <c r="TY30" s="50"/>
      <c r="TZ30" s="50"/>
      <c r="UA30" s="50"/>
      <c r="UB30" s="50"/>
      <c r="UC30" s="50"/>
      <c r="UD30" s="50"/>
      <c r="UE30" s="50"/>
      <c r="UF30" s="50"/>
      <c r="UG30" s="50"/>
      <c r="UH30" s="50"/>
      <c r="UI30" s="50"/>
      <c r="UJ30" s="50"/>
      <c r="UK30" s="50"/>
      <c r="UL30" s="50"/>
      <c r="UM30" s="50"/>
      <c r="UN30" s="50"/>
      <c r="UO30" s="50"/>
      <c r="UP30" s="50"/>
      <c r="UQ30" s="50"/>
      <c r="UR30" s="50"/>
      <c r="US30" s="50"/>
      <c r="UT30" s="50"/>
      <c r="UU30" s="50"/>
      <c r="UV30" s="50"/>
      <c r="UW30" s="50"/>
      <c r="UX30" s="50"/>
      <c r="UY30" s="50"/>
      <c r="UZ30" s="50"/>
      <c r="VA30" s="50"/>
      <c r="VB30" s="50"/>
      <c r="VC30" s="50"/>
      <c r="VD30" s="50"/>
      <c r="VE30" s="50"/>
      <c r="VF30" s="50"/>
      <c r="VG30" s="50"/>
      <c r="VH30" s="50"/>
      <c r="VI30" s="50"/>
      <c r="VJ30" s="50"/>
      <c r="VK30" s="50"/>
      <c r="VL30" s="50"/>
      <c r="VM30" s="50"/>
      <c r="VN30" s="50"/>
      <c r="VO30" s="50"/>
      <c r="VP30" s="50"/>
      <c r="VQ30" s="50"/>
      <c r="VR30" s="50"/>
      <c r="VS30" s="50"/>
      <c r="VT30" s="50"/>
      <c r="VU30" s="50"/>
      <c r="VV30" s="50"/>
      <c r="VW30" s="50"/>
      <c r="VX30" s="50"/>
      <c r="VY30" s="50"/>
      <c r="VZ30" s="50"/>
      <c r="WA30" s="50"/>
      <c r="WB30" s="50"/>
      <c r="WC30" s="50"/>
      <c r="WD30" s="50"/>
      <c r="WE30" s="50"/>
      <c r="WF30" s="50"/>
      <c r="WG30" s="50"/>
      <c r="WH30" s="50"/>
      <c r="WI30" s="50"/>
      <c r="WJ30" s="50"/>
      <c r="WK30" s="50"/>
      <c r="WL30" s="50"/>
      <c r="WM30" s="50"/>
      <c r="WN30" s="50"/>
      <c r="WO30" s="50"/>
      <c r="WP30" s="50"/>
      <c r="WQ30" s="50"/>
      <c r="WR30" s="50"/>
      <c r="WS30" s="50"/>
      <c r="WT30" s="50"/>
      <c r="WU30" s="50"/>
      <c r="WV30" s="50"/>
      <c r="WW30" s="50"/>
      <c r="WX30" s="50"/>
      <c r="WY30" s="50"/>
      <c r="WZ30" s="50"/>
      <c r="XA30" s="50"/>
      <c r="XB30" s="50"/>
      <c r="XC30" s="50"/>
      <c r="XD30" s="50"/>
      <c r="XE30" s="50"/>
      <c r="XF30" s="50"/>
      <c r="XG30" s="50"/>
      <c r="XH30" s="50"/>
      <c r="XI30" s="50"/>
      <c r="XJ30" s="50"/>
      <c r="XK30" s="50"/>
      <c r="XL30" s="50"/>
      <c r="XM30" s="50"/>
      <c r="XN30" s="50"/>
      <c r="XO30" s="50"/>
      <c r="XP30" s="50"/>
      <c r="XQ30" s="50"/>
      <c r="XR30" s="50"/>
      <c r="XS30" s="50"/>
      <c r="XT30" s="50"/>
      <c r="XU30" s="50"/>
      <c r="XV30" s="50"/>
      <c r="XW30" s="50"/>
      <c r="XX30" s="50"/>
      <c r="XY30" s="50"/>
      <c r="XZ30" s="50"/>
      <c r="YA30" s="50"/>
      <c r="YB30" s="50"/>
      <c r="YC30" s="50"/>
      <c r="YD30" s="50"/>
      <c r="YE30" s="50"/>
      <c r="YF30" s="50"/>
      <c r="YG30" s="50"/>
      <c r="YH30" s="50"/>
      <c r="YI30" s="50"/>
      <c r="YJ30" s="50"/>
      <c r="YK30" s="50"/>
      <c r="YL30" s="50"/>
      <c r="YM30" s="50"/>
      <c r="YN30" s="50"/>
      <c r="YO30" s="50"/>
      <c r="YP30" s="50"/>
      <c r="YQ30" s="50"/>
      <c r="YR30" s="50"/>
      <c r="YS30" s="50"/>
      <c r="YT30" s="50"/>
      <c r="YU30" s="50"/>
      <c r="YV30" s="50"/>
      <c r="YW30" s="50"/>
      <c r="YX30" s="50"/>
      <c r="YY30" s="50"/>
      <c r="YZ30" s="50"/>
      <c r="ZA30" s="50"/>
      <c r="ZB30" s="50"/>
      <c r="ZC30" s="50"/>
      <c r="ZD30" s="50"/>
      <c r="ZE30" s="50"/>
      <c r="ZF30" s="50"/>
      <c r="ZG30" s="50"/>
      <c r="ZH30" s="50"/>
      <c r="ZI30" s="50"/>
      <c r="ZJ30" s="50"/>
      <c r="ZK30" s="50"/>
      <c r="ZL30" s="50"/>
      <c r="ZM30" s="50"/>
      <c r="ZN30" s="50"/>
      <c r="ZO30" s="50"/>
      <c r="ZP30" s="50"/>
      <c r="ZQ30" s="50"/>
      <c r="ZR30" s="50"/>
      <c r="ZS30" s="50"/>
      <c r="ZT30" s="50"/>
      <c r="ZU30" s="50"/>
      <c r="ZV30" s="50"/>
      <c r="ZW30" s="50"/>
      <c r="ZX30" s="50"/>
      <c r="ZY30" s="50"/>
      <c r="ZZ30" s="50"/>
      <c r="AAA30" s="50"/>
      <c r="AAB30" s="50"/>
      <c r="AAC30" s="50"/>
      <c r="AAD30" s="50"/>
      <c r="AAE30" s="50"/>
      <c r="AAF30" s="50"/>
      <c r="AAG30" s="50"/>
      <c r="AAH30" s="50"/>
      <c r="AAI30" s="50"/>
      <c r="AAJ30" s="50"/>
      <c r="AAK30" s="50"/>
      <c r="AAL30" s="50"/>
      <c r="AAM30" s="50"/>
      <c r="AAN30" s="50"/>
      <c r="AAO30" s="50"/>
      <c r="AAP30" s="50"/>
      <c r="AAQ30" s="50"/>
      <c r="AAR30" s="50"/>
      <c r="AAS30" s="50"/>
      <c r="AAT30" s="50"/>
      <c r="AAU30" s="50"/>
      <c r="AAV30" s="50"/>
      <c r="AAW30" s="50"/>
      <c r="AAX30" s="50"/>
      <c r="AAY30" s="50"/>
      <c r="AAZ30" s="50"/>
      <c r="ABA30" s="50"/>
      <c r="ABB30" s="50"/>
      <c r="ABC30" s="50"/>
      <c r="ABD30" s="50"/>
      <c r="ABE30" s="50"/>
      <c r="ABF30" s="50"/>
      <c r="ABG30" s="50"/>
      <c r="ABH30" s="50"/>
      <c r="ABI30" s="50"/>
      <c r="ABJ30" s="50"/>
      <c r="ABK30" s="50"/>
      <c r="ABL30" s="50"/>
      <c r="ABM30" s="50"/>
      <c r="ABN30" s="50"/>
      <c r="ABO30" s="50"/>
      <c r="ABP30" s="50"/>
      <c r="ABQ30" s="50"/>
      <c r="ABR30" s="50"/>
      <c r="ABS30" s="50"/>
      <c r="ABT30" s="50"/>
      <c r="ABU30" s="50"/>
      <c r="ABV30" s="50"/>
      <c r="ABW30" s="50"/>
    </row>
    <row r="31" spans="2:751" ht="28.25" customHeight="1">
      <c r="B31" s="23" t="s">
        <v>136</v>
      </c>
      <c r="F31" s="35" t="s">
        <v>579</v>
      </c>
      <c r="G31" s="27" t="s">
        <v>176</v>
      </c>
      <c r="H31" s="36">
        <v>322.47045000000003</v>
      </c>
      <c r="I31" s="36">
        <v>260.68141000000003</v>
      </c>
      <c r="J31" s="36"/>
      <c r="K31" s="36" t="s">
        <v>136</v>
      </c>
      <c r="L31" s="36">
        <v>28.353000000000002</v>
      </c>
      <c r="M31" s="36">
        <v>31.398</v>
      </c>
      <c r="N31" s="36">
        <v>42.148000000000003</v>
      </c>
      <c r="O31" s="36">
        <v>29.126000000000001</v>
      </c>
      <c r="P31" s="36">
        <v>21.65</v>
      </c>
      <c r="Q31" s="36">
        <v>47.103000000000002</v>
      </c>
      <c r="R31" s="36">
        <v>33.048999999999999</v>
      </c>
      <c r="S31" s="36">
        <v>32.048000000000002</v>
      </c>
      <c r="T31" s="36">
        <v>52.658999999999999</v>
      </c>
      <c r="U31" s="36">
        <v>41.127000000000002</v>
      </c>
      <c r="V31" s="36">
        <v>42.334000000000003</v>
      </c>
      <c r="W31" s="36">
        <v>63.576999999999998</v>
      </c>
      <c r="X31" s="36">
        <v>35.786000000000001</v>
      </c>
      <c r="Y31" s="36">
        <v>64.138999999999996</v>
      </c>
      <c r="Z31" s="36">
        <v>32.323999999999998</v>
      </c>
      <c r="AA31" s="36">
        <v>59.838999999999999</v>
      </c>
      <c r="AB31" s="36">
        <v>28.224</v>
      </c>
      <c r="AC31" s="36">
        <v>41.984000000000002</v>
      </c>
      <c r="AD31" s="36">
        <v>27.068999999999999</v>
      </c>
      <c r="AE31" s="36">
        <v>53.573999999999998</v>
      </c>
      <c r="AF31" s="36">
        <v>27.148</v>
      </c>
      <c r="AG31" s="36">
        <v>60.499000000000002</v>
      </c>
      <c r="AH31" s="36">
        <v>30.417000000000002</v>
      </c>
      <c r="AI31" s="36">
        <v>28.645</v>
      </c>
      <c r="AJ31" s="36">
        <v>40.409999999999997</v>
      </c>
      <c r="AK31" s="36">
        <v>39.405000000000001</v>
      </c>
      <c r="AL31" s="36">
        <v>43.621000000000002</v>
      </c>
      <c r="AM31" s="36">
        <v>41.593000000000004</v>
      </c>
      <c r="AN31" s="36">
        <v>45.643999999999998</v>
      </c>
      <c r="AO31" s="36">
        <v>46.948</v>
      </c>
      <c r="AP31" s="36">
        <v>46.018000000000001</v>
      </c>
      <c r="AQ31" s="36">
        <v>55.845999999999997</v>
      </c>
      <c r="AR31" s="36">
        <v>59</v>
      </c>
      <c r="AS31" s="36">
        <v>91.756</v>
      </c>
      <c r="AT31" s="36">
        <v>85.414000000000001</v>
      </c>
      <c r="AU31" s="36">
        <v>114.584</v>
      </c>
      <c r="AV31" s="36">
        <v>85.445999999999998</v>
      </c>
      <c r="AW31" s="36">
        <v>111.809</v>
      </c>
      <c r="AX31" s="36">
        <v>83.465999999999994</v>
      </c>
      <c r="AY31" s="36">
        <v>118.593</v>
      </c>
      <c r="AZ31" s="36">
        <v>101.744</v>
      </c>
      <c r="BA31" s="36">
        <v>132.47300000000001</v>
      </c>
      <c r="BB31" s="36">
        <v>92.221999999999994</v>
      </c>
      <c r="BC31" s="36">
        <v>98.68</v>
      </c>
      <c r="BD31" s="36">
        <v>96.233000000000004</v>
      </c>
      <c r="BE31" s="36">
        <v>145.804</v>
      </c>
      <c r="BF31" s="36">
        <v>105.089</v>
      </c>
      <c r="BG31" s="36">
        <v>92.96</v>
      </c>
      <c r="BH31" s="36">
        <v>76.664000000000001</v>
      </c>
      <c r="BI31" s="36">
        <v>105.58199999999999</v>
      </c>
      <c r="BJ31" s="36">
        <v>74.015000000000001</v>
      </c>
      <c r="BK31" s="36">
        <v>104.82299999999999</v>
      </c>
      <c r="BL31" s="36">
        <v>96.498999999999995</v>
      </c>
      <c r="BM31" s="36">
        <v>90.69</v>
      </c>
      <c r="BN31" s="36">
        <v>75.778999999999996</v>
      </c>
      <c r="BO31" s="36">
        <v>119.664</v>
      </c>
      <c r="BP31" s="36">
        <v>91.106999999999999</v>
      </c>
      <c r="BQ31" s="36">
        <v>130.82400000000001</v>
      </c>
      <c r="BR31" s="36">
        <v>101.911</v>
      </c>
      <c r="BS31" s="36">
        <v>81.915999999999997</v>
      </c>
      <c r="BT31" s="36">
        <v>115.631</v>
      </c>
      <c r="BU31" s="36">
        <v>117.34699999999999</v>
      </c>
      <c r="BV31" s="36">
        <v>111.94799999999999</v>
      </c>
      <c r="BW31" s="36">
        <v>167.18899999999999</v>
      </c>
      <c r="BX31" s="36">
        <v>92.926000000000002</v>
      </c>
      <c r="BY31" s="36">
        <v>130.27500000000001</v>
      </c>
      <c r="BZ31" s="36">
        <v>102.315</v>
      </c>
      <c r="CA31" s="36">
        <v>125.66800000000001</v>
      </c>
      <c r="CB31" s="36">
        <v>104.425</v>
      </c>
      <c r="CC31" s="36">
        <v>89.492999999999995</v>
      </c>
      <c r="CD31" s="36">
        <v>59.716999999999999</v>
      </c>
      <c r="CE31" s="36">
        <v>115.401</v>
      </c>
      <c r="CF31" s="36">
        <v>65.725999999999999</v>
      </c>
      <c r="CG31" s="36">
        <v>66.7</v>
      </c>
      <c r="CH31" s="36">
        <v>108.87</v>
      </c>
      <c r="CI31" s="36">
        <v>93.48</v>
      </c>
      <c r="CJ31" s="36">
        <v>61.779000000000003</v>
      </c>
      <c r="CK31" s="36">
        <v>116.827</v>
      </c>
      <c r="CL31" s="36">
        <v>110.29300000000001</v>
      </c>
      <c r="CM31" s="36">
        <v>137.565</v>
      </c>
      <c r="CN31" s="36">
        <v>91.495000000000005</v>
      </c>
      <c r="CO31" s="36">
        <v>151.185</v>
      </c>
      <c r="CP31" s="36">
        <v>122.581</v>
      </c>
      <c r="CQ31" s="36">
        <v>159.41399999999999</v>
      </c>
      <c r="CR31" s="36">
        <v>95.363</v>
      </c>
      <c r="CS31" s="36">
        <v>116.22799999999999</v>
      </c>
      <c r="CT31" s="36">
        <v>72.561000000000007</v>
      </c>
      <c r="CU31" s="36">
        <v>145.46</v>
      </c>
      <c r="CV31" s="36">
        <v>87.825000000000003</v>
      </c>
      <c r="CW31" s="36">
        <v>131.75679</v>
      </c>
      <c r="CX31" s="36">
        <v>115.27528</v>
      </c>
      <c r="CY31" s="36">
        <v>128.65262999999999</v>
      </c>
      <c r="CZ31" s="36">
        <v>80.871319999999997</v>
      </c>
      <c r="DA31" s="36">
        <v>137.20301000000001</v>
      </c>
      <c r="DB31" s="36">
        <v>134.74065999999999</v>
      </c>
      <c r="DC31" s="36">
        <v>153.40905000000001</v>
      </c>
      <c r="DD31" s="36">
        <v>118.47372</v>
      </c>
      <c r="DE31" s="36">
        <v>170.42929000000001</v>
      </c>
      <c r="DF31" s="36">
        <v>152.54449</v>
      </c>
      <c r="DG31" s="36">
        <v>157.06285</v>
      </c>
      <c r="DH31" s="36">
        <v>117.1529</v>
      </c>
      <c r="DI31" s="36">
        <v>106.92605</v>
      </c>
      <c r="DJ31" s="36">
        <v>126.69405999999999</v>
      </c>
      <c r="DK31" s="36">
        <v>123.20014</v>
      </c>
      <c r="DL31" s="36">
        <v>32.75</v>
      </c>
      <c r="DM31" s="36">
        <v>59.3</v>
      </c>
      <c r="DN31" s="36">
        <v>53.523000000000003</v>
      </c>
      <c r="DO31" s="36">
        <v>43.627000000000002</v>
      </c>
      <c r="DP31" s="36">
        <v>39.656199999999998</v>
      </c>
      <c r="DQ31" s="36">
        <v>44.972099999999998</v>
      </c>
      <c r="DR31" s="36">
        <v>28.37452</v>
      </c>
      <c r="DS31" s="36">
        <v>41.764040000000001</v>
      </c>
      <c r="DT31" s="36">
        <v>31.293119999999998</v>
      </c>
      <c r="DU31" s="36">
        <v>57.556959999999997</v>
      </c>
      <c r="DV31" s="36">
        <v>62.623759999999997</v>
      </c>
      <c r="DW31" s="36">
        <v>91.674850000000006</v>
      </c>
      <c r="DX31" s="50">
        <v>65.899389999999997</v>
      </c>
      <c r="DY31" s="50">
        <v>113.36772999999999</v>
      </c>
      <c r="DZ31" s="50">
        <v>125.00596</v>
      </c>
      <c r="EA31" s="50">
        <v>110.0395</v>
      </c>
      <c r="EB31" s="50">
        <v>49.787779999999998</v>
      </c>
      <c r="EC31" s="50">
        <v>89.554820000000007</v>
      </c>
      <c r="ED31" s="50">
        <v>84.607830000000007</v>
      </c>
      <c r="EE31" s="50">
        <v>93.090770000000006</v>
      </c>
      <c r="EF31" s="50">
        <v>72.951189999999997</v>
      </c>
      <c r="EG31" s="50">
        <v>84.759209999999996</v>
      </c>
      <c r="EH31" s="50">
        <v>74.853399999999993</v>
      </c>
      <c r="EI31" s="50">
        <v>100.21626999999999</v>
      </c>
      <c r="EJ31" s="50">
        <v>86.060450000000003</v>
      </c>
      <c r="EK31" s="50">
        <v>61.340330000000002</v>
      </c>
      <c r="EL31" s="50">
        <v>56.194200000000002</v>
      </c>
      <c r="EM31" s="50">
        <v>87.207599999999999</v>
      </c>
      <c r="EN31" s="50">
        <v>27.252120000000001</v>
      </c>
      <c r="EO31" s="50">
        <v>90.02749</v>
      </c>
      <c r="EP31" s="50">
        <v>117.86565</v>
      </c>
      <c r="EQ31" s="50">
        <v>111.78373999999999</v>
      </c>
      <c r="ER31" s="50">
        <v>67.698790000000002</v>
      </c>
      <c r="ES31" s="50">
        <v>82.173749999999998</v>
      </c>
      <c r="ET31" s="50">
        <v>118.34842999999999</v>
      </c>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c r="TM31" s="50"/>
      <c r="TN31" s="50"/>
      <c r="TO31" s="50"/>
      <c r="TP31" s="50"/>
      <c r="TQ31" s="50"/>
      <c r="TR31" s="50"/>
      <c r="TS31" s="50"/>
      <c r="TT31" s="50"/>
      <c r="TU31" s="50"/>
      <c r="TV31" s="50"/>
      <c r="TW31" s="50"/>
      <c r="TX31" s="50"/>
      <c r="TY31" s="50"/>
      <c r="TZ31" s="50"/>
      <c r="UA31" s="50"/>
      <c r="UB31" s="50"/>
      <c r="UC31" s="50"/>
      <c r="UD31" s="50"/>
      <c r="UE31" s="50"/>
      <c r="UF31" s="50"/>
      <c r="UG31" s="50"/>
      <c r="UH31" s="50"/>
      <c r="UI31" s="50"/>
      <c r="UJ31" s="50"/>
      <c r="UK31" s="50"/>
      <c r="UL31" s="50"/>
      <c r="UM31" s="50"/>
      <c r="UN31" s="50"/>
      <c r="UO31" s="50"/>
      <c r="UP31" s="50"/>
      <c r="UQ31" s="50"/>
      <c r="UR31" s="50"/>
      <c r="US31" s="50"/>
      <c r="UT31" s="50"/>
      <c r="UU31" s="50"/>
      <c r="UV31" s="50"/>
      <c r="UW31" s="50"/>
      <c r="UX31" s="50"/>
      <c r="UY31" s="50"/>
      <c r="UZ31" s="50"/>
      <c r="VA31" s="50"/>
      <c r="VB31" s="50"/>
      <c r="VC31" s="50"/>
      <c r="VD31" s="50"/>
      <c r="VE31" s="50"/>
      <c r="VF31" s="50"/>
      <c r="VG31" s="50"/>
      <c r="VH31" s="50"/>
      <c r="VI31" s="50"/>
      <c r="VJ31" s="50"/>
      <c r="VK31" s="50"/>
      <c r="VL31" s="50"/>
      <c r="VM31" s="50"/>
      <c r="VN31" s="50"/>
      <c r="VO31" s="50"/>
      <c r="VP31" s="50"/>
      <c r="VQ31" s="50"/>
      <c r="VR31" s="50"/>
      <c r="VS31" s="50"/>
      <c r="VT31" s="50"/>
      <c r="VU31" s="50"/>
      <c r="VV31" s="50"/>
      <c r="VW31" s="50"/>
      <c r="VX31" s="50"/>
      <c r="VY31" s="50"/>
      <c r="VZ31" s="50"/>
      <c r="WA31" s="50"/>
      <c r="WB31" s="50"/>
      <c r="WC31" s="50"/>
      <c r="WD31" s="50"/>
      <c r="WE31" s="50"/>
      <c r="WF31" s="50"/>
      <c r="WG31" s="50"/>
      <c r="WH31" s="50"/>
      <c r="WI31" s="50"/>
      <c r="WJ31" s="50"/>
      <c r="WK31" s="50"/>
      <c r="WL31" s="50"/>
      <c r="WM31" s="50"/>
      <c r="WN31" s="50"/>
      <c r="WO31" s="50"/>
      <c r="WP31" s="50"/>
      <c r="WQ31" s="50"/>
      <c r="WR31" s="50"/>
      <c r="WS31" s="50"/>
      <c r="WT31" s="50"/>
      <c r="WU31" s="50"/>
      <c r="WV31" s="50"/>
      <c r="WW31" s="50"/>
      <c r="WX31" s="50"/>
      <c r="WY31" s="50"/>
      <c r="WZ31" s="50"/>
      <c r="XA31" s="50"/>
      <c r="XB31" s="50"/>
      <c r="XC31" s="50"/>
      <c r="XD31" s="50"/>
      <c r="XE31" s="50"/>
      <c r="XF31" s="50"/>
      <c r="XG31" s="50"/>
      <c r="XH31" s="50"/>
      <c r="XI31" s="50"/>
      <c r="XJ31" s="50"/>
      <c r="XK31" s="50"/>
      <c r="XL31" s="50"/>
      <c r="XM31" s="50"/>
      <c r="XN31" s="50"/>
      <c r="XO31" s="50"/>
      <c r="XP31" s="50"/>
      <c r="XQ31" s="50"/>
      <c r="XR31" s="50"/>
      <c r="XS31" s="50"/>
      <c r="XT31" s="50"/>
      <c r="XU31" s="50"/>
      <c r="XV31" s="50"/>
      <c r="XW31" s="50"/>
      <c r="XX31" s="50"/>
      <c r="XY31" s="50"/>
      <c r="XZ31" s="50"/>
      <c r="YA31" s="50"/>
      <c r="YB31" s="50"/>
      <c r="YC31" s="50"/>
      <c r="YD31" s="50"/>
      <c r="YE31" s="50"/>
      <c r="YF31" s="50"/>
      <c r="YG31" s="50"/>
      <c r="YH31" s="50"/>
      <c r="YI31" s="50"/>
      <c r="YJ31" s="50"/>
      <c r="YK31" s="50"/>
      <c r="YL31" s="50"/>
      <c r="YM31" s="50"/>
      <c r="YN31" s="50"/>
      <c r="YO31" s="50"/>
      <c r="YP31" s="50"/>
      <c r="YQ31" s="50"/>
      <c r="YR31" s="50"/>
      <c r="YS31" s="50"/>
      <c r="YT31" s="50"/>
      <c r="YU31" s="50"/>
      <c r="YV31" s="50"/>
      <c r="YW31" s="50"/>
      <c r="YX31" s="50"/>
      <c r="YY31" s="50"/>
      <c r="YZ31" s="50"/>
      <c r="ZA31" s="50"/>
      <c r="ZB31" s="50"/>
      <c r="ZC31" s="50"/>
      <c r="ZD31" s="50"/>
      <c r="ZE31" s="50"/>
      <c r="ZF31" s="50"/>
      <c r="ZG31" s="50"/>
      <c r="ZH31" s="50"/>
      <c r="ZI31" s="50"/>
      <c r="ZJ31" s="50"/>
      <c r="ZK31" s="50"/>
      <c r="ZL31" s="50"/>
      <c r="ZM31" s="50"/>
      <c r="ZN31" s="50"/>
      <c r="ZO31" s="50"/>
      <c r="ZP31" s="50"/>
      <c r="ZQ31" s="50"/>
      <c r="ZR31" s="50"/>
      <c r="ZS31" s="50"/>
      <c r="ZT31" s="50"/>
      <c r="ZU31" s="50"/>
      <c r="ZV31" s="50"/>
      <c r="ZW31" s="50"/>
      <c r="ZX31" s="50"/>
      <c r="ZY31" s="50"/>
      <c r="ZZ31" s="50"/>
      <c r="AAA31" s="50"/>
      <c r="AAB31" s="50"/>
      <c r="AAC31" s="50"/>
      <c r="AAD31" s="50"/>
      <c r="AAE31" s="50"/>
      <c r="AAF31" s="50"/>
      <c r="AAG31" s="50"/>
      <c r="AAH31" s="50"/>
      <c r="AAI31" s="50"/>
      <c r="AAJ31" s="50"/>
      <c r="AAK31" s="50"/>
      <c r="AAL31" s="50"/>
      <c r="AAM31" s="50"/>
      <c r="AAN31" s="50"/>
      <c r="AAO31" s="50"/>
      <c r="AAP31" s="50"/>
      <c r="AAQ31" s="50"/>
      <c r="AAR31" s="50"/>
      <c r="AAS31" s="50"/>
      <c r="AAT31" s="50"/>
      <c r="AAU31" s="50"/>
      <c r="AAV31" s="50"/>
      <c r="AAW31" s="50"/>
      <c r="AAX31" s="50"/>
      <c r="AAY31" s="50"/>
      <c r="AAZ31" s="50"/>
      <c r="ABA31" s="50"/>
      <c r="ABB31" s="50"/>
      <c r="ABC31" s="50"/>
      <c r="ABD31" s="50"/>
      <c r="ABE31" s="50"/>
      <c r="ABF31" s="50"/>
      <c r="ABG31" s="50"/>
      <c r="ABH31" s="50"/>
      <c r="ABI31" s="50"/>
      <c r="ABJ31" s="50"/>
      <c r="ABK31" s="50"/>
      <c r="ABL31" s="50"/>
      <c r="ABM31" s="50"/>
      <c r="ABN31" s="50"/>
      <c r="ABO31" s="50"/>
      <c r="ABP31" s="50"/>
      <c r="ABQ31" s="50"/>
      <c r="ABR31" s="50"/>
      <c r="ABS31" s="50"/>
      <c r="ABT31" s="50"/>
      <c r="ABU31" s="50"/>
      <c r="ABV31" s="50"/>
      <c r="ABW31" s="50"/>
    </row>
    <row r="32" spans="2:751" ht="28.25" customHeight="1">
      <c r="B32" t="s">
        <v>136</v>
      </c>
      <c r="F32" s="78" t="s">
        <v>1318</v>
      </c>
      <c r="G32" s="27"/>
      <c r="H32" s="36"/>
      <c r="I32" s="36"/>
      <c r="J32" s="36"/>
      <c r="K32" s="36" t="s">
        <v>136</v>
      </c>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c r="TM32" s="50"/>
      <c r="TN32" s="50"/>
      <c r="TO32" s="50"/>
      <c r="TP32" s="50"/>
      <c r="TQ32" s="50"/>
      <c r="TR32" s="50"/>
      <c r="TS32" s="50"/>
      <c r="TT32" s="50"/>
      <c r="TU32" s="50"/>
      <c r="TV32" s="50"/>
      <c r="TW32" s="50"/>
      <c r="TX32" s="50"/>
      <c r="TY32" s="50"/>
      <c r="TZ32" s="50"/>
      <c r="UA32" s="50"/>
      <c r="UB32" s="50"/>
      <c r="UC32" s="50"/>
      <c r="UD32" s="50"/>
      <c r="UE32" s="50"/>
      <c r="UF32" s="50"/>
      <c r="UG32" s="50"/>
      <c r="UH32" s="50"/>
      <c r="UI32" s="50"/>
      <c r="UJ32" s="50"/>
      <c r="UK32" s="50"/>
      <c r="UL32" s="50"/>
      <c r="UM32" s="50"/>
      <c r="UN32" s="50"/>
      <c r="UO32" s="50"/>
      <c r="UP32" s="50"/>
      <c r="UQ32" s="50"/>
      <c r="UR32" s="50"/>
      <c r="US32" s="50"/>
      <c r="UT32" s="50"/>
      <c r="UU32" s="50"/>
      <c r="UV32" s="50"/>
      <c r="UW32" s="50"/>
      <c r="UX32" s="50"/>
      <c r="UY32" s="50"/>
      <c r="UZ32" s="50"/>
      <c r="VA32" s="50"/>
      <c r="VB32" s="50"/>
      <c r="VC32" s="50"/>
      <c r="VD32" s="50"/>
      <c r="VE32" s="50"/>
      <c r="VF32" s="50"/>
      <c r="VG32" s="50"/>
      <c r="VH32" s="50"/>
      <c r="VI32" s="50"/>
      <c r="VJ32" s="50"/>
      <c r="VK32" s="50"/>
      <c r="VL32" s="50"/>
      <c r="VM32" s="50"/>
      <c r="VN32" s="50"/>
      <c r="VO32" s="50"/>
      <c r="VP32" s="50"/>
      <c r="VQ32" s="50"/>
      <c r="VR32" s="50"/>
      <c r="VS32" s="50"/>
      <c r="VT32" s="50"/>
      <c r="VU32" s="50"/>
      <c r="VV32" s="50"/>
      <c r="VW32" s="50"/>
      <c r="VX32" s="50"/>
      <c r="VY32" s="50"/>
      <c r="VZ32" s="50"/>
      <c r="WA32" s="50"/>
      <c r="WB32" s="50"/>
      <c r="WC32" s="50"/>
      <c r="WD32" s="50"/>
      <c r="WE32" s="50"/>
      <c r="WF32" s="50"/>
      <c r="WG32" s="50"/>
      <c r="WH32" s="50"/>
      <c r="WI32" s="50"/>
      <c r="WJ32" s="50"/>
      <c r="WK32" s="50"/>
      <c r="WL32" s="50"/>
      <c r="WM32" s="50"/>
      <c r="WN32" s="50"/>
      <c r="WO32" s="50"/>
      <c r="WP32" s="50"/>
      <c r="WQ32" s="50"/>
      <c r="WR32" s="50"/>
      <c r="WS32" s="50"/>
      <c r="WT32" s="50"/>
      <c r="WU32" s="50"/>
      <c r="WV32" s="50"/>
      <c r="WW32" s="50"/>
      <c r="WX32" s="50"/>
      <c r="WY32" s="50"/>
      <c r="WZ32" s="50"/>
      <c r="XA32" s="50"/>
      <c r="XB32" s="50"/>
      <c r="XC32" s="50"/>
      <c r="XD32" s="50"/>
      <c r="XE32" s="50"/>
      <c r="XF32" s="50"/>
      <c r="XG32" s="50"/>
      <c r="XH32" s="50"/>
      <c r="XI32" s="50"/>
      <c r="XJ32" s="50"/>
      <c r="XK32" s="50"/>
      <c r="XL32" s="50"/>
      <c r="XM32" s="50"/>
      <c r="XN32" s="50"/>
      <c r="XO32" s="50"/>
      <c r="XP32" s="50"/>
      <c r="XQ32" s="50"/>
      <c r="XR32" s="50"/>
      <c r="XS32" s="50"/>
      <c r="XT32" s="50"/>
      <c r="XU32" s="50"/>
      <c r="XV32" s="50"/>
      <c r="XW32" s="50"/>
      <c r="XX32" s="50"/>
      <c r="XY32" s="50"/>
      <c r="XZ32" s="50"/>
      <c r="YA32" s="50"/>
      <c r="YB32" s="50"/>
      <c r="YC32" s="50"/>
      <c r="YD32" s="50"/>
      <c r="YE32" s="50"/>
      <c r="YF32" s="50"/>
      <c r="YG32" s="50"/>
      <c r="YH32" s="50"/>
      <c r="YI32" s="50"/>
      <c r="YJ32" s="50"/>
      <c r="YK32" s="50"/>
      <c r="YL32" s="50"/>
      <c r="YM32" s="50"/>
      <c r="YN32" s="50"/>
      <c r="YO32" s="50"/>
      <c r="YP32" s="50"/>
      <c r="YQ32" s="50"/>
      <c r="YR32" s="50"/>
      <c r="YS32" s="50"/>
      <c r="YT32" s="50"/>
      <c r="YU32" s="50"/>
      <c r="YV32" s="50"/>
      <c r="YW32" s="50"/>
      <c r="YX32" s="50"/>
      <c r="YY32" s="50"/>
      <c r="YZ32" s="50"/>
      <c r="ZA32" s="50"/>
      <c r="ZB32" s="50"/>
      <c r="ZC32" s="50"/>
      <c r="ZD32" s="50"/>
      <c r="ZE32" s="50"/>
      <c r="ZF32" s="50"/>
      <c r="ZG32" s="50"/>
      <c r="ZH32" s="50"/>
      <c r="ZI32" s="50"/>
      <c r="ZJ32" s="50"/>
      <c r="ZK32" s="50"/>
      <c r="ZL32" s="50"/>
      <c r="ZM32" s="50"/>
      <c r="ZN32" s="50"/>
      <c r="ZO32" s="50"/>
      <c r="ZP32" s="50"/>
      <c r="ZQ32" s="50"/>
      <c r="ZR32" s="50"/>
      <c r="ZS32" s="50"/>
      <c r="ZT32" s="50"/>
      <c r="ZU32" s="50"/>
      <c r="ZV32" s="50"/>
      <c r="ZW32" s="50"/>
      <c r="ZX32" s="50"/>
      <c r="ZY32" s="50"/>
      <c r="ZZ32" s="50"/>
      <c r="AAA32" s="50"/>
      <c r="AAB32" s="50"/>
      <c r="AAC32" s="50"/>
      <c r="AAD32" s="50"/>
      <c r="AAE32" s="50"/>
      <c r="AAF32" s="50"/>
      <c r="AAG32" s="50"/>
      <c r="AAH32" s="50"/>
      <c r="AAI32" s="50"/>
      <c r="AAJ32" s="50"/>
      <c r="AAK32" s="50"/>
      <c r="AAL32" s="50"/>
      <c r="AAM32" s="50"/>
      <c r="AAN32" s="50"/>
      <c r="AAO32" s="50"/>
      <c r="AAP32" s="50"/>
      <c r="AAQ32" s="50"/>
      <c r="AAR32" s="50"/>
      <c r="AAS32" s="50"/>
      <c r="AAT32" s="50"/>
      <c r="AAU32" s="50"/>
      <c r="AAV32" s="50"/>
      <c r="AAW32" s="50"/>
      <c r="AAX32" s="50"/>
      <c r="AAY32" s="50"/>
      <c r="AAZ32" s="50"/>
      <c r="ABA32" s="50"/>
      <c r="ABB32" s="50"/>
      <c r="ABC32" s="50"/>
      <c r="ABD32" s="50"/>
      <c r="ABE32" s="50"/>
      <c r="ABF32" s="50"/>
      <c r="ABG32" s="50"/>
      <c r="ABH32" s="50"/>
      <c r="ABI32" s="50"/>
      <c r="ABJ32" s="50"/>
      <c r="ABK32" s="50"/>
      <c r="ABL32" s="50"/>
      <c r="ABM32" s="50"/>
      <c r="ABN32" s="50"/>
      <c r="ABO32" s="50"/>
      <c r="ABP32" s="50"/>
      <c r="ABQ32" s="50"/>
      <c r="ABR32" s="50"/>
      <c r="ABS32" s="50"/>
      <c r="ABT32" s="50"/>
      <c r="ABU32" s="50"/>
      <c r="ABV32" s="50"/>
      <c r="ABW32" s="50"/>
    </row>
    <row r="33" spans="2:751" ht="20.149999999999999" customHeight="1">
      <c r="B33" s="23" t="s">
        <v>136</v>
      </c>
      <c r="F33" s="35" t="s">
        <v>1283</v>
      </c>
      <c r="G33" s="27" t="s">
        <v>176</v>
      </c>
      <c r="H33" s="36">
        <v>144.12881999999999</v>
      </c>
      <c r="I33" s="36">
        <v>116.12093</v>
      </c>
      <c r="J33" s="36"/>
      <c r="K33" s="36" t="s">
        <v>136</v>
      </c>
      <c r="L33" s="36">
        <v>53</v>
      </c>
      <c r="M33" s="36">
        <v>37.484999999999999</v>
      </c>
      <c r="N33" s="36">
        <v>33.813000000000002</v>
      </c>
      <c r="O33" s="36">
        <v>48</v>
      </c>
      <c r="P33" s="36">
        <v>19.550999999999998</v>
      </c>
      <c r="Q33" s="36">
        <v>33.850999999999999</v>
      </c>
      <c r="R33" s="36">
        <v>63.134999999999998</v>
      </c>
      <c r="S33" s="36">
        <v>37.652000000000001</v>
      </c>
      <c r="T33" s="36">
        <v>35.164000000000001</v>
      </c>
      <c r="U33" s="36">
        <v>48.011000000000003</v>
      </c>
      <c r="V33" s="36">
        <v>48.005000000000003</v>
      </c>
      <c r="W33" s="36">
        <v>65.504999999999995</v>
      </c>
      <c r="X33" s="36">
        <v>45.000999999999998</v>
      </c>
      <c r="Y33" s="36">
        <v>39.384999999999998</v>
      </c>
      <c r="Z33" s="36">
        <v>52.094999999999999</v>
      </c>
      <c r="AA33" s="36">
        <v>40.966999999999999</v>
      </c>
      <c r="AB33" s="36">
        <v>40.003</v>
      </c>
      <c r="AC33" s="36">
        <v>39.002000000000002</v>
      </c>
      <c r="AD33" s="36">
        <v>58.000999999999998</v>
      </c>
      <c r="AE33" s="36">
        <v>26.46</v>
      </c>
      <c r="AF33" s="36">
        <v>37.683999999999997</v>
      </c>
      <c r="AG33" s="36">
        <v>22.097999999999999</v>
      </c>
      <c r="AH33" s="36">
        <v>36.189</v>
      </c>
      <c r="AI33" s="36">
        <v>41.198</v>
      </c>
      <c r="AJ33" s="36">
        <v>28.709</v>
      </c>
      <c r="AK33" s="36">
        <v>44.506</v>
      </c>
      <c r="AL33" s="36">
        <v>38.509</v>
      </c>
      <c r="AM33" s="36">
        <v>39.5</v>
      </c>
      <c r="AN33" s="36">
        <v>25.506</v>
      </c>
      <c r="AO33" s="36">
        <v>40.002000000000002</v>
      </c>
      <c r="AP33" s="36">
        <v>50.502000000000002</v>
      </c>
      <c r="AQ33" s="36">
        <v>41</v>
      </c>
      <c r="AR33" s="36">
        <v>35.5</v>
      </c>
      <c r="AS33" s="36">
        <v>34.005000000000003</v>
      </c>
      <c r="AT33" s="36">
        <v>34.243000000000002</v>
      </c>
      <c r="AU33" s="36">
        <v>33.417999999999999</v>
      </c>
      <c r="AV33" s="36">
        <v>31.280999999999999</v>
      </c>
      <c r="AW33" s="36">
        <v>41.228999999999999</v>
      </c>
      <c r="AX33" s="36">
        <v>32.107999999999997</v>
      </c>
      <c r="AY33" s="36">
        <v>35.488999999999997</v>
      </c>
      <c r="AZ33" s="36">
        <v>34.220999999999997</v>
      </c>
      <c r="BA33" s="36">
        <v>32.933999999999997</v>
      </c>
      <c r="BB33" s="36">
        <v>9.1110000000000007</v>
      </c>
      <c r="BC33" s="36">
        <v>32.963999999999999</v>
      </c>
      <c r="BD33" s="36">
        <v>36.985999999999997</v>
      </c>
      <c r="BE33" s="36">
        <v>39.6</v>
      </c>
      <c r="BF33" s="36">
        <v>31.687999999999999</v>
      </c>
      <c r="BG33" s="36">
        <v>40.027999999999999</v>
      </c>
      <c r="BH33" s="36">
        <v>52.1</v>
      </c>
      <c r="BI33" s="36">
        <v>28.782</v>
      </c>
      <c r="BJ33" s="36">
        <v>34.4</v>
      </c>
      <c r="BK33" s="36">
        <v>36.479999999999997</v>
      </c>
      <c r="BL33" s="36">
        <v>34.6</v>
      </c>
      <c r="BM33" s="36">
        <v>44.695999999999998</v>
      </c>
      <c r="BN33" s="36">
        <v>26.6</v>
      </c>
      <c r="BO33" s="36">
        <v>28</v>
      </c>
      <c r="BP33" s="36">
        <v>31.585000000000001</v>
      </c>
      <c r="BQ33" s="36">
        <v>27</v>
      </c>
      <c r="BR33" s="36">
        <v>40.738</v>
      </c>
      <c r="BS33" s="36">
        <v>51.3</v>
      </c>
      <c r="BT33" s="36">
        <v>36.084000000000003</v>
      </c>
      <c r="BU33" s="36">
        <v>35.86</v>
      </c>
      <c r="BV33" s="36">
        <v>37.610999999999997</v>
      </c>
      <c r="BW33" s="36">
        <v>55</v>
      </c>
      <c r="BX33" s="36">
        <v>28</v>
      </c>
      <c r="BY33" s="36">
        <v>19.501999999999999</v>
      </c>
      <c r="BZ33" s="36">
        <v>36.563000000000002</v>
      </c>
      <c r="CA33" s="36">
        <v>36.090000000000003</v>
      </c>
      <c r="CB33" s="36">
        <v>21</v>
      </c>
      <c r="CC33" s="36">
        <v>17.995000000000001</v>
      </c>
      <c r="CD33" s="36">
        <v>45.7</v>
      </c>
      <c r="CE33" s="36">
        <v>44.496000000000002</v>
      </c>
      <c r="CF33" s="36">
        <v>27.2</v>
      </c>
      <c r="CG33" s="36">
        <v>51.253999999999998</v>
      </c>
      <c r="CH33" s="36">
        <v>26</v>
      </c>
      <c r="CI33" s="36">
        <v>44.7</v>
      </c>
      <c r="CJ33" s="36">
        <v>29.414999999999999</v>
      </c>
      <c r="CK33" s="36">
        <v>47</v>
      </c>
      <c r="CL33" s="36">
        <v>25</v>
      </c>
      <c r="CM33" s="36">
        <v>42.036999999999999</v>
      </c>
      <c r="CN33" s="36">
        <v>34</v>
      </c>
      <c r="CO33" s="36">
        <v>49.662999999999997</v>
      </c>
      <c r="CP33" s="36">
        <v>23.952000000000002</v>
      </c>
      <c r="CQ33" s="36">
        <v>37</v>
      </c>
      <c r="CR33" s="36">
        <v>20</v>
      </c>
      <c r="CS33" s="36">
        <v>12</v>
      </c>
      <c r="CT33" s="36">
        <v>38.950000000000003</v>
      </c>
      <c r="CU33" s="36">
        <v>28.5</v>
      </c>
      <c r="CV33" s="36">
        <v>45.88</v>
      </c>
      <c r="CW33" s="36">
        <v>45.5</v>
      </c>
      <c r="CX33" s="36">
        <v>22</v>
      </c>
      <c r="CY33" s="36">
        <v>45</v>
      </c>
      <c r="CZ33" s="36">
        <v>24.753</v>
      </c>
      <c r="DA33" s="36">
        <v>41</v>
      </c>
      <c r="DB33" s="36">
        <v>28.05</v>
      </c>
      <c r="DC33" s="36">
        <v>45</v>
      </c>
      <c r="DD33" s="36">
        <v>33</v>
      </c>
      <c r="DE33" s="36">
        <v>37</v>
      </c>
      <c r="DF33" s="36">
        <v>0</v>
      </c>
      <c r="DG33" s="36">
        <v>38.63411</v>
      </c>
      <c r="DH33" s="36">
        <v>22.167660000000001</v>
      </c>
      <c r="DI33" s="36">
        <v>47.956609999999998</v>
      </c>
      <c r="DJ33" s="36">
        <v>48.931089999999998</v>
      </c>
      <c r="DK33" s="36">
        <v>45.873049999999999</v>
      </c>
      <c r="DL33" s="36">
        <v>29.93186</v>
      </c>
      <c r="DM33" s="36">
        <v>40.864609999999999</v>
      </c>
      <c r="DN33" s="36">
        <v>41.469160000000002</v>
      </c>
      <c r="DO33" s="36">
        <v>40.550449999999998</v>
      </c>
      <c r="DP33" s="36">
        <v>36.459850000000003</v>
      </c>
      <c r="DQ33" s="36">
        <v>26.732690000000002</v>
      </c>
      <c r="DR33" s="36">
        <v>39.086280000000002</v>
      </c>
      <c r="DS33" s="36">
        <v>24.582059999999998</v>
      </c>
      <c r="DT33" s="36">
        <v>29.5</v>
      </c>
      <c r="DU33" s="36">
        <v>17.22993</v>
      </c>
      <c r="DV33" s="36">
        <v>29.692219999999999</v>
      </c>
      <c r="DW33" s="36">
        <v>33</v>
      </c>
      <c r="DX33" s="50">
        <v>20.19163</v>
      </c>
      <c r="DY33" s="50">
        <v>39.7423</v>
      </c>
      <c r="DZ33" s="50">
        <v>38.975459999999998</v>
      </c>
      <c r="EA33" s="50">
        <v>20</v>
      </c>
      <c r="EB33" s="50">
        <v>47.4</v>
      </c>
      <c r="EC33" s="50">
        <v>34.380159999999997</v>
      </c>
      <c r="ED33" s="50">
        <v>47.526240000000001</v>
      </c>
      <c r="EE33" s="50">
        <v>25.797000000000001</v>
      </c>
      <c r="EF33" s="50">
        <v>52.250999999999998</v>
      </c>
      <c r="EG33" s="50">
        <v>30.059519999999999</v>
      </c>
      <c r="EH33" s="50">
        <v>42.5</v>
      </c>
      <c r="EI33" s="50">
        <v>40.428820000000002</v>
      </c>
      <c r="EJ33" s="50">
        <v>28</v>
      </c>
      <c r="EK33" s="50">
        <v>33.200000000000003</v>
      </c>
      <c r="EL33" s="50">
        <v>37.060279999999999</v>
      </c>
      <c r="EM33" s="50">
        <v>41.060650000000003</v>
      </c>
      <c r="EN33" s="50">
        <v>18</v>
      </c>
      <c r="EO33" s="50">
        <v>20</v>
      </c>
      <c r="EP33" s="50">
        <v>40</v>
      </c>
      <c r="EQ33" s="50">
        <v>42</v>
      </c>
      <c r="ER33" s="50">
        <v>20</v>
      </c>
      <c r="ES33" s="50">
        <v>46.688479999999998</v>
      </c>
      <c r="ET33" s="50">
        <v>14.981730000000001</v>
      </c>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c r="QJ33" s="50"/>
      <c r="QK33" s="50"/>
      <c r="QL33" s="50"/>
      <c r="QM33" s="50"/>
      <c r="QN33" s="50"/>
      <c r="QO33" s="50"/>
      <c r="QP33" s="50"/>
      <c r="QQ33" s="50"/>
      <c r="QR33" s="50"/>
      <c r="QS33" s="50"/>
      <c r="QT33" s="50"/>
      <c r="QU33" s="50"/>
      <c r="QV33" s="50"/>
      <c r="QW33" s="50"/>
      <c r="QX33" s="50"/>
      <c r="QY33" s="50"/>
      <c r="QZ33" s="50"/>
      <c r="RA33" s="50"/>
      <c r="RB33" s="50"/>
      <c r="RC33" s="50"/>
      <c r="RD33" s="50"/>
      <c r="RE33" s="50"/>
      <c r="RF33" s="50"/>
      <c r="RG33" s="50"/>
      <c r="RH33" s="50"/>
      <c r="RI33" s="50"/>
      <c r="RJ33" s="50"/>
      <c r="RK33" s="50"/>
      <c r="RL33" s="50"/>
      <c r="RM33" s="50"/>
      <c r="RN33" s="50"/>
      <c r="RO33" s="50"/>
      <c r="RP33" s="50"/>
      <c r="RQ33" s="50"/>
      <c r="RR33" s="50"/>
      <c r="RS33" s="50"/>
      <c r="RT33" s="50"/>
      <c r="RU33" s="50"/>
      <c r="RV33" s="50"/>
      <c r="RW33" s="50"/>
      <c r="RX33" s="50"/>
      <c r="RY33" s="50"/>
      <c r="RZ33" s="50"/>
      <c r="SA33" s="50"/>
      <c r="SB33" s="50"/>
      <c r="SC33" s="50"/>
      <c r="SD33" s="50"/>
      <c r="SE33" s="50"/>
      <c r="SF33" s="50"/>
      <c r="SG33" s="50"/>
      <c r="SH33" s="50"/>
      <c r="SI33" s="50"/>
      <c r="SJ33" s="50"/>
      <c r="SK33" s="50"/>
      <c r="SL33" s="50"/>
      <c r="SM33" s="50"/>
      <c r="SN33" s="50"/>
      <c r="SO33" s="50"/>
      <c r="SP33" s="50"/>
      <c r="SQ33" s="50"/>
      <c r="SR33" s="50"/>
      <c r="SS33" s="50"/>
      <c r="ST33" s="50"/>
      <c r="SU33" s="50"/>
      <c r="SV33" s="50"/>
      <c r="SW33" s="50"/>
      <c r="SX33" s="50"/>
      <c r="SY33" s="50"/>
      <c r="SZ33" s="50"/>
      <c r="TA33" s="50"/>
      <c r="TB33" s="50"/>
      <c r="TC33" s="50"/>
      <c r="TD33" s="50"/>
      <c r="TE33" s="50"/>
      <c r="TF33" s="50"/>
      <c r="TG33" s="50"/>
      <c r="TH33" s="50"/>
      <c r="TI33" s="50"/>
      <c r="TJ33" s="50"/>
      <c r="TK33" s="50"/>
      <c r="TL33" s="50"/>
      <c r="TM33" s="50"/>
      <c r="TN33" s="50"/>
      <c r="TO33" s="50"/>
      <c r="TP33" s="50"/>
      <c r="TQ33" s="50"/>
      <c r="TR33" s="50"/>
      <c r="TS33" s="50"/>
      <c r="TT33" s="50"/>
      <c r="TU33" s="50"/>
      <c r="TV33" s="50"/>
      <c r="TW33" s="50"/>
      <c r="TX33" s="50"/>
      <c r="TY33" s="50"/>
      <c r="TZ33" s="50"/>
      <c r="UA33" s="50"/>
      <c r="UB33" s="50"/>
      <c r="UC33" s="50"/>
      <c r="UD33" s="50"/>
      <c r="UE33" s="50"/>
      <c r="UF33" s="50"/>
      <c r="UG33" s="50"/>
      <c r="UH33" s="50"/>
      <c r="UI33" s="50"/>
      <c r="UJ33" s="50"/>
      <c r="UK33" s="50"/>
      <c r="UL33" s="50"/>
      <c r="UM33" s="50"/>
      <c r="UN33" s="50"/>
      <c r="UO33" s="50"/>
      <c r="UP33" s="50"/>
      <c r="UQ33" s="50"/>
      <c r="UR33" s="50"/>
      <c r="US33" s="50"/>
      <c r="UT33" s="50"/>
      <c r="UU33" s="50"/>
      <c r="UV33" s="50"/>
      <c r="UW33" s="50"/>
      <c r="UX33" s="50"/>
      <c r="UY33" s="50"/>
      <c r="UZ33" s="50"/>
      <c r="VA33" s="50"/>
      <c r="VB33" s="50"/>
      <c r="VC33" s="50"/>
      <c r="VD33" s="50"/>
      <c r="VE33" s="50"/>
      <c r="VF33" s="50"/>
      <c r="VG33" s="50"/>
      <c r="VH33" s="50"/>
      <c r="VI33" s="50"/>
      <c r="VJ33" s="50"/>
      <c r="VK33" s="50"/>
      <c r="VL33" s="50"/>
      <c r="VM33" s="50"/>
      <c r="VN33" s="50"/>
      <c r="VO33" s="50"/>
      <c r="VP33" s="50"/>
      <c r="VQ33" s="50"/>
      <c r="VR33" s="50"/>
      <c r="VS33" s="50"/>
      <c r="VT33" s="50"/>
      <c r="VU33" s="50"/>
      <c r="VV33" s="50"/>
      <c r="VW33" s="50"/>
      <c r="VX33" s="50"/>
      <c r="VY33" s="50"/>
      <c r="VZ33" s="50"/>
      <c r="WA33" s="50"/>
      <c r="WB33" s="50"/>
      <c r="WC33" s="50"/>
      <c r="WD33" s="50"/>
      <c r="WE33" s="50"/>
      <c r="WF33" s="50"/>
      <c r="WG33" s="50"/>
      <c r="WH33" s="50"/>
      <c r="WI33" s="50"/>
      <c r="WJ33" s="50"/>
      <c r="WK33" s="50"/>
      <c r="WL33" s="50"/>
      <c r="WM33" s="50"/>
      <c r="WN33" s="50"/>
      <c r="WO33" s="50"/>
      <c r="WP33" s="50"/>
      <c r="WQ33" s="50"/>
      <c r="WR33" s="50"/>
      <c r="WS33" s="50"/>
      <c r="WT33" s="50"/>
      <c r="WU33" s="50"/>
      <c r="WV33" s="50"/>
      <c r="WW33" s="50"/>
      <c r="WX33" s="50"/>
      <c r="WY33" s="50"/>
      <c r="WZ33" s="50"/>
      <c r="XA33" s="50"/>
      <c r="XB33" s="50"/>
      <c r="XC33" s="50"/>
      <c r="XD33" s="50"/>
      <c r="XE33" s="50"/>
      <c r="XF33" s="50"/>
      <c r="XG33" s="50"/>
      <c r="XH33" s="50"/>
      <c r="XI33" s="50"/>
      <c r="XJ33" s="50"/>
      <c r="XK33" s="50"/>
      <c r="XL33" s="50"/>
      <c r="XM33" s="50"/>
      <c r="XN33" s="50"/>
      <c r="XO33" s="50"/>
      <c r="XP33" s="50"/>
      <c r="XQ33" s="50"/>
      <c r="XR33" s="50"/>
      <c r="XS33" s="50"/>
      <c r="XT33" s="50"/>
      <c r="XU33" s="50"/>
      <c r="XV33" s="50"/>
      <c r="XW33" s="50"/>
      <c r="XX33" s="50"/>
      <c r="XY33" s="50"/>
      <c r="XZ33" s="50"/>
      <c r="YA33" s="50"/>
      <c r="YB33" s="50"/>
      <c r="YC33" s="50"/>
      <c r="YD33" s="50"/>
      <c r="YE33" s="50"/>
      <c r="YF33" s="50"/>
      <c r="YG33" s="50"/>
      <c r="YH33" s="50"/>
      <c r="YI33" s="50"/>
      <c r="YJ33" s="50"/>
      <c r="YK33" s="50"/>
      <c r="YL33" s="50"/>
      <c r="YM33" s="50"/>
      <c r="YN33" s="50"/>
      <c r="YO33" s="50"/>
      <c r="YP33" s="50"/>
      <c r="YQ33" s="50"/>
      <c r="YR33" s="50"/>
      <c r="YS33" s="50"/>
      <c r="YT33" s="50"/>
      <c r="YU33" s="50"/>
      <c r="YV33" s="50"/>
      <c r="YW33" s="50"/>
      <c r="YX33" s="50"/>
      <c r="YY33" s="50"/>
      <c r="YZ33" s="50"/>
      <c r="ZA33" s="50"/>
      <c r="ZB33" s="50"/>
      <c r="ZC33" s="50"/>
      <c r="ZD33" s="50"/>
      <c r="ZE33" s="50"/>
      <c r="ZF33" s="50"/>
      <c r="ZG33" s="50"/>
      <c r="ZH33" s="50"/>
      <c r="ZI33" s="50"/>
      <c r="ZJ33" s="50"/>
      <c r="ZK33" s="50"/>
      <c r="ZL33" s="50"/>
      <c r="ZM33" s="50"/>
      <c r="ZN33" s="50"/>
      <c r="ZO33" s="50"/>
      <c r="ZP33" s="50"/>
      <c r="ZQ33" s="50"/>
      <c r="ZR33" s="50"/>
      <c r="ZS33" s="50"/>
      <c r="ZT33" s="50"/>
      <c r="ZU33" s="50"/>
      <c r="ZV33" s="50"/>
      <c r="ZW33" s="50"/>
      <c r="ZX33" s="50"/>
      <c r="ZY33" s="50"/>
      <c r="ZZ33" s="50"/>
      <c r="AAA33" s="50"/>
      <c r="AAB33" s="50"/>
      <c r="AAC33" s="50"/>
      <c r="AAD33" s="50"/>
      <c r="AAE33" s="50"/>
      <c r="AAF33" s="50"/>
      <c r="AAG33" s="50"/>
      <c r="AAH33" s="50"/>
      <c r="AAI33" s="50"/>
      <c r="AAJ33" s="50"/>
      <c r="AAK33" s="50"/>
      <c r="AAL33" s="50"/>
      <c r="AAM33" s="50"/>
      <c r="AAN33" s="50"/>
      <c r="AAO33" s="50"/>
      <c r="AAP33" s="50"/>
      <c r="AAQ33" s="50"/>
      <c r="AAR33" s="50"/>
      <c r="AAS33" s="50"/>
      <c r="AAT33" s="50"/>
      <c r="AAU33" s="50"/>
      <c r="AAV33" s="50"/>
      <c r="AAW33" s="50"/>
      <c r="AAX33" s="50"/>
      <c r="AAY33" s="50"/>
      <c r="AAZ33" s="50"/>
      <c r="ABA33" s="50"/>
      <c r="ABB33" s="50"/>
      <c r="ABC33" s="50"/>
      <c r="ABD33" s="50"/>
      <c r="ABE33" s="50"/>
      <c r="ABF33" s="50"/>
      <c r="ABG33" s="50"/>
      <c r="ABH33" s="50"/>
      <c r="ABI33" s="50"/>
      <c r="ABJ33" s="50"/>
      <c r="ABK33" s="50"/>
      <c r="ABL33" s="50"/>
      <c r="ABM33" s="50"/>
      <c r="ABN33" s="50"/>
      <c r="ABO33" s="50"/>
      <c r="ABP33" s="50"/>
      <c r="ABQ33" s="50"/>
      <c r="ABR33" s="50"/>
      <c r="ABS33" s="50"/>
      <c r="ABT33" s="50"/>
      <c r="ABU33" s="50"/>
      <c r="ABV33" s="50"/>
      <c r="ABW33" s="50"/>
    </row>
    <row r="34" spans="2:751" ht="28.25" customHeight="1">
      <c r="B34" s="23" t="s">
        <v>136</v>
      </c>
      <c r="F34" s="35" t="s">
        <v>579</v>
      </c>
      <c r="G34" s="27" t="s">
        <v>176</v>
      </c>
      <c r="H34" s="36">
        <v>157.34233</v>
      </c>
      <c r="I34" s="36">
        <v>119.26994000000001</v>
      </c>
      <c r="J34" s="36"/>
      <c r="K34" s="36" t="s">
        <v>136</v>
      </c>
      <c r="L34" s="36">
        <v>53</v>
      </c>
      <c r="M34" s="36">
        <v>42.363</v>
      </c>
      <c r="N34" s="36">
        <v>41.003999999999998</v>
      </c>
      <c r="O34" s="36">
        <v>55.051000000000002</v>
      </c>
      <c r="P34" s="36">
        <v>27.245000000000001</v>
      </c>
      <c r="Q34" s="36">
        <v>41.945999999999998</v>
      </c>
      <c r="R34" s="36">
        <v>73.135000000000005</v>
      </c>
      <c r="S34" s="36">
        <v>46.177999999999997</v>
      </c>
      <c r="T34" s="36">
        <v>42.463999999999999</v>
      </c>
      <c r="U34" s="36">
        <v>59.411000000000001</v>
      </c>
      <c r="V34" s="36">
        <v>57.005000000000003</v>
      </c>
      <c r="W34" s="36">
        <v>74.554000000000002</v>
      </c>
      <c r="X34" s="36">
        <v>53.508000000000003</v>
      </c>
      <c r="Y34" s="36">
        <v>43.889000000000003</v>
      </c>
      <c r="Z34" s="36">
        <v>56.564999999999998</v>
      </c>
      <c r="AA34" s="36">
        <v>50.412999999999997</v>
      </c>
      <c r="AB34" s="36">
        <v>49.703000000000003</v>
      </c>
      <c r="AC34" s="36">
        <v>39.002000000000002</v>
      </c>
      <c r="AD34" s="36">
        <v>58.000999999999998</v>
      </c>
      <c r="AE34" s="36">
        <v>32.46</v>
      </c>
      <c r="AF34" s="36">
        <v>49.683999999999997</v>
      </c>
      <c r="AG34" s="36">
        <v>28.097999999999999</v>
      </c>
      <c r="AH34" s="36">
        <v>42.189</v>
      </c>
      <c r="AI34" s="36">
        <v>47.198</v>
      </c>
      <c r="AJ34" s="36">
        <v>34.71</v>
      </c>
      <c r="AK34" s="36">
        <v>44.506</v>
      </c>
      <c r="AL34" s="36">
        <v>38.509</v>
      </c>
      <c r="AM34" s="36">
        <v>50.5</v>
      </c>
      <c r="AN34" s="36">
        <v>28.507999999999999</v>
      </c>
      <c r="AO34" s="36">
        <v>46.002000000000002</v>
      </c>
      <c r="AP34" s="36">
        <v>53.002000000000002</v>
      </c>
      <c r="AQ34" s="36">
        <v>44</v>
      </c>
      <c r="AR34" s="36">
        <v>35.5</v>
      </c>
      <c r="AS34" s="36">
        <v>34.005000000000003</v>
      </c>
      <c r="AT34" s="36">
        <v>34.243000000000002</v>
      </c>
      <c r="AU34" s="36">
        <v>33.417999999999999</v>
      </c>
      <c r="AV34" s="36">
        <v>31.280999999999999</v>
      </c>
      <c r="AW34" s="36">
        <v>41.228999999999999</v>
      </c>
      <c r="AX34" s="36">
        <v>32.107999999999997</v>
      </c>
      <c r="AY34" s="36">
        <v>35.488999999999997</v>
      </c>
      <c r="AZ34" s="36">
        <v>34.220999999999997</v>
      </c>
      <c r="BA34" s="36">
        <v>32.933999999999997</v>
      </c>
      <c r="BB34" s="36">
        <v>9.1110000000000007</v>
      </c>
      <c r="BC34" s="36">
        <v>32.963999999999999</v>
      </c>
      <c r="BD34" s="36">
        <v>36.985999999999997</v>
      </c>
      <c r="BE34" s="36">
        <v>39.6</v>
      </c>
      <c r="BF34" s="36">
        <v>31.687999999999999</v>
      </c>
      <c r="BG34" s="36">
        <v>40.027999999999999</v>
      </c>
      <c r="BH34" s="36">
        <v>52.1</v>
      </c>
      <c r="BI34" s="36">
        <v>28.782</v>
      </c>
      <c r="BJ34" s="36">
        <v>34.4</v>
      </c>
      <c r="BK34" s="36">
        <v>36.479999999999997</v>
      </c>
      <c r="BL34" s="36">
        <v>34.6</v>
      </c>
      <c r="BM34" s="36">
        <v>44.695999999999998</v>
      </c>
      <c r="BN34" s="36">
        <v>26.6</v>
      </c>
      <c r="BO34" s="36">
        <v>28</v>
      </c>
      <c r="BP34" s="36">
        <v>31.585000000000001</v>
      </c>
      <c r="BQ34" s="36">
        <v>27</v>
      </c>
      <c r="BR34" s="36">
        <v>40.738</v>
      </c>
      <c r="BS34" s="36">
        <v>51.3</v>
      </c>
      <c r="BT34" s="36">
        <v>36.084000000000003</v>
      </c>
      <c r="BU34" s="36">
        <v>35.86</v>
      </c>
      <c r="BV34" s="36">
        <v>37.610999999999997</v>
      </c>
      <c r="BW34" s="36">
        <v>55</v>
      </c>
      <c r="BX34" s="36">
        <v>28</v>
      </c>
      <c r="BY34" s="36">
        <v>19.501999999999999</v>
      </c>
      <c r="BZ34" s="36">
        <v>36.563000000000002</v>
      </c>
      <c r="CA34" s="36">
        <v>36.090000000000003</v>
      </c>
      <c r="CB34" s="36">
        <v>21</v>
      </c>
      <c r="CC34" s="36">
        <v>17.995000000000001</v>
      </c>
      <c r="CD34" s="36">
        <v>45.7</v>
      </c>
      <c r="CE34" s="36">
        <v>44.496000000000002</v>
      </c>
      <c r="CF34" s="36">
        <v>27.2</v>
      </c>
      <c r="CG34" s="36">
        <v>51.253999999999998</v>
      </c>
      <c r="CH34" s="36">
        <v>26</v>
      </c>
      <c r="CI34" s="36">
        <v>44.7</v>
      </c>
      <c r="CJ34" s="36">
        <v>29.414999999999999</v>
      </c>
      <c r="CK34" s="36">
        <v>47</v>
      </c>
      <c r="CL34" s="36">
        <v>25</v>
      </c>
      <c r="CM34" s="36">
        <v>42.036999999999999</v>
      </c>
      <c r="CN34" s="36">
        <v>34</v>
      </c>
      <c r="CO34" s="36">
        <v>49.662999999999997</v>
      </c>
      <c r="CP34" s="36">
        <v>23.952000000000002</v>
      </c>
      <c r="CQ34" s="36">
        <v>37</v>
      </c>
      <c r="CR34" s="36">
        <v>20</v>
      </c>
      <c r="CS34" s="36">
        <v>12</v>
      </c>
      <c r="CT34" s="36">
        <v>38.950000000000003</v>
      </c>
      <c r="CU34" s="36">
        <v>28.5</v>
      </c>
      <c r="CV34" s="36">
        <v>45.88</v>
      </c>
      <c r="CW34" s="36">
        <v>45.5</v>
      </c>
      <c r="CX34" s="36">
        <v>22</v>
      </c>
      <c r="CY34" s="36">
        <v>45</v>
      </c>
      <c r="CZ34" s="36">
        <v>24.753</v>
      </c>
      <c r="DA34" s="36">
        <v>41</v>
      </c>
      <c r="DB34" s="36">
        <v>28.05</v>
      </c>
      <c r="DC34" s="36">
        <v>45</v>
      </c>
      <c r="DD34" s="36">
        <v>33</v>
      </c>
      <c r="DE34" s="36">
        <v>37</v>
      </c>
      <c r="DF34" s="36">
        <v>0</v>
      </c>
      <c r="DG34" s="36">
        <v>38.63411</v>
      </c>
      <c r="DH34" s="36">
        <v>22.167660000000001</v>
      </c>
      <c r="DI34" s="36">
        <v>47.956609999999998</v>
      </c>
      <c r="DJ34" s="36">
        <v>48.931089999999998</v>
      </c>
      <c r="DK34" s="36">
        <v>45.873049999999999</v>
      </c>
      <c r="DL34" s="36">
        <v>29.93186</v>
      </c>
      <c r="DM34" s="36">
        <v>40.864609999999999</v>
      </c>
      <c r="DN34" s="36">
        <v>41.469160000000002</v>
      </c>
      <c r="DO34" s="36">
        <v>40.550449999999998</v>
      </c>
      <c r="DP34" s="36">
        <v>36.459850000000003</v>
      </c>
      <c r="DQ34" s="36">
        <v>26.732690000000002</v>
      </c>
      <c r="DR34" s="36">
        <v>39.086280000000002</v>
      </c>
      <c r="DS34" s="36">
        <v>24.582059999999998</v>
      </c>
      <c r="DT34" s="36">
        <v>29.5</v>
      </c>
      <c r="DU34" s="36">
        <v>17.22993</v>
      </c>
      <c r="DV34" s="36">
        <v>29.692219999999999</v>
      </c>
      <c r="DW34" s="36">
        <v>33</v>
      </c>
      <c r="DX34" s="50">
        <v>20.19163</v>
      </c>
      <c r="DY34" s="50">
        <v>39.7423</v>
      </c>
      <c r="DZ34" s="50">
        <v>38.975459999999998</v>
      </c>
      <c r="EA34" s="50">
        <v>20</v>
      </c>
      <c r="EB34" s="50">
        <v>47.4</v>
      </c>
      <c r="EC34" s="50">
        <v>34.380159999999997</v>
      </c>
      <c r="ED34" s="50">
        <v>47.526240000000001</v>
      </c>
      <c r="EE34" s="50">
        <v>29.084320000000002</v>
      </c>
      <c r="EF34" s="50">
        <v>57.249760000000002</v>
      </c>
      <c r="EG34" s="50">
        <v>34.709989999999998</v>
      </c>
      <c r="EH34" s="50">
        <v>46.788939999999997</v>
      </c>
      <c r="EI34" s="50">
        <v>43.814450000000001</v>
      </c>
      <c r="EJ34" s="50">
        <v>30.831910000000001</v>
      </c>
      <c r="EK34" s="50">
        <v>35.907029999999999</v>
      </c>
      <c r="EL34" s="50">
        <v>39.096780000000003</v>
      </c>
      <c r="EM34" s="50">
        <v>42.173160000000003</v>
      </c>
      <c r="EN34" s="50">
        <v>18</v>
      </c>
      <c r="EO34" s="50">
        <v>20</v>
      </c>
      <c r="EP34" s="50">
        <v>40</v>
      </c>
      <c r="EQ34" s="50">
        <v>42</v>
      </c>
      <c r="ER34" s="50">
        <v>20</v>
      </c>
      <c r="ES34" s="50">
        <v>46.688479999999998</v>
      </c>
      <c r="ET34" s="50">
        <v>14.981730000000001</v>
      </c>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c r="RT34" s="50"/>
      <c r="RU34" s="50"/>
      <c r="RV34" s="50"/>
      <c r="RW34" s="50"/>
      <c r="RX34" s="50"/>
      <c r="RY34" s="50"/>
      <c r="RZ34" s="50"/>
      <c r="SA34" s="50"/>
      <c r="SB34" s="50"/>
      <c r="SC34" s="50"/>
      <c r="SD34" s="50"/>
      <c r="SE34" s="50"/>
      <c r="SF34" s="50"/>
      <c r="SG34" s="50"/>
      <c r="SH34" s="50"/>
      <c r="SI34" s="50"/>
      <c r="SJ34" s="50"/>
      <c r="SK34" s="50"/>
      <c r="SL34" s="50"/>
      <c r="SM34" s="50"/>
      <c r="SN34" s="50"/>
      <c r="SO34" s="50"/>
      <c r="SP34" s="50"/>
      <c r="SQ34" s="50"/>
      <c r="SR34" s="50"/>
      <c r="SS34" s="50"/>
      <c r="ST34" s="50"/>
      <c r="SU34" s="50"/>
      <c r="SV34" s="50"/>
      <c r="SW34" s="50"/>
      <c r="SX34" s="50"/>
      <c r="SY34" s="50"/>
      <c r="SZ34" s="50"/>
      <c r="TA34" s="50"/>
      <c r="TB34" s="50"/>
      <c r="TC34" s="50"/>
      <c r="TD34" s="50"/>
      <c r="TE34" s="50"/>
      <c r="TF34" s="50"/>
      <c r="TG34" s="50"/>
      <c r="TH34" s="50"/>
      <c r="TI34" s="50"/>
      <c r="TJ34" s="50"/>
      <c r="TK34" s="50"/>
      <c r="TL34" s="50"/>
      <c r="TM34" s="50"/>
      <c r="TN34" s="50"/>
      <c r="TO34" s="50"/>
      <c r="TP34" s="50"/>
      <c r="TQ34" s="50"/>
      <c r="TR34" s="50"/>
      <c r="TS34" s="50"/>
      <c r="TT34" s="50"/>
      <c r="TU34" s="50"/>
      <c r="TV34" s="50"/>
      <c r="TW34" s="50"/>
      <c r="TX34" s="50"/>
      <c r="TY34" s="50"/>
      <c r="TZ34" s="50"/>
      <c r="UA34" s="50"/>
      <c r="UB34" s="50"/>
      <c r="UC34" s="50"/>
      <c r="UD34" s="50"/>
      <c r="UE34" s="50"/>
      <c r="UF34" s="50"/>
      <c r="UG34" s="50"/>
      <c r="UH34" s="50"/>
      <c r="UI34" s="50"/>
      <c r="UJ34" s="50"/>
      <c r="UK34" s="50"/>
      <c r="UL34" s="50"/>
      <c r="UM34" s="50"/>
      <c r="UN34" s="50"/>
      <c r="UO34" s="50"/>
      <c r="UP34" s="50"/>
      <c r="UQ34" s="50"/>
      <c r="UR34" s="50"/>
      <c r="US34" s="50"/>
      <c r="UT34" s="50"/>
      <c r="UU34" s="50"/>
      <c r="UV34" s="50"/>
      <c r="UW34" s="50"/>
      <c r="UX34" s="50"/>
      <c r="UY34" s="50"/>
      <c r="UZ34" s="50"/>
      <c r="VA34" s="50"/>
      <c r="VB34" s="50"/>
      <c r="VC34" s="50"/>
      <c r="VD34" s="50"/>
      <c r="VE34" s="50"/>
      <c r="VF34" s="50"/>
      <c r="VG34" s="50"/>
      <c r="VH34" s="50"/>
      <c r="VI34" s="50"/>
      <c r="VJ34" s="50"/>
      <c r="VK34" s="50"/>
      <c r="VL34" s="50"/>
      <c r="VM34" s="50"/>
      <c r="VN34" s="50"/>
      <c r="VO34" s="50"/>
      <c r="VP34" s="50"/>
      <c r="VQ34" s="50"/>
      <c r="VR34" s="50"/>
      <c r="VS34" s="50"/>
      <c r="VT34" s="50"/>
      <c r="VU34" s="50"/>
      <c r="VV34" s="50"/>
      <c r="VW34" s="50"/>
      <c r="VX34" s="50"/>
      <c r="VY34" s="50"/>
      <c r="VZ34" s="50"/>
      <c r="WA34" s="50"/>
      <c r="WB34" s="50"/>
      <c r="WC34" s="50"/>
      <c r="WD34" s="50"/>
      <c r="WE34" s="50"/>
      <c r="WF34" s="50"/>
      <c r="WG34" s="50"/>
      <c r="WH34" s="50"/>
      <c r="WI34" s="50"/>
      <c r="WJ34" s="50"/>
      <c r="WK34" s="50"/>
      <c r="WL34" s="50"/>
      <c r="WM34" s="50"/>
      <c r="WN34" s="50"/>
      <c r="WO34" s="50"/>
      <c r="WP34" s="50"/>
      <c r="WQ34" s="50"/>
      <c r="WR34" s="50"/>
      <c r="WS34" s="50"/>
      <c r="WT34" s="50"/>
      <c r="WU34" s="50"/>
      <c r="WV34" s="50"/>
      <c r="WW34" s="50"/>
      <c r="WX34" s="50"/>
      <c r="WY34" s="50"/>
      <c r="WZ34" s="50"/>
      <c r="XA34" s="50"/>
      <c r="XB34" s="50"/>
      <c r="XC34" s="50"/>
      <c r="XD34" s="50"/>
      <c r="XE34" s="50"/>
      <c r="XF34" s="50"/>
      <c r="XG34" s="50"/>
      <c r="XH34" s="50"/>
      <c r="XI34" s="50"/>
      <c r="XJ34" s="50"/>
      <c r="XK34" s="50"/>
      <c r="XL34" s="50"/>
      <c r="XM34" s="50"/>
      <c r="XN34" s="50"/>
      <c r="XO34" s="50"/>
      <c r="XP34" s="50"/>
      <c r="XQ34" s="50"/>
      <c r="XR34" s="50"/>
      <c r="XS34" s="50"/>
      <c r="XT34" s="50"/>
      <c r="XU34" s="50"/>
      <c r="XV34" s="50"/>
      <c r="XW34" s="50"/>
      <c r="XX34" s="50"/>
      <c r="XY34" s="50"/>
      <c r="XZ34" s="50"/>
      <c r="YA34" s="50"/>
      <c r="YB34" s="50"/>
      <c r="YC34" s="50"/>
      <c r="YD34" s="50"/>
      <c r="YE34" s="50"/>
      <c r="YF34" s="50"/>
      <c r="YG34" s="50"/>
      <c r="YH34" s="50"/>
      <c r="YI34" s="50"/>
      <c r="YJ34" s="50"/>
      <c r="YK34" s="50"/>
      <c r="YL34" s="50"/>
      <c r="YM34" s="50"/>
      <c r="YN34" s="50"/>
      <c r="YO34" s="50"/>
      <c r="YP34" s="50"/>
      <c r="YQ34" s="50"/>
      <c r="YR34" s="50"/>
      <c r="YS34" s="50"/>
      <c r="YT34" s="50"/>
      <c r="YU34" s="50"/>
      <c r="YV34" s="50"/>
      <c r="YW34" s="50"/>
      <c r="YX34" s="50"/>
      <c r="YY34" s="50"/>
      <c r="YZ34" s="50"/>
      <c r="ZA34" s="50"/>
      <c r="ZB34" s="50"/>
      <c r="ZC34" s="50"/>
      <c r="ZD34" s="50"/>
      <c r="ZE34" s="50"/>
      <c r="ZF34" s="50"/>
      <c r="ZG34" s="50"/>
      <c r="ZH34" s="50"/>
      <c r="ZI34" s="50"/>
      <c r="ZJ34" s="50"/>
      <c r="ZK34" s="50"/>
      <c r="ZL34" s="50"/>
      <c r="ZM34" s="50"/>
      <c r="ZN34" s="50"/>
      <c r="ZO34" s="50"/>
      <c r="ZP34" s="50"/>
      <c r="ZQ34" s="50"/>
      <c r="ZR34" s="50"/>
      <c r="ZS34" s="50"/>
      <c r="ZT34" s="50"/>
      <c r="ZU34" s="50"/>
      <c r="ZV34" s="50"/>
      <c r="ZW34" s="50"/>
      <c r="ZX34" s="50"/>
      <c r="ZY34" s="50"/>
      <c r="ZZ34" s="50"/>
      <c r="AAA34" s="50"/>
      <c r="AAB34" s="50"/>
      <c r="AAC34" s="50"/>
      <c r="AAD34" s="50"/>
      <c r="AAE34" s="50"/>
      <c r="AAF34" s="50"/>
      <c r="AAG34" s="50"/>
      <c r="AAH34" s="50"/>
      <c r="AAI34" s="50"/>
      <c r="AAJ34" s="50"/>
      <c r="AAK34" s="50"/>
      <c r="AAL34" s="50"/>
      <c r="AAM34" s="50"/>
      <c r="AAN34" s="50"/>
      <c r="AAO34" s="50"/>
      <c r="AAP34" s="50"/>
      <c r="AAQ34" s="50"/>
      <c r="AAR34" s="50"/>
      <c r="AAS34" s="50"/>
      <c r="AAT34" s="50"/>
      <c r="AAU34" s="50"/>
      <c r="AAV34" s="50"/>
      <c r="AAW34" s="50"/>
      <c r="AAX34" s="50"/>
      <c r="AAY34" s="50"/>
      <c r="AAZ34" s="50"/>
      <c r="ABA34" s="50"/>
      <c r="ABB34" s="50"/>
      <c r="ABC34" s="50"/>
      <c r="ABD34" s="50"/>
      <c r="ABE34" s="50"/>
      <c r="ABF34" s="50"/>
      <c r="ABG34" s="50"/>
      <c r="ABH34" s="50"/>
      <c r="ABI34" s="50"/>
      <c r="ABJ34" s="50"/>
      <c r="ABK34" s="50"/>
      <c r="ABL34" s="50"/>
      <c r="ABM34" s="50"/>
      <c r="ABN34" s="50"/>
      <c r="ABO34" s="50"/>
      <c r="ABP34" s="50"/>
      <c r="ABQ34" s="50"/>
      <c r="ABR34" s="50"/>
      <c r="ABS34" s="50"/>
      <c r="ABT34" s="50"/>
      <c r="ABU34" s="50"/>
      <c r="ABV34" s="50"/>
      <c r="ABW34" s="50"/>
    </row>
    <row r="35" spans="2:751" ht="28.25" customHeight="1">
      <c r="B35" t="s">
        <v>136</v>
      </c>
      <c r="F35" s="26" t="s">
        <v>1316</v>
      </c>
      <c r="G35" s="27"/>
      <c r="H35" s="36"/>
      <c r="I35" s="36"/>
      <c r="J35" s="36"/>
      <c r="K35" s="36" t="s">
        <v>136</v>
      </c>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c r="OI35" s="50"/>
      <c r="OJ35" s="50"/>
      <c r="OK35" s="50"/>
      <c r="OL35" s="50"/>
      <c r="OM35" s="50"/>
      <c r="ON35" s="50"/>
      <c r="OO35" s="50"/>
      <c r="OP35" s="50"/>
      <c r="OQ35" s="50"/>
      <c r="OR35" s="50"/>
      <c r="OS35" s="50"/>
      <c r="OT35" s="50"/>
      <c r="OU35" s="50"/>
      <c r="OV35" s="50"/>
      <c r="OW35" s="50"/>
      <c r="OX35" s="50"/>
      <c r="OY35" s="50"/>
      <c r="OZ35" s="50"/>
      <c r="PA35" s="50"/>
      <c r="PB35" s="50"/>
      <c r="PC35" s="50"/>
      <c r="PD35" s="50"/>
      <c r="PE35" s="50"/>
      <c r="PF35" s="50"/>
      <c r="PG35" s="50"/>
      <c r="PH35" s="50"/>
      <c r="PI35" s="50"/>
      <c r="PJ35" s="50"/>
      <c r="PK35" s="50"/>
      <c r="PL35" s="50"/>
      <c r="PM35" s="50"/>
      <c r="PN35" s="50"/>
      <c r="PO35" s="50"/>
      <c r="PP35" s="50"/>
      <c r="PQ35" s="50"/>
      <c r="PR35" s="50"/>
      <c r="PS35" s="50"/>
      <c r="PT35" s="50"/>
      <c r="PU35" s="50"/>
      <c r="PV35" s="50"/>
      <c r="PW35" s="50"/>
      <c r="PX35" s="50"/>
      <c r="PY35" s="50"/>
      <c r="PZ35" s="50"/>
      <c r="QA35" s="50"/>
      <c r="QB35" s="50"/>
      <c r="QC35" s="50"/>
      <c r="QD35" s="50"/>
      <c r="QE35" s="50"/>
      <c r="QF35" s="50"/>
      <c r="QG35" s="50"/>
      <c r="QH35" s="50"/>
      <c r="QI35" s="50"/>
      <c r="QJ35" s="50"/>
      <c r="QK35" s="50"/>
      <c r="QL35" s="50"/>
      <c r="QM35" s="50"/>
      <c r="QN35" s="50"/>
      <c r="QO35" s="50"/>
      <c r="QP35" s="50"/>
      <c r="QQ35" s="50"/>
      <c r="QR35" s="50"/>
      <c r="QS35" s="50"/>
      <c r="QT35" s="50"/>
      <c r="QU35" s="50"/>
      <c r="QV35" s="50"/>
      <c r="QW35" s="50"/>
      <c r="QX35" s="50"/>
      <c r="QY35" s="50"/>
      <c r="QZ35" s="50"/>
      <c r="RA35" s="50"/>
      <c r="RB35" s="50"/>
      <c r="RC35" s="50"/>
      <c r="RD35" s="50"/>
      <c r="RE35" s="50"/>
      <c r="RF35" s="50"/>
      <c r="RG35" s="50"/>
      <c r="RH35" s="50"/>
      <c r="RI35" s="50"/>
      <c r="RJ35" s="50"/>
      <c r="RK35" s="50"/>
      <c r="RL35" s="50"/>
      <c r="RM35" s="50"/>
      <c r="RN35" s="50"/>
      <c r="RO35" s="50"/>
      <c r="RP35" s="50"/>
      <c r="RQ35" s="50"/>
      <c r="RR35" s="50"/>
      <c r="RS35" s="50"/>
      <c r="RT35" s="50"/>
      <c r="RU35" s="50"/>
      <c r="RV35" s="50"/>
      <c r="RW35" s="50"/>
      <c r="RX35" s="50"/>
      <c r="RY35" s="50"/>
      <c r="RZ35" s="50"/>
      <c r="SA35" s="50"/>
      <c r="SB35" s="50"/>
      <c r="SC35" s="50"/>
      <c r="SD35" s="50"/>
      <c r="SE35" s="50"/>
      <c r="SF35" s="50"/>
      <c r="SG35" s="50"/>
      <c r="SH35" s="50"/>
      <c r="SI35" s="50"/>
      <c r="SJ35" s="50"/>
      <c r="SK35" s="50"/>
      <c r="SL35" s="50"/>
      <c r="SM35" s="50"/>
      <c r="SN35" s="50"/>
      <c r="SO35" s="50"/>
      <c r="SP35" s="50"/>
      <c r="SQ35" s="50"/>
      <c r="SR35" s="50"/>
      <c r="SS35" s="50"/>
      <c r="ST35" s="50"/>
      <c r="SU35" s="50"/>
      <c r="SV35" s="50"/>
      <c r="SW35" s="50"/>
      <c r="SX35" s="50"/>
      <c r="SY35" s="50"/>
      <c r="SZ35" s="50"/>
      <c r="TA35" s="50"/>
      <c r="TB35" s="50"/>
      <c r="TC35" s="50"/>
      <c r="TD35" s="50"/>
      <c r="TE35" s="50"/>
      <c r="TF35" s="50"/>
      <c r="TG35" s="50"/>
      <c r="TH35" s="50"/>
      <c r="TI35" s="50"/>
      <c r="TJ35" s="50"/>
      <c r="TK35" s="50"/>
      <c r="TL35" s="50"/>
      <c r="TM35" s="50"/>
      <c r="TN35" s="50"/>
      <c r="TO35" s="50"/>
      <c r="TP35" s="50"/>
      <c r="TQ35" s="50"/>
      <c r="TR35" s="50"/>
      <c r="TS35" s="50"/>
      <c r="TT35" s="50"/>
      <c r="TU35" s="50"/>
      <c r="TV35" s="50"/>
      <c r="TW35" s="50"/>
      <c r="TX35" s="50"/>
      <c r="TY35" s="50"/>
      <c r="TZ35" s="50"/>
      <c r="UA35" s="50"/>
      <c r="UB35" s="50"/>
      <c r="UC35" s="50"/>
      <c r="UD35" s="50"/>
      <c r="UE35" s="50"/>
      <c r="UF35" s="50"/>
      <c r="UG35" s="50"/>
      <c r="UH35" s="50"/>
      <c r="UI35" s="50"/>
      <c r="UJ35" s="50"/>
      <c r="UK35" s="50"/>
      <c r="UL35" s="50"/>
      <c r="UM35" s="50"/>
      <c r="UN35" s="50"/>
      <c r="UO35" s="50"/>
      <c r="UP35" s="50"/>
      <c r="UQ35" s="50"/>
      <c r="UR35" s="50"/>
      <c r="US35" s="50"/>
      <c r="UT35" s="50"/>
      <c r="UU35" s="50"/>
      <c r="UV35" s="50"/>
      <c r="UW35" s="50"/>
      <c r="UX35" s="50"/>
      <c r="UY35" s="50"/>
      <c r="UZ35" s="50"/>
      <c r="VA35" s="50"/>
      <c r="VB35" s="50"/>
      <c r="VC35" s="50"/>
      <c r="VD35" s="50"/>
      <c r="VE35" s="50"/>
      <c r="VF35" s="50"/>
      <c r="VG35" s="50"/>
      <c r="VH35" s="50"/>
      <c r="VI35" s="50"/>
      <c r="VJ35" s="50"/>
      <c r="VK35" s="50"/>
      <c r="VL35" s="50"/>
      <c r="VM35" s="50"/>
      <c r="VN35" s="50"/>
      <c r="VO35" s="50"/>
      <c r="VP35" s="50"/>
      <c r="VQ35" s="50"/>
      <c r="VR35" s="50"/>
      <c r="VS35" s="50"/>
      <c r="VT35" s="50"/>
      <c r="VU35" s="50"/>
      <c r="VV35" s="50"/>
      <c r="VW35" s="50"/>
      <c r="VX35" s="50"/>
      <c r="VY35" s="50"/>
      <c r="VZ35" s="50"/>
      <c r="WA35" s="50"/>
      <c r="WB35" s="50"/>
      <c r="WC35" s="50"/>
      <c r="WD35" s="50"/>
      <c r="WE35" s="50"/>
      <c r="WF35" s="50"/>
      <c r="WG35" s="50"/>
      <c r="WH35" s="50"/>
      <c r="WI35" s="50"/>
      <c r="WJ35" s="50"/>
      <c r="WK35" s="50"/>
      <c r="WL35" s="50"/>
      <c r="WM35" s="50"/>
      <c r="WN35" s="50"/>
      <c r="WO35" s="50"/>
      <c r="WP35" s="50"/>
      <c r="WQ35" s="50"/>
      <c r="WR35" s="50"/>
      <c r="WS35" s="50"/>
      <c r="WT35" s="50"/>
      <c r="WU35" s="50"/>
      <c r="WV35" s="50"/>
      <c r="WW35" s="50"/>
      <c r="WX35" s="50"/>
      <c r="WY35" s="50"/>
      <c r="WZ35" s="50"/>
      <c r="XA35" s="50"/>
      <c r="XB35" s="50"/>
      <c r="XC35" s="50"/>
      <c r="XD35" s="50"/>
      <c r="XE35" s="50"/>
      <c r="XF35" s="50"/>
      <c r="XG35" s="50"/>
      <c r="XH35" s="50"/>
      <c r="XI35" s="50"/>
      <c r="XJ35" s="50"/>
      <c r="XK35" s="50"/>
      <c r="XL35" s="50"/>
      <c r="XM35" s="50"/>
      <c r="XN35" s="50"/>
      <c r="XO35" s="50"/>
      <c r="XP35" s="50"/>
      <c r="XQ35" s="50"/>
      <c r="XR35" s="50"/>
      <c r="XS35" s="50"/>
      <c r="XT35" s="50"/>
      <c r="XU35" s="50"/>
      <c r="XV35" s="50"/>
      <c r="XW35" s="50"/>
      <c r="XX35" s="50"/>
      <c r="XY35" s="50"/>
      <c r="XZ35" s="50"/>
      <c r="YA35" s="50"/>
      <c r="YB35" s="50"/>
      <c r="YC35" s="50"/>
      <c r="YD35" s="50"/>
      <c r="YE35" s="50"/>
      <c r="YF35" s="50"/>
      <c r="YG35" s="50"/>
      <c r="YH35" s="50"/>
      <c r="YI35" s="50"/>
      <c r="YJ35" s="50"/>
      <c r="YK35" s="50"/>
      <c r="YL35" s="50"/>
      <c r="YM35" s="50"/>
      <c r="YN35" s="50"/>
      <c r="YO35" s="50"/>
      <c r="YP35" s="50"/>
      <c r="YQ35" s="50"/>
      <c r="YR35" s="50"/>
      <c r="YS35" s="50"/>
      <c r="YT35" s="50"/>
      <c r="YU35" s="50"/>
      <c r="YV35" s="50"/>
      <c r="YW35" s="50"/>
      <c r="YX35" s="50"/>
      <c r="YY35" s="50"/>
      <c r="YZ35" s="50"/>
      <c r="ZA35" s="50"/>
      <c r="ZB35" s="50"/>
      <c r="ZC35" s="50"/>
      <c r="ZD35" s="50"/>
      <c r="ZE35" s="50"/>
      <c r="ZF35" s="50"/>
      <c r="ZG35" s="50"/>
      <c r="ZH35" s="50"/>
      <c r="ZI35" s="50"/>
      <c r="ZJ35" s="50"/>
      <c r="ZK35" s="50"/>
      <c r="ZL35" s="50"/>
      <c r="ZM35" s="50"/>
      <c r="ZN35" s="50"/>
      <c r="ZO35" s="50"/>
      <c r="ZP35" s="50"/>
      <c r="ZQ35" s="50"/>
      <c r="ZR35" s="50"/>
      <c r="ZS35" s="50"/>
      <c r="ZT35" s="50"/>
      <c r="ZU35" s="50"/>
      <c r="ZV35" s="50"/>
      <c r="ZW35" s="50"/>
      <c r="ZX35" s="50"/>
      <c r="ZY35" s="50"/>
      <c r="ZZ35" s="50"/>
      <c r="AAA35" s="50"/>
      <c r="AAB35" s="50"/>
      <c r="AAC35" s="50"/>
      <c r="AAD35" s="50"/>
      <c r="AAE35" s="50"/>
      <c r="AAF35" s="50"/>
      <c r="AAG35" s="50"/>
      <c r="AAH35" s="50"/>
      <c r="AAI35" s="50"/>
      <c r="AAJ35" s="50"/>
      <c r="AAK35" s="50"/>
      <c r="AAL35" s="50"/>
      <c r="AAM35" s="50"/>
      <c r="AAN35" s="50"/>
      <c r="AAO35" s="50"/>
      <c r="AAP35" s="50"/>
      <c r="AAQ35" s="50"/>
      <c r="AAR35" s="50"/>
      <c r="AAS35" s="50"/>
      <c r="AAT35" s="50"/>
      <c r="AAU35" s="50"/>
      <c r="AAV35" s="50"/>
      <c r="AAW35" s="50"/>
      <c r="AAX35" s="50"/>
      <c r="AAY35" s="50"/>
      <c r="AAZ35" s="50"/>
      <c r="ABA35" s="50"/>
      <c r="ABB35" s="50"/>
      <c r="ABC35" s="50"/>
      <c r="ABD35" s="50"/>
      <c r="ABE35" s="50"/>
      <c r="ABF35" s="50"/>
      <c r="ABG35" s="50"/>
      <c r="ABH35" s="50"/>
      <c r="ABI35" s="50"/>
      <c r="ABJ35" s="50"/>
      <c r="ABK35" s="50"/>
      <c r="ABL35" s="50"/>
      <c r="ABM35" s="50"/>
      <c r="ABN35" s="50"/>
      <c r="ABO35" s="50"/>
      <c r="ABP35" s="50"/>
      <c r="ABQ35" s="50"/>
      <c r="ABR35" s="50"/>
      <c r="ABS35" s="50"/>
      <c r="ABT35" s="50"/>
      <c r="ABU35" s="50"/>
      <c r="ABV35" s="50"/>
      <c r="ABW35" s="50"/>
    </row>
    <row r="36" spans="2:751" ht="20.149999999999999" customHeight="1">
      <c r="B36" s="23" t="s">
        <v>136</v>
      </c>
      <c r="F36" s="35" t="s">
        <v>1208</v>
      </c>
      <c r="G36" s="27" t="s">
        <v>176</v>
      </c>
      <c r="H36" s="36">
        <v>0</v>
      </c>
      <c r="I36" s="36">
        <v>1.7441199999999999</v>
      </c>
      <c r="J36" s="36"/>
      <c r="K36" s="36" t="s">
        <v>136</v>
      </c>
      <c r="L36" s="36">
        <v>6.2469999999999999</v>
      </c>
      <c r="M36" s="36">
        <v>10.632999999999999</v>
      </c>
      <c r="N36" s="36">
        <v>2.323</v>
      </c>
      <c r="O36" s="36">
        <v>9.6010000000000009</v>
      </c>
      <c r="P36" s="36">
        <v>1.069</v>
      </c>
      <c r="Q36" s="36">
        <v>1.772</v>
      </c>
      <c r="R36" s="36">
        <v>7.1139999999999999</v>
      </c>
      <c r="S36" s="36">
        <v>1.607</v>
      </c>
      <c r="T36" s="36">
        <v>0.34799999999999998</v>
      </c>
      <c r="U36" s="36">
        <v>3.048</v>
      </c>
      <c r="V36" s="36">
        <v>1.9470000000000001</v>
      </c>
      <c r="W36" s="36">
        <v>5.0199999999999996</v>
      </c>
      <c r="X36" s="36">
        <v>3.476</v>
      </c>
      <c r="Y36" s="36">
        <v>2.5619999999999998</v>
      </c>
      <c r="Z36" s="36">
        <v>4.1369999999999996</v>
      </c>
      <c r="AA36" s="36">
        <v>3.3180000000000001</v>
      </c>
      <c r="AB36" s="36">
        <v>2.6989999999999998</v>
      </c>
      <c r="AC36" s="36">
        <v>8.7840000000000007</v>
      </c>
      <c r="AD36" s="36">
        <v>4.4329999999999998</v>
      </c>
      <c r="AE36" s="36">
        <v>5.0010000000000003</v>
      </c>
      <c r="AF36" s="36">
        <v>6.4850000000000003</v>
      </c>
      <c r="AG36" s="36">
        <v>3.27</v>
      </c>
      <c r="AH36" s="36">
        <v>3.8380000000000001</v>
      </c>
      <c r="AI36" s="36">
        <v>3.859</v>
      </c>
      <c r="AJ36" s="36">
        <v>4.6440000000000001</v>
      </c>
      <c r="AK36" s="36">
        <v>3.8660000000000001</v>
      </c>
      <c r="AL36" s="36">
        <v>3.0030000000000001</v>
      </c>
      <c r="AM36" s="36">
        <v>3.843</v>
      </c>
      <c r="AN36" s="36">
        <v>2.8559999999999999</v>
      </c>
      <c r="AO36" s="36">
        <v>3.8650000000000002</v>
      </c>
      <c r="AP36" s="36">
        <v>5.2039999999999997</v>
      </c>
      <c r="AQ36" s="36">
        <v>6.5579999999999998</v>
      </c>
      <c r="AR36" s="36">
        <v>4.7670000000000003</v>
      </c>
      <c r="AS36" s="36">
        <v>5.0979999999999999</v>
      </c>
      <c r="AT36" s="36">
        <v>2.1419999999999999</v>
      </c>
      <c r="AU36" s="36">
        <v>1.6479999999999999</v>
      </c>
      <c r="AV36" s="36">
        <v>1.0389999999999999</v>
      </c>
      <c r="AW36" s="36">
        <v>1.3440000000000001</v>
      </c>
      <c r="AX36" s="36">
        <v>5.2</v>
      </c>
      <c r="AY36" s="36">
        <v>4.8929999999999998</v>
      </c>
      <c r="AZ36" s="36">
        <v>6.173</v>
      </c>
      <c r="BA36" s="36">
        <v>5.5010000000000003</v>
      </c>
      <c r="BB36" s="36">
        <v>4.5519999999999996</v>
      </c>
      <c r="BC36" s="36">
        <v>7.9880000000000004</v>
      </c>
      <c r="BD36" s="36">
        <v>4.7699999999999996</v>
      </c>
      <c r="BE36" s="36">
        <v>7.3710000000000004</v>
      </c>
      <c r="BF36" s="36">
        <v>5.8010000000000002</v>
      </c>
      <c r="BG36" s="36">
        <v>3.028</v>
      </c>
      <c r="BH36" s="36">
        <v>3.484</v>
      </c>
      <c r="BI36" s="36">
        <v>9.0370000000000008</v>
      </c>
      <c r="BJ36" s="36">
        <v>4.8090000000000002</v>
      </c>
      <c r="BK36" s="36">
        <v>2.9420000000000002</v>
      </c>
      <c r="BL36" s="36">
        <v>2.762</v>
      </c>
      <c r="BM36" s="36">
        <v>3.387</v>
      </c>
      <c r="BN36" s="36">
        <v>4.0149999999999997</v>
      </c>
      <c r="BO36" s="36">
        <v>2.802</v>
      </c>
      <c r="BP36" s="36">
        <v>2.798</v>
      </c>
      <c r="BQ36" s="36">
        <v>4.8010000000000002</v>
      </c>
      <c r="BR36" s="36">
        <v>8.4049999999999994</v>
      </c>
      <c r="BS36" s="36">
        <v>6.5</v>
      </c>
      <c r="BT36" s="36">
        <v>7.0259999999999998</v>
      </c>
      <c r="BU36" s="36">
        <v>8.2850000000000001</v>
      </c>
      <c r="BV36" s="36">
        <v>6.2009999999999996</v>
      </c>
      <c r="BW36" s="36">
        <v>10.388999999999999</v>
      </c>
      <c r="BX36" s="36">
        <v>6.5960000000000001</v>
      </c>
      <c r="BY36" s="36">
        <v>10.282</v>
      </c>
      <c r="BZ36" s="36">
        <v>9.1359999999999992</v>
      </c>
      <c r="CA36" s="36">
        <v>9.9610000000000003</v>
      </c>
      <c r="CB36" s="36">
        <v>11.61</v>
      </c>
      <c r="CC36" s="36">
        <v>9.843</v>
      </c>
      <c r="CD36" s="36">
        <v>7.157</v>
      </c>
      <c r="CE36" s="36">
        <v>8.0109999999999992</v>
      </c>
      <c r="CF36" s="36">
        <v>4.298</v>
      </c>
      <c r="CG36" s="36">
        <v>6.1219999999999999</v>
      </c>
      <c r="CH36" s="36">
        <v>8.9179999999999993</v>
      </c>
      <c r="CI36" s="36">
        <v>10.087999999999999</v>
      </c>
      <c r="CJ36" s="36">
        <v>11.247999999999999</v>
      </c>
      <c r="CK36" s="36">
        <v>16.614000000000001</v>
      </c>
      <c r="CL36" s="36">
        <v>12.611000000000001</v>
      </c>
      <c r="CM36" s="36">
        <v>8.9179999999999993</v>
      </c>
      <c r="CN36" s="36">
        <v>9.0500000000000007</v>
      </c>
      <c r="CO36" s="36">
        <v>9.359</v>
      </c>
      <c r="CP36" s="36">
        <v>8.6159999999999997</v>
      </c>
      <c r="CQ36" s="36">
        <v>6.7770000000000001</v>
      </c>
      <c r="CR36" s="36">
        <v>8.9359999999999999</v>
      </c>
      <c r="CS36" s="36">
        <v>10.599</v>
      </c>
      <c r="CT36" s="36">
        <v>7.7039999999999997</v>
      </c>
      <c r="CU36" s="36">
        <v>7.5289999999999999</v>
      </c>
      <c r="CV36" s="36">
        <v>8.0340000000000007</v>
      </c>
      <c r="CW36" s="36">
        <v>8.4418199999999999</v>
      </c>
      <c r="CX36" s="36">
        <v>13.8354</v>
      </c>
      <c r="CY36" s="36">
        <v>8.6197499999999998</v>
      </c>
      <c r="CZ36" s="36">
        <v>8.9004100000000008</v>
      </c>
      <c r="DA36" s="36">
        <v>9.9475099999999994</v>
      </c>
      <c r="DB36" s="36">
        <v>10.70307</v>
      </c>
      <c r="DC36" s="36">
        <v>9.2345600000000001</v>
      </c>
      <c r="DD36" s="36">
        <v>11.198880000000001</v>
      </c>
      <c r="DE36" s="36">
        <v>13.80012</v>
      </c>
      <c r="DF36" s="36">
        <v>11.620100000000001</v>
      </c>
      <c r="DG36" s="36">
        <v>10.74751</v>
      </c>
      <c r="DH36" s="36">
        <v>12.96246</v>
      </c>
      <c r="DI36" s="36">
        <v>10.22043</v>
      </c>
      <c r="DJ36" s="36">
        <v>12.66225</v>
      </c>
      <c r="DK36" s="36">
        <v>10.845079999999999</v>
      </c>
      <c r="DL36" s="36">
        <v>11.20595</v>
      </c>
      <c r="DM36" s="36">
        <v>11.48549</v>
      </c>
      <c r="DN36" s="36">
        <v>11.878780000000001</v>
      </c>
      <c r="DO36" s="36">
        <v>12.04182</v>
      </c>
      <c r="DP36" s="36">
        <v>9.6994600000000002</v>
      </c>
      <c r="DQ36" s="36">
        <v>8.6782599999999999</v>
      </c>
      <c r="DR36" s="36">
        <v>6.83101</v>
      </c>
      <c r="DS36" s="36">
        <v>11.002470000000001</v>
      </c>
      <c r="DT36" s="36">
        <v>11.38137</v>
      </c>
      <c r="DU36" s="36">
        <v>11.05533</v>
      </c>
      <c r="DV36" s="36">
        <v>11.31152</v>
      </c>
      <c r="DW36" s="36">
        <v>9.6318400000000004</v>
      </c>
      <c r="DX36" s="50">
        <v>3.0640999999999998</v>
      </c>
      <c r="DY36" s="50">
        <v>3.3865400000000001</v>
      </c>
      <c r="DZ36" s="50">
        <v>1.2377100000000001</v>
      </c>
      <c r="EA36" s="50">
        <v>3.9540500000000001</v>
      </c>
      <c r="EB36" s="50">
        <v>4.4829299999999996</v>
      </c>
      <c r="EC36" s="50">
        <v>1.0885800000000001</v>
      </c>
      <c r="ED36" s="50">
        <v>10.41099</v>
      </c>
      <c r="EE36" s="50">
        <v>5.0555399999999997</v>
      </c>
      <c r="EF36" s="50">
        <v>3.0588099999999998</v>
      </c>
      <c r="EG36" s="50">
        <v>7.2230000000000003E-2</v>
      </c>
      <c r="EH36" s="50">
        <v>0</v>
      </c>
      <c r="EI36" s="50">
        <v>0</v>
      </c>
      <c r="EJ36" s="50">
        <v>0</v>
      </c>
      <c r="EK36" s="50">
        <v>0</v>
      </c>
      <c r="EL36" s="50">
        <v>1.3461799999999999</v>
      </c>
      <c r="EM36" s="50">
        <v>0.39794000000000002</v>
      </c>
      <c r="EN36" s="50">
        <v>0</v>
      </c>
      <c r="EO36" s="50">
        <v>0</v>
      </c>
      <c r="EP36" s="50">
        <v>0</v>
      </c>
      <c r="EQ36" s="50">
        <v>0</v>
      </c>
      <c r="ER36" s="50">
        <v>0</v>
      </c>
      <c r="ES36" s="50">
        <v>2.5680000000000001E-2</v>
      </c>
      <c r="ET36" s="50">
        <v>0</v>
      </c>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c r="OI36" s="50"/>
      <c r="OJ36" s="50"/>
      <c r="OK36" s="50"/>
      <c r="OL36" s="50"/>
      <c r="OM36" s="50"/>
      <c r="ON36" s="50"/>
      <c r="OO36" s="50"/>
      <c r="OP36" s="50"/>
      <c r="OQ36" s="50"/>
      <c r="OR36" s="50"/>
      <c r="OS36" s="50"/>
      <c r="OT36" s="50"/>
      <c r="OU36" s="50"/>
      <c r="OV36" s="50"/>
      <c r="OW36" s="50"/>
      <c r="OX36" s="50"/>
      <c r="OY36" s="50"/>
      <c r="OZ36" s="50"/>
      <c r="PA36" s="50"/>
      <c r="PB36" s="50"/>
      <c r="PC36" s="50"/>
      <c r="PD36" s="50"/>
      <c r="PE36" s="50"/>
      <c r="PF36" s="50"/>
      <c r="PG36" s="50"/>
      <c r="PH36" s="50"/>
      <c r="PI36" s="50"/>
      <c r="PJ36" s="50"/>
      <c r="PK36" s="50"/>
      <c r="PL36" s="50"/>
      <c r="PM36" s="50"/>
      <c r="PN36" s="50"/>
      <c r="PO36" s="50"/>
      <c r="PP36" s="50"/>
      <c r="PQ36" s="50"/>
      <c r="PR36" s="50"/>
      <c r="PS36" s="50"/>
      <c r="PT36" s="50"/>
      <c r="PU36" s="50"/>
      <c r="PV36" s="50"/>
      <c r="PW36" s="50"/>
      <c r="PX36" s="50"/>
      <c r="PY36" s="50"/>
      <c r="PZ36" s="50"/>
      <c r="QA36" s="50"/>
      <c r="QB36" s="50"/>
      <c r="QC36" s="50"/>
      <c r="QD36" s="50"/>
      <c r="QE36" s="50"/>
      <c r="QF36" s="50"/>
      <c r="QG36" s="50"/>
      <c r="QH36" s="50"/>
      <c r="QI36" s="50"/>
      <c r="QJ36" s="50"/>
      <c r="QK36" s="50"/>
      <c r="QL36" s="50"/>
      <c r="QM36" s="50"/>
      <c r="QN36" s="50"/>
      <c r="QO36" s="50"/>
      <c r="QP36" s="50"/>
      <c r="QQ36" s="50"/>
      <c r="QR36" s="50"/>
      <c r="QS36" s="50"/>
      <c r="QT36" s="50"/>
      <c r="QU36" s="50"/>
      <c r="QV36" s="50"/>
      <c r="QW36" s="50"/>
      <c r="QX36" s="50"/>
      <c r="QY36" s="50"/>
      <c r="QZ36" s="50"/>
      <c r="RA36" s="50"/>
      <c r="RB36" s="50"/>
      <c r="RC36" s="50"/>
      <c r="RD36" s="50"/>
      <c r="RE36" s="50"/>
      <c r="RF36" s="50"/>
      <c r="RG36" s="50"/>
      <c r="RH36" s="50"/>
      <c r="RI36" s="50"/>
      <c r="RJ36" s="50"/>
      <c r="RK36" s="50"/>
      <c r="RL36" s="50"/>
      <c r="RM36" s="50"/>
      <c r="RN36" s="50"/>
      <c r="RO36" s="50"/>
      <c r="RP36" s="50"/>
      <c r="RQ36" s="50"/>
      <c r="RR36" s="50"/>
      <c r="RS36" s="50"/>
      <c r="RT36" s="50"/>
      <c r="RU36" s="50"/>
      <c r="RV36" s="50"/>
      <c r="RW36" s="50"/>
      <c r="RX36" s="50"/>
      <c r="RY36" s="50"/>
      <c r="RZ36" s="50"/>
      <c r="SA36" s="50"/>
      <c r="SB36" s="50"/>
      <c r="SC36" s="50"/>
      <c r="SD36" s="50"/>
      <c r="SE36" s="50"/>
      <c r="SF36" s="50"/>
      <c r="SG36" s="50"/>
      <c r="SH36" s="50"/>
      <c r="SI36" s="50"/>
      <c r="SJ36" s="50"/>
      <c r="SK36" s="50"/>
      <c r="SL36" s="50"/>
      <c r="SM36" s="50"/>
      <c r="SN36" s="50"/>
      <c r="SO36" s="50"/>
      <c r="SP36" s="50"/>
      <c r="SQ36" s="50"/>
      <c r="SR36" s="50"/>
      <c r="SS36" s="50"/>
      <c r="ST36" s="50"/>
      <c r="SU36" s="50"/>
      <c r="SV36" s="50"/>
      <c r="SW36" s="50"/>
      <c r="SX36" s="50"/>
      <c r="SY36" s="50"/>
      <c r="SZ36" s="50"/>
      <c r="TA36" s="50"/>
      <c r="TB36" s="50"/>
      <c r="TC36" s="50"/>
      <c r="TD36" s="50"/>
      <c r="TE36" s="50"/>
      <c r="TF36" s="50"/>
      <c r="TG36" s="50"/>
      <c r="TH36" s="50"/>
      <c r="TI36" s="50"/>
      <c r="TJ36" s="50"/>
      <c r="TK36" s="50"/>
      <c r="TL36" s="50"/>
      <c r="TM36" s="50"/>
      <c r="TN36" s="50"/>
      <c r="TO36" s="50"/>
      <c r="TP36" s="50"/>
      <c r="TQ36" s="50"/>
      <c r="TR36" s="50"/>
      <c r="TS36" s="50"/>
      <c r="TT36" s="50"/>
      <c r="TU36" s="50"/>
      <c r="TV36" s="50"/>
      <c r="TW36" s="50"/>
      <c r="TX36" s="50"/>
      <c r="TY36" s="50"/>
      <c r="TZ36" s="50"/>
      <c r="UA36" s="50"/>
      <c r="UB36" s="50"/>
      <c r="UC36" s="50"/>
      <c r="UD36" s="50"/>
      <c r="UE36" s="50"/>
      <c r="UF36" s="50"/>
      <c r="UG36" s="50"/>
      <c r="UH36" s="50"/>
      <c r="UI36" s="50"/>
      <c r="UJ36" s="50"/>
      <c r="UK36" s="50"/>
      <c r="UL36" s="50"/>
      <c r="UM36" s="50"/>
      <c r="UN36" s="50"/>
      <c r="UO36" s="50"/>
      <c r="UP36" s="50"/>
      <c r="UQ36" s="50"/>
      <c r="UR36" s="50"/>
      <c r="US36" s="50"/>
      <c r="UT36" s="50"/>
      <c r="UU36" s="50"/>
      <c r="UV36" s="50"/>
      <c r="UW36" s="50"/>
      <c r="UX36" s="50"/>
      <c r="UY36" s="50"/>
      <c r="UZ36" s="50"/>
      <c r="VA36" s="50"/>
      <c r="VB36" s="50"/>
      <c r="VC36" s="50"/>
      <c r="VD36" s="50"/>
      <c r="VE36" s="50"/>
      <c r="VF36" s="50"/>
      <c r="VG36" s="50"/>
      <c r="VH36" s="50"/>
      <c r="VI36" s="50"/>
      <c r="VJ36" s="50"/>
      <c r="VK36" s="50"/>
      <c r="VL36" s="50"/>
      <c r="VM36" s="50"/>
      <c r="VN36" s="50"/>
      <c r="VO36" s="50"/>
      <c r="VP36" s="50"/>
      <c r="VQ36" s="50"/>
      <c r="VR36" s="50"/>
      <c r="VS36" s="50"/>
      <c r="VT36" s="50"/>
      <c r="VU36" s="50"/>
      <c r="VV36" s="50"/>
      <c r="VW36" s="50"/>
      <c r="VX36" s="50"/>
      <c r="VY36" s="50"/>
      <c r="VZ36" s="50"/>
      <c r="WA36" s="50"/>
      <c r="WB36" s="50"/>
      <c r="WC36" s="50"/>
      <c r="WD36" s="50"/>
      <c r="WE36" s="50"/>
      <c r="WF36" s="50"/>
      <c r="WG36" s="50"/>
      <c r="WH36" s="50"/>
      <c r="WI36" s="50"/>
      <c r="WJ36" s="50"/>
      <c r="WK36" s="50"/>
      <c r="WL36" s="50"/>
      <c r="WM36" s="50"/>
      <c r="WN36" s="50"/>
      <c r="WO36" s="50"/>
      <c r="WP36" s="50"/>
      <c r="WQ36" s="50"/>
      <c r="WR36" s="50"/>
      <c r="WS36" s="50"/>
      <c r="WT36" s="50"/>
      <c r="WU36" s="50"/>
      <c r="WV36" s="50"/>
      <c r="WW36" s="50"/>
      <c r="WX36" s="50"/>
      <c r="WY36" s="50"/>
      <c r="WZ36" s="50"/>
      <c r="XA36" s="50"/>
      <c r="XB36" s="50"/>
      <c r="XC36" s="50"/>
      <c r="XD36" s="50"/>
      <c r="XE36" s="50"/>
      <c r="XF36" s="50"/>
      <c r="XG36" s="50"/>
      <c r="XH36" s="50"/>
      <c r="XI36" s="50"/>
      <c r="XJ36" s="50"/>
      <c r="XK36" s="50"/>
      <c r="XL36" s="50"/>
      <c r="XM36" s="50"/>
      <c r="XN36" s="50"/>
      <c r="XO36" s="50"/>
      <c r="XP36" s="50"/>
      <c r="XQ36" s="50"/>
      <c r="XR36" s="50"/>
      <c r="XS36" s="50"/>
      <c r="XT36" s="50"/>
      <c r="XU36" s="50"/>
      <c r="XV36" s="50"/>
      <c r="XW36" s="50"/>
      <c r="XX36" s="50"/>
      <c r="XY36" s="50"/>
      <c r="XZ36" s="50"/>
      <c r="YA36" s="50"/>
      <c r="YB36" s="50"/>
      <c r="YC36" s="50"/>
      <c r="YD36" s="50"/>
      <c r="YE36" s="50"/>
      <c r="YF36" s="50"/>
      <c r="YG36" s="50"/>
      <c r="YH36" s="50"/>
      <c r="YI36" s="50"/>
      <c r="YJ36" s="50"/>
      <c r="YK36" s="50"/>
      <c r="YL36" s="50"/>
      <c r="YM36" s="50"/>
      <c r="YN36" s="50"/>
      <c r="YO36" s="50"/>
      <c r="YP36" s="50"/>
      <c r="YQ36" s="50"/>
      <c r="YR36" s="50"/>
      <c r="YS36" s="50"/>
      <c r="YT36" s="50"/>
      <c r="YU36" s="50"/>
      <c r="YV36" s="50"/>
      <c r="YW36" s="50"/>
      <c r="YX36" s="50"/>
      <c r="YY36" s="50"/>
      <c r="YZ36" s="50"/>
      <c r="ZA36" s="50"/>
      <c r="ZB36" s="50"/>
      <c r="ZC36" s="50"/>
      <c r="ZD36" s="50"/>
      <c r="ZE36" s="50"/>
      <c r="ZF36" s="50"/>
      <c r="ZG36" s="50"/>
      <c r="ZH36" s="50"/>
      <c r="ZI36" s="50"/>
      <c r="ZJ36" s="50"/>
      <c r="ZK36" s="50"/>
      <c r="ZL36" s="50"/>
      <c r="ZM36" s="50"/>
      <c r="ZN36" s="50"/>
      <c r="ZO36" s="50"/>
      <c r="ZP36" s="50"/>
      <c r="ZQ36" s="50"/>
      <c r="ZR36" s="50"/>
      <c r="ZS36" s="50"/>
      <c r="ZT36" s="50"/>
      <c r="ZU36" s="50"/>
      <c r="ZV36" s="50"/>
      <c r="ZW36" s="50"/>
      <c r="ZX36" s="50"/>
      <c r="ZY36" s="50"/>
      <c r="ZZ36" s="50"/>
      <c r="AAA36" s="50"/>
      <c r="AAB36" s="50"/>
      <c r="AAC36" s="50"/>
      <c r="AAD36" s="50"/>
      <c r="AAE36" s="50"/>
      <c r="AAF36" s="50"/>
      <c r="AAG36" s="50"/>
      <c r="AAH36" s="50"/>
      <c r="AAI36" s="50"/>
      <c r="AAJ36" s="50"/>
      <c r="AAK36" s="50"/>
      <c r="AAL36" s="50"/>
      <c r="AAM36" s="50"/>
      <c r="AAN36" s="50"/>
      <c r="AAO36" s="50"/>
      <c r="AAP36" s="50"/>
      <c r="AAQ36" s="50"/>
      <c r="AAR36" s="50"/>
      <c r="AAS36" s="50"/>
      <c r="AAT36" s="50"/>
      <c r="AAU36" s="50"/>
      <c r="AAV36" s="50"/>
      <c r="AAW36" s="50"/>
      <c r="AAX36" s="50"/>
      <c r="AAY36" s="50"/>
      <c r="AAZ36" s="50"/>
      <c r="ABA36" s="50"/>
      <c r="ABB36" s="50"/>
      <c r="ABC36" s="50"/>
      <c r="ABD36" s="50"/>
      <c r="ABE36" s="50"/>
      <c r="ABF36" s="50"/>
      <c r="ABG36" s="50"/>
      <c r="ABH36" s="50"/>
      <c r="ABI36" s="50"/>
      <c r="ABJ36" s="50"/>
      <c r="ABK36" s="50"/>
      <c r="ABL36" s="50"/>
      <c r="ABM36" s="50"/>
      <c r="ABN36" s="50"/>
      <c r="ABO36" s="50"/>
      <c r="ABP36" s="50"/>
      <c r="ABQ36" s="50"/>
      <c r="ABR36" s="50"/>
      <c r="ABS36" s="50"/>
      <c r="ABT36" s="50"/>
      <c r="ABU36" s="50"/>
      <c r="ABV36" s="50"/>
      <c r="ABW36" s="50"/>
    </row>
    <row r="37" spans="2:751" ht="20.149999999999999" customHeight="1">
      <c r="B37" s="23" t="s">
        <v>136</v>
      </c>
      <c r="F37" s="35" t="s">
        <v>1187</v>
      </c>
      <c r="G37" s="27" t="s">
        <v>176</v>
      </c>
      <c r="H37" s="36">
        <v>2.5312199999999998</v>
      </c>
      <c r="I37" s="36">
        <v>2.3341699999999999</v>
      </c>
      <c r="J37" s="36"/>
      <c r="K37" s="36" t="s">
        <v>136</v>
      </c>
      <c r="L37" s="36">
        <v>0.84799999999999998</v>
      </c>
      <c r="M37" s="36">
        <v>1.5409999999999999</v>
      </c>
      <c r="N37" s="36">
        <v>3.802</v>
      </c>
      <c r="O37" s="36">
        <v>3.9380000000000002</v>
      </c>
      <c r="P37" s="36">
        <v>4.484</v>
      </c>
      <c r="Q37" s="36">
        <v>3.49</v>
      </c>
      <c r="R37" s="36">
        <v>4.2210000000000001</v>
      </c>
      <c r="S37" s="36">
        <v>6.3470000000000004</v>
      </c>
      <c r="T37" s="36">
        <v>6.09</v>
      </c>
      <c r="U37" s="36">
        <v>4.4729999999999999</v>
      </c>
      <c r="V37" s="36">
        <v>6.8879999999999999</v>
      </c>
      <c r="W37" s="36">
        <v>6.8259999999999996</v>
      </c>
      <c r="X37" s="36">
        <v>6.4470000000000001</v>
      </c>
      <c r="Y37" s="36">
        <v>3.1920000000000002</v>
      </c>
      <c r="Z37" s="36">
        <v>7.3529999999999998</v>
      </c>
      <c r="AA37" s="36">
        <v>9.3030000000000008</v>
      </c>
      <c r="AB37" s="36">
        <v>8.8829999999999991</v>
      </c>
      <c r="AC37" s="36">
        <v>6.8460000000000001</v>
      </c>
      <c r="AD37" s="36">
        <v>9.1140000000000008</v>
      </c>
      <c r="AE37" s="36">
        <v>10.382999999999999</v>
      </c>
      <c r="AF37" s="36">
        <v>13.029</v>
      </c>
      <c r="AG37" s="36">
        <v>7.7229999999999999</v>
      </c>
      <c r="AH37" s="36">
        <v>7.907</v>
      </c>
      <c r="AI37" s="36">
        <v>7.3710000000000004</v>
      </c>
      <c r="AJ37" s="36">
        <v>10.19</v>
      </c>
      <c r="AK37" s="36">
        <v>9.41</v>
      </c>
      <c r="AL37" s="36">
        <v>9.0510000000000002</v>
      </c>
      <c r="AM37" s="36">
        <v>10.92</v>
      </c>
      <c r="AN37" s="36">
        <v>10.5</v>
      </c>
      <c r="AO37" s="36">
        <v>7.7910000000000004</v>
      </c>
      <c r="AP37" s="36">
        <v>8.3789999999999996</v>
      </c>
      <c r="AQ37" s="36">
        <v>6.2370000000000001</v>
      </c>
      <c r="AR37" s="36">
        <v>6.4470000000000001</v>
      </c>
      <c r="AS37" s="36">
        <v>9.2769999999999992</v>
      </c>
      <c r="AT37" s="36">
        <v>11.628</v>
      </c>
      <c r="AU37" s="36">
        <v>6.306</v>
      </c>
      <c r="AV37" s="36">
        <v>7.3289999999999997</v>
      </c>
      <c r="AW37" s="36">
        <v>3.9689999999999999</v>
      </c>
      <c r="AX37" s="36">
        <v>6.09</v>
      </c>
      <c r="AY37" s="36">
        <v>10.29</v>
      </c>
      <c r="AZ37" s="36">
        <v>3.8849999999999998</v>
      </c>
      <c r="BA37" s="36">
        <v>8.6310000000000002</v>
      </c>
      <c r="BB37" s="36">
        <v>6.0650000000000004</v>
      </c>
      <c r="BC37" s="36">
        <v>7.7489999999999997</v>
      </c>
      <c r="BD37" s="36">
        <v>7.0380000000000003</v>
      </c>
      <c r="BE37" s="36">
        <v>6.6139999999999999</v>
      </c>
      <c r="BF37" s="36">
        <v>7.0819999999999999</v>
      </c>
      <c r="BG37" s="36">
        <v>6.83</v>
      </c>
      <c r="BH37" s="36">
        <v>8.1980000000000004</v>
      </c>
      <c r="BI37" s="36">
        <v>6.9370000000000003</v>
      </c>
      <c r="BJ37" s="36">
        <v>9.3770000000000007</v>
      </c>
      <c r="BK37" s="36">
        <v>8.4659999999999993</v>
      </c>
      <c r="BL37" s="36">
        <v>9.3559999999999999</v>
      </c>
      <c r="BM37" s="36">
        <v>10.663</v>
      </c>
      <c r="BN37" s="36">
        <v>9.4870000000000001</v>
      </c>
      <c r="BO37" s="36">
        <v>12.093999999999999</v>
      </c>
      <c r="BP37" s="36">
        <v>11.96</v>
      </c>
      <c r="BQ37" s="36">
        <v>12.956</v>
      </c>
      <c r="BR37" s="36">
        <v>11.212999999999999</v>
      </c>
      <c r="BS37" s="36">
        <v>13.326000000000001</v>
      </c>
      <c r="BT37" s="36">
        <v>9.1560000000000006</v>
      </c>
      <c r="BU37" s="36">
        <v>1.26</v>
      </c>
      <c r="BV37" s="36">
        <v>2.4830000000000001</v>
      </c>
      <c r="BW37" s="36">
        <v>6.4489999999999998</v>
      </c>
      <c r="BX37" s="36">
        <v>6.7229999999999999</v>
      </c>
      <c r="BY37" s="36">
        <v>8.1479999999999997</v>
      </c>
      <c r="BZ37" s="36">
        <v>8.0139999999999993</v>
      </c>
      <c r="CA37" s="36">
        <v>12.132</v>
      </c>
      <c r="CB37" s="36">
        <v>12.273</v>
      </c>
      <c r="CC37" s="36">
        <v>9.5809999999999995</v>
      </c>
      <c r="CD37" s="36">
        <v>11.898</v>
      </c>
      <c r="CE37" s="36">
        <v>9.7710000000000008</v>
      </c>
      <c r="CF37" s="36">
        <v>9.6199999999999992</v>
      </c>
      <c r="CG37" s="36">
        <v>8.218</v>
      </c>
      <c r="CH37" s="36">
        <v>7.6529999999999996</v>
      </c>
      <c r="CI37" s="36">
        <v>9.59</v>
      </c>
      <c r="CJ37" s="36">
        <v>6.8579999999999997</v>
      </c>
      <c r="CK37" s="36">
        <v>10.93</v>
      </c>
      <c r="CL37" s="36">
        <v>14.134</v>
      </c>
      <c r="CM37" s="36">
        <v>16.484999999999999</v>
      </c>
      <c r="CN37" s="36">
        <v>11.798999999999999</v>
      </c>
      <c r="CO37" s="36">
        <v>5.242</v>
      </c>
      <c r="CP37" s="36">
        <v>4.8630000000000004</v>
      </c>
      <c r="CQ37" s="36">
        <v>8.24</v>
      </c>
      <c r="CR37" s="36">
        <v>9.2850000000000001</v>
      </c>
      <c r="CS37" s="36">
        <v>9.1270000000000007</v>
      </c>
      <c r="CT37" s="36">
        <v>8.6210000000000004</v>
      </c>
      <c r="CU37" s="36">
        <v>12.486000000000001</v>
      </c>
      <c r="CV37" s="36">
        <v>7.6859999999999999</v>
      </c>
      <c r="CW37" s="36">
        <v>9.0303000000000004</v>
      </c>
      <c r="CX37" s="36">
        <v>12.203419999999999</v>
      </c>
      <c r="CY37" s="36">
        <v>9.7779900000000008</v>
      </c>
      <c r="CZ37" s="36">
        <v>10.563280000000001</v>
      </c>
      <c r="DA37" s="36">
        <v>11.69994</v>
      </c>
      <c r="DB37" s="36">
        <v>9.0882400000000008</v>
      </c>
      <c r="DC37" s="36">
        <v>12.098520000000001</v>
      </c>
      <c r="DD37" s="36">
        <v>14.776160000000001</v>
      </c>
      <c r="DE37" s="36">
        <v>7.8349299999999999</v>
      </c>
      <c r="DF37" s="36">
        <v>5.6228499999999997</v>
      </c>
      <c r="DG37" s="36">
        <v>8.2721499999999999</v>
      </c>
      <c r="DH37" s="36">
        <v>8.1606000000000005</v>
      </c>
      <c r="DI37" s="36">
        <v>9.9786800000000007</v>
      </c>
      <c r="DJ37" s="36">
        <v>9.8734099999999998</v>
      </c>
      <c r="DK37" s="36">
        <v>11.818580000000001</v>
      </c>
      <c r="DL37" s="36">
        <v>7.5992899999999999</v>
      </c>
      <c r="DM37" s="36">
        <v>4.0421300000000002</v>
      </c>
      <c r="DN37" s="36">
        <v>4.7534099999999997</v>
      </c>
      <c r="DO37" s="36">
        <v>4.1306900000000004</v>
      </c>
      <c r="DP37" s="36">
        <v>4.0925099999999999</v>
      </c>
      <c r="DQ37" s="36">
        <v>1.0866899999999999</v>
      </c>
      <c r="DR37" s="36">
        <v>1.9724999999999999</v>
      </c>
      <c r="DS37" s="36">
        <v>2.9025400000000001</v>
      </c>
      <c r="DT37" s="36">
        <v>1.1916100000000001</v>
      </c>
      <c r="DU37" s="36">
        <v>1.34501</v>
      </c>
      <c r="DV37" s="36">
        <v>1.50091</v>
      </c>
      <c r="DW37" s="36">
        <v>1.4790300000000001</v>
      </c>
      <c r="DX37" s="50">
        <v>0.68813000000000002</v>
      </c>
      <c r="DY37" s="50">
        <v>0.90081</v>
      </c>
      <c r="DZ37" s="50">
        <v>0.73877999999999999</v>
      </c>
      <c r="EA37" s="50">
        <v>1.3222100000000001</v>
      </c>
      <c r="EB37" s="50">
        <v>0.33923999999999999</v>
      </c>
      <c r="EC37" s="50">
        <v>0.61736999999999997</v>
      </c>
      <c r="ED37" s="50">
        <v>2.57456</v>
      </c>
      <c r="EE37" s="50">
        <v>4.0658099999999999</v>
      </c>
      <c r="EF37" s="50">
        <v>0.35944999999999999</v>
      </c>
      <c r="EG37" s="50">
        <v>0.72768999999999995</v>
      </c>
      <c r="EH37" s="50">
        <v>0.49848999999999999</v>
      </c>
      <c r="EI37" s="50">
        <v>0.82303999999999999</v>
      </c>
      <c r="EJ37" s="50">
        <v>0.68874999999999997</v>
      </c>
      <c r="EK37" s="50">
        <v>0.52093999999999996</v>
      </c>
      <c r="EL37" s="50">
        <v>0.56054000000000004</v>
      </c>
      <c r="EM37" s="50">
        <v>0.59289000000000003</v>
      </c>
      <c r="EN37" s="50">
        <v>0.82074000000000003</v>
      </c>
      <c r="EO37" s="50">
        <v>0.36</v>
      </c>
      <c r="EP37" s="50">
        <v>0.60416000000000003</v>
      </c>
      <c r="EQ37" s="50">
        <v>2.2154500000000001</v>
      </c>
      <c r="ER37" s="50">
        <v>13.955450000000001</v>
      </c>
      <c r="ES37" s="50">
        <v>5.92584</v>
      </c>
      <c r="ET37" s="50">
        <v>6.63476</v>
      </c>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c r="OI37" s="50"/>
      <c r="OJ37" s="50"/>
      <c r="OK37" s="50"/>
      <c r="OL37" s="50"/>
      <c r="OM37" s="50"/>
      <c r="ON37" s="50"/>
      <c r="OO37" s="50"/>
      <c r="OP37" s="50"/>
      <c r="OQ37" s="50"/>
      <c r="OR37" s="50"/>
      <c r="OS37" s="50"/>
      <c r="OT37" s="50"/>
      <c r="OU37" s="50"/>
      <c r="OV37" s="50"/>
      <c r="OW37" s="50"/>
      <c r="OX37" s="50"/>
      <c r="OY37" s="50"/>
      <c r="OZ37" s="50"/>
      <c r="PA37" s="50"/>
      <c r="PB37" s="50"/>
      <c r="PC37" s="50"/>
      <c r="PD37" s="50"/>
      <c r="PE37" s="50"/>
      <c r="PF37" s="50"/>
      <c r="PG37" s="50"/>
      <c r="PH37" s="50"/>
      <c r="PI37" s="50"/>
      <c r="PJ37" s="50"/>
      <c r="PK37" s="50"/>
      <c r="PL37" s="50"/>
      <c r="PM37" s="50"/>
      <c r="PN37" s="50"/>
      <c r="PO37" s="50"/>
      <c r="PP37" s="50"/>
      <c r="PQ37" s="50"/>
      <c r="PR37" s="50"/>
      <c r="PS37" s="50"/>
      <c r="PT37" s="50"/>
      <c r="PU37" s="50"/>
      <c r="PV37" s="50"/>
      <c r="PW37" s="50"/>
      <c r="PX37" s="50"/>
      <c r="PY37" s="50"/>
      <c r="PZ37" s="50"/>
      <c r="QA37" s="50"/>
      <c r="QB37" s="50"/>
      <c r="QC37" s="50"/>
      <c r="QD37" s="50"/>
      <c r="QE37" s="50"/>
      <c r="QF37" s="50"/>
      <c r="QG37" s="50"/>
      <c r="QH37" s="50"/>
      <c r="QI37" s="50"/>
      <c r="QJ37" s="50"/>
      <c r="QK37" s="50"/>
      <c r="QL37" s="50"/>
      <c r="QM37" s="50"/>
      <c r="QN37" s="50"/>
      <c r="QO37" s="50"/>
      <c r="QP37" s="50"/>
      <c r="QQ37" s="50"/>
      <c r="QR37" s="50"/>
      <c r="QS37" s="50"/>
      <c r="QT37" s="50"/>
      <c r="QU37" s="50"/>
      <c r="QV37" s="50"/>
      <c r="QW37" s="50"/>
      <c r="QX37" s="50"/>
      <c r="QY37" s="50"/>
      <c r="QZ37" s="50"/>
      <c r="RA37" s="50"/>
      <c r="RB37" s="50"/>
      <c r="RC37" s="50"/>
      <c r="RD37" s="50"/>
      <c r="RE37" s="50"/>
      <c r="RF37" s="50"/>
      <c r="RG37" s="50"/>
      <c r="RH37" s="50"/>
      <c r="RI37" s="50"/>
      <c r="RJ37" s="50"/>
      <c r="RK37" s="50"/>
      <c r="RL37" s="50"/>
      <c r="RM37" s="50"/>
      <c r="RN37" s="50"/>
      <c r="RO37" s="50"/>
      <c r="RP37" s="50"/>
      <c r="RQ37" s="50"/>
      <c r="RR37" s="50"/>
      <c r="RS37" s="50"/>
      <c r="RT37" s="50"/>
      <c r="RU37" s="50"/>
      <c r="RV37" s="50"/>
      <c r="RW37" s="50"/>
      <c r="RX37" s="50"/>
      <c r="RY37" s="50"/>
      <c r="RZ37" s="50"/>
      <c r="SA37" s="50"/>
      <c r="SB37" s="50"/>
      <c r="SC37" s="50"/>
      <c r="SD37" s="50"/>
      <c r="SE37" s="50"/>
      <c r="SF37" s="50"/>
      <c r="SG37" s="50"/>
      <c r="SH37" s="50"/>
      <c r="SI37" s="50"/>
      <c r="SJ37" s="50"/>
      <c r="SK37" s="50"/>
      <c r="SL37" s="50"/>
      <c r="SM37" s="50"/>
      <c r="SN37" s="50"/>
      <c r="SO37" s="50"/>
      <c r="SP37" s="50"/>
      <c r="SQ37" s="50"/>
      <c r="SR37" s="50"/>
      <c r="SS37" s="50"/>
      <c r="ST37" s="50"/>
      <c r="SU37" s="50"/>
      <c r="SV37" s="50"/>
      <c r="SW37" s="50"/>
      <c r="SX37" s="50"/>
      <c r="SY37" s="50"/>
      <c r="SZ37" s="50"/>
      <c r="TA37" s="50"/>
      <c r="TB37" s="50"/>
      <c r="TC37" s="50"/>
      <c r="TD37" s="50"/>
      <c r="TE37" s="50"/>
      <c r="TF37" s="50"/>
      <c r="TG37" s="50"/>
      <c r="TH37" s="50"/>
      <c r="TI37" s="50"/>
      <c r="TJ37" s="50"/>
      <c r="TK37" s="50"/>
      <c r="TL37" s="50"/>
      <c r="TM37" s="50"/>
      <c r="TN37" s="50"/>
      <c r="TO37" s="50"/>
      <c r="TP37" s="50"/>
      <c r="TQ37" s="50"/>
      <c r="TR37" s="50"/>
      <c r="TS37" s="50"/>
      <c r="TT37" s="50"/>
      <c r="TU37" s="50"/>
      <c r="TV37" s="50"/>
      <c r="TW37" s="50"/>
      <c r="TX37" s="50"/>
      <c r="TY37" s="50"/>
      <c r="TZ37" s="50"/>
      <c r="UA37" s="50"/>
      <c r="UB37" s="50"/>
      <c r="UC37" s="50"/>
      <c r="UD37" s="50"/>
      <c r="UE37" s="50"/>
      <c r="UF37" s="50"/>
      <c r="UG37" s="50"/>
      <c r="UH37" s="50"/>
      <c r="UI37" s="50"/>
      <c r="UJ37" s="50"/>
      <c r="UK37" s="50"/>
      <c r="UL37" s="50"/>
      <c r="UM37" s="50"/>
      <c r="UN37" s="50"/>
      <c r="UO37" s="50"/>
      <c r="UP37" s="50"/>
      <c r="UQ37" s="50"/>
      <c r="UR37" s="50"/>
      <c r="US37" s="50"/>
      <c r="UT37" s="50"/>
      <c r="UU37" s="50"/>
      <c r="UV37" s="50"/>
      <c r="UW37" s="50"/>
      <c r="UX37" s="50"/>
      <c r="UY37" s="50"/>
      <c r="UZ37" s="50"/>
      <c r="VA37" s="50"/>
      <c r="VB37" s="50"/>
      <c r="VC37" s="50"/>
      <c r="VD37" s="50"/>
      <c r="VE37" s="50"/>
      <c r="VF37" s="50"/>
      <c r="VG37" s="50"/>
      <c r="VH37" s="50"/>
      <c r="VI37" s="50"/>
      <c r="VJ37" s="50"/>
      <c r="VK37" s="50"/>
      <c r="VL37" s="50"/>
      <c r="VM37" s="50"/>
      <c r="VN37" s="50"/>
      <c r="VO37" s="50"/>
      <c r="VP37" s="50"/>
      <c r="VQ37" s="50"/>
      <c r="VR37" s="50"/>
      <c r="VS37" s="50"/>
      <c r="VT37" s="50"/>
      <c r="VU37" s="50"/>
      <c r="VV37" s="50"/>
      <c r="VW37" s="50"/>
      <c r="VX37" s="50"/>
      <c r="VY37" s="50"/>
      <c r="VZ37" s="50"/>
      <c r="WA37" s="50"/>
      <c r="WB37" s="50"/>
      <c r="WC37" s="50"/>
      <c r="WD37" s="50"/>
      <c r="WE37" s="50"/>
      <c r="WF37" s="50"/>
      <c r="WG37" s="50"/>
      <c r="WH37" s="50"/>
      <c r="WI37" s="50"/>
      <c r="WJ37" s="50"/>
      <c r="WK37" s="50"/>
      <c r="WL37" s="50"/>
      <c r="WM37" s="50"/>
      <c r="WN37" s="50"/>
      <c r="WO37" s="50"/>
      <c r="WP37" s="50"/>
      <c r="WQ37" s="50"/>
      <c r="WR37" s="50"/>
      <c r="WS37" s="50"/>
      <c r="WT37" s="50"/>
      <c r="WU37" s="50"/>
      <c r="WV37" s="50"/>
      <c r="WW37" s="50"/>
      <c r="WX37" s="50"/>
      <c r="WY37" s="50"/>
      <c r="WZ37" s="50"/>
      <c r="XA37" s="50"/>
      <c r="XB37" s="50"/>
      <c r="XC37" s="50"/>
      <c r="XD37" s="50"/>
      <c r="XE37" s="50"/>
      <c r="XF37" s="50"/>
      <c r="XG37" s="50"/>
      <c r="XH37" s="50"/>
      <c r="XI37" s="50"/>
      <c r="XJ37" s="50"/>
      <c r="XK37" s="50"/>
      <c r="XL37" s="50"/>
      <c r="XM37" s="50"/>
      <c r="XN37" s="50"/>
      <c r="XO37" s="50"/>
      <c r="XP37" s="50"/>
      <c r="XQ37" s="50"/>
      <c r="XR37" s="50"/>
      <c r="XS37" s="50"/>
      <c r="XT37" s="50"/>
      <c r="XU37" s="50"/>
      <c r="XV37" s="50"/>
      <c r="XW37" s="50"/>
      <c r="XX37" s="50"/>
      <c r="XY37" s="50"/>
      <c r="XZ37" s="50"/>
      <c r="YA37" s="50"/>
      <c r="YB37" s="50"/>
      <c r="YC37" s="50"/>
      <c r="YD37" s="50"/>
      <c r="YE37" s="50"/>
      <c r="YF37" s="50"/>
      <c r="YG37" s="50"/>
      <c r="YH37" s="50"/>
      <c r="YI37" s="50"/>
      <c r="YJ37" s="50"/>
      <c r="YK37" s="50"/>
      <c r="YL37" s="50"/>
      <c r="YM37" s="50"/>
      <c r="YN37" s="50"/>
      <c r="YO37" s="50"/>
      <c r="YP37" s="50"/>
      <c r="YQ37" s="50"/>
      <c r="YR37" s="50"/>
      <c r="YS37" s="50"/>
      <c r="YT37" s="50"/>
      <c r="YU37" s="50"/>
      <c r="YV37" s="50"/>
      <c r="YW37" s="50"/>
      <c r="YX37" s="50"/>
      <c r="YY37" s="50"/>
      <c r="YZ37" s="50"/>
      <c r="ZA37" s="50"/>
      <c r="ZB37" s="50"/>
      <c r="ZC37" s="50"/>
      <c r="ZD37" s="50"/>
      <c r="ZE37" s="50"/>
      <c r="ZF37" s="50"/>
      <c r="ZG37" s="50"/>
      <c r="ZH37" s="50"/>
      <c r="ZI37" s="50"/>
      <c r="ZJ37" s="50"/>
      <c r="ZK37" s="50"/>
      <c r="ZL37" s="50"/>
      <c r="ZM37" s="50"/>
      <c r="ZN37" s="50"/>
      <c r="ZO37" s="50"/>
      <c r="ZP37" s="50"/>
      <c r="ZQ37" s="50"/>
      <c r="ZR37" s="50"/>
      <c r="ZS37" s="50"/>
      <c r="ZT37" s="50"/>
      <c r="ZU37" s="50"/>
      <c r="ZV37" s="50"/>
      <c r="ZW37" s="50"/>
      <c r="ZX37" s="50"/>
      <c r="ZY37" s="50"/>
      <c r="ZZ37" s="50"/>
      <c r="AAA37" s="50"/>
      <c r="AAB37" s="50"/>
      <c r="AAC37" s="50"/>
      <c r="AAD37" s="50"/>
      <c r="AAE37" s="50"/>
      <c r="AAF37" s="50"/>
      <c r="AAG37" s="50"/>
      <c r="AAH37" s="50"/>
      <c r="AAI37" s="50"/>
      <c r="AAJ37" s="50"/>
      <c r="AAK37" s="50"/>
      <c r="AAL37" s="50"/>
      <c r="AAM37" s="50"/>
      <c r="AAN37" s="50"/>
      <c r="AAO37" s="50"/>
      <c r="AAP37" s="50"/>
      <c r="AAQ37" s="50"/>
      <c r="AAR37" s="50"/>
      <c r="AAS37" s="50"/>
      <c r="AAT37" s="50"/>
      <c r="AAU37" s="50"/>
      <c r="AAV37" s="50"/>
      <c r="AAW37" s="50"/>
      <c r="AAX37" s="50"/>
      <c r="AAY37" s="50"/>
      <c r="AAZ37" s="50"/>
      <c r="ABA37" s="50"/>
      <c r="ABB37" s="50"/>
      <c r="ABC37" s="50"/>
      <c r="ABD37" s="50"/>
      <c r="ABE37" s="50"/>
      <c r="ABF37" s="50"/>
      <c r="ABG37" s="50"/>
      <c r="ABH37" s="50"/>
      <c r="ABI37" s="50"/>
      <c r="ABJ37" s="50"/>
      <c r="ABK37" s="50"/>
      <c r="ABL37" s="50"/>
      <c r="ABM37" s="50"/>
      <c r="ABN37" s="50"/>
      <c r="ABO37" s="50"/>
      <c r="ABP37" s="50"/>
      <c r="ABQ37" s="50"/>
      <c r="ABR37" s="50"/>
      <c r="ABS37" s="50"/>
      <c r="ABT37" s="50"/>
      <c r="ABU37" s="50"/>
      <c r="ABV37" s="50"/>
      <c r="ABW37" s="50"/>
    </row>
    <row r="38" spans="2:751" ht="20.149999999999999" customHeight="1">
      <c r="B38" s="23" t="s">
        <v>136</v>
      </c>
      <c r="F38" s="35" t="s">
        <v>1188</v>
      </c>
      <c r="G38" s="27" t="s">
        <v>176</v>
      </c>
      <c r="H38" s="36">
        <v>0.79008999999999996</v>
      </c>
      <c r="I38" s="36">
        <v>1.4949399999999999</v>
      </c>
      <c r="J38" s="36"/>
      <c r="K38" s="36" t="s">
        <v>136</v>
      </c>
      <c r="L38" s="36">
        <v>1.226</v>
      </c>
      <c r="M38" s="36">
        <v>2.556</v>
      </c>
      <c r="N38" s="36">
        <v>1.4590000000000001</v>
      </c>
      <c r="O38" s="36">
        <v>1.8220000000000001</v>
      </c>
      <c r="P38" s="36">
        <v>1.694</v>
      </c>
      <c r="Q38" s="36">
        <v>2.915</v>
      </c>
      <c r="R38" s="36">
        <v>2.2679999999999998</v>
      </c>
      <c r="S38" s="36">
        <v>2.625</v>
      </c>
      <c r="T38" s="36">
        <v>1.3859999999999999</v>
      </c>
      <c r="U38" s="36">
        <v>2.8140000000000001</v>
      </c>
      <c r="V38" s="36">
        <v>2.5350000000000001</v>
      </c>
      <c r="W38" s="36">
        <v>1.89</v>
      </c>
      <c r="X38" s="36">
        <v>2.016</v>
      </c>
      <c r="Y38" s="36">
        <v>1.9319999999999999</v>
      </c>
      <c r="Z38" s="36">
        <v>2.0259999999999998</v>
      </c>
      <c r="AA38" s="36">
        <v>2.7</v>
      </c>
      <c r="AB38" s="36">
        <v>2.52</v>
      </c>
      <c r="AC38" s="36">
        <v>2.1</v>
      </c>
      <c r="AD38" s="36">
        <v>2.411</v>
      </c>
      <c r="AE38" s="36">
        <v>1.722</v>
      </c>
      <c r="AF38" s="36">
        <v>3.2130000000000001</v>
      </c>
      <c r="AG38" s="36">
        <v>2.4670000000000001</v>
      </c>
      <c r="AH38" s="36">
        <v>3.4239999999999999</v>
      </c>
      <c r="AI38" s="36">
        <v>5.3140000000000001</v>
      </c>
      <c r="AJ38" s="36">
        <v>3.34</v>
      </c>
      <c r="AK38" s="36">
        <v>2.86</v>
      </c>
      <c r="AL38" s="36">
        <v>2.577</v>
      </c>
      <c r="AM38" s="36">
        <v>2.7389999999999999</v>
      </c>
      <c r="AN38" s="36">
        <v>1.9810000000000001</v>
      </c>
      <c r="AO38" s="36">
        <v>1.161</v>
      </c>
      <c r="AP38" s="36">
        <v>1.8819999999999999</v>
      </c>
      <c r="AQ38" s="36">
        <v>12.599</v>
      </c>
      <c r="AR38" s="36">
        <v>0.82199999999999995</v>
      </c>
      <c r="AS38" s="36">
        <v>2.52</v>
      </c>
      <c r="AT38" s="36">
        <v>7.0979999999999999</v>
      </c>
      <c r="AU38" s="36">
        <v>10.757</v>
      </c>
      <c r="AV38" s="36">
        <v>14.855</v>
      </c>
      <c r="AW38" s="36">
        <v>6.68</v>
      </c>
      <c r="AX38" s="36">
        <v>9.7759999999999998</v>
      </c>
      <c r="AY38" s="36">
        <v>11.226000000000001</v>
      </c>
      <c r="AZ38" s="36">
        <v>5.7249999999999996</v>
      </c>
      <c r="BA38" s="36">
        <v>3.45</v>
      </c>
      <c r="BB38" s="36">
        <v>2.5819999999999999</v>
      </c>
      <c r="BC38" s="36">
        <v>4.2869999999999999</v>
      </c>
      <c r="BD38" s="36">
        <v>4.0380000000000003</v>
      </c>
      <c r="BE38" s="36">
        <v>3.3839999999999999</v>
      </c>
      <c r="BF38" s="36">
        <v>2.5089999999999999</v>
      </c>
      <c r="BG38" s="36">
        <v>3.3479999999999999</v>
      </c>
      <c r="BH38" s="36">
        <v>4.2160000000000002</v>
      </c>
      <c r="BI38" s="36">
        <v>3.504</v>
      </c>
      <c r="BJ38" s="36">
        <v>3.262</v>
      </c>
      <c r="BK38" s="36">
        <v>4.258</v>
      </c>
      <c r="BL38" s="36">
        <v>3.1890000000000001</v>
      </c>
      <c r="BM38" s="36">
        <v>5.3630000000000004</v>
      </c>
      <c r="BN38" s="36">
        <v>5.867</v>
      </c>
      <c r="BO38" s="36">
        <v>3.7109999999999999</v>
      </c>
      <c r="BP38" s="36">
        <v>3.0259999999999998</v>
      </c>
      <c r="BQ38" s="36">
        <v>4.0979999999999999</v>
      </c>
      <c r="BR38" s="36">
        <v>3.3620000000000001</v>
      </c>
      <c r="BS38" s="36">
        <v>2.6779999999999999</v>
      </c>
      <c r="BT38" s="36">
        <v>2.726</v>
      </c>
      <c r="BU38" s="36">
        <v>1.8220000000000001</v>
      </c>
      <c r="BV38" s="36">
        <v>1.97</v>
      </c>
      <c r="BW38" s="36">
        <v>2.258</v>
      </c>
      <c r="BX38" s="36">
        <v>2.2799999999999998</v>
      </c>
      <c r="BY38" s="36">
        <v>2.7829999999999999</v>
      </c>
      <c r="BZ38" s="36">
        <v>2.9359999999999999</v>
      </c>
      <c r="CA38" s="36">
        <v>3.347</v>
      </c>
      <c r="CB38" s="36">
        <v>2.75</v>
      </c>
      <c r="CC38" s="36">
        <v>2.9750000000000001</v>
      </c>
      <c r="CD38" s="36">
        <v>3.86</v>
      </c>
      <c r="CE38" s="36">
        <v>2.8650000000000002</v>
      </c>
      <c r="CF38" s="36">
        <v>2.1850000000000001</v>
      </c>
      <c r="CG38" s="36">
        <v>2.125</v>
      </c>
      <c r="CH38" s="36">
        <v>11.64</v>
      </c>
      <c r="CI38" s="36">
        <v>3.0750000000000002</v>
      </c>
      <c r="CJ38" s="36">
        <v>2.3290000000000002</v>
      </c>
      <c r="CK38" s="36">
        <v>1.591</v>
      </c>
      <c r="CL38" s="36">
        <v>3.8530000000000002</v>
      </c>
      <c r="CM38" s="36">
        <v>3.0910000000000002</v>
      </c>
      <c r="CN38" s="36">
        <v>1.93</v>
      </c>
      <c r="CO38" s="36">
        <v>6.3949999999999996</v>
      </c>
      <c r="CP38" s="36">
        <v>5.4029999999999996</v>
      </c>
      <c r="CQ38" s="36">
        <v>12.887</v>
      </c>
      <c r="CR38" s="36">
        <v>29.864999999999998</v>
      </c>
      <c r="CS38" s="36">
        <v>16.218</v>
      </c>
      <c r="CT38" s="36">
        <v>33.762999999999998</v>
      </c>
      <c r="CU38" s="36">
        <v>22.870999999999999</v>
      </c>
      <c r="CV38" s="36">
        <v>11.363</v>
      </c>
      <c r="CW38" s="36">
        <v>9.2229700000000001</v>
      </c>
      <c r="CX38" s="36">
        <v>13.55612</v>
      </c>
      <c r="CY38" s="36">
        <v>2.0354899999999998</v>
      </c>
      <c r="CZ38" s="36">
        <v>2.4609100000000002</v>
      </c>
      <c r="DA38" s="36">
        <v>3.2597900000000002</v>
      </c>
      <c r="DB38" s="36">
        <v>2.0792199999999998</v>
      </c>
      <c r="DC38" s="36">
        <v>2.4302999999999999</v>
      </c>
      <c r="DD38" s="36">
        <v>11.34909</v>
      </c>
      <c r="DE38" s="36">
        <v>8.45838</v>
      </c>
      <c r="DF38" s="36">
        <v>23.763190000000002</v>
      </c>
      <c r="DG38" s="36">
        <v>16.865780000000001</v>
      </c>
      <c r="DH38" s="36">
        <v>2.9948299999999999</v>
      </c>
      <c r="DI38" s="36">
        <v>1.84711</v>
      </c>
      <c r="DJ38" s="36">
        <v>3.82883</v>
      </c>
      <c r="DK38" s="36">
        <v>3.8993899999999999</v>
      </c>
      <c r="DL38" s="36">
        <v>8.2806599999999992</v>
      </c>
      <c r="DM38" s="36">
        <v>13.59239</v>
      </c>
      <c r="DN38" s="36">
        <v>13.317830000000001</v>
      </c>
      <c r="DO38" s="36">
        <v>4.5948399999999996</v>
      </c>
      <c r="DP38" s="36">
        <v>0</v>
      </c>
      <c r="DQ38" s="36">
        <v>0.44646000000000002</v>
      </c>
      <c r="DR38" s="36">
        <v>0.84984000000000004</v>
      </c>
      <c r="DS38" s="36">
        <v>0.22108</v>
      </c>
      <c r="DT38" s="36">
        <v>1.0971900000000001</v>
      </c>
      <c r="DU38" s="36">
        <v>0.19466</v>
      </c>
      <c r="DV38" s="36">
        <v>0.19356999999999999</v>
      </c>
      <c r="DW38" s="36">
        <v>9.6949999999999995E-2</v>
      </c>
      <c r="DX38" s="50">
        <v>2.4309999999999998E-2</v>
      </c>
      <c r="DY38" s="50">
        <v>0</v>
      </c>
      <c r="DZ38" s="50">
        <v>0</v>
      </c>
      <c r="EA38" s="50">
        <v>0</v>
      </c>
      <c r="EB38" s="50">
        <v>2.4740000000000002E-2</v>
      </c>
      <c r="EC38" s="50">
        <v>2.4109999999999999E-2</v>
      </c>
      <c r="ED38" s="50">
        <v>0.31664999999999999</v>
      </c>
      <c r="EE38" s="50">
        <v>0</v>
      </c>
      <c r="EF38" s="50">
        <v>0</v>
      </c>
      <c r="EG38" s="50">
        <v>0.78735999999999995</v>
      </c>
      <c r="EH38" s="50">
        <v>0.39665</v>
      </c>
      <c r="EI38" s="50">
        <v>0</v>
      </c>
      <c r="EJ38" s="50">
        <v>0.39344000000000001</v>
      </c>
      <c r="EK38" s="50">
        <v>0</v>
      </c>
      <c r="EL38" s="50">
        <v>1.1011299999999999</v>
      </c>
      <c r="EM38" s="50">
        <v>0.39380999999999999</v>
      </c>
      <c r="EN38" s="50">
        <v>0</v>
      </c>
      <c r="EO38" s="50">
        <v>0</v>
      </c>
      <c r="EP38" s="50">
        <v>0</v>
      </c>
      <c r="EQ38" s="50">
        <v>0</v>
      </c>
      <c r="ER38" s="50">
        <v>0</v>
      </c>
      <c r="ES38" s="50">
        <v>0</v>
      </c>
      <c r="ET38" s="50">
        <v>0.16564999999999999</v>
      </c>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c r="OI38" s="50"/>
      <c r="OJ38" s="50"/>
      <c r="OK38" s="50"/>
      <c r="OL38" s="50"/>
      <c r="OM38" s="50"/>
      <c r="ON38" s="50"/>
      <c r="OO38" s="50"/>
      <c r="OP38" s="50"/>
      <c r="OQ38" s="50"/>
      <c r="OR38" s="50"/>
      <c r="OS38" s="50"/>
      <c r="OT38" s="50"/>
      <c r="OU38" s="50"/>
      <c r="OV38" s="50"/>
      <c r="OW38" s="50"/>
      <c r="OX38" s="50"/>
      <c r="OY38" s="50"/>
      <c r="OZ38" s="50"/>
      <c r="PA38" s="50"/>
      <c r="PB38" s="50"/>
      <c r="PC38" s="50"/>
      <c r="PD38" s="50"/>
      <c r="PE38" s="50"/>
      <c r="PF38" s="50"/>
      <c r="PG38" s="50"/>
      <c r="PH38" s="50"/>
      <c r="PI38" s="50"/>
      <c r="PJ38" s="50"/>
      <c r="PK38" s="50"/>
      <c r="PL38" s="50"/>
      <c r="PM38" s="50"/>
      <c r="PN38" s="50"/>
      <c r="PO38" s="50"/>
      <c r="PP38" s="50"/>
      <c r="PQ38" s="50"/>
      <c r="PR38" s="50"/>
      <c r="PS38" s="50"/>
      <c r="PT38" s="50"/>
      <c r="PU38" s="50"/>
      <c r="PV38" s="50"/>
      <c r="PW38" s="50"/>
      <c r="PX38" s="50"/>
      <c r="PY38" s="50"/>
      <c r="PZ38" s="50"/>
      <c r="QA38" s="50"/>
      <c r="QB38" s="50"/>
      <c r="QC38" s="50"/>
      <c r="QD38" s="50"/>
      <c r="QE38" s="50"/>
      <c r="QF38" s="50"/>
      <c r="QG38" s="50"/>
      <c r="QH38" s="50"/>
      <c r="QI38" s="50"/>
      <c r="QJ38" s="50"/>
      <c r="QK38" s="50"/>
      <c r="QL38" s="50"/>
      <c r="QM38" s="50"/>
      <c r="QN38" s="50"/>
      <c r="QO38" s="50"/>
      <c r="QP38" s="50"/>
      <c r="QQ38" s="50"/>
      <c r="QR38" s="50"/>
      <c r="QS38" s="50"/>
      <c r="QT38" s="50"/>
      <c r="QU38" s="50"/>
      <c r="QV38" s="50"/>
      <c r="QW38" s="50"/>
      <c r="QX38" s="50"/>
      <c r="QY38" s="50"/>
      <c r="QZ38" s="50"/>
      <c r="RA38" s="50"/>
      <c r="RB38" s="50"/>
      <c r="RC38" s="50"/>
      <c r="RD38" s="50"/>
      <c r="RE38" s="50"/>
      <c r="RF38" s="50"/>
      <c r="RG38" s="50"/>
      <c r="RH38" s="50"/>
      <c r="RI38" s="50"/>
      <c r="RJ38" s="50"/>
      <c r="RK38" s="50"/>
      <c r="RL38" s="50"/>
      <c r="RM38" s="50"/>
      <c r="RN38" s="50"/>
      <c r="RO38" s="50"/>
      <c r="RP38" s="50"/>
      <c r="RQ38" s="50"/>
      <c r="RR38" s="50"/>
      <c r="RS38" s="50"/>
      <c r="RT38" s="50"/>
      <c r="RU38" s="50"/>
      <c r="RV38" s="50"/>
      <c r="RW38" s="50"/>
      <c r="RX38" s="50"/>
      <c r="RY38" s="50"/>
      <c r="RZ38" s="50"/>
      <c r="SA38" s="50"/>
      <c r="SB38" s="50"/>
      <c r="SC38" s="50"/>
      <c r="SD38" s="50"/>
      <c r="SE38" s="50"/>
      <c r="SF38" s="50"/>
      <c r="SG38" s="50"/>
      <c r="SH38" s="50"/>
      <c r="SI38" s="50"/>
      <c r="SJ38" s="50"/>
      <c r="SK38" s="50"/>
      <c r="SL38" s="50"/>
      <c r="SM38" s="50"/>
      <c r="SN38" s="50"/>
      <c r="SO38" s="50"/>
      <c r="SP38" s="50"/>
      <c r="SQ38" s="50"/>
      <c r="SR38" s="50"/>
      <c r="SS38" s="50"/>
      <c r="ST38" s="50"/>
      <c r="SU38" s="50"/>
      <c r="SV38" s="50"/>
      <c r="SW38" s="50"/>
      <c r="SX38" s="50"/>
      <c r="SY38" s="50"/>
      <c r="SZ38" s="50"/>
      <c r="TA38" s="50"/>
      <c r="TB38" s="50"/>
      <c r="TC38" s="50"/>
      <c r="TD38" s="50"/>
      <c r="TE38" s="50"/>
      <c r="TF38" s="50"/>
      <c r="TG38" s="50"/>
      <c r="TH38" s="50"/>
      <c r="TI38" s="50"/>
      <c r="TJ38" s="50"/>
      <c r="TK38" s="50"/>
      <c r="TL38" s="50"/>
      <c r="TM38" s="50"/>
      <c r="TN38" s="50"/>
      <c r="TO38" s="50"/>
      <c r="TP38" s="50"/>
      <c r="TQ38" s="50"/>
      <c r="TR38" s="50"/>
      <c r="TS38" s="50"/>
      <c r="TT38" s="50"/>
      <c r="TU38" s="50"/>
      <c r="TV38" s="50"/>
      <c r="TW38" s="50"/>
      <c r="TX38" s="50"/>
      <c r="TY38" s="50"/>
      <c r="TZ38" s="50"/>
      <c r="UA38" s="50"/>
      <c r="UB38" s="50"/>
      <c r="UC38" s="50"/>
      <c r="UD38" s="50"/>
      <c r="UE38" s="50"/>
      <c r="UF38" s="50"/>
      <c r="UG38" s="50"/>
      <c r="UH38" s="50"/>
      <c r="UI38" s="50"/>
      <c r="UJ38" s="50"/>
      <c r="UK38" s="50"/>
      <c r="UL38" s="50"/>
      <c r="UM38" s="50"/>
      <c r="UN38" s="50"/>
      <c r="UO38" s="50"/>
      <c r="UP38" s="50"/>
      <c r="UQ38" s="50"/>
      <c r="UR38" s="50"/>
      <c r="US38" s="50"/>
      <c r="UT38" s="50"/>
      <c r="UU38" s="50"/>
      <c r="UV38" s="50"/>
      <c r="UW38" s="50"/>
      <c r="UX38" s="50"/>
      <c r="UY38" s="50"/>
      <c r="UZ38" s="50"/>
      <c r="VA38" s="50"/>
      <c r="VB38" s="50"/>
      <c r="VC38" s="50"/>
      <c r="VD38" s="50"/>
      <c r="VE38" s="50"/>
      <c r="VF38" s="50"/>
      <c r="VG38" s="50"/>
      <c r="VH38" s="50"/>
      <c r="VI38" s="50"/>
      <c r="VJ38" s="50"/>
      <c r="VK38" s="50"/>
      <c r="VL38" s="50"/>
      <c r="VM38" s="50"/>
      <c r="VN38" s="50"/>
      <c r="VO38" s="50"/>
      <c r="VP38" s="50"/>
      <c r="VQ38" s="50"/>
      <c r="VR38" s="50"/>
      <c r="VS38" s="50"/>
      <c r="VT38" s="50"/>
      <c r="VU38" s="50"/>
      <c r="VV38" s="50"/>
      <c r="VW38" s="50"/>
      <c r="VX38" s="50"/>
      <c r="VY38" s="50"/>
      <c r="VZ38" s="50"/>
      <c r="WA38" s="50"/>
      <c r="WB38" s="50"/>
      <c r="WC38" s="50"/>
      <c r="WD38" s="50"/>
      <c r="WE38" s="50"/>
      <c r="WF38" s="50"/>
      <c r="WG38" s="50"/>
      <c r="WH38" s="50"/>
      <c r="WI38" s="50"/>
      <c r="WJ38" s="50"/>
      <c r="WK38" s="50"/>
      <c r="WL38" s="50"/>
      <c r="WM38" s="50"/>
      <c r="WN38" s="50"/>
      <c r="WO38" s="50"/>
      <c r="WP38" s="50"/>
      <c r="WQ38" s="50"/>
      <c r="WR38" s="50"/>
      <c r="WS38" s="50"/>
      <c r="WT38" s="50"/>
      <c r="WU38" s="50"/>
      <c r="WV38" s="50"/>
      <c r="WW38" s="50"/>
      <c r="WX38" s="50"/>
      <c r="WY38" s="50"/>
      <c r="WZ38" s="50"/>
      <c r="XA38" s="50"/>
      <c r="XB38" s="50"/>
      <c r="XC38" s="50"/>
      <c r="XD38" s="50"/>
      <c r="XE38" s="50"/>
      <c r="XF38" s="50"/>
      <c r="XG38" s="50"/>
      <c r="XH38" s="50"/>
      <c r="XI38" s="50"/>
      <c r="XJ38" s="50"/>
      <c r="XK38" s="50"/>
      <c r="XL38" s="50"/>
      <c r="XM38" s="50"/>
      <c r="XN38" s="50"/>
      <c r="XO38" s="50"/>
      <c r="XP38" s="50"/>
      <c r="XQ38" s="50"/>
      <c r="XR38" s="50"/>
      <c r="XS38" s="50"/>
      <c r="XT38" s="50"/>
      <c r="XU38" s="50"/>
      <c r="XV38" s="50"/>
      <c r="XW38" s="50"/>
      <c r="XX38" s="50"/>
      <c r="XY38" s="50"/>
      <c r="XZ38" s="50"/>
      <c r="YA38" s="50"/>
      <c r="YB38" s="50"/>
      <c r="YC38" s="50"/>
      <c r="YD38" s="50"/>
      <c r="YE38" s="50"/>
      <c r="YF38" s="50"/>
      <c r="YG38" s="50"/>
      <c r="YH38" s="50"/>
      <c r="YI38" s="50"/>
      <c r="YJ38" s="50"/>
      <c r="YK38" s="50"/>
      <c r="YL38" s="50"/>
      <c r="YM38" s="50"/>
      <c r="YN38" s="50"/>
      <c r="YO38" s="50"/>
      <c r="YP38" s="50"/>
      <c r="YQ38" s="50"/>
      <c r="YR38" s="50"/>
      <c r="YS38" s="50"/>
      <c r="YT38" s="50"/>
      <c r="YU38" s="50"/>
      <c r="YV38" s="50"/>
      <c r="YW38" s="50"/>
      <c r="YX38" s="50"/>
      <c r="YY38" s="50"/>
      <c r="YZ38" s="50"/>
      <c r="ZA38" s="50"/>
      <c r="ZB38" s="50"/>
      <c r="ZC38" s="50"/>
      <c r="ZD38" s="50"/>
      <c r="ZE38" s="50"/>
      <c r="ZF38" s="50"/>
      <c r="ZG38" s="50"/>
      <c r="ZH38" s="50"/>
      <c r="ZI38" s="50"/>
      <c r="ZJ38" s="50"/>
      <c r="ZK38" s="50"/>
      <c r="ZL38" s="50"/>
      <c r="ZM38" s="50"/>
      <c r="ZN38" s="50"/>
      <c r="ZO38" s="50"/>
      <c r="ZP38" s="50"/>
      <c r="ZQ38" s="50"/>
      <c r="ZR38" s="50"/>
      <c r="ZS38" s="50"/>
      <c r="ZT38" s="50"/>
      <c r="ZU38" s="50"/>
      <c r="ZV38" s="50"/>
      <c r="ZW38" s="50"/>
      <c r="ZX38" s="50"/>
      <c r="ZY38" s="50"/>
      <c r="ZZ38" s="50"/>
      <c r="AAA38" s="50"/>
      <c r="AAB38" s="50"/>
      <c r="AAC38" s="50"/>
      <c r="AAD38" s="50"/>
      <c r="AAE38" s="50"/>
      <c r="AAF38" s="50"/>
      <c r="AAG38" s="50"/>
      <c r="AAH38" s="50"/>
      <c r="AAI38" s="50"/>
      <c r="AAJ38" s="50"/>
      <c r="AAK38" s="50"/>
      <c r="AAL38" s="50"/>
      <c r="AAM38" s="50"/>
      <c r="AAN38" s="50"/>
      <c r="AAO38" s="50"/>
      <c r="AAP38" s="50"/>
      <c r="AAQ38" s="50"/>
      <c r="AAR38" s="50"/>
      <c r="AAS38" s="50"/>
      <c r="AAT38" s="50"/>
      <c r="AAU38" s="50"/>
      <c r="AAV38" s="50"/>
      <c r="AAW38" s="50"/>
      <c r="AAX38" s="50"/>
      <c r="AAY38" s="50"/>
      <c r="AAZ38" s="50"/>
      <c r="ABA38" s="50"/>
      <c r="ABB38" s="50"/>
      <c r="ABC38" s="50"/>
      <c r="ABD38" s="50"/>
      <c r="ABE38" s="50"/>
      <c r="ABF38" s="50"/>
      <c r="ABG38" s="50"/>
      <c r="ABH38" s="50"/>
      <c r="ABI38" s="50"/>
      <c r="ABJ38" s="50"/>
      <c r="ABK38" s="50"/>
      <c r="ABL38" s="50"/>
      <c r="ABM38" s="50"/>
      <c r="ABN38" s="50"/>
      <c r="ABO38" s="50"/>
      <c r="ABP38" s="50"/>
      <c r="ABQ38" s="50"/>
      <c r="ABR38" s="50"/>
      <c r="ABS38" s="50"/>
      <c r="ABT38" s="50"/>
      <c r="ABU38" s="50"/>
      <c r="ABV38" s="50"/>
      <c r="ABW38" s="50"/>
    </row>
    <row r="39" spans="2:751" ht="20.149999999999999" customHeight="1">
      <c r="B39" s="23" t="s">
        <v>136</v>
      </c>
      <c r="F39" s="35" t="s">
        <v>1319</v>
      </c>
      <c r="G39" s="27" t="s">
        <v>176</v>
      </c>
      <c r="H39" s="36">
        <v>0</v>
      </c>
      <c r="I39" s="36">
        <v>0</v>
      </c>
      <c r="J39" s="36"/>
      <c r="K39" s="36" t="s">
        <v>136</v>
      </c>
      <c r="L39" s="36">
        <v>0</v>
      </c>
      <c r="M39" s="36">
        <v>0</v>
      </c>
      <c r="N39" s="36">
        <v>0</v>
      </c>
      <c r="O39" s="36">
        <v>0</v>
      </c>
      <c r="P39" s="36">
        <v>0</v>
      </c>
      <c r="Q39" s="36">
        <v>0</v>
      </c>
      <c r="R39" s="36">
        <v>0</v>
      </c>
      <c r="S39" s="36">
        <v>4.2000000000000003E-2</v>
      </c>
      <c r="T39" s="36">
        <v>0.126</v>
      </c>
      <c r="U39" s="36">
        <v>0.126</v>
      </c>
      <c r="V39" s="36">
        <v>0.54600000000000004</v>
      </c>
      <c r="W39" s="36">
        <v>0.42</v>
      </c>
      <c r="X39" s="36">
        <v>0.46200000000000002</v>
      </c>
      <c r="Y39" s="36">
        <v>0.42</v>
      </c>
      <c r="Z39" s="36">
        <v>0.71399999999999997</v>
      </c>
      <c r="AA39" s="36">
        <v>0.56699999999999995</v>
      </c>
      <c r="AB39" s="36">
        <v>0.56699999999999995</v>
      </c>
      <c r="AC39" s="36">
        <v>0.71399999999999997</v>
      </c>
      <c r="AD39" s="36">
        <v>1.2390000000000001</v>
      </c>
      <c r="AE39" s="36">
        <v>1.8480000000000001</v>
      </c>
      <c r="AF39" s="36">
        <v>2.6669999999999998</v>
      </c>
      <c r="AG39" s="36">
        <v>2.2050000000000001</v>
      </c>
      <c r="AH39" s="36">
        <v>3.0030000000000001</v>
      </c>
      <c r="AI39" s="36">
        <v>2.016</v>
      </c>
      <c r="AJ39" s="36">
        <v>1.9530000000000001</v>
      </c>
      <c r="AK39" s="36">
        <v>0.94499999999999995</v>
      </c>
      <c r="AL39" s="36">
        <v>1.276</v>
      </c>
      <c r="AM39" s="36">
        <v>2.2050000000000001</v>
      </c>
      <c r="AN39" s="36">
        <v>2.8980000000000001</v>
      </c>
      <c r="AO39" s="36">
        <v>3.9060000000000001</v>
      </c>
      <c r="AP39" s="36">
        <v>3.2970000000000002</v>
      </c>
      <c r="AQ39" s="36">
        <v>2.625</v>
      </c>
      <c r="AR39" s="36">
        <v>3.57</v>
      </c>
      <c r="AS39" s="36">
        <v>3.5070000000000001</v>
      </c>
      <c r="AT39" s="36">
        <v>3.0030000000000001</v>
      </c>
      <c r="AU39" s="36">
        <v>1.9510000000000001</v>
      </c>
      <c r="AV39" s="36">
        <v>3.19</v>
      </c>
      <c r="AW39" s="36">
        <v>2.73</v>
      </c>
      <c r="AX39" s="36">
        <v>2.6040000000000001</v>
      </c>
      <c r="AY39" s="36">
        <v>2.2890000000000001</v>
      </c>
      <c r="AZ39" s="36">
        <v>2.7719999999999998</v>
      </c>
      <c r="BA39" s="36">
        <v>2.1840000000000002</v>
      </c>
      <c r="BB39" s="36">
        <v>2.9990000000000001</v>
      </c>
      <c r="BC39" s="36">
        <v>1.169</v>
      </c>
      <c r="BD39" s="36">
        <v>2.9630000000000001</v>
      </c>
      <c r="BE39" s="36">
        <v>2.7879999999999998</v>
      </c>
      <c r="BF39" s="36">
        <v>3.0150000000000001</v>
      </c>
      <c r="BG39" s="36">
        <v>2.1869999999999998</v>
      </c>
      <c r="BH39" s="36">
        <v>3.931</v>
      </c>
      <c r="BI39" s="36">
        <v>3.77</v>
      </c>
      <c r="BJ39" s="36">
        <v>2.89</v>
      </c>
      <c r="BK39" s="36">
        <v>1.6240000000000001</v>
      </c>
      <c r="BL39" s="36">
        <v>2.8879999999999999</v>
      </c>
      <c r="BM39" s="36">
        <v>2.9129999999999998</v>
      </c>
      <c r="BN39" s="36">
        <v>2.8220000000000001</v>
      </c>
      <c r="BO39" s="36">
        <v>2.4860000000000002</v>
      </c>
      <c r="BP39" s="36">
        <v>3.3109999999999999</v>
      </c>
      <c r="BQ39" s="36">
        <v>3.8809999999999998</v>
      </c>
      <c r="BR39" s="36">
        <v>3.4420000000000002</v>
      </c>
      <c r="BS39" s="36">
        <v>2.6419999999999999</v>
      </c>
      <c r="BT39" s="36">
        <v>3.7850000000000001</v>
      </c>
      <c r="BU39" s="36">
        <v>3.6269999999999998</v>
      </c>
      <c r="BV39" s="36">
        <v>3.008</v>
      </c>
      <c r="BW39" s="36">
        <v>1.3380000000000001</v>
      </c>
      <c r="BX39" s="36">
        <v>2.6779999999999999</v>
      </c>
      <c r="BY39" s="36">
        <v>2.524</v>
      </c>
      <c r="BZ39" s="36">
        <v>2.2280000000000002</v>
      </c>
      <c r="CA39" s="36">
        <v>1.6759999999999999</v>
      </c>
      <c r="CB39" s="36">
        <v>2.98</v>
      </c>
      <c r="CC39" s="36">
        <v>3.419</v>
      </c>
      <c r="CD39" s="36">
        <v>2.9169999999999998</v>
      </c>
      <c r="CE39" s="36">
        <v>1.573</v>
      </c>
      <c r="CF39" s="36">
        <v>2.9609999999999999</v>
      </c>
      <c r="CG39" s="36">
        <v>2.4550000000000001</v>
      </c>
      <c r="CH39" s="36">
        <v>3.4350000000000001</v>
      </c>
      <c r="CI39" s="36">
        <v>3.153</v>
      </c>
      <c r="CJ39" s="36">
        <v>2.9769999999999999</v>
      </c>
      <c r="CK39" s="36">
        <v>3.145</v>
      </c>
      <c r="CL39" s="36">
        <v>2.94</v>
      </c>
      <c r="CM39" s="36">
        <v>1.89</v>
      </c>
      <c r="CN39" s="36">
        <v>2.625</v>
      </c>
      <c r="CO39" s="36">
        <v>3.15</v>
      </c>
      <c r="CP39" s="36">
        <v>1.9950000000000001</v>
      </c>
      <c r="CQ39" s="36">
        <v>1.68</v>
      </c>
      <c r="CR39" s="36">
        <v>2.5150000000000001</v>
      </c>
      <c r="CS39" s="36">
        <v>2.5150000000000001</v>
      </c>
      <c r="CT39" s="36">
        <v>1.5680000000000001</v>
      </c>
      <c r="CU39" s="36">
        <v>1.6359999999999999</v>
      </c>
      <c r="CV39" s="36">
        <v>3.1019999999999999</v>
      </c>
      <c r="CW39" s="36">
        <v>3.153</v>
      </c>
      <c r="CX39" s="36">
        <v>2.7188099999999999</v>
      </c>
      <c r="CY39" s="36">
        <v>2.5390000000000001</v>
      </c>
      <c r="CZ39" s="36">
        <v>4.6448299999999998</v>
      </c>
      <c r="DA39" s="36">
        <v>3.37418</v>
      </c>
      <c r="DB39" s="36">
        <v>2.1675399999999998</v>
      </c>
      <c r="DC39" s="36">
        <v>1.29464</v>
      </c>
      <c r="DD39" s="36">
        <v>2.891</v>
      </c>
      <c r="DE39" s="36">
        <v>1.8529</v>
      </c>
      <c r="DF39" s="36">
        <v>1.0480499999999999</v>
      </c>
      <c r="DG39" s="36">
        <v>1.45252</v>
      </c>
      <c r="DH39" s="36">
        <v>1.99325</v>
      </c>
      <c r="DI39" s="36">
        <v>1.98655</v>
      </c>
      <c r="DJ39" s="36">
        <v>1.6177600000000001</v>
      </c>
      <c r="DK39" s="36">
        <v>0.70289000000000001</v>
      </c>
      <c r="DL39" s="36">
        <v>1.9670399999999999</v>
      </c>
      <c r="DM39" s="36">
        <v>3.0083000000000002</v>
      </c>
      <c r="DN39" s="36">
        <v>1.1448499999999999</v>
      </c>
      <c r="DO39" s="36">
        <v>1.6293899999999999</v>
      </c>
      <c r="DP39" s="36">
        <v>3.73047</v>
      </c>
      <c r="DQ39" s="36">
        <v>1.8486899999999999</v>
      </c>
      <c r="DR39" s="36">
        <v>2.6007799999999999</v>
      </c>
      <c r="DS39" s="36">
        <v>1.12384</v>
      </c>
      <c r="DT39" s="36">
        <v>2.49641</v>
      </c>
      <c r="DU39" s="36">
        <v>1.27197</v>
      </c>
      <c r="DV39" s="36">
        <v>1.2162500000000001</v>
      </c>
      <c r="DW39" s="36">
        <v>1.1635500000000001</v>
      </c>
      <c r="DX39" s="50">
        <v>0.80598999999999998</v>
      </c>
      <c r="DY39" s="50">
        <v>7.7679999999999999E-2</v>
      </c>
      <c r="DZ39" s="50">
        <v>0</v>
      </c>
      <c r="EA39" s="50">
        <v>0</v>
      </c>
      <c r="EB39" s="50">
        <v>0</v>
      </c>
      <c r="EC39" s="50">
        <v>0</v>
      </c>
      <c r="ED39" s="50">
        <v>0</v>
      </c>
      <c r="EE39" s="50">
        <v>0</v>
      </c>
      <c r="EF39" s="50">
        <v>0</v>
      </c>
      <c r="EG39" s="50">
        <v>0</v>
      </c>
      <c r="EH39" s="50">
        <v>0</v>
      </c>
      <c r="EI39" s="50">
        <v>0</v>
      </c>
      <c r="EJ39" s="50">
        <v>0</v>
      </c>
      <c r="EK39" s="50">
        <v>0</v>
      </c>
      <c r="EL39" s="50">
        <v>0</v>
      </c>
      <c r="EM39" s="50">
        <v>0</v>
      </c>
      <c r="EN39" s="50">
        <v>0</v>
      </c>
      <c r="EO39" s="50">
        <v>0</v>
      </c>
      <c r="EP39" s="50">
        <v>0</v>
      </c>
      <c r="EQ39" s="50">
        <v>0</v>
      </c>
      <c r="ER39" s="50">
        <v>0</v>
      </c>
      <c r="ES39" s="50">
        <v>0</v>
      </c>
      <c r="ET39" s="50">
        <v>0</v>
      </c>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c r="NX39" s="50"/>
      <c r="NY39" s="50"/>
      <c r="NZ39" s="50"/>
      <c r="OA39" s="50"/>
      <c r="OB39" s="50"/>
      <c r="OC39" s="50"/>
      <c r="OD39" s="50"/>
      <c r="OE39" s="50"/>
      <c r="OF39" s="50"/>
      <c r="OG39" s="50"/>
      <c r="OH39" s="50"/>
      <c r="OI39" s="50"/>
      <c r="OJ39" s="50"/>
      <c r="OK39" s="50"/>
      <c r="OL39" s="50"/>
      <c r="OM39" s="50"/>
      <c r="ON39" s="50"/>
      <c r="OO39" s="50"/>
      <c r="OP39" s="50"/>
      <c r="OQ39" s="50"/>
      <c r="OR39" s="50"/>
      <c r="OS39" s="50"/>
      <c r="OT39" s="50"/>
      <c r="OU39" s="50"/>
      <c r="OV39" s="50"/>
      <c r="OW39" s="50"/>
      <c r="OX39" s="50"/>
      <c r="OY39" s="50"/>
      <c r="OZ39" s="50"/>
      <c r="PA39" s="50"/>
      <c r="PB39" s="50"/>
      <c r="PC39" s="50"/>
      <c r="PD39" s="50"/>
      <c r="PE39" s="50"/>
      <c r="PF39" s="50"/>
      <c r="PG39" s="50"/>
      <c r="PH39" s="50"/>
      <c r="PI39" s="50"/>
      <c r="PJ39" s="50"/>
      <c r="PK39" s="50"/>
      <c r="PL39" s="50"/>
      <c r="PM39" s="50"/>
      <c r="PN39" s="50"/>
      <c r="PO39" s="50"/>
      <c r="PP39" s="50"/>
      <c r="PQ39" s="50"/>
      <c r="PR39" s="50"/>
      <c r="PS39" s="50"/>
      <c r="PT39" s="50"/>
      <c r="PU39" s="50"/>
      <c r="PV39" s="50"/>
      <c r="PW39" s="50"/>
      <c r="PX39" s="50"/>
      <c r="PY39" s="50"/>
      <c r="PZ39" s="50"/>
      <c r="QA39" s="50"/>
      <c r="QB39" s="50"/>
      <c r="QC39" s="50"/>
      <c r="QD39" s="50"/>
      <c r="QE39" s="50"/>
      <c r="QF39" s="50"/>
      <c r="QG39" s="50"/>
      <c r="QH39" s="50"/>
      <c r="QI39" s="50"/>
      <c r="QJ39" s="50"/>
      <c r="QK39" s="50"/>
      <c r="QL39" s="50"/>
      <c r="QM39" s="50"/>
      <c r="QN39" s="50"/>
      <c r="QO39" s="50"/>
      <c r="QP39" s="50"/>
      <c r="QQ39" s="50"/>
      <c r="QR39" s="50"/>
      <c r="QS39" s="50"/>
      <c r="QT39" s="50"/>
      <c r="QU39" s="50"/>
      <c r="QV39" s="50"/>
      <c r="QW39" s="50"/>
      <c r="QX39" s="50"/>
      <c r="QY39" s="50"/>
      <c r="QZ39" s="50"/>
      <c r="RA39" s="50"/>
      <c r="RB39" s="50"/>
      <c r="RC39" s="50"/>
      <c r="RD39" s="50"/>
      <c r="RE39" s="50"/>
      <c r="RF39" s="50"/>
      <c r="RG39" s="50"/>
      <c r="RH39" s="50"/>
      <c r="RI39" s="50"/>
      <c r="RJ39" s="50"/>
      <c r="RK39" s="50"/>
      <c r="RL39" s="50"/>
      <c r="RM39" s="50"/>
      <c r="RN39" s="50"/>
      <c r="RO39" s="50"/>
      <c r="RP39" s="50"/>
      <c r="RQ39" s="50"/>
      <c r="RR39" s="50"/>
      <c r="RS39" s="50"/>
      <c r="RT39" s="50"/>
      <c r="RU39" s="50"/>
      <c r="RV39" s="50"/>
      <c r="RW39" s="50"/>
      <c r="RX39" s="50"/>
      <c r="RY39" s="50"/>
      <c r="RZ39" s="50"/>
      <c r="SA39" s="50"/>
      <c r="SB39" s="50"/>
      <c r="SC39" s="50"/>
      <c r="SD39" s="50"/>
      <c r="SE39" s="50"/>
      <c r="SF39" s="50"/>
      <c r="SG39" s="50"/>
      <c r="SH39" s="50"/>
      <c r="SI39" s="50"/>
      <c r="SJ39" s="50"/>
      <c r="SK39" s="50"/>
      <c r="SL39" s="50"/>
      <c r="SM39" s="50"/>
      <c r="SN39" s="50"/>
      <c r="SO39" s="50"/>
      <c r="SP39" s="50"/>
      <c r="SQ39" s="50"/>
      <c r="SR39" s="50"/>
      <c r="SS39" s="50"/>
      <c r="ST39" s="50"/>
      <c r="SU39" s="50"/>
      <c r="SV39" s="50"/>
      <c r="SW39" s="50"/>
      <c r="SX39" s="50"/>
      <c r="SY39" s="50"/>
      <c r="SZ39" s="50"/>
      <c r="TA39" s="50"/>
      <c r="TB39" s="50"/>
      <c r="TC39" s="50"/>
      <c r="TD39" s="50"/>
      <c r="TE39" s="50"/>
      <c r="TF39" s="50"/>
      <c r="TG39" s="50"/>
      <c r="TH39" s="50"/>
      <c r="TI39" s="50"/>
      <c r="TJ39" s="50"/>
      <c r="TK39" s="50"/>
      <c r="TL39" s="50"/>
      <c r="TM39" s="50"/>
      <c r="TN39" s="50"/>
      <c r="TO39" s="50"/>
      <c r="TP39" s="50"/>
      <c r="TQ39" s="50"/>
      <c r="TR39" s="50"/>
      <c r="TS39" s="50"/>
      <c r="TT39" s="50"/>
      <c r="TU39" s="50"/>
      <c r="TV39" s="50"/>
      <c r="TW39" s="50"/>
      <c r="TX39" s="50"/>
      <c r="TY39" s="50"/>
      <c r="TZ39" s="50"/>
      <c r="UA39" s="50"/>
      <c r="UB39" s="50"/>
      <c r="UC39" s="50"/>
      <c r="UD39" s="50"/>
      <c r="UE39" s="50"/>
      <c r="UF39" s="50"/>
      <c r="UG39" s="50"/>
      <c r="UH39" s="50"/>
      <c r="UI39" s="50"/>
      <c r="UJ39" s="50"/>
      <c r="UK39" s="50"/>
      <c r="UL39" s="50"/>
      <c r="UM39" s="50"/>
      <c r="UN39" s="50"/>
      <c r="UO39" s="50"/>
      <c r="UP39" s="50"/>
      <c r="UQ39" s="50"/>
      <c r="UR39" s="50"/>
      <c r="US39" s="50"/>
      <c r="UT39" s="50"/>
      <c r="UU39" s="50"/>
      <c r="UV39" s="50"/>
      <c r="UW39" s="50"/>
      <c r="UX39" s="50"/>
      <c r="UY39" s="50"/>
      <c r="UZ39" s="50"/>
      <c r="VA39" s="50"/>
      <c r="VB39" s="50"/>
      <c r="VC39" s="50"/>
      <c r="VD39" s="50"/>
      <c r="VE39" s="50"/>
      <c r="VF39" s="50"/>
      <c r="VG39" s="50"/>
      <c r="VH39" s="50"/>
      <c r="VI39" s="50"/>
      <c r="VJ39" s="50"/>
      <c r="VK39" s="50"/>
      <c r="VL39" s="50"/>
      <c r="VM39" s="50"/>
      <c r="VN39" s="50"/>
      <c r="VO39" s="50"/>
      <c r="VP39" s="50"/>
      <c r="VQ39" s="50"/>
      <c r="VR39" s="50"/>
      <c r="VS39" s="50"/>
      <c r="VT39" s="50"/>
      <c r="VU39" s="50"/>
      <c r="VV39" s="50"/>
      <c r="VW39" s="50"/>
      <c r="VX39" s="50"/>
      <c r="VY39" s="50"/>
      <c r="VZ39" s="50"/>
      <c r="WA39" s="50"/>
      <c r="WB39" s="50"/>
      <c r="WC39" s="50"/>
      <c r="WD39" s="50"/>
      <c r="WE39" s="50"/>
      <c r="WF39" s="50"/>
      <c r="WG39" s="50"/>
      <c r="WH39" s="50"/>
      <c r="WI39" s="50"/>
      <c r="WJ39" s="50"/>
      <c r="WK39" s="50"/>
      <c r="WL39" s="50"/>
      <c r="WM39" s="50"/>
      <c r="WN39" s="50"/>
      <c r="WO39" s="50"/>
      <c r="WP39" s="50"/>
      <c r="WQ39" s="50"/>
      <c r="WR39" s="50"/>
      <c r="WS39" s="50"/>
      <c r="WT39" s="50"/>
      <c r="WU39" s="50"/>
      <c r="WV39" s="50"/>
      <c r="WW39" s="50"/>
      <c r="WX39" s="50"/>
      <c r="WY39" s="50"/>
      <c r="WZ39" s="50"/>
      <c r="XA39" s="50"/>
      <c r="XB39" s="50"/>
      <c r="XC39" s="50"/>
      <c r="XD39" s="50"/>
      <c r="XE39" s="50"/>
      <c r="XF39" s="50"/>
      <c r="XG39" s="50"/>
      <c r="XH39" s="50"/>
      <c r="XI39" s="50"/>
      <c r="XJ39" s="50"/>
      <c r="XK39" s="50"/>
      <c r="XL39" s="50"/>
      <c r="XM39" s="50"/>
      <c r="XN39" s="50"/>
      <c r="XO39" s="50"/>
      <c r="XP39" s="50"/>
      <c r="XQ39" s="50"/>
      <c r="XR39" s="50"/>
      <c r="XS39" s="50"/>
      <c r="XT39" s="50"/>
      <c r="XU39" s="50"/>
      <c r="XV39" s="50"/>
      <c r="XW39" s="50"/>
      <c r="XX39" s="50"/>
      <c r="XY39" s="50"/>
      <c r="XZ39" s="50"/>
      <c r="YA39" s="50"/>
      <c r="YB39" s="50"/>
      <c r="YC39" s="50"/>
      <c r="YD39" s="50"/>
      <c r="YE39" s="50"/>
      <c r="YF39" s="50"/>
      <c r="YG39" s="50"/>
      <c r="YH39" s="50"/>
      <c r="YI39" s="50"/>
      <c r="YJ39" s="50"/>
      <c r="YK39" s="50"/>
      <c r="YL39" s="50"/>
      <c r="YM39" s="50"/>
      <c r="YN39" s="50"/>
      <c r="YO39" s="50"/>
      <c r="YP39" s="50"/>
      <c r="YQ39" s="50"/>
      <c r="YR39" s="50"/>
      <c r="YS39" s="50"/>
      <c r="YT39" s="50"/>
      <c r="YU39" s="50"/>
      <c r="YV39" s="50"/>
      <c r="YW39" s="50"/>
      <c r="YX39" s="50"/>
      <c r="YY39" s="50"/>
      <c r="YZ39" s="50"/>
      <c r="ZA39" s="50"/>
      <c r="ZB39" s="50"/>
      <c r="ZC39" s="50"/>
      <c r="ZD39" s="50"/>
      <c r="ZE39" s="50"/>
      <c r="ZF39" s="50"/>
      <c r="ZG39" s="50"/>
      <c r="ZH39" s="50"/>
      <c r="ZI39" s="50"/>
      <c r="ZJ39" s="50"/>
      <c r="ZK39" s="50"/>
      <c r="ZL39" s="50"/>
      <c r="ZM39" s="50"/>
      <c r="ZN39" s="50"/>
      <c r="ZO39" s="50"/>
      <c r="ZP39" s="50"/>
      <c r="ZQ39" s="50"/>
      <c r="ZR39" s="50"/>
      <c r="ZS39" s="50"/>
      <c r="ZT39" s="50"/>
      <c r="ZU39" s="50"/>
      <c r="ZV39" s="50"/>
      <c r="ZW39" s="50"/>
      <c r="ZX39" s="50"/>
      <c r="ZY39" s="50"/>
      <c r="ZZ39" s="50"/>
      <c r="AAA39" s="50"/>
      <c r="AAB39" s="50"/>
      <c r="AAC39" s="50"/>
      <c r="AAD39" s="50"/>
      <c r="AAE39" s="50"/>
      <c r="AAF39" s="50"/>
      <c r="AAG39" s="50"/>
      <c r="AAH39" s="50"/>
      <c r="AAI39" s="50"/>
      <c r="AAJ39" s="50"/>
      <c r="AAK39" s="50"/>
      <c r="AAL39" s="50"/>
      <c r="AAM39" s="50"/>
      <c r="AAN39" s="50"/>
      <c r="AAO39" s="50"/>
      <c r="AAP39" s="50"/>
      <c r="AAQ39" s="50"/>
      <c r="AAR39" s="50"/>
      <c r="AAS39" s="50"/>
      <c r="AAT39" s="50"/>
      <c r="AAU39" s="50"/>
      <c r="AAV39" s="50"/>
      <c r="AAW39" s="50"/>
      <c r="AAX39" s="50"/>
      <c r="AAY39" s="50"/>
      <c r="AAZ39" s="50"/>
      <c r="ABA39" s="50"/>
      <c r="ABB39" s="50"/>
      <c r="ABC39" s="50"/>
      <c r="ABD39" s="50"/>
      <c r="ABE39" s="50"/>
      <c r="ABF39" s="50"/>
      <c r="ABG39" s="50"/>
      <c r="ABH39" s="50"/>
      <c r="ABI39" s="50"/>
      <c r="ABJ39" s="50"/>
      <c r="ABK39" s="50"/>
      <c r="ABL39" s="50"/>
      <c r="ABM39" s="50"/>
      <c r="ABN39" s="50"/>
      <c r="ABO39" s="50"/>
      <c r="ABP39" s="50"/>
      <c r="ABQ39" s="50"/>
      <c r="ABR39" s="50"/>
      <c r="ABS39" s="50"/>
      <c r="ABT39" s="50"/>
      <c r="ABU39" s="50"/>
      <c r="ABV39" s="50"/>
      <c r="ABW39" s="50"/>
    </row>
    <row r="40" spans="2:751" ht="20.149999999999999" customHeight="1">
      <c r="B40" s="23" t="s">
        <v>136</v>
      </c>
      <c r="F40" s="35" t="s">
        <v>1189</v>
      </c>
      <c r="G40" s="27" t="s">
        <v>176</v>
      </c>
      <c r="H40" s="36">
        <v>7.3334200000000003</v>
      </c>
      <c r="I40" s="36">
        <v>2.6385800000000001</v>
      </c>
      <c r="J40" s="36"/>
      <c r="K40" s="36" t="s">
        <v>136</v>
      </c>
      <c r="L40" s="36">
        <v>0.70599999999999996</v>
      </c>
      <c r="M40" s="36">
        <v>2.62</v>
      </c>
      <c r="N40" s="36">
        <v>1.2849999999999999</v>
      </c>
      <c r="O40" s="36">
        <v>1.7629999999999999</v>
      </c>
      <c r="P40" s="36">
        <v>2.4319999999999999</v>
      </c>
      <c r="Q40" s="36">
        <v>2.78</v>
      </c>
      <c r="R40" s="36">
        <v>4.1109999999999998</v>
      </c>
      <c r="S40" s="36">
        <v>4.3780000000000001</v>
      </c>
      <c r="T40" s="36">
        <v>3.5910000000000002</v>
      </c>
      <c r="U40" s="36">
        <v>4.452</v>
      </c>
      <c r="V40" s="36">
        <v>3.78</v>
      </c>
      <c r="W40" s="36">
        <v>4.4690000000000003</v>
      </c>
      <c r="X40" s="36">
        <v>3.339</v>
      </c>
      <c r="Y40" s="36">
        <v>4.032</v>
      </c>
      <c r="Z40" s="36">
        <v>4.2839999999999998</v>
      </c>
      <c r="AA40" s="36">
        <v>3.2759999999999998</v>
      </c>
      <c r="AB40" s="36">
        <v>3.843</v>
      </c>
      <c r="AC40" s="36">
        <v>4.3049999999999997</v>
      </c>
      <c r="AD40" s="36">
        <v>3.3919999999999999</v>
      </c>
      <c r="AE40" s="36">
        <v>2.71</v>
      </c>
      <c r="AF40" s="36">
        <v>4.0149999999999997</v>
      </c>
      <c r="AG40" s="36">
        <v>3.0960000000000001</v>
      </c>
      <c r="AH40" s="36">
        <v>4.327</v>
      </c>
      <c r="AI40" s="36">
        <v>3.964</v>
      </c>
      <c r="AJ40" s="36">
        <v>6.024</v>
      </c>
      <c r="AK40" s="36">
        <v>6.0270000000000001</v>
      </c>
      <c r="AL40" s="36">
        <v>4.6159999999999997</v>
      </c>
      <c r="AM40" s="36">
        <v>5.44</v>
      </c>
      <c r="AN40" s="36">
        <v>2.3090000000000002</v>
      </c>
      <c r="AO40" s="36">
        <v>1.8480000000000001</v>
      </c>
      <c r="AP40" s="36">
        <v>2.0790000000000002</v>
      </c>
      <c r="AQ40" s="36">
        <v>1.8740000000000001</v>
      </c>
      <c r="AR40" s="36">
        <v>0.98699999999999999</v>
      </c>
      <c r="AS40" s="36">
        <v>1.4910000000000001</v>
      </c>
      <c r="AT40" s="36">
        <v>0.92400000000000004</v>
      </c>
      <c r="AU40" s="36">
        <v>1.742</v>
      </c>
      <c r="AV40" s="36">
        <v>1.68</v>
      </c>
      <c r="AW40" s="36">
        <v>1.4330000000000001</v>
      </c>
      <c r="AX40" s="36">
        <v>1.554</v>
      </c>
      <c r="AY40" s="36">
        <v>2.1840000000000002</v>
      </c>
      <c r="AZ40" s="36">
        <v>1.554</v>
      </c>
      <c r="BA40" s="36">
        <v>2.94</v>
      </c>
      <c r="BB40" s="36">
        <v>2.5139999999999998</v>
      </c>
      <c r="BC40" s="36">
        <v>2.8559999999999999</v>
      </c>
      <c r="BD40" s="36">
        <v>3.484</v>
      </c>
      <c r="BE40" s="36">
        <v>4.2859999999999996</v>
      </c>
      <c r="BF40" s="36">
        <v>3.8359999999999999</v>
      </c>
      <c r="BG40" s="36">
        <v>4.4080000000000004</v>
      </c>
      <c r="BH40" s="36">
        <v>2.085</v>
      </c>
      <c r="BI40" s="36">
        <v>3.742</v>
      </c>
      <c r="BJ40" s="36">
        <v>6.6660000000000004</v>
      </c>
      <c r="BK40" s="36">
        <v>8.69</v>
      </c>
      <c r="BL40" s="36">
        <v>4.8140000000000001</v>
      </c>
      <c r="BM40" s="36">
        <v>7.26</v>
      </c>
      <c r="BN40" s="36">
        <v>6.0419999999999998</v>
      </c>
      <c r="BO40" s="36">
        <v>7.0579999999999998</v>
      </c>
      <c r="BP40" s="36">
        <v>3.742</v>
      </c>
      <c r="BQ40" s="36">
        <v>2.7759999999999998</v>
      </c>
      <c r="BR40" s="36">
        <v>3.8559999999999999</v>
      </c>
      <c r="BS40" s="36">
        <v>3.7719999999999998</v>
      </c>
      <c r="BT40" s="36">
        <v>5.4530000000000003</v>
      </c>
      <c r="BU40" s="36">
        <v>6.1630000000000003</v>
      </c>
      <c r="BV40" s="36">
        <v>6.7709999999999999</v>
      </c>
      <c r="BW40" s="36">
        <v>7.3810000000000002</v>
      </c>
      <c r="BX40" s="36">
        <v>7.5540000000000003</v>
      </c>
      <c r="BY40" s="36">
        <v>7.093</v>
      </c>
      <c r="BZ40" s="36">
        <v>2.431</v>
      </c>
      <c r="CA40" s="36">
        <v>3.2389999999999999</v>
      </c>
      <c r="CB40" s="36">
        <v>2.4300000000000002</v>
      </c>
      <c r="CC40" s="36">
        <v>3.96</v>
      </c>
      <c r="CD40" s="36">
        <v>4.3899999999999997</v>
      </c>
      <c r="CE40" s="36">
        <v>5.93</v>
      </c>
      <c r="CF40" s="36">
        <v>2.4500000000000002</v>
      </c>
      <c r="CG40" s="36">
        <v>3.97</v>
      </c>
      <c r="CH40" s="36">
        <v>4.9050000000000002</v>
      </c>
      <c r="CI40" s="36">
        <v>4.9800000000000004</v>
      </c>
      <c r="CJ40" s="36">
        <v>0.43099999999999999</v>
      </c>
      <c r="CK40" s="36">
        <v>3.2829999999999999</v>
      </c>
      <c r="CL40" s="36">
        <v>2.593</v>
      </c>
      <c r="CM40" s="36">
        <v>4.8760000000000003</v>
      </c>
      <c r="CN40" s="36">
        <v>1.653</v>
      </c>
      <c r="CO40" s="36">
        <v>2.028</v>
      </c>
      <c r="CP40" s="36">
        <v>3.0609999999999999</v>
      </c>
      <c r="CQ40" s="36">
        <v>5.3120000000000003</v>
      </c>
      <c r="CR40" s="36">
        <v>1.6850000000000001</v>
      </c>
      <c r="CS40" s="36">
        <v>5.7409999999999997</v>
      </c>
      <c r="CT40" s="36">
        <v>4.34</v>
      </c>
      <c r="CU40" s="36">
        <v>2.9630000000000001</v>
      </c>
      <c r="CV40" s="36">
        <v>2.109</v>
      </c>
      <c r="CW40" s="36">
        <v>2.9702000000000002</v>
      </c>
      <c r="CX40" s="36">
        <v>3.8530899999999999</v>
      </c>
      <c r="CY40" s="36">
        <v>4.4574499999999997</v>
      </c>
      <c r="CZ40" s="36">
        <v>5.8309600000000001</v>
      </c>
      <c r="DA40" s="36">
        <v>6.5303500000000003</v>
      </c>
      <c r="DB40" s="36">
        <v>4.3222300000000002</v>
      </c>
      <c r="DC40" s="36">
        <v>3.77237</v>
      </c>
      <c r="DD40" s="36">
        <v>2.8606400000000001</v>
      </c>
      <c r="DE40" s="36">
        <v>2.1630500000000001</v>
      </c>
      <c r="DF40" s="36">
        <v>4.6069800000000001</v>
      </c>
      <c r="DG40" s="36">
        <v>3.5936300000000001</v>
      </c>
      <c r="DH40" s="36">
        <v>3.2187000000000001</v>
      </c>
      <c r="DI40" s="36">
        <v>5.0309699999999999</v>
      </c>
      <c r="DJ40" s="36">
        <v>5.5604800000000001</v>
      </c>
      <c r="DK40" s="36">
        <v>6.3500100000000002</v>
      </c>
      <c r="DL40" s="36">
        <v>9.5664700000000007</v>
      </c>
      <c r="DM40" s="36">
        <v>8.8747699999999998</v>
      </c>
      <c r="DN40" s="36">
        <v>9.6327999999999996</v>
      </c>
      <c r="DO40" s="36">
        <v>8.9169999999999998</v>
      </c>
      <c r="DP40" s="36">
        <v>11.39167</v>
      </c>
      <c r="DQ40" s="36">
        <v>8.6543100000000006</v>
      </c>
      <c r="DR40" s="36">
        <v>9.0245200000000008</v>
      </c>
      <c r="DS40" s="36">
        <v>5.5053999999999998</v>
      </c>
      <c r="DT40" s="36">
        <v>5.7264200000000001</v>
      </c>
      <c r="DU40" s="36">
        <v>6.0447699999999998</v>
      </c>
      <c r="DV40" s="36">
        <v>6.0490000000000004</v>
      </c>
      <c r="DW40" s="36">
        <v>4.6350300000000004</v>
      </c>
      <c r="DX40" s="50">
        <v>4.2241099999999996</v>
      </c>
      <c r="DY40" s="50">
        <v>4.1708400000000001</v>
      </c>
      <c r="DZ40" s="50">
        <v>1.2602</v>
      </c>
      <c r="EA40" s="50">
        <v>5.3542100000000001</v>
      </c>
      <c r="EB40" s="50">
        <v>4.7818800000000001</v>
      </c>
      <c r="EC40" s="50">
        <v>6.3976600000000001</v>
      </c>
      <c r="ED40" s="50">
        <v>4.4737799999999996</v>
      </c>
      <c r="EE40" s="50">
        <v>3.19746</v>
      </c>
      <c r="EF40" s="50">
        <v>4.5607699999999998</v>
      </c>
      <c r="EG40" s="50">
        <v>3.1141700000000001</v>
      </c>
      <c r="EH40" s="50">
        <v>2.6638700000000002</v>
      </c>
      <c r="EI40" s="50">
        <v>2.8061400000000001</v>
      </c>
      <c r="EJ40" s="50">
        <v>0.54296</v>
      </c>
      <c r="EK40" s="50">
        <v>1.3204499999999999</v>
      </c>
      <c r="EL40" s="50">
        <v>0.75361999999999996</v>
      </c>
      <c r="EM40" s="50">
        <v>1.7862</v>
      </c>
      <c r="EN40" s="50">
        <v>0</v>
      </c>
      <c r="EO40" s="50">
        <v>9.8760000000000001E-2</v>
      </c>
      <c r="EP40" s="50">
        <v>0</v>
      </c>
      <c r="EQ40" s="50">
        <v>0</v>
      </c>
      <c r="ER40" s="50">
        <v>0.25211</v>
      </c>
      <c r="ES40" s="50">
        <v>0.40265000000000001</v>
      </c>
      <c r="ET40" s="50">
        <v>0.65597000000000005</v>
      </c>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0"/>
      <c r="AAB40" s="50"/>
      <c r="AAC40" s="50"/>
      <c r="AAD40" s="50"/>
      <c r="AAE40" s="50"/>
      <c r="AAF40" s="50"/>
      <c r="AAG40" s="50"/>
      <c r="AAH40" s="50"/>
      <c r="AAI40" s="50"/>
      <c r="AAJ40" s="50"/>
      <c r="AAK40" s="50"/>
      <c r="AAL40" s="50"/>
      <c r="AAM40" s="50"/>
      <c r="AAN40" s="50"/>
      <c r="AAO40" s="50"/>
      <c r="AAP40" s="50"/>
      <c r="AAQ40" s="50"/>
      <c r="AAR40" s="50"/>
      <c r="AAS40" s="50"/>
      <c r="AAT40" s="50"/>
      <c r="AAU40" s="50"/>
      <c r="AAV40" s="50"/>
      <c r="AAW40" s="50"/>
      <c r="AAX40" s="50"/>
      <c r="AAY40" s="50"/>
      <c r="AAZ40" s="50"/>
      <c r="ABA40" s="50"/>
      <c r="ABB40" s="50"/>
      <c r="ABC40" s="50"/>
      <c r="ABD40" s="50"/>
      <c r="ABE40" s="50"/>
      <c r="ABF40" s="50"/>
      <c r="ABG40" s="50"/>
      <c r="ABH40" s="50"/>
      <c r="ABI40" s="50"/>
      <c r="ABJ40" s="50"/>
      <c r="ABK40" s="50"/>
      <c r="ABL40" s="50"/>
      <c r="ABM40" s="50"/>
      <c r="ABN40" s="50"/>
      <c r="ABO40" s="50"/>
      <c r="ABP40" s="50"/>
      <c r="ABQ40" s="50"/>
      <c r="ABR40" s="50"/>
      <c r="ABS40" s="50"/>
      <c r="ABT40" s="50"/>
      <c r="ABU40" s="50"/>
      <c r="ABV40" s="50"/>
      <c r="ABW40" s="50"/>
    </row>
    <row r="41" spans="2:751" ht="20.149999999999999" customHeight="1">
      <c r="B41" s="23" t="s">
        <v>136</v>
      </c>
      <c r="F41" s="35" t="s">
        <v>1244</v>
      </c>
      <c r="G41" s="27" t="s">
        <v>176</v>
      </c>
      <c r="H41" s="36">
        <v>9.7197200000000006</v>
      </c>
      <c r="I41" s="36">
        <v>11.79585</v>
      </c>
      <c r="J41" s="36"/>
      <c r="K41" s="36" t="s">
        <v>136</v>
      </c>
      <c r="L41" s="36">
        <v>0</v>
      </c>
      <c r="M41" s="36">
        <v>0</v>
      </c>
      <c r="N41" s="36">
        <v>0</v>
      </c>
      <c r="O41" s="36">
        <v>0</v>
      </c>
      <c r="P41" s="36">
        <v>4.1000000000000002E-2</v>
      </c>
      <c r="Q41" s="36">
        <v>0.20799999999999999</v>
      </c>
      <c r="R41" s="36">
        <v>0.315</v>
      </c>
      <c r="S41" s="36">
        <v>0.42</v>
      </c>
      <c r="T41" s="36">
        <v>0.21</v>
      </c>
      <c r="U41" s="36">
        <v>0.72499999999999998</v>
      </c>
      <c r="V41" s="36">
        <v>0.21</v>
      </c>
      <c r="W41" s="36">
        <v>0.52500000000000002</v>
      </c>
      <c r="X41" s="36">
        <v>1.7849999999999999</v>
      </c>
      <c r="Y41" s="36">
        <v>1.26</v>
      </c>
      <c r="Z41" s="36">
        <v>0.48299999999999998</v>
      </c>
      <c r="AA41" s="36">
        <v>1.6739999999999999</v>
      </c>
      <c r="AB41" s="36">
        <v>1.4490000000000001</v>
      </c>
      <c r="AC41" s="36">
        <v>1.05</v>
      </c>
      <c r="AD41" s="36">
        <v>0.96599999999999997</v>
      </c>
      <c r="AE41" s="36">
        <v>0.84</v>
      </c>
      <c r="AF41" s="36">
        <v>0.21</v>
      </c>
      <c r="AG41" s="36">
        <v>1.28</v>
      </c>
      <c r="AH41" s="36">
        <v>0.73499999999999999</v>
      </c>
      <c r="AI41" s="36">
        <v>0.46200000000000002</v>
      </c>
      <c r="AJ41" s="36">
        <v>0.63</v>
      </c>
      <c r="AK41" s="36">
        <v>0.41</v>
      </c>
      <c r="AL41" s="36">
        <v>0.61</v>
      </c>
      <c r="AM41" s="36">
        <v>0.89500000000000002</v>
      </c>
      <c r="AN41" s="36">
        <v>1.4379999999999999</v>
      </c>
      <c r="AO41" s="36">
        <v>0.72</v>
      </c>
      <c r="AP41" s="36">
        <v>0.92</v>
      </c>
      <c r="AQ41" s="36">
        <v>0.72</v>
      </c>
      <c r="AR41" s="36">
        <v>1.08</v>
      </c>
      <c r="AS41" s="36">
        <v>1.5029999999999999</v>
      </c>
      <c r="AT41" s="36">
        <v>1.2030000000000001</v>
      </c>
      <c r="AU41" s="36">
        <v>0.86</v>
      </c>
      <c r="AV41" s="36">
        <v>1.2210000000000001</v>
      </c>
      <c r="AW41" s="36">
        <v>0.82</v>
      </c>
      <c r="AX41" s="36">
        <v>0.90200000000000002</v>
      </c>
      <c r="AY41" s="36">
        <v>0.8</v>
      </c>
      <c r="AZ41" s="36">
        <v>1.5</v>
      </c>
      <c r="BA41" s="36">
        <v>2.4</v>
      </c>
      <c r="BB41" s="36">
        <v>1.02</v>
      </c>
      <c r="BC41" s="36">
        <v>1.917</v>
      </c>
      <c r="BD41" s="36">
        <v>1.077</v>
      </c>
      <c r="BE41" s="36">
        <v>1.258</v>
      </c>
      <c r="BF41" s="36">
        <v>1.9610000000000001</v>
      </c>
      <c r="BG41" s="36">
        <v>2.0739999999999998</v>
      </c>
      <c r="BH41" s="36">
        <v>1.7330000000000001</v>
      </c>
      <c r="BI41" s="36">
        <v>1.0349999999999999</v>
      </c>
      <c r="BJ41" s="36">
        <v>2.2349999999999999</v>
      </c>
      <c r="BK41" s="36">
        <v>2.3170000000000002</v>
      </c>
      <c r="BL41" s="36">
        <v>1.958</v>
      </c>
      <c r="BM41" s="36">
        <v>1.978</v>
      </c>
      <c r="BN41" s="36">
        <v>2.6560000000000001</v>
      </c>
      <c r="BO41" s="36">
        <v>1.8779999999999999</v>
      </c>
      <c r="BP41" s="36">
        <v>2.4169999999999998</v>
      </c>
      <c r="BQ41" s="36">
        <v>2.6760000000000002</v>
      </c>
      <c r="BR41" s="36">
        <v>2.5150000000000001</v>
      </c>
      <c r="BS41" s="36">
        <v>1.8979999999999999</v>
      </c>
      <c r="BT41" s="36">
        <v>1.798</v>
      </c>
      <c r="BU41" s="36">
        <v>2.0070000000000001</v>
      </c>
      <c r="BV41" s="36">
        <v>1.6990000000000001</v>
      </c>
      <c r="BW41" s="36">
        <v>2.3359999999999999</v>
      </c>
      <c r="BX41" s="36">
        <v>2.3170000000000002</v>
      </c>
      <c r="BY41" s="36">
        <v>2.5379999999999998</v>
      </c>
      <c r="BZ41" s="36">
        <v>2.4049999999999998</v>
      </c>
      <c r="CA41" s="36">
        <v>2.5499999999999998</v>
      </c>
      <c r="CB41" s="36">
        <v>2.88</v>
      </c>
      <c r="CC41" s="36">
        <v>2.36</v>
      </c>
      <c r="CD41" s="36">
        <v>3.16</v>
      </c>
      <c r="CE41" s="36">
        <v>3.58</v>
      </c>
      <c r="CF41" s="36">
        <v>3</v>
      </c>
      <c r="CG41" s="36">
        <v>3.48</v>
      </c>
      <c r="CH41" s="36">
        <v>3.21</v>
      </c>
      <c r="CI41" s="36">
        <v>3.988</v>
      </c>
      <c r="CJ41" s="36">
        <v>5.5220000000000002</v>
      </c>
      <c r="CK41" s="36">
        <v>9.3979999999999997</v>
      </c>
      <c r="CL41" s="36">
        <v>8.1</v>
      </c>
      <c r="CM41" s="36">
        <v>5.9660000000000002</v>
      </c>
      <c r="CN41" s="36">
        <v>4.194</v>
      </c>
      <c r="CO41" s="36">
        <v>2.5179999999999998</v>
      </c>
      <c r="CP41" s="36">
        <v>6.5119999999999996</v>
      </c>
      <c r="CQ41" s="36">
        <v>5.7149999999999999</v>
      </c>
      <c r="CR41" s="36">
        <v>3.4590000000000001</v>
      </c>
      <c r="CS41" s="36">
        <v>4.5439999999999996</v>
      </c>
      <c r="CT41" s="36">
        <v>3.3610000000000002</v>
      </c>
      <c r="CU41" s="36">
        <v>2.7250000000000001</v>
      </c>
      <c r="CV41" s="36">
        <v>3.9889999999999999</v>
      </c>
      <c r="CW41" s="36">
        <v>7.0610999999999997</v>
      </c>
      <c r="CX41" s="36">
        <v>6.6558099999999998</v>
      </c>
      <c r="CY41" s="36">
        <v>10.59831</v>
      </c>
      <c r="CZ41" s="36">
        <v>9.5800900000000002</v>
      </c>
      <c r="DA41" s="36">
        <v>11.110200000000001</v>
      </c>
      <c r="DB41" s="36">
        <v>12.58239</v>
      </c>
      <c r="DC41" s="36">
        <v>13.12391</v>
      </c>
      <c r="DD41" s="36">
        <v>8.3784100000000006</v>
      </c>
      <c r="DE41" s="36">
        <v>9.1685400000000001</v>
      </c>
      <c r="DF41" s="36">
        <v>8.6753699999999991</v>
      </c>
      <c r="DG41" s="36">
        <v>7.5582599999999998</v>
      </c>
      <c r="DH41" s="36">
        <v>9.2785899999999994</v>
      </c>
      <c r="DI41" s="36">
        <v>11.37604</v>
      </c>
      <c r="DJ41" s="36">
        <v>6.8641199999999998</v>
      </c>
      <c r="DK41" s="36">
        <v>8.4097600000000003</v>
      </c>
      <c r="DL41" s="36">
        <v>6.58277</v>
      </c>
      <c r="DM41" s="36">
        <v>6.2845800000000001</v>
      </c>
      <c r="DN41" s="36">
        <v>5.0188199999999998</v>
      </c>
      <c r="DO41" s="36">
        <v>5.2558100000000003</v>
      </c>
      <c r="DP41" s="36">
        <v>8.0751000000000008</v>
      </c>
      <c r="DQ41" s="36">
        <v>6.3005500000000003</v>
      </c>
      <c r="DR41" s="36">
        <v>7.5369900000000003</v>
      </c>
      <c r="DS41" s="36">
        <v>7.3442999999999996</v>
      </c>
      <c r="DT41" s="36">
        <v>6.2555800000000001</v>
      </c>
      <c r="DU41" s="36">
        <v>6.8195600000000001</v>
      </c>
      <c r="DV41" s="36">
        <v>7.6252899999999997</v>
      </c>
      <c r="DW41" s="36">
        <v>5.5195299999999996</v>
      </c>
      <c r="DX41" s="50">
        <v>5.9079899999999999</v>
      </c>
      <c r="DY41" s="50">
        <v>6.2742300000000002</v>
      </c>
      <c r="DZ41" s="50">
        <v>1.06247</v>
      </c>
      <c r="EA41" s="50">
        <v>8.4812700000000003</v>
      </c>
      <c r="EB41" s="50">
        <v>8.9196799999999996</v>
      </c>
      <c r="EC41" s="50">
        <v>7.5635500000000002</v>
      </c>
      <c r="ED41" s="50">
        <v>10.475770000000001</v>
      </c>
      <c r="EE41" s="50">
        <v>9.6295000000000002</v>
      </c>
      <c r="EF41" s="50">
        <v>5.5533799999999998</v>
      </c>
      <c r="EG41" s="50">
        <v>5.6216699999999999</v>
      </c>
      <c r="EH41" s="50">
        <v>3.6654599999999999</v>
      </c>
      <c r="EI41" s="50">
        <v>1.2342599999999999</v>
      </c>
      <c r="EJ41" s="50">
        <v>2.1762700000000001</v>
      </c>
      <c r="EK41" s="50">
        <v>2.6437300000000001</v>
      </c>
      <c r="EL41" s="50">
        <v>3.7149899999999998</v>
      </c>
      <c r="EM41" s="50">
        <v>2.9954900000000002</v>
      </c>
      <c r="EN41" s="50">
        <v>2.5991200000000001</v>
      </c>
      <c r="EO41" s="50">
        <v>2.4862500000000001</v>
      </c>
      <c r="EP41" s="50">
        <v>3.1255899999999999</v>
      </c>
      <c r="EQ41" s="50">
        <v>3.4252500000000001</v>
      </c>
      <c r="ER41" s="50">
        <v>5.6449100000000003</v>
      </c>
      <c r="ES41" s="50">
        <v>8.3686799999999995</v>
      </c>
      <c r="ET41" s="50">
        <v>6.8098700000000001</v>
      </c>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c r="RY41" s="50"/>
      <c r="RZ41" s="50"/>
      <c r="SA41" s="50"/>
      <c r="SB41" s="50"/>
      <c r="SC41" s="50"/>
      <c r="SD41" s="50"/>
      <c r="SE41" s="50"/>
      <c r="SF41" s="50"/>
      <c r="SG41" s="50"/>
      <c r="SH41" s="50"/>
      <c r="SI41" s="50"/>
      <c r="SJ41" s="50"/>
      <c r="SK41" s="50"/>
      <c r="SL41" s="50"/>
      <c r="SM41" s="50"/>
      <c r="SN41" s="50"/>
      <c r="SO41" s="50"/>
      <c r="SP41" s="50"/>
      <c r="SQ41" s="50"/>
      <c r="SR41" s="50"/>
      <c r="SS41" s="50"/>
      <c r="ST41" s="50"/>
      <c r="SU41" s="50"/>
      <c r="SV41" s="50"/>
      <c r="SW41" s="50"/>
      <c r="SX41" s="50"/>
      <c r="SY41" s="50"/>
      <c r="SZ41" s="50"/>
      <c r="TA41" s="50"/>
      <c r="TB41" s="50"/>
      <c r="TC41" s="50"/>
      <c r="TD41" s="50"/>
      <c r="TE41" s="50"/>
      <c r="TF41" s="50"/>
      <c r="TG41" s="50"/>
      <c r="TH41" s="50"/>
      <c r="TI41" s="50"/>
      <c r="TJ41" s="50"/>
      <c r="TK41" s="50"/>
      <c r="TL41" s="50"/>
      <c r="TM41" s="50"/>
      <c r="TN41" s="50"/>
      <c r="TO41" s="50"/>
      <c r="TP41" s="50"/>
      <c r="TQ41" s="50"/>
      <c r="TR41" s="50"/>
      <c r="TS41" s="50"/>
      <c r="TT41" s="50"/>
      <c r="TU41" s="50"/>
      <c r="TV41" s="50"/>
      <c r="TW41" s="50"/>
      <c r="TX41" s="50"/>
      <c r="TY41" s="50"/>
      <c r="TZ41" s="50"/>
      <c r="UA41" s="50"/>
      <c r="UB41" s="50"/>
      <c r="UC41" s="50"/>
      <c r="UD41" s="50"/>
      <c r="UE41" s="50"/>
      <c r="UF41" s="50"/>
      <c r="UG41" s="50"/>
      <c r="UH41" s="50"/>
      <c r="UI41" s="50"/>
      <c r="UJ41" s="50"/>
      <c r="UK41" s="50"/>
      <c r="UL41" s="50"/>
      <c r="UM41" s="50"/>
      <c r="UN41" s="50"/>
      <c r="UO41" s="50"/>
      <c r="UP41" s="50"/>
      <c r="UQ41" s="50"/>
      <c r="UR41" s="50"/>
      <c r="US41" s="50"/>
      <c r="UT41" s="50"/>
      <c r="UU41" s="50"/>
      <c r="UV41" s="50"/>
      <c r="UW41" s="50"/>
      <c r="UX41" s="50"/>
      <c r="UY41" s="50"/>
      <c r="UZ41" s="50"/>
      <c r="VA41" s="50"/>
      <c r="VB41" s="50"/>
      <c r="VC41" s="50"/>
      <c r="VD41" s="50"/>
      <c r="VE41" s="50"/>
      <c r="VF41" s="50"/>
      <c r="VG41" s="50"/>
      <c r="VH41" s="50"/>
      <c r="VI41" s="50"/>
      <c r="VJ41" s="50"/>
      <c r="VK41" s="50"/>
      <c r="VL41" s="50"/>
      <c r="VM41" s="50"/>
      <c r="VN41" s="50"/>
      <c r="VO41" s="50"/>
      <c r="VP41" s="50"/>
      <c r="VQ41" s="50"/>
      <c r="VR41" s="50"/>
      <c r="VS41" s="50"/>
      <c r="VT41" s="50"/>
      <c r="VU41" s="50"/>
      <c r="VV41" s="50"/>
      <c r="VW41" s="50"/>
      <c r="VX41" s="50"/>
      <c r="VY41" s="50"/>
      <c r="VZ41" s="50"/>
      <c r="WA41" s="50"/>
      <c r="WB41" s="50"/>
      <c r="WC41" s="50"/>
      <c r="WD41" s="50"/>
      <c r="WE41" s="50"/>
      <c r="WF41" s="50"/>
      <c r="WG41" s="50"/>
      <c r="WH41" s="50"/>
      <c r="WI41" s="50"/>
      <c r="WJ41" s="50"/>
      <c r="WK41" s="50"/>
      <c r="WL41" s="50"/>
      <c r="WM41" s="50"/>
      <c r="WN41" s="50"/>
      <c r="WO41" s="50"/>
      <c r="WP41" s="50"/>
      <c r="WQ41" s="50"/>
      <c r="WR41" s="50"/>
      <c r="WS41" s="50"/>
      <c r="WT41" s="50"/>
      <c r="WU41" s="50"/>
      <c r="WV41" s="50"/>
      <c r="WW41" s="50"/>
      <c r="WX41" s="50"/>
      <c r="WY41" s="50"/>
      <c r="WZ41" s="50"/>
      <c r="XA41" s="50"/>
      <c r="XB41" s="50"/>
      <c r="XC41" s="50"/>
      <c r="XD41" s="50"/>
      <c r="XE41" s="50"/>
      <c r="XF41" s="50"/>
      <c r="XG41" s="50"/>
      <c r="XH41" s="50"/>
      <c r="XI41" s="50"/>
      <c r="XJ41" s="50"/>
      <c r="XK41" s="50"/>
      <c r="XL41" s="50"/>
      <c r="XM41" s="50"/>
      <c r="XN41" s="50"/>
      <c r="XO41" s="50"/>
      <c r="XP41" s="50"/>
      <c r="XQ41" s="50"/>
      <c r="XR41" s="50"/>
      <c r="XS41" s="50"/>
      <c r="XT41" s="50"/>
      <c r="XU41" s="50"/>
      <c r="XV41" s="50"/>
      <c r="XW41" s="50"/>
      <c r="XX41" s="50"/>
      <c r="XY41" s="50"/>
      <c r="XZ41" s="50"/>
      <c r="YA41" s="50"/>
      <c r="YB41" s="50"/>
      <c r="YC41" s="50"/>
      <c r="YD41" s="50"/>
      <c r="YE41" s="50"/>
      <c r="YF41" s="50"/>
      <c r="YG41" s="50"/>
      <c r="YH41" s="50"/>
      <c r="YI41" s="50"/>
      <c r="YJ41" s="50"/>
      <c r="YK41" s="50"/>
      <c r="YL41" s="50"/>
      <c r="YM41" s="50"/>
      <c r="YN41" s="50"/>
      <c r="YO41" s="50"/>
      <c r="YP41" s="50"/>
      <c r="YQ41" s="50"/>
      <c r="YR41" s="50"/>
      <c r="YS41" s="50"/>
      <c r="YT41" s="50"/>
      <c r="YU41" s="50"/>
      <c r="YV41" s="50"/>
      <c r="YW41" s="50"/>
      <c r="YX41" s="50"/>
      <c r="YY41" s="50"/>
      <c r="YZ41" s="50"/>
      <c r="ZA41" s="50"/>
      <c r="ZB41" s="50"/>
      <c r="ZC41" s="50"/>
      <c r="ZD41" s="50"/>
      <c r="ZE41" s="50"/>
      <c r="ZF41" s="50"/>
      <c r="ZG41" s="50"/>
      <c r="ZH41" s="50"/>
      <c r="ZI41" s="50"/>
      <c r="ZJ41" s="50"/>
      <c r="ZK41" s="50"/>
      <c r="ZL41" s="50"/>
      <c r="ZM41" s="50"/>
      <c r="ZN41" s="50"/>
      <c r="ZO41" s="50"/>
      <c r="ZP41" s="50"/>
      <c r="ZQ41" s="50"/>
      <c r="ZR41" s="50"/>
      <c r="ZS41" s="50"/>
      <c r="ZT41" s="50"/>
      <c r="ZU41" s="50"/>
      <c r="ZV41" s="50"/>
      <c r="ZW41" s="50"/>
      <c r="ZX41" s="50"/>
      <c r="ZY41" s="50"/>
      <c r="ZZ41" s="50"/>
      <c r="AAA41" s="50"/>
      <c r="AAB41" s="50"/>
      <c r="AAC41" s="50"/>
      <c r="AAD41" s="50"/>
      <c r="AAE41" s="50"/>
      <c r="AAF41" s="50"/>
      <c r="AAG41" s="50"/>
      <c r="AAH41" s="50"/>
      <c r="AAI41" s="50"/>
      <c r="AAJ41" s="50"/>
      <c r="AAK41" s="50"/>
      <c r="AAL41" s="50"/>
      <c r="AAM41" s="50"/>
      <c r="AAN41" s="50"/>
      <c r="AAO41" s="50"/>
      <c r="AAP41" s="50"/>
      <c r="AAQ41" s="50"/>
      <c r="AAR41" s="50"/>
      <c r="AAS41" s="50"/>
      <c r="AAT41" s="50"/>
      <c r="AAU41" s="50"/>
      <c r="AAV41" s="50"/>
      <c r="AAW41" s="50"/>
      <c r="AAX41" s="50"/>
      <c r="AAY41" s="50"/>
      <c r="AAZ41" s="50"/>
      <c r="ABA41" s="50"/>
      <c r="ABB41" s="50"/>
      <c r="ABC41" s="50"/>
      <c r="ABD41" s="50"/>
      <c r="ABE41" s="50"/>
      <c r="ABF41" s="50"/>
      <c r="ABG41" s="50"/>
      <c r="ABH41" s="50"/>
      <c r="ABI41" s="50"/>
      <c r="ABJ41" s="50"/>
      <c r="ABK41" s="50"/>
      <c r="ABL41" s="50"/>
      <c r="ABM41" s="50"/>
      <c r="ABN41" s="50"/>
      <c r="ABO41" s="50"/>
      <c r="ABP41" s="50"/>
      <c r="ABQ41" s="50"/>
      <c r="ABR41" s="50"/>
      <c r="ABS41" s="50"/>
      <c r="ABT41" s="50"/>
      <c r="ABU41" s="50"/>
      <c r="ABV41" s="50"/>
      <c r="ABW41" s="50"/>
    </row>
    <row r="42" spans="2:751" ht="28.25" customHeight="1">
      <c r="B42" s="23" t="s">
        <v>136</v>
      </c>
      <c r="F42" s="35" t="s">
        <v>579</v>
      </c>
      <c r="G42" s="27" t="s">
        <v>176</v>
      </c>
      <c r="H42" s="36">
        <v>121.53664000000001</v>
      </c>
      <c r="I42" s="36">
        <v>141.23576</v>
      </c>
      <c r="J42" s="36"/>
      <c r="K42" s="36" t="s">
        <v>136</v>
      </c>
      <c r="L42" s="36">
        <v>24.256</v>
      </c>
      <c r="M42" s="36">
        <v>35.82</v>
      </c>
      <c r="N42" s="36">
        <v>27.928000000000001</v>
      </c>
      <c r="O42" s="36">
        <v>37.972999999999999</v>
      </c>
      <c r="P42" s="36">
        <v>27.672000000000001</v>
      </c>
      <c r="Q42" s="36">
        <v>30.622</v>
      </c>
      <c r="R42" s="36">
        <v>42.670999999999999</v>
      </c>
      <c r="S42" s="36">
        <v>46.244</v>
      </c>
      <c r="T42" s="36">
        <v>37.079000000000001</v>
      </c>
      <c r="U42" s="36">
        <v>54.945</v>
      </c>
      <c r="V42" s="36">
        <v>38.494999999999997</v>
      </c>
      <c r="W42" s="36">
        <v>52.206000000000003</v>
      </c>
      <c r="X42" s="36">
        <v>46.423000000000002</v>
      </c>
      <c r="Y42" s="36">
        <v>42.542000000000002</v>
      </c>
      <c r="Z42" s="36">
        <v>37.234999999999999</v>
      </c>
      <c r="AA42" s="36">
        <v>40.420999999999999</v>
      </c>
      <c r="AB42" s="36">
        <v>42.776000000000003</v>
      </c>
      <c r="AC42" s="36">
        <v>50.475999999999999</v>
      </c>
      <c r="AD42" s="36">
        <v>43.454000000000001</v>
      </c>
      <c r="AE42" s="36">
        <v>42.436999999999998</v>
      </c>
      <c r="AF42" s="36">
        <v>55.055999999999997</v>
      </c>
      <c r="AG42" s="36">
        <v>46.689</v>
      </c>
      <c r="AH42" s="36">
        <v>48.478000000000002</v>
      </c>
      <c r="AI42" s="36">
        <v>49.503</v>
      </c>
      <c r="AJ42" s="36">
        <v>48.228000000000002</v>
      </c>
      <c r="AK42" s="36">
        <v>46.76</v>
      </c>
      <c r="AL42" s="36">
        <v>43.156999999999996</v>
      </c>
      <c r="AM42" s="36">
        <v>47.938000000000002</v>
      </c>
      <c r="AN42" s="36">
        <v>41.311</v>
      </c>
      <c r="AO42" s="36">
        <v>44.191000000000003</v>
      </c>
      <c r="AP42" s="36">
        <v>43.859000000000002</v>
      </c>
      <c r="AQ42" s="36">
        <v>56.651000000000003</v>
      </c>
      <c r="AR42" s="36">
        <v>33.863</v>
      </c>
      <c r="AS42" s="36">
        <v>42.204999999999998</v>
      </c>
      <c r="AT42" s="36">
        <v>46.585000000000001</v>
      </c>
      <c r="AU42" s="36">
        <v>47.707999999999998</v>
      </c>
      <c r="AV42" s="36">
        <v>55.69</v>
      </c>
      <c r="AW42" s="36">
        <v>51.320999999999998</v>
      </c>
      <c r="AX42" s="36">
        <v>66.623000000000005</v>
      </c>
      <c r="AY42" s="36">
        <v>81.081000000000003</v>
      </c>
      <c r="AZ42" s="36">
        <v>47.521000000000001</v>
      </c>
      <c r="BA42" s="36">
        <v>62.476999999999997</v>
      </c>
      <c r="BB42" s="36">
        <v>46.28</v>
      </c>
      <c r="BC42" s="36">
        <v>62.26</v>
      </c>
      <c r="BD42" s="36">
        <v>44.273000000000003</v>
      </c>
      <c r="BE42" s="36">
        <v>45.933</v>
      </c>
      <c r="BF42" s="36">
        <v>57.031999999999996</v>
      </c>
      <c r="BG42" s="36">
        <v>59.686999999999998</v>
      </c>
      <c r="BH42" s="36">
        <v>59.067</v>
      </c>
      <c r="BI42" s="36">
        <v>60.552</v>
      </c>
      <c r="BJ42" s="36">
        <v>66.819000000000003</v>
      </c>
      <c r="BK42" s="36">
        <v>76.144000000000005</v>
      </c>
      <c r="BL42" s="36">
        <v>68.632000000000005</v>
      </c>
      <c r="BM42" s="36">
        <v>57.619</v>
      </c>
      <c r="BN42" s="36">
        <v>73.992999999999995</v>
      </c>
      <c r="BO42" s="36">
        <v>67.216999999999999</v>
      </c>
      <c r="BP42" s="36">
        <v>42.527999999999999</v>
      </c>
      <c r="BQ42" s="36">
        <v>47.225000000000001</v>
      </c>
      <c r="BR42" s="36">
        <v>73.995999999999995</v>
      </c>
      <c r="BS42" s="36">
        <v>47.137</v>
      </c>
      <c r="BT42" s="36">
        <v>63.045999999999999</v>
      </c>
      <c r="BU42" s="36">
        <v>58.737000000000002</v>
      </c>
      <c r="BV42" s="36">
        <v>57.491</v>
      </c>
      <c r="BW42" s="36">
        <v>66.167000000000002</v>
      </c>
      <c r="BX42" s="36">
        <v>55.597000000000001</v>
      </c>
      <c r="BY42" s="36">
        <v>65.069999999999993</v>
      </c>
      <c r="BZ42" s="36">
        <v>43.048999999999999</v>
      </c>
      <c r="CA42" s="36">
        <v>54.677</v>
      </c>
      <c r="CB42" s="36">
        <v>61.601999999999997</v>
      </c>
      <c r="CC42" s="36">
        <v>55.970999999999997</v>
      </c>
      <c r="CD42" s="36">
        <v>56.813000000000002</v>
      </c>
      <c r="CE42" s="36">
        <v>47.372</v>
      </c>
      <c r="CF42" s="36">
        <v>32.511000000000003</v>
      </c>
      <c r="CG42" s="36">
        <v>56.307000000000002</v>
      </c>
      <c r="CH42" s="36">
        <v>71.631</v>
      </c>
      <c r="CI42" s="36">
        <v>57.055</v>
      </c>
      <c r="CJ42" s="36">
        <v>61.862000000000002</v>
      </c>
      <c r="CK42" s="36">
        <v>70.144000000000005</v>
      </c>
      <c r="CL42" s="36">
        <v>59.863</v>
      </c>
      <c r="CM42" s="36">
        <v>54.585999999999999</v>
      </c>
      <c r="CN42" s="36">
        <v>36.776000000000003</v>
      </c>
      <c r="CO42" s="36">
        <v>34.590000000000003</v>
      </c>
      <c r="CP42" s="36">
        <v>41.401000000000003</v>
      </c>
      <c r="CQ42" s="36">
        <v>49.779000000000003</v>
      </c>
      <c r="CR42" s="36">
        <v>63.972000000000001</v>
      </c>
      <c r="CS42" s="36">
        <v>57.643999999999998</v>
      </c>
      <c r="CT42" s="36">
        <v>69.989000000000004</v>
      </c>
      <c r="CU42" s="36">
        <v>58.402000000000001</v>
      </c>
      <c r="CV42" s="36">
        <v>41.908999999999999</v>
      </c>
      <c r="CW42" s="36">
        <v>47.121560000000002</v>
      </c>
      <c r="CX42" s="36">
        <v>62.944339999999997</v>
      </c>
      <c r="CY42" s="36">
        <v>48.551519999999996</v>
      </c>
      <c r="CZ42" s="36">
        <v>52.579459999999997</v>
      </c>
      <c r="DA42" s="36">
        <v>56.799700000000001</v>
      </c>
      <c r="DB42" s="36">
        <v>53.099910000000001</v>
      </c>
      <c r="DC42" s="36">
        <v>53.733139999999999</v>
      </c>
      <c r="DD42" s="36">
        <v>56.266159999999999</v>
      </c>
      <c r="DE42" s="36">
        <v>50.517829999999996</v>
      </c>
      <c r="DF42" s="36">
        <v>63.198039999999999</v>
      </c>
      <c r="DG42" s="36">
        <v>60.953099999999999</v>
      </c>
      <c r="DH42" s="36">
        <v>54.606340000000003</v>
      </c>
      <c r="DI42" s="36">
        <v>63.436480000000003</v>
      </c>
      <c r="DJ42" s="36">
        <v>59.062640000000002</v>
      </c>
      <c r="DK42" s="36">
        <v>54.2746</v>
      </c>
      <c r="DL42" s="36">
        <v>59.370660000000001</v>
      </c>
      <c r="DM42" s="36">
        <v>68.312529999999995</v>
      </c>
      <c r="DN42" s="36">
        <v>60.269939999999998</v>
      </c>
      <c r="DO42" s="36">
        <v>54.011209999999998</v>
      </c>
      <c r="DP42" s="36">
        <v>73.056240000000003</v>
      </c>
      <c r="DQ42" s="36">
        <v>55.50094</v>
      </c>
      <c r="DR42" s="36">
        <v>47.278829999999999</v>
      </c>
      <c r="DS42" s="36">
        <v>42.93956</v>
      </c>
      <c r="DT42" s="36">
        <v>39.901670000000003</v>
      </c>
      <c r="DU42" s="36">
        <v>39.444980000000001</v>
      </c>
      <c r="DV42" s="36">
        <v>48.958190000000002</v>
      </c>
      <c r="DW42" s="36">
        <v>63.837829999999997</v>
      </c>
      <c r="DX42" s="50">
        <v>42.831270000000004</v>
      </c>
      <c r="DY42" s="50">
        <v>28.810359999999999</v>
      </c>
      <c r="DZ42" s="50">
        <v>13.12204</v>
      </c>
      <c r="EA42" s="50">
        <v>32.659439999999996</v>
      </c>
      <c r="EB42" s="50">
        <v>33.610379999999999</v>
      </c>
      <c r="EC42" s="50">
        <v>26.720130000000001</v>
      </c>
      <c r="ED42" s="50">
        <v>46.64452</v>
      </c>
      <c r="EE42" s="50">
        <v>31.51708</v>
      </c>
      <c r="EF42" s="50">
        <v>25.81784</v>
      </c>
      <c r="EG42" s="50">
        <v>31.62528</v>
      </c>
      <c r="EH42" s="50">
        <v>33.543939999999999</v>
      </c>
      <c r="EI42" s="50">
        <v>28.302140000000001</v>
      </c>
      <c r="EJ42" s="50">
        <v>22.8809</v>
      </c>
      <c r="EK42" s="50">
        <v>36.809660000000001</v>
      </c>
      <c r="EL42" s="50">
        <v>56.75224</v>
      </c>
      <c r="EM42" s="50">
        <v>21.55742</v>
      </c>
      <c r="EN42" s="50">
        <v>31.948219999999999</v>
      </c>
      <c r="EO42" s="50">
        <v>30.977879999999999</v>
      </c>
      <c r="EP42" s="50">
        <v>31.106400000000001</v>
      </c>
      <c r="EQ42" s="50">
        <v>34.860509999999998</v>
      </c>
      <c r="ER42" s="50">
        <v>36.260129999999997</v>
      </c>
      <c r="ES42" s="50">
        <v>49.929169999999999</v>
      </c>
      <c r="ET42" s="50">
        <v>47.06176</v>
      </c>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c r="RN42" s="50"/>
      <c r="RO42" s="50"/>
      <c r="RP42" s="50"/>
      <c r="RQ42" s="50"/>
      <c r="RR42" s="50"/>
      <c r="RS42" s="50"/>
      <c r="RT42" s="50"/>
      <c r="RU42" s="50"/>
      <c r="RV42" s="50"/>
      <c r="RW42" s="50"/>
      <c r="RX42" s="50"/>
      <c r="RY42" s="50"/>
      <c r="RZ42" s="50"/>
      <c r="SA42" s="50"/>
      <c r="SB42" s="50"/>
      <c r="SC42" s="50"/>
      <c r="SD42" s="50"/>
      <c r="SE42" s="50"/>
      <c r="SF42" s="50"/>
      <c r="SG42" s="50"/>
      <c r="SH42" s="50"/>
      <c r="SI42" s="50"/>
      <c r="SJ42" s="50"/>
      <c r="SK42" s="50"/>
      <c r="SL42" s="50"/>
      <c r="SM42" s="50"/>
      <c r="SN42" s="50"/>
      <c r="SO42" s="50"/>
      <c r="SP42" s="50"/>
      <c r="SQ42" s="50"/>
      <c r="SR42" s="50"/>
      <c r="SS42" s="50"/>
      <c r="ST42" s="50"/>
      <c r="SU42" s="50"/>
      <c r="SV42" s="50"/>
      <c r="SW42" s="50"/>
      <c r="SX42" s="50"/>
      <c r="SY42" s="50"/>
      <c r="SZ42" s="50"/>
      <c r="TA42" s="50"/>
      <c r="TB42" s="50"/>
      <c r="TC42" s="50"/>
      <c r="TD42" s="50"/>
      <c r="TE42" s="50"/>
      <c r="TF42" s="50"/>
      <c r="TG42" s="50"/>
      <c r="TH42" s="50"/>
      <c r="TI42" s="50"/>
      <c r="TJ42" s="50"/>
      <c r="TK42" s="50"/>
      <c r="TL42" s="50"/>
      <c r="TM42" s="50"/>
      <c r="TN42" s="50"/>
      <c r="TO42" s="50"/>
      <c r="TP42" s="50"/>
      <c r="TQ42" s="50"/>
      <c r="TR42" s="50"/>
      <c r="TS42" s="50"/>
      <c r="TT42" s="50"/>
      <c r="TU42" s="50"/>
      <c r="TV42" s="50"/>
      <c r="TW42" s="50"/>
      <c r="TX42" s="50"/>
      <c r="TY42" s="50"/>
      <c r="TZ42" s="50"/>
      <c r="UA42" s="50"/>
      <c r="UB42" s="50"/>
      <c r="UC42" s="50"/>
      <c r="UD42" s="50"/>
      <c r="UE42" s="50"/>
      <c r="UF42" s="50"/>
      <c r="UG42" s="50"/>
      <c r="UH42" s="50"/>
      <c r="UI42" s="50"/>
      <c r="UJ42" s="50"/>
      <c r="UK42" s="50"/>
      <c r="UL42" s="50"/>
      <c r="UM42" s="50"/>
      <c r="UN42" s="50"/>
      <c r="UO42" s="50"/>
      <c r="UP42" s="50"/>
      <c r="UQ42" s="50"/>
      <c r="UR42" s="50"/>
      <c r="US42" s="50"/>
      <c r="UT42" s="50"/>
      <c r="UU42" s="50"/>
      <c r="UV42" s="50"/>
      <c r="UW42" s="50"/>
      <c r="UX42" s="50"/>
      <c r="UY42" s="50"/>
      <c r="UZ42" s="50"/>
      <c r="VA42" s="50"/>
      <c r="VB42" s="50"/>
      <c r="VC42" s="50"/>
      <c r="VD42" s="50"/>
      <c r="VE42" s="50"/>
      <c r="VF42" s="50"/>
      <c r="VG42" s="50"/>
      <c r="VH42" s="50"/>
      <c r="VI42" s="50"/>
      <c r="VJ42" s="50"/>
      <c r="VK42" s="50"/>
      <c r="VL42" s="50"/>
      <c r="VM42" s="50"/>
      <c r="VN42" s="50"/>
      <c r="VO42" s="50"/>
      <c r="VP42" s="50"/>
      <c r="VQ42" s="50"/>
      <c r="VR42" s="50"/>
      <c r="VS42" s="50"/>
      <c r="VT42" s="50"/>
      <c r="VU42" s="50"/>
      <c r="VV42" s="50"/>
      <c r="VW42" s="50"/>
      <c r="VX42" s="50"/>
      <c r="VY42" s="50"/>
      <c r="VZ42" s="50"/>
      <c r="WA42" s="50"/>
      <c r="WB42" s="50"/>
      <c r="WC42" s="50"/>
      <c r="WD42" s="50"/>
      <c r="WE42" s="50"/>
      <c r="WF42" s="50"/>
      <c r="WG42" s="50"/>
      <c r="WH42" s="50"/>
      <c r="WI42" s="50"/>
      <c r="WJ42" s="50"/>
      <c r="WK42" s="50"/>
      <c r="WL42" s="50"/>
      <c r="WM42" s="50"/>
      <c r="WN42" s="50"/>
      <c r="WO42" s="50"/>
      <c r="WP42" s="50"/>
      <c r="WQ42" s="50"/>
      <c r="WR42" s="50"/>
      <c r="WS42" s="50"/>
      <c r="WT42" s="50"/>
      <c r="WU42" s="50"/>
      <c r="WV42" s="50"/>
      <c r="WW42" s="50"/>
      <c r="WX42" s="50"/>
      <c r="WY42" s="50"/>
      <c r="WZ42" s="50"/>
      <c r="XA42" s="50"/>
      <c r="XB42" s="50"/>
      <c r="XC42" s="50"/>
      <c r="XD42" s="50"/>
      <c r="XE42" s="50"/>
      <c r="XF42" s="50"/>
      <c r="XG42" s="50"/>
      <c r="XH42" s="50"/>
      <c r="XI42" s="50"/>
      <c r="XJ42" s="50"/>
      <c r="XK42" s="50"/>
      <c r="XL42" s="50"/>
      <c r="XM42" s="50"/>
      <c r="XN42" s="50"/>
      <c r="XO42" s="50"/>
      <c r="XP42" s="50"/>
      <c r="XQ42" s="50"/>
      <c r="XR42" s="50"/>
      <c r="XS42" s="50"/>
      <c r="XT42" s="50"/>
      <c r="XU42" s="50"/>
      <c r="XV42" s="50"/>
      <c r="XW42" s="50"/>
      <c r="XX42" s="50"/>
      <c r="XY42" s="50"/>
      <c r="XZ42" s="50"/>
      <c r="YA42" s="50"/>
      <c r="YB42" s="50"/>
      <c r="YC42" s="50"/>
      <c r="YD42" s="50"/>
      <c r="YE42" s="50"/>
      <c r="YF42" s="50"/>
      <c r="YG42" s="50"/>
      <c r="YH42" s="50"/>
      <c r="YI42" s="50"/>
      <c r="YJ42" s="50"/>
      <c r="YK42" s="50"/>
      <c r="YL42" s="50"/>
      <c r="YM42" s="50"/>
      <c r="YN42" s="50"/>
      <c r="YO42" s="50"/>
      <c r="YP42" s="50"/>
      <c r="YQ42" s="50"/>
      <c r="YR42" s="50"/>
      <c r="YS42" s="50"/>
      <c r="YT42" s="50"/>
      <c r="YU42" s="50"/>
      <c r="YV42" s="50"/>
      <c r="YW42" s="50"/>
      <c r="YX42" s="50"/>
      <c r="YY42" s="50"/>
      <c r="YZ42" s="50"/>
      <c r="ZA42" s="50"/>
      <c r="ZB42" s="50"/>
      <c r="ZC42" s="50"/>
      <c r="ZD42" s="50"/>
      <c r="ZE42" s="50"/>
      <c r="ZF42" s="50"/>
      <c r="ZG42" s="50"/>
      <c r="ZH42" s="50"/>
      <c r="ZI42" s="50"/>
      <c r="ZJ42" s="50"/>
      <c r="ZK42" s="50"/>
      <c r="ZL42" s="50"/>
      <c r="ZM42" s="50"/>
      <c r="ZN42" s="50"/>
      <c r="ZO42" s="50"/>
      <c r="ZP42" s="50"/>
      <c r="ZQ42" s="50"/>
      <c r="ZR42" s="50"/>
      <c r="ZS42" s="50"/>
      <c r="ZT42" s="50"/>
      <c r="ZU42" s="50"/>
      <c r="ZV42" s="50"/>
      <c r="ZW42" s="50"/>
      <c r="ZX42" s="50"/>
      <c r="ZY42" s="50"/>
      <c r="ZZ42" s="50"/>
      <c r="AAA42" s="50"/>
      <c r="AAB42" s="50"/>
      <c r="AAC42" s="50"/>
      <c r="AAD42" s="50"/>
      <c r="AAE42" s="50"/>
      <c r="AAF42" s="50"/>
      <c r="AAG42" s="50"/>
      <c r="AAH42" s="50"/>
      <c r="AAI42" s="50"/>
      <c r="AAJ42" s="50"/>
      <c r="AAK42" s="50"/>
      <c r="AAL42" s="50"/>
      <c r="AAM42" s="50"/>
      <c r="AAN42" s="50"/>
      <c r="AAO42" s="50"/>
      <c r="AAP42" s="50"/>
      <c r="AAQ42" s="50"/>
      <c r="AAR42" s="50"/>
      <c r="AAS42" s="50"/>
      <c r="AAT42" s="50"/>
      <c r="AAU42" s="50"/>
      <c r="AAV42" s="50"/>
      <c r="AAW42" s="50"/>
      <c r="AAX42" s="50"/>
      <c r="AAY42" s="50"/>
      <c r="AAZ42" s="50"/>
      <c r="ABA42" s="50"/>
      <c r="ABB42" s="50"/>
      <c r="ABC42" s="50"/>
      <c r="ABD42" s="50"/>
      <c r="ABE42" s="50"/>
      <c r="ABF42" s="50"/>
      <c r="ABG42" s="50"/>
      <c r="ABH42" s="50"/>
      <c r="ABI42" s="50"/>
      <c r="ABJ42" s="50"/>
      <c r="ABK42" s="50"/>
      <c r="ABL42" s="50"/>
      <c r="ABM42" s="50"/>
      <c r="ABN42" s="50"/>
      <c r="ABO42" s="50"/>
      <c r="ABP42" s="50"/>
      <c r="ABQ42" s="50"/>
      <c r="ABR42" s="50"/>
      <c r="ABS42" s="50"/>
      <c r="ABT42" s="50"/>
      <c r="ABU42" s="50"/>
      <c r="ABV42" s="50"/>
      <c r="ABW42" s="50"/>
    </row>
    <row r="43" spans="2:751" ht="39.75" customHeight="1">
      <c r="B43" s="23" t="s">
        <v>136</v>
      </c>
      <c r="F43" s="61" t="s">
        <v>1320</v>
      </c>
      <c r="G43" s="27" t="s">
        <v>176</v>
      </c>
      <c r="H43" s="36">
        <v>502.41674028432197</v>
      </c>
      <c r="I43" s="36">
        <v>434.69393873985399</v>
      </c>
      <c r="J43" s="36"/>
      <c r="K43" s="36" t="s">
        <v>136</v>
      </c>
      <c r="L43" s="36">
        <v>97.302038556360003</v>
      </c>
      <c r="M43" s="36">
        <v>96.960552880829994</v>
      </c>
      <c r="N43" s="36">
        <v>92.156606683320007</v>
      </c>
      <c r="O43" s="36">
        <v>111.9093026697</v>
      </c>
      <c r="P43" s="36">
        <v>70.1763941464</v>
      </c>
      <c r="Q43" s="36">
        <v>105.45742747173</v>
      </c>
      <c r="R43" s="36">
        <v>135.31325056793</v>
      </c>
      <c r="S43" s="36">
        <v>114.22107304786</v>
      </c>
      <c r="T43" s="36">
        <v>113.96844582412</v>
      </c>
      <c r="U43" s="36">
        <v>140.92093523497999</v>
      </c>
      <c r="V43" s="36">
        <v>120.81327852822</v>
      </c>
      <c r="W43" s="36">
        <v>165.89857628829</v>
      </c>
      <c r="X43" s="36">
        <v>123.8825312431</v>
      </c>
      <c r="Y43" s="36">
        <v>126.69019753121999</v>
      </c>
      <c r="Z43" s="36">
        <v>116.42263825844999</v>
      </c>
      <c r="AA43" s="36">
        <v>128.57814286451</v>
      </c>
      <c r="AB43" s="36">
        <v>115.67627694487</v>
      </c>
      <c r="AC43" s="36">
        <v>121.94687511228</v>
      </c>
      <c r="AD43" s="36">
        <v>117.82660276638001</v>
      </c>
      <c r="AE43" s="36">
        <v>109.40927667843999</v>
      </c>
      <c r="AF43" s="36">
        <v>124.89761368372</v>
      </c>
      <c r="AG43" s="36">
        <v>114.40648741497</v>
      </c>
      <c r="AH43" s="36">
        <v>114.51867804805001</v>
      </c>
      <c r="AI43" s="36">
        <v>124.7858730255</v>
      </c>
      <c r="AJ43" s="36">
        <v>113.2440052955</v>
      </c>
      <c r="AK43" s="36">
        <v>124.72176769735999</v>
      </c>
      <c r="AL43" s="36">
        <v>122.43030359445</v>
      </c>
      <c r="AM43" s="36">
        <v>127.14806048622</v>
      </c>
      <c r="AN43" s="36">
        <v>103.20735862956001</v>
      </c>
      <c r="AO43" s="36">
        <v>130.22985101596001</v>
      </c>
      <c r="AP43" s="36">
        <v>129.05771000536001</v>
      </c>
      <c r="AQ43" s="36">
        <v>154.74815040854</v>
      </c>
      <c r="AR43" s="36">
        <v>121.80605928</v>
      </c>
      <c r="AS43" s="36">
        <v>153.66288852540001</v>
      </c>
      <c r="AT43" s="36">
        <v>148.981388115155</v>
      </c>
      <c r="AU43" s="36">
        <v>153.89857232597399</v>
      </c>
      <c r="AV43" s="36">
        <v>150.83316636641399</v>
      </c>
      <c r="AW43" s="36">
        <v>166.40627371341299</v>
      </c>
      <c r="AX43" s="36">
        <v>164.086513122978</v>
      </c>
      <c r="AY43" s="36">
        <v>214.97265315717999</v>
      </c>
      <c r="AZ43" s="36">
        <v>154.82818926045999</v>
      </c>
      <c r="BA43" s="36">
        <v>192.65271194312501</v>
      </c>
      <c r="BB43" s="36">
        <v>127.033109710918</v>
      </c>
      <c r="BC43" s="36">
        <v>181.84365173550401</v>
      </c>
      <c r="BD43" s="36">
        <v>153.23883550178101</v>
      </c>
      <c r="BE43" s="36">
        <v>210.14142948849999</v>
      </c>
      <c r="BF43" s="36">
        <v>172.14736556672099</v>
      </c>
      <c r="BG43" s="36">
        <v>181.03132345662399</v>
      </c>
      <c r="BH43" s="36">
        <v>188.09317961113999</v>
      </c>
      <c r="BI43" s="36">
        <v>189.37247943394601</v>
      </c>
      <c r="BJ43" s="36">
        <v>168.822374929125</v>
      </c>
      <c r="BK43" s="36">
        <v>205.06199992729501</v>
      </c>
      <c r="BL43" s="36">
        <v>184.49143140267299</v>
      </c>
      <c r="BM43" s="36">
        <v>177.06724768015599</v>
      </c>
      <c r="BN43" s="36">
        <v>169.73585362598499</v>
      </c>
      <c r="BO43" s="36">
        <v>191.98214549667199</v>
      </c>
      <c r="BP43" s="36">
        <v>146.08662910572801</v>
      </c>
      <c r="BQ43" s="36">
        <v>180.240522785184</v>
      </c>
      <c r="BR43" s="36">
        <v>198.04355992572201</v>
      </c>
      <c r="BS43" s="36">
        <v>191.00399998276001</v>
      </c>
      <c r="BT43" s="36">
        <v>199.50225625066801</v>
      </c>
      <c r="BU43" s="36">
        <v>193.67813255982</v>
      </c>
      <c r="BV43" s="36">
        <v>178.86390732770599</v>
      </c>
      <c r="BW43" s="36">
        <v>243.158230070017</v>
      </c>
      <c r="BX43" s="36">
        <v>154.30464051689401</v>
      </c>
      <c r="BY43" s="36">
        <v>179.52513149999999</v>
      </c>
      <c r="BZ43" s="36">
        <v>155.24739362956501</v>
      </c>
      <c r="CA43" s="36">
        <v>180.11335431184</v>
      </c>
      <c r="CB43" s="36">
        <v>156.95866931582501</v>
      </c>
      <c r="CC43" s="36">
        <v>142.45545111663199</v>
      </c>
      <c r="CD43" s="36">
        <v>151.72159663173301</v>
      </c>
      <c r="CE43" s="36">
        <v>169.25992107684701</v>
      </c>
      <c r="CF43" s="36">
        <v>109.150138980162</v>
      </c>
      <c r="CG43" s="36">
        <v>157.48106123380001</v>
      </c>
      <c r="CH43" s="36">
        <v>173.61072626894</v>
      </c>
      <c r="CI43" s="36">
        <v>163.43625743600001</v>
      </c>
      <c r="CJ43" s="36">
        <v>125.878272806346</v>
      </c>
      <c r="CK43" s="36">
        <v>181.59458994988299</v>
      </c>
      <c r="CL43" s="36">
        <v>154.15246815595401</v>
      </c>
      <c r="CM43" s="36">
        <v>184.498902110724</v>
      </c>
      <c r="CN43" s="36">
        <v>134.094488179357</v>
      </c>
      <c r="CO43" s="36">
        <v>184.78841350247899</v>
      </c>
      <c r="CP43" s="36">
        <v>149.628243876038</v>
      </c>
      <c r="CQ43" s="36">
        <v>191.999667780295</v>
      </c>
      <c r="CR43" s="36">
        <v>158.16639433779801</v>
      </c>
      <c r="CS43" s="36">
        <v>176.67142965717099</v>
      </c>
      <c r="CT43" s="36">
        <v>167.70798928338701</v>
      </c>
      <c r="CU43" s="36">
        <v>193.02571583704301</v>
      </c>
      <c r="CV43" s="36">
        <v>155.06460053828499</v>
      </c>
      <c r="CW43" s="36">
        <v>187.34502851249999</v>
      </c>
      <c r="CX43" s="36">
        <v>164.63053410041101</v>
      </c>
      <c r="CY43" s="36">
        <v>180.934378235069</v>
      </c>
      <c r="CZ43" s="36">
        <v>137.288936721716</v>
      </c>
      <c r="DA43" s="36">
        <v>195.38896882469899</v>
      </c>
      <c r="DB43" s="36">
        <v>180.61079005137501</v>
      </c>
      <c r="DC43" s="36">
        <v>213.52958667025601</v>
      </c>
      <c r="DD43" s="36">
        <v>176.02519975546201</v>
      </c>
      <c r="DE43" s="36">
        <v>191.71492239573399</v>
      </c>
      <c r="DF43" s="36">
        <v>169.29812399224801</v>
      </c>
      <c r="DG43" s="36">
        <v>219.67411458154601</v>
      </c>
      <c r="DH43" s="36">
        <v>168.43334919311599</v>
      </c>
      <c r="DI43" s="36">
        <v>196.74631583938299</v>
      </c>
      <c r="DJ43" s="36">
        <v>216.52094948955201</v>
      </c>
      <c r="DK43" s="36">
        <v>199.93667163555301</v>
      </c>
      <c r="DL43" s="36">
        <v>123.11947170000001</v>
      </c>
      <c r="DM43" s="36">
        <v>173.12781695000001</v>
      </c>
      <c r="DN43" s="36">
        <v>153.6707542</v>
      </c>
      <c r="DO43" s="36">
        <v>143.736379385661</v>
      </c>
      <c r="DP43" s="36">
        <v>153.71621438403801</v>
      </c>
      <c r="DQ43" s="36">
        <v>128.37203212635899</v>
      </c>
      <c r="DR43" s="36">
        <v>124.536571900388</v>
      </c>
      <c r="DS43" s="36">
        <v>113.00927649093801</v>
      </c>
      <c r="DT43" s="36">
        <v>110.328240961557</v>
      </c>
      <c r="DU43" s="36">
        <v>107.35806764001001</v>
      </c>
      <c r="DV43" s="36">
        <v>132.401129790141</v>
      </c>
      <c r="DW43" s="36">
        <v>177.590292337878</v>
      </c>
      <c r="DX43" s="50">
        <v>114.890821789028</v>
      </c>
      <c r="DY43" s="50">
        <v>150.44307505968999</v>
      </c>
      <c r="DZ43" s="50">
        <v>142.12251786761101</v>
      </c>
      <c r="EA43" s="50">
        <v>142.160185290562</v>
      </c>
      <c r="EB43" s="50">
        <v>114.26786454229899</v>
      </c>
      <c r="EC43" s="50">
        <v>119.615020913628</v>
      </c>
      <c r="ED43" s="50">
        <v>142.847645643568</v>
      </c>
      <c r="EE43" s="50">
        <v>139.07919526658301</v>
      </c>
      <c r="EF43" s="50">
        <v>141.718948447732</v>
      </c>
      <c r="EG43" s="50">
        <v>128.46389155405899</v>
      </c>
      <c r="EH43" s="50">
        <v>124.73915462396501</v>
      </c>
      <c r="EI43" s="50">
        <v>137.78923330903501</v>
      </c>
      <c r="EJ43" s="50">
        <v>130.01773607766</v>
      </c>
      <c r="EK43" s="50">
        <v>109.87061627366199</v>
      </c>
      <c r="EL43" s="50">
        <v>134.40234108825101</v>
      </c>
      <c r="EM43" s="50">
        <v>119.578716125206</v>
      </c>
      <c r="EN43" s="50">
        <v>72.674280008806704</v>
      </c>
      <c r="EO43" s="50">
        <v>108.038601517591</v>
      </c>
      <c r="EP43" s="50">
        <v>130.65728960315499</v>
      </c>
      <c r="EQ43" s="50">
        <v>161.691207594926</v>
      </c>
      <c r="ER43" s="50">
        <v>109.717299832725</v>
      </c>
      <c r="ES43" s="50">
        <v>91.726508080241601</v>
      </c>
      <c r="ET43" s="50">
        <v>107.259199449652</v>
      </c>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c r="SK43" s="50"/>
      <c r="SL43" s="50"/>
      <c r="SM43" s="50"/>
      <c r="SN43" s="50"/>
      <c r="SO43" s="50"/>
      <c r="SP43" s="50"/>
      <c r="SQ43" s="50"/>
      <c r="SR43" s="50"/>
      <c r="SS43" s="50"/>
      <c r="ST43" s="50"/>
      <c r="SU43" s="50"/>
      <c r="SV43" s="50"/>
      <c r="SW43" s="50"/>
      <c r="SX43" s="50"/>
      <c r="SY43" s="50"/>
      <c r="SZ43" s="50"/>
      <c r="TA43" s="50"/>
      <c r="TB43" s="50"/>
      <c r="TC43" s="50"/>
      <c r="TD43" s="50"/>
      <c r="TE43" s="50"/>
      <c r="TF43" s="50"/>
      <c r="TG43" s="50"/>
      <c r="TH43" s="50"/>
      <c r="TI43" s="50"/>
      <c r="TJ43" s="50"/>
      <c r="TK43" s="50"/>
      <c r="TL43" s="50"/>
      <c r="TM43" s="50"/>
      <c r="TN43" s="50"/>
      <c r="TO43" s="50"/>
      <c r="TP43" s="50"/>
      <c r="TQ43" s="50"/>
      <c r="TR43" s="50"/>
      <c r="TS43" s="50"/>
      <c r="TT43" s="50"/>
      <c r="TU43" s="50"/>
      <c r="TV43" s="50"/>
      <c r="TW43" s="50"/>
      <c r="TX43" s="50"/>
      <c r="TY43" s="50"/>
      <c r="TZ43" s="50"/>
      <c r="UA43" s="50"/>
      <c r="UB43" s="50"/>
      <c r="UC43" s="50"/>
      <c r="UD43" s="50"/>
      <c r="UE43" s="50"/>
      <c r="UF43" s="50"/>
      <c r="UG43" s="50"/>
      <c r="UH43" s="50"/>
      <c r="UI43" s="50"/>
      <c r="UJ43" s="50"/>
      <c r="UK43" s="50"/>
      <c r="UL43" s="50"/>
      <c r="UM43" s="50"/>
      <c r="UN43" s="50"/>
      <c r="UO43" s="50"/>
      <c r="UP43" s="50"/>
      <c r="UQ43" s="50"/>
      <c r="UR43" s="50"/>
      <c r="US43" s="50"/>
      <c r="UT43" s="50"/>
      <c r="UU43" s="50"/>
      <c r="UV43" s="50"/>
      <c r="UW43" s="50"/>
      <c r="UX43" s="50"/>
      <c r="UY43" s="50"/>
      <c r="UZ43" s="50"/>
      <c r="VA43" s="50"/>
      <c r="VB43" s="50"/>
      <c r="VC43" s="50"/>
      <c r="VD43" s="50"/>
      <c r="VE43" s="50"/>
      <c r="VF43" s="50"/>
      <c r="VG43" s="50"/>
      <c r="VH43" s="50"/>
      <c r="VI43" s="50"/>
      <c r="VJ43" s="50"/>
      <c r="VK43" s="50"/>
      <c r="VL43" s="50"/>
      <c r="VM43" s="50"/>
      <c r="VN43" s="50"/>
      <c r="VO43" s="50"/>
      <c r="VP43" s="50"/>
      <c r="VQ43" s="50"/>
      <c r="VR43" s="50"/>
      <c r="VS43" s="50"/>
      <c r="VT43" s="50"/>
      <c r="VU43" s="50"/>
      <c r="VV43" s="50"/>
      <c r="VW43" s="50"/>
      <c r="VX43" s="50"/>
      <c r="VY43" s="50"/>
      <c r="VZ43" s="50"/>
      <c r="WA43" s="50"/>
      <c r="WB43" s="50"/>
      <c r="WC43" s="50"/>
      <c r="WD43" s="50"/>
      <c r="WE43" s="50"/>
      <c r="WF43" s="50"/>
      <c r="WG43" s="50"/>
      <c r="WH43" s="50"/>
      <c r="WI43" s="50"/>
      <c r="WJ43" s="50"/>
      <c r="WK43" s="50"/>
      <c r="WL43" s="50"/>
      <c r="WM43" s="50"/>
      <c r="WN43" s="50"/>
      <c r="WO43" s="50"/>
      <c r="WP43" s="50"/>
      <c r="WQ43" s="50"/>
      <c r="WR43" s="50"/>
      <c r="WS43" s="50"/>
      <c r="WT43" s="50"/>
      <c r="WU43" s="50"/>
      <c r="WV43" s="50"/>
      <c r="WW43" s="50"/>
      <c r="WX43" s="50"/>
      <c r="WY43" s="50"/>
      <c r="WZ43" s="50"/>
      <c r="XA43" s="50"/>
      <c r="XB43" s="50"/>
      <c r="XC43" s="50"/>
      <c r="XD43" s="50"/>
      <c r="XE43" s="50"/>
      <c r="XF43" s="50"/>
      <c r="XG43" s="50"/>
      <c r="XH43" s="50"/>
      <c r="XI43" s="50"/>
      <c r="XJ43" s="50"/>
      <c r="XK43" s="50"/>
      <c r="XL43" s="50"/>
      <c r="XM43" s="50"/>
      <c r="XN43" s="50"/>
      <c r="XO43" s="50"/>
      <c r="XP43" s="50"/>
      <c r="XQ43" s="50"/>
      <c r="XR43" s="50"/>
      <c r="XS43" s="50"/>
      <c r="XT43" s="50"/>
      <c r="XU43" s="50"/>
      <c r="XV43" s="50"/>
      <c r="XW43" s="50"/>
      <c r="XX43" s="50"/>
      <c r="XY43" s="50"/>
      <c r="XZ43" s="50"/>
      <c r="YA43" s="50"/>
      <c r="YB43" s="50"/>
      <c r="YC43" s="50"/>
      <c r="YD43" s="50"/>
      <c r="YE43" s="50"/>
      <c r="YF43" s="50"/>
      <c r="YG43" s="50"/>
      <c r="YH43" s="50"/>
      <c r="YI43" s="50"/>
      <c r="YJ43" s="50"/>
      <c r="YK43" s="50"/>
      <c r="YL43" s="50"/>
      <c r="YM43" s="50"/>
      <c r="YN43" s="50"/>
      <c r="YO43" s="50"/>
      <c r="YP43" s="50"/>
      <c r="YQ43" s="50"/>
      <c r="YR43" s="50"/>
      <c r="YS43" s="50"/>
      <c r="YT43" s="50"/>
      <c r="YU43" s="50"/>
      <c r="YV43" s="50"/>
      <c r="YW43" s="50"/>
      <c r="YX43" s="50"/>
      <c r="YY43" s="50"/>
      <c r="YZ43" s="50"/>
      <c r="ZA43" s="50"/>
      <c r="ZB43" s="50"/>
      <c r="ZC43" s="50"/>
      <c r="ZD43" s="50"/>
      <c r="ZE43" s="50"/>
      <c r="ZF43" s="50"/>
      <c r="ZG43" s="50"/>
      <c r="ZH43" s="50"/>
      <c r="ZI43" s="50"/>
      <c r="ZJ43" s="50"/>
      <c r="ZK43" s="50"/>
      <c r="ZL43" s="50"/>
      <c r="ZM43" s="50"/>
      <c r="ZN43" s="50"/>
      <c r="ZO43" s="50"/>
      <c r="ZP43" s="50"/>
      <c r="ZQ43" s="50"/>
      <c r="ZR43" s="50"/>
      <c r="ZS43" s="50"/>
      <c r="ZT43" s="50"/>
      <c r="ZU43" s="50"/>
      <c r="ZV43" s="50"/>
      <c r="ZW43" s="50"/>
      <c r="ZX43" s="50"/>
      <c r="ZY43" s="50"/>
      <c r="ZZ43" s="50"/>
      <c r="AAA43" s="50"/>
      <c r="AAB43" s="50"/>
      <c r="AAC43" s="50"/>
      <c r="AAD43" s="50"/>
      <c r="AAE43" s="50"/>
      <c r="AAF43" s="50"/>
      <c r="AAG43" s="50"/>
      <c r="AAH43" s="50"/>
      <c r="AAI43" s="50"/>
      <c r="AAJ43" s="50"/>
      <c r="AAK43" s="50"/>
      <c r="AAL43" s="50"/>
      <c r="AAM43" s="50"/>
      <c r="AAN43" s="50"/>
      <c r="AAO43" s="50"/>
      <c r="AAP43" s="50"/>
      <c r="AAQ43" s="50"/>
      <c r="AAR43" s="50"/>
      <c r="AAS43" s="50"/>
      <c r="AAT43" s="50"/>
      <c r="AAU43" s="50"/>
      <c r="AAV43" s="50"/>
      <c r="AAW43" s="50"/>
      <c r="AAX43" s="50"/>
      <c r="AAY43" s="50"/>
      <c r="AAZ43" s="50"/>
      <c r="ABA43" s="50"/>
      <c r="ABB43" s="50"/>
      <c r="ABC43" s="50"/>
      <c r="ABD43" s="50"/>
      <c r="ABE43" s="50"/>
      <c r="ABF43" s="50"/>
      <c r="ABG43" s="50"/>
      <c r="ABH43" s="50"/>
      <c r="ABI43" s="50"/>
      <c r="ABJ43" s="50"/>
      <c r="ABK43" s="50"/>
      <c r="ABL43" s="50"/>
      <c r="ABM43" s="50"/>
      <c r="ABN43" s="50"/>
      <c r="ABO43" s="50"/>
      <c r="ABP43" s="50"/>
      <c r="ABQ43" s="50"/>
      <c r="ABR43" s="50"/>
      <c r="ABS43" s="50"/>
      <c r="ABT43" s="50"/>
      <c r="ABU43" s="50"/>
      <c r="ABV43" s="50"/>
      <c r="ABW43" s="50"/>
    </row>
    <row r="44" spans="2:751" ht="34.25" customHeight="1">
      <c r="B44" t="s">
        <v>136</v>
      </c>
      <c r="F44" s="26" t="s">
        <v>706</v>
      </c>
      <c r="G44" s="27"/>
      <c r="H44" s="36"/>
      <c r="I44" s="36"/>
      <c r="J44" s="36"/>
      <c r="K44" s="36" t="s">
        <v>136</v>
      </c>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f t="shared" ref="DS44:DT44" si="6">DATE(DS39,DS40,1)</f>
        <v>487</v>
      </c>
      <c r="DT44" s="36">
        <f t="shared" si="6"/>
        <v>852</v>
      </c>
      <c r="DU44" s="36"/>
      <c r="DV44" s="36"/>
      <c r="DW44" s="36"/>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50"/>
      <c r="SB44" s="50"/>
      <c r="SC44" s="50"/>
      <c r="SD44" s="50"/>
      <c r="SE44" s="50"/>
      <c r="SF44" s="50"/>
      <c r="SG44" s="50"/>
      <c r="SH44" s="50"/>
      <c r="SI44" s="50"/>
      <c r="SJ44" s="50"/>
      <c r="SK44" s="50"/>
      <c r="SL44" s="50"/>
      <c r="SM44" s="50"/>
      <c r="SN44" s="50"/>
      <c r="SO44" s="50"/>
      <c r="SP44" s="50"/>
      <c r="SQ44" s="50"/>
      <c r="SR44" s="50"/>
      <c r="SS44" s="50"/>
      <c r="ST44" s="50"/>
      <c r="SU44" s="50"/>
      <c r="SV44" s="50"/>
      <c r="SW44" s="50"/>
      <c r="SX44" s="50"/>
      <c r="SY44" s="50"/>
      <c r="SZ44" s="50"/>
      <c r="TA44" s="50"/>
      <c r="TB44" s="50"/>
      <c r="TC44" s="50"/>
      <c r="TD44" s="50"/>
      <c r="TE44" s="50"/>
      <c r="TF44" s="50"/>
      <c r="TG44" s="50"/>
      <c r="TH44" s="50"/>
      <c r="TI44" s="50"/>
      <c r="TJ44" s="50"/>
      <c r="TK44" s="50"/>
      <c r="TL44" s="50"/>
      <c r="TM44" s="50"/>
      <c r="TN44" s="50"/>
      <c r="TO44" s="50"/>
      <c r="TP44" s="50"/>
      <c r="TQ44" s="50"/>
      <c r="TR44" s="50"/>
      <c r="TS44" s="50"/>
      <c r="TT44" s="50"/>
      <c r="TU44" s="50"/>
      <c r="TV44" s="50"/>
      <c r="TW44" s="50"/>
      <c r="TX44" s="50"/>
      <c r="TY44" s="50"/>
      <c r="TZ44" s="50"/>
      <c r="UA44" s="50"/>
      <c r="UB44" s="50"/>
      <c r="UC44" s="50"/>
      <c r="UD44" s="50"/>
      <c r="UE44" s="50"/>
      <c r="UF44" s="50"/>
      <c r="UG44" s="50"/>
      <c r="UH44" s="50"/>
      <c r="UI44" s="50"/>
      <c r="UJ44" s="50"/>
      <c r="UK44" s="50"/>
      <c r="UL44" s="50"/>
      <c r="UM44" s="50"/>
      <c r="UN44" s="50"/>
      <c r="UO44" s="50"/>
      <c r="UP44" s="50"/>
      <c r="UQ44" s="50"/>
      <c r="UR44" s="50"/>
      <c r="US44" s="50"/>
      <c r="UT44" s="50"/>
      <c r="UU44" s="50"/>
      <c r="UV44" s="50"/>
      <c r="UW44" s="50"/>
      <c r="UX44" s="50"/>
      <c r="UY44" s="50"/>
      <c r="UZ44" s="50"/>
      <c r="VA44" s="50"/>
      <c r="VB44" s="50"/>
      <c r="VC44" s="50"/>
      <c r="VD44" s="50"/>
      <c r="VE44" s="50"/>
      <c r="VF44" s="50"/>
      <c r="VG44" s="50"/>
      <c r="VH44" s="50"/>
      <c r="VI44" s="50"/>
      <c r="VJ44" s="50"/>
      <c r="VK44" s="50"/>
      <c r="VL44" s="50"/>
      <c r="VM44" s="50"/>
      <c r="VN44" s="50"/>
      <c r="VO44" s="50"/>
      <c r="VP44" s="50"/>
      <c r="VQ44" s="50"/>
      <c r="VR44" s="50"/>
      <c r="VS44" s="50"/>
      <c r="VT44" s="50"/>
      <c r="VU44" s="50"/>
      <c r="VV44" s="50"/>
      <c r="VW44" s="50"/>
      <c r="VX44" s="50"/>
      <c r="VY44" s="50"/>
      <c r="VZ44" s="50"/>
      <c r="WA44" s="50"/>
      <c r="WB44" s="50"/>
      <c r="WC44" s="50"/>
      <c r="WD44" s="50"/>
      <c r="WE44" s="50"/>
      <c r="WF44" s="50"/>
      <c r="WG44" s="50"/>
      <c r="WH44" s="50"/>
      <c r="WI44" s="50"/>
      <c r="WJ44" s="50"/>
      <c r="WK44" s="50"/>
      <c r="WL44" s="50"/>
      <c r="WM44" s="50"/>
      <c r="WN44" s="50"/>
      <c r="WO44" s="50"/>
      <c r="WP44" s="50"/>
      <c r="WQ44" s="50"/>
      <c r="WR44" s="50"/>
      <c r="WS44" s="50"/>
      <c r="WT44" s="50"/>
      <c r="WU44" s="50"/>
      <c r="WV44" s="50"/>
      <c r="WW44" s="50"/>
      <c r="WX44" s="50"/>
      <c r="WY44" s="50"/>
      <c r="WZ44" s="50"/>
      <c r="XA44" s="50"/>
      <c r="XB44" s="50"/>
      <c r="XC44" s="50"/>
      <c r="XD44" s="50"/>
      <c r="XE44" s="50"/>
      <c r="XF44" s="50"/>
      <c r="XG44" s="50"/>
      <c r="XH44" s="50"/>
      <c r="XI44" s="50"/>
      <c r="XJ44" s="50"/>
      <c r="XK44" s="50"/>
      <c r="XL44" s="50"/>
      <c r="XM44" s="50"/>
      <c r="XN44" s="50"/>
      <c r="XO44" s="50"/>
      <c r="XP44" s="50"/>
      <c r="XQ44" s="50"/>
      <c r="XR44" s="50"/>
      <c r="XS44" s="50"/>
      <c r="XT44" s="50"/>
      <c r="XU44" s="50"/>
      <c r="XV44" s="50"/>
      <c r="XW44" s="50"/>
      <c r="XX44" s="50"/>
      <c r="XY44" s="50"/>
      <c r="XZ44" s="50"/>
      <c r="YA44" s="50"/>
      <c r="YB44" s="50"/>
      <c r="YC44" s="50"/>
      <c r="YD44" s="50"/>
      <c r="YE44" s="50"/>
      <c r="YF44" s="50"/>
      <c r="YG44" s="50"/>
      <c r="YH44" s="50"/>
      <c r="YI44" s="50"/>
      <c r="YJ44" s="50"/>
      <c r="YK44" s="50"/>
      <c r="YL44" s="50"/>
      <c r="YM44" s="50"/>
      <c r="YN44" s="50"/>
      <c r="YO44" s="50"/>
      <c r="YP44" s="50"/>
      <c r="YQ44" s="50"/>
      <c r="YR44" s="50"/>
      <c r="YS44" s="50"/>
      <c r="YT44" s="50"/>
      <c r="YU44" s="50"/>
      <c r="YV44" s="50"/>
      <c r="YW44" s="50"/>
      <c r="YX44" s="50"/>
      <c r="YY44" s="50"/>
      <c r="YZ44" s="50"/>
      <c r="ZA44" s="50"/>
      <c r="ZB44" s="50"/>
      <c r="ZC44" s="50"/>
      <c r="ZD44" s="50"/>
      <c r="ZE44" s="50"/>
      <c r="ZF44" s="50"/>
      <c r="ZG44" s="50"/>
      <c r="ZH44" s="50"/>
      <c r="ZI44" s="50"/>
      <c r="ZJ44" s="50"/>
      <c r="ZK44" s="50"/>
      <c r="ZL44" s="50"/>
      <c r="ZM44" s="50"/>
      <c r="ZN44" s="50"/>
      <c r="ZO44" s="50"/>
      <c r="ZP44" s="50"/>
      <c r="ZQ44" s="50"/>
      <c r="ZR44" s="50"/>
      <c r="ZS44" s="50"/>
      <c r="ZT44" s="50"/>
      <c r="ZU44" s="50"/>
      <c r="ZV44" s="50"/>
      <c r="ZW44" s="50"/>
      <c r="ZX44" s="50"/>
      <c r="ZY44" s="50"/>
      <c r="ZZ44" s="50"/>
      <c r="AAA44" s="50"/>
      <c r="AAB44" s="50"/>
      <c r="AAC44" s="50"/>
      <c r="AAD44" s="50"/>
      <c r="AAE44" s="50"/>
      <c r="AAF44" s="50"/>
      <c r="AAG44" s="50"/>
      <c r="AAH44" s="50"/>
      <c r="AAI44" s="50"/>
      <c r="AAJ44" s="50"/>
      <c r="AAK44" s="50"/>
      <c r="AAL44" s="50"/>
      <c r="AAM44" s="50"/>
      <c r="AAN44" s="50"/>
      <c r="AAO44" s="50"/>
      <c r="AAP44" s="50"/>
      <c r="AAQ44" s="50"/>
      <c r="AAR44" s="50"/>
      <c r="AAS44" s="50"/>
      <c r="AAT44" s="50"/>
      <c r="AAU44" s="50"/>
      <c r="AAV44" s="50"/>
      <c r="AAW44" s="50"/>
      <c r="AAX44" s="50"/>
      <c r="AAY44" s="50"/>
      <c r="AAZ44" s="50"/>
      <c r="ABA44" s="50"/>
      <c r="ABB44" s="50"/>
      <c r="ABC44" s="50"/>
      <c r="ABD44" s="50"/>
      <c r="ABE44" s="50"/>
      <c r="ABF44" s="50"/>
      <c r="ABG44" s="50"/>
      <c r="ABH44" s="50"/>
      <c r="ABI44" s="50"/>
      <c r="ABJ44" s="50"/>
      <c r="ABK44" s="50"/>
      <c r="ABL44" s="50"/>
      <c r="ABM44" s="50"/>
      <c r="ABN44" s="50"/>
      <c r="ABO44" s="50"/>
      <c r="ABP44" s="50"/>
      <c r="ABQ44" s="50"/>
      <c r="ABR44" s="50"/>
      <c r="ABS44" s="50"/>
      <c r="ABT44" s="50"/>
      <c r="ABU44" s="50"/>
      <c r="ABV44" s="50"/>
      <c r="ABW44" s="50"/>
    </row>
    <row r="45" spans="2:751" ht="20.149999999999999" customHeight="1">
      <c r="B45" s="23" t="s">
        <v>136</v>
      </c>
      <c r="F45" s="26" t="s">
        <v>1317</v>
      </c>
      <c r="G45" s="27" t="s">
        <v>239</v>
      </c>
      <c r="H45" s="36">
        <v>884.334701</v>
      </c>
      <c r="I45" s="36">
        <v>700.92429300000003</v>
      </c>
      <c r="J45" s="36"/>
      <c r="K45" s="36" t="s">
        <v>136</v>
      </c>
      <c r="L45" s="36">
        <v>18</v>
      </c>
      <c r="M45" s="36">
        <v>16</v>
      </c>
      <c r="N45" s="36">
        <v>22</v>
      </c>
      <c r="O45" s="36">
        <v>12</v>
      </c>
      <c r="P45" s="36">
        <v>13</v>
      </c>
      <c r="Q45" s="36">
        <v>15.7544</v>
      </c>
      <c r="R45" s="36">
        <v>10.3224</v>
      </c>
      <c r="S45" s="36">
        <v>9.4207999999999998</v>
      </c>
      <c r="T45" s="36">
        <v>16.027200000000001</v>
      </c>
      <c r="U45" s="36">
        <v>12.5624</v>
      </c>
      <c r="V45" s="36">
        <v>16.310769199999999</v>
      </c>
      <c r="W45" s="36">
        <v>20.399080399999999</v>
      </c>
      <c r="X45" s="36">
        <v>10</v>
      </c>
      <c r="Y45" s="36">
        <v>17.6536416</v>
      </c>
      <c r="Z45" s="36">
        <v>8</v>
      </c>
      <c r="AA45" s="36">
        <v>16</v>
      </c>
      <c r="AB45" s="36">
        <v>9</v>
      </c>
      <c r="AC45" s="36">
        <v>14</v>
      </c>
      <c r="AD45" s="36">
        <v>8.69</v>
      </c>
      <c r="AE45" s="36">
        <v>20.059999999999999</v>
      </c>
      <c r="AF45" s="36">
        <v>7</v>
      </c>
      <c r="AG45" s="36">
        <v>22.02</v>
      </c>
      <c r="AH45" s="36">
        <v>8.73</v>
      </c>
      <c r="AI45" s="36">
        <v>11.14</v>
      </c>
      <c r="AJ45" s="36">
        <v>15.91</v>
      </c>
      <c r="AK45" s="36">
        <v>14.55</v>
      </c>
      <c r="AL45" s="36">
        <v>17.3</v>
      </c>
      <c r="AM45" s="36">
        <v>9.9600000000000009</v>
      </c>
      <c r="AN45" s="36">
        <v>13.91</v>
      </c>
      <c r="AO45" s="36">
        <v>13.11</v>
      </c>
      <c r="AP45" s="36">
        <v>14.4</v>
      </c>
      <c r="AQ45" s="36">
        <v>13.09</v>
      </c>
      <c r="AR45" s="36">
        <v>33.270000000000003</v>
      </c>
      <c r="AS45" s="36">
        <v>79.400000000000006</v>
      </c>
      <c r="AT45" s="36">
        <v>54.2</v>
      </c>
      <c r="AU45" s="36">
        <v>58.4</v>
      </c>
      <c r="AV45" s="36">
        <v>46.4</v>
      </c>
      <c r="AW45" s="36">
        <v>54</v>
      </c>
      <c r="AX45" s="36">
        <v>46.768999999999998</v>
      </c>
      <c r="AY45" s="36">
        <v>70.703000000000003</v>
      </c>
      <c r="AZ45" s="36">
        <v>63.575000000000003</v>
      </c>
      <c r="BA45" s="36">
        <v>83.046999999999997</v>
      </c>
      <c r="BB45" s="36">
        <v>66.096000000000004</v>
      </c>
      <c r="BC45" s="36">
        <v>73.167000000000002</v>
      </c>
      <c r="BD45" s="36">
        <v>74.196209999999994</v>
      </c>
      <c r="BE45" s="36">
        <v>104.785363</v>
      </c>
      <c r="BF45" s="36">
        <v>67.985697000000002</v>
      </c>
      <c r="BG45" s="36">
        <v>85.299233999999998</v>
      </c>
      <c r="BH45" s="36">
        <v>72.598196000000002</v>
      </c>
      <c r="BI45" s="36">
        <v>97.455110000000005</v>
      </c>
      <c r="BJ45" s="36">
        <v>61.610661999999998</v>
      </c>
      <c r="BK45" s="36">
        <v>78.080872999999997</v>
      </c>
      <c r="BL45" s="36">
        <v>83.545039000000003</v>
      </c>
      <c r="BM45" s="36">
        <v>65.513142000000002</v>
      </c>
      <c r="BN45" s="36">
        <v>56.024334000000003</v>
      </c>
      <c r="BO45" s="36">
        <v>92.447057999999998</v>
      </c>
      <c r="BP45" s="36">
        <v>91.606440000000006</v>
      </c>
      <c r="BQ45" s="36">
        <v>147.09702300000001</v>
      </c>
      <c r="BR45" s="36">
        <v>117.868786</v>
      </c>
      <c r="BS45" s="36">
        <v>86.754014999999995</v>
      </c>
      <c r="BT45" s="36">
        <v>145.016741</v>
      </c>
      <c r="BU45" s="36">
        <v>140.77517</v>
      </c>
      <c r="BV45" s="36">
        <v>127.04767</v>
      </c>
      <c r="BW45" s="36">
        <v>228.37256300000001</v>
      </c>
      <c r="BX45" s="36">
        <v>148.67794499999999</v>
      </c>
      <c r="BY45" s="36">
        <v>206.707367</v>
      </c>
      <c r="BZ45" s="36">
        <v>186.75821300000001</v>
      </c>
      <c r="CA45" s="36">
        <v>202.04697999999999</v>
      </c>
      <c r="CB45" s="36">
        <v>233.39484899999999</v>
      </c>
      <c r="CC45" s="36">
        <v>232.34672599999999</v>
      </c>
      <c r="CD45" s="36">
        <v>164.84524999999999</v>
      </c>
      <c r="CE45" s="36">
        <v>320.52474999999998</v>
      </c>
      <c r="CF45" s="36">
        <v>153.60335699999999</v>
      </c>
      <c r="CG45" s="36">
        <v>118.23636</v>
      </c>
      <c r="CH45" s="36">
        <v>144.56335799999999</v>
      </c>
      <c r="CI45" s="36">
        <v>165.122041</v>
      </c>
      <c r="CJ45" s="36">
        <v>146.49776199999999</v>
      </c>
      <c r="CK45" s="36">
        <v>188.60018099999999</v>
      </c>
      <c r="CL45" s="36">
        <v>240.36242899999999</v>
      </c>
      <c r="CM45" s="36">
        <v>229.323508</v>
      </c>
      <c r="CN45" s="36">
        <v>200.69749999999999</v>
      </c>
      <c r="CO45" s="36">
        <v>328.08181100000002</v>
      </c>
      <c r="CP45" s="36">
        <v>257.362799</v>
      </c>
      <c r="CQ45" s="36">
        <v>396.05706400000003</v>
      </c>
      <c r="CR45" s="36">
        <v>288.16154599999999</v>
      </c>
      <c r="CS45" s="36">
        <v>359.26147099999997</v>
      </c>
      <c r="CT45" s="36">
        <v>214.62552700000001</v>
      </c>
      <c r="CU45" s="36">
        <v>390.416945</v>
      </c>
      <c r="CV45" s="36">
        <v>238.00164799999999</v>
      </c>
      <c r="CW45" s="36">
        <v>340.80470700000001</v>
      </c>
      <c r="CX45" s="36">
        <v>288.81084499999997</v>
      </c>
      <c r="CY45" s="36">
        <v>324.80500499999999</v>
      </c>
      <c r="CZ45" s="36">
        <v>192.178032</v>
      </c>
      <c r="DA45" s="36">
        <v>277.43211200000002</v>
      </c>
      <c r="DB45" s="36">
        <v>301.99181399999998</v>
      </c>
      <c r="DC45" s="36">
        <v>284.68737900000002</v>
      </c>
      <c r="DD45" s="36">
        <v>213.01028099999999</v>
      </c>
      <c r="DE45" s="36">
        <v>263.76098000000002</v>
      </c>
      <c r="DF45" s="36">
        <v>260.216723</v>
      </c>
      <c r="DG45" s="36">
        <v>254.86271099999999</v>
      </c>
      <c r="DH45" s="36">
        <v>219.27535399999999</v>
      </c>
      <c r="DI45" s="36">
        <v>224.32567299999999</v>
      </c>
      <c r="DJ45" s="36">
        <v>271.78204599999998</v>
      </c>
      <c r="DK45" s="36">
        <v>233.89377899999999</v>
      </c>
      <c r="DL45" s="36">
        <v>70.943595999999999</v>
      </c>
      <c r="DM45" s="36">
        <v>147.657758</v>
      </c>
      <c r="DN45" s="36">
        <v>159.79961700000001</v>
      </c>
      <c r="DO45" s="36">
        <v>137.68423300000001</v>
      </c>
      <c r="DP45" s="36">
        <v>116.609875</v>
      </c>
      <c r="DQ45" s="36">
        <v>135.08496700000001</v>
      </c>
      <c r="DR45" s="36">
        <v>76.771789999999996</v>
      </c>
      <c r="DS45" s="36">
        <v>113.73353400000001</v>
      </c>
      <c r="DT45" s="36">
        <v>97.313947999999996</v>
      </c>
      <c r="DU45" s="36">
        <v>156.03476499999999</v>
      </c>
      <c r="DV45" s="36">
        <v>141.3057</v>
      </c>
      <c r="DW45" s="36">
        <v>195.33089799999999</v>
      </c>
      <c r="DX45" s="50">
        <v>154.25417200000001</v>
      </c>
      <c r="DY45" s="50">
        <v>244.145826</v>
      </c>
      <c r="DZ45" s="50">
        <v>272.23404699999998</v>
      </c>
      <c r="EA45" s="50">
        <v>291.38718</v>
      </c>
      <c r="EB45" s="50">
        <v>128.87259599999999</v>
      </c>
      <c r="EC45" s="50">
        <v>204.81237300000001</v>
      </c>
      <c r="ED45" s="50">
        <v>213.772617</v>
      </c>
      <c r="EE45" s="50">
        <v>262.42601400000001</v>
      </c>
      <c r="EF45" s="50">
        <v>197.433156</v>
      </c>
      <c r="EG45" s="50">
        <v>251.618258</v>
      </c>
      <c r="EH45" s="50">
        <v>182.48065700000001</v>
      </c>
      <c r="EI45" s="50">
        <v>304.54324600000001</v>
      </c>
      <c r="EJ45" s="50">
        <v>245.906172</v>
      </c>
      <c r="EK45" s="50">
        <v>151.40462600000001</v>
      </c>
      <c r="EL45" s="50">
        <v>153.26227299999999</v>
      </c>
      <c r="EM45" s="50">
        <v>230.34771799999999</v>
      </c>
      <c r="EN45" s="50">
        <v>65.343661999999995</v>
      </c>
      <c r="EO45" s="50">
        <v>251.97064</v>
      </c>
      <c r="EP45" s="50">
        <v>234.29240899999999</v>
      </c>
      <c r="EQ45" s="50">
        <v>253.81333100000001</v>
      </c>
      <c r="ER45" s="50">
        <v>131.46784299999999</v>
      </c>
      <c r="ES45" s="50">
        <v>216.34680900000001</v>
      </c>
      <c r="ET45" s="50">
        <v>313.33800400000001</v>
      </c>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c r="RT45" s="50"/>
      <c r="RU45" s="50"/>
      <c r="RV45" s="50"/>
      <c r="RW45" s="50"/>
      <c r="RX45" s="50"/>
      <c r="RY45" s="50"/>
      <c r="RZ45" s="50"/>
      <c r="SA45" s="50"/>
      <c r="SB45" s="50"/>
      <c r="SC45" s="50"/>
      <c r="SD45" s="50"/>
      <c r="SE45" s="50"/>
      <c r="SF45" s="50"/>
      <c r="SG45" s="50"/>
      <c r="SH45" s="50"/>
      <c r="SI45" s="50"/>
      <c r="SJ45" s="50"/>
      <c r="SK45" s="50"/>
      <c r="SL45" s="50"/>
      <c r="SM45" s="50"/>
      <c r="SN45" s="50"/>
      <c r="SO45" s="50"/>
      <c r="SP45" s="50"/>
      <c r="SQ45" s="50"/>
      <c r="SR45" s="50"/>
      <c r="SS45" s="50"/>
      <c r="ST45" s="50"/>
      <c r="SU45" s="50"/>
      <c r="SV45" s="50"/>
      <c r="SW45" s="50"/>
      <c r="SX45" s="50"/>
      <c r="SY45" s="50"/>
      <c r="SZ45" s="50"/>
      <c r="TA45" s="50"/>
      <c r="TB45" s="50"/>
      <c r="TC45" s="50"/>
      <c r="TD45" s="50"/>
      <c r="TE45" s="50"/>
      <c r="TF45" s="50"/>
      <c r="TG45" s="50"/>
      <c r="TH45" s="50"/>
      <c r="TI45" s="50"/>
      <c r="TJ45" s="50"/>
      <c r="TK45" s="50"/>
      <c r="TL45" s="50"/>
      <c r="TM45" s="50"/>
      <c r="TN45" s="50"/>
      <c r="TO45" s="50"/>
      <c r="TP45" s="50"/>
      <c r="TQ45" s="50"/>
      <c r="TR45" s="50"/>
      <c r="TS45" s="50"/>
      <c r="TT45" s="50"/>
      <c r="TU45" s="50"/>
      <c r="TV45" s="50"/>
      <c r="TW45" s="50"/>
      <c r="TX45" s="50"/>
      <c r="TY45" s="50"/>
      <c r="TZ45" s="50"/>
      <c r="UA45" s="50"/>
      <c r="UB45" s="50"/>
      <c r="UC45" s="50"/>
      <c r="UD45" s="50"/>
      <c r="UE45" s="50"/>
      <c r="UF45" s="50"/>
      <c r="UG45" s="50"/>
      <c r="UH45" s="50"/>
      <c r="UI45" s="50"/>
      <c r="UJ45" s="50"/>
      <c r="UK45" s="50"/>
      <c r="UL45" s="50"/>
      <c r="UM45" s="50"/>
      <c r="UN45" s="50"/>
      <c r="UO45" s="50"/>
      <c r="UP45" s="50"/>
      <c r="UQ45" s="50"/>
      <c r="UR45" s="50"/>
      <c r="US45" s="50"/>
      <c r="UT45" s="50"/>
      <c r="UU45" s="50"/>
      <c r="UV45" s="50"/>
      <c r="UW45" s="50"/>
      <c r="UX45" s="50"/>
      <c r="UY45" s="50"/>
      <c r="UZ45" s="50"/>
      <c r="VA45" s="50"/>
      <c r="VB45" s="50"/>
      <c r="VC45" s="50"/>
      <c r="VD45" s="50"/>
      <c r="VE45" s="50"/>
      <c r="VF45" s="50"/>
      <c r="VG45" s="50"/>
      <c r="VH45" s="50"/>
      <c r="VI45" s="50"/>
      <c r="VJ45" s="50"/>
      <c r="VK45" s="50"/>
      <c r="VL45" s="50"/>
      <c r="VM45" s="50"/>
      <c r="VN45" s="50"/>
      <c r="VO45" s="50"/>
      <c r="VP45" s="50"/>
      <c r="VQ45" s="50"/>
      <c r="VR45" s="50"/>
      <c r="VS45" s="50"/>
      <c r="VT45" s="50"/>
      <c r="VU45" s="50"/>
      <c r="VV45" s="50"/>
      <c r="VW45" s="50"/>
      <c r="VX45" s="50"/>
      <c r="VY45" s="50"/>
      <c r="VZ45" s="50"/>
      <c r="WA45" s="50"/>
      <c r="WB45" s="50"/>
      <c r="WC45" s="50"/>
      <c r="WD45" s="50"/>
      <c r="WE45" s="50"/>
      <c r="WF45" s="50"/>
      <c r="WG45" s="50"/>
      <c r="WH45" s="50"/>
      <c r="WI45" s="50"/>
      <c r="WJ45" s="50"/>
      <c r="WK45" s="50"/>
      <c r="WL45" s="50"/>
      <c r="WM45" s="50"/>
      <c r="WN45" s="50"/>
      <c r="WO45" s="50"/>
      <c r="WP45" s="50"/>
      <c r="WQ45" s="50"/>
      <c r="WR45" s="50"/>
      <c r="WS45" s="50"/>
      <c r="WT45" s="50"/>
      <c r="WU45" s="50"/>
      <c r="WV45" s="50"/>
      <c r="WW45" s="50"/>
      <c r="WX45" s="50"/>
      <c r="WY45" s="50"/>
      <c r="WZ45" s="50"/>
      <c r="XA45" s="50"/>
      <c r="XB45" s="50"/>
      <c r="XC45" s="50"/>
      <c r="XD45" s="50"/>
      <c r="XE45" s="50"/>
      <c r="XF45" s="50"/>
      <c r="XG45" s="50"/>
      <c r="XH45" s="50"/>
      <c r="XI45" s="50"/>
      <c r="XJ45" s="50"/>
      <c r="XK45" s="50"/>
      <c r="XL45" s="50"/>
      <c r="XM45" s="50"/>
      <c r="XN45" s="50"/>
      <c r="XO45" s="50"/>
      <c r="XP45" s="50"/>
      <c r="XQ45" s="50"/>
      <c r="XR45" s="50"/>
      <c r="XS45" s="50"/>
      <c r="XT45" s="50"/>
      <c r="XU45" s="50"/>
      <c r="XV45" s="50"/>
      <c r="XW45" s="50"/>
      <c r="XX45" s="50"/>
      <c r="XY45" s="50"/>
      <c r="XZ45" s="50"/>
      <c r="YA45" s="50"/>
      <c r="YB45" s="50"/>
      <c r="YC45" s="50"/>
      <c r="YD45" s="50"/>
      <c r="YE45" s="50"/>
      <c r="YF45" s="50"/>
      <c r="YG45" s="50"/>
      <c r="YH45" s="50"/>
      <c r="YI45" s="50"/>
      <c r="YJ45" s="50"/>
      <c r="YK45" s="50"/>
      <c r="YL45" s="50"/>
      <c r="YM45" s="50"/>
      <c r="YN45" s="50"/>
      <c r="YO45" s="50"/>
      <c r="YP45" s="50"/>
      <c r="YQ45" s="50"/>
      <c r="YR45" s="50"/>
      <c r="YS45" s="50"/>
      <c r="YT45" s="50"/>
      <c r="YU45" s="50"/>
      <c r="YV45" s="50"/>
      <c r="YW45" s="50"/>
      <c r="YX45" s="50"/>
      <c r="YY45" s="50"/>
      <c r="YZ45" s="50"/>
      <c r="ZA45" s="50"/>
      <c r="ZB45" s="50"/>
      <c r="ZC45" s="50"/>
      <c r="ZD45" s="50"/>
      <c r="ZE45" s="50"/>
      <c r="ZF45" s="50"/>
      <c r="ZG45" s="50"/>
      <c r="ZH45" s="50"/>
      <c r="ZI45" s="50"/>
      <c r="ZJ45" s="50"/>
      <c r="ZK45" s="50"/>
      <c r="ZL45" s="50"/>
      <c r="ZM45" s="50"/>
      <c r="ZN45" s="50"/>
      <c r="ZO45" s="50"/>
      <c r="ZP45" s="50"/>
      <c r="ZQ45" s="50"/>
      <c r="ZR45" s="50"/>
      <c r="ZS45" s="50"/>
      <c r="ZT45" s="50"/>
      <c r="ZU45" s="50"/>
      <c r="ZV45" s="50"/>
      <c r="ZW45" s="50"/>
      <c r="ZX45" s="50"/>
      <c r="ZY45" s="50"/>
      <c r="ZZ45" s="50"/>
      <c r="AAA45" s="50"/>
      <c r="AAB45" s="50"/>
      <c r="AAC45" s="50"/>
      <c r="AAD45" s="50"/>
      <c r="AAE45" s="50"/>
      <c r="AAF45" s="50"/>
      <c r="AAG45" s="50"/>
      <c r="AAH45" s="50"/>
      <c r="AAI45" s="50"/>
      <c r="AAJ45" s="50"/>
      <c r="AAK45" s="50"/>
      <c r="AAL45" s="50"/>
      <c r="AAM45" s="50"/>
      <c r="AAN45" s="50"/>
      <c r="AAO45" s="50"/>
      <c r="AAP45" s="50"/>
      <c r="AAQ45" s="50"/>
      <c r="AAR45" s="50"/>
      <c r="AAS45" s="50"/>
      <c r="AAT45" s="50"/>
      <c r="AAU45" s="50"/>
      <c r="AAV45" s="50"/>
      <c r="AAW45" s="50"/>
      <c r="AAX45" s="50"/>
      <c r="AAY45" s="50"/>
      <c r="AAZ45" s="50"/>
      <c r="ABA45" s="50"/>
      <c r="ABB45" s="50"/>
      <c r="ABC45" s="50"/>
      <c r="ABD45" s="50"/>
      <c r="ABE45" s="50"/>
      <c r="ABF45" s="50"/>
      <c r="ABG45" s="50"/>
      <c r="ABH45" s="50"/>
      <c r="ABI45" s="50"/>
      <c r="ABJ45" s="50"/>
      <c r="ABK45" s="50"/>
      <c r="ABL45" s="50"/>
      <c r="ABM45" s="50"/>
      <c r="ABN45" s="50"/>
      <c r="ABO45" s="50"/>
      <c r="ABP45" s="50"/>
      <c r="ABQ45" s="50"/>
      <c r="ABR45" s="50"/>
      <c r="ABS45" s="50"/>
      <c r="ABT45" s="50"/>
      <c r="ABU45" s="50"/>
      <c r="ABV45" s="50"/>
      <c r="ABW45" s="50"/>
    </row>
    <row r="46" spans="2:751" ht="20.149999999999999" customHeight="1">
      <c r="B46" s="23" t="s">
        <v>136</v>
      </c>
      <c r="F46" s="26" t="s">
        <v>1321</v>
      </c>
      <c r="G46" s="27" t="s">
        <v>239</v>
      </c>
      <c r="H46" s="36">
        <v>597.35196699999995</v>
      </c>
      <c r="I46" s="36">
        <v>443.08806099999998</v>
      </c>
      <c r="J46" s="36"/>
      <c r="K46" s="36" t="s">
        <v>136</v>
      </c>
      <c r="L46" s="36">
        <v>70</v>
      </c>
      <c r="M46" s="36">
        <v>49</v>
      </c>
      <c r="N46" s="36">
        <v>43</v>
      </c>
      <c r="O46" s="36">
        <v>44</v>
      </c>
      <c r="P46" s="36">
        <v>38.715600000000002</v>
      </c>
      <c r="Q46" s="36">
        <v>36</v>
      </c>
      <c r="R46" s="36">
        <v>44</v>
      </c>
      <c r="S46" s="36">
        <v>37.241599999999998</v>
      </c>
      <c r="T46" s="36">
        <v>35.758800000000001</v>
      </c>
      <c r="U46" s="36">
        <v>49.7134</v>
      </c>
      <c r="V46" s="36">
        <v>65.739224100000001</v>
      </c>
      <c r="W46" s="36">
        <v>60.8741208</v>
      </c>
      <c r="X46" s="36">
        <v>33.3764161</v>
      </c>
      <c r="Y46" s="36">
        <v>42</v>
      </c>
      <c r="Z46" s="36">
        <v>44</v>
      </c>
      <c r="AA46" s="36">
        <v>33</v>
      </c>
      <c r="AB46" s="36">
        <v>43</v>
      </c>
      <c r="AC46" s="36">
        <v>52</v>
      </c>
      <c r="AD46" s="36">
        <v>57</v>
      </c>
      <c r="AE46" s="36">
        <v>34</v>
      </c>
      <c r="AF46" s="36">
        <v>52</v>
      </c>
      <c r="AG46" s="36">
        <v>44.8</v>
      </c>
      <c r="AH46" s="36">
        <v>27</v>
      </c>
      <c r="AI46" s="36">
        <v>52.7</v>
      </c>
      <c r="AJ46" s="36">
        <v>40.9</v>
      </c>
      <c r="AK46" s="36">
        <v>48.14</v>
      </c>
      <c r="AL46" s="36">
        <v>58.2</v>
      </c>
      <c r="AM46" s="36">
        <v>63.13</v>
      </c>
      <c r="AN46" s="36">
        <v>57.5</v>
      </c>
      <c r="AO46" s="36">
        <v>35.64</v>
      </c>
      <c r="AP46" s="36">
        <v>58.59</v>
      </c>
      <c r="AQ46" s="36">
        <v>36.17</v>
      </c>
      <c r="AR46" s="36">
        <v>47.62</v>
      </c>
      <c r="AS46" s="36">
        <v>36.700000000000003</v>
      </c>
      <c r="AT46" s="36">
        <v>37.130000000000003</v>
      </c>
      <c r="AU46" s="36">
        <v>33.1</v>
      </c>
      <c r="AV46" s="36">
        <v>34.299999999999997</v>
      </c>
      <c r="AW46" s="36">
        <v>39.375999999999998</v>
      </c>
      <c r="AX46" s="36">
        <v>36</v>
      </c>
      <c r="AY46" s="36">
        <v>45.600999999999999</v>
      </c>
      <c r="AZ46" s="36">
        <v>37.844999999999999</v>
      </c>
      <c r="BA46" s="36">
        <v>35.645000000000003</v>
      </c>
      <c r="BB46" s="36">
        <v>10.179</v>
      </c>
      <c r="BC46" s="36">
        <v>40.256999999999998</v>
      </c>
      <c r="BD46" s="36">
        <v>50.438859999999998</v>
      </c>
      <c r="BE46" s="36">
        <v>50.588915999999998</v>
      </c>
      <c r="BF46" s="36">
        <v>36.086922000000001</v>
      </c>
      <c r="BG46" s="36">
        <v>57.560912999999999</v>
      </c>
      <c r="BH46" s="36">
        <v>71.024263000000005</v>
      </c>
      <c r="BI46" s="36">
        <v>30.152716999999999</v>
      </c>
      <c r="BJ46" s="36">
        <v>36.241304999999997</v>
      </c>
      <c r="BK46" s="36">
        <v>39.540657000000003</v>
      </c>
      <c r="BL46" s="36">
        <v>41.512509999999999</v>
      </c>
      <c r="BM46" s="36">
        <v>47.491300000000003</v>
      </c>
      <c r="BN46" s="36">
        <v>29.902902999999998</v>
      </c>
      <c r="BO46" s="36">
        <v>28.798895999999999</v>
      </c>
      <c r="BP46" s="36">
        <v>38.899298999999999</v>
      </c>
      <c r="BQ46" s="36">
        <v>44.264561</v>
      </c>
      <c r="BR46" s="36">
        <v>66.427105999999995</v>
      </c>
      <c r="BS46" s="36">
        <v>64.521387000000004</v>
      </c>
      <c r="BT46" s="36">
        <v>56.153615000000002</v>
      </c>
      <c r="BU46" s="36">
        <v>58.683047000000002</v>
      </c>
      <c r="BV46" s="36">
        <v>60.420515000000002</v>
      </c>
      <c r="BW46" s="36">
        <v>77.119590000000002</v>
      </c>
      <c r="BX46" s="36">
        <v>54.073250000000002</v>
      </c>
      <c r="BY46" s="36">
        <v>43.668022999999998</v>
      </c>
      <c r="BZ46" s="36">
        <v>79.345241999999999</v>
      </c>
      <c r="CA46" s="36">
        <v>81.798775000000006</v>
      </c>
      <c r="CB46" s="36">
        <v>56.841709999999999</v>
      </c>
      <c r="CC46" s="36">
        <v>50.137813000000001</v>
      </c>
      <c r="CD46" s="36">
        <v>154.43767199999999</v>
      </c>
      <c r="CE46" s="36">
        <v>172.396297</v>
      </c>
      <c r="CF46" s="36">
        <v>92.873682000000002</v>
      </c>
      <c r="CG46" s="36">
        <v>175.37868</v>
      </c>
      <c r="CH46" s="36">
        <v>95.156727000000004</v>
      </c>
      <c r="CI46" s="36">
        <v>142.506316</v>
      </c>
      <c r="CJ46" s="36">
        <v>78.589658</v>
      </c>
      <c r="CK46" s="36">
        <v>115.558739</v>
      </c>
      <c r="CL46" s="36">
        <v>66.208715999999995</v>
      </c>
      <c r="CM46" s="36">
        <v>104.847796</v>
      </c>
      <c r="CN46" s="36">
        <v>108.576109</v>
      </c>
      <c r="CO46" s="36">
        <v>129.77280200000001</v>
      </c>
      <c r="CP46" s="36">
        <v>65.677503000000002</v>
      </c>
      <c r="CQ46" s="36">
        <v>100.806698</v>
      </c>
      <c r="CR46" s="36">
        <v>51.330928</v>
      </c>
      <c r="CS46" s="36">
        <v>29.781072000000002</v>
      </c>
      <c r="CT46" s="36">
        <v>138.49115900000001</v>
      </c>
      <c r="CU46" s="36">
        <v>108.77883300000001</v>
      </c>
      <c r="CV46" s="36">
        <v>160.55865299999999</v>
      </c>
      <c r="CW46" s="36">
        <v>133.60263599999999</v>
      </c>
      <c r="CX46" s="36">
        <v>58.937365</v>
      </c>
      <c r="CY46" s="36">
        <v>133.45135300000001</v>
      </c>
      <c r="CZ46" s="36">
        <v>76.528768999999997</v>
      </c>
      <c r="DA46" s="36">
        <v>127.613063</v>
      </c>
      <c r="DB46" s="36">
        <v>77.284898999999996</v>
      </c>
      <c r="DC46" s="36">
        <v>122.725718</v>
      </c>
      <c r="DD46" s="36">
        <v>95.219318000000001</v>
      </c>
      <c r="DE46" s="36">
        <v>101.025963</v>
      </c>
      <c r="DF46" s="36">
        <v>0</v>
      </c>
      <c r="DG46" s="36">
        <v>105.20325699999999</v>
      </c>
      <c r="DH46" s="36">
        <v>63.855761999999999</v>
      </c>
      <c r="DI46" s="36">
        <v>141.25895499999999</v>
      </c>
      <c r="DJ46" s="36">
        <v>140.16660300000001</v>
      </c>
      <c r="DK46" s="36">
        <v>121.281226</v>
      </c>
      <c r="DL46" s="36">
        <v>98.027625999999998</v>
      </c>
      <c r="DM46" s="36">
        <v>127.004538</v>
      </c>
      <c r="DN46" s="36">
        <v>148.604433</v>
      </c>
      <c r="DO46" s="36">
        <v>158.67753099999999</v>
      </c>
      <c r="DP46" s="36">
        <v>142.76521199999999</v>
      </c>
      <c r="DQ46" s="36">
        <v>107.24463</v>
      </c>
      <c r="DR46" s="36">
        <v>146.18803</v>
      </c>
      <c r="DS46" s="36">
        <v>96.639083999999997</v>
      </c>
      <c r="DT46" s="36">
        <v>112.762486</v>
      </c>
      <c r="DU46" s="36">
        <v>68.278429000000003</v>
      </c>
      <c r="DV46" s="36">
        <v>101.59557599999999</v>
      </c>
      <c r="DW46" s="36">
        <v>100.534273</v>
      </c>
      <c r="DX46" s="50">
        <v>63.053058999999998</v>
      </c>
      <c r="DY46" s="50">
        <v>122.62799699999999</v>
      </c>
      <c r="DZ46" s="50">
        <v>128.77685700000001</v>
      </c>
      <c r="EA46" s="50">
        <v>71.390688999999995</v>
      </c>
      <c r="EB46" s="50">
        <v>167.336612</v>
      </c>
      <c r="EC46" s="50">
        <v>103.616522</v>
      </c>
      <c r="ED46" s="50">
        <v>158.419624</v>
      </c>
      <c r="EE46" s="50">
        <v>91.372325000000004</v>
      </c>
      <c r="EF46" s="50">
        <v>179.98339799999999</v>
      </c>
      <c r="EG46" s="50">
        <v>124.275898</v>
      </c>
      <c r="EH46" s="50">
        <v>182.93510900000001</v>
      </c>
      <c r="EI46" s="50">
        <v>165.63889</v>
      </c>
      <c r="EJ46" s="50">
        <v>110.383965</v>
      </c>
      <c r="EK46" s="50">
        <v>138.394003</v>
      </c>
      <c r="EL46" s="50">
        <v>133.007418</v>
      </c>
      <c r="EM46" s="50">
        <v>156.84232600000001</v>
      </c>
      <c r="EN46" s="50">
        <v>69.114202000000006</v>
      </c>
      <c r="EO46" s="50">
        <v>84.124115000000003</v>
      </c>
      <c r="EP46" s="50">
        <v>170.530126</v>
      </c>
      <c r="EQ46" s="50">
        <v>179.03333900000001</v>
      </c>
      <c r="ER46" s="50">
        <v>84.087948999999995</v>
      </c>
      <c r="ES46" s="50">
        <v>218.681802</v>
      </c>
      <c r="ET46" s="50">
        <v>67.939269999999993</v>
      </c>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c r="SK46" s="50"/>
      <c r="SL46" s="50"/>
      <c r="SM46" s="50"/>
      <c r="SN46" s="50"/>
      <c r="SO46" s="50"/>
      <c r="SP46" s="50"/>
      <c r="SQ46" s="50"/>
      <c r="SR46" s="50"/>
      <c r="SS46" s="50"/>
      <c r="ST46" s="50"/>
      <c r="SU46" s="50"/>
      <c r="SV46" s="50"/>
      <c r="SW46" s="50"/>
      <c r="SX46" s="50"/>
      <c r="SY46" s="50"/>
      <c r="SZ46" s="50"/>
      <c r="TA46" s="50"/>
      <c r="TB46" s="50"/>
      <c r="TC46" s="50"/>
      <c r="TD46" s="50"/>
      <c r="TE46" s="50"/>
      <c r="TF46" s="50"/>
      <c r="TG46" s="50"/>
      <c r="TH46" s="50"/>
      <c r="TI46" s="50"/>
      <c r="TJ46" s="50"/>
      <c r="TK46" s="50"/>
      <c r="TL46" s="50"/>
      <c r="TM46" s="50"/>
      <c r="TN46" s="50"/>
      <c r="TO46" s="50"/>
      <c r="TP46" s="50"/>
      <c r="TQ46" s="50"/>
      <c r="TR46" s="50"/>
      <c r="TS46" s="50"/>
      <c r="TT46" s="50"/>
      <c r="TU46" s="50"/>
      <c r="TV46" s="50"/>
      <c r="TW46" s="50"/>
      <c r="TX46" s="50"/>
      <c r="TY46" s="50"/>
      <c r="TZ46" s="50"/>
      <c r="UA46" s="50"/>
      <c r="UB46" s="50"/>
      <c r="UC46" s="50"/>
      <c r="UD46" s="50"/>
      <c r="UE46" s="50"/>
      <c r="UF46" s="50"/>
      <c r="UG46" s="50"/>
      <c r="UH46" s="50"/>
      <c r="UI46" s="50"/>
      <c r="UJ46" s="50"/>
      <c r="UK46" s="50"/>
      <c r="UL46" s="50"/>
      <c r="UM46" s="50"/>
      <c r="UN46" s="50"/>
      <c r="UO46" s="50"/>
      <c r="UP46" s="50"/>
      <c r="UQ46" s="50"/>
      <c r="UR46" s="50"/>
      <c r="US46" s="50"/>
      <c r="UT46" s="50"/>
      <c r="UU46" s="50"/>
      <c r="UV46" s="50"/>
      <c r="UW46" s="50"/>
      <c r="UX46" s="50"/>
      <c r="UY46" s="50"/>
      <c r="UZ46" s="50"/>
      <c r="VA46" s="50"/>
      <c r="VB46" s="50"/>
      <c r="VC46" s="50"/>
      <c r="VD46" s="50"/>
      <c r="VE46" s="50"/>
      <c r="VF46" s="50"/>
      <c r="VG46" s="50"/>
      <c r="VH46" s="50"/>
      <c r="VI46" s="50"/>
      <c r="VJ46" s="50"/>
      <c r="VK46" s="50"/>
      <c r="VL46" s="50"/>
      <c r="VM46" s="50"/>
      <c r="VN46" s="50"/>
      <c r="VO46" s="50"/>
      <c r="VP46" s="50"/>
      <c r="VQ46" s="50"/>
      <c r="VR46" s="50"/>
      <c r="VS46" s="50"/>
      <c r="VT46" s="50"/>
      <c r="VU46" s="50"/>
      <c r="VV46" s="50"/>
      <c r="VW46" s="50"/>
      <c r="VX46" s="50"/>
      <c r="VY46" s="50"/>
      <c r="VZ46" s="50"/>
      <c r="WA46" s="50"/>
      <c r="WB46" s="50"/>
      <c r="WC46" s="50"/>
      <c r="WD46" s="50"/>
      <c r="WE46" s="50"/>
      <c r="WF46" s="50"/>
      <c r="WG46" s="50"/>
      <c r="WH46" s="50"/>
      <c r="WI46" s="50"/>
      <c r="WJ46" s="50"/>
      <c r="WK46" s="50"/>
      <c r="WL46" s="50"/>
      <c r="WM46" s="50"/>
      <c r="WN46" s="50"/>
      <c r="WO46" s="50"/>
      <c r="WP46" s="50"/>
      <c r="WQ46" s="50"/>
      <c r="WR46" s="50"/>
      <c r="WS46" s="50"/>
      <c r="WT46" s="50"/>
      <c r="WU46" s="50"/>
      <c r="WV46" s="50"/>
      <c r="WW46" s="50"/>
      <c r="WX46" s="50"/>
      <c r="WY46" s="50"/>
      <c r="WZ46" s="50"/>
      <c r="XA46" s="50"/>
      <c r="XB46" s="50"/>
      <c r="XC46" s="50"/>
      <c r="XD46" s="50"/>
      <c r="XE46" s="50"/>
      <c r="XF46" s="50"/>
      <c r="XG46" s="50"/>
      <c r="XH46" s="50"/>
      <c r="XI46" s="50"/>
      <c r="XJ46" s="50"/>
      <c r="XK46" s="50"/>
      <c r="XL46" s="50"/>
      <c r="XM46" s="50"/>
      <c r="XN46" s="50"/>
      <c r="XO46" s="50"/>
      <c r="XP46" s="50"/>
      <c r="XQ46" s="50"/>
      <c r="XR46" s="50"/>
      <c r="XS46" s="50"/>
      <c r="XT46" s="50"/>
      <c r="XU46" s="50"/>
      <c r="XV46" s="50"/>
      <c r="XW46" s="50"/>
      <c r="XX46" s="50"/>
      <c r="XY46" s="50"/>
      <c r="XZ46" s="50"/>
      <c r="YA46" s="50"/>
      <c r="YB46" s="50"/>
      <c r="YC46" s="50"/>
      <c r="YD46" s="50"/>
      <c r="YE46" s="50"/>
      <c r="YF46" s="50"/>
      <c r="YG46" s="50"/>
      <c r="YH46" s="50"/>
      <c r="YI46" s="50"/>
      <c r="YJ46" s="50"/>
      <c r="YK46" s="50"/>
      <c r="YL46" s="50"/>
      <c r="YM46" s="50"/>
      <c r="YN46" s="50"/>
      <c r="YO46" s="50"/>
      <c r="YP46" s="50"/>
      <c r="YQ46" s="50"/>
      <c r="YR46" s="50"/>
      <c r="YS46" s="50"/>
      <c r="YT46" s="50"/>
      <c r="YU46" s="50"/>
      <c r="YV46" s="50"/>
      <c r="YW46" s="50"/>
      <c r="YX46" s="50"/>
      <c r="YY46" s="50"/>
      <c r="YZ46" s="50"/>
      <c r="ZA46" s="50"/>
      <c r="ZB46" s="50"/>
      <c r="ZC46" s="50"/>
      <c r="ZD46" s="50"/>
      <c r="ZE46" s="50"/>
      <c r="ZF46" s="50"/>
      <c r="ZG46" s="50"/>
      <c r="ZH46" s="50"/>
      <c r="ZI46" s="50"/>
      <c r="ZJ46" s="50"/>
      <c r="ZK46" s="50"/>
      <c r="ZL46" s="50"/>
      <c r="ZM46" s="50"/>
      <c r="ZN46" s="50"/>
      <c r="ZO46" s="50"/>
      <c r="ZP46" s="50"/>
      <c r="ZQ46" s="50"/>
      <c r="ZR46" s="50"/>
      <c r="ZS46" s="50"/>
      <c r="ZT46" s="50"/>
      <c r="ZU46" s="50"/>
      <c r="ZV46" s="50"/>
      <c r="ZW46" s="50"/>
      <c r="ZX46" s="50"/>
      <c r="ZY46" s="50"/>
      <c r="ZZ46" s="50"/>
      <c r="AAA46" s="50"/>
      <c r="AAB46" s="50"/>
      <c r="AAC46" s="50"/>
      <c r="AAD46" s="50"/>
      <c r="AAE46" s="50"/>
      <c r="AAF46" s="50"/>
      <c r="AAG46" s="50"/>
      <c r="AAH46" s="50"/>
      <c r="AAI46" s="50"/>
      <c r="AAJ46" s="50"/>
      <c r="AAK46" s="50"/>
      <c r="AAL46" s="50"/>
      <c r="AAM46" s="50"/>
      <c r="AAN46" s="50"/>
      <c r="AAO46" s="50"/>
      <c r="AAP46" s="50"/>
      <c r="AAQ46" s="50"/>
      <c r="AAR46" s="50"/>
      <c r="AAS46" s="50"/>
      <c r="AAT46" s="50"/>
      <c r="AAU46" s="50"/>
      <c r="AAV46" s="50"/>
      <c r="AAW46" s="50"/>
      <c r="AAX46" s="50"/>
      <c r="AAY46" s="50"/>
      <c r="AAZ46" s="50"/>
      <c r="ABA46" s="50"/>
      <c r="ABB46" s="50"/>
      <c r="ABC46" s="50"/>
      <c r="ABD46" s="50"/>
      <c r="ABE46" s="50"/>
      <c r="ABF46" s="50"/>
      <c r="ABG46" s="50"/>
      <c r="ABH46" s="50"/>
      <c r="ABI46" s="50"/>
      <c r="ABJ46" s="50"/>
      <c r="ABK46" s="50"/>
      <c r="ABL46" s="50"/>
      <c r="ABM46" s="50"/>
      <c r="ABN46" s="50"/>
      <c r="ABO46" s="50"/>
      <c r="ABP46" s="50"/>
      <c r="ABQ46" s="50"/>
      <c r="ABR46" s="50"/>
      <c r="ABS46" s="50"/>
      <c r="ABT46" s="50"/>
      <c r="ABU46" s="50"/>
      <c r="ABV46" s="50"/>
      <c r="ABW46" s="50"/>
    </row>
    <row r="47" spans="2:751" ht="20.149999999999999" customHeight="1">
      <c r="B47" s="23" t="s">
        <v>136</v>
      </c>
      <c r="F47" s="26" t="s">
        <v>1316</v>
      </c>
      <c r="G47" s="27" t="s">
        <v>239</v>
      </c>
      <c r="H47" s="36">
        <v>384.50333499999999</v>
      </c>
      <c r="I47" s="36">
        <v>487.45461699999998</v>
      </c>
      <c r="J47" s="36"/>
      <c r="K47" s="36" t="s">
        <v>136</v>
      </c>
      <c r="L47" s="36">
        <v>33</v>
      </c>
      <c r="M47" s="36">
        <v>55</v>
      </c>
      <c r="N47" s="36">
        <v>40</v>
      </c>
      <c r="O47" s="36">
        <v>60</v>
      </c>
      <c r="P47" s="36">
        <v>37</v>
      </c>
      <c r="Q47" s="36">
        <v>29</v>
      </c>
      <c r="R47" s="36">
        <v>40</v>
      </c>
      <c r="S47" s="36">
        <v>35</v>
      </c>
      <c r="T47" s="36">
        <v>29</v>
      </c>
      <c r="U47" s="36">
        <v>43</v>
      </c>
      <c r="V47" s="36">
        <v>37.864285700000003</v>
      </c>
      <c r="W47" s="36">
        <v>41.435632099999999</v>
      </c>
      <c r="X47" s="36">
        <v>30</v>
      </c>
      <c r="Y47" s="36">
        <v>30</v>
      </c>
      <c r="Z47" s="36">
        <v>25</v>
      </c>
      <c r="AA47" s="36">
        <v>26</v>
      </c>
      <c r="AB47" s="36">
        <v>33</v>
      </c>
      <c r="AC47" s="36">
        <v>37</v>
      </c>
      <c r="AD47" s="36">
        <v>37.770000000000003</v>
      </c>
      <c r="AE47" s="36">
        <v>40.409999999999997</v>
      </c>
      <c r="AF47" s="36">
        <v>55.8</v>
      </c>
      <c r="AG47" s="36">
        <v>47</v>
      </c>
      <c r="AH47" s="36">
        <v>49</v>
      </c>
      <c r="AI47" s="36">
        <v>50.55</v>
      </c>
      <c r="AJ47" s="36">
        <v>56.11</v>
      </c>
      <c r="AK47" s="36">
        <v>53.42</v>
      </c>
      <c r="AL47" s="36">
        <v>53.47</v>
      </c>
      <c r="AM47" s="36">
        <v>57.56</v>
      </c>
      <c r="AN47" s="36">
        <v>45.26</v>
      </c>
      <c r="AO47" s="36">
        <v>44.39</v>
      </c>
      <c r="AP47" s="36">
        <v>42.5</v>
      </c>
      <c r="AQ47" s="36">
        <v>56.64</v>
      </c>
      <c r="AR47" s="36">
        <v>33.01</v>
      </c>
      <c r="AS47" s="36">
        <v>40.71</v>
      </c>
      <c r="AT47" s="36">
        <v>47</v>
      </c>
      <c r="AU47" s="36">
        <v>43.9</v>
      </c>
      <c r="AV47" s="36">
        <v>44.1</v>
      </c>
      <c r="AW47" s="36">
        <v>45</v>
      </c>
      <c r="AX47" s="36">
        <v>49.731999999999999</v>
      </c>
      <c r="AY47" s="36">
        <v>58.927999999999997</v>
      </c>
      <c r="AZ47" s="36">
        <v>34.283000000000001</v>
      </c>
      <c r="BA47" s="36">
        <v>44.518999999999998</v>
      </c>
      <c r="BB47" s="36">
        <v>34.268000000000001</v>
      </c>
      <c r="BC47" s="36">
        <v>52.725000000000001</v>
      </c>
      <c r="BD47" s="36">
        <v>37.391852</v>
      </c>
      <c r="BE47" s="36">
        <v>42.803859000000003</v>
      </c>
      <c r="BF47" s="36">
        <v>49.482861</v>
      </c>
      <c r="BG47" s="36">
        <v>52.561599999999999</v>
      </c>
      <c r="BH47" s="36">
        <v>57.297389000000003</v>
      </c>
      <c r="BI47" s="36">
        <v>51.274253999999999</v>
      </c>
      <c r="BJ47" s="36">
        <v>52.596763000000003</v>
      </c>
      <c r="BK47" s="36">
        <v>58.210942000000003</v>
      </c>
      <c r="BL47" s="36">
        <v>51.354906</v>
      </c>
      <c r="BM47" s="36">
        <v>41.235222</v>
      </c>
      <c r="BN47" s="36">
        <v>52.177984000000002</v>
      </c>
      <c r="BO47" s="36">
        <v>48.889499000000001</v>
      </c>
      <c r="BP47" s="36">
        <v>43.063982000000003</v>
      </c>
      <c r="BQ47" s="36">
        <v>54.698290999999998</v>
      </c>
      <c r="BR47" s="36">
        <v>93.777619000000001</v>
      </c>
      <c r="BS47" s="36">
        <v>57.669167999999999</v>
      </c>
      <c r="BT47" s="36">
        <v>79.249502000000007</v>
      </c>
      <c r="BU47" s="36">
        <v>74.396961000000005</v>
      </c>
      <c r="BV47" s="36">
        <v>69.571308000000002</v>
      </c>
      <c r="BW47" s="36">
        <v>88.201138</v>
      </c>
      <c r="BX47" s="36">
        <v>88.161012999999997</v>
      </c>
      <c r="BY47" s="36">
        <v>103.725618</v>
      </c>
      <c r="BZ47" s="36">
        <v>61.972333999999996</v>
      </c>
      <c r="CA47" s="36">
        <v>111.417957</v>
      </c>
      <c r="CB47" s="36">
        <v>140.31487000000001</v>
      </c>
      <c r="CC47" s="36">
        <v>142.887281</v>
      </c>
      <c r="CD47" s="36">
        <v>195.12358599999999</v>
      </c>
      <c r="CE47" s="36">
        <v>188.03564600000001</v>
      </c>
      <c r="CF47" s="36">
        <v>107.737841</v>
      </c>
      <c r="CG47" s="36">
        <v>183.47333399999999</v>
      </c>
      <c r="CH47" s="36">
        <v>175.216083</v>
      </c>
      <c r="CI47" s="36">
        <v>154.88454999999999</v>
      </c>
      <c r="CJ47" s="36">
        <v>110.649197</v>
      </c>
      <c r="CK47" s="36">
        <v>119.38918099999999</v>
      </c>
      <c r="CL47" s="36">
        <v>122.22028299999999</v>
      </c>
      <c r="CM47" s="36">
        <v>128.94480799999999</v>
      </c>
      <c r="CN47" s="36">
        <v>93.125692999999998</v>
      </c>
      <c r="CO47" s="36">
        <v>80.933152000000007</v>
      </c>
      <c r="CP47" s="36">
        <v>87.284193000000002</v>
      </c>
      <c r="CQ47" s="36">
        <v>119.530253</v>
      </c>
      <c r="CR47" s="36">
        <v>161.34679</v>
      </c>
      <c r="CS47" s="36">
        <v>142.62897000000001</v>
      </c>
      <c r="CT47" s="36">
        <v>168.89620600000001</v>
      </c>
      <c r="CU47" s="36">
        <v>127.73684299999999</v>
      </c>
      <c r="CV47" s="36">
        <v>83.405061000000003</v>
      </c>
      <c r="CW47" s="36">
        <v>95.166537000000005</v>
      </c>
      <c r="CX47" s="36">
        <v>119.94891</v>
      </c>
      <c r="CY47" s="36">
        <v>101.321789</v>
      </c>
      <c r="CZ47" s="36">
        <v>118.940484</v>
      </c>
      <c r="DA47" s="36">
        <v>123.229131</v>
      </c>
      <c r="DB47" s="36">
        <v>122.479936</v>
      </c>
      <c r="DC47" s="36">
        <v>129.22241600000001</v>
      </c>
      <c r="DD47" s="36">
        <v>136.81621999999999</v>
      </c>
      <c r="DE47" s="36">
        <v>116.161227</v>
      </c>
      <c r="DF47" s="36">
        <v>147.21999400000001</v>
      </c>
      <c r="DG47" s="36">
        <v>152.42097799999999</v>
      </c>
      <c r="DH47" s="36">
        <v>130.47452100000001</v>
      </c>
      <c r="DI47" s="36">
        <v>153.67731900000001</v>
      </c>
      <c r="DJ47" s="36">
        <v>141.85499200000001</v>
      </c>
      <c r="DK47" s="36">
        <v>127.72514</v>
      </c>
      <c r="DL47" s="36">
        <v>137.32497799999999</v>
      </c>
      <c r="DM47" s="36">
        <v>155.018137</v>
      </c>
      <c r="DN47" s="36">
        <v>146.909873</v>
      </c>
      <c r="DO47" s="36">
        <v>147.76049900000001</v>
      </c>
      <c r="DP47" s="36">
        <v>218.87215499999999</v>
      </c>
      <c r="DQ47" s="36">
        <v>167.47772000000001</v>
      </c>
      <c r="DR47" s="36">
        <v>136.64615699999999</v>
      </c>
      <c r="DS47" s="36">
        <v>138.7422</v>
      </c>
      <c r="DT47" s="36">
        <v>130.93437299999999</v>
      </c>
      <c r="DU47" s="36">
        <v>126.736327</v>
      </c>
      <c r="DV47" s="36">
        <v>152.01867100000001</v>
      </c>
      <c r="DW47" s="36">
        <v>177.74269100000001</v>
      </c>
      <c r="DX47" s="50">
        <v>115.55600800000001</v>
      </c>
      <c r="DY47" s="50">
        <v>76.413487000000003</v>
      </c>
      <c r="DZ47" s="50">
        <v>39.549774999999997</v>
      </c>
      <c r="EA47" s="50">
        <v>100.233957</v>
      </c>
      <c r="EB47" s="50">
        <v>97.832710000000006</v>
      </c>
      <c r="EC47" s="50">
        <v>69.301016000000004</v>
      </c>
      <c r="ED47" s="50">
        <v>123.868893</v>
      </c>
      <c r="EE47" s="50">
        <v>82.354595000000003</v>
      </c>
      <c r="EF47" s="50">
        <v>69.210780999999997</v>
      </c>
      <c r="EG47" s="50">
        <v>87.763559000000001</v>
      </c>
      <c r="EH47" s="50">
        <v>107.70947099999999</v>
      </c>
      <c r="EI47" s="50">
        <v>91.170989000000006</v>
      </c>
      <c r="EJ47" s="50">
        <v>75.548500000000004</v>
      </c>
      <c r="EK47" s="50">
        <v>110.074375</v>
      </c>
      <c r="EL47" s="50">
        <v>188.60379599999999</v>
      </c>
      <c r="EM47" s="50">
        <v>68.875829999999993</v>
      </c>
      <c r="EN47" s="50">
        <v>107.002009</v>
      </c>
      <c r="EO47" s="50">
        <v>122.972982</v>
      </c>
      <c r="EP47" s="50">
        <v>108.47473100000001</v>
      </c>
      <c r="EQ47" s="50">
        <v>122.68675399999999</v>
      </c>
      <c r="ER47" s="50">
        <v>117.777061</v>
      </c>
      <c r="ES47" s="50">
        <v>163.370597</v>
      </c>
      <c r="ET47" s="50">
        <v>151.31338500000001</v>
      </c>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c r="SK47" s="50"/>
      <c r="SL47" s="50"/>
      <c r="SM47" s="50"/>
      <c r="SN47" s="50"/>
      <c r="SO47" s="50"/>
      <c r="SP47" s="50"/>
      <c r="SQ47" s="50"/>
      <c r="SR47" s="50"/>
      <c r="SS47" s="50"/>
      <c r="ST47" s="50"/>
      <c r="SU47" s="50"/>
      <c r="SV47" s="50"/>
      <c r="SW47" s="50"/>
      <c r="SX47" s="50"/>
      <c r="SY47" s="50"/>
      <c r="SZ47" s="50"/>
      <c r="TA47" s="50"/>
      <c r="TB47" s="50"/>
      <c r="TC47" s="50"/>
      <c r="TD47" s="50"/>
      <c r="TE47" s="50"/>
      <c r="TF47" s="50"/>
      <c r="TG47" s="50"/>
      <c r="TH47" s="50"/>
      <c r="TI47" s="50"/>
      <c r="TJ47" s="50"/>
      <c r="TK47" s="50"/>
      <c r="TL47" s="50"/>
      <c r="TM47" s="50"/>
      <c r="TN47" s="50"/>
      <c r="TO47" s="50"/>
      <c r="TP47" s="50"/>
      <c r="TQ47" s="50"/>
      <c r="TR47" s="50"/>
      <c r="TS47" s="50"/>
      <c r="TT47" s="50"/>
      <c r="TU47" s="50"/>
      <c r="TV47" s="50"/>
      <c r="TW47" s="50"/>
      <c r="TX47" s="50"/>
      <c r="TY47" s="50"/>
      <c r="TZ47" s="50"/>
      <c r="UA47" s="50"/>
      <c r="UB47" s="50"/>
      <c r="UC47" s="50"/>
      <c r="UD47" s="50"/>
      <c r="UE47" s="50"/>
      <c r="UF47" s="50"/>
      <c r="UG47" s="50"/>
      <c r="UH47" s="50"/>
      <c r="UI47" s="50"/>
      <c r="UJ47" s="50"/>
      <c r="UK47" s="50"/>
      <c r="UL47" s="50"/>
      <c r="UM47" s="50"/>
      <c r="UN47" s="50"/>
      <c r="UO47" s="50"/>
      <c r="UP47" s="50"/>
      <c r="UQ47" s="50"/>
      <c r="UR47" s="50"/>
      <c r="US47" s="50"/>
      <c r="UT47" s="50"/>
      <c r="UU47" s="50"/>
      <c r="UV47" s="50"/>
      <c r="UW47" s="50"/>
      <c r="UX47" s="50"/>
      <c r="UY47" s="50"/>
      <c r="UZ47" s="50"/>
      <c r="VA47" s="50"/>
      <c r="VB47" s="50"/>
      <c r="VC47" s="50"/>
      <c r="VD47" s="50"/>
      <c r="VE47" s="50"/>
      <c r="VF47" s="50"/>
      <c r="VG47" s="50"/>
      <c r="VH47" s="50"/>
      <c r="VI47" s="50"/>
      <c r="VJ47" s="50"/>
      <c r="VK47" s="50"/>
      <c r="VL47" s="50"/>
      <c r="VM47" s="50"/>
      <c r="VN47" s="50"/>
      <c r="VO47" s="50"/>
      <c r="VP47" s="50"/>
      <c r="VQ47" s="50"/>
      <c r="VR47" s="50"/>
      <c r="VS47" s="50"/>
      <c r="VT47" s="50"/>
      <c r="VU47" s="50"/>
      <c r="VV47" s="50"/>
      <c r="VW47" s="50"/>
      <c r="VX47" s="50"/>
      <c r="VY47" s="50"/>
      <c r="VZ47" s="50"/>
      <c r="WA47" s="50"/>
      <c r="WB47" s="50"/>
      <c r="WC47" s="50"/>
      <c r="WD47" s="50"/>
      <c r="WE47" s="50"/>
      <c r="WF47" s="50"/>
      <c r="WG47" s="50"/>
      <c r="WH47" s="50"/>
      <c r="WI47" s="50"/>
      <c r="WJ47" s="50"/>
      <c r="WK47" s="50"/>
      <c r="WL47" s="50"/>
      <c r="WM47" s="50"/>
      <c r="WN47" s="50"/>
      <c r="WO47" s="50"/>
      <c r="WP47" s="50"/>
      <c r="WQ47" s="50"/>
      <c r="WR47" s="50"/>
      <c r="WS47" s="50"/>
      <c r="WT47" s="50"/>
      <c r="WU47" s="50"/>
      <c r="WV47" s="50"/>
      <c r="WW47" s="50"/>
      <c r="WX47" s="50"/>
      <c r="WY47" s="50"/>
      <c r="WZ47" s="50"/>
      <c r="XA47" s="50"/>
      <c r="XB47" s="50"/>
      <c r="XC47" s="50"/>
      <c r="XD47" s="50"/>
      <c r="XE47" s="50"/>
      <c r="XF47" s="50"/>
      <c r="XG47" s="50"/>
      <c r="XH47" s="50"/>
      <c r="XI47" s="50"/>
      <c r="XJ47" s="50"/>
      <c r="XK47" s="50"/>
      <c r="XL47" s="50"/>
      <c r="XM47" s="50"/>
      <c r="XN47" s="50"/>
      <c r="XO47" s="50"/>
      <c r="XP47" s="50"/>
      <c r="XQ47" s="50"/>
      <c r="XR47" s="50"/>
      <c r="XS47" s="50"/>
      <c r="XT47" s="50"/>
      <c r="XU47" s="50"/>
      <c r="XV47" s="50"/>
      <c r="XW47" s="50"/>
      <c r="XX47" s="50"/>
      <c r="XY47" s="50"/>
      <c r="XZ47" s="50"/>
      <c r="YA47" s="50"/>
      <c r="YB47" s="50"/>
      <c r="YC47" s="50"/>
      <c r="YD47" s="50"/>
      <c r="YE47" s="50"/>
      <c r="YF47" s="50"/>
      <c r="YG47" s="50"/>
      <c r="YH47" s="50"/>
      <c r="YI47" s="50"/>
      <c r="YJ47" s="50"/>
      <c r="YK47" s="50"/>
      <c r="YL47" s="50"/>
      <c r="YM47" s="50"/>
      <c r="YN47" s="50"/>
      <c r="YO47" s="50"/>
      <c r="YP47" s="50"/>
      <c r="YQ47" s="50"/>
      <c r="YR47" s="50"/>
      <c r="YS47" s="50"/>
      <c r="YT47" s="50"/>
      <c r="YU47" s="50"/>
      <c r="YV47" s="50"/>
      <c r="YW47" s="50"/>
      <c r="YX47" s="50"/>
      <c r="YY47" s="50"/>
      <c r="YZ47" s="50"/>
      <c r="ZA47" s="50"/>
      <c r="ZB47" s="50"/>
      <c r="ZC47" s="50"/>
      <c r="ZD47" s="50"/>
      <c r="ZE47" s="50"/>
      <c r="ZF47" s="50"/>
      <c r="ZG47" s="50"/>
      <c r="ZH47" s="50"/>
      <c r="ZI47" s="50"/>
      <c r="ZJ47" s="50"/>
      <c r="ZK47" s="50"/>
      <c r="ZL47" s="50"/>
      <c r="ZM47" s="50"/>
      <c r="ZN47" s="50"/>
      <c r="ZO47" s="50"/>
      <c r="ZP47" s="50"/>
      <c r="ZQ47" s="50"/>
      <c r="ZR47" s="50"/>
      <c r="ZS47" s="50"/>
      <c r="ZT47" s="50"/>
      <c r="ZU47" s="50"/>
      <c r="ZV47" s="50"/>
      <c r="ZW47" s="50"/>
      <c r="ZX47" s="50"/>
      <c r="ZY47" s="50"/>
      <c r="ZZ47" s="50"/>
      <c r="AAA47" s="50"/>
      <c r="AAB47" s="50"/>
      <c r="AAC47" s="50"/>
      <c r="AAD47" s="50"/>
      <c r="AAE47" s="50"/>
      <c r="AAF47" s="50"/>
      <c r="AAG47" s="50"/>
      <c r="AAH47" s="50"/>
      <c r="AAI47" s="50"/>
      <c r="AAJ47" s="50"/>
      <c r="AAK47" s="50"/>
      <c r="AAL47" s="50"/>
      <c r="AAM47" s="50"/>
      <c r="AAN47" s="50"/>
      <c r="AAO47" s="50"/>
      <c r="AAP47" s="50"/>
      <c r="AAQ47" s="50"/>
      <c r="AAR47" s="50"/>
      <c r="AAS47" s="50"/>
      <c r="AAT47" s="50"/>
      <c r="AAU47" s="50"/>
      <c r="AAV47" s="50"/>
      <c r="AAW47" s="50"/>
      <c r="AAX47" s="50"/>
      <c r="AAY47" s="50"/>
      <c r="AAZ47" s="50"/>
      <c r="ABA47" s="50"/>
      <c r="ABB47" s="50"/>
      <c r="ABC47" s="50"/>
      <c r="ABD47" s="50"/>
      <c r="ABE47" s="50"/>
      <c r="ABF47" s="50"/>
      <c r="ABG47" s="50"/>
      <c r="ABH47" s="50"/>
      <c r="ABI47" s="50"/>
      <c r="ABJ47" s="50"/>
      <c r="ABK47" s="50"/>
      <c r="ABL47" s="50"/>
      <c r="ABM47" s="50"/>
      <c r="ABN47" s="50"/>
      <c r="ABO47" s="50"/>
      <c r="ABP47" s="50"/>
      <c r="ABQ47" s="50"/>
      <c r="ABR47" s="50"/>
      <c r="ABS47" s="50"/>
      <c r="ABT47" s="50"/>
      <c r="ABU47" s="50"/>
      <c r="ABV47" s="50"/>
      <c r="ABW47" s="50"/>
    </row>
    <row r="48" spans="2:751" ht="28.25" customHeight="1">
      <c r="B48" s="23" t="s">
        <v>136</v>
      </c>
      <c r="F48" s="26" t="s">
        <v>579</v>
      </c>
      <c r="G48" s="27" t="s">
        <v>239</v>
      </c>
      <c r="H48" s="36">
        <v>1866.1900029999999</v>
      </c>
      <c r="I48" s="36">
        <v>1631.4669710000001</v>
      </c>
      <c r="J48" s="36"/>
      <c r="K48" s="36" t="s">
        <v>136</v>
      </c>
      <c r="L48" s="36">
        <v>121</v>
      </c>
      <c r="M48" s="36">
        <v>120</v>
      </c>
      <c r="N48" s="36">
        <v>105</v>
      </c>
      <c r="O48" s="36">
        <v>116</v>
      </c>
      <c r="P48" s="36">
        <v>88.715599999999995</v>
      </c>
      <c r="Q48" s="36">
        <v>80.754400000000004</v>
      </c>
      <c r="R48" s="36">
        <v>94.322400000000002</v>
      </c>
      <c r="S48" s="36">
        <v>81.662400000000005</v>
      </c>
      <c r="T48" s="36">
        <v>80.786000000000001</v>
      </c>
      <c r="U48" s="36">
        <v>105.2758</v>
      </c>
      <c r="V48" s="36">
        <v>119.91427899999999</v>
      </c>
      <c r="W48" s="36">
        <v>122.70883329999999</v>
      </c>
      <c r="X48" s="36">
        <v>73.3764161</v>
      </c>
      <c r="Y48" s="36">
        <v>89.6536416</v>
      </c>
      <c r="Z48" s="36">
        <v>77</v>
      </c>
      <c r="AA48" s="36">
        <v>75</v>
      </c>
      <c r="AB48" s="36">
        <v>85</v>
      </c>
      <c r="AC48" s="36">
        <v>103</v>
      </c>
      <c r="AD48" s="36">
        <v>103.46</v>
      </c>
      <c r="AE48" s="36">
        <v>94.47</v>
      </c>
      <c r="AF48" s="36">
        <v>114.8</v>
      </c>
      <c r="AG48" s="36">
        <v>113.82</v>
      </c>
      <c r="AH48" s="36">
        <v>84.73</v>
      </c>
      <c r="AI48" s="36">
        <v>114.39</v>
      </c>
      <c r="AJ48" s="36">
        <v>112.92</v>
      </c>
      <c r="AK48" s="36">
        <v>116.11</v>
      </c>
      <c r="AL48" s="36">
        <v>128.97</v>
      </c>
      <c r="AM48" s="36">
        <v>130.65</v>
      </c>
      <c r="AN48" s="36">
        <v>116.67</v>
      </c>
      <c r="AO48" s="36">
        <v>93.14</v>
      </c>
      <c r="AP48" s="36">
        <v>115.49</v>
      </c>
      <c r="AQ48" s="36">
        <v>105.9</v>
      </c>
      <c r="AR48" s="36">
        <v>113.9</v>
      </c>
      <c r="AS48" s="36">
        <v>156.81</v>
      </c>
      <c r="AT48" s="36">
        <v>138.33000000000001</v>
      </c>
      <c r="AU48" s="36">
        <v>135.4</v>
      </c>
      <c r="AV48" s="36">
        <v>124.8</v>
      </c>
      <c r="AW48" s="36">
        <v>138.376</v>
      </c>
      <c r="AX48" s="36">
        <v>132.501</v>
      </c>
      <c r="AY48" s="36">
        <v>175.232</v>
      </c>
      <c r="AZ48" s="36">
        <v>135.703</v>
      </c>
      <c r="BA48" s="36">
        <v>163.21100000000001</v>
      </c>
      <c r="BB48" s="36">
        <v>110.54300000000001</v>
      </c>
      <c r="BC48" s="36">
        <v>166.149</v>
      </c>
      <c r="BD48" s="36">
        <v>162.02692200000001</v>
      </c>
      <c r="BE48" s="36">
        <v>198.17813799999999</v>
      </c>
      <c r="BF48" s="36">
        <v>153.55547999999999</v>
      </c>
      <c r="BG48" s="36">
        <v>195.42174700000001</v>
      </c>
      <c r="BH48" s="36">
        <v>200.919848</v>
      </c>
      <c r="BI48" s="36">
        <v>178.882081</v>
      </c>
      <c r="BJ48" s="36">
        <v>150.44873000000001</v>
      </c>
      <c r="BK48" s="36">
        <v>175.832472</v>
      </c>
      <c r="BL48" s="36">
        <v>176.41245499999999</v>
      </c>
      <c r="BM48" s="36">
        <v>154.239664</v>
      </c>
      <c r="BN48" s="36">
        <v>138.105221</v>
      </c>
      <c r="BO48" s="36">
        <v>170.13545300000001</v>
      </c>
      <c r="BP48" s="36">
        <v>173.56972099999999</v>
      </c>
      <c r="BQ48" s="36">
        <v>246.05987500000001</v>
      </c>
      <c r="BR48" s="36">
        <v>278.073511</v>
      </c>
      <c r="BS48" s="36">
        <v>208.94457</v>
      </c>
      <c r="BT48" s="36">
        <v>280.41985799999998</v>
      </c>
      <c r="BU48" s="36">
        <v>273.85517800000002</v>
      </c>
      <c r="BV48" s="36">
        <v>257.03949299999999</v>
      </c>
      <c r="BW48" s="36">
        <v>393.69329099999999</v>
      </c>
      <c r="BX48" s="36">
        <v>290.91220800000002</v>
      </c>
      <c r="BY48" s="36">
        <v>354.10100799999998</v>
      </c>
      <c r="BZ48" s="36">
        <v>328.07578899999999</v>
      </c>
      <c r="CA48" s="36">
        <v>395.263712</v>
      </c>
      <c r="CB48" s="36">
        <v>430.55142899999998</v>
      </c>
      <c r="CC48" s="36">
        <v>425.37182000000001</v>
      </c>
      <c r="CD48" s="36">
        <v>514.40650800000003</v>
      </c>
      <c r="CE48" s="36">
        <v>680.95669299999997</v>
      </c>
      <c r="CF48" s="36">
        <v>354.21487999999999</v>
      </c>
      <c r="CG48" s="36">
        <v>477.08837399999999</v>
      </c>
      <c r="CH48" s="36">
        <v>414.93616800000001</v>
      </c>
      <c r="CI48" s="36">
        <v>462.51290699999998</v>
      </c>
      <c r="CJ48" s="36">
        <v>335.73661700000002</v>
      </c>
      <c r="CK48" s="36">
        <v>423.54810099999997</v>
      </c>
      <c r="CL48" s="36">
        <v>428.791428</v>
      </c>
      <c r="CM48" s="36">
        <v>463.11611199999999</v>
      </c>
      <c r="CN48" s="36">
        <v>402.39930199999998</v>
      </c>
      <c r="CO48" s="36">
        <v>538.78776500000004</v>
      </c>
      <c r="CP48" s="36">
        <v>410.32449500000001</v>
      </c>
      <c r="CQ48" s="36">
        <v>616.39401499999997</v>
      </c>
      <c r="CR48" s="36">
        <v>500.83926400000001</v>
      </c>
      <c r="CS48" s="36">
        <v>531.671513</v>
      </c>
      <c r="CT48" s="36">
        <v>522.01289199999997</v>
      </c>
      <c r="CU48" s="36">
        <v>626.93262100000004</v>
      </c>
      <c r="CV48" s="36">
        <v>481.96536200000003</v>
      </c>
      <c r="CW48" s="36">
        <v>569.57388000000003</v>
      </c>
      <c r="CX48" s="36">
        <v>467.69711999999998</v>
      </c>
      <c r="CY48" s="36">
        <v>559.57814699999994</v>
      </c>
      <c r="CZ48" s="36">
        <v>387.64728500000001</v>
      </c>
      <c r="DA48" s="36">
        <v>528.27430600000002</v>
      </c>
      <c r="DB48" s="36">
        <v>501.75664899999998</v>
      </c>
      <c r="DC48" s="36">
        <v>536.63551299999995</v>
      </c>
      <c r="DD48" s="36">
        <v>445.04581899999999</v>
      </c>
      <c r="DE48" s="36">
        <v>480.94817</v>
      </c>
      <c r="DF48" s="36">
        <v>407.43671699999999</v>
      </c>
      <c r="DG48" s="36">
        <v>512.48694599999999</v>
      </c>
      <c r="DH48" s="36">
        <v>413.605637</v>
      </c>
      <c r="DI48" s="36">
        <v>519.26194699999996</v>
      </c>
      <c r="DJ48" s="36">
        <v>553.80364099999997</v>
      </c>
      <c r="DK48" s="36">
        <v>482.90014500000001</v>
      </c>
      <c r="DL48" s="36">
        <v>306.2962</v>
      </c>
      <c r="DM48" s="36">
        <v>429.68043299999999</v>
      </c>
      <c r="DN48" s="36">
        <v>455.31392299999999</v>
      </c>
      <c r="DO48" s="36">
        <v>444.12226299999998</v>
      </c>
      <c r="DP48" s="36">
        <v>478.24724200000003</v>
      </c>
      <c r="DQ48" s="36">
        <v>409.80731700000001</v>
      </c>
      <c r="DR48" s="36">
        <v>359.605977</v>
      </c>
      <c r="DS48" s="36">
        <v>349.11481800000001</v>
      </c>
      <c r="DT48" s="36">
        <v>341.010807</v>
      </c>
      <c r="DU48" s="36">
        <v>351.04952100000003</v>
      </c>
      <c r="DV48" s="36">
        <v>394.91994699999998</v>
      </c>
      <c r="DW48" s="36">
        <v>473.60786200000001</v>
      </c>
      <c r="DX48" s="50">
        <v>332.86323900000002</v>
      </c>
      <c r="DY48" s="50">
        <v>443.18731000000002</v>
      </c>
      <c r="DZ48" s="50">
        <v>440.56067899999999</v>
      </c>
      <c r="EA48" s="50">
        <v>463.01182599999999</v>
      </c>
      <c r="EB48" s="50">
        <v>394.04191800000001</v>
      </c>
      <c r="EC48" s="50">
        <v>377.72991100000002</v>
      </c>
      <c r="ED48" s="50">
        <v>496.06113399999998</v>
      </c>
      <c r="EE48" s="50">
        <v>436.15293400000002</v>
      </c>
      <c r="EF48" s="50">
        <v>446.62733500000002</v>
      </c>
      <c r="EG48" s="50">
        <v>463.657715</v>
      </c>
      <c r="EH48" s="50">
        <v>473.12523700000003</v>
      </c>
      <c r="EI48" s="50">
        <v>561.35312499999998</v>
      </c>
      <c r="EJ48" s="50">
        <v>431.83863700000001</v>
      </c>
      <c r="EK48" s="50">
        <v>399.87300399999998</v>
      </c>
      <c r="EL48" s="50">
        <v>474.87348700000001</v>
      </c>
      <c r="EM48" s="50">
        <v>456.06587400000001</v>
      </c>
      <c r="EN48" s="50">
        <v>241.45987299999999</v>
      </c>
      <c r="EO48" s="50">
        <v>459.06773700000002</v>
      </c>
      <c r="EP48" s="50">
        <v>513.29726600000004</v>
      </c>
      <c r="EQ48" s="50">
        <v>555.53342399999997</v>
      </c>
      <c r="ER48" s="50">
        <v>333.332853</v>
      </c>
      <c r="ES48" s="50">
        <v>598.39920800000004</v>
      </c>
      <c r="ET48" s="50">
        <v>532.59065899999996</v>
      </c>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c r="SK48" s="50"/>
      <c r="SL48" s="50"/>
      <c r="SM48" s="50"/>
      <c r="SN48" s="50"/>
      <c r="SO48" s="50"/>
      <c r="SP48" s="50"/>
      <c r="SQ48" s="50"/>
      <c r="SR48" s="50"/>
      <c r="SS48" s="50"/>
      <c r="ST48" s="50"/>
      <c r="SU48" s="50"/>
      <c r="SV48" s="50"/>
      <c r="SW48" s="50"/>
      <c r="SX48" s="50"/>
      <c r="SY48" s="50"/>
      <c r="SZ48" s="50"/>
      <c r="TA48" s="50"/>
      <c r="TB48" s="50"/>
      <c r="TC48" s="50"/>
      <c r="TD48" s="50"/>
      <c r="TE48" s="50"/>
      <c r="TF48" s="50"/>
      <c r="TG48" s="50"/>
      <c r="TH48" s="50"/>
      <c r="TI48" s="50"/>
      <c r="TJ48" s="50"/>
      <c r="TK48" s="50"/>
      <c r="TL48" s="50"/>
      <c r="TM48" s="50"/>
      <c r="TN48" s="50"/>
      <c r="TO48" s="50"/>
      <c r="TP48" s="50"/>
      <c r="TQ48" s="50"/>
      <c r="TR48" s="50"/>
      <c r="TS48" s="50"/>
      <c r="TT48" s="50"/>
      <c r="TU48" s="50"/>
      <c r="TV48" s="50"/>
      <c r="TW48" s="50"/>
      <c r="TX48" s="50"/>
      <c r="TY48" s="50"/>
      <c r="TZ48" s="50"/>
      <c r="UA48" s="50"/>
      <c r="UB48" s="50"/>
      <c r="UC48" s="50"/>
      <c r="UD48" s="50"/>
      <c r="UE48" s="50"/>
      <c r="UF48" s="50"/>
      <c r="UG48" s="50"/>
      <c r="UH48" s="50"/>
      <c r="UI48" s="50"/>
      <c r="UJ48" s="50"/>
      <c r="UK48" s="50"/>
      <c r="UL48" s="50"/>
      <c r="UM48" s="50"/>
      <c r="UN48" s="50"/>
      <c r="UO48" s="50"/>
      <c r="UP48" s="50"/>
      <c r="UQ48" s="50"/>
      <c r="UR48" s="50"/>
      <c r="US48" s="50"/>
      <c r="UT48" s="50"/>
      <c r="UU48" s="50"/>
      <c r="UV48" s="50"/>
      <c r="UW48" s="50"/>
      <c r="UX48" s="50"/>
      <c r="UY48" s="50"/>
      <c r="UZ48" s="50"/>
      <c r="VA48" s="50"/>
      <c r="VB48" s="50"/>
      <c r="VC48" s="50"/>
      <c r="VD48" s="50"/>
      <c r="VE48" s="50"/>
      <c r="VF48" s="50"/>
      <c r="VG48" s="50"/>
      <c r="VH48" s="50"/>
      <c r="VI48" s="50"/>
      <c r="VJ48" s="50"/>
      <c r="VK48" s="50"/>
      <c r="VL48" s="50"/>
      <c r="VM48" s="50"/>
      <c r="VN48" s="50"/>
      <c r="VO48" s="50"/>
      <c r="VP48" s="50"/>
      <c r="VQ48" s="50"/>
      <c r="VR48" s="50"/>
      <c r="VS48" s="50"/>
      <c r="VT48" s="50"/>
      <c r="VU48" s="50"/>
      <c r="VV48" s="50"/>
      <c r="VW48" s="50"/>
      <c r="VX48" s="50"/>
      <c r="VY48" s="50"/>
      <c r="VZ48" s="50"/>
      <c r="WA48" s="50"/>
      <c r="WB48" s="50"/>
      <c r="WC48" s="50"/>
      <c r="WD48" s="50"/>
      <c r="WE48" s="50"/>
      <c r="WF48" s="50"/>
      <c r="WG48" s="50"/>
      <c r="WH48" s="50"/>
      <c r="WI48" s="50"/>
      <c r="WJ48" s="50"/>
      <c r="WK48" s="50"/>
      <c r="WL48" s="50"/>
      <c r="WM48" s="50"/>
      <c r="WN48" s="50"/>
      <c r="WO48" s="50"/>
      <c r="WP48" s="50"/>
      <c r="WQ48" s="50"/>
      <c r="WR48" s="50"/>
      <c r="WS48" s="50"/>
      <c r="WT48" s="50"/>
      <c r="WU48" s="50"/>
      <c r="WV48" s="50"/>
      <c r="WW48" s="50"/>
      <c r="WX48" s="50"/>
      <c r="WY48" s="50"/>
      <c r="WZ48" s="50"/>
      <c r="XA48" s="50"/>
      <c r="XB48" s="50"/>
      <c r="XC48" s="50"/>
      <c r="XD48" s="50"/>
      <c r="XE48" s="50"/>
      <c r="XF48" s="50"/>
      <c r="XG48" s="50"/>
      <c r="XH48" s="50"/>
      <c r="XI48" s="50"/>
      <c r="XJ48" s="50"/>
      <c r="XK48" s="50"/>
      <c r="XL48" s="50"/>
      <c r="XM48" s="50"/>
      <c r="XN48" s="50"/>
      <c r="XO48" s="50"/>
      <c r="XP48" s="50"/>
      <c r="XQ48" s="50"/>
      <c r="XR48" s="50"/>
      <c r="XS48" s="50"/>
      <c r="XT48" s="50"/>
      <c r="XU48" s="50"/>
      <c r="XV48" s="50"/>
      <c r="XW48" s="50"/>
      <c r="XX48" s="50"/>
      <c r="XY48" s="50"/>
      <c r="XZ48" s="50"/>
      <c r="YA48" s="50"/>
      <c r="YB48" s="50"/>
      <c r="YC48" s="50"/>
      <c r="YD48" s="50"/>
      <c r="YE48" s="50"/>
      <c r="YF48" s="50"/>
      <c r="YG48" s="50"/>
      <c r="YH48" s="50"/>
      <c r="YI48" s="50"/>
      <c r="YJ48" s="50"/>
      <c r="YK48" s="50"/>
      <c r="YL48" s="50"/>
      <c r="YM48" s="50"/>
      <c r="YN48" s="50"/>
      <c r="YO48" s="50"/>
      <c r="YP48" s="50"/>
      <c r="YQ48" s="50"/>
      <c r="YR48" s="50"/>
      <c r="YS48" s="50"/>
      <c r="YT48" s="50"/>
      <c r="YU48" s="50"/>
      <c r="YV48" s="50"/>
      <c r="YW48" s="50"/>
      <c r="YX48" s="50"/>
      <c r="YY48" s="50"/>
      <c r="YZ48" s="50"/>
      <c r="ZA48" s="50"/>
      <c r="ZB48" s="50"/>
      <c r="ZC48" s="50"/>
      <c r="ZD48" s="50"/>
      <c r="ZE48" s="50"/>
      <c r="ZF48" s="50"/>
      <c r="ZG48" s="50"/>
      <c r="ZH48" s="50"/>
      <c r="ZI48" s="50"/>
      <c r="ZJ48" s="50"/>
      <c r="ZK48" s="50"/>
      <c r="ZL48" s="50"/>
      <c r="ZM48" s="50"/>
      <c r="ZN48" s="50"/>
      <c r="ZO48" s="50"/>
      <c r="ZP48" s="50"/>
      <c r="ZQ48" s="50"/>
      <c r="ZR48" s="50"/>
      <c r="ZS48" s="50"/>
      <c r="ZT48" s="50"/>
      <c r="ZU48" s="50"/>
      <c r="ZV48" s="50"/>
      <c r="ZW48" s="50"/>
      <c r="ZX48" s="50"/>
      <c r="ZY48" s="50"/>
      <c r="ZZ48" s="50"/>
      <c r="AAA48" s="50"/>
      <c r="AAB48" s="50"/>
      <c r="AAC48" s="50"/>
      <c r="AAD48" s="50"/>
      <c r="AAE48" s="50"/>
      <c r="AAF48" s="50"/>
      <c r="AAG48" s="50"/>
      <c r="AAH48" s="50"/>
      <c r="AAI48" s="50"/>
      <c r="AAJ48" s="50"/>
      <c r="AAK48" s="50"/>
      <c r="AAL48" s="50"/>
      <c r="AAM48" s="50"/>
      <c r="AAN48" s="50"/>
      <c r="AAO48" s="50"/>
      <c r="AAP48" s="50"/>
      <c r="AAQ48" s="50"/>
      <c r="AAR48" s="50"/>
      <c r="AAS48" s="50"/>
      <c r="AAT48" s="50"/>
      <c r="AAU48" s="50"/>
      <c r="AAV48" s="50"/>
      <c r="AAW48" s="50"/>
      <c r="AAX48" s="50"/>
      <c r="AAY48" s="50"/>
      <c r="AAZ48" s="50"/>
      <c r="ABA48" s="50"/>
      <c r="ABB48" s="50"/>
      <c r="ABC48" s="50"/>
      <c r="ABD48" s="50"/>
      <c r="ABE48" s="50"/>
      <c r="ABF48" s="50"/>
      <c r="ABG48" s="50"/>
      <c r="ABH48" s="50"/>
      <c r="ABI48" s="50"/>
      <c r="ABJ48" s="50"/>
      <c r="ABK48" s="50"/>
      <c r="ABL48" s="50"/>
      <c r="ABM48" s="50"/>
      <c r="ABN48" s="50"/>
      <c r="ABO48" s="50"/>
      <c r="ABP48" s="50"/>
      <c r="ABQ48" s="50"/>
      <c r="ABR48" s="50"/>
      <c r="ABS48" s="50"/>
      <c r="ABT48" s="50"/>
      <c r="ABU48" s="50"/>
      <c r="ABV48" s="50"/>
      <c r="ABW48" s="50"/>
    </row>
    <row r="49" spans="2:751" ht="34.25" customHeight="1">
      <c r="B49" t="s">
        <v>136</v>
      </c>
      <c r="F49" s="33" t="s">
        <v>82</v>
      </c>
      <c r="G49" s="27"/>
      <c r="H49" s="36"/>
      <c r="I49" s="36"/>
      <c r="J49" s="36"/>
      <c r="K49" s="36" t="s">
        <v>136</v>
      </c>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row>
    <row r="50" spans="2:751" ht="20.149999999999999" customHeight="1">
      <c r="B50" s="23" t="s">
        <v>136</v>
      </c>
      <c r="F50" s="26" t="s">
        <v>1322</v>
      </c>
      <c r="G50" s="27" t="s">
        <v>350</v>
      </c>
      <c r="H50" s="36">
        <v>2301.1436283768298</v>
      </c>
      <c r="I50" s="36">
        <v>2083.0418598328802</v>
      </c>
      <c r="J50" s="36"/>
      <c r="K50" s="36" t="s">
        <v>136</v>
      </c>
      <c r="L50" s="36">
        <v>514</v>
      </c>
      <c r="M50" s="36">
        <v>498</v>
      </c>
      <c r="N50" s="36">
        <v>463</v>
      </c>
      <c r="O50" s="36">
        <v>358</v>
      </c>
      <c r="P50" s="36">
        <v>315</v>
      </c>
      <c r="Q50" s="36">
        <v>568</v>
      </c>
      <c r="R50" s="36">
        <v>541</v>
      </c>
      <c r="S50" s="36">
        <v>519</v>
      </c>
      <c r="T50" s="36">
        <v>514</v>
      </c>
      <c r="U50" s="36">
        <v>533</v>
      </c>
      <c r="V50" s="36">
        <v>623.21604761904803</v>
      </c>
      <c r="W50" s="36">
        <v>485.04285714285697</v>
      </c>
      <c r="X50" s="36">
        <v>418.35164920634901</v>
      </c>
      <c r="Y50" s="36">
        <v>407.09896721311497</v>
      </c>
      <c r="Z50" s="36">
        <v>384.053846153846</v>
      </c>
      <c r="AA50" s="36">
        <v>415.03125</v>
      </c>
      <c r="AB50" s="36">
        <v>474.52380952380997</v>
      </c>
      <c r="AC50" s="36">
        <v>480.95833333333297</v>
      </c>
      <c r="AD50" s="36">
        <v>588.22307692307697</v>
      </c>
      <c r="AE50" s="36">
        <v>648.42857142857099</v>
      </c>
      <c r="AF50" s="36">
        <v>610.359375</v>
      </c>
      <c r="AG50" s="36">
        <v>605.54918032786895</v>
      </c>
      <c r="AH50" s="36">
        <v>612.921875</v>
      </c>
      <c r="AI50" s="36">
        <v>693.00793650793696</v>
      </c>
      <c r="AJ50" s="36">
        <v>764.8203125</v>
      </c>
      <c r="AK50" s="36">
        <v>817.614754098361</v>
      </c>
      <c r="AL50" s="36">
        <v>798.14615384615399</v>
      </c>
      <c r="AM50" s="36">
        <v>716.9765625</v>
      </c>
      <c r="AN50" s="36">
        <v>682.48360655737702</v>
      </c>
      <c r="AO50" s="36">
        <v>625.73015873015902</v>
      </c>
      <c r="AP50" s="36">
        <v>625.96923076923099</v>
      </c>
      <c r="AQ50" s="36">
        <v>565.02380952380997</v>
      </c>
      <c r="AR50" s="36">
        <v>536.81451612903197</v>
      </c>
      <c r="AS50" s="36">
        <v>547.56557377049205</v>
      </c>
      <c r="AT50" s="36">
        <v>534.461538461538</v>
      </c>
      <c r="AU50" s="36">
        <v>496.0234375</v>
      </c>
      <c r="AV50" s="36">
        <v>504.74603174603197</v>
      </c>
      <c r="AW50" s="36">
        <v>517.69672131147502</v>
      </c>
      <c r="AX50" s="36">
        <v>502.03076923076901</v>
      </c>
      <c r="AY50" s="36">
        <v>484.97580645161298</v>
      </c>
      <c r="AZ50" s="36">
        <v>454.5546875</v>
      </c>
      <c r="BA50" s="36">
        <v>417.47540983606598</v>
      </c>
      <c r="BB50" s="36">
        <v>470.7890625</v>
      </c>
      <c r="BC50" s="36">
        <v>472.634920634921</v>
      </c>
      <c r="BD50" s="36">
        <v>492.4609375</v>
      </c>
      <c r="BE50" s="36">
        <v>462.29508196721298</v>
      </c>
      <c r="BF50" s="36">
        <v>469.76612903225799</v>
      </c>
      <c r="BG50" s="36">
        <v>478.78225806451599</v>
      </c>
      <c r="BH50" s="36">
        <v>491.76612903225799</v>
      </c>
      <c r="BI50" s="36">
        <v>455.43548387096803</v>
      </c>
      <c r="BJ50" s="36">
        <v>430.7</v>
      </c>
      <c r="BK50" s="36">
        <v>433.83333333333297</v>
      </c>
      <c r="BL50" s="36">
        <v>458.555555555556</v>
      </c>
      <c r="BM50" s="36">
        <v>456.49180327868902</v>
      </c>
      <c r="BN50" s="36">
        <v>511.36153846153798</v>
      </c>
      <c r="BO50" s="36">
        <v>632.6328125</v>
      </c>
      <c r="BP50" s="36">
        <v>845.0703125</v>
      </c>
      <c r="BQ50" s="36">
        <v>812.94262295082001</v>
      </c>
      <c r="BR50" s="36">
        <v>932.44615384615395</v>
      </c>
      <c r="BS50" s="36">
        <v>958.6328125</v>
      </c>
      <c r="BT50" s="36">
        <v>979.286885245902</v>
      </c>
      <c r="BU50" s="36">
        <v>986.6875</v>
      </c>
      <c r="BV50" s="36">
        <v>892.09230769230805</v>
      </c>
      <c r="BW50" s="36">
        <v>1045.8888888888901</v>
      </c>
      <c r="BX50" s="36">
        <v>1239.3125</v>
      </c>
      <c r="BY50" s="36">
        <v>1094.6967213114799</v>
      </c>
      <c r="BZ50" s="36">
        <v>1186.265625</v>
      </c>
      <c r="CA50" s="36">
        <v>1622.0080645161299</v>
      </c>
      <c r="CB50" s="36">
        <v>1786.21875</v>
      </c>
      <c r="CC50" s="36">
        <v>2181.5901639344302</v>
      </c>
      <c r="CD50" s="36">
        <v>3142.625</v>
      </c>
      <c r="CE50" s="36">
        <v>3261.9523809523798</v>
      </c>
      <c r="CF50" s="36">
        <v>2890.63709677419</v>
      </c>
      <c r="CG50" s="36">
        <v>2315.74603174603</v>
      </c>
      <c r="CH50" s="36">
        <v>1912.4384615384599</v>
      </c>
      <c r="CI50" s="36">
        <v>1253.125</v>
      </c>
      <c r="CJ50" s="36">
        <v>1159.5873015873001</v>
      </c>
      <c r="CK50" s="36">
        <v>1505.85245901639</v>
      </c>
      <c r="CL50" s="36">
        <v>1924.76923076923</v>
      </c>
      <c r="CM50" s="36">
        <v>2291.875</v>
      </c>
      <c r="CN50" s="36">
        <v>2219.0317460317501</v>
      </c>
      <c r="CO50" s="36">
        <v>1943</v>
      </c>
      <c r="CP50" s="36">
        <v>2031.4692307692301</v>
      </c>
      <c r="CQ50" s="36">
        <v>2389.5703125</v>
      </c>
      <c r="CR50" s="36">
        <v>2605.11904761905</v>
      </c>
      <c r="CS50" s="36">
        <v>2550.1803278688499</v>
      </c>
      <c r="CT50" s="36">
        <v>2458.32307692308</v>
      </c>
      <c r="CU50" s="36">
        <v>1980.6953125</v>
      </c>
      <c r="CV50" s="36">
        <v>2091.6307692307701</v>
      </c>
      <c r="CW50" s="36">
        <v>1973.7833333333299</v>
      </c>
      <c r="CX50" s="36">
        <v>1974.5703125</v>
      </c>
      <c r="CY50" s="36">
        <v>2198.578125</v>
      </c>
      <c r="CZ50" s="36">
        <v>2301.2822580645202</v>
      </c>
      <c r="DA50" s="36">
        <v>2053.3225806451601</v>
      </c>
      <c r="DB50" s="36">
        <v>2101.6692307692301</v>
      </c>
      <c r="DC50" s="36">
        <v>2111.2109375</v>
      </c>
      <c r="DD50" s="36">
        <v>2104.4206349206302</v>
      </c>
      <c r="DE50" s="36">
        <v>2095.5901639344302</v>
      </c>
      <c r="DF50" s="36">
        <v>2182.19696969697</v>
      </c>
      <c r="DG50" s="36">
        <v>2000.1328125</v>
      </c>
      <c r="DH50" s="36">
        <v>1805.9603174603201</v>
      </c>
      <c r="DI50" s="36">
        <v>1944.7698412698401</v>
      </c>
      <c r="DJ50" s="36">
        <v>1713.8</v>
      </c>
      <c r="DK50" s="36">
        <v>1681.34375</v>
      </c>
      <c r="DL50" s="36">
        <v>1744.24590163934</v>
      </c>
      <c r="DM50" s="36">
        <v>1718.99206349206</v>
      </c>
      <c r="DN50" s="36">
        <v>1872.5</v>
      </c>
      <c r="DO50" s="36">
        <v>2149.0396825396801</v>
      </c>
      <c r="DP50" s="36">
        <v>2281.3174603174598</v>
      </c>
      <c r="DQ50" s="36">
        <v>2160.1271186440699</v>
      </c>
      <c r="DR50" s="36">
        <v>2334.0390625</v>
      </c>
      <c r="DS50" s="36">
        <v>2492.4285714285702</v>
      </c>
      <c r="DT50" s="36">
        <v>2522.6746031746002</v>
      </c>
      <c r="DU50" s="36">
        <v>2387.8145161290299</v>
      </c>
      <c r="DV50" s="36">
        <v>2104.3046875</v>
      </c>
      <c r="DW50" s="36">
        <v>1963.84375</v>
      </c>
      <c r="DX50" s="50">
        <v>2035.8571428571399</v>
      </c>
      <c r="DY50" s="50">
        <v>1884.72950819672</v>
      </c>
      <c r="DZ50" s="50">
        <v>2027.6538461538501</v>
      </c>
      <c r="EA50" s="50">
        <v>2045.21875</v>
      </c>
      <c r="EB50" s="50">
        <v>1846.5859375</v>
      </c>
      <c r="EC50" s="50">
        <v>1672.99180327869</v>
      </c>
      <c r="ED50" s="50">
        <v>1873.4384615384599</v>
      </c>
      <c r="EE50" s="50">
        <v>1901.40625</v>
      </c>
      <c r="EF50" s="50">
        <v>2017.63492063492</v>
      </c>
      <c r="EG50" s="50">
        <v>2128.1393442622998</v>
      </c>
      <c r="EH50" s="50">
        <v>2339.5692307692302</v>
      </c>
      <c r="EI50" s="50">
        <v>2330.8671875</v>
      </c>
      <c r="EJ50" s="50">
        <v>2335.2380952381</v>
      </c>
      <c r="EK50" s="50">
        <v>2198.9</v>
      </c>
      <c r="EL50" s="50">
        <v>1976.20769230769</v>
      </c>
      <c r="EM50" s="50">
        <v>2098.1904761904798</v>
      </c>
      <c r="EN50" s="50">
        <v>2140.4609375</v>
      </c>
      <c r="EO50" s="50">
        <v>2117.3083333333302</v>
      </c>
      <c r="EP50" s="50">
        <v>2170.1953125</v>
      </c>
      <c r="EQ50" s="50">
        <v>2123.2301587301599</v>
      </c>
      <c r="ER50" s="50">
        <v>2076.6984126984098</v>
      </c>
      <c r="ES50" s="50">
        <v>2166.5483870967701</v>
      </c>
      <c r="ET50" s="50">
        <v>2043.61538461538</v>
      </c>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c r="OI50" s="50"/>
      <c r="OJ50" s="50"/>
      <c r="OK50" s="50"/>
      <c r="OL50" s="50"/>
      <c r="OM50" s="50"/>
      <c r="ON50" s="50"/>
      <c r="OO50" s="50"/>
      <c r="OP50" s="50"/>
      <c r="OQ50" s="50"/>
      <c r="OR50" s="50"/>
      <c r="OS50" s="50"/>
      <c r="OT50" s="50"/>
      <c r="OU50" s="50"/>
      <c r="OV50" s="50"/>
      <c r="OW50" s="50"/>
      <c r="OX50" s="50"/>
      <c r="OY50" s="50"/>
      <c r="OZ50" s="50"/>
      <c r="PA50" s="50"/>
      <c r="PB50" s="50"/>
      <c r="PC50" s="50"/>
      <c r="PD50" s="50"/>
      <c r="PE50" s="50"/>
      <c r="PF50" s="50"/>
      <c r="PG50" s="50"/>
      <c r="PH50" s="50"/>
      <c r="PI50" s="50"/>
      <c r="PJ50" s="50"/>
      <c r="PK50" s="50"/>
      <c r="PL50" s="50"/>
      <c r="PM50" s="50"/>
      <c r="PN50" s="50"/>
      <c r="PO50" s="50"/>
      <c r="PP50" s="50"/>
      <c r="PQ50" s="50"/>
      <c r="PR50" s="50"/>
      <c r="PS50" s="50"/>
      <c r="PT50" s="50"/>
      <c r="PU50" s="50"/>
      <c r="PV50" s="50"/>
      <c r="PW50" s="50"/>
      <c r="PX50" s="50"/>
      <c r="PY50" s="50"/>
      <c r="PZ50" s="50"/>
      <c r="QA50" s="50"/>
      <c r="QB50" s="50"/>
      <c r="QC50" s="50"/>
      <c r="QD50" s="50"/>
      <c r="QE50" s="50"/>
      <c r="QF50" s="50"/>
      <c r="QG50" s="50"/>
      <c r="QH50" s="50"/>
      <c r="QI50" s="50"/>
      <c r="QJ50" s="50"/>
      <c r="QK50" s="50"/>
      <c r="QL50" s="50"/>
      <c r="QM50" s="50"/>
      <c r="QN50" s="50"/>
      <c r="QO50" s="50"/>
      <c r="QP50" s="50"/>
      <c r="QQ50" s="50"/>
      <c r="QR50" s="50"/>
      <c r="QS50" s="50"/>
      <c r="QT50" s="50"/>
      <c r="QU50" s="50"/>
      <c r="QV50" s="50"/>
      <c r="QW50" s="50"/>
      <c r="QX50" s="50"/>
      <c r="QY50" s="50"/>
      <c r="QZ50" s="50"/>
      <c r="RA50" s="50"/>
      <c r="RB50" s="50"/>
      <c r="RC50" s="50"/>
      <c r="RD50" s="50"/>
      <c r="RE50" s="50"/>
      <c r="RF50" s="50"/>
      <c r="RG50" s="50"/>
      <c r="RH50" s="50"/>
      <c r="RI50" s="50"/>
      <c r="RJ50" s="50"/>
      <c r="RK50" s="50"/>
      <c r="RL50" s="50"/>
      <c r="RM50" s="50"/>
      <c r="RN50" s="50"/>
      <c r="RO50" s="50"/>
      <c r="RP50" s="50"/>
      <c r="RQ50" s="50"/>
      <c r="RR50" s="50"/>
      <c r="RS50" s="50"/>
      <c r="RT50" s="50"/>
      <c r="RU50" s="50"/>
      <c r="RV50" s="50"/>
      <c r="RW50" s="50"/>
      <c r="RX50" s="50"/>
      <c r="RY50" s="50"/>
      <c r="RZ50" s="50"/>
      <c r="SA50" s="50"/>
      <c r="SB50" s="50"/>
      <c r="SC50" s="50"/>
      <c r="SD50" s="50"/>
      <c r="SE50" s="50"/>
      <c r="SF50" s="50"/>
      <c r="SG50" s="50"/>
      <c r="SH50" s="50"/>
      <c r="SI50" s="50"/>
      <c r="SJ50" s="50"/>
      <c r="SK50" s="50"/>
      <c r="SL50" s="50"/>
      <c r="SM50" s="50"/>
      <c r="SN50" s="50"/>
      <c r="SO50" s="50"/>
      <c r="SP50" s="50"/>
      <c r="SQ50" s="50"/>
      <c r="SR50" s="50"/>
      <c r="SS50" s="50"/>
      <c r="ST50" s="50"/>
      <c r="SU50" s="50"/>
      <c r="SV50" s="50"/>
      <c r="SW50" s="50"/>
      <c r="SX50" s="50"/>
      <c r="SY50" s="50"/>
      <c r="SZ50" s="50"/>
      <c r="TA50" s="50"/>
      <c r="TB50" s="50"/>
      <c r="TC50" s="50"/>
      <c r="TD50" s="50"/>
      <c r="TE50" s="50"/>
      <c r="TF50" s="50"/>
      <c r="TG50" s="50"/>
      <c r="TH50" s="50"/>
      <c r="TI50" s="50"/>
      <c r="TJ50" s="50"/>
      <c r="TK50" s="50"/>
      <c r="TL50" s="50"/>
      <c r="TM50" s="50"/>
      <c r="TN50" s="50"/>
      <c r="TO50" s="50"/>
      <c r="TP50" s="50"/>
      <c r="TQ50" s="50"/>
      <c r="TR50" s="50"/>
      <c r="TS50" s="50"/>
      <c r="TT50" s="50"/>
      <c r="TU50" s="50"/>
      <c r="TV50" s="50"/>
      <c r="TW50" s="50"/>
      <c r="TX50" s="50"/>
      <c r="TY50" s="50"/>
      <c r="TZ50" s="50"/>
      <c r="UA50" s="50"/>
      <c r="UB50" s="50"/>
      <c r="UC50" s="50"/>
      <c r="UD50" s="50"/>
      <c r="UE50" s="50"/>
      <c r="UF50" s="50"/>
      <c r="UG50" s="50"/>
      <c r="UH50" s="50"/>
      <c r="UI50" s="50"/>
      <c r="UJ50" s="50"/>
      <c r="UK50" s="50"/>
      <c r="UL50" s="50"/>
      <c r="UM50" s="50"/>
      <c r="UN50" s="50"/>
      <c r="UO50" s="50"/>
      <c r="UP50" s="50"/>
      <c r="UQ50" s="50"/>
      <c r="UR50" s="50"/>
      <c r="US50" s="50"/>
      <c r="UT50" s="50"/>
      <c r="UU50" s="50"/>
      <c r="UV50" s="50"/>
      <c r="UW50" s="50"/>
      <c r="UX50" s="50"/>
      <c r="UY50" s="50"/>
      <c r="UZ50" s="50"/>
      <c r="VA50" s="50"/>
      <c r="VB50" s="50"/>
      <c r="VC50" s="50"/>
      <c r="VD50" s="50"/>
      <c r="VE50" s="50"/>
      <c r="VF50" s="50"/>
      <c r="VG50" s="50"/>
      <c r="VH50" s="50"/>
      <c r="VI50" s="50"/>
      <c r="VJ50" s="50"/>
      <c r="VK50" s="50"/>
      <c r="VL50" s="50"/>
      <c r="VM50" s="50"/>
      <c r="VN50" s="50"/>
      <c r="VO50" s="50"/>
      <c r="VP50" s="50"/>
      <c r="VQ50" s="50"/>
      <c r="VR50" s="50"/>
      <c r="VS50" s="50"/>
      <c r="VT50" s="50"/>
      <c r="VU50" s="50"/>
      <c r="VV50" s="50"/>
      <c r="VW50" s="50"/>
      <c r="VX50" s="50"/>
      <c r="VY50" s="50"/>
      <c r="VZ50" s="50"/>
      <c r="WA50" s="50"/>
      <c r="WB50" s="50"/>
      <c r="WC50" s="50"/>
      <c r="WD50" s="50"/>
      <c r="WE50" s="50"/>
      <c r="WF50" s="50"/>
      <c r="WG50" s="50"/>
      <c r="WH50" s="50"/>
      <c r="WI50" s="50"/>
      <c r="WJ50" s="50"/>
      <c r="WK50" s="50"/>
      <c r="WL50" s="50"/>
      <c r="WM50" s="50"/>
      <c r="WN50" s="50"/>
      <c r="WO50" s="50"/>
      <c r="WP50" s="50"/>
      <c r="WQ50" s="50"/>
      <c r="WR50" s="50"/>
      <c r="WS50" s="50"/>
      <c r="WT50" s="50"/>
      <c r="WU50" s="50"/>
      <c r="WV50" s="50"/>
      <c r="WW50" s="50"/>
      <c r="WX50" s="50"/>
      <c r="WY50" s="50"/>
      <c r="WZ50" s="50"/>
      <c r="XA50" s="50"/>
      <c r="XB50" s="50"/>
      <c r="XC50" s="50"/>
      <c r="XD50" s="50"/>
      <c r="XE50" s="50"/>
      <c r="XF50" s="50"/>
      <c r="XG50" s="50"/>
      <c r="XH50" s="50"/>
      <c r="XI50" s="50"/>
      <c r="XJ50" s="50"/>
      <c r="XK50" s="50"/>
      <c r="XL50" s="50"/>
      <c r="XM50" s="50"/>
      <c r="XN50" s="50"/>
      <c r="XO50" s="50"/>
      <c r="XP50" s="50"/>
      <c r="XQ50" s="50"/>
      <c r="XR50" s="50"/>
      <c r="XS50" s="50"/>
      <c r="XT50" s="50"/>
      <c r="XU50" s="50"/>
      <c r="XV50" s="50"/>
      <c r="XW50" s="50"/>
      <c r="XX50" s="50"/>
      <c r="XY50" s="50"/>
      <c r="XZ50" s="50"/>
      <c r="YA50" s="50"/>
      <c r="YB50" s="50"/>
      <c r="YC50" s="50"/>
      <c r="YD50" s="50"/>
      <c r="YE50" s="50"/>
      <c r="YF50" s="50"/>
      <c r="YG50" s="50"/>
      <c r="YH50" s="50"/>
      <c r="YI50" s="50"/>
      <c r="YJ50" s="50"/>
      <c r="YK50" s="50"/>
      <c r="YL50" s="50"/>
      <c r="YM50" s="50"/>
      <c r="YN50" s="50"/>
      <c r="YO50" s="50"/>
      <c r="YP50" s="50"/>
      <c r="YQ50" s="50"/>
      <c r="YR50" s="50"/>
      <c r="YS50" s="50"/>
      <c r="YT50" s="50"/>
      <c r="YU50" s="50"/>
      <c r="YV50" s="50"/>
      <c r="YW50" s="50"/>
      <c r="YX50" s="50"/>
      <c r="YY50" s="50"/>
      <c r="YZ50" s="50"/>
      <c r="ZA50" s="50"/>
      <c r="ZB50" s="50"/>
      <c r="ZC50" s="50"/>
      <c r="ZD50" s="50"/>
      <c r="ZE50" s="50"/>
      <c r="ZF50" s="50"/>
      <c r="ZG50" s="50"/>
      <c r="ZH50" s="50"/>
      <c r="ZI50" s="50"/>
      <c r="ZJ50" s="50"/>
      <c r="ZK50" s="50"/>
      <c r="ZL50" s="50"/>
      <c r="ZM50" s="50"/>
      <c r="ZN50" s="50"/>
      <c r="ZO50" s="50"/>
      <c r="ZP50" s="50"/>
      <c r="ZQ50" s="50"/>
      <c r="ZR50" s="50"/>
      <c r="ZS50" s="50"/>
      <c r="ZT50" s="50"/>
      <c r="ZU50" s="50"/>
      <c r="ZV50" s="50"/>
      <c r="ZW50" s="50"/>
      <c r="ZX50" s="50"/>
      <c r="ZY50" s="50"/>
      <c r="ZZ50" s="50"/>
      <c r="AAA50" s="50"/>
      <c r="AAB50" s="50"/>
      <c r="AAC50" s="50"/>
      <c r="AAD50" s="50"/>
      <c r="AAE50" s="50"/>
      <c r="AAF50" s="50"/>
      <c r="AAG50" s="50"/>
      <c r="AAH50" s="50"/>
      <c r="AAI50" s="50"/>
      <c r="AAJ50" s="50"/>
      <c r="AAK50" s="50"/>
      <c r="AAL50" s="50"/>
      <c r="AAM50" s="50"/>
      <c r="AAN50" s="50"/>
      <c r="AAO50" s="50"/>
      <c r="AAP50" s="50"/>
      <c r="AAQ50" s="50"/>
      <c r="AAR50" s="50"/>
      <c r="AAS50" s="50"/>
      <c r="AAT50" s="50"/>
      <c r="AAU50" s="50"/>
      <c r="AAV50" s="50"/>
      <c r="AAW50" s="50"/>
      <c r="AAX50" s="50"/>
      <c r="AAY50" s="50"/>
      <c r="AAZ50" s="50"/>
      <c r="ABA50" s="50"/>
      <c r="ABB50" s="50"/>
      <c r="ABC50" s="50"/>
      <c r="ABD50" s="50"/>
      <c r="ABE50" s="50"/>
      <c r="ABF50" s="50"/>
      <c r="ABG50" s="50"/>
      <c r="ABH50" s="50"/>
      <c r="ABI50" s="50"/>
      <c r="ABJ50" s="50"/>
      <c r="ABK50" s="50"/>
      <c r="ABL50" s="50"/>
      <c r="ABM50" s="50"/>
      <c r="ABN50" s="50"/>
      <c r="ABO50" s="50"/>
      <c r="ABP50" s="50"/>
      <c r="ABQ50" s="50"/>
      <c r="ABR50" s="50"/>
      <c r="ABS50" s="50"/>
      <c r="ABT50" s="50"/>
      <c r="ABU50" s="50"/>
      <c r="ABV50" s="50"/>
      <c r="ABW50" s="50"/>
    </row>
    <row r="51" spans="2:751" ht="18.75" customHeight="1">
      <c r="B51" t="s">
        <v>136</v>
      </c>
      <c r="F51" s="37"/>
      <c r="G51" s="38"/>
      <c r="H51" s="37"/>
      <c r="I51" s="38"/>
      <c r="J51" s="38"/>
      <c r="K51" s="38" t="s">
        <v>136</v>
      </c>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c r="NQ51" s="38"/>
      <c r="NR51" s="38"/>
      <c r="NS51" s="38"/>
      <c r="NT51" s="38"/>
      <c r="NU51" s="38"/>
      <c r="NV51" s="38"/>
      <c r="NW51" s="38"/>
      <c r="NX51" s="38"/>
      <c r="NY51" s="38"/>
      <c r="NZ51" s="38"/>
      <c r="OA51" s="38"/>
      <c r="OB51" s="38"/>
      <c r="OC51" s="38"/>
      <c r="OD51" s="38"/>
      <c r="OE51" s="38"/>
      <c r="OF51" s="38"/>
      <c r="OG51" s="38"/>
      <c r="OH51" s="38"/>
      <c r="OI51" s="38"/>
      <c r="OJ51" s="38"/>
      <c r="OK51" s="38"/>
      <c r="OL51" s="38"/>
      <c r="OM51" s="38"/>
      <c r="ON51" s="38"/>
      <c r="OO51" s="38"/>
      <c r="OP51" s="38"/>
      <c r="OQ51" s="38"/>
      <c r="OR51" s="38"/>
      <c r="OS51" s="38"/>
      <c r="OT51" s="38"/>
      <c r="OU51" s="38"/>
      <c r="OV51" s="38"/>
      <c r="OW51" s="38"/>
      <c r="OX51" s="38"/>
      <c r="OY51" s="38"/>
      <c r="OZ51" s="38"/>
      <c r="PA51" s="38"/>
      <c r="PB51" s="38"/>
      <c r="PC51" s="38"/>
      <c r="PD51" s="38"/>
      <c r="PE51" s="38"/>
      <c r="PF51" s="38"/>
      <c r="PG51" s="38"/>
      <c r="PH51" s="38"/>
      <c r="PI51" s="38"/>
      <c r="PJ51" s="38"/>
      <c r="PK51" s="38"/>
      <c r="PL51" s="38"/>
      <c r="PM51" s="38"/>
      <c r="PN51" s="38"/>
      <c r="PO51" s="38"/>
      <c r="PP51" s="38"/>
      <c r="PQ51" s="38"/>
      <c r="PR51" s="38"/>
      <c r="PS51" s="38"/>
      <c r="PT51" s="38"/>
      <c r="PU51" s="38"/>
      <c r="PV51" s="38"/>
      <c r="PW51" s="38"/>
      <c r="PX51" s="38"/>
      <c r="PY51" s="38"/>
      <c r="PZ51" s="38"/>
      <c r="QA51" s="38"/>
      <c r="QB51" s="38"/>
      <c r="QC51" s="38"/>
      <c r="QD51" s="38"/>
      <c r="QE51" s="38"/>
      <c r="QF51" s="38"/>
      <c r="QG51" s="38"/>
      <c r="QH51" s="38"/>
      <c r="QI51" s="38"/>
      <c r="QJ51" s="38"/>
      <c r="QK51" s="38"/>
      <c r="QL51" s="38"/>
      <c r="QM51" s="38"/>
      <c r="QN51" s="38"/>
      <c r="QO51" s="38"/>
      <c r="QP51" s="38"/>
      <c r="QQ51" s="38"/>
      <c r="QR51" s="38"/>
      <c r="QS51" s="38"/>
      <c r="QT51" s="38"/>
      <c r="QU51" s="38"/>
      <c r="QV51" s="38"/>
      <c r="QW51" s="38"/>
      <c r="QX51" s="38"/>
      <c r="QY51" s="38"/>
      <c r="QZ51" s="38"/>
      <c r="RA51" s="38"/>
      <c r="RB51" s="38"/>
      <c r="RC51" s="38"/>
      <c r="RD51" s="38"/>
      <c r="RE51" s="38"/>
      <c r="RF51" s="38"/>
      <c r="RG51" s="38"/>
      <c r="RH51" s="38"/>
      <c r="RI51" s="38"/>
      <c r="RJ51" s="38"/>
      <c r="RK51" s="38"/>
      <c r="RL51" s="38"/>
      <c r="RM51" s="38"/>
      <c r="RN51" s="38"/>
      <c r="RO51" s="38"/>
      <c r="RP51" s="38"/>
      <c r="RQ51" s="38"/>
      <c r="RR51" s="38"/>
      <c r="RS51" s="38"/>
      <c r="RT51" s="38"/>
      <c r="RU51" s="38"/>
      <c r="RV51" s="38"/>
      <c r="RW51" s="38"/>
      <c r="RX51" s="38"/>
      <c r="RY51" s="38"/>
      <c r="RZ51" s="38"/>
      <c r="SA51" s="38"/>
      <c r="SB51" s="38"/>
      <c r="SC51" s="38"/>
      <c r="SD51" s="38"/>
      <c r="SE51" s="38"/>
      <c r="SF51" s="38"/>
      <c r="SG51" s="38"/>
      <c r="SH51" s="38"/>
      <c r="SI51" s="38"/>
      <c r="SJ51" s="38"/>
      <c r="SK51" s="38"/>
      <c r="SL51" s="38"/>
      <c r="SM51" s="38"/>
      <c r="SN51" s="38"/>
      <c r="SO51" s="38"/>
      <c r="SP51" s="38"/>
      <c r="SQ51" s="38"/>
      <c r="SR51" s="38"/>
      <c r="SS51" s="38"/>
      <c r="ST51" s="38"/>
      <c r="SU51" s="38"/>
      <c r="SV51" s="38"/>
      <c r="SW51" s="38"/>
      <c r="SX51" s="38"/>
      <c r="SY51" s="38"/>
      <c r="SZ51" s="38"/>
      <c r="TA51" s="38"/>
      <c r="TB51" s="38"/>
      <c r="TC51" s="38"/>
      <c r="TD51" s="38"/>
      <c r="TE51" s="38"/>
      <c r="TF51" s="38"/>
      <c r="TG51" s="38"/>
      <c r="TH51" s="38"/>
      <c r="TI51" s="38"/>
      <c r="TJ51" s="38"/>
      <c r="TK51" s="38"/>
      <c r="TL51" s="38"/>
      <c r="TM51" s="38"/>
      <c r="TN51" s="38"/>
      <c r="TO51" s="38"/>
      <c r="TP51" s="38"/>
      <c r="TQ51" s="38"/>
      <c r="TR51" s="38"/>
      <c r="TS51" s="38"/>
      <c r="TT51" s="38"/>
      <c r="TU51" s="38"/>
      <c r="TV51" s="38"/>
      <c r="TW51" s="38"/>
      <c r="TX51" s="38"/>
      <c r="TY51" s="38"/>
      <c r="TZ51" s="38"/>
      <c r="UA51" s="38"/>
      <c r="UB51" s="38"/>
      <c r="UC51" s="38"/>
      <c r="UD51" s="38"/>
      <c r="UE51" s="38"/>
      <c r="UF51" s="38"/>
      <c r="UG51" s="38"/>
      <c r="UH51" s="38"/>
      <c r="UI51" s="38"/>
      <c r="UJ51" s="38"/>
      <c r="UK51" s="38"/>
      <c r="UL51" s="38"/>
      <c r="UM51" s="38"/>
      <c r="UN51" s="38"/>
      <c r="UO51" s="38"/>
      <c r="UP51" s="38"/>
      <c r="UQ51" s="38"/>
      <c r="UR51" s="38"/>
      <c r="US51" s="38"/>
      <c r="UT51" s="38"/>
      <c r="UU51" s="38"/>
      <c r="UV51" s="38"/>
      <c r="UW51" s="38"/>
      <c r="UX51" s="38"/>
      <c r="UY51" s="38"/>
      <c r="UZ51" s="38"/>
      <c r="VA51" s="38"/>
      <c r="VB51" s="38"/>
      <c r="VC51" s="38"/>
      <c r="VD51" s="38"/>
      <c r="VE51" s="38"/>
      <c r="VF51" s="38"/>
      <c r="VG51" s="38"/>
      <c r="VH51" s="38"/>
      <c r="VI51" s="38"/>
      <c r="VJ51" s="38"/>
      <c r="VK51" s="38"/>
      <c r="VL51" s="38"/>
      <c r="VM51" s="38"/>
      <c r="VN51" s="38"/>
      <c r="VO51" s="38"/>
      <c r="VP51" s="38"/>
      <c r="VQ51" s="38"/>
      <c r="VR51" s="38"/>
      <c r="VS51" s="38"/>
      <c r="VT51" s="38"/>
      <c r="VU51" s="38"/>
      <c r="VV51" s="38"/>
      <c r="VW51" s="38"/>
      <c r="VX51" s="38"/>
      <c r="VY51" s="38"/>
      <c r="VZ51" s="38"/>
      <c r="WA51" s="38"/>
      <c r="WB51" s="38"/>
      <c r="WC51" s="38"/>
      <c r="WD51" s="38"/>
      <c r="WE51" s="38"/>
      <c r="WF51" s="38"/>
      <c r="WG51" s="38"/>
      <c r="WH51" s="38"/>
      <c r="WI51" s="38"/>
      <c r="WJ51" s="38"/>
      <c r="WK51" s="38"/>
      <c r="WL51" s="38"/>
      <c r="WM51" s="38"/>
      <c r="WN51" s="38"/>
      <c r="WO51" s="38"/>
      <c r="WP51" s="38"/>
      <c r="WQ51" s="38"/>
      <c r="WR51" s="38"/>
      <c r="WS51" s="38"/>
      <c r="WT51" s="38"/>
      <c r="WU51" s="38"/>
      <c r="WV51" s="38"/>
      <c r="WW51" s="38"/>
      <c r="WX51" s="38"/>
      <c r="WY51" s="38"/>
      <c r="WZ51" s="38"/>
      <c r="XA51" s="38"/>
      <c r="XB51" s="38"/>
      <c r="XC51" s="38"/>
      <c r="XD51" s="38"/>
      <c r="XE51" s="38"/>
      <c r="XF51" s="38"/>
      <c r="XG51" s="38"/>
      <c r="XH51" s="38"/>
      <c r="XI51" s="38"/>
      <c r="XJ51" s="38"/>
      <c r="XK51" s="38"/>
      <c r="XL51" s="38"/>
      <c r="XM51" s="38"/>
      <c r="XN51" s="38"/>
      <c r="XO51" s="38"/>
      <c r="XP51" s="38"/>
      <c r="XQ51" s="38"/>
      <c r="XR51" s="38"/>
      <c r="XS51" s="38"/>
      <c r="XT51" s="38"/>
      <c r="XU51" s="38"/>
      <c r="XV51" s="38"/>
      <c r="XW51" s="38"/>
      <c r="XX51" s="38"/>
      <c r="XY51" s="38"/>
      <c r="XZ51" s="38"/>
      <c r="YA51" s="38"/>
      <c r="YB51" s="38"/>
      <c r="YC51" s="38"/>
      <c r="YD51" s="38"/>
      <c r="YE51" s="38"/>
      <c r="YF51" s="38"/>
      <c r="YG51" s="38"/>
      <c r="YH51" s="38"/>
      <c r="YI51" s="38"/>
      <c r="YJ51" s="38"/>
      <c r="YK51" s="38"/>
      <c r="YL51" s="38"/>
      <c r="YM51" s="38"/>
      <c r="YN51" s="38"/>
      <c r="YO51" s="38"/>
      <c r="YP51" s="38"/>
      <c r="YQ51" s="38"/>
      <c r="YR51" s="38"/>
      <c r="YS51" s="38"/>
      <c r="YT51" s="38"/>
      <c r="YU51" s="38"/>
      <c r="YV51" s="38"/>
      <c r="YW51" s="38"/>
      <c r="YX51" s="38"/>
      <c r="YY51" s="38"/>
      <c r="YZ51" s="38"/>
      <c r="ZA51" s="38"/>
      <c r="ZB51" s="38"/>
      <c r="ZC51" s="38"/>
      <c r="ZD51" s="38"/>
      <c r="ZE51" s="38"/>
      <c r="ZF51" s="38"/>
      <c r="ZG51" s="38"/>
      <c r="ZH51" s="38"/>
      <c r="ZI51" s="38"/>
      <c r="ZJ51" s="38"/>
      <c r="ZK51" s="38"/>
      <c r="ZL51" s="38"/>
      <c r="ZM51" s="38"/>
      <c r="ZN51" s="38"/>
      <c r="ZO51" s="38"/>
      <c r="ZP51" s="38"/>
      <c r="ZQ51" s="38"/>
      <c r="ZR51" s="38"/>
      <c r="ZS51" s="38"/>
      <c r="ZT51" s="38"/>
      <c r="ZU51" s="38"/>
      <c r="ZV51" s="38"/>
      <c r="ZW51" s="38"/>
      <c r="ZX51" s="38"/>
      <c r="ZY51" s="38"/>
      <c r="ZZ51" s="38"/>
      <c r="AAA51" s="38"/>
      <c r="AAB51" s="38"/>
      <c r="AAC51" s="38"/>
      <c r="AAD51" s="38"/>
      <c r="AAE51" s="38"/>
      <c r="AAF51" s="38"/>
      <c r="AAG51" s="38"/>
      <c r="AAH51" s="38"/>
      <c r="AAI51" s="38"/>
      <c r="AAJ51" s="38"/>
      <c r="AAK51" s="38"/>
      <c r="AAL51" s="38"/>
      <c r="AAM51" s="38"/>
      <c r="AAN51" s="38"/>
      <c r="AAO51" s="38"/>
      <c r="AAP51" s="38"/>
      <c r="AAQ51" s="38"/>
      <c r="AAR51" s="38"/>
      <c r="AAS51" s="38"/>
      <c r="AAT51" s="38"/>
      <c r="AAU51" s="38"/>
      <c r="AAV51" s="38"/>
      <c r="AAW51" s="38"/>
      <c r="AAX51" s="38"/>
      <c r="AAY51" s="38"/>
      <c r="AAZ51" s="38"/>
      <c r="ABA51" s="38"/>
      <c r="ABB51" s="38"/>
      <c r="ABC51" s="38"/>
      <c r="ABD51" s="38"/>
      <c r="ABE51" s="38"/>
      <c r="ABF51" s="38"/>
      <c r="ABG51" s="38"/>
      <c r="ABH51" s="38"/>
      <c r="ABI51" s="38"/>
      <c r="ABJ51" s="38"/>
      <c r="ABK51" s="38"/>
      <c r="ABL51" s="38"/>
      <c r="ABM51" s="38"/>
      <c r="ABN51" s="38"/>
      <c r="ABO51" s="38"/>
      <c r="ABP51" s="38"/>
      <c r="ABQ51" s="38"/>
      <c r="ABR51" s="38"/>
      <c r="ABS51" s="38"/>
      <c r="ABT51" s="38"/>
      <c r="ABU51" s="38"/>
      <c r="ABV51" s="38"/>
      <c r="ABW51" s="38"/>
    </row>
    <row r="52" spans="2:751" ht="10.25" customHeight="1">
      <c r="B52" t="s">
        <v>136</v>
      </c>
      <c r="K52" t="s">
        <v>136</v>
      </c>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EM52" s="23" t="s">
        <v>136</v>
      </c>
    </row>
    <row r="53" spans="2:751">
      <c r="B53" t="s">
        <v>136</v>
      </c>
      <c r="K53" t="s">
        <v>136</v>
      </c>
    </row>
    <row r="54" spans="2:751" ht="18" customHeight="1">
      <c r="B54" t="s">
        <v>136</v>
      </c>
      <c r="F54" s="40" t="s">
        <v>1323</v>
      </c>
      <c r="K54" t="s">
        <v>136</v>
      </c>
    </row>
    <row r="55" spans="2:751" ht="18" customHeight="1">
      <c r="B55" t="s">
        <v>136</v>
      </c>
      <c r="F55" s="40" t="s">
        <v>1324</v>
      </c>
      <c r="K55" t="s">
        <v>136</v>
      </c>
    </row>
    <row r="56" spans="2:751" ht="18" customHeight="1">
      <c r="B56" t="s">
        <v>136</v>
      </c>
      <c r="F56" s="40" t="s">
        <v>1325</v>
      </c>
      <c r="K56" t="s">
        <v>136</v>
      </c>
    </row>
    <row r="57" spans="2:751" ht="18" customHeight="1">
      <c r="B57" t="s">
        <v>136</v>
      </c>
      <c r="F57" s="40" t="s">
        <v>1326</v>
      </c>
      <c r="K57" t="s">
        <v>136</v>
      </c>
    </row>
    <row r="58" spans="2:751" ht="18" customHeight="1">
      <c r="B58" t="s">
        <v>136</v>
      </c>
      <c r="F58" s="40" t="s">
        <v>346</v>
      </c>
      <c r="K58" t="s">
        <v>136</v>
      </c>
      <c r="EM58" s="23" t="s">
        <v>136</v>
      </c>
    </row>
    <row r="59" spans="2:751">
      <c r="B59" t="s">
        <v>136</v>
      </c>
      <c r="K59" t="s">
        <v>136</v>
      </c>
    </row>
    <row r="60" spans="2:751" ht="18" customHeight="1">
      <c r="B60" t="s">
        <v>136</v>
      </c>
      <c r="F60" s="24" t="s">
        <v>1327</v>
      </c>
      <c r="K60" t="s">
        <v>136</v>
      </c>
    </row>
    <row r="61" spans="2:751" ht="18" customHeight="1">
      <c r="F61" s="24" t="s">
        <v>1328</v>
      </c>
    </row>
  </sheetData>
  <hyperlinks>
    <hyperlink ref="H1" location="Contents!A1" display="Back to Table of Contents" xr:uid="{00000000-0004-0000-2200-000000000000}"/>
  </hyperlinks>
  <pageMargins left="0" right="0" top="0" bottom="0" header="0" footer="0"/>
  <pageSetup paperSize="9" scale="10" fitToHeight="0" orientation="portrait"/>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NH38"/>
  <sheetViews>
    <sheetView zoomScale="80" zoomScaleNormal="80" workbookViewId="0">
      <pane xSplit="7" ySplit="8" topLeftCell="EP17"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9" width="14.453125" customWidth="1"/>
    <col min="10" max="10" width="5.453125" customWidth="1"/>
    <col min="11" max="11" width="16.36328125" customWidth="1"/>
    <col min="12" max="178" width="14.453125" customWidth="1"/>
  </cols>
  <sheetData>
    <row r="1" spans="1:372" ht="57" customHeight="1">
      <c r="A1" s="22" t="s">
        <v>134</v>
      </c>
      <c r="H1" s="107"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row>
    <row r="2" spans="1:372" ht="18" customHeight="1">
      <c r="A2" s="92" t="s">
        <v>135</v>
      </c>
      <c r="B2" s="112"/>
      <c r="C2" s="112"/>
      <c r="D2" s="112"/>
      <c r="E2" s="112"/>
      <c r="F2" s="112"/>
      <c r="G2" s="112"/>
      <c r="H2" s="94">
        <f>IF(MONTH(A2) &gt; 6, YEAR(A2)-1, YEAR(A2)-2)</f>
        <v>2023</v>
      </c>
      <c r="I2" s="88">
        <f>H2+1</f>
        <v>2024</v>
      </c>
      <c r="J2" s="112"/>
      <c r="K2" s="112"/>
      <c r="L2" s="112"/>
      <c r="M2" s="112"/>
      <c r="N2" s="112"/>
      <c r="O2" s="112"/>
      <c r="P2" s="112"/>
      <c r="Q2" s="112"/>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112"/>
      <c r="DS2" s="112"/>
      <c r="DT2" s="112"/>
      <c r="DU2" s="112"/>
      <c r="DV2" s="112"/>
      <c r="DW2" s="112"/>
      <c r="DX2" s="112"/>
      <c r="DY2" s="112"/>
      <c r="DZ2" s="112"/>
      <c r="EA2" s="112"/>
      <c r="EB2" s="112"/>
      <c r="EC2" s="112"/>
      <c r="ED2" s="112"/>
      <c r="EE2" s="112"/>
      <c r="EF2" s="112"/>
      <c r="EG2" s="112"/>
      <c r="EH2" s="112"/>
      <c r="EI2" s="112"/>
      <c r="EJ2" s="112"/>
      <c r="EK2" s="112"/>
      <c r="EL2" s="112"/>
      <c r="EM2" s="112"/>
    </row>
    <row r="3" spans="1:372" ht="18" customHeight="1">
      <c r="A3" s="112"/>
      <c r="B3" s="87" t="s">
        <v>136</v>
      </c>
      <c r="C3" s="112"/>
      <c r="D3" s="112"/>
      <c r="E3" s="112"/>
      <c r="F3" s="90"/>
      <c r="G3" s="91"/>
      <c r="H3" s="88" t="str">
        <f>CONCATENATE(H$2-1,"–",RIGHT(H$2,2))</f>
        <v>2022–23</v>
      </c>
      <c r="I3" s="88" t="str">
        <f>CONCATENATE(I$2-1,"–",RIGHT(I$2,2))</f>
        <v>2023–24</v>
      </c>
      <c r="J3" s="112"/>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88"/>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row>
    <row r="4" spans="1:372" ht="18.75" customHeight="1">
      <c r="A4" s="112"/>
      <c r="B4" s="87" t="s">
        <v>136</v>
      </c>
      <c r="C4" s="112"/>
      <c r="D4" s="112"/>
      <c r="E4" s="112"/>
      <c r="F4" s="90"/>
      <c r="G4" s="91"/>
      <c r="H4" s="88"/>
      <c r="I4" s="112"/>
      <c r="J4" s="112"/>
      <c r="K4" s="87" t="s">
        <v>136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88"/>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row>
    <row r="5" spans="1:372"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72" ht="82.5" customHeight="1">
      <c r="B6" t="s">
        <v>136</v>
      </c>
      <c r="D6" s="23" t="s">
        <v>136</v>
      </c>
      <c r="F6" s="28" t="s">
        <v>34</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72" ht="22.2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row>
    <row r="8" spans="1:372" ht="34.2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t="s">
        <v>569</v>
      </c>
      <c r="EQ8" s="93" t="s">
        <v>570</v>
      </c>
      <c r="ER8" s="93" t="s">
        <v>571</v>
      </c>
      <c r="ES8" s="93" t="s">
        <v>572</v>
      </c>
      <c r="ET8" s="93" t="s">
        <v>573</v>
      </c>
      <c r="EU8" s="93"/>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row>
    <row r="9" spans="1:372" ht="28.25" customHeight="1">
      <c r="B9" t="s">
        <v>136</v>
      </c>
      <c r="F9" s="33" t="s">
        <v>73</v>
      </c>
      <c r="G9" s="27"/>
      <c r="H9" s="34"/>
      <c r="I9" s="34"/>
      <c r="J9" s="34"/>
      <c r="K9" s="34" t="s">
        <v>136</v>
      </c>
      <c r="L9" s="34"/>
      <c r="M9" s="34"/>
      <c r="N9" s="34"/>
      <c r="O9" s="34"/>
      <c r="P9" s="34"/>
      <c r="Q9" s="34"/>
    </row>
    <row r="10" spans="1:372" ht="20.149999999999999" customHeight="1">
      <c r="B10" s="23" t="s">
        <v>136</v>
      </c>
      <c r="F10" s="26" t="s">
        <v>1329</v>
      </c>
      <c r="G10" s="27" t="s">
        <v>176</v>
      </c>
      <c r="H10" s="36">
        <v>2157.0459999999998</v>
      </c>
      <c r="I10" s="36">
        <v>2963.1425652173898</v>
      </c>
      <c r="J10" s="36"/>
      <c r="K10" s="36" t="s">
        <v>136</v>
      </c>
      <c r="L10" s="36" t="s">
        <v>191</v>
      </c>
      <c r="M10" s="36" t="s">
        <v>191</v>
      </c>
      <c r="N10" s="36" t="s">
        <v>191</v>
      </c>
      <c r="O10" s="36" t="s">
        <v>191</v>
      </c>
      <c r="P10" s="36" t="s">
        <v>191</v>
      </c>
      <c r="Q10" s="36" t="s">
        <v>191</v>
      </c>
      <c r="R10" s="36" t="s">
        <v>191</v>
      </c>
      <c r="S10" s="36" t="s">
        <v>191</v>
      </c>
      <c r="T10" s="36" t="s">
        <v>191</v>
      </c>
      <c r="U10" s="36" t="s">
        <v>191</v>
      </c>
      <c r="V10" s="36" t="s">
        <v>191</v>
      </c>
      <c r="W10" s="36" t="s">
        <v>191</v>
      </c>
      <c r="X10" s="36" t="s">
        <v>191</v>
      </c>
      <c r="Y10" s="36" t="s">
        <v>191</v>
      </c>
      <c r="Z10" s="36" t="s">
        <v>191</v>
      </c>
      <c r="AA10" s="36" t="s">
        <v>191</v>
      </c>
      <c r="AB10" s="36" t="s">
        <v>191</v>
      </c>
      <c r="AC10" s="36" t="s">
        <v>191</v>
      </c>
      <c r="AD10" s="36" t="s">
        <v>191</v>
      </c>
      <c r="AE10" s="36" t="s">
        <v>191</v>
      </c>
      <c r="AF10" s="36" t="s">
        <v>191</v>
      </c>
      <c r="AG10" s="36" t="s">
        <v>191</v>
      </c>
      <c r="AH10" s="36" t="s">
        <v>191</v>
      </c>
      <c r="AI10" s="36" t="s">
        <v>191</v>
      </c>
      <c r="AJ10" s="36" t="s">
        <v>191</v>
      </c>
      <c r="AK10" s="36" t="s">
        <v>191</v>
      </c>
      <c r="AL10" s="36" t="s">
        <v>191</v>
      </c>
      <c r="AM10" s="36" t="s">
        <v>191</v>
      </c>
      <c r="AN10" s="36" t="s">
        <v>191</v>
      </c>
      <c r="AO10" s="36" t="s">
        <v>191</v>
      </c>
      <c r="AP10" s="36" t="s">
        <v>191</v>
      </c>
      <c r="AQ10" s="36" t="s">
        <v>191</v>
      </c>
      <c r="AR10" s="36" t="s">
        <v>191</v>
      </c>
      <c r="AS10" s="36" t="s">
        <v>191</v>
      </c>
      <c r="AT10" s="36" t="s">
        <v>191</v>
      </c>
      <c r="AU10" s="36" t="s">
        <v>191</v>
      </c>
      <c r="AV10" s="36" t="s">
        <v>191</v>
      </c>
      <c r="AW10" s="36" t="s">
        <v>191</v>
      </c>
      <c r="AX10" s="36" t="s">
        <v>191</v>
      </c>
      <c r="AY10" s="36" t="s">
        <v>191</v>
      </c>
      <c r="AZ10" s="36" t="s">
        <v>191</v>
      </c>
      <c r="BA10" s="36" t="s">
        <v>191</v>
      </c>
      <c r="BB10" s="36" t="s">
        <v>191</v>
      </c>
      <c r="BC10" s="36" t="s">
        <v>191</v>
      </c>
      <c r="BD10" s="36" t="s">
        <v>191</v>
      </c>
      <c r="BE10" s="36" t="s">
        <v>191</v>
      </c>
      <c r="BF10" s="36" t="s">
        <v>191</v>
      </c>
      <c r="BG10" s="36" t="s">
        <v>191</v>
      </c>
      <c r="BH10" s="36" t="s">
        <v>191</v>
      </c>
      <c r="BI10" s="36" t="s">
        <v>191</v>
      </c>
      <c r="BJ10" s="36" t="s">
        <v>191</v>
      </c>
      <c r="BK10" s="36" t="s">
        <v>191</v>
      </c>
      <c r="BL10" s="36" t="s">
        <v>191</v>
      </c>
      <c r="BM10" s="36" t="s">
        <v>191</v>
      </c>
      <c r="BN10" s="36" t="s">
        <v>191</v>
      </c>
      <c r="BO10" s="36" t="s">
        <v>191</v>
      </c>
      <c r="BP10" s="36" t="s">
        <v>191</v>
      </c>
      <c r="BQ10" s="36" t="s">
        <v>191</v>
      </c>
      <c r="BR10" s="36" t="s">
        <v>191</v>
      </c>
      <c r="BS10" s="36" t="s">
        <v>191</v>
      </c>
      <c r="BT10" s="36" t="s">
        <v>191</v>
      </c>
      <c r="BU10" s="36" t="s">
        <v>191</v>
      </c>
      <c r="BV10" s="36" t="s">
        <v>191</v>
      </c>
      <c r="BW10" s="36" t="s">
        <v>191</v>
      </c>
      <c r="BX10" s="36" t="s">
        <v>191</v>
      </c>
      <c r="BY10" s="36" t="s">
        <v>191</v>
      </c>
      <c r="BZ10" s="36" t="s">
        <v>191</v>
      </c>
      <c r="CA10" s="36" t="s">
        <v>191</v>
      </c>
      <c r="CB10" s="36" t="s">
        <v>191</v>
      </c>
      <c r="CC10" s="36" t="s">
        <v>191</v>
      </c>
      <c r="CD10" s="36" t="s">
        <v>191</v>
      </c>
      <c r="CE10" s="36" t="s">
        <v>191</v>
      </c>
      <c r="CF10" s="36" t="s">
        <v>191</v>
      </c>
      <c r="CG10" s="36" t="s">
        <v>191</v>
      </c>
      <c r="CH10" s="36" t="s">
        <v>191</v>
      </c>
      <c r="CI10" s="36" t="s">
        <v>191</v>
      </c>
      <c r="CJ10" s="36" t="s">
        <v>191</v>
      </c>
      <c r="CK10" s="36" t="s">
        <v>191</v>
      </c>
      <c r="CL10" s="36" t="s">
        <v>191</v>
      </c>
      <c r="CM10" s="36" t="s">
        <v>191</v>
      </c>
      <c r="CN10" s="36">
        <v>70.027874999999995</v>
      </c>
      <c r="CO10" s="36">
        <v>70.027874999999995</v>
      </c>
      <c r="CP10" s="36">
        <v>70.027874999999995</v>
      </c>
      <c r="CQ10" s="36">
        <v>70.027874999999995</v>
      </c>
      <c r="CR10" s="36">
        <v>102.2015</v>
      </c>
      <c r="CS10" s="36">
        <v>102.2015</v>
      </c>
      <c r="CT10" s="36">
        <v>102.2015</v>
      </c>
      <c r="CU10" s="36">
        <v>102.2015</v>
      </c>
      <c r="CV10" s="36">
        <v>116.61525</v>
      </c>
      <c r="CW10" s="36">
        <v>116.61525</v>
      </c>
      <c r="CX10" s="36">
        <v>116.61525</v>
      </c>
      <c r="CY10" s="36">
        <v>116.61525</v>
      </c>
      <c r="CZ10" s="36">
        <v>91.825043806442906</v>
      </c>
      <c r="DA10" s="36">
        <v>91.825043806442906</v>
      </c>
      <c r="DB10" s="36">
        <v>91.825043806442906</v>
      </c>
      <c r="DC10" s="36">
        <v>91.825043806442906</v>
      </c>
      <c r="DD10" s="36">
        <v>110.527025205553</v>
      </c>
      <c r="DE10" s="36">
        <v>110.527025205553</v>
      </c>
      <c r="DF10" s="36">
        <v>110.527025205553</v>
      </c>
      <c r="DG10" s="36">
        <v>110.527025205553</v>
      </c>
      <c r="DH10" s="36">
        <v>109.48925</v>
      </c>
      <c r="DI10" s="36">
        <v>109.48925</v>
      </c>
      <c r="DJ10" s="36">
        <v>109.48925</v>
      </c>
      <c r="DK10" s="36">
        <v>109.48925</v>
      </c>
      <c r="DL10" s="36">
        <v>140.86842105263199</v>
      </c>
      <c r="DM10" s="36">
        <v>140.86842105263199</v>
      </c>
      <c r="DN10" s="36">
        <v>140.86842105263199</v>
      </c>
      <c r="DO10" s="36">
        <v>140.86842105263199</v>
      </c>
      <c r="DP10" s="36">
        <v>351.127105263158</v>
      </c>
      <c r="DQ10" s="36">
        <v>351.127105263158</v>
      </c>
      <c r="DR10" s="36">
        <v>351.127105263158</v>
      </c>
      <c r="DS10" s="36">
        <v>351.127105263158</v>
      </c>
      <c r="DT10" s="36">
        <v>313.42012086348302</v>
      </c>
      <c r="DU10" s="36">
        <v>339.202679358056</v>
      </c>
      <c r="DV10" s="36">
        <v>407.74325716095399</v>
      </c>
      <c r="DW10" s="36">
        <v>428.62304898283497</v>
      </c>
      <c r="DX10" s="50">
        <v>402.39885976493201</v>
      </c>
      <c r="DY10" s="36">
        <v>360.18172148735403</v>
      </c>
      <c r="DZ10" s="36">
        <v>379.153988829127</v>
      </c>
      <c r="EA10" s="36">
        <v>379.33906448917202</v>
      </c>
      <c r="EB10" s="36">
        <v>273.751250180846</v>
      </c>
      <c r="EC10" s="36">
        <v>304.628893885639</v>
      </c>
      <c r="ED10" s="36">
        <v>331.92020226041399</v>
      </c>
      <c r="EE10" s="36">
        <v>374.96173643762398</v>
      </c>
      <c r="EF10" s="36">
        <v>433.49595886642402</v>
      </c>
      <c r="EG10" s="36">
        <v>476.73261663654398</v>
      </c>
      <c r="EH10" s="36">
        <v>522.36800000000005</v>
      </c>
      <c r="EI10" s="36">
        <v>492.36</v>
      </c>
      <c r="EJ10" s="36">
        <v>504.45699999999999</v>
      </c>
      <c r="EK10" s="36">
        <v>637.86099999999999</v>
      </c>
      <c r="EL10" s="36">
        <v>671.93799999999999</v>
      </c>
      <c r="EM10" s="36">
        <v>704.21656521739101</v>
      </c>
      <c r="EN10" s="36">
        <v>751.44399999999996</v>
      </c>
      <c r="EO10" s="36">
        <v>835.54399999999998</v>
      </c>
      <c r="EP10" s="36">
        <v>899.44200000000001</v>
      </c>
      <c r="EQ10" s="36">
        <v>906.62599999999998</v>
      </c>
      <c r="ER10" s="36">
        <v>865.97186999999997</v>
      </c>
      <c r="ES10" s="36">
        <v>995.53108710000004</v>
      </c>
      <c r="ET10" s="36">
        <v>1025.8510000000001</v>
      </c>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row>
    <row r="11" spans="1:372" ht="20.149999999999999" customHeight="1">
      <c r="B11" s="23" t="s">
        <v>136</v>
      </c>
      <c r="F11" s="26" t="s">
        <v>1329</v>
      </c>
      <c r="G11" s="27" t="s">
        <v>1330</v>
      </c>
      <c r="H11" s="36">
        <v>247.6557999074</v>
      </c>
      <c r="I11" s="36">
        <v>344.50890820970699</v>
      </c>
      <c r="J11" s="36"/>
      <c r="K11" s="36" t="s">
        <v>136</v>
      </c>
      <c r="L11" s="36" t="s">
        <v>191</v>
      </c>
      <c r="M11" s="36" t="s">
        <v>191</v>
      </c>
      <c r="N11" s="36" t="s">
        <v>191</v>
      </c>
      <c r="O11" s="36" t="s">
        <v>191</v>
      </c>
      <c r="P11" s="36" t="s">
        <v>191</v>
      </c>
      <c r="Q11" s="36" t="s">
        <v>191</v>
      </c>
      <c r="R11" s="36" t="s">
        <v>191</v>
      </c>
      <c r="S11" s="36" t="s">
        <v>191</v>
      </c>
      <c r="T11" s="36" t="s">
        <v>191</v>
      </c>
      <c r="U11" s="36" t="s">
        <v>191</v>
      </c>
      <c r="V11" s="36" t="s">
        <v>191</v>
      </c>
      <c r="W11" s="36" t="s">
        <v>191</v>
      </c>
      <c r="X11" s="36" t="s">
        <v>191</v>
      </c>
      <c r="Y11" s="36" t="s">
        <v>191</v>
      </c>
      <c r="Z11" s="36" t="s">
        <v>191</v>
      </c>
      <c r="AA11" s="36" t="s">
        <v>191</v>
      </c>
      <c r="AB11" s="36" t="s">
        <v>191</v>
      </c>
      <c r="AC11" s="36" t="s">
        <v>191</v>
      </c>
      <c r="AD11" s="36" t="s">
        <v>191</v>
      </c>
      <c r="AE11" s="36" t="s">
        <v>191</v>
      </c>
      <c r="AF11" s="36" t="s">
        <v>191</v>
      </c>
      <c r="AG11" s="36" t="s">
        <v>191</v>
      </c>
      <c r="AH11" s="36" t="s">
        <v>191</v>
      </c>
      <c r="AI11" s="36" t="s">
        <v>191</v>
      </c>
      <c r="AJ11" s="36" t="s">
        <v>191</v>
      </c>
      <c r="AK11" s="36" t="s">
        <v>191</v>
      </c>
      <c r="AL11" s="36" t="s">
        <v>191</v>
      </c>
      <c r="AM11" s="36" t="s">
        <v>191</v>
      </c>
      <c r="AN11" s="36" t="s">
        <v>191</v>
      </c>
      <c r="AO11" s="36" t="s">
        <v>191</v>
      </c>
      <c r="AP11" s="36" t="s">
        <v>191</v>
      </c>
      <c r="AQ11" s="36" t="s">
        <v>191</v>
      </c>
      <c r="AR11" s="36" t="s">
        <v>191</v>
      </c>
      <c r="AS11" s="36" t="s">
        <v>191</v>
      </c>
      <c r="AT11" s="36" t="s">
        <v>191</v>
      </c>
      <c r="AU11" s="36" t="s">
        <v>191</v>
      </c>
      <c r="AV11" s="36" t="s">
        <v>191</v>
      </c>
      <c r="AW11" s="36" t="s">
        <v>191</v>
      </c>
      <c r="AX11" s="36" t="s">
        <v>191</v>
      </c>
      <c r="AY11" s="36" t="s">
        <v>191</v>
      </c>
      <c r="AZ11" s="36" t="s">
        <v>191</v>
      </c>
      <c r="BA11" s="36" t="s">
        <v>191</v>
      </c>
      <c r="BB11" s="36" t="s">
        <v>191</v>
      </c>
      <c r="BC11" s="36" t="s">
        <v>191</v>
      </c>
      <c r="BD11" s="36" t="s">
        <v>191</v>
      </c>
      <c r="BE11" s="36" t="s">
        <v>191</v>
      </c>
      <c r="BF11" s="36" t="s">
        <v>191</v>
      </c>
      <c r="BG11" s="36" t="s">
        <v>191</v>
      </c>
      <c r="BH11" s="36" t="s">
        <v>191</v>
      </c>
      <c r="BI11" s="36" t="s">
        <v>191</v>
      </c>
      <c r="BJ11" s="36" t="s">
        <v>191</v>
      </c>
      <c r="BK11" s="36" t="s">
        <v>191</v>
      </c>
      <c r="BL11" s="36" t="s">
        <v>191</v>
      </c>
      <c r="BM11" s="36" t="s">
        <v>191</v>
      </c>
      <c r="BN11" s="36" t="s">
        <v>191</v>
      </c>
      <c r="BO11" s="36" t="s">
        <v>191</v>
      </c>
      <c r="BP11" s="36" t="s">
        <v>191</v>
      </c>
      <c r="BQ11" s="36" t="s">
        <v>191</v>
      </c>
      <c r="BR11" s="36" t="s">
        <v>191</v>
      </c>
      <c r="BS11" s="36" t="s">
        <v>191</v>
      </c>
      <c r="BT11" s="36" t="s">
        <v>191</v>
      </c>
      <c r="BU11" s="36" t="s">
        <v>191</v>
      </c>
      <c r="BV11" s="36" t="s">
        <v>191</v>
      </c>
      <c r="BW11" s="36" t="s">
        <v>191</v>
      </c>
      <c r="BX11" s="36" t="s">
        <v>191</v>
      </c>
      <c r="BY11" s="36" t="s">
        <v>191</v>
      </c>
      <c r="BZ11" s="36" t="s">
        <v>191</v>
      </c>
      <c r="CA11" s="36" t="s">
        <v>191</v>
      </c>
      <c r="CB11" s="36" t="s">
        <v>191</v>
      </c>
      <c r="CC11" s="36" t="s">
        <v>191</v>
      </c>
      <c r="CD11" s="36" t="s">
        <v>191</v>
      </c>
      <c r="CE11" s="36" t="s">
        <v>191</v>
      </c>
      <c r="CF11" s="36" t="s">
        <v>191</v>
      </c>
      <c r="CG11" s="36" t="s">
        <v>191</v>
      </c>
      <c r="CH11" s="36" t="s">
        <v>191</v>
      </c>
      <c r="CI11" s="36" t="s">
        <v>191</v>
      </c>
      <c r="CJ11" s="36" t="s">
        <v>191</v>
      </c>
      <c r="CK11" s="36" t="s">
        <v>191</v>
      </c>
      <c r="CL11" s="36" t="s">
        <v>191</v>
      </c>
      <c r="CM11" s="36" t="s">
        <v>191</v>
      </c>
      <c r="CN11" s="36">
        <v>10.329714817499999</v>
      </c>
      <c r="CO11" s="36">
        <v>10.329714817499999</v>
      </c>
      <c r="CP11" s="36">
        <v>10.329714817499999</v>
      </c>
      <c r="CQ11" s="36">
        <v>10.329714817499999</v>
      </c>
      <c r="CR11" s="36">
        <v>15.16465857</v>
      </c>
      <c r="CS11" s="36">
        <v>15.16465857</v>
      </c>
      <c r="CT11" s="36">
        <v>15.16465857</v>
      </c>
      <c r="CU11" s="36">
        <v>15.16465857</v>
      </c>
      <c r="CV11" s="36">
        <v>17.303370794999999</v>
      </c>
      <c r="CW11" s="36">
        <v>17.303370794999999</v>
      </c>
      <c r="CX11" s="36">
        <v>17.303370794999999</v>
      </c>
      <c r="CY11" s="36">
        <v>17.303370794999999</v>
      </c>
      <c r="CZ11" s="36">
        <v>13.625</v>
      </c>
      <c r="DA11" s="36">
        <v>13.625</v>
      </c>
      <c r="DB11" s="36">
        <v>13.625</v>
      </c>
      <c r="DC11" s="36">
        <v>13.625</v>
      </c>
      <c r="DD11" s="36">
        <v>16.399999999999999</v>
      </c>
      <c r="DE11" s="36">
        <v>16.399999999999999</v>
      </c>
      <c r="DF11" s="36">
        <v>16.399999999999999</v>
      </c>
      <c r="DG11" s="36">
        <v>16.399999999999999</v>
      </c>
      <c r="DH11" s="36">
        <v>16.246014915</v>
      </c>
      <c r="DI11" s="36">
        <v>16.246014915</v>
      </c>
      <c r="DJ11" s="36">
        <v>16.246014915</v>
      </c>
      <c r="DK11" s="36">
        <v>16.246014915</v>
      </c>
      <c r="DL11" s="36">
        <v>19.95711</v>
      </c>
      <c r="DM11" s="36">
        <v>19.95711</v>
      </c>
      <c r="DN11" s="36">
        <v>19.95711</v>
      </c>
      <c r="DO11" s="36">
        <v>19.95711</v>
      </c>
      <c r="DP11" s="36">
        <v>43.714751130000003</v>
      </c>
      <c r="DQ11" s="36">
        <v>43.714751130000003</v>
      </c>
      <c r="DR11" s="36">
        <v>43.714751130000003</v>
      </c>
      <c r="DS11" s="36">
        <v>43.714751130000003</v>
      </c>
      <c r="DT11" s="36">
        <v>40.5577768317237</v>
      </c>
      <c r="DU11" s="36">
        <v>40.932559511048296</v>
      </c>
      <c r="DV11" s="36">
        <v>49.482765769442402</v>
      </c>
      <c r="DW11" s="36">
        <v>52.813182590073097</v>
      </c>
      <c r="DX11" s="50">
        <v>46.990886531920701</v>
      </c>
      <c r="DY11" s="36">
        <v>42.822355204593499</v>
      </c>
      <c r="DZ11" s="36">
        <v>46.9640428436158</v>
      </c>
      <c r="EA11" s="36">
        <v>48.742004806634803</v>
      </c>
      <c r="EB11" s="36">
        <v>35.237363422279202</v>
      </c>
      <c r="EC11" s="36">
        <v>39.751969895196403</v>
      </c>
      <c r="ED11" s="36">
        <v>43.524505434845501</v>
      </c>
      <c r="EE11" s="36">
        <v>40.570484381353097</v>
      </c>
      <c r="EF11" s="36">
        <v>48.298382882139997</v>
      </c>
      <c r="EG11" s="36">
        <v>53.582651617327301</v>
      </c>
      <c r="EH11" s="36">
        <v>60.378089122749998</v>
      </c>
      <c r="EI11" s="36">
        <v>56.830841910849998</v>
      </c>
      <c r="EJ11" s="36">
        <v>58.065687350200001</v>
      </c>
      <c r="EK11" s="36">
        <v>72.381181523600006</v>
      </c>
      <c r="EL11" s="36">
        <v>77.933625668900007</v>
      </c>
      <c r="EM11" s="36">
        <v>82.469442298056507</v>
      </c>
      <c r="EN11" s="36">
        <v>87.317295572899994</v>
      </c>
      <c r="EO11" s="36">
        <v>96.788544669849998</v>
      </c>
      <c r="EP11" s="36">
        <v>103.9471673222</v>
      </c>
      <c r="EQ11" s="36">
        <v>104.55632323565</v>
      </c>
      <c r="ER11" s="36">
        <v>96.925931729508804</v>
      </c>
      <c r="ES11" s="36">
        <v>112.209564014753</v>
      </c>
      <c r="ET11" s="36">
        <v>118.9977931419</v>
      </c>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row>
    <row r="12" spans="1:372" ht="20.149999999999999" customHeight="1">
      <c r="B12" s="23" t="s">
        <v>136</v>
      </c>
      <c r="F12" s="26" t="s">
        <v>1331</v>
      </c>
      <c r="G12" s="27" t="s">
        <v>176</v>
      </c>
      <c r="H12" s="36">
        <v>1.3911546880000001</v>
      </c>
      <c r="I12" s="36">
        <v>3.9882688000000002</v>
      </c>
      <c r="J12" s="36"/>
      <c r="K12" s="36" t="s">
        <v>136</v>
      </c>
      <c r="L12" s="36" t="s">
        <v>191</v>
      </c>
      <c r="M12" s="36" t="s">
        <v>191</v>
      </c>
      <c r="N12" s="36" t="s">
        <v>191</v>
      </c>
      <c r="O12" s="36" t="s">
        <v>191</v>
      </c>
      <c r="P12" s="36" t="s">
        <v>191</v>
      </c>
      <c r="Q12" s="36" t="s">
        <v>191</v>
      </c>
      <c r="R12" s="36" t="s">
        <v>191</v>
      </c>
      <c r="S12" s="36" t="s">
        <v>191</v>
      </c>
      <c r="T12" s="36" t="s">
        <v>191</v>
      </c>
      <c r="U12" s="36" t="s">
        <v>191</v>
      </c>
      <c r="V12" s="36" t="s">
        <v>191</v>
      </c>
      <c r="W12" s="36" t="s">
        <v>191</v>
      </c>
      <c r="X12" s="36" t="s">
        <v>191</v>
      </c>
      <c r="Y12" s="36" t="s">
        <v>191</v>
      </c>
      <c r="Z12" s="36" t="s">
        <v>191</v>
      </c>
      <c r="AA12" s="36" t="s">
        <v>191</v>
      </c>
      <c r="AB12" s="36" t="s">
        <v>191</v>
      </c>
      <c r="AC12" s="36" t="s">
        <v>191</v>
      </c>
      <c r="AD12" s="36" t="s">
        <v>191</v>
      </c>
      <c r="AE12" s="36" t="s">
        <v>191</v>
      </c>
      <c r="AF12" s="36" t="s">
        <v>191</v>
      </c>
      <c r="AG12" s="36" t="s">
        <v>191</v>
      </c>
      <c r="AH12" s="36" t="s">
        <v>191</v>
      </c>
      <c r="AI12" s="36" t="s">
        <v>191</v>
      </c>
      <c r="AJ12" s="36" t="s">
        <v>191</v>
      </c>
      <c r="AK12" s="36" t="s">
        <v>191</v>
      </c>
      <c r="AL12" s="36" t="s">
        <v>191</v>
      </c>
      <c r="AM12" s="36" t="s">
        <v>191</v>
      </c>
      <c r="AN12" s="36" t="s">
        <v>191</v>
      </c>
      <c r="AO12" s="36" t="s">
        <v>191</v>
      </c>
      <c r="AP12" s="36" t="s">
        <v>191</v>
      </c>
      <c r="AQ12" s="36" t="s">
        <v>191</v>
      </c>
      <c r="AR12" s="36" t="s">
        <v>191</v>
      </c>
      <c r="AS12" s="36" t="s">
        <v>191</v>
      </c>
      <c r="AT12" s="36" t="s">
        <v>191</v>
      </c>
      <c r="AU12" s="36" t="s">
        <v>191</v>
      </c>
      <c r="AV12" s="36" t="s">
        <v>191</v>
      </c>
      <c r="AW12" s="36" t="s">
        <v>191</v>
      </c>
      <c r="AX12" s="36" t="s">
        <v>191</v>
      </c>
      <c r="AY12" s="36" t="s">
        <v>191</v>
      </c>
      <c r="AZ12" s="36" t="s">
        <v>191</v>
      </c>
      <c r="BA12" s="36" t="s">
        <v>191</v>
      </c>
      <c r="BB12" s="36" t="s">
        <v>191</v>
      </c>
      <c r="BC12" s="36" t="s">
        <v>191</v>
      </c>
      <c r="BD12" s="36" t="s">
        <v>191</v>
      </c>
      <c r="BE12" s="36" t="s">
        <v>191</v>
      </c>
      <c r="BF12" s="36" t="s">
        <v>191</v>
      </c>
      <c r="BG12" s="36" t="s">
        <v>191</v>
      </c>
      <c r="BH12" s="36" t="s">
        <v>191</v>
      </c>
      <c r="BI12" s="36" t="s">
        <v>191</v>
      </c>
      <c r="BJ12" s="36" t="s">
        <v>191</v>
      </c>
      <c r="BK12" s="36" t="s">
        <v>191</v>
      </c>
      <c r="BL12" s="36" t="s">
        <v>191</v>
      </c>
      <c r="BM12" s="36" t="s">
        <v>191</v>
      </c>
      <c r="BN12" s="36" t="s">
        <v>191</v>
      </c>
      <c r="BO12" s="36" t="s">
        <v>191</v>
      </c>
      <c r="BP12" s="36" t="s">
        <v>191</v>
      </c>
      <c r="BQ12" s="36" t="s">
        <v>191</v>
      </c>
      <c r="BR12" s="36" t="s">
        <v>191</v>
      </c>
      <c r="BS12" s="36" t="s">
        <v>191</v>
      </c>
      <c r="BT12" s="36" t="s">
        <v>191</v>
      </c>
      <c r="BU12" s="36" t="s">
        <v>191</v>
      </c>
      <c r="BV12" s="36" t="s">
        <v>191</v>
      </c>
      <c r="BW12" s="36" t="s">
        <v>191</v>
      </c>
      <c r="BX12" s="36" t="s">
        <v>191</v>
      </c>
      <c r="BY12" s="36" t="s">
        <v>191</v>
      </c>
      <c r="BZ12" s="36" t="s">
        <v>191</v>
      </c>
      <c r="CA12" s="36" t="s">
        <v>191</v>
      </c>
      <c r="CB12" s="36" t="s">
        <v>191</v>
      </c>
      <c r="CC12" s="36" t="s">
        <v>191</v>
      </c>
      <c r="CD12" s="36" t="s">
        <v>191</v>
      </c>
      <c r="CE12" s="36" t="s">
        <v>191</v>
      </c>
      <c r="CF12" s="36" t="s">
        <v>191</v>
      </c>
      <c r="CG12" s="36" t="s">
        <v>191</v>
      </c>
      <c r="CH12" s="36" t="s">
        <v>191</v>
      </c>
      <c r="CI12" s="36" t="s">
        <v>191</v>
      </c>
      <c r="CJ12" s="36" t="s">
        <v>191</v>
      </c>
      <c r="CK12" s="36" t="s">
        <v>191</v>
      </c>
      <c r="CL12" s="36" t="s">
        <v>191</v>
      </c>
      <c r="CM12" s="36" t="s">
        <v>191</v>
      </c>
      <c r="CN12" s="36" t="s">
        <v>191</v>
      </c>
      <c r="CO12" s="36" t="s">
        <v>191</v>
      </c>
      <c r="CP12" s="36">
        <v>0</v>
      </c>
      <c r="CQ12" s="36">
        <v>0</v>
      </c>
      <c r="CR12" s="36">
        <v>0</v>
      </c>
      <c r="CS12" s="36">
        <v>0</v>
      </c>
      <c r="CT12" s="36">
        <v>0</v>
      </c>
      <c r="CU12" s="36">
        <v>0</v>
      </c>
      <c r="CV12" s="36">
        <v>0</v>
      </c>
      <c r="CW12" s="36">
        <v>0</v>
      </c>
      <c r="CX12" s="36">
        <v>0</v>
      </c>
      <c r="CY12" s="36">
        <v>0</v>
      </c>
      <c r="CZ12" s="36">
        <v>0</v>
      </c>
      <c r="DA12" s="36">
        <v>0</v>
      </c>
      <c r="DB12" s="36">
        <v>0</v>
      </c>
      <c r="DC12" s="36">
        <v>0</v>
      </c>
      <c r="DD12" s="36">
        <v>0</v>
      </c>
      <c r="DE12" s="36">
        <v>0</v>
      </c>
      <c r="DF12" s="36">
        <v>0</v>
      </c>
      <c r="DG12" s="36">
        <v>0</v>
      </c>
      <c r="DH12" s="36">
        <v>0</v>
      </c>
      <c r="DI12" s="36">
        <v>0</v>
      </c>
      <c r="DJ12" s="36">
        <v>0</v>
      </c>
      <c r="DK12" s="36">
        <v>0</v>
      </c>
      <c r="DL12" s="36">
        <v>0</v>
      </c>
      <c r="DM12" s="36">
        <v>0</v>
      </c>
      <c r="DN12" s="36">
        <v>0</v>
      </c>
      <c r="DO12" s="36">
        <v>0</v>
      </c>
      <c r="DP12" s="36">
        <v>0</v>
      </c>
      <c r="DQ12" s="36">
        <v>0</v>
      </c>
      <c r="DR12" s="36">
        <v>0</v>
      </c>
      <c r="DS12" s="36">
        <v>0</v>
      </c>
      <c r="DT12" s="36">
        <v>0</v>
      </c>
      <c r="DU12" s="36">
        <v>0</v>
      </c>
      <c r="DV12" s="36">
        <v>0</v>
      </c>
      <c r="DW12" s="36">
        <v>0</v>
      </c>
      <c r="DX12" s="50">
        <v>0</v>
      </c>
      <c r="DY12" s="36">
        <v>0</v>
      </c>
      <c r="DZ12" s="36">
        <v>0</v>
      </c>
      <c r="EA12" s="36">
        <v>0</v>
      </c>
      <c r="EB12" s="36">
        <v>0</v>
      </c>
      <c r="EC12" s="36">
        <v>0</v>
      </c>
      <c r="ED12" s="36">
        <v>0</v>
      </c>
      <c r="EE12" s="36">
        <v>0</v>
      </c>
      <c r="EF12" s="36">
        <v>0</v>
      </c>
      <c r="EG12" s="36">
        <v>0</v>
      </c>
      <c r="EH12" s="36">
        <v>0</v>
      </c>
      <c r="EI12" s="36">
        <v>0</v>
      </c>
      <c r="EJ12" s="36">
        <v>0.69557734400000004</v>
      </c>
      <c r="EK12" s="36">
        <v>0.69557734400000004</v>
      </c>
      <c r="EL12" s="36">
        <v>0.79792640000000004</v>
      </c>
      <c r="EM12" s="36">
        <v>0.79792640000000004</v>
      </c>
      <c r="EN12" s="36">
        <v>1.1962079999999999</v>
      </c>
      <c r="EO12" s="36">
        <v>1.1962079999999999</v>
      </c>
      <c r="EP12" s="36">
        <v>1.257552</v>
      </c>
      <c r="EQ12" s="36">
        <v>1.317912</v>
      </c>
      <c r="ER12" s="36">
        <v>3.4959920000000002</v>
      </c>
      <c r="ES12" s="36">
        <v>3.3</v>
      </c>
      <c r="ET12" s="36">
        <v>3.5019999999999998</v>
      </c>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row>
    <row r="13" spans="1:372" ht="20.149999999999999" customHeight="1">
      <c r="B13" t="s">
        <v>136</v>
      </c>
      <c r="F13" s="26" t="s">
        <v>1331</v>
      </c>
      <c r="G13" s="27" t="s">
        <v>1330</v>
      </c>
      <c r="H13" s="36">
        <f t="shared" ref="H13:I13" si="6">IFERROR(H12*0.88, "na")</f>
        <v>1.2242161254400001</v>
      </c>
      <c r="I13" s="36">
        <f t="shared" si="6"/>
        <v>3.509676544</v>
      </c>
      <c r="J13" s="36"/>
      <c r="K13" s="36" t="s">
        <v>136</v>
      </c>
      <c r="L13" s="36" t="str">
        <f>IFERROR(L12*0.88, "na")</f>
        <v>na</v>
      </c>
      <c r="M13" s="36" t="str">
        <f t="shared" ref="M13:BX13" si="7">IFERROR(M12*0.88, "na")</f>
        <v>na</v>
      </c>
      <c r="N13" s="36" t="str">
        <f t="shared" si="7"/>
        <v>na</v>
      </c>
      <c r="O13" s="36" t="str">
        <f t="shared" si="7"/>
        <v>na</v>
      </c>
      <c r="P13" s="36" t="str">
        <f t="shared" si="7"/>
        <v>na</v>
      </c>
      <c r="Q13" s="36" t="str">
        <f t="shared" si="7"/>
        <v>na</v>
      </c>
      <c r="R13" s="36" t="str">
        <f t="shared" si="7"/>
        <v>na</v>
      </c>
      <c r="S13" s="36" t="str">
        <f t="shared" si="7"/>
        <v>na</v>
      </c>
      <c r="T13" s="36" t="str">
        <f t="shared" si="7"/>
        <v>na</v>
      </c>
      <c r="U13" s="36" t="str">
        <f t="shared" si="7"/>
        <v>na</v>
      </c>
      <c r="V13" s="36" t="str">
        <f t="shared" si="7"/>
        <v>na</v>
      </c>
      <c r="W13" s="36" t="str">
        <f t="shared" si="7"/>
        <v>na</v>
      </c>
      <c r="X13" s="36" t="str">
        <f t="shared" si="7"/>
        <v>na</v>
      </c>
      <c r="Y13" s="36" t="str">
        <f t="shared" si="7"/>
        <v>na</v>
      </c>
      <c r="Z13" s="36" t="str">
        <f t="shared" si="7"/>
        <v>na</v>
      </c>
      <c r="AA13" s="36" t="str">
        <f t="shared" si="7"/>
        <v>na</v>
      </c>
      <c r="AB13" s="36" t="str">
        <f t="shared" si="7"/>
        <v>na</v>
      </c>
      <c r="AC13" s="36" t="str">
        <f t="shared" si="7"/>
        <v>na</v>
      </c>
      <c r="AD13" s="36" t="str">
        <f t="shared" si="7"/>
        <v>na</v>
      </c>
      <c r="AE13" s="36" t="str">
        <f t="shared" si="7"/>
        <v>na</v>
      </c>
      <c r="AF13" s="36" t="str">
        <f t="shared" si="7"/>
        <v>na</v>
      </c>
      <c r="AG13" s="36" t="str">
        <f t="shared" si="7"/>
        <v>na</v>
      </c>
      <c r="AH13" s="36" t="str">
        <f t="shared" si="7"/>
        <v>na</v>
      </c>
      <c r="AI13" s="36" t="str">
        <f t="shared" si="7"/>
        <v>na</v>
      </c>
      <c r="AJ13" s="36" t="str">
        <f t="shared" si="7"/>
        <v>na</v>
      </c>
      <c r="AK13" s="36" t="str">
        <f t="shared" si="7"/>
        <v>na</v>
      </c>
      <c r="AL13" s="36" t="str">
        <f t="shared" si="7"/>
        <v>na</v>
      </c>
      <c r="AM13" s="36" t="str">
        <f t="shared" si="7"/>
        <v>na</v>
      </c>
      <c r="AN13" s="36" t="str">
        <f t="shared" si="7"/>
        <v>na</v>
      </c>
      <c r="AO13" s="36" t="str">
        <f t="shared" si="7"/>
        <v>na</v>
      </c>
      <c r="AP13" s="36" t="str">
        <f t="shared" si="7"/>
        <v>na</v>
      </c>
      <c r="AQ13" s="36" t="str">
        <f t="shared" si="7"/>
        <v>na</v>
      </c>
      <c r="AR13" s="36" t="str">
        <f t="shared" si="7"/>
        <v>na</v>
      </c>
      <c r="AS13" s="36" t="str">
        <f t="shared" si="7"/>
        <v>na</v>
      </c>
      <c r="AT13" s="36" t="str">
        <f t="shared" si="7"/>
        <v>na</v>
      </c>
      <c r="AU13" s="36" t="str">
        <f t="shared" si="7"/>
        <v>na</v>
      </c>
      <c r="AV13" s="36" t="str">
        <f t="shared" si="7"/>
        <v>na</v>
      </c>
      <c r="AW13" s="36" t="str">
        <f t="shared" si="7"/>
        <v>na</v>
      </c>
      <c r="AX13" s="36" t="str">
        <f t="shared" si="7"/>
        <v>na</v>
      </c>
      <c r="AY13" s="36" t="str">
        <f t="shared" si="7"/>
        <v>na</v>
      </c>
      <c r="AZ13" s="36" t="str">
        <f t="shared" si="7"/>
        <v>na</v>
      </c>
      <c r="BA13" s="36" t="str">
        <f t="shared" si="7"/>
        <v>na</v>
      </c>
      <c r="BB13" s="36" t="str">
        <f t="shared" si="7"/>
        <v>na</v>
      </c>
      <c r="BC13" s="36" t="str">
        <f t="shared" si="7"/>
        <v>na</v>
      </c>
      <c r="BD13" s="36" t="str">
        <f t="shared" si="7"/>
        <v>na</v>
      </c>
      <c r="BE13" s="36" t="str">
        <f t="shared" si="7"/>
        <v>na</v>
      </c>
      <c r="BF13" s="36" t="str">
        <f t="shared" si="7"/>
        <v>na</v>
      </c>
      <c r="BG13" s="36" t="str">
        <f t="shared" si="7"/>
        <v>na</v>
      </c>
      <c r="BH13" s="36" t="str">
        <f t="shared" si="7"/>
        <v>na</v>
      </c>
      <c r="BI13" s="36" t="str">
        <f t="shared" si="7"/>
        <v>na</v>
      </c>
      <c r="BJ13" s="36" t="str">
        <f t="shared" si="7"/>
        <v>na</v>
      </c>
      <c r="BK13" s="36" t="str">
        <f t="shared" si="7"/>
        <v>na</v>
      </c>
      <c r="BL13" s="36" t="str">
        <f t="shared" si="7"/>
        <v>na</v>
      </c>
      <c r="BM13" s="36" t="str">
        <f t="shared" si="7"/>
        <v>na</v>
      </c>
      <c r="BN13" s="36" t="str">
        <f t="shared" si="7"/>
        <v>na</v>
      </c>
      <c r="BO13" s="36" t="str">
        <f t="shared" si="7"/>
        <v>na</v>
      </c>
      <c r="BP13" s="36" t="str">
        <f t="shared" si="7"/>
        <v>na</v>
      </c>
      <c r="BQ13" s="36" t="str">
        <f t="shared" si="7"/>
        <v>na</v>
      </c>
      <c r="BR13" s="36" t="str">
        <f t="shared" si="7"/>
        <v>na</v>
      </c>
      <c r="BS13" s="36" t="str">
        <f t="shared" si="7"/>
        <v>na</v>
      </c>
      <c r="BT13" s="36" t="str">
        <f t="shared" si="7"/>
        <v>na</v>
      </c>
      <c r="BU13" s="36" t="str">
        <f t="shared" si="7"/>
        <v>na</v>
      </c>
      <c r="BV13" s="36" t="str">
        <f t="shared" si="7"/>
        <v>na</v>
      </c>
      <c r="BW13" s="36" t="str">
        <f t="shared" si="7"/>
        <v>na</v>
      </c>
      <c r="BX13" s="36" t="str">
        <f t="shared" si="7"/>
        <v>na</v>
      </c>
      <c r="BY13" s="36" t="str">
        <f t="shared" ref="BY13:EI13" si="8">IFERROR(BY12*0.88, "na")</f>
        <v>na</v>
      </c>
      <c r="BZ13" s="36" t="str">
        <f t="shared" si="8"/>
        <v>na</v>
      </c>
      <c r="CA13" s="36" t="str">
        <f t="shared" si="8"/>
        <v>na</v>
      </c>
      <c r="CB13" s="36" t="str">
        <f t="shared" si="8"/>
        <v>na</v>
      </c>
      <c r="CC13" s="36" t="str">
        <f t="shared" si="8"/>
        <v>na</v>
      </c>
      <c r="CD13" s="36" t="str">
        <f t="shared" si="8"/>
        <v>na</v>
      </c>
      <c r="CE13" s="36" t="str">
        <f t="shared" si="8"/>
        <v>na</v>
      </c>
      <c r="CF13" s="36" t="str">
        <f t="shared" si="8"/>
        <v>na</v>
      </c>
      <c r="CG13" s="36" t="str">
        <f t="shared" si="8"/>
        <v>na</v>
      </c>
      <c r="CH13" s="36" t="str">
        <f t="shared" si="8"/>
        <v>na</v>
      </c>
      <c r="CI13" s="36" t="str">
        <f t="shared" si="8"/>
        <v>na</v>
      </c>
      <c r="CJ13" s="36" t="str">
        <f t="shared" si="8"/>
        <v>na</v>
      </c>
      <c r="CK13" s="36" t="str">
        <f t="shared" si="8"/>
        <v>na</v>
      </c>
      <c r="CL13" s="36" t="str">
        <f t="shared" si="8"/>
        <v>na</v>
      </c>
      <c r="CM13" s="36" t="str">
        <f t="shared" si="8"/>
        <v>na</v>
      </c>
      <c r="CN13" s="36" t="str">
        <f t="shared" si="8"/>
        <v>na</v>
      </c>
      <c r="CO13" s="36" t="str">
        <f t="shared" si="8"/>
        <v>na</v>
      </c>
      <c r="CP13" s="36">
        <f t="shared" si="8"/>
        <v>0</v>
      </c>
      <c r="CQ13" s="36">
        <f t="shared" si="8"/>
        <v>0</v>
      </c>
      <c r="CR13" s="36">
        <f t="shared" si="8"/>
        <v>0</v>
      </c>
      <c r="CS13" s="36">
        <f t="shared" si="8"/>
        <v>0</v>
      </c>
      <c r="CT13" s="36">
        <f t="shared" si="8"/>
        <v>0</v>
      </c>
      <c r="CU13" s="36">
        <f t="shared" si="8"/>
        <v>0</v>
      </c>
      <c r="CV13" s="36">
        <f t="shared" si="8"/>
        <v>0</v>
      </c>
      <c r="CW13" s="36">
        <f t="shared" si="8"/>
        <v>0</v>
      </c>
      <c r="CX13" s="36">
        <f t="shared" si="8"/>
        <v>0</v>
      </c>
      <c r="CY13" s="36">
        <f t="shared" si="8"/>
        <v>0</v>
      </c>
      <c r="CZ13" s="36">
        <f t="shared" si="8"/>
        <v>0</v>
      </c>
      <c r="DA13" s="36">
        <f t="shared" si="8"/>
        <v>0</v>
      </c>
      <c r="DB13" s="36">
        <f t="shared" si="8"/>
        <v>0</v>
      </c>
      <c r="DC13" s="36">
        <f t="shared" si="8"/>
        <v>0</v>
      </c>
      <c r="DD13" s="36">
        <f t="shared" si="8"/>
        <v>0</v>
      </c>
      <c r="DE13" s="36">
        <f t="shared" si="8"/>
        <v>0</v>
      </c>
      <c r="DF13" s="36">
        <f t="shared" si="8"/>
        <v>0</v>
      </c>
      <c r="DG13" s="36">
        <f t="shared" si="8"/>
        <v>0</v>
      </c>
      <c r="DH13" s="36">
        <f t="shared" si="8"/>
        <v>0</v>
      </c>
      <c r="DI13" s="36">
        <f t="shared" si="8"/>
        <v>0</v>
      </c>
      <c r="DJ13" s="36">
        <f t="shared" si="8"/>
        <v>0</v>
      </c>
      <c r="DK13" s="36">
        <f t="shared" si="8"/>
        <v>0</v>
      </c>
      <c r="DL13" s="36">
        <f t="shared" si="8"/>
        <v>0</v>
      </c>
      <c r="DM13" s="36">
        <f t="shared" si="8"/>
        <v>0</v>
      </c>
      <c r="DN13" s="36">
        <f t="shared" si="8"/>
        <v>0</v>
      </c>
      <c r="DO13" s="36">
        <f t="shared" si="8"/>
        <v>0</v>
      </c>
      <c r="DP13" s="36">
        <f t="shared" si="8"/>
        <v>0</v>
      </c>
      <c r="DQ13" s="36">
        <f t="shared" si="8"/>
        <v>0</v>
      </c>
      <c r="DR13" s="36">
        <f t="shared" si="8"/>
        <v>0</v>
      </c>
      <c r="DS13" s="36">
        <f t="shared" si="8"/>
        <v>0</v>
      </c>
      <c r="DT13" s="36">
        <f t="shared" si="8"/>
        <v>0</v>
      </c>
      <c r="DU13" s="36">
        <f t="shared" si="8"/>
        <v>0</v>
      </c>
      <c r="DV13" s="36">
        <f t="shared" si="8"/>
        <v>0</v>
      </c>
      <c r="DW13" s="36">
        <f t="shared" si="8"/>
        <v>0</v>
      </c>
      <c r="DX13" s="36">
        <f t="shared" si="8"/>
        <v>0</v>
      </c>
      <c r="DY13" s="36">
        <f t="shared" si="8"/>
        <v>0</v>
      </c>
      <c r="DZ13" s="36">
        <f t="shared" si="8"/>
        <v>0</v>
      </c>
      <c r="EA13" s="36">
        <f t="shared" si="8"/>
        <v>0</v>
      </c>
      <c r="EB13" s="36">
        <f t="shared" si="8"/>
        <v>0</v>
      </c>
      <c r="EC13" s="36">
        <f t="shared" si="8"/>
        <v>0</v>
      </c>
      <c r="ED13" s="36">
        <f t="shared" si="8"/>
        <v>0</v>
      </c>
      <c r="EE13" s="36">
        <f t="shared" si="8"/>
        <v>0</v>
      </c>
      <c r="EF13" s="36">
        <f t="shared" si="8"/>
        <v>0</v>
      </c>
      <c r="EG13" s="36">
        <f t="shared" si="8"/>
        <v>0</v>
      </c>
      <c r="EH13" s="36">
        <f t="shared" si="8"/>
        <v>0</v>
      </c>
      <c r="EI13" s="36">
        <f t="shared" si="8"/>
        <v>0</v>
      </c>
      <c r="EJ13" s="36">
        <v>0.61230399999999996</v>
      </c>
      <c r="EK13" s="36">
        <v>0.61230399999999996</v>
      </c>
      <c r="EL13" s="36">
        <v>0.70240000000000002</v>
      </c>
      <c r="EM13" s="36">
        <v>0.70240000000000002</v>
      </c>
      <c r="EN13" s="36">
        <v>1.0529999999999999</v>
      </c>
      <c r="EO13" s="36">
        <v>1.0529999999999999</v>
      </c>
      <c r="EP13" s="36">
        <v>1.107</v>
      </c>
      <c r="EQ13" s="36">
        <v>1.1601338028169015</v>
      </c>
      <c r="ER13" s="36">
        <v>3.0774577464788733</v>
      </c>
      <c r="ES13" s="36">
        <v>2.904929577464789</v>
      </c>
      <c r="ET13" s="36">
        <v>3.0827464788732399</v>
      </c>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row>
    <row r="14" spans="1:372" ht="34.25" customHeight="1">
      <c r="B14" t="s">
        <v>136</v>
      </c>
      <c r="F14" s="33" t="s">
        <v>1332</v>
      </c>
      <c r="G14" s="27"/>
      <c r="H14" s="36"/>
      <c r="I14" s="36"/>
      <c r="J14" s="36"/>
      <c r="K14" s="36" t="s">
        <v>136</v>
      </c>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50"/>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row>
    <row r="15" spans="1:372" ht="20.149999999999999" customHeight="1">
      <c r="B15" t="s">
        <v>136</v>
      </c>
      <c r="F15" s="26" t="s">
        <v>1333</v>
      </c>
      <c r="G15" s="27"/>
      <c r="I15" s="36"/>
      <c r="J15" s="36"/>
      <c r="K15" s="36" t="s">
        <v>136</v>
      </c>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50"/>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row>
    <row r="16" spans="1:372" ht="20.149999999999999" customHeight="1">
      <c r="B16" s="23" t="s">
        <v>136</v>
      </c>
      <c r="F16" s="35" t="s">
        <v>1334</v>
      </c>
      <c r="G16" s="27" t="s">
        <v>176</v>
      </c>
      <c r="H16" s="36">
        <v>2247.5782428000002</v>
      </c>
      <c r="I16" s="36">
        <v>3276.68160605</v>
      </c>
      <c r="J16" s="36"/>
      <c r="K16" s="36" t="s">
        <v>136</v>
      </c>
      <c r="L16" s="36" t="s">
        <v>191</v>
      </c>
      <c r="M16" s="36" t="s">
        <v>191</v>
      </c>
      <c r="N16" s="36" t="s">
        <v>191</v>
      </c>
      <c r="O16" s="36" t="s">
        <v>191</v>
      </c>
      <c r="P16" s="36" t="s">
        <v>191</v>
      </c>
      <c r="Q16" s="36" t="s">
        <v>191</v>
      </c>
      <c r="R16" s="36" t="s">
        <v>191</v>
      </c>
      <c r="S16" s="36" t="s">
        <v>191</v>
      </c>
      <c r="T16" s="36" t="s">
        <v>191</v>
      </c>
      <c r="U16" s="36" t="s">
        <v>191</v>
      </c>
      <c r="V16" s="36" t="s">
        <v>191</v>
      </c>
      <c r="W16" s="36" t="s">
        <v>191</v>
      </c>
      <c r="X16" s="36" t="s">
        <v>191</v>
      </c>
      <c r="Y16" s="36" t="s">
        <v>191</v>
      </c>
      <c r="Z16" s="36" t="s">
        <v>191</v>
      </c>
      <c r="AA16" s="36" t="s">
        <v>191</v>
      </c>
      <c r="AB16" s="36" t="s">
        <v>191</v>
      </c>
      <c r="AC16" s="36" t="s">
        <v>191</v>
      </c>
      <c r="AD16" s="36" t="s">
        <v>191</v>
      </c>
      <c r="AE16" s="36" t="s">
        <v>191</v>
      </c>
      <c r="AF16" s="36" t="s">
        <v>191</v>
      </c>
      <c r="AG16" s="36" t="s">
        <v>191</v>
      </c>
      <c r="AH16" s="36" t="s">
        <v>191</v>
      </c>
      <c r="AI16" s="36" t="s">
        <v>191</v>
      </c>
      <c r="AJ16" s="36" t="s">
        <v>191</v>
      </c>
      <c r="AK16" s="36" t="s">
        <v>191</v>
      </c>
      <c r="AL16" s="36" t="s">
        <v>191</v>
      </c>
      <c r="AM16" s="36" t="s">
        <v>191</v>
      </c>
      <c r="AN16" s="36" t="s">
        <v>191</v>
      </c>
      <c r="AO16" s="36" t="s">
        <v>191</v>
      </c>
      <c r="AP16" s="36" t="s">
        <v>191</v>
      </c>
      <c r="AQ16" s="36" t="s">
        <v>191</v>
      </c>
      <c r="AR16" s="36" t="s">
        <v>191</v>
      </c>
      <c r="AS16" s="36" t="s">
        <v>191</v>
      </c>
      <c r="AT16" s="36" t="s">
        <v>191</v>
      </c>
      <c r="AU16" s="36" t="s">
        <v>191</v>
      </c>
      <c r="AV16" s="36" t="s">
        <v>191</v>
      </c>
      <c r="AW16" s="36" t="s">
        <v>191</v>
      </c>
      <c r="AX16" s="36" t="s">
        <v>191</v>
      </c>
      <c r="AY16" s="36" t="s">
        <v>191</v>
      </c>
      <c r="AZ16" s="36" t="s">
        <v>191</v>
      </c>
      <c r="BA16" s="36" t="s">
        <v>191</v>
      </c>
      <c r="BB16" s="36" t="s">
        <v>191</v>
      </c>
      <c r="BC16" s="36" t="s">
        <v>191</v>
      </c>
      <c r="BD16" s="36" t="s">
        <v>191</v>
      </c>
      <c r="BE16" s="36" t="s">
        <v>191</v>
      </c>
      <c r="BF16" s="36" t="s">
        <v>191</v>
      </c>
      <c r="BG16" s="36" t="s">
        <v>191</v>
      </c>
      <c r="BH16" s="36" t="s">
        <v>191</v>
      </c>
      <c r="BI16" s="36" t="s">
        <v>191</v>
      </c>
      <c r="BJ16" s="36" t="s">
        <v>191</v>
      </c>
      <c r="BK16" s="36" t="s">
        <v>191</v>
      </c>
      <c r="BL16" s="36" t="s">
        <v>191</v>
      </c>
      <c r="BM16" s="36" t="s">
        <v>191</v>
      </c>
      <c r="BN16" s="36" t="s">
        <v>191</v>
      </c>
      <c r="BO16" s="36" t="s">
        <v>191</v>
      </c>
      <c r="BP16" s="36" t="s">
        <v>191</v>
      </c>
      <c r="BQ16" s="36" t="s">
        <v>191</v>
      </c>
      <c r="BR16" s="36" t="s">
        <v>191</v>
      </c>
      <c r="BS16" s="36" t="s">
        <v>191</v>
      </c>
      <c r="BT16" s="36" t="s">
        <v>191</v>
      </c>
      <c r="BU16" s="36" t="s">
        <v>191</v>
      </c>
      <c r="BV16" s="36" t="s">
        <v>191</v>
      </c>
      <c r="BW16" s="36" t="s">
        <v>191</v>
      </c>
      <c r="BX16" s="36" t="s">
        <v>191</v>
      </c>
      <c r="BY16" s="36" t="s">
        <v>191</v>
      </c>
      <c r="BZ16" s="36" t="s">
        <v>191</v>
      </c>
      <c r="CA16" s="36" t="s">
        <v>191</v>
      </c>
      <c r="CB16" s="36" t="s">
        <v>191</v>
      </c>
      <c r="CC16" s="36" t="s">
        <v>191</v>
      </c>
      <c r="CD16" s="36" t="s">
        <v>191</v>
      </c>
      <c r="CE16" s="36" t="s">
        <v>191</v>
      </c>
      <c r="CF16" s="36" t="s">
        <v>191</v>
      </c>
      <c r="CG16" s="36" t="s">
        <v>191</v>
      </c>
      <c r="CH16" s="36" t="s">
        <v>191</v>
      </c>
      <c r="CI16" s="36" t="s">
        <v>191</v>
      </c>
      <c r="CJ16" s="36" t="s">
        <v>191</v>
      </c>
      <c r="CK16" s="36" t="s">
        <v>191</v>
      </c>
      <c r="CL16" s="36" t="s">
        <v>191</v>
      </c>
      <c r="CM16" s="36" t="s">
        <v>191</v>
      </c>
      <c r="CN16" s="36">
        <v>77.483000000000004</v>
      </c>
      <c r="CO16" s="36">
        <v>94.692999999999998</v>
      </c>
      <c r="CP16" s="36">
        <v>101.34699999999999</v>
      </c>
      <c r="CQ16" s="36">
        <v>53.341999999999999</v>
      </c>
      <c r="CR16" s="36">
        <v>101.30500000000001</v>
      </c>
      <c r="CS16" s="36">
        <v>96.423699999999997</v>
      </c>
      <c r="CT16" s="36">
        <v>108.71615</v>
      </c>
      <c r="CU16" s="36">
        <v>95.090999999999994</v>
      </c>
      <c r="CV16" s="36">
        <v>143.05491000000001</v>
      </c>
      <c r="CW16" s="36">
        <v>114.25875000000001</v>
      </c>
      <c r="CX16" s="36">
        <v>124.63388999999999</v>
      </c>
      <c r="CY16" s="36">
        <v>118.95099999999999</v>
      </c>
      <c r="CZ16" s="36">
        <v>87.549000000000007</v>
      </c>
      <c r="DA16" s="36">
        <v>154.745</v>
      </c>
      <c r="DB16" s="36">
        <v>69.808999999999997</v>
      </c>
      <c r="DC16" s="36">
        <v>93.016000000000005</v>
      </c>
      <c r="DD16" s="36">
        <v>68.242000000000004</v>
      </c>
      <c r="DE16" s="36">
        <v>110.998</v>
      </c>
      <c r="DF16" s="36">
        <v>98.152000000000001</v>
      </c>
      <c r="DG16" s="36">
        <v>167.154</v>
      </c>
      <c r="DH16" s="36">
        <v>117.108</v>
      </c>
      <c r="DI16" s="36">
        <v>106.66</v>
      </c>
      <c r="DJ16" s="36">
        <v>169.30600000000001</v>
      </c>
      <c r="DK16" s="36">
        <v>46.44</v>
      </c>
      <c r="DL16" s="36">
        <v>112.768</v>
      </c>
      <c r="DM16" s="36">
        <v>137.303</v>
      </c>
      <c r="DN16" s="36">
        <v>122.422</v>
      </c>
      <c r="DO16" s="36">
        <v>149.68799999999999</v>
      </c>
      <c r="DP16" s="36">
        <v>197.61623</v>
      </c>
      <c r="DQ16" s="36">
        <v>444.33004499999998</v>
      </c>
      <c r="DR16" s="36">
        <v>443.59343749999999</v>
      </c>
      <c r="DS16" s="36">
        <v>621.07889750000004</v>
      </c>
      <c r="DT16" s="36">
        <v>535.00334250000003</v>
      </c>
      <c r="DU16" s="36">
        <v>538.55034000000001</v>
      </c>
      <c r="DV16" s="36">
        <v>472.00327750000002</v>
      </c>
      <c r="DW16" s="36">
        <v>420.35548999999997</v>
      </c>
      <c r="DX16" s="50">
        <v>405.89135299999998</v>
      </c>
      <c r="DY16" s="36">
        <v>398.65753999999998</v>
      </c>
      <c r="DZ16" s="36">
        <v>407.5017105</v>
      </c>
      <c r="EA16" s="36">
        <v>376.21242000000001</v>
      </c>
      <c r="EB16" s="36">
        <v>363.39028000000002</v>
      </c>
      <c r="EC16" s="36">
        <v>312.69251000000003</v>
      </c>
      <c r="ED16" s="36">
        <v>360.40602200000001</v>
      </c>
      <c r="EE16" s="36">
        <v>440.751215</v>
      </c>
      <c r="EF16" s="36">
        <v>392.93100149999998</v>
      </c>
      <c r="EG16" s="36">
        <v>555.49706300000003</v>
      </c>
      <c r="EH16" s="36">
        <v>549.58311100000003</v>
      </c>
      <c r="EI16" s="36">
        <v>502.60823499999998</v>
      </c>
      <c r="EJ16" s="36">
        <v>477.31236200000001</v>
      </c>
      <c r="EK16" s="36">
        <v>718.07453480000004</v>
      </c>
      <c r="EL16" s="36">
        <v>690.92781660000003</v>
      </c>
      <c r="EM16" s="36">
        <v>816.80843276999997</v>
      </c>
      <c r="EN16" s="36">
        <v>922.56311628000003</v>
      </c>
      <c r="EO16" s="36">
        <v>846.3822404</v>
      </c>
      <c r="EP16" s="36">
        <v>845.96505107999997</v>
      </c>
      <c r="EQ16" s="36">
        <v>958.02523629999996</v>
      </c>
      <c r="ER16" s="36">
        <v>682.39565192999999</v>
      </c>
      <c r="ES16" s="36">
        <v>1247.7501190999999</v>
      </c>
      <c r="ET16" s="36">
        <v>1039.3698506000001</v>
      </c>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row>
    <row r="17" spans="2:372" ht="20.149999999999999" customHeight="1">
      <c r="B17" s="23" t="s">
        <v>136</v>
      </c>
      <c r="F17" s="35" t="s">
        <v>1331</v>
      </c>
      <c r="G17" s="27" t="s">
        <v>176</v>
      </c>
      <c r="H17" s="36">
        <v>9.0204000000000006E-2</v>
      </c>
      <c r="I17" s="36">
        <v>0</v>
      </c>
      <c r="J17" s="36"/>
      <c r="K17" s="36" t="s">
        <v>136</v>
      </c>
      <c r="L17" s="36">
        <v>2.3E-5</v>
      </c>
      <c r="M17" s="36">
        <v>1.9999999999999999E-6</v>
      </c>
      <c r="N17" s="36">
        <v>0.21912000000000001</v>
      </c>
      <c r="O17" s="36">
        <v>0</v>
      </c>
      <c r="P17" s="36">
        <v>7.1000000000000002E-4</v>
      </c>
      <c r="Q17" s="36">
        <v>0</v>
      </c>
      <c r="R17" s="36">
        <v>0</v>
      </c>
      <c r="S17" s="36">
        <v>0</v>
      </c>
      <c r="T17" s="36">
        <v>0</v>
      </c>
      <c r="U17" s="36">
        <v>2E-3</v>
      </c>
      <c r="V17" s="36">
        <v>0</v>
      </c>
      <c r="W17" s="36">
        <v>1E-4</v>
      </c>
      <c r="X17" s="36">
        <v>2.4800000000000001E-4</v>
      </c>
      <c r="Y17" s="36">
        <v>1.94E-4</v>
      </c>
      <c r="Z17" s="36">
        <v>0</v>
      </c>
      <c r="AA17" s="36">
        <v>5.4999999999999997E-3</v>
      </c>
      <c r="AB17" s="36">
        <v>0</v>
      </c>
      <c r="AC17" s="36">
        <v>7.4899999999999999E-4</v>
      </c>
      <c r="AD17" s="36">
        <v>3.9899999999999999E-4</v>
      </c>
      <c r="AE17" s="36">
        <v>0</v>
      </c>
      <c r="AF17" s="36">
        <v>0</v>
      </c>
      <c r="AG17" s="36">
        <v>6.9999999999999999E-4</v>
      </c>
      <c r="AH17" s="36">
        <v>9.9999999999999995E-7</v>
      </c>
      <c r="AI17" s="36">
        <v>5.2500000000000003E-3</v>
      </c>
      <c r="AJ17" s="36">
        <v>1.3129999999999999E-3</v>
      </c>
      <c r="AK17" s="36">
        <v>4.0000000000000001E-3</v>
      </c>
      <c r="AL17" s="36">
        <v>0</v>
      </c>
      <c r="AM17" s="36">
        <v>0</v>
      </c>
      <c r="AN17" s="36">
        <v>0</v>
      </c>
      <c r="AO17" s="36">
        <v>2.5000000000000001E-4</v>
      </c>
      <c r="AP17" s="36">
        <v>5.0650000000000001E-3</v>
      </c>
      <c r="AQ17" s="36">
        <v>5.9999999999999995E-4</v>
      </c>
      <c r="AR17" s="36">
        <v>2.6200000000000003E-4</v>
      </c>
      <c r="AS17" s="36">
        <v>4.0000000000000002E-4</v>
      </c>
      <c r="AT17" s="36">
        <v>5.0090000000000004E-3</v>
      </c>
      <c r="AU17" s="36">
        <v>3.5034999999999998</v>
      </c>
      <c r="AV17" s="36">
        <v>1.1350000000000001E-2</v>
      </c>
      <c r="AW17" s="36">
        <v>0</v>
      </c>
      <c r="AX17" s="36">
        <v>9.9999999999999995E-7</v>
      </c>
      <c r="AY17" s="36">
        <v>2.0000000000000002E-5</v>
      </c>
      <c r="AZ17" s="36">
        <v>0</v>
      </c>
      <c r="BA17" s="36">
        <v>1E-4</v>
      </c>
      <c r="BB17" s="36">
        <v>3.8249999999999998E-3</v>
      </c>
      <c r="BC17" s="36">
        <v>0</v>
      </c>
      <c r="BD17" s="36">
        <v>3.0800000000000001E-4</v>
      </c>
      <c r="BE17" s="36">
        <v>2.0000000000000001E-4</v>
      </c>
      <c r="BF17" s="36">
        <v>1.9999999999999999E-6</v>
      </c>
      <c r="BG17" s="36">
        <v>3.9999999999999998E-6</v>
      </c>
      <c r="BH17" s="36">
        <v>1.0200000000000001E-3</v>
      </c>
      <c r="BI17" s="36">
        <v>1.75E-3</v>
      </c>
      <c r="BJ17" s="36">
        <v>5.9999999999999995E-4</v>
      </c>
      <c r="BK17" s="36">
        <v>2.0799999999999999E-4</v>
      </c>
      <c r="BL17" s="36">
        <v>3.4E-5</v>
      </c>
      <c r="BM17" s="36">
        <v>1.1739999999999999E-3</v>
      </c>
      <c r="BN17" s="36">
        <v>3.8999999999999999E-4</v>
      </c>
      <c r="BO17" s="36">
        <v>8.2999999999999998E-5</v>
      </c>
      <c r="BP17" s="36">
        <v>9.6000000000000002E-5</v>
      </c>
      <c r="BQ17" s="36">
        <v>3.0400000000000002E-4</v>
      </c>
      <c r="BR17" s="36">
        <v>3.9999999999999998E-6</v>
      </c>
      <c r="BS17" s="36">
        <v>3.9999999999999998E-6</v>
      </c>
      <c r="BT17" s="36">
        <v>0</v>
      </c>
      <c r="BU17" s="36">
        <v>2.0010000000000002E-3</v>
      </c>
      <c r="BV17" s="36">
        <v>1.9999999999999999E-6</v>
      </c>
      <c r="BW17" s="36">
        <v>9.0000000000000002E-6</v>
      </c>
      <c r="BX17" s="36">
        <v>0</v>
      </c>
      <c r="BY17" s="36">
        <v>0</v>
      </c>
      <c r="BZ17" s="36">
        <v>4.7000000000000002E-3</v>
      </c>
      <c r="CA17" s="36">
        <v>0</v>
      </c>
      <c r="CB17" s="36">
        <v>0</v>
      </c>
      <c r="CC17" s="36">
        <v>0</v>
      </c>
      <c r="CD17" s="36">
        <v>2.1999999999999999E-5</v>
      </c>
      <c r="CE17" s="36">
        <v>0</v>
      </c>
      <c r="CF17" s="36">
        <v>0</v>
      </c>
      <c r="CG17" s="36">
        <v>2.6999999999999999E-5</v>
      </c>
      <c r="CH17" s="36">
        <v>0</v>
      </c>
      <c r="CI17" s="36">
        <v>4.9999999999999998E-7</v>
      </c>
      <c r="CJ17" s="36">
        <v>3.4999999999999997E-5</v>
      </c>
      <c r="CK17" s="36">
        <v>0</v>
      </c>
      <c r="CL17" s="36">
        <v>0</v>
      </c>
      <c r="CM17" s="36">
        <v>0</v>
      </c>
      <c r="CN17" s="36">
        <v>0</v>
      </c>
      <c r="CO17" s="36">
        <v>1.5300000000000001E-4</v>
      </c>
      <c r="CP17" s="36">
        <v>3.9999999999999998E-7</v>
      </c>
      <c r="CQ17" s="36">
        <v>1.4500000000000001E-6</v>
      </c>
      <c r="CR17" s="36">
        <v>0</v>
      </c>
      <c r="CS17" s="36">
        <v>0</v>
      </c>
      <c r="CT17" s="36">
        <v>4.9999999999999998E-7</v>
      </c>
      <c r="CU17" s="36">
        <v>0</v>
      </c>
      <c r="CV17" s="36">
        <v>2.5000000000000001E-5</v>
      </c>
      <c r="CW17" s="36">
        <v>2.4999999999999999E-7</v>
      </c>
      <c r="CX17" s="36">
        <v>0</v>
      </c>
      <c r="CY17" s="36">
        <v>0</v>
      </c>
      <c r="CZ17" s="36">
        <v>0</v>
      </c>
      <c r="DA17" s="36">
        <v>0</v>
      </c>
      <c r="DB17" s="36">
        <v>0</v>
      </c>
      <c r="DC17" s="36">
        <v>0</v>
      </c>
      <c r="DD17" s="36">
        <v>5.9999999999999995E-4</v>
      </c>
      <c r="DE17" s="36">
        <v>0</v>
      </c>
      <c r="DF17" s="36">
        <v>0</v>
      </c>
      <c r="DG17" s="36">
        <v>0</v>
      </c>
      <c r="DH17" s="36">
        <v>0</v>
      </c>
      <c r="DI17" s="36">
        <v>0</v>
      </c>
      <c r="DJ17" s="36">
        <v>2.9E-4</v>
      </c>
      <c r="DK17" s="36">
        <v>1E-8</v>
      </c>
      <c r="DL17" s="36">
        <v>0</v>
      </c>
      <c r="DM17" s="36">
        <v>0</v>
      </c>
      <c r="DN17" s="36">
        <v>0</v>
      </c>
      <c r="DO17" s="36">
        <v>4.2000000000000002E-4</v>
      </c>
      <c r="DP17" s="36">
        <v>0</v>
      </c>
      <c r="DQ17" s="36">
        <v>0</v>
      </c>
      <c r="DR17" s="36">
        <v>0</v>
      </c>
      <c r="DS17" s="36">
        <v>0</v>
      </c>
      <c r="DT17" s="36">
        <v>0</v>
      </c>
      <c r="DU17" s="36">
        <v>0</v>
      </c>
      <c r="DV17" s="36">
        <v>1.6927999999999999E-2</v>
      </c>
      <c r="DW17" s="36">
        <v>0</v>
      </c>
      <c r="DX17" s="50">
        <v>0</v>
      </c>
      <c r="DY17" s="36">
        <v>0</v>
      </c>
      <c r="DZ17" s="36">
        <v>7.0290000000000001E-4</v>
      </c>
      <c r="EA17" s="36">
        <v>0</v>
      </c>
      <c r="EB17" s="36">
        <v>2.0000000000000002E-5</v>
      </c>
      <c r="EC17" s="36">
        <v>1.405E-4</v>
      </c>
      <c r="ED17" s="36">
        <v>0</v>
      </c>
      <c r="EE17" s="36">
        <v>0</v>
      </c>
      <c r="EF17" s="36">
        <v>0</v>
      </c>
      <c r="EG17" s="36">
        <v>0</v>
      </c>
      <c r="EH17" s="36">
        <v>8.9829999999999993E-2</v>
      </c>
      <c r="EI17" s="36">
        <v>3.7399999999999998E-4</v>
      </c>
      <c r="EJ17" s="36">
        <v>0</v>
      </c>
      <c r="EK17" s="36">
        <v>0</v>
      </c>
      <c r="EL17" s="36">
        <v>0</v>
      </c>
      <c r="EM17" s="36">
        <v>0</v>
      </c>
      <c r="EN17" s="36">
        <v>0</v>
      </c>
      <c r="EO17" s="36">
        <v>0</v>
      </c>
      <c r="EP17" s="36">
        <v>0.15414749999999999</v>
      </c>
      <c r="EQ17" s="36">
        <v>1.2429223300000001</v>
      </c>
      <c r="ER17" s="36">
        <v>1.8022822700000001</v>
      </c>
      <c r="ES17" s="36">
        <v>3.3</v>
      </c>
      <c r="ET17" s="36">
        <v>3.5019999999999998</v>
      </c>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row>
    <row r="18" spans="2:372" ht="20.149999999999999" customHeight="1">
      <c r="B18" s="23" t="s">
        <v>136</v>
      </c>
      <c r="F18" s="35" t="s">
        <v>579</v>
      </c>
      <c r="G18" s="27" t="s">
        <v>1330</v>
      </c>
      <c r="H18" s="36">
        <v>258.04038403138901</v>
      </c>
      <c r="I18" s="36">
        <v>381.03649890679202</v>
      </c>
      <c r="J18" s="36"/>
      <c r="K18" s="36" t="s">
        <v>136</v>
      </c>
      <c r="L18" s="36" t="s">
        <v>191</v>
      </c>
      <c r="M18" s="36" t="s">
        <v>191</v>
      </c>
      <c r="N18" s="36" t="s">
        <v>191</v>
      </c>
      <c r="O18" s="36" t="s">
        <v>191</v>
      </c>
      <c r="P18" s="36" t="s">
        <v>191</v>
      </c>
      <c r="Q18" s="36" t="s">
        <v>191</v>
      </c>
      <c r="R18" s="36" t="s">
        <v>191</v>
      </c>
      <c r="S18" s="36" t="s">
        <v>191</v>
      </c>
      <c r="T18" s="36" t="s">
        <v>191</v>
      </c>
      <c r="U18" s="36" t="s">
        <v>191</v>
      </c>
      <c r="V18" s="36" t="s">
        <v>191</v>
      </c>
      <c r="W18" s="36" t="s">
        <v>191</v>
      </c>
      <c r="X18" s="36" t="s">
        <v>191</v>
      </c>
      <c r="Y18" s="36" t="s">
        <v>191</v>
      </c>
      <c r="Z18" s="36" t="s">
        <v>191</v>
      </c>
      <c r="AA18" s="36" t="s">
        <v>191</v>
      </c>
      <c r="AB18" s="36" t="s">
        <v>191</v>
      </c>
      <c r="AC18" s="36" t="s">
        <v>191</v>
      </c>
      <c r="AD18" s="36" t="s">
        <v>191</v>
      </c>
      <c r="AE18" s="36" t="s">
        <v>191</v>
      </c>
      <c r="AF18" s="36" t="s">
        <v>191</v>
      </c>
      <c r="AG18" s="36" t="s">
        <v>191</v>
      </c>
      <c r="AH18" s="36" t="s">
        <v>191</v>
      </c>
      <c r="AI18" s="36" t="s">
        <v>191</v>
      </c>
      <c r="AJ18" s="36" t="s">
        <v>191</v>
      </c>
      <c r="AK18" s="36" t="s">
        <v>191</v>
      </c>
      <c r="AL18" s="36" t="s">
        <v>191</v>
      </c>
      <c r="AM18" s="36" t="s">
        <v>191</v>
      </c>
      <c r="AN18" s="36" t="s">
        <v>191</v>
      </c>
      <c r="AO18" s="36" t="s">
        <v>191</v>
      </c>
      <c r="AP18" s="36" t="s">
        <v>191</v>
      </c>
      <c r="AQ18" s="36" t="s">
        <v>191</v>
      </c>
      <c r="AR18" s="36" t="s">
        <v>191</v>
      </c>
      <c r="AS18" s="36" t="s">
        <v>191</v>
      </c>
      <c r="AT18" s="36" t="s">
        <v>191</v>
      </c>
      <c r="AU18" s="36" t="s">
        <v>191</v>
      </c>
      <c r="AV18" s="36" t="s">
        <v>191</v>
      </c>
      <c r="AW18" s="36" t="s">
        <v>191</v>
      </c>
      <c r="AX18" s="36" t="s">
        <v>191</v>
      </c>
      <c r="AY18" s="36" t="s">
        <v>191</v>
      </c>
      <c r="AZ18" s="36" t="s">
        <v>191</v>
      </c>
      <c r="BA18" s="36" t="s">
        <v>191</v>
      </c>
      <c r="BB18" s="36" t="s">
        <v>191</v>
      </c>
      <c r="BC18" s="36" t="s">
        <v>191</v>
      </c>
      <c r="BD18" s="36" t="s">
        <v>191</v>
      </c>
      <c r="BE18" s="36" t="s">
        <v>191</v>
      </c>
      <c r="BF18" s="36" t="s">
        <v>191</v>
      </c>
      <c r="BG18" s="36" t="s">
        <v>191</v>
      </c>
      <c r="BH18" s="36" t="s">
        <v>191</v>
      </c>
      <c r="BI18" s="36" t="s">
        <v>191</v>
      </c>
      <c r="BJ18" s="36" t="s">
        <v>191</v>
      </c>
      <c r="BK18" s="36" t="s">
        <v>191</v>
      </c>
      <c r="BL18" s="36" t="s">
        <v>191</v>
      </c>
      <c r="BM18" s="36" t="s">
        <v>191</v>
      </c>
      <c r="BN18" s="36" t="s">
        <v>191</v>
      </c>
      <c r="BO18" s="36" t="s">
        <v>191</v>
      </c>
      <c r="BP18" s="36" t="s">
        <v>191</v>
      </c>
      <c r="BQ18" s="36" t="s">
        <v>191</v>
      </c>
      <c r="BR18" s="36" t="s">
        <v>191</v>
      </c>
      <c r="BS18" s="36" t="s">
        <v>191</v>
      </c>
      <c r="BT18" s="36" t="s">
        <v>191</v>
      </c>
      <c r="BU18" s="36" t="s">
        <v>191</v>
      </c>
      <c r="BV18" s="36" t="s">
        <v>191</v>
      </c>
      <c r="BW18" s="36" t="s">
        <v>191</v>
      </c>
      <c r="BX18" s="36" t="s">
        <v>191</v>
      </c>
      <c r="BY18" s="36" t="s">
        <v>191</v>
      </c>
      <c r="BZ18" s="36" t="s">
        <v>191</v>
      </c>
      <c r="CA18" s="36" t="s">
        <v>191</v>
      </c>
      <c r="CB18" s="36" t="s">
        <v>191</v>
      </c>
      <c r="CC18" s="36" t="s">
        <v>191</v>
      </c>
      <c r="CD18" s="36" t="s">
        <v>191</v>
      </c>
      <c r="CE18" s="36" t="s">
        <v>191</v>
      </c>
      <c r="CF18" s="36" t="s">
        <v>191</v>
      </c>
      <c r="CG18" s="36" t="s">
        <v>191</v>
      </c>
      <c r="CH18" s="36" t="s">
        <v>191</v>
      </c>
      <c r="CI18" s="36" t="s">
        <v>191</v>
      </c>
      <c r="CJ18" s="36" t="s">
        <v>191</v>
      </c>
      <c r="CK18" s="36" t="s">
        <v>191</v>
      </c>
      <c r="CL18" s="36" t="s">
        <v>191</v>
      </c>
      <c r="CM18" s="36" t="s">
        <v>191</v>
      </c>
      <c r="CN18" s="36">
        <v>11.4964824</v>
      </c>
      <c r="CO18" s="36">
        <v>14.0501022</v>
      </c>
      <c r="CP18" s="36">
        <v>15.038313</v>
      </c>
      <c r="CQ18" s="36">
        <v>7.9145892</v>
      </c>
      <c r="CR18" s="36">
        <v>14.951847206895</v>
      </c>
      <c r="CS18" s="36">
        <v>14.2301560328577</v>
      </c>
      <c r="CT18" s="36">
        <v>16.045452850988301</v>
      </c>
      <c r="CU18" s="36">
        <v>14.033867840328099</v>
      </c>
      <c r="CV18" s="36">
        <v>21.141291474914802</v>
      </c>
      <c r="CW18" s="36">
        <v>16.886431065527901</v>
      </c>
      <c r="CX18" s="36">
        <v>18.419008434244201</v>
      </c>
      <c r="CY18" s="36">
        <v>17.5795639352752</v>
      </c>
      <c r="CZ18" s="36">
        <v>12.990669</v>
      </c>
      <c r="DA18" s="36">
        <v>22.960321199999999</v>
      </c>
      <c r="DB18" s="36">
        <v>10.3584078</v>
      </c>
      <c r="DC18" s="36">
        <v>13.802307600000001</v>
      </c>
      <c r="DD18" s="36">
        <v>10.125451200000001</v>
      </c>
      <c r="DE18" s="36">
        <v>16.470179999999999</v>
      </c>
      <c r="DF18" s="36">
        <v>14.563497</v>
      </c>
      <c r="DG18" s="36">
        <v>24.801717</v>
      </c>
      <c r="DH18" s="36">
        <v>17.3767818</v>
      </c>
      <c r="DI18" s="36">
        <v>15.8262108</v>
      </c>
      <c r="DJ18" s="36">
        <v>25.122217800000001</v>
      </c>
      <c r="DK18" s="36">
        <v>6.8907672</v>
      </c>
      <c r="DL18" s="36">
        <v>15.976350681599101</v>
      </c>
      <c r="DM18" s="36">
        <v>19.4515646766299</v>
      </c>
      <c r="DN18" s="36">
        <v>17.343485416700901</v>
      </c>
      <c r="DO18" s="36">
        <v>21.206880673304699</v>
      </c>
      <c r="DP18" s="36">
        <v>24.6033672388693</v>
      </c>
      <c r="DQ18" s="36">
        <v>55.318359301927003</v>
      </c>
      <c r="DR18" s="36">
        <v>55.226230510525497</v>
      </c>
      <c r="DS18" s="36">
        <v>77.323445626540604</v>
      </c>
      <c r="DT18" s="36">
        <v>59.212187256898801</v>
      </c>
      <c r="DU18" s="36">
        <v>55.101469758662603</v>
      </c>
      <c r="DV18" s="36">
        <v>49.175333567405403</v>
      </c>
      <c r="DW18" s="36">
        <v>44.441592292219198</v>
      </c>
      <c r="DX18" s="50">
        <v>40.744172081020203</v>
      </c>
      <c r="DY18" s="36">
        <v>40.741742857119</v>
      </c>
      <c r="DZ18" s="36">
        <v>43.214261366530899</v>
      </c>
      <c r="EA18" s="36">
        <v>41.237573597499903</v>
      </c>
      <c r="EB18" s="36">
        <v>40.012762576433097</v>
      </c>
      <c r="EC18" s="36">
        <v>34.977759176221099</v>
      </c>
      <c r="ED18" s="36">
        <v>40.596038906039801</v>
      </c>
      <c r="EE18" s="36">
        <v>47.688708615888402</v>
      </c>
      <c r="EF18" s="36">
        <v>43.778686277735403</v>
      </c>
      <c r="EG18" s="36">
        <v>62.435759448189799</v>
      </c>
      <c r="EH18" s="36">
        <v>63.602623071882903</v>
      </c>
      <c r="EI18" s="36">
        <v>58.013952093615103</v>
      </c>
      <c r="EJ18" s="36">
        <v>54.940923070001901</v>
      </c>
      <c r="EK18" s="36">
        <v>81.482885795888805</v>
      </c>
      <c r="EL18" s="36">
        <v>80.136381605762793</v>
      </c>
      <c r="EM18" s="36">
        <v>95.654858522245803</v>
      </c>
      <c r="EN18" s="36">
        <v>107.20122365589</v>
      </c>
      <c r="EO18" s="36">
        <v>98.044035122893703</v>
      </c>
      <c r="EP18" s="36">
        <v>97.902609502531902</v>
      </c>
      <c r="EQ18" s="36">
        <v>111.578043777441</v>
      </c>
      <c r="ER18" s="36">
        <v>77.965249229679799</v>
      </c>
      <c r="ES18" s="36">
        <v>145.21328718795499</v>
      </c>
      <c r="ET18" s="36">
        <v>137.044932756549</v>
      </c>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row>
    <row r="19" spans="2:372" ht="34.25" customHeight="1">
      <c r="B19" t="s">
        <v>136</v>
      </c>
      <c r="F19" s="26" t="s">
        <v>706</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50"/>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row>
    <row r="20" spans="2:372" ht="20.149999999999999" customHeight="1">
      <c r="B20" s="23" t="s">
        <v>136</v>
      </c>
      <c r="F20" s="35" t="s">
        <v>1334</v>
      </c>
      <c r="G20" s="27" t="s">
        <v>239</v>
      </c>
      <c r="H20" s="36">
        <v>4899.3088969999999</v>
      </c>
      <c r="I20" s="36">
        <v>20069.434312000001</v>
      </c>
      <c r="J20" s="36"/>
      <c r="K20" s="36" t="s">
        <v>136</v>
      </c>
      <c r="L20" s="36" t="s">
        <v>191</v>
      </c>
      <c r="M20" s="36" t="s">
        <v>191</v>
      </c>
      <c r="N20" s="36" t="s">
        <v>191</v>
      </c>
      <c r="O20" s="36" t="s">
        <v>191</v>
      </c>
      <c r="P20" s="36" t="s">
        <v>191</v>
      </c>
      <c r="Q20" s="36" t="s">
        <v>191</v>
      </c>
      <c r="R20" s="36" t="s">
        <v>191</v>
      </c>
      <c r="S20" s="36" t="s">
        <v>191</v>
      </c>
      <c r="T20" s="36" t="s">
        <v>191</v>
      </c>
      <c r="U20" s="36" t="s">
        <v>191</v>
      </c>
      <c r="V20" s="36" t="s">
        <v>191</v>
      </c>
      <c r="W20" s="36" t="s">
        <v>191</v>
      </c>
      <c r="X20" s="36" t="s">
        <v>191</v>
      </c>
      <c r="Y20" s="36" t="s">
        <v>191</v>
      </c>
      <c r="Z20" s="36" t="s">
        <v>191</v>
      </c>
      <c r="AA20" s="36" t="s">
        <v>191</v>
      </c>
      <c r="AB20" s="36" t="s">
        <v>191</v>
      </c>
      <c r="AC20" s="36" t="s">
        <v>191</v>
      </c>
      <c r="AD20" s="36" t="s">
        <v>191</v>
      </c>
      <c r="AE20" s="36" t="s">
        <v>191</v>
      </c>
      <c r="AF20" s="36" t="s">
        <v>191</v>
      </c>
      <c r="AG20" s="36" t="s">
        <v>191</v>
      </c>
      <c r="AH20" s="36" t="s">
        <v>191</v>
      </c>
      <c r="AI20" s="36" t="s">
        <v>191</v>
      </c>
      <c r="AJ20" s="36" t="s">
        <v>191</v>
      </c>
      <c r="AK20" s="36" t="s">
        <v>191</v>
      </c>
      <c r="AL20" s="36" t="s">
        <v>191</v>
      </c>
      <c r="AM20" s="36" t="s">
        <v>191</v>
      </c>
      <c r="AN20" s="36" t="s">
        <v>191</v>
      </c>
      <c r="AO20" s="36" t="s">
        <v>191</v>
      </c>
      <c r="AP20" s="36" t="s">
        <v>191</v>
      </c>
      <c r="AQ20" s="36" t="s">
        <v>191</v>
      </c>
      <c r="AR20" s="36" t="s">
        <v>191</v>
      </c>
      <c r="AS20" s="36" t="s">
        <v>191</v>
      </c>
      <c r="AT20" s="36" t="s">
        <v>191</v>
      </c>
      <c r="AU20" s="36" t="s">
        <v>191</v>
      </c>
      <c r="AV20" s="36" t="s">
        <v>191</v>
      </c>
      <c r="AW20" s="36" t="s">
        <v>191</v>
      </c>
      <c r="AX20" s="36" t="s">
        <v>191</v>
      </c>
      <c r="AY20" s="36" t="s">
        <v>191</v>
      </c>
      <c r="AZ20" s="36" t="s">
        <v>191</v>
      </c>
      <c r="BA20" s="36" t="s">
        <v>191</v>
      </c>
      <c r="BB20" s="36" t="s">
        <v>191</v>
      </c>
      <c r="BC20" s="36" t="s">
        <v>191</v>
      </c>
      <c r="BD20" s="36" t="s">
        <v>191</v>
      </c>
      <c r="BE20" s="36" t="s">
        <v>191</v>
      </c>
      <c r="BF20" s="36" t="s">
        <v>191</v>
      </c>
      <c r="BG20" s="36" t="s">
        <v>191</v>
      </c>
      <c r="BH20" s="36" t="s">
        <v>191</v>
      </c>
      <c r="BI20" s="36" t="s">
        <v>191</v>
      </c>
      <c r="BJ20" s="36" t="s">
        <v>191</v>
      </c>
      <c r="BK20" s="36" t="s">
        <v>191</v>
      </c>
      <c r="BL20" s="36" t="s">
        <v>191</v>
      </c>
      <c r="BM20" s="36" t="s">
        <v>191</v>
      </c>
      <c r="BN20" s="36" t="s">
        <v>191</v>
      </c>
      <c r="BO20" s="36" t="s">
        <v>191</v>
      </c>
      <c r="BP20" s="36" t="s">
        <v>191</v>
      </c>
      <c r="BQ20" s="36" t="s">
        <v>191</v>
      </c>
      <c r="BR20" s="36" t="s">
        <v>191</v>
      </c>
      <c r="BS20" s="36" t="s">
        <v>191</v>
      </c>
      <c r="BT20" s="36" t="s">
        <v>191</v>
      </c>
      <c r="BU20" s="36" t="s">
        <v>191</v>
      </c>
      <c r="BV20" s="36" t="s">
        <v>191</v>
      </c>
      <c r="BW20" s="36" t="s">
        <v>191</v>
      </c>
      <c r="BX20" s="36" t="s">
        <v>191</v>
      </c>
      <c r="BY20" s="36" t="s">
        <v>191</v>
      </c>
      <c r="BZ20" s="36" t="s">
        <v>191</v>
      </c>
      <c r="CA20" s="36" t="s">
        <v>191</v>
      </c>
      <c r="CB20" s="36" t="s">
        <v>191</v>
      </c>
      <c r="CC20" s="36" t="s">
        <v>191</v>
      </c>
      <c r="CD20" s="36" t="s">
        <v>191</v>
      </c>
      <c r="CE20" s="36" t="s">
        <v>191</v>
      </c>
      <c r="CF20" s="36" t="s">
        <v>191</v>
      </c>
      <c r="CG20" s="36" t="s">
        <v>191</v>
      </c>
      <c r="CH20" s="36" t="s">
        <v>191</v>
      </c>
      <c r="CI20" s="36" t="s">
        <v>191</v>
      </c>
      <c r="CJ20" s="36" t="s">
        <v>191</v>
      </c>
      <c r="CK20" s="36" t="s">
        <v>191</v>
      </c>
      <c r="CL20" s="36" t="s">
        <v>191</v>
      </c>
      <c r="CM20" s="36" t="s">
        <v>191</v>
      </c>
      <c r="CN20" s="36">
        <v>21.716777</v>
      </c>
      <c r="CO20" s="36">
        <v>26.077617</v>
      </c>
      <c r="CP20" s="36">
        <v>27.66628781</v>
      </c>
      <c r="CQ20" s="36">
        <v>16.721578000000001</v>
      </c>
      <c r="CR20" s="36">
        <v>29.212876999999999</v>
      </c>
      <c r="CS20" s="36">
        <v>29.716937160000001</v>
      </c>
      <c r="CT20" s="36">
        <v>31.224095949999999</v>
      </c>
      <c r="CU20" s="36">
        <v>27.173378790000001</v>
      </c>
      <c r="CV20" s="36">
        <v>44.613789560000001</v>
      </c>
      <c r="CW20" s="36">
        <v>35.402556760000003</v>
      </c>
      <c r="CX20" s="36">
        <v>40.680747099999998</v>
      </c>
      <c r="CY20" s="36">
        <v>41.492288469999998</v>
      </c>
      <c r="CZ20" s="36">
        <v>32.08433471</v>
      </c>
      <c r="DA20" s="36">
        <v>64.529314069999998</v>
      </c>
      <c r="DB20" s="36">
        <v>31.50990835</v>
      </c>
      <c r="DC20" s="36">
        <v>41.162987289999997</v>
      </c>
      <c r="DD20" s="36">
        <v>32.743884000000001</v>
      </c>
      <c r="DE20" s="36">
        <v>45.147598000000002</v>
      </c>
      <c r="DF20" s="36">
        <v>41.524011999999999</v>
      </c>
      <c r="DG20" s="36">
        <v>82.102267999999995</v>
      </c>
      <c r="DH20" s="36">
        <v>63.922114000000001</v>
      </c>
      <c r="DI20" s="36">
        <v>58.325992999999997</v>
      </c>
      <c r="DJ20" s="36">
        <v>91.582151999999994</v>
      </c>
      <c r="DK20" s="36">
        <v>26.348013000000002</v>
      </c>
      <c r="DL20" s="36">
        <v>67.054581999999996</v>
      </c>
      <c r="DM20" s="36">
        <v>75.736793000000006</v>
      </c>
      <c r="DN20" s="36">
        <v>66.685486999999995</v>
      </c>
      <c r="DO20" s="36">
        <v>84.382779999999997</v>
      </c>
      <c r="DP20" s="36">
        <v>134.485433</v>
      </c>
      <c r="DQ20" s="36">
        <v>309.91839499999998</v>
      </c>
      <c r="DR20" s="36">
        <v>305.88753000000003</v>
      </c>
      <c r="DS20" s="36">
        <v>448.23720900000001</v>
      </c>
      <c r="DT20" s="36">
        <v>448.96411000000001</v>
      </c>
      <c r="DU20" s="36">
        <v>495.37811799999997</v>
      </c>
      <c r="DV20" s="36">
        <v>461.28775999999999</v>
      </c>
      <c r="DW20" s="36">
        <v>457.37945100000002</v>
      </c>
      <c r="DX20" s="50">
        <v>391.29296499999998</v>
      </c>
      <c r="DY20" s="36">
        <v>351.14332300000001</v>
      </c>
      <c r="DZ20" s="36">
        <v>326.05080600000002</v>
      </c>
      <c r="EA20" s="36">
        <v>248.86644699999999</v>
      </c>
      <c r="EB20" s="36">
        <v>234.55637300000001</v>
      </c>
      <c r="EC20" s="36">
        <v>189.18253200000001</v>
      </c>
      <c r="ED20" s="36">
        <v>178.09383199999999</v>
      </c>
      <c r="EE20" s="36">
        <v>220.93807799999999</v>
      </c>
      <c r="EF20" s="36">
        <v>193.96520799999999</v>
      </c>
      <c r="EG20" s="36">
        <v>314.58914099999998</v>
      </c>
      <c r="EH20" s="36">
        <v>487.11267099999998</v>
      </c>
      <c r="EI20" s="36">
        <v>637.85230300000001</v>
      </c>
      <c r="EJ20" s="36">
        <v>1185.6715380000001</v>
      </c>
      <c r="EK20" s="36">
        <v>2588.6723849999998</v>
      </c>
      <c r="EL20" s="36">
        <v>3482.9113609999999</v>
      </c>
      <c r="EM20" s="36">
        <v>4867.6931880000002</v>
      </c>
      <c r="EN20" s="36">
        <v>6236.3483910000004</v>
      </c>
      <c r="EO20" s="36">
        <v>5482.4813720000002</v>
      </c>
      <c r="EP20" s="36">
        <v>3735.458165</v>
      </c>
      <c r="EQ20" s="36">
        <v>3322.617248</v>
      </c>
      <c r="ER20" s="36">
        <v>977.99974599999996</v>
      </c>
      <c r="ES20" s="36">
        <v>1691.112897</v>
      </c>
      <c r="ET20" s="36">
        <v>1152.295032</v>
      </c>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row>
    <row r="21" spans="2:372" ht="20.149999999999999" customHeight="1">
      <c r="B21" s="23" t="s">
        <v>136</v>
      </c>
      <c r="C21" s="50"/>
      <c r="F21" s="35" t="s">
        <v>1331</v>
      </c>
      <c r="G21" s="27" t="s">
        <v>239</v>
      </c>
      <c r="H21" s="36">
        <v>0.15005599999999999</v>
      </c>
      <c r="I21" s="36">
        <v>0</v>
      </c>
      <c r="J21" s="36"/>
      <c r="K21" s="36" t="s">
        <v>136</v>
      </c>
      <c r="L21" s="36">
        <v>5.44E-4</v>
      </c>
      <c r="M21" s="36">
        <v>6.9999999999999999E-4</v>
      </c>
      <c r="N21" s="36">
        <v>8.4057999999999994E-2</v>
      </c>
      <c r="O21" s="36">
        <v>0</v>
      </c>
      <c r="P21" s="36">
        <v>2.7E-2</v>
      </c>
      <c r="Q21" s="36">
        <v>0</v>
      </c>
      <c r="R21" s="36">
        <v>0</v>
      </c>
      <c r="S21" s="36">
        <v>0</v>
      </c>
      <c r="T21" s="36">
        <v>0</v>
      </c>
      <c r="U21" s="36">
        <v>3.32E-2</v>
      </c>
      <c r="V21" s="36">
        <v>0</v>
      </c>
      <c r="W21" s="36">
        <v>9.1299999999999997E-4</v>
      </c>
      <c r="X21" s="36">
        <v>1.0089999999999999E-3</v>
      </c>
      <c r="Y21" s="36">
        <v>4.4549999999999998E-3</v>
      </c>
      <c r="Z21" s="36">
        <v>0</v>
      </c>
      <c r="AA21" s="36">
        <v>2.8517000000000001E-2</v>
      </c>
      <c r="AB21" s="36">
        <v>0</v>
      </c>
      <c r="AC21" s="36">
        <v>4.4159999999999998E-3</v>
      </c>
      <c r="AD21" s="36">
        <v>2.3939999999999999E-3</v>
      </c>
      <c r="AE21" s="36">
        <v>0</v>
      </c>
      <c r="AF21" s="36">
        <v>0</v>
      </c>
      <c r="AG21" s="36">
        <v>4.5859999999999998E-3</v>
      </c>
      <c r="AH21" s="36">
        <v>1.838E-3</v>
      </c>
      <c r="AI21" s="36">
        <v>1.1207999999999999E-2</v>
      </c>
      <c r="AJ21" s="36">
        <v>1.6025000000000001E-2</v>
      </c>
      <c r="AK21" s="36">
        <v>3.2697999999999998E-2</v>
      </c>
      <c r="AL21" s="36">
        <v>0</v>
      </c>
      <c r="AM21" s="36">
        <v>0</v>
      </c>
      <c r="AN21" s="36">
        <v>0</v>
      </c>
      <c r="AO21" s="36">
        <v>2.2499999999999998E-3</v>
      </c>
      <c r="AP21" s="36">
        <v>1.7541000000000001E-2</v>
      </c>
      <c r="AQ21" s="36">
        <v>2.64E-3</v>
      </c>
      <c r="AR21" s="36">
        <v>3.7750000000000001E-3</v>
      </c>
      <c r="AS21" s="36">
        <v>2.48E-3</v>
      </c>
      <c r="AT21" s="36">
        <v>0.441469</v>
      </c>
      <c r="AU21" s="36">
        <v>0.92433799999999999</v>
      </c>
      <c r="AV21" s="36">
        <v>6.8099999999999994E-2</v>
      </c>
      <c r="AW21" s="36">
        <v>0</v>
      </c>
      <c r="AX21" s="36">
        <v>9.2000000000000003E-4</v>
      </c>
      <c r="AY21" s="36">
        <v>4.3290000000000004E-3</v>
      </c>
      <c r="AZ21" s="36">
        <v>0</v>
      </c>
      <c r="BA21" s="36">
        <v>3.9648000000000003E-2</v>
      </c>
      <c r="BB21" s="36">
        <v>9.0419999999999997E-3</v>
      </c>
      <c r="BC21" s="36">
        <v>0</v>
      </c>
      <c r="BD21" s="36">
        <v>1.9653E-2</v>
      </c>
      <c r="BE21" s="36">
        <v>1.1999999999999999E-3</v>
      </c>
      <c r="BF21" s="36">
        <v>5.4419999999999998E-3</v>
      </c>
      <c r="BG21" s="36">
        <v>1.1015E-2</v>
      </c>
      <c r="BH21" s="36">
        <v>1.6372999999999999E-2</v>
      </c>
      <c r="BI21" s="36">
        <v>2.1354999999999999E-2</v>
      </c>
      <c r="BJ21" s="36">
        <v>8.1960000000000002E-3</v>
      </c>
      <c r="BK21" s="36">
        <v>7.456E-3</v>
      </c>
      <c r="BL21" s="36">
        <v>3.3099000000000003E-2</v>
      </c>
      <c r="BM21" s="36">
        <v>7.0074999999999998E-2</v>
      </c>
      <c r="BN21" s="36">
        <v>0.16072900000000001</v>
      </c>
      <c r="BO21" s="36">
        <v>6.6618999999999998E-2</v>
      </c>
      <c r="BP21" s="36">
        <v>2.6584E-2</v>
      </c>
      <c r="BQ21" s="36">
        <v>5.885E-2</v>
      </c>
      <c r="BR21" s="36">
        <v>3.5599999999999998E-4</v>
      </c>
      <c r="BS21" s="36">
        <v>3.1599999999999998E-4</v>
      </c>
      <c r="BT21" s="36">
        <v>5.5000000000000002E-5</v>
      </c>
      <c r="BU21" s="36">
        <v>1.8380000000000001E-2</v>
      </c>
      <c r="BV21" s="36">
        <v>2.3869999999999998E-3</v>
      </c>
      <c r="BW21" s="36">
        <v>3.1870000000000002E-2</v>
      </c>
      <c r="BX21" s="36">
        <v>0</v>
      </c>
      <c r="BY21" s="36">
        <v>4.6999999999999997E-5</v>
      </c>
      <c r="BZ21" s="36">
        <v>2.9533E-2</v>
      </c>
      <c r="CA21" s="36">
        <v>0</v>
      </c>
      <c r="CB21" s="36">
        <v>0</v>
      </c>
      <c r="CC21" s="36">
        <v>0</v>
      </c>
      <c r="CD21" s="36">
        <v>2.8666000000000001E-2</v>
      </c>
      <c r="CE21" s="36">
        <v>1.74E-4</v>
      </c>
      <c r="CF21" s="36">
        <v>0</v>
      </c>
      <c r="CG21" s="36">
        <v>2.6090000000000002E-3</v>
      </c>
      <c r="CH21" s="36">
        <v>0</v>
      </c>
      <c r="CI21" s="36">
        <v>7.2000000000000002E-5</v>
      </c>
      <c r="CJ21" s="36">
        <v>8.7749999999999998E-3</v>
      </c>
      <c r="CK21" s="36">
        <v>0</v>
      </c>
      <c r="CL21" s="36">
        <v>0</v>
      </c>
      <c r="CM21" s="36">
        <v>0</v>
      </c>
      <c r="CN21" s="36">
        <v>0</v>
      </c>
      <c r="CO21" s="36">
        <v>2.0409999999999998E-3</v>
      </c>
      <c r="CP21" s="36">
        <v>1.63E-4</v>
      </c>
      <c r="CQ21" s="36">
        <v>4.1300000000000001E-4</v>
      </c>
      <c r="CR21" s="36">
        <v>0</v>
      </c>
      <c r="CS21" s="36">
        <v>0</v>
      </c>
      <c r="CT21" s="36">
        <v>4.8089999999999999E-3</v>
      </c>
      <c r="CU21" s="36">
        <v>0</v>
      </c>
      <c r="CV21" s="36">
        <v>3.9300000000000001E-4</v>
      </c>
      <c r="CW21" s="36">
        <v>1.2E-4</v>
      </c>
      <c r="CX21" s="36">
        <v>0</v>
      </c>
      <c r="CY21" s="36">
        <v>0</v>
      </c>
      <c r="CZ21" s="36">
        <v>0</v>
      </c>
      <c r="DA21" s="36">
        <v>0</v>
      </c>
      <c r="DB21" s="36">
        <v>0</v>
      </c>
      <c r="DC21" s="36">
        <v>0</v>
      </c>
      <c r="DD21" s="36">
        <v>4.5600000000000002E-2</v>
      </c>
      <c r="DE21" s="36">
        <v>0</v>
      </c>
      <c r="DF21" s="36">
        <v>0</v>
      </c>
      <c r="DG21" s="36">
        <v>0</v>
      </c>
      <c r="DH21" s="36">
        <v>0</v>
      </c>
      <c r="DI21" s="36">
        <v>0</v>
      </c>
      <c r="DJ21" s="36">
        <v>2.1094000000000002E-2</v>
      </c>
      <c r="DK21" s="36">
        <v>2.5999999999999998E-5</v>
      </c>
      <c r="DL21" s="36">
        <v>0</v>
      </c>
      <c r="DM21" s="36">
        <v>0</v>
      </c>
      <c r="DN21" s="36">
        <v>0</v>
      </c>
      <c r="DO21" s="36">
        <v>7.9769999999999997E-3</v>
      </c>
      <c r="DP21" s="36">
        <v>0</v>
      </c>
      <c r="DQ21" s="36">
        <v>0</v>
      </c>
      <c r="DR21" s="36">
        <v>0</v>
      </c>
      <c r="DS21" s="36">
        <v>0</v>
      </c>
      <c r="DT21" s="36">
        <v>0</v>
      </c>
      <c r="DU21" s="36">
        <v>0</v>
      </c>
      <c r="DV21" s="36">
        <v>4.9586999999999999E-2</v>
      </c>
      <c r="DW21" s="36">
        <v>0</v>
      </c>
      <c r="DX21" s="50">
        <v>0</v>
      </c>
      <c r="DY21" s="36">
        <v>0</v>
      </c>
      <c r="DZ21" s="36">
        <v>1.272E-2</v>
      </c>
      <c r="EA21" s="36">
        <v>0</v>
      </c>
      <c r="EB21" s="36">
        <v>5.2800000000000004E-4</v>
      </c>
      <c r="EC21" s="36">
        <v>1.0734E-2</v>
      </c>
      <c r="ED21" s="36">
        <v>0</v>
      </c>
      <c r="EE21" s="36">
        <v>0</v>
      </c>
      <c r="EF21" s="36">
        <v>0</v>
      </c>
      <c r="EG21" s="36">
        <v>0</v>
      </c>
      <c r="EH21" s="36">
        <v>0.145596</v>
      </c>
      <c r="EI21" s="36">
        <v>4.4600000000000004E-3</v>
      </c>
      <c r="EJ21" s="36">
        <v>0</v>
      </c>
      <c r="EK21" s="36">
        <v>0</v>
      </c>
      <c r="EL21" s="36">
        <v>0</v>
      </c>
      <c r="EM21" s="36">
        <v>0</v>
      </c>
      <c r="EN21" s="36">
        <v>0</v>
      </c>
      <c r="EO21" s="36">
        <v>0</v>
      </c>
      <c r="EP21" s="36">
        <v>7.4005109999999998</v>
      </c>
      <c r="EQ21" s="36">
        <v>35.293486999999999</v>
      </c>
      <c r="ER21" s="36">
        <v>33.676791000000001</v>
      </c>
      <c r="ES21" s="36">
        <v>21.160875000000001</v>
      </c>
      <c r="ET21" s="36">
        <v>58.339424731998498</v>
      </c>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row>
    <row r="22" spans="2:372" ht="28.25" customHeight="1">
      <c r="B22" s="23" t="s">
        <v>136</v>
      </c>
      <c r="F22" s="35" t="s">
        <v>1335</v>
      </c>
      <c r="G22" s="27" t="s">
        <v>239</v>
      </c>
      <c r="H22" s="36">
        <v>4971.5948939999998</v>
      </c>
      <c r="I22" s="36">
        <v>20148.895689000001</v>
      </c>
      <c r="J22" s="36"/>
      <c r="K22" s="36" t="s">
        <v>136</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6">
        <v>0</v>
      </c>
      <c r="AC22" s="36">
        <v>0</v>
      </c>
      <c r="AD22" s="36">
        <v>0</v>
      </c>
      <c r="AE22" s="36">
        <v>0</v>
      </c>
      <c r="AF22" s="36">
        <v>0</v>
      </c>
      <c r="AG22" s="36">
        <v>0</v>
      </c>
      <c r="AH22" s="36">
        <v>0</v>
      </c>
      <c r="AI22" s="36">
        <v>0</v>
      </c>
      <c r="AJ22" s="36">
        <v>0</v>
      </c>
      <c r="AK22" s="36">
        <v>0</v>
      </c>
      <c r="AL22" s="36">
        <v>0</v>
      </c>
      <c r="AM22" s="36">
        <v>0</v>
      </c>
      <c r="AN22" s="36">
        <v>0</v>
      </c>
      <c r="AO22" s="36">
        <v>0</v>
      </c>
      <c r="AP22" s="36">
        <v>0</v>
      </c>
      <c r="AQ22" s="36">
        <v>0</v>
      </c>
      <c r="AR22" s="36">
        <v>0</v>
      </c>
      <c r="AS22" s="36">
        <v>0</v>
      </c>
      <c r="AT22" s="36">
        <v>0</v>
      </c>
      <c r="AU22" s="36">
        <v>0</v>
      </c>
      <c r="AV22" s="36">
        <v>0</v>
      </c>
      <c r="AW22" s="36">
        <v>0</v>
      </c>
      <c r="AX22" s="36">
        <v>0</v>
      </c>
      <c r="AY22" s="36">
        <v>0</v>
      </c>
      <c r="AZ22" s="36">
        <v>0</v>
      </c>
      <c r="BA22" s="36">
        <v>0</v>
      </c>
      <c r="BB22" s="36">
        <v>0</v>
      </c>
      <c r="BC22" s="36">
        <v>0</v>
      </c>
      <c r="BD22" s="36">
        <v>0</v>
      </c>
      <c r="BE22" s="36">
        <v>0</v>
      </c>
      <c r="BF22" s="36">
        <v>0</v>
      </c>
      <c r="BG22" s="36">
        <v>0</v>
      </c>
      <c r="BH22" s="36">
        <v>0</v>
      </c>
      <c r="BI22" s="36">
        <v>0</v>
      </c>
      <c r="BJ22" s="36">
        <v>0</v>
      </c>
      <c r="BK22" s="36">
        <v>0</v>
      </c>
      <c r="BL22" s="36">
        <v>0</v>
      </c>
      <c r="BM22" s="36">
        <v>0</v>
      </c>
      <c r="BN22" s="36">
        <v>0</v>
      </c>
      <c r="BO22" s="36">
        <v>0</v>
      </c>
      <c r="BP22" s="36">
        <v>0</v>
      </c>
      <c r="BQ22" s="36">
        <v>0</v>
      </c>
      <c r="BR22" s="36">
        <v>0</v>
      </c>
      <c r="BS22" s="36">
        <v>0</v>
      </c>
      <c r="BT22" s="36">
        <v>0</v>
      </c>
      <c r="BU22" s="36">
        <v>0</v>
      </c>
      <c r="BV22" s="36">
        <v>0</v>
      </c>
      <c r="BW22" s="36">
        <v>0</v>
      </c>
      <c r="BX22" s="36">
        <v>0</v>
      </c>
      <c r="BY22" s="36">
        <v>0</v>
      </c>
      <c r="BZ22" s="36">
        <v>0</v>
      </c>
      <c r="CA22" s="36">
        <v>0</v>
      </c>
      <c r="CB22" s="36">
        <v>0</v>
      </c>
      <c r="CC22" s="36">
        <v>0</v>
      </c>
      <c r="CD22" s="36">
        <v>0</v>
      </c>
      <c r="CE22" s="36">
        <v>0</v>
      </c>
      <c r="CF22" s="36">
        <v>0</v>
      </c>
      <c r="CG22" s="36">
        <v>0</v>
      </c>
      <c r="CH22" s="36">
        <v>0</v>
      </c>
      <c r="CI22" s="36">
        <v>0</v>
      </c>
      <c r="CJ22" s="36">
        <v>0</v>
      </c>
      <c r="CK22" s="36">
        <v>0</v>
      </c>
      <c r="CL22" s="36">
        <v>0</v>
      </c>
      <c r="CM22" s="36">
        <v>0</v>
      </c>
      <c r="CN22" s="36">
        <v>21.716777</v>
      </c>
      <c r="CO22" s="36">
        <v>26.077617</v>
      </c>
      <c r="CP22" s="36">
        <v>27.66628781</v>
      </c>
      <c r="CQ22" s="36">
        <v>16.721578000000001</v>
      </c>
      <c r="CR22" s="36">
        <v>29.212876999999999</v>
      </c>
      <c r="CS22" s="36">
        <v>29.716937160000001</v>
      </c>
      <c r="CT22" s="36">
        <v>31.224095949999999</v>
      </c>
      <c r="CU22" s="36">
        <v>27.173378790000001</v>
      </c>
      <c r="CV22" s="36">
        <v>44.613789560000001</v>
      </c>
      <c r="CW22" s="36">
        <v>35.402556760000003</v>
      </c>
      <c r="CX22" s="36">
        <v>40.680747099999998</v>
      </c>
      <c r="CY22" s="36">
        <v>41.492288469999998</v>
      </c>
      <c r="CZ22" s="36">
        <v>32.08433471</v>
      </c>
      <c r="DA22" s="36">
        <v>64.529314069999998</v>
      </c>
      <c r="DB22" s="36">
        <v>31.50990835</v>
      </c>
      <c r="DC22" s="36">
        <v>41.162987289999997</v>
      </c>
      <c r="DD22" s="36">
        <v>32.743884000000001</v>
      </c>
      <c r="DE22" s="36">
        <v>45.147598000000002</v>
      </c>
      <c r="DF22" s="36">
        <v>41.524011999999999</v>
      </c>
      <c r="DG22" s="36">
        <v>82.102267999999995</v>
      </c>
      <c r="DH22" s="36">
        <v>63.922114000000001</v>
      </c>
      <c r="DI22" s="36">
        <v>58.325992999999997</v>
      </c>
      <c r="DJ22" s="36">
        <v>91.582151999999994</v>
      </c>
      <c r="DK22" s="36">
        <v>26.348013000000002</v>
      </c>
      <c r="DL22" s="36">
        <v>67.054581999999996</v>
      </c>
      <c r="DM22" s="36">
        <v>75.736793000000006</v>
      </c>
      <c r="DN22" s="36">
        <v>66.685486999999995</v>
      </c>
      <c r="DO22" s="36">
        <v>84.382779999999997</v>
      </c>
      <c r="DP22" s="36">
        <v>134.485433</v>
      </c>
      <c r="DQ22" s="36">
        <v>309.91839499999998</v>
      </c>
      <c r="DR22" s="36">
        <v>305.88753000000003</v>
      </c>
      <c r="DS22" s="36">
        <v>448.23720900000001</v>
      </c>
      <c r="DT22" s="36">
        <v>448.96411000000001</v>
      </c>
      <c r="DU22" s="36">
        <v>495.37811799999997</v>
      </c>
      <c r="DV22" s="36">
        <v>461.28775999999999</v>
      </c>
      <c r="DW22" s="36">
        <v>457.37945100000002</v>
      </c>
      <c r="DX22" s="50">
        <v>391.29296499999998</v>
      </c>
      <c r="DY22" s="36">
        <v>351.14332300000001</v>
      </c>
      <c r="DZ22" s="36">
        <v>341.50690100000003</v>
      </c>
      <c r="EA22" s="36">
        <v>257.82599800000003</v>
      </c>
      <c r="EB22" s="36">
        <v>243.42606900000001</v>
      </c>
      <c r="EC22" s="36">
        <v>200.29971900000001</v>
      </c>
      <c r="ED22" s="36">
        <v>188.164794</v>
      </c>
      <c r="EE22" s="36">
        <v>237.28315599999999</v>
      </c>
      <c r="EF22" s="36">
        <v>207.880743</v>
      </c>
      <c r="EG22" s="36">
        <v>325.93034899999998</v>
      </c>
      <c r="EH22" s="36">
        <v>501.39201100000002</v>
      </c>
      <c r="EI22" s="36">
        <v>657.54311499999994</v>
      </c>
      <c r="EJ22" s="36">
        <v>1205.016924</v>
      </c>
      <c r="EK22" s="36">
        <v>2607.642844</v>
      </c>
      <c r="EL22" s="36">
        <v>3501.020246</v>
      </c>
      <c r="EM22" s="36">
        <v>4889.0554430000002</v>
      </c>
      <c r="EN22" s="36">
        <v>6255.82</v>
      </c>
      <c r="EO22" s="36">
        <v>5503</v>
      </c>
      <c r="EP22" s="36">
        <v>3765</v>
      </c>
      <c r="EQ22" s="36">
        <v>3386</v>
      </c>
      <c r="ER22" s="36">
        <v>1032</v>
      </c>
      <c r="ES22" s="36">
        <v>1812.8020166088741</v>
      </c>
      <c r="ET22" s="36">
        <v>1264.2117843767978</v>
      </c>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row>
    <row r="23" spans="2:372" ht="34.25" customHeight="1">
      <c r="B23" t="s">
        <v>136</v>
      </c>
      <c r="F23" s="33" t="s">
        <v>82</v>
      </c>
      <c r="G23" s="27"/>
      <c r="H23" s="36"/>
      <c r="I23" s="36"/>
      <c r="J23" s="36"/>
      <c r="K23" s="36" t="s">
        <v>136</v>
      </c>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50"/>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row>
    <row r="24" spans="2:372" ht="20.149999999999999" customHeight="1">
      <c r="B24" t="s">
        <v>136</v>
      </c>
      <c r="F24" s="26" t="s">
        <v>1336</v>
      </c>
      <c r="G24" s="27" t="s">
        <v>350</v>
      </c>
      <c r="H24" s="36">
        <f>AVERAGE(EH24:EK24)</f>
        <v>2324.1004771274374</v>
      </c>
      <c r="I24" s="36">
        <f>AVERAGE(EL24:EO24)</f>
        <v>5173.8316354539202</v>
      </c>
      <c r="J24" s="36"/>
      <c r="K24" s="36" t="s">
        <v>136</v>
      </c>
      <c r="L24" s="36">
        <v>0</v>
      </c>
      <c r="M24" s="36">
        <v>0</v>
      </c>
      <c r="N24" s="36">
        <v>0</v>
      </c>
      <c r="O24" s="36">
        <v>0</v>
      </c>
      <c r="P24" s="36">
        <v>0</v>
      </c>
      <c r="Q24" s="36">
        <v>0</v>
      </c>
      <c r="R24" s="36">
        <v>0</v>
      </c>
      <c r="S24" s="36">
        <v>0</v>
      </c>
      <c r="T24" s="36">
        <v>0</v>
      </c>
      <c r="U24" s="36">
        <v>0</v>
      </c>
      <c r="V24" s="36">
        <v>0</v>
      </c>
      <c r="W24" s="36">
        <v>0</v>
      </c>
      <c r="X24" s="36">
        <v>0</v>
      </c>
      <c r="Y24" s="36">
        <v>0</v>
      </c>
      <c r="Z24" s="36">
        <v>0</v>
      </c>
      <c r="AA24" s="36">
        <v>0</v>
      </c>
      <c r="AB24" s="36">
        <v>0</v>
      </c>
      <c r="AC24" s="36">
        <v>0</v>
      </c>
      <c r="AD24" s="36">
        <v>0</v>
      </c>
      <c r="AE24" s="36">
        <v>0</v>
      </c>
      <c r="AF24" s="36">
        <v>0</v>
      </c>
      <c r="AG24" s="36">
        <v>0</v>
      </c>
      <c r="AH24" s="36">
        <v>0</v>
      </c>
      <c r="AI24" s="36">
        <v>0</v>
      </c>
      <c r="AJ24" s="36">
        <v>0</v>
      </c>
      <c r="AK24" s="36">
        <v>0</v>
      </c>
      <c r="AL24" s="36">
        <v>0</v>
      </c>
      <c r="AM24" s="36">
        <v>0</v>
      </c>
      <c r="AN24" s="36">
        <v>0</v>
      </c>
      <c r="AO24" s="36">
        <v>0</v>
      </c>
      <c r="AP24" s="36">
        <v>0</v>
      </c>
      <c r="AQ24" s="36">
        <v>0</v>
      </c>
      <c r="AR24" s="36">
        <v>0</v>
      </c>
      <c r="AS24" s="36">
        <v>0</v>
      </c>
      <c r="AT24" s="36">
        <v>0</v>
      </c>
      <c r="AU24" s="36">
        <v>0</v>
      </c>
      <c r="AV24" s="36">
        <v>0</v>
      </c>
      <c r="AW24" s="36">
        <v>0</v>
      </c>
      <c r="AX24" s="36">
        <v>0</v>
      </c>
      <c r="AY24" s="36">
        <v>0</v>
      </c>
      <c r="AZ24" s="36">
        <v>0</v>
      </c>
      <c r="BA24" s="36">
        <v>0</v>
      </c>
      <c r="BB24" s="36">
        <v>0</v>
      </c>
      <c r="BC24" s="36">
        <v>0</v>
      </c>
      <c r="BD24" s="36">
        <v>0</v>
      </c>
      <c r="BE24" s="36">
        <v>0</v>
      </c>
      <c r="BF24" s="36">
        <v>0</v>
      </c>
      <c r="BG24" s="36">
        <v>0</v>
      </c>
      <c r="BH24" s="36">
        <v>0</v>
      </c>
      <c r="BI24" s="36">
        <v>0</v>
      </c>
      <c r="BJ24" s="36">
        <v>0</v>
      </c>
      <c r="BK24" s="36">
        <v>0</v>
      </c>
      <c r="BL24" s="36">
        <v>0</v>
      </c>
      <c r="BM24" s="36">
        <v>0</v>
      </c>
      <c r="BN24" s="36">
        <v>0</v>
      </c>
      <c r="BO24" s="36">
        <v>0</v>
      </c>
      <c r="BP24" s="36">
        <v>0</v>
      </c>
      <c r="BQ24" s="36">
        <v>0</v>
      </c>
      <c r="BR24" s="36">
        <v>0</v>
      </c>
      <c r="BS24" s="36">
        <v>0</v>
      </c>
      <c r="BT24" s="36">
        <v>0</v>
      </c>
      <c r="BU24" s="36">
        <v>0</v>
      </c>
      <c r="BV24" s="36">
        <v>0</v>
      </c>
      <c r="BW24" s="36">
        <v>0</v>
      </c>
      <c r="BX24" s="36">
        <v>0</v>
      </c>
      <c r="BY24" s="36">
        <v>0</v>
      </c>
      <c r="BZ24" s="36">
        <v>0</v>
      </c>
      <c r="CA24" s="36">
        <v>0</v>
      </c>
      <c r="CB24" s="36">
        <v>0</v>
      </c>
      <c r="CC24" s="36">
        <v>0</v>
      </c>
      <c r="CD24" s="36">
        <v>0</v>
      </c>
      <c r="CE24" s="36">
        <v>0</v>
      </c>
      <c r="CF24" s="36">
        <v>0</v>
      </c>
      <c r="CG24" s="36">
        <v>0</v>
      </c>
      <c r="CH24" s="36">
        <v>0</v>
      </c>
      <c r="CI24" s="36">
        <v>0</v>
      </c>
      <c r="CJ24" s="36">
        <v>0</v>
      </c>
      <c r="CK24" s="36">
        <v>0</v>
      </c>
      <c r="CL24" s="36">
        <v>0</v>
      </c>
      <c r="CM24" s="36">
        <v>0</v>
      </c>
      <c r="CN24" s="36">
        <v>0</v>
      </c>
      <c r="CO24" s="36">
        <v>0</v>
      </c>
      <c r="CP24" s="36">
        <v>0</v>
      </c>
      <c r="CQ24" s="36">
        <v>0</v>
      </c>
      <c r="CR24" s="36">
        <v>0</v>
      </c>
      <c r="CS24" s="36">
        <v>0</v>
      </c>
      <c r="CT24" s="36">
        <v>0</v>
      </c>
      <c r="CU24" s="36">
        <v>0</v>
      </c>
      <c r="CV24" s="36">
        <v>0</v>
      </c>
      <c r="CW24" s="36">
        <v>0</v>
      </c>
      <c r="CX24" s="36">
        <v>0</v>
      </c>
      <c r="CY24" s="36">
        <v>0</v>
      </c>
      <c r="CZ24" s="36">
        <v>0</v>
      </c>
      <c r="DA24" s="36">
        <v>0</v>
      </c>
      <c r="DB24" s="36">
        <v>0</v>
      </c>
      <c r="DC24" s="36">
        <v>0</v>
      </c>
      <c r="DD24" s="36">
        <v>0</v>
      </c>
      <c r="DE24" s="36">
        <v>0</v>
      </c>
      <c r="DF24" s="36">
        <v>0</v>
      </c>
      <c r="DG24" s="36">
        <v>0</v>
      </c>
      <c r="DH24" s="36">
        <v>0</v>
      </c>
      <c r="DI24" s="36">
        <v>0</v>
      </c>
      <c r="DJ24" s="36">
        <v>0</v>
      </c>
      <c r="DK24" s="36">
        <v>0</v>
      </c>
      <c r="DL24" s="36">
        <v>0</v>
      </c>
      <c r="DM24" s="36">
        <v>0</v>
      </c>
      <c r="DN24" s="36">
        <v>0</v>
      </c>
      <c r="DO24" s="36">
        <v>0</v>
      </c>
      <c r="DP24" s="36">
        <v>693</v>
      </c>
      <c r="DQ24" s="36">
        <v>719</v>
      </c>
      <c r="DR24" s="36">
        <v>760</v>
      </c>
      <c r="DS24" s="36">
        <v>784</v>
      </c>
      <c r="DT24" s="36">
        <v>965</v>
      </c>
      <c r="DU24" s="36">
        <v>941.91666666666697</v>
      </c>
      <c r="DV24" s="36">
        <v>828.83399209486197</v>
      </c>
      <c r="DW24" s="36">
        <v>746.90235690235704</v>
      </c>
      <c r="DX24" s="50">
        <v>694.79365079365095</v>
      </c>
      <c r="DY24" s="36">
        <v>646.06539074960097</v>
      </c>
      <c r="DZ24" s="36">
        <v>594.95565494764605</v>
      </c>
      <c r="EA24" s="36">
        <v>522.93005240373702</v>
      </c>
      <c r="EB24" s="36">
        <v>489.09595959595902</v>
      </c>
      <c r="EC24" s="36">
        <v>440.36625655046703</v>
      </c>
      <c r="ED24" s="36">
        <v>395.00690131124901</v>
      </c>
      <c r="EE24" s="36">
        <v>393.04637681159397</v>
      </c>
      <c r="EF24" s="36">
        <v>444.87318840579701</v>
      </c>
      <c r="EG24" s="36">
        <v>637.32570061517401</v>
      </c>
      <c r="EH24" s="36">
        <v>854.29292929292899</v>
      </c>
      <c r="EI24" s="36">
        <v>1850.61923583663</v>
      </c>
      <c r="EJ24" s="36">
        <v>2712.2754576658999</v>
      </c>
      <c r="EK24" s="36">
        <v>3879.2142857142899</v>
      </c>
      <c r="EL24" s="36">
        <v>4894.2342995169101</v>
      </c>
      <c r="EM24" s="36">
        <v>5970.94696969697</v>
      </c>
      <c r="EN24" s="36">
        <v>5663.4151138716397</v>
      </c>
      <c r="EO24" s="36">
        <v>4166.7301587301599</v>
      </c>
      <c r="EP24" s="36">
        <v>3349.3559986923801</v>
      </c>
      <c r="EQ24" s="36">
        <v>1739.26661573721</v>
      </c>
      <c r="ER24" s="36">
        <v>1055.7691197691199</v>
      </c>
      <c r="ES24" s="36">
        <v>1189.5222905749199</v>
      </c>
      <c r="ET24" s="36">
        <v>861.15491297413496</v>
      </c>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row>
    <row r="25" spans="2:372" ht="20.149999999999999" customHeight="1">
      <c r="B25" t="s">
        <v>136</v>
      </c>
      <c r="F25" s="26" t="s">
        <v>1337</v>
      </c>
      <c r="G25" s="27" t="s">
        <v>350</v>
      </c>
      <c r="H25" s="36">
        <f>AVERAGE(EH25:EK25)</f>
        <v>41078.733340061277</v>
      </c>
      <c r="I25" s="36">
        <f>AVERAGE(EL25:EO25)</f>
        <v>71130.90789494323</v>
      </c>
      <c r="J25" s="36"/>
      <c r="K25" s="36" t="s">
        <v>136</v>
      </c>
      <c r="L25" s="36">
        <v>0</v>
      </c>
      <c r="M25" s="36">
        <v>0</v>
      </c>
      <c r="N25" s="36">
        <v>0</v>
      </c>
      <c r="O25" s="36">
        <v>0</v>
      </c>
      <c r="P25" s="36">
        <v>0</v>
      </c>
      <c r="Q25" s="36">
        <v>0</v>
      </c>
      <c r="R25" s="36">
        <v>0</v>
      </c>
      <c r="S25" s="36">
        <v>0</v>
      </c>
      <c r="T25" s="36">
        <v>0</v>
      </c>
      <c r="U25" s="36">
        <v>0</v>
      </c>
      <c r="V25" s="36">
        <v>0</v>
      </c>
      <c r="W25" s="36">
        <v>0</v>
      </c>
      <c r="X25" s="36">
        <v>0</v>
      </c>
      <c r="Y25" s="36">
        <v>0</v>
      </c>
      <c r="Z25" s="36">
        <v>0</v>
      </c>
      <c r="AA25" s="36">
        <v>0</v>
      </c>
      <c r="AB25" s="36">
        <v>0</v>
      </c>
      <c r="AC25" s="36">
        <v>0</v>
      </c>
      <c r="AD25" s="36">
        <v>0</v>
      </c>
      <c r="AE25" s="36">
        <v>0</v>
      </c>
      <c r="AF25" s="36">
        <v>0</v>
      </c>
      <c r="AG25" s="36">
        <v>0</v>
      </c>
      <c r="AH25" s="36">
        <v>0</v>
      </c>
      <c r="AI25" s="36">
        <v>0</v>
      </c>
      <c r="AJ25" s="36">
        <v>0</v>
      </c>
      <c r="AK25" s="36">
        <v>0</v>
      </c>
      <c r="AL25" s="36">
        <v>0</v>
      </c>
      <c r="AM25" s="36">
        <v>0</v>
      </c>
      <c r="AN25" s="36">
        <v>0</v>
      </c>
      <c r="AO25" s="36">
        <v>0</v>
      </c>
      <c r="AP25" s="36">
        <v>0</v>
      </c>
      <c r="AQ25" s="36">
        <v>0</v>
      </c>
      <c r="AR25" s="36">
        <v>0</v>
      </c>
      <c r="AS25" s="36">
        <v>0</v>
      </c>
      <c r="AT25" s="36">
        <v>0</v>
      </c>
      <c r="AU25" s="36">
        <v>0</v>
      </c>
      <c r="AV25" s="36">
        <v>0</v>
      </c>
      <c r="AW25" s="36">
        <v>0</v>
      </c>
      <c r="AX25" s="36">
        <v>0</v>
      </c>
      <c r="AY25" s="36">
        <v>0</v>
      </c>
      <c r="AZ25" s="36">
        <v>0</v>
      </c>
      <c r="BA25" s="36">
        <v>0</v>
      </c>
      <c r="BB25" s="36">
        <v>0</v>
      </c>
      <c r="BC25" s="36">
        <v>0</v>
      </c>
      <c r="BD25" s="36">
        <v>0</v>
      </c>
      <c r="BE25" s="36">
        <v>0</v>
      </c>
      <c r="BF25" s="36">
        <v>0</v>
      </c>
      <c r="BG25" s="36">
        <v>0</v>
      </c>
      <c r="BH25" s="36">
        <v>0</v>
      </c>
      <c r="BI25" s="36">
        <v>0</v>
      </c>
      <c r="BJ25" s="36">
        <v>0</v>
      </c>
      <c r="BK25" s="36">
        <v>0</v>
      </c>
      <c r="BL25" s="36">
        <v>0</v>
      </c>
      <c r="BM25" s="36">
        <v>0</v>
      </c>
      <c r="BN25" s="36">
        <v>0</v>
      </c>
      <c r="BO25" s="36">
        <v>0</v>
      </c>
      <c r="BP25" s="36">
        <v>0</v>
      </c>
      <c r="BQ25" s="36">
        <v>0</v>
      </c>
      <c r="BR25" s="36">
        <v>0</v>
      </c>
      <c r="BS25" s="36">
        <v>0</v>
      </c>
      <c r="BT25" s="36">
        <v>0</v>
      </c>
      <c r="BU25" s="36">
        <v>0</v>
      </c>
      <c r="BV25" s="36">
        <v>0</v>
      </c>
      <c r="BW25" s="36">
        <v>0</v>
      </c>
      <c r="BX25" s="36">
        <v>0</v>
      </c>
      <c r="BY25" s="36">
        <v>0</v>
      </c>
      <c r="BZ25" s="36">
        <v>0</v>
      </c>
      <c r="CA25" s="36">
        <v>0</v>
      </c>
      <c r="CB25" s="36">
        <v>0</v>
      </c>
      <c r="CC25" s="36">
        <v>0</v>
      </c>
      <c r="CD25" s="36">
        <v>0</v>
      </c>
      <c r="CE25" s="36">
        <v>0</v>
      </c>
      <c r="CF25" s="36">
        <v>0</v>
      </c>
      <c r="CG25" s="36">
        <v>0</v>
      </c>
      <c r="CH25" s="36">
        <v>0</v>
      </c>
      <c r="CI25" s="36">
        <v>0</v>
      </c>
      <c r="CJ25" s="36">
        <v>0</v>
      </c>
      <c r="CK25" s="36">
        <v>0</v>
      </c>
      <c r="CL25" s="36">
        <v>0</v>
      </c>
      <c r="CM25" s="36">
        <v>0</v>
      </c>
      <c r="CN25" s="36">
        <v>0</v>
      </c>
      <c r="CO25" s="36">
        <v>0</v>
      </c>
      <c r="CP25" s="36">
        <v>0</v>
      </c>
      <c r="CQ25" s="36">
        <v>0</v>
      </c>
      <c r="CR25" s="36">
        <v>0</v>
      </c>
      <c r="CS25" s="36">
        <v>0</v>
      </c>
      <c r="CT25" s="36">
        <v>0</v>
      </c>
      <c r="CU25" s="36">
        <v>0</v>
      </c>
      <c r="CV25" s="36">
        <v>0</v>
      </c>
      <c r="CW25" s="36">
        <v>0</v>
      </c>
      <c r="CX25" s="36">
        <v>0</v>
      </c>
      <c r="CY25" s="36">
        <v>0</v>
      </c>
      <c r="CZ25" s="36">
        <v>0</v>
      </c>
      <c r="DA25" s="36">
        <v>0</v>
      </c>
      <c r="DB25" s="36">
        <v>0</v>
      </c>
      <c r="DC25" s="36">
        <v>0</v>
      </c>
      <c r="DD25" s="36">
        <v>0</v>
      </c>
      <c r="DE25" s="36">
        <v>0</v>
      </c>
      <c r="DF25" s="36">
        <v>0</v>
      </c>
      <c r="DG25" s="36">
        <v>0</v>
      </c>
      <c r="DH25" s="36">
        <v>0</v>
      </c>
      <c r="DI25" s="36">
        <v>0</v>
      </c>
      <c r="DJ25" s="36">
        <v>0</v>
      </c>
      <c r="DK25" s="36">
        <v>12461.7424444444</v>
      </c>
      <c r="DL25" s="36">
        <v>24144.18</v>
      </c>
      <c r="DM25" s="36">
        <v>26946.928</v>
      </c>
      <c r="DN25" s="36">
        <v>24514.166640625001</v>
      </c>
      <c r="DO25" s="36">
        <v>23544.656129032301</v>
      </c>
      <c r="DP25" s="36">
        <v>20957.762155172401</v>
      </c>
      <c r="DQ25" s="36">
        <v>21905.1485483871</v>
      </c>
      <c r="DR25" s="36">
        <v>22159.563230769199</v>
      </c>
      <c r="DS25" s="36">
        <v>23136.883166666699</v>
      </c>
      <c r="DT25" s="36">
        <v>16750</v>
      </c>
      <c r="DU25" s="36">
        <v>16750</v>
      </c>
      <c r="DV25" s="36">
        <v>17663.899868247699</v>
      </c>
      <c r="DW25" s="36">
        <v>17266.3780663781</v>
      </c>
      <c r="DX25" s="50">
        <v>16310.9523809524</v>
      </c>
      <c r="DY25" s="36">
        <v>15325.8931419458</v>
      </c>
      <c r="DZ25" s="36">
        <v>13735.736079328801</v>
      </c>
      <c r="EA25" s="36">
        <v>11369.4007746639</v>
      </c>
      <c r="EB25" s="36">
        <v>10663.2323232323</v>
      </c>
      <c r="EC25" s="36">
        <v>10417.995746943099</v>
      </c>
      <c r="ED25" s="36">
        <v>9785.61076604554</v>
      </c>
      <c r="EE25" s="36">
        <v>9060.20013802623</v>
      </c>
      <c r="EF25" s="36">
        <v>9595.6521739130294</v>
      </c>
      <c r="EG25" s="36">
        <v>12475.062656641599</v>
      </c>
      <c r="EH25" s="36">
        <v>17714.502164502199</v>
      </c>
      <c r="EI25" s="36">
        <v>27421.014492753598</v>
      </c>
      <c r="EJ25" s="36">
        <v>51007.670671243301</v>
      </c>
      <c r="EK25" s="36">
        <v>68171.746031746006</v>
      </c>
      <c r="EL25" s="36">
        <v>71953.885438233294</v>
      </c>
      <c r="EM25" s="36">
        <v>77984.280303030304</v>
      </c>
      <c r="EN25" s="36">
        <v>72548.561076604499</v>
      </c>
      <c r="EO25" s="36">
        <v>62036.9047619048</v>
      </c>
      <c r="EP25" s="36">
        <v>46908.679306963</v>
      </c>
      <c r="EQ25" s="36">
        <v>19659.337068160599</v>
      </c>
      <c r="ER25" s="36">
        <v>13606.9985569986</v>
      </c>
      <c r="ES25" s="36">
        <v>13519.438748386099</v>
      </c>
      <c r="ET25" s="36">
        <v>11078.160321752999</v>
      </c>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row>
    <row r="26" spans="2:372" ht="10.25" customHeight="1">
      <c r="B26" t="s">
        <v>136</v>
      </c>
      <c r="F26" s="37"/>
      <c r="G26" s="38"/>
      <c r="H26" s="37"/>
      <c r="I26" s="38"/>
      <c r="J26" s="38"/>
      <c r="K26" s="38" t="s">
        <v>136</v>
      </c>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row>
    <row r="27" spans="2:372" ht="10.25" customHeight="1">
      <c r="B27" t="s">
        <v>136</v>
      </c>
      <c r="K27" t="s">
        <v>136</v>
      </c>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EM27" s="23" t="s">
        <v>136</v>
      </c>
    </row>
    <row r="28" spans="2:372">
      <c r="B28" t="s">
        <v>136</v>
      </c>
      <c r="K28" t="s">
        <v>136</v>
      </c>
    </row>
    <row r="29" spans="2:372" ht="18" customHeight="1">
      <c r="B29" t="s">
        <v>136</v>
      </c>
      <c r="F29" s="44" t="s">
        <v>1338</v>
      </c>
      <c r="K29" t="s">
        <v>136</v>
      </c>
    </row>
    <row r="30" spans="2:372" ht="18" customHeight="1">
      <c r="B30" t="s">
        <v>136</v>
      </c>
      <c r="F30" s="40" t="s">
        <v>1339</v>
      </c>
      <c r="K30" t="s">
        <v>136</v>
      </c>
    </row>
    <row r="31" spans="2:372" ht="18" customHeight="1">
      <c r="B31" t="s">
        <v>136</v>
      </c>
      <c r="F31" s="40" t="s">
        <v>1340</v>
      </c>
      <c r="K31" t="s">
        <v>136</v>
      </c>
    </row>
    <row r="32" spans="2:372" ht="18" customHeight="1">
      <c r="B32" t="s">
        <v>136</v>
      </c>
      <c r="F32" s="40" t="s">
        <v>1341</v>
      </c>
      <c r="K32" t="s">
        <v>136</v>
      </c>
    </row>
    <row r="33" spans="2:143">
      <c r="B33" t="s">
        <v>136</v>
      </c>
      <c r="K33" t="s">
        <v>136</v>
      </c>
    </row>
    <row r="34" spans="2:143" ht="18" customHeight="1">
      <c r="B34" t="s">
        <v>136</v>
      </c>
      <c r="F34" s="40" t="s">
        <v>1342</v>
      </c>
      <c r="K34" t="s">
        <v>136</v>
      </c>
      <c r="EM34" s="23" t="s">
        <v>136</v>
      </c>
    </row>
    <row r="35" spans="2:143" ht="18" customHeight="1">
      <c r="B35" t="s">
        <v>136</v>
      </c>
      <c r="F35" s="24" t="s">
        <v>661</v>
      </c>
      <c r="K35" t="s">
        <v>136</v>
      </c>
    </row>
    <row r="36" spans="2:143" ht="18" customHeight="1">
      <c r="B36" t="s">
        <v>136</v>
      </c>
      <c r="F36" s="24" t="s">
        <v>1343</v>
      </c>
      <c r="K36" t="s">
        <v>136</v>
      </c>
    </row>
    <row r="37" spans="2:143" ht="18" customHeight="1">
      <c r="F37" s="40"/>
      <c r="DP37" s="23" t="s">
        <v>1210</v>
      </c>
    </row>
    <row r="38" spans="2:143" ht="18" customHeight="1">
      <c r="F38" s="40"/>
    </row>
  </sheetData>
  <hyperlinks>
    <hyperlink ref="H1" location="Contents!A1" display="Back to Table of Contents" xr:uid="{00000000-0004-0000-2300-000000000000}"/>
  </hyperlinks>
  <pageMargins left="0" right="0" top="0" bottom="0" header="0" footer="0"/>
  <pageSetup paperSize="8" scale="10"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NH48"/>
  <sheetViews>
    <sheetView zoomScale="80" zoomScaleNormal="80" workbookViewId="0">
      <pane xSplit="7" ySplit="8" topLeftCell="ER9"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9" width="14.453125" customWidth="1"/>
    <col min="10" max="10" width="5.453125" customWidth="1"/>
    <col min="11" max="11" width="16.36328125" customWidth="1"/>
    <col min="12" max="171" width="14.453125" customWidth="1"/>
  </cols>
  <sheetData>
    <row r="1" spans="1:372" ht="57" customHeight="1">
      <c r="A1" s="22" t="s">
        <v>134</v>
      </c>
      <c r="H1" s="107"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row>
    <row r="2" spans="1:372" ht="18" customHeight="1">
      <c r="A2" s="92" t="s">
        <v>135</v>
      </c>
      <c r="B2" s="112"/>
      <c r="C2" s="112"/>
      <c r="D2" s="112"/>
      <c r="E2" s="112"/>
      <c r="F2" s="112"/>
      <c r="G2" s="112"/>
      <c r="H2" s="94">
        <f>IF(MONTH(A2) &gt; 6, YEAR(A2)-1, YEAR(A2)-2)</f>
        <v>2023</v>
      </c>
      <c r="I2" s="88">
        <f>H2+1</f>
        <v>2024</v>
      </c>
      <c r="J2" s="112"/>
      <c r="K2" s="112"/>
      <c r="L2" s="112"/>
      <c r="M2" s="112"/>
      <c r="N2" s="112"/>
      <c r="O2" s="112"/>
      <c r="P2" s="112"/>
      <c r="Q2" s="112"/>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112"/>
      <c r="DS2" s="112"/>
      <c r="DT2" s="112"/>
      <c r="DU2" s="112"/>
      <c r="DV2" s="112"/>
      <c r="DW2" s="112"/>
      <c r="DX2" s="112"/>
      <c r="DY2" s="112"/>
      <c r="DZ2" s="112"/>
      <c r="EA2" s="112"/>
      <c r="EB2" s="112"/>
      <c r="EC2" s="112"/>
      <c r="ED2" s="112"/>
      <c r="EE2" s="112"/>
      <c r="EF2" s="112"/>
      <c r="EG2" s="112"/>
      <c r="EH2" s="112"/>
      <c r="EI2" s="112"/>
      <c r="EJ2" s="112"/>
      <c r="EK2" s="112"/>
      <c r="EL2" s="112"/>
      <c r="EM2" s="112"/>
    </row>
    <row r="3" spans="1:372" ht="18" customHeight="1">
      <c r="A3" s="112"/>
      <c r="B3" s="87" t="s">
        <v>136</v>
      </c>
      <c r="C3" s="112"/>
      <c r="D3" s="112"/>
      <c r="E3" s="112"/>
      <c r="F3" s="90"/>
      <c r="G3" s="91"/>
      <c r="H3" s="88" t="str">
        <f>CONCATENATE(H$2-1,"–",RIGHT(H$2,2))</f>
        <v>2022–23</v>
      </c>
      <c r="I3" s="88" t="str">
        <f>CONCATENATE(I$2-1,"–",RIGHT(I$2,2))</f>
        <v>2023–24</v>
      </c>
      <c r="J3" s="112"/>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88"/>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row>
    <row r="4" spans="1:372" ht="18.75" customHeight="1">
      <c r="A4" s="112"/>
      <c r="B4" s="87" t="s">
        <v>136</v>
      </c>
      <c r="C4" s="112"/>
      <c r="D4" s="112"/>
      <c r="E4" s="112"/>
      <c r="F4" s="90"/>
      <c r="G4" s="91"/>
      <c r="H4" s="88"/>
      <c r="I4" s="112"/>
      <c r="J4" s="112"/>
      <c r="K4" s="87" t="s">
        <v>136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88"/>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row>
    <row r="5" spans="1:372"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372" ht="82.5" customHeight="1">
      <c r="B6" t="s">
        <v>136</v>
      </c>
      <c r="D6" s="23" t="s">
        <v>136</v>
      </c>
      <c r="F6" s="28" t="s">
        <v>35</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372" ht="22.2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row>
    <row r="8" spans="1:372" ht="34.2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t="s">
        <v>569</v>
      </c>
      <c r="EQ8" s="93" t="s">
        <v>570</v>
      </c>
      <c r="ER8" s="93" t="s">
        <v>571</v>
      </c>
      <c r="ES8" s="93" t="s">
        <v>572</v>
      </c>
      <c r="ET8" s="93" t="s">
        <v>573</v>
      </c>
      <c r="EU8" s="93"/>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row>
    <row r="9" spans="1:372" ht="28.25" customHeight="1">
      <c r="B9" t="s">
        <v>136</v>
      </c>
      <c r="F9" s="33" t="s">
        <v>1344</v>
      </c>
      <c r="G9" s="27"/>
      <c r="H9" s="34"/>
      <c r="I9" s="34"/>
      <c r="J9" s="34"/>
      <c r="K9" s="34" t="s">
        <v>136</v>
      </c>
      <c r="L9" s="34"/>
      <c r="M9" s="34"/>
      <c r="N9" s="34"/>
      <c r="O9" s="34"/>
      <c r="P9" s="34"/>
      <c r="Q9" s="34"/>
    </row>
    <row r="10" spans="1:372" ht="20.149999999999999" customHeight="1">
      <c r="B10" t="s">
        <v>136</v>
      </c>
      <c r="F10" s="26" t="s">
        <v>1178</v>
      </c>
      <c r="G10" s="27"/>
      <c r="H10" s="34"/>
      <c r="I10" s="34"/>
      <c r="J10" s="34"/>
      <c r="K10" s="34" t="s">
        <v>136</v>
      </c>
      <c r="L10" s="34"/>
      <c r="M10" s="34"/>
      <c r="N10" s="34"/>
      <c r="O10" s="34"/>
      <c r="P10" s="34"/>
      <c r="Q10" s="34"/>
    </row>
    <row r="11" spans="1:372" ht="20.149999999999999" customHeight="1">
      <c r="B11" t="s">
        <v>136</v>
      </c>
      <c r="F11" s="26" t="s">
        <v>1345</v>
      </c>
      <c r="G11" s="27"/>
      <c r="H11" s="34"/>
      <c r="I11" s="34"/>
      <c r="J11" s="34"/>
      <c r="K11" s="34" t="s">
        <v>136</v>
      </c>
      <c r="L11" s="34"/>
      <c r="M11" s="34"/>
      <c r="N11" s="34"/>
      <c r="O11" s="34"/>
      <c r="P11" s="34"/>
      <c r="Q11" s="34"/>
    </row>
    <row r="12" spans="1:372" ht="20.149999999999999" customHeight="1">
      <c r="B12" s="23" t="s">
        <v>136</v>
      </c>
      <c r="F12" s="26" t="s">
        <v>1180</v>
      </c>
      <c r="G12" s="27" t="s">
        <v>176</v>
      </c>
      <c r="H12" s="36">
        <v>154.1412</v>
      </c>
      <c r="I12" s="36">
        <v>149.95269999999999</v>
      </c>
      <c r="J12" s="36"/>
      <c r="K12" s="36" t="s">
        <v>136</v>
      </c>
      <c r="L12" s="36">
        <v>11.023999999999999</v>
      </c>
      <c r="M12" s="36">
        <v>14.122</v>
      </c>
      <c r="N12" s="36">
        <v>13.257</v>
      </c>
      <c r="O12" s="36">
        <v>13.217000000000001</v>
      </c>
      <c r="P12" s="36">
        <v>13.696</v>
      </c>
      <c r="Q12" s="36">
        <v>14.621</v>
      </c>
      <c r="R12" s="36">
        <v>12.77</v>
      </c>
      <c r="S12" s="36">
        <v>13.853999999999999</v>
      </c>
      <c r="T12" s="36">
        <v>12.77</v>
      </c>
      <c r="U12" s="36">
        <v>12.445</v>
      </c>
      <c r="V12" s="36">
        <v>13.266999999999999</v>
      </c>
      <c r="W12" s="36">
        <v>12.117000000000001</v>
      </c>
      <c r="X12" s="36">
        <v>14.087</v>
      </c>
      <c r="Y12" s="36">
        <v>15.965999999999999</v>
      </c>
      <c r="Z12" s="36">
        <v>35.579196500000002</v>
      </c>
      <c r="AA12" s="36">
        <v>39.897108600000003</v>
      </c>
      <c r="AB12" s="36">
        <v>44.026682899999997</v>
      </c>
      <c r="AC12" s="36">
        <v>49.653325799999998</v>
      </c>
      <c r="AD12" s="36">
        <v>48.258412</v>
      </c>
      <c r="AE12" s="36">
        <v>51.266047399999998</v>
      </c>
      <c r="AF12" s="36">
        <v>50.976422900000003</v>
      </c>
      <c r="AG12" s="36">
        <v>45.028071699999998</v>
      </c>
      <c r="AH12" s="36">
        <v>45.224628600000003</v>
      </c>
      <c r="AI12" s="36">
        <v>50.887750500000003</v>
      </c>
      <c r="AJ12" s="36">
        <v>47.058300500000001</v>
      </c>
      <c r="AK12" s="36">
        <v>44.9847745</v>
      </c>
      <c r="AL12" s="36">
        <v>45.342941500000002</v>
      </c>
      <c r="AM12" s="36">
        <v>45.780240900000003</v>
      </c>
      <c r="AN12" s="36">
        <v>50.933558599999998</v>
      </c>
      <c r="AO12" s="36">
        <v>49.102666599999999</v>
      </c>
      <c r="AP12" s="36">
        <v>45.777000000000001</v>
      </c>
      <c r="AQ12" s="36">
        <v>39.503</v>
      </c>
      <c r="AR12" s="36">
        <v>48.322222199999999</v>
      </c>
      <c r="AS12" s="36">
        <v>53.151111100000001</v>
      </c>
      <c r="AT12" s="36">
        <v>48.036777700000002</v>
      </c>
      <c r="AU12" s="36">
        <v>42.566222199999999</v>
      </c>
      <c r="AV12" s="36">
        <v>46.357682199999999</v>
      </c>
      <c r="AW12" s="36">
        <v>52.328015499999999</v>
      </c>
      <c r="AX12" s="36">
        <v>40.697273299999999</v>
      </c>
      <c r="AY12" s="36">
        <v>44.059128800000003</v>
      </c>
      <c r="AZ12" s="36">
        <v>35.5811965555556</v>
      </c>
      <c r="BA12" s="36">
        <v>39.898108622222203</v>
      </c>
      <c r="BB12" s="36">
        <v>44.029682913333303</v>
      </c>
      <c r="BC12" s="36">
        <v>49.6493258</v>
      </c>
      <c r="BD12" s="36">
        <v>48.255412058343097</v>
      </c>
      <c r="BE12" s="36">
        <v>53.654047472695503</v>
      </c>
      <c r="BF12" s="36">
        <v>53.370422972695501</v>
      </c>
      <c r="BG12" s="36">
        <v>48.345446783361403</v>
      </c>
      <c r="BH12" s="36">
        <v>48.660245244444397</v>
      </c>
      <c r="BI12" s="36">
        <v>56.407160144444397</v>
      </c>
      <c r="BJ12" s="36">
        <v>52.280300536405299</v>
      </c>
      <c r="BK12" s="36">
        <v>52.476774516762703</v>
      </c>
      <c r="BL12" s="36">
        <v>51.755941583638297</v>
      </c>
      <c r="BM12" s="36">
        <v>52.881240948606802</v>
      </c>
      <c r="BN12" s="36">
        <v>56.765558654545501</v>
      </c>
      <c r="BO12" s="36">
        <v>55.676666666666698</v>
      </c>
      <c r="BP12" s="36">
        <v>51.365000000000002</v>
      </c>
      <c r="BQ12" s="36">
        <v>46.210999999999999</v>
      </c>
      <c r="BR12" s="36">
        <v>54.983222222222203</v>
      </c>
      <c r="BS12" s="36">
        <v>59.000111111111103</v>
      </c>
      <c r="BT12" s="36">
        <v>57.886777777777802</v>
      </c>
      <c r="BU12" s="36">
        <v>53.0882222222222</v>
      </c>
      <c r="BV12" s="36">
        <v>53.5135222222222</v>
      </c>
      <c r="BW12" s="36">
        <v>60.041555555555597</v>
      </c>
      <c r="BX12" s="36">
        <v>47.881883333333299</v>
      </c>
      <c r="BY12" s="36">
        <v>52.487538888888899</v>
      </c>
      <c r="BZ12" s="36">
        <v>53.534494444444398</v>
      </c>
      <c r="CA12" s="36">
        <v>58.429650000000002</v>
      </c>
      <c r="CB12" s="36">
        <v>54.0398191111111</v>
      </c>
      <c r="CC12" s="36">
        <v>54.192222222222199</v>
      </c>
      <c r="CD12" s="36">
        <v>53.046777777777798</v>
      </c>
      <c r="CE12" s="36">
        <v>54.972888888888903</v>
      </c>
      <c r="CF12" s="36">
        <v>57.6285555555556</v>
      </c>
      <c r="CG12" s="36">
        <v>58.696555555555499</v>
      </c>
      <c r="CH12" s="36">
        <v>60.000666666666703</v>
      </c>
      <c r="CI12" s="36">
        <v>57.842666666666702</v>
      </c>
      <c r="CJ12" s="36">
        <v>53.257444444444403</v>
      </c>
      <c r="CK12" s="36">
        <v>49.619333333333302</v>
      </c>
      <c r="CL12" s="36">
        <v>49.664444444444399</v>
      </c>
      <c r="CM12" s="36">
        <v>50.366888888888901</v>
      </c>
      <c r="CN12" s="36">
        <v>44.280500000000004</v>
      </c>
      <c r="CO12" s="36">
        <v>44.986899999999999</v>
      </c>
      <c r="CP12" s="36">
        <v>49.029000000000003</v>
      </c>
      <c r="CQ12" s="36">
        <v>49.661999999999999</v>
      </c>
      <c r="CR12" s="36">
        <v>53.472518358518897</v>
      </c>
      <c r="CS12" s="36">
        <v>59.473090921039699</v>
      </c>
      <c r="CT12" s="36">
        <v>58.301499999999997</v>
      </c>
      <c r="CU12" s="36">
        <v>79.242900000000006</v>
      </c>
      <c r="CV12" s="36">
        <v>74.300374464976699</v>
      </c>
      <c r="CW12" s="36">
        <v>77.7037731857789</v>
      </c>
      <c r="CX12" s="36">
        <v>75.585228591524199</v>
      </c>
      <c r="CY12" s="36">
        <v>76.562630131720596</v>
      </c>
      <c r="CZ12" s="36">
        <v>75.006548894088695</v>
      </c>
      <c r="DA12" s="36">
        <v>75.066739403258794</v>
      </c>
      <c r="DB12" s="36">
        <v>75.063736347121704</v>
      </c>
      <c r="DC12" s="36">
        <v>67.481679866847301</v>
      </c>
      <c r="DD12" s="36">
        <v>64.901967330711599</v>
      </c>
      <c r="DE12" s="36">
        <v>67.661068826947897</v>
      </c>
      <c r="DF12" s="36">
        <v>69.169072049719006</v>
      </c>
      <c r="DG12" s="36">
        <v>64.448999999999998</v>
      </c>
      <c r="DH12" s="36">
        <v>54.190877576637703</v>
      </c>
      <c r="DI12" s="36">
        <v>55.725963551825899</v>
      </c>
      <c r="DJ12" s="36">
        <v>58.087322066445999</v>
      </c>
      <c r="DK12" s="36">
        <v>56.223786806136602</v>
      </c>
      <c r="DL12" s="36">
        <v>53.457660909528698</v>
      </c>
      <c r="DM12" s="36">
        <v>48.566064464689397</v>
      </c>
      <c r="DN12" s="36">
        <v>49.481653688691601</v>
      </c>
      <c r="DO12" s="36">
        <v>51.6298803728954</v>
      </c>
      <c r="DP12" s="36">
        <v>48.005646502237802</v>
      </c>
      <c r="DQ12" s="36">
        <v>51.709890918749998</v>
      </c>
      <c r="DR12" s="36">
        <v>42.850999999999999</v>
      </c>
      <c r="DS12" s="36">
        <v>42.899000000000001</v>
      </c>
      <c r="DT12" s="36">
        <v>38.924123999999999</v>
      </c>
      <c r="DU12" s="36">
        <v>42.477842000000003</v>
      </c>
      <c r="DV12" s="36">
        <v>40.423000000000002</v>
      </c>
      <c r="DW12" s="36">
        <v>38.197400000000002</v>
      </c>
      <c r="DX12" s="50">
        <v>40.5334</v>
      </c>
      <c r="DY12" s="36">
        <v>39.738399999999999</v>
      </c>
      <c r="DZ12" s="36">
        <v>41.918100000000003</v>
      </c>
      <c r="EA12" s="36">
        <v>36.560648251018002</v>
      </c>
      <c r="EB12" s="36">
        <v>37.221778012072598</v>
      </c>
      <c r="EC12" s="36">
        <v>45.131</v>
      </c>
      <c r="ED12" s="36">
        <v>42.462949999999999</v>
      </c>
      <c r="EE12" s="36">
        <v>44.527900000000002</v>
      </c>
      <c r="EF12" s="36">
        <v>38.104300000000002</v>
      </c>
      <c r="EG12" s="36">
        <v>36.852200000000003</v>
      </c>
      <c r="EH12" s="36">
        <v>37.721400000000003</v>
      </c>
      <c r="EI12" s="36">
        <v>38.198399999999999</v>
      </c>
      <c r="EJ12" s="36">
        <v>36.9024</v>
      </c>
      <c r="EK12" s="36">
        <v>41.319000000000003</v>
      </c>
      <c r="EL12" s="36">
        <v>41.224200000000003</v>
      </c>
      <c r="EM12" s="36">
        <v>33.9086</v>
      </c>
      <c r="EN12" s="36">
        <v>35.631399999999999</v>
      </c>
      <c r="EO12" s="36">
        <v>39.188499999999998</v>
      </c>
      <c r="EP12" s="36">
        <v>36.1569</v>
      </c>
      <c r="EQ12" s="36">
        <v>34.507399999999997</v>
      </c>
      <c r="ER12" s="36">
        <v>28.920200000000001</v>
      </c>
      <c r="ES12" s="36">
        <v>32.204799999999999</v>
      </c>
      <c r="ET12" s="36">
        <v>22.801537499999998</v>
      </c>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row>
    <row r="13" spans="1:372" ht="20.149999999999999" customHeight="1">
      <c r="B13" s="23" t="s">
        <v>136</v>
      </c>
      <c r="F13" s="26" t="s">
        <v>1232</v>
      </c>
      <c r="G13" s="27" t="s">
        <v>176</v>
      </c>
      <c r="H13" s="36">
        <v>0</v>
      </c>
      <c r="I13" s="36">
        <v>3.4590000000000001</v>
      </c>
      <c r="J13" s="36"/>
      <c r="K13" s="36" t="s">
        <v>136</v>
      </c>
      <c r="L13" s="36">
        <v>0</v>
      </c>
      <c r="M13" s="36">
        <v>0</v>
      </c>
      <c r="N13" s="36">
        <v>0</v>
      </c>
      <c r="O13" s="36">
        <v>0</v>
      </c>
      <c r="P13" s="36">
        <v>0</v>
      </c>
      <c r="Q13" s="36">
        <v>0</v>
      </c>
      <c r="R13" s="36">
        <v>0</v>
      </c>
      <c r="S13" s="36">
        <v>0</v>
      </c>
      <c r="T13" s="36">
        <v>0</v>
      </c>
      <c r="U13" s="36">
        <v>0</v>
      </c>
      <c r="V13" s="36">
        <v>0</v>
      </c>
      <c r="W13" s="36">
        <v>0</v>
      </c>
      <c r="X13" s="36">
        <v>0</v>
      </c>
      <c r="Y13" s="36">
        <v>0</v>
      </c>
      <c r="Z13" s="36">
        <v>0</v>
      </c>
      <c r="AA13" s="36">
        <v>0</v>
      </c>
      <c r="AB13" s="36">
        <v>0</v>
      </c>
      <c r="AC13" s="36">
        <v>0</v>
      </c>
      <c r="AD13" s="36">
        <v>0</v>
      </c>
      <c r="AE13" s="36">
        <v>0</v>
      </c>
      <c r="AF13" s="36">
        <v>0</v>
      </c>
      <c r="AG13" s="36">
        <v>0</v>
      </c>
      <c r="AH13" s="36">
        <v>0</v>
      </c>
      <c r="AI13" s="36">
        <v>0</v>
      </c>
      <c r="AJ13" s="36">
        <v>0</v>
      </c>
      <c r="AK13" s="36">
        <v>0</v>
      </c>
      <c r="AL13" s="36">
        <v>0</v>
      </c>
      <c r="AM13" s="36">
        <v>0</v>
      </c>
      <c r="AN13" s="36">
        <v>0</v>
      </c>
      <c r="AO13" s="36">
        <v>0</v>
      </c>
      <c r="AP13" s="36">
        <v>0</v>
      </c>
      <c r="AQ13" s="36">
        <v>0</v>
      </c>
      <c r="AR13" s="36">
        <v>0</v>
      </c>
      <c r="AS13" s="36">
        <v>0</v>
      </c>
      <c r="AT13" s="36">
        <v>0</v>
      </c>
      <c r="AU13" s="36">
        <v>0</v>
      </c>
      <c r="AV13" s="36">
        <v>0</v>
      </c>
      <c r="AW13" s="36">
        <v>0</v>
      </c>
      <c r="AX13" s="36">
        <v>0</v>
      </c>
      <c r="AY13" s="36">
        <v>0</v>
      </c>
      <c r="AZ13" s="36">
        <v>0</v>
      </c>
      <c r="BA13" s="36">
        <v>0</v>
      </c>
      <c r="BB13" s="36">
        <v>0</v>
      </c>
      <c r="BC13" s="36">
        <v>0</v>
      </c>
      <c r="BD13" s="36">
        <v>0</v>
      </c>
      <c r="BE13" s="36">
        <v>0</v>
      </c>
      <c r="BF13" s="36">
        <v>0</v>
      </c>
      <c r="BG13" s="36">
        <v>0</v>
      </c>
      <c r="BH13" s="36">
        <v>0</v>
      </c>
      <c r="BI13" s="36">
        <v>0</v>
      </c>
      <c r="BJ13" s="36">
        <v>0</v>
      </c>
      <c r="BK13" s="36">
        <v>0</v>
      </c>
      <c r="BL13" s="36">
        <v>0</v>
      </c>
      <c r="BM13" s="36">
        <v>0</v>
      </c>
      <c r="BN13" s="36">
        <v>0</v>
      </c>
      <c r="BO13" s="36">
        <v>0</v>
      </c>
      <c r="BP13" s="36">
        <v>0</v>
      </c>
      <c r="BQ13" s="36">
        <v>0</v>
      </c>
      <c r="BR13" s="36">
        <v>0</v>
      </c>
      <c r="BS13" s="36">
        <v>0</v>
      </c>
      <c r="BT13" s="36">
        <v>0</v>
      </c>
      <c r="BU13" s="36">
        <v>0</v>
      </c>
      <c r="BV13" s="36">
        <v>0</v>
      </c>
      <c r="BW13" s="36">
        <v>0</v>
      </c>
      <c r="BX13" s="36">
        <v>0</v>
      </c>
      <c r="BY13" s="36">
        <v>0</v>
      </c>
      <c r="BZ13" s="36">
        <v>0</v>
      </c>
      <c r="CA13" s="36">
        <v>0</v>
      </c>
      <c r="CB13" s="36">
        <v>0</v>
      </c>
      <c r="CC13" s="36">
        <v>0</v>
      </c>
      <c r="CD13" s="36">
        <v>0</v>
      </c>
      <c r="CE13" s="36">
        <v>0</v>
      </c>
      <c r="CF13" s="36">
        <v>0</v>
      </c>
      <c r="CG13" s="36">
        <v>0</v>
      </c>
      <c r="CH13" s="36">
        <v>0.94</v>
      </c>
      <c r="CI13" s="36">
        <v>1.129</v>
      </c>
      <c r="CJ13" s="36">
        <v>0.79300000000000004</v>
      </c>
      <c r="CK13" s="36">
        <v>0</v>
      </c>
      <c r="CL13" s="36">
        <v>0</v>
      </c>
      <c r="CM13" s="36">
        <v>0</v>
      </c>
      <c r="CN13" s="36">
        <v>0</v>
      </c>
      <c r="CO13" s="36">
        <v>0</v>
      </c>
      <c r="CP13" s="36">
        <v>0</v>
      </c>
      <c r="CQ13" s="36">
        <v>0</v>
      </c>
      <c r="CR13" s="36">
        <v>0</v>
      </c>
      <c r="CS13" s="36">
        <v>0</v>
      </c>
      <c r="CT13" s="36">
        <v>0</v>
      </c>
      <c r="CU13" s="36">
        <v>0</v>
      </c>
      <c r="CV13" s="36">
        <v>0</v>
      </c>
      <c r="CW13" s="36">
        <v>0</v>
      </c>
      <c r="CX13" s="36">
        <v>0</v>
      </c>
      <c r="CY13" s="36">
        <v>0</v>
      </c>
      <c r="CZ13" s="36">
        <v>0</v>
      </c>
      <c r="DA13" s="36">
        <v>0</v>
      </c>
      <c r="DB13" s="36">
        <v>0</v>
      </c>
      <c r="DC13" s="36">
        <v>0</v>
      </c>
      <c r="DD13" s="36">
        <v>0</v>
      </c>
      <c r="DE13" s="36">
        <v>0</v>
      </c>
      <c r="DF13" s="36">
        <v>0</v>
      </c>
      <c r="DG13" s="36">
        <v>0</v>
      </c>
      <c r="DH13" s="36">
        <v>0</v>
      </c>
      <c r="DI13" s="36">
        <v>0</v>
      </c>
      <c r="DJ13" s="36">
        <v>0</v>
      </c>
      <c r="DK13" s="36">
        <v>0</v>
      </c>
      <c r="DL13" s="36">
        <v>0</v>
      </c>
      <c r="DM13" s="36">
        <v>0</v>
      </c>
      <c r="DN13" s="36">
        <v>0</v>
      </c>
      <c r="DO13" s="36">
        <v>0</v>
      </c>
      <c r="DP13" s="36">
        <v>0</v>
      </c>
      <c r="DQ13" s="36">
        <v>0</v>
      </c>
      <c r="DR13" s="36">
        <v>0</v>
      </c>
      <c r="DS13" s="36">
        <v>0</v>
      </c>
      <c r="DT13" s="36">
        <v>0</v>
      </c>
      <c r="DU13" s="36">
        <v>0</v>
      </c>
      <c r="DV13" s="36">
        <v>0</v>
      </c>
      <c r="DW13" s="36">
        <v>0</v>
      </c>
      <c r="DX13" s="50">
        <v>0</v>
      </c>
      <c r="DY13" s="36">
        <v>0</v>
      </c>
      <c r="DZ13" s="36">
        <v>0</v>
      </c>
      <c r="EA13" s="36">
        <v>0</v>
      </c>
      <c r="EB13" s="36">
        <v>0</v>
      </c>
      <c r="EC13" s="36">
        <v>0</v>
      </c>
      <c r="ED13" s="36">
        <v>0</v>
      </c>
      <c r="EE13" s="36">
        <v>0</v>
      </c>
      <c r="EF13" s="36">
        <v>0</v>
      </c>
      <c r="EG13" s="36">
        <v>0</v>
      </c>
      <c r="EH13" s="36">
        <v>0</v>
      </c>
      <c r="EI13" s="36">
        <v>0</v>
      </c>
      <c r="EJ13" s="36">
        <v>0</v>
      </c>
      <c r="EK13" s="36">
        <v>0</v>
      </c>
      <c r="EL13" s="36">
        <v>0.629</v>
      </c>
      <c r="EM13" s="36">
        <v>1.024</v>
      </c>
      <c r="EN13" s="36">
        <v>0.95099999999999996</v>
      </c>
      <c r="EO13" s="36">
        <v>0.85499999999999998</v>
      </c>
      <c r="EP13" s="36">
        <v>0.9</v>
      </c>
      <c r="EQ13" s="36">
        <v>0.9</v>
      </c>
      <c r="ER13" s="36">
        <v>0</v>
      </c>
      <c r="ES13" s="36">
        <v>0</v>
      </c>
      <c r="ET13" s="36">
        <v>0</v>
      </c>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row>
    <row r="14" spans="1:372" ht="20.149999999999999" customHeight="1">
      <c r="B14" s="23" t="s">
        <v>136</v>
      </c>
      <c r="F14" s="26" t="s">
        <v>74</v>
      </c>
      <c r="G14" s="27" t="s">
        <v>176</v>
      </c>
      <c r="H14" s="36">
        <v>154.1412</v>
      </c>
      <c r="I14" s="36">
        <v>153.4117</v>
      </c>
      <c r="J14" s="36"/>
      <c r="K14" s="36" t="s">
        <v>136</v>
      </c>
      <c r="L14" s="36">
        <v>14.930999999999999</v>
      </c>
      <c r="M14" s="36">
        <v>18.440000000000001</v>
      </c>
      <c r="N14" s="36">
        <v>17.928999999999998</v>
      </c>
      <c r="O14" s="36">
        <v>16.527999999999999</v>
      </c>
      <c r="P14" s="36">
        <v>16.346</v>
      </c>
      <c r="Q14" s="36">
        <v>18.251999999999999</v>
      </c>
      <c r="R14" s="36">
        <v>16.145</v>
      </c>
      <c r="S14" s="36">
        <v>16.827000000000002</v>
      </c>
      <c r="T14" s="36">
        <v>15.27</v>
      </c>
      <c r="U14" s="36">
        <v>14.489000000000001</v>
      </c>
      <c r="V14" s="36">
        <v>15.507</v>
      </c>
      <c r="W14" s="36">
        <v>12.614000000000001</v>
      </c>
      <c r="X14" s="36">
        <v>14.222</v>
      </c>
      <c r="Y14" s="36">
        <v>16.61</v>
      </c>
      <c r="Z14" s="36">
        <v>35.579196500000002</v>
      </c>
      <c r="AA14" s="36">
        <v>39.897108600000003</v>
      </c>
      <c r="AB14" s="36">
        <v>44.026682899999997</v>
      </c>
      <c r="AC14" s="36">
        <v>49.653325799999998</v>
      </c>
      <c r="AD14" s="36">
        <v>48.258412</v>
      </c>
      <c r="AE14" s="36">
        <v>51.266047399999998</v>
      </c>
      <c r="AF14" s="36">
        <v>50.976422900000003</v>
      </c>
      <c r="AG14" s="36">
        <v>45.028071699999998</v>
      </c>
      <c r="AH14" s="36">
        <v>45.224628600000003</v>
      </c>
      <c r="AI14" s="36">
        <v>50.887750500000003</v>
      </c>
      <c r="AJ14" s="36">
        <v>47.058300500000001</v>
      </c>
      <c r="AK14" s="36">
        <v>44.9847745</v>
      </c>
      <c r="AL14" s="36">
        <v>45.342941500000002</v>
      </c>
      <c r="AM14" s="36">
        <v>45.780240900000003</v>
      </c>
      <c r="AN14" s="36">
        <v>50.933558599999998</v>
      </c>
      <c r="AO14" s="36">
        <v>49.102666599999999</v>
      </c>
      <c r="AP14" s="36">
        <v>45.777000000000001</v>
      </c>
      <c r="AQ14" s="36">
        <v>39.503</v>
      </c>
      <c r="AR14" s="36">
        <v>48.322222199999999</v>
      </c>
      <c r="AS14" s="36">
        <v>53.151111100000001</v>
      </c>
      <c r="AT14" s="36">
        <v>48.036777700000002</v>
      </c>
      <c r="AU14" s="36">
        <v>42.566222199999999</v>
      </c>
      <c r="AV14" s="36">
        <v>46.357682199999999</v>
      </c>
      <c r="AW14" s="36">
        <v>52.328015499999999</v>
      </c>
      <c r="AX14" s="36">
        <v>40.697273299999999</v>
      </c>
      <c r="AY14" s="36">
        <v>44.059128800000003</v>
      </c>
      <c r="AZ14" s="36">
        <v>35.5811965555556</v>
      </c>
      <c r="BA14" s="36">
        <v>39.898108622222203</v>
      </c>
      <c r="BB14" s="36">
        <v>44.029682913333303</v>
      </c>
      <c r="BC14" s="36">
        <v>49.6493258</v>
      </c>
      <c r="BD14" s="36">
        <v>48.255412058343097</v>
      </c>
      <c r="BE14" s="36">
        <v>53.654047472695503</v>
      </c>
      <c r="BF14" s="36">
        <v>53.370422972695501</v>
      </c>
      <c r="BG14" s="36">
        <v>48.345446783361403</v>
      </c>
      <c r="BH14" s="36">
        <v>48.660245244444397</v>
      </c>
      <c r="BI14" s="36">
        <v>56.407160144444397</v>
      </c>
      <c r="BJ14" s="36">
        <v>52.280300536405299</v>
      </c>
      <c r="BK14" s="36">
        <v>52.476774516762703</v>
      </c>
      <c r="BL14" s="36">
        <v>51.755941583638297</v>
      </c>
      <c r="BM14" s="36">
        <v>52.881240948606802</v>
      </c>
      <c r="BN14" s="36">
        <v>56.765558654545501</v>
      </c>
      <c r="BO14" s="36">
        <v>55.676666666666698</v>
      </c>
      <c r="BP14" s="36">
        <v>51.365000000000002</v>
      </c>
      <c r="BQ14" s="36">
        <v>46.210999999999999</v>
      </c>
      <c r="BR14" s="36">
        <v>54.983222222222203</v>
      </c>
      <c r="BS14" s="36">
        <v>59.000111111111103</v>
      </c>
      <c r="BT14" s="36">
        <v>57.886777777777802</v>
      </c>
      <c r="BU14" s="36">
        <v>53.0882222222222</v>
      </c>
      <c r="BV14" s="36">
        <v>53.5135222222222</v>
      </c>
      <c r="BW14" s="36">
        <v>60.041555555555597</v>
      </c>
      <c r="BX14" s="36">
        <v>47.881883333333299</v>
      </c>
      <c r="BY14" s="36">
        <v>52.487538888888899</v>
      </c>
      <c r="BZ14" s="36">
        <v>53.534494444444398</v>
      </c>
      <c r="CA14" s="36">
        <v>58.429650000000002</v>
      </c>
      <c r="CB14" s="36">
        <v>54.0398191111111</v>
      </c>
      <c r="CC14" s="36">
        <v>54.192222222222199</v>
      </c>
      <c r="CD14" s="36">
        <v>53.046777777777798</v>
      </c>
      <c r="CE14" s="36">
        <v>54.972888888888903</v>
      </c>
      <c r="CF14" s="36">
        <v>57.6285555555556</v>
      </c>
      <c r="CG14" s="36">
        <v>58.696555555555499</v>
      </c>
      <c r="CH14" s="36">
        <v>60.940666666666701</v>
      </c>
      <c r="CI14" s="36">
        <v>58.9716666666667</v>
      </c>
      <c r="CJ14" s="36">
        <v>54.050444444444402</v>
      </c>
      <c r="CK14" s="36">
        <v>49.619333333333302</v>
      </c>
      <c r="CL14" s="36">
        <v>49.664444444444399</v>
      </c>
      <c r="CM14" s="36">
        <v>50.366888888888901</v>
      </c>
      <c r="CN14" s="36">
        <v>44.280500000000004</v>
      </c>
      <c r="CO14" s="36">
        <v>44.986899999999999</v>
      </c>
      <c r="CP14" s="36">
        <v>49.029000000000003</v>
      </c>
      <c r="CQ14" s="36">
        <v>49.661999999999999</v>
      </c>
      <c r="CR14" s="36">
        <v>53.472518358518897</v>
      </c>
      <c r="CS14" s="36">
        <v>59.473090921039699</v>
      </c>
      <c r="CT14" s="36">
        <v>58.301499999999997</v>
      </c>
      <c r="CU14" s="36">
        <v>79.242900000000006</v>
      </c>
      <c r="CV14" s="36">
        <v>74.300374464976699</v>
      </c>
      <c r="CW14" s="36">
        <v>77.7037731857789</v>
      </c>
      <c r="CX14" s="36">
        <v>75.585228591524199</v>
      </c>
      <c r="CY14" s="36">
        <v>76.562630131720596</v>
      </c>
      <c r="CZ14" s="36">
        <v>75.006548894088695</v>
      </c>
      <c r="DA14" s="36">
        <v>75.066739403258794</v>
      </c>
      <c r="DB14" s="36">
        <v>75.063736347121704</v>
      </c>
      <c r="DC14" s="36">
        <v>67.481679866847301</v>
      </c>
      <c r="DD14" s="36">
        <v>64.901967330711599</v>
      </c>
      <c r="DE14" s="36">
        <v>67.661068826947897</v>
      </c>
      <c r="DF14" s="36">
        <v>69.169072049719006</v>
      </c>
      <c r="DG14" s="36">
        <v>64.448999999999998</v>
      </c>
      <c r="DH14" s="36">
        <v>55.189877576637699</v>
      </c>
      <c r="DI14" s="36">
        <v>55.725963551825899</v>
      </c>
      <c r="DJ14" s="36">
        <v>58.087322066445999</v>
      </c>
      <c r="DK14" s="36">
        <v>56.223786806136602</v>
      </c>
      <c r="DL14" s="36">
        <v>53.457660909528698</v>
      </c>
      <c r="DM14" s="36">
        <v>48.566064464689397</v>
      </c>
      <c r="DN14" s="36">
        <v>49.481653688691601</v>
      </c>
      <c r="DO14" s="36">
        <v>51.6298803728954</v>
      </c>
      <c r="DP14" s="36">
        <v>48.005646502237802</v>
      </c>
      <c r="DQ14" s="36">
        <v>51.709890918749998</v>
      </c>
      <c r="DR14" s="36">
        <v>42.850999999999999</v>
      </c>
      <c r="DS14" s="36">
        <v>42.899000000000001</v>
      </c>
      <c r="DT14" s="36">
        <v>38.924123999999999</v>
      </c>
      <c r="DU14" s="36">
        <v>42.477842000000003</v>
      </c>
      <c r="DV14" s="36">
        <v>40.423000000000002</v>
      </c>
      <c r="DW14" s="36">
        <v>38.197400000000002</v>
      </c>
      <c r="DX14" s="50">
        <v>40.5334</v>
      </c>
      <c r="DY14" s="36">
        <v>39.738399999999999</v>
      </c>
      <c r="DZ14" s="36">
        <v>41.918100000000003</v>
      </c>
      <c r="EA14" s="36">
        <v>36.560648251018002</v>
      </c>
      <c r="EB14" s="36">
        <v>37.221778012072598</v>
      </c>
      <c r="EC14" s="36">
        <v>45.131</v>
      </c>
      <c r="ED14" s="36">
        <v>42.462949999999999</v>
      </c>
      <c r="EE14" s="36">
        <v>44.527900000000002</v>
      </c>
      <c r="EF14" s="36">
        <v>38.104300000000002</v>
      </c>
      <c r="EG14" s="36">
        <v>36.852200000000003</v>
      </c>
      <c r="EH14" s="36">
        <v>37.721400000000003</v>
      </c>
      <c r="EI14" s="36">
        <v>38.198399999999999</v>
      </c>
      <c r="EJ14" s="36">
        <v>36.9024</v>
      </c>
      <c r="EK14" s="36">
        <v>41.319000000000003</v>
      </c>
      <c r="EL14" s="36">
        <v>41.853200000000001</v>
      </c>
      <c r="EM14" s="36">
        <v>34.932600000000001</v>
      </c>
      <c r="EN14" s="36">
        <v>36.5824</v>
      </c>
      <c r="EO14" s="36">
        <v>40.043500000000002</v>
      </c>
      <c r="EP14" s="36">
        <v>37.056899999999999</v>
      </c>
      <c r="EQ14" s="36">
        <v>35.407400000000003</v>
      </c>
      <c r="ER14" s="36">
        <v>28.920200000000001</v>
      </c>
      <c r="ES14" s="36">
        <v>32.204799999999999</v>
      </c>
      <c r="ET14" s="36">
        <v>22.801537499999998</v>
      </c>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row>
    <row r="15" spans="1:372" ht="34.25" customHeight="1">
      <c r="B15" t="s">
        <v>136</v>
      </c>
      <c r="F15" s="26" t="s">
        <v>1182</v>
      </c>
      <c r="G15" s="27"/>
      <c r="H15" s="36"/>
      <c r="I15" s="36"/>
      <c r="J15" s="36"/>
      <c r="K15" s="36" t="s">
        <v>136</v>
      </c>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50"/>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row>
    <row r="16" spans="1:372" ht="20.149999999999999" customHeight="1">
      <c r="B16" s="23" t="s">
        <v>136</v>
      </c>
      <c r="F16" s="26" t="s">
        <v>1346</v>
      </c>
      <c r="G16" s="27" t="s">
        <v>176</v>
      </c>
      <c r="H16" s="36">
        <v>31.486080000000001</v>
      </c>
      <c r="I16" s="36">
        <v>37.683999999999997</v>
      </c>
      <c r="J16" s="36"/>
      <c r="K16" s="36" t="s">
        <v>136</v>
      </c>
      <c r="L16" s="36" t="s">
        <v>191</v>
      </c>
      <c r="M16" s="36" t="s">
        <v>191</v>
      </c>
      <c r="N16" s="36" t="s">
        <v>191</v>
      </c>
      <c r="O16" s="36" t="s">
        <v>191</v>
      </c>
      <c r="P16" s="36" t="s">
        <v>191</v>
      </c>
      <c r="Q16" s="36" t="s">
        <v>191</v>
      </c>
      <c r="R16" s="36" t="s">
        <v>191</v>
      </c>
      <c r="S16" s="36" t="s">
        <v>191</v>
      </c>
      <c r="T16" s="36">
        <v>11.34</v>
      </c>
      <c r="U16" s="36">
        <v>11.78</v>
      </c>
      <c r="V16" s="36">
        <v>11.91</v>
      </c>
      <c r="W16" s="36">
        <v>12.66</v>
      </c>
      <c r="X16" s="36">
        <v>13.66</v>
      </c>
      <c r="Y16" s="36">
        <v>14.85</v>
      </c>
      <c r="Z16" s="36">
        <v>10.113</v>
      </c>
      <c r="AA16" s="36">
        <v>7.444</v>
      </c>
      <c r="AB16" s="36">
        <v>13.683999999999999</v>
      </c>
      <c r="AC16" s="36">
        <v>17.548999999999999</v>
      </c>
      <c r="AD16" s="36">
        <v>17.77</v>
      </c>
      <c r="AE16" s="36">
        <v>19.356999999999999</v>
      </c>
      <c r="AF16" s="36">
        <v>15.307</v>
      </c>
      <c r="AG16" s="36">
        <v>20.265000000000001</v>
      </c>
      <c r="AH16" s="36">
        <v>21.873999999999999</v>
      </c>
      <c r="AI16" s="36">
        <v>18.472000000000001</v>
      </c>
      <c r="AJ16" s="36">
        <v>16.582999999999998</v>
      </c>
      <c r="AK16" s="36">
        <v>20.387</v>
      </c>
      <c r="AL16" s="36">
        <v>19.335999999999999</v>
      </c>
      <c r="AM16" s="36">
        <v>20.521999999999998</v>
      </c>
      <c r="AN16" s="36">
        <v>19.959</v>
      </c>
      <c r="AO16" s="36">
        <v>13.122</v>
      </c>
      <c r="AP16" s="36">
        <v>27.811</v>
      </c>
      <c r="AQ16" s="36">
        <v>24.888000000000002</v>
      </c>
      <c r="AR16" s="36">
        <v>24.908000000000001</v>
      </c>
      <c r="AS16" s="36">
        <v>25.428999999999998</v>
      </c>
      <c r="AT16" s="36">
        <v>27.638999999999999</v>
      </c>
      <c r="AU16" s="36">
        <v>22.094999999999999</v>
      </c>
      <c r="AV16" s="36">
        <v>6.8259999999999996</v>
      </c>
      <c r="AW16" s="36">
        <v>22.812999999999999</v>
      </c>
      <c r="AX16" s="36">
        <v>23.706</v>
      </c>
      <c r="AY16" s="36">
        <v>26.323</v>
      </c>
      <c r="AZ16" s="36">
        <v>25.742000000000001</v>
      </c>
      <c r="BA16" s="36">
        <v>25.51</v>
      </c>
      <c r="BB16" s="36">
        <v>27.741</v>
      </c>
      <c r="BC16" s="36">
        <v>28.521999999999998</v>
      </c>
      <c r="BD16" s="36">
        <v>10.161</v>
      </c>
      <c r="BE16" s="36">
        <v>11.420999999999999</v>
      </c>
      <c r="BF16" s="36">
        <v>12.534000000000001</v>
      </c>
      <c r="BG16" s="36">
        <v>7.9260000000000002</v>
      </c>
      <c r="BH16" s="36">
        <v>5.6855000000000002</v>
      </c>
      <c r="BI16" s="36">
        <v>7.2035</v>
      </c>
      <c r="BJ16" s="36">
        <v>8.8885000000000005</v>
      </c>
      <c r="BK16" s="36">
        <v>10.714499999999999</v>
      </c>
      <c r="BL16" s="36">
        <v>9.5150000000000006</v>
      </c>
      <c r="BM16" s="36">
        <v>10.119</v>
      </c>
      <c r="BN16" s="36">
        <v>10.836</v>
      </c>
      <c r="BO16" s="36">
        <v>16.047000000000001</v>
      </c>
      <c r="BP16" s="36">
        <v>10.907</v>
      </c>
      <c r="BQ16" s="36">
        <v>11.250999999999999</v>
      </c>
      <c r="BR16" s="36">
        <v>10.192</v>
      </c>
      <c r="BS16" s="36">
        <v>10.574999999999999</v>
      </c>
      <c r="BT16" s="36">
        <v>14.173999999999999</v>
      </c>
      <c r="BU16" s="36">
        <v>13.246</v>
      </c>
      <c r="BV16" s="36">
        <v>11.877000000000001</v>
      </c>
      <c r="BW16" s="36">
        <v>16.21</v>
      </c>
      <c r="BX16" s="36">
        <v>7.2069999999999999</v>
      </c>
      <c r="BY16" s="36">
        <v>11.548999999999999</v>
      </c>
      <c r="BZ16" s="36">
        <v>13.592000000000001</v>
      </c>
      <c r="CA16" s="36">
        <v>15.664999999999999</v>
      </c>
      <c r="CB16" s="36">
        <v>15.449</v>
      </c>
      <c r="CC16" s="36">
        <v>12.631</v>
      </c>
      <c r="CD16" s="36">
        <v>12.5</v>
      </c>
      <c r="CE16" s="36">
        <v>12.173</v>
      </c>
      <c r="CF16" s="36">
        <v>12.829000000000001</v>
      </c>
      <c r="CG16" s="36">
        <v>7.391</v>
      </c>
      <c r="CH16" s="36">
        <v>0</v>
      </c>
      <c r="CI16" s="36">
        <v>10.895</v>
      </c>
      <c r="CJ16" s="36">
        <v>6.0819999999999999</v>
      </c>
      <c r="CK16" s="36">
        <v>4.2169999999999996</v>
      </c>
      <c r="CL16" s="36">
        <v>4.9870000000000001</v>
      </c>
      <c r="CM16" s="36">
        <v>12.242000000000001</v>
      </c>
      <c r="CN16" s="36">
        <v>10.756</v>
      </c>
      <c r="CO16" s="36">
        <v>15.340999999999999</v>
      </c>
      <c r="CP16" s="36">
        <v>13.574</v>
      </c>
      <c r="CQ16" s="36">
        <v>19.514389000000001</v>
      </c>
      <c r="CR16" s="36">
        <v>12.500479</v>
      </c>
      <c r="CS16" s="36">
        <v>14.368435</v>
      </c>
      <c r="CT16" s="36">
        <v>8.9540000000000006</v>
      </c>
      <c r="CU16" s="36">
        <v>30.783999999999999</v>
      </c>
      <c r="CV16" s="36">
        <v>19.008778</v>
      </c>
      <c r="CW16" s="36">
        <v>21.34226</v>
      </c>
      <c r="CX16" s="36">
        <v>12.982706427851699</v>
      </c>
      <c r="CY16" s="36">
        <v>12.960340836681199</v>
      </c>
      <c r="CZ16" s="36">
        <v>18.0311319989098</v>
      </c>
      <c r="DA16" s="36">
        <v>17.013147990702301</v>
      </c>
      <c r="DB16" s="36">
        <v>18.723331924583899</v>
      </c>
      <c r="DC16" s="36">
        <v>16.343326008038101</v>
      </c>
      <c r="DD16" s="36">
        <v>15.466132</v>
      </c>
      <c r="DE16" s="36">
        <v>14.010999999999999</v>
      </c>
      <c r="DF16" s="36">
        <v>18.827999999999999</v>
      </c>
      <c r="DG16" s="36">
        <v>13.236000000000001</v>
      </c>
      <c r="DH16" s="36">
        <v>10.337999999999999</v>
      </c>
      <c r="DI16" s="36">
        <v>11.015000000000001</v>
      </c>
      <c r="DJ16" s="36">
        <v>12.662000000000001</v>
      </c>
      <c r="DK16" s="36">
        <v>10.253</v>
      </c>
      <c r="DL16" s="36">
        <v>9.9060000000000006</v>
      </c>
      <c r="DM16" s="36">
        <v>10.782</v>
      </c>
      <c r="DN16" s="36">
        <v>7.2539999999999996</v>
      </c>
      <c r="DO16" s="36">
        <v>10.305</v>
      </c>
      <c r="DP16" s="36">
        <v>7.8920000000000003</v>
      </c>
      <c r="DQ16" s="36">
        <v>11.22</v>
      </c>
      <c r="DR16" s="36">
        <v>13.1</v>
      </c>
      <c r="DS16" s="36">
        <v>4.5999999999999996</v>
      </c>
      <c r="DT16" s="36">
        <v>1.9</v>
      </c>
      <c r="DU16" s="36">
        <v>7.1</v>
      </c>
      <c r="DV16" s="36">
        <v>1.6</v>
      </c>
      <c r="DW16" s="36">
        <v>0.80000000000000104</v>
      </c>
      <c r="DX16" s="50">
        <v>1.3</v>
      </c>
      <c r="DY16" s="36">
        <v>8.8000000000000007</v>
      </c>
      <c r="DZ16" s="36">
        <v>4.2</v>
      </c>
      <c r="EA16" s="36">
        <v>2.6</v>
      </c>
      <c r="EB16" s="36">
        <v>4.3</v>
      </c>
      <c r="EC16" s="36">
        <v>4.3895</v>
      </c>
      <c r="ED16" s="36">
        <v>6.4</v>
      </c>
      <c r="EE16" s="36">
        <v>6.1</v>
      </c>
      <c r="EF16" s="36">
        <v>7.7</v>
      </c>
      <c r="EG16" s="36">
        <v>9.0890000000000004</v>
      </c>
      <c r="EH16" s="36">
        <v>6.931</v>
      </c>
      <c r="EI16" s="36">
        <v>5.7095500000000001</v>
      </c>
      <c r="EJ16" s="36">
        <v>8.6366899999999998</v>
      </c>
      <c r="EK16" s="36">
        <v>10.20884</v>
      </c>
      <c r="EL16" s="36">
        <v>4.9245000000000001</v>
      </c>
      <c r="EM16" s="36">
        <v>10.139749999999999</v>
      </c>
      <c r="EN16" s="36">
        <v>9.9377499999999994</v>
      </c>
      <c r="EO16" s="36">
        <v>12.682</v>
      </c>
      <c r="EP16" s="36">
        <v>10.7845</v>
      </c>
      <c r="EQ16" s="36">
        <v>10.3</v>
      </c>
      <c r="ER16" s="36">
        <v>12.74</v>
      </c>
      <c r="ES16" s="36">
        <v>7.9530000000000003</v>
      </c>
      <c r="ET16" s="36">
        <v>3.57</v>
      </c>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row>
    <row r="17" spans="2:372" ht="20.149999999999999" customHeight="1">
      <c r="B17" s="23" t="s">
        <v>136</v>
      </c>
      <c r="F17" s="26" t="s">
        <v>1347</v>
      </c>
      <c r="G17" s="27" t="s">
        <v>176</v>
      </c>
      <c r="H17" s="36">
        <v>98.2</v>
      </c>
      <c r="I17" s="36">
        <v>96.5</v>
      </c>
      <c r="J17" s="36"/>
      <c r="K17" s="36" t="s">
        <v>136</v>
      </c>
      <c r="L17" s="36">
        <v>5.7</v>
      </c>
      <c r="M17" s="36">
        <v>5.7</v>
      </c>
      <c r="N17" s="36">
        <v>6.9</v>
      </c>
      <c r="O17" s="36">
        <v>6.9</v>
      </c>
      <c r="P17" s="36">
        <v>6.45</v>
      </c>
      <c r="Q17" s="36">
        <v>6.45</v>
      </c>
      <c r="R17" s="36">
        <v>7.45</v>
      </c>
      <c r="S17" s="36">
        <v>7.5</v>
      </c>
      <c r="T17" s="36">
        <v>7.5869999999999997</v>
      </c>
      <c r="U17" s="36">
        <v>7.484</v>
      </c>
      <c r="V17" s="36">
        <v>9.5939999999999994</v>
      </c>
      <c r="W17" s="36">
        <v>5.0650000000000004</v>
      </c>
      <c r="X17" s="36">
        <v>8.9109999999999996</v>
      </c>
      <c r="Y17" s="36">
        <v>8.4789999999999992</v>
      </c>
      <c r="Z17" s="36">
        <v>8.5220000000000002</v>
      </c>
      <c r="AA17" s="36">
        <v>9.48</v>
      </c>
      <c r="AB17" s="36">
        <v>8.9090000000000007</v>
      </c>
      <c r="AC17" s="36">
        <v>11.935</v>
      </c>
      <c r="AD17" s="36">
        <v>12.24</v>
      </c>
      <c r="AE17" s="36">
        <v>10.452</v>
      </c>
      <c r="AF17" s="36">
        <v>13.459</v>
      </c>
      <c r="AG17" s="36">
        <v>14.712</v>
      </c>
      <c r="AH17" s="36">
        <v>15.269</v>
      </c>
      <c r="AI17" s="36">
        <v>14.881</v>
      </c>
      <c r="AJ17" s="36">
        <v>11.866</v>
      </c>
      <c r="AK17" s="36">
        <v>15.448</v>
      </c>
      <c r="AL17" s="36">
        <v>16.152999999999999</v>
      </c>
      <c r="AM17" s="36">
        <v>17.91</v>
      </c>
      <c r="AN17" s="36">
        <v>14.747999999999999</v>
      </c>
      <c r="AO17" s="36">
        <v>11.782</v>
      </c>
      <c r="AP17" s="36">
        <v>18.396000000000001</v>
      </c>
      <c r="AQ17" s="36">
        <v>13.955</v>
      </c>
      <c r="AR17" s="36">
        <v>11.632999999999999</v>
      </c>
      <c r="AS17" s="36">
        <v>15.81</v>
      </c>
      <c r="AT17" s="36">
        <v>16.745999999999999</v>
      </c>
      <c r="AU17" s="36">
        <v>20.132999999999999</v>
      </c>
      <c r="AV17" s="36">
        <v>11.382</v>
      </c>
      <c r="AW17" s="36">
        <v>20.311039999999998</v>
      </c>
      <c r="AX17" s="36">
        <v>19.064679999999999</v>
      </c>
      <c r="AY17" s="36">
        <v>22.645759999999999</v>
      </c>
      <c r="AZ17" s="36">
        <v>23.03332</v>
      </c>
      <c r="BA17" s="36">
        <v>22.177320000000002</v>
      </c>
      <c r="BB17" s="36">
        <v>23.421479999999999</v>
      </c>
      <c r="BC17" s="36">
        <v>26.574999999999999</v>
      </c>
      <c r="BD17" s="36">
        <v>25.05076</v>
      </c>
      <c r="BE17" s="36">
        <v>28.639679999999998</v>
      </c>
      <c r="BF17" s="36">
        <v>29.5228</v>
      </c>
      <c r="BG17" s="36">
        <v>28.069199999999999</v>
      </c>
      <c r="BH17" s="36">
        <v>27.230080000000001</v>
      </c>
      <c r="BI17" s="36">
        <v>31.4</v>
      </c>
      <c r="BJ17" s="36">
        <v>31.184999999999999</v>
      </c>
      <c r="BK17" s="36">
        <v>31.196000000000002</v>
      </c>
      <c r="BL17" s="36">
        <v>29.152000000000001</v>
      </c>
      <c r="BM17" s="36">
        <v>27.428000000000001</v>
      </c>
      <c r="BN17" s="36">
        <v>29.408999999999999</v>
      </c>
      <c r="BO17" s="36">
        <v>31.808</v>
      </c>
      <c r="BP17" s="36">
        <v>24.936</v>
      </c>
      <c r="BQ17" s="36">
        <v>28.414999999999999</v>
      </c>
      <c r="BR17" s="36">
        <v>29.754000000000001</v>
      </c>
      <c r="BS17" s="36">
        <v>30.702639999999999</v>
      </c>
      <c r="BT17" s="36">
        <v>29.87</v>
      </c>
      <c r="BU17" s="36">
        <v>27.138000000000002</v>
      </c>
      <c r="BV17" s="36">
        <v>26.588999999999999</v>
      </c>
      <c r="BW17" s="36">
        <v>28.681000000000001</v>
      </c>
      <c r="BX17" s="36">
        <v>26.994</v>
      </c>
      <c r="BY17" s="36">
        <v>23.082000000000001</v>
      </c>
      <c r="BZ17" s="36">
        <v>27.457000000000001</v>
      </c>
      <c r="CA17" s="36">
        <v>27.82</v>
      </c>
      <c r="CB17" s="36">
        <v>22.867000000000001</v>
      </c>
      <c r="CC17" s="36">
        <v>25.366539794921898</v>
      </c>
      <c r="CD17" s="36">
        <v>26.736359863281301</v>
      </c>
      <c r="CE17" s="36">
        <v>25.290959999999998</v>
      </c>
      <c r="CF17" s="36">
        <v>27.393000000000001</v>
      </c>
      <c r="CG17" s="36">
        <v>26.041</v>
      </c>
      <c r="CH17" s="36">
        <v>12.632</v>
      </c>
      <c r="CI17" s="36">
        <v>23.407840087890602</v>
      </c>
      <c r="CJ17" s="36">
        <v>28.471889921875</v>
      </c>
      <c r="CK17" s="36">
        <v>30.824893936718802</v>
      </c>
      <c r="CL17" s="36">
        <v>29.9894415609375</v>
      </c>
      <c r="CM17" s="36">
        <v>33.918102023437498</v>
      </c>
      <c r="CN17" s="36">
        <v>26.821009199999999</v>
      </c>
      <c r="CO17" s="36">
        <v>22.9506598</v>
      </c>
      <c r="CP17" s="36">
        <v>24.757149999999999</v>
      </c>
      <c r="CQ17" s="36">
        <v>17.679619750976599</v>
      </c>
      <c r="CR17" s="36">
        <v>22.9227934</v>
      </c>
      <c r="CS17" s="36">
        <v>25.0701578</v>
      </c>
      <c r="CT17" s="36">
        <v>26.4349752</v>
      </c>
      <c r="CU17" s="36">
        <v>23.226339599999999</v>
      </c>
      <c r="CV17" s="36">
        <v>30.734354799999998</v>
      </c>
      <c r="CW17" s="36">
        <v>26.693363399999999</v>
      </c>
      <c r="CX17" s="36">
        <v>30.130771427851698</v>
      </c>
      <c r="CY17" s="36">
        <v>25.115169636681198</v>
      </c>
      <c r="CZ17" s="36">
        <v>31.82158295</v>
      </c>
      <c r="DA17" s="36">
        <v>34.664077399999996</v>
      </c>
      <c r="DB17" s="36">
        <v>33.702538599999997</v>
      </c>
      <c r="DC17" s="36">
        <v>32.564565399999999</v>
      </c>
      <c r="DD17" s="36">
        <v>31.703110800000001</v>
      </c>
      <c r="DE17" s="36">
        <v>31.452325999999999</v>
      </c>
      <c r="DF17" s="36">
        <v>31.866157999999999</v>
      </c>
      <c r="DG17" s="36">
        <v>34.840161000000002</v>
      </c>
      <c r="DH17" s="36">
        <v>30.58</v>
      </c>
      <c r="DI17" s="36">
        <v>34.04</v>
      </c>
      <c r="DJ17" s="36">
        <v>34.83</v>
      </c>
      <c r="DK17" s="36">
        <v>32.624112199999999</v>
      </c>
      <c r="DL17" s="36">
        <v>32.06</v>
      </c>
      <c r="DM17" s="36">
        <v>28.220009999999998</v>
      </c>
      <c r="DN17" s="36">
        <v>26.64001</v>
      </c>
      <c r="DO17" s="36">
        <v>31.00001</v>
      </c>
      <c r="DP17" s="36">
        <v>24.7</v>
      </c>
      <c r="DQ17" s="36">
        <v>29.4</v>
      </c>
      <c r="DR17" s="36">
        <v>27.1</v>
      </c>
      <c r="DS17" s="36">
        <v>27.3</v>
      </c>
      <c r="DT17" s="36">
        <v>28.245100999999998</v>
      </c>
      <c r="DU17" s="36">
        <v>28.763873</v>
      </c>
      <c r="DV17" s="36">
        <v>29.315999999999999</v>
      </c>
      <c r="DW17" s="36">
        <v>28.192</v>
      </c>
      <c r="DX17" s="50">
        <v>27.66</v>
      </c>
      <c r="DY17" s="36">
        <v>28.55</v>
      </c>
      <c r="DZ17" s="36">
        <v>29.07</v>
      </c>
      <c r="EA17" s="36">
        <v>21.19</v>
      </c>
      <c r="EB17" s="36">
        <v>25.39</v>
      </c>
      <c r="EC17" s="36">
        <v>32</v>
      </c>
      <c r="ED17" s="36">
        <v>28.2</v>
      </c>
      <c r="EE17" s="36">
        <v>30.21</v>
      </c>
      <c r="EF17" s="36">
        <v>23.38</v>
      </c>
      <c r="EG17" s="36">
        <v>23.19</v>
      </c>
      <c r="EH17" s="36">
        <v>22.8</v>
      </c>
      <c r="EI17" s="36">
        <v>29.6</v>
      </c>
      <c r="EJ17" s="36">
        <v>22.9</v>
      </c>
      <c r="EK17" s="36">
        <v>22.9</v>
      </c>
      <c r="EL17" s="36">
        <v>29.2</v>
      </c>
      <c r="EM17" s="36">
        <v>21.5</v>
      </c>
      <c r="EN17" s="36">
        <v>23</v>
      </c>
      <c r="EO17" s="36">
        <v>22.8</v>
      </c>
      <c r="EP17" s="36">
        <v>23.3</v>
      </c>
      <c r="EQ17" s="36">
        <v>23.2</v>
      </c>
      <c r="ER17" s="36">
        <v>18</v>
      </c>
      <c r="ES17" s="36">
        <v>26</v>
      </c>
      <c r="ET17" s="36">
        <v>16.637499999999999</v>
      </c>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row>
    <row r="18" spans="2:372" ht="20.149999999999999" customHeight="1">
      <c r="B18" s="23" t="s">
        <v>136</v>
      </c>
      <c r="F18" s="26" t="s">
        <v>1348</v>
      </c>
      <c r="G18" s="27" t="s">
        <v>176</v>
      </c>
      <c r="H18" s="36">
        <v>0</v>
      </c>
      <c r="I18" s="36">
        <v>0</v>
      </c>
      <c r="J18" s="36"/>
      <c r="K18" s="36" t="s">
        <v>136</v>
      </c>
      <c r="L18" s="36">
        <v>5.49</v>
      </c>
      <c r="M18" s="36">
        <v>5.4889999999999999</v>
      </c>
      <c r="N18" s="36">
        <v>5.75</v>
      </c>
      <c r="O18" s="36">
        <v>5.7480000000000002</v>
      </c>
      <c r="P18" s="36">
        <v>5.4770000000000003</v>
      </c>
      <c r="Q18" s="36">
        <v>6.0170000000000003</v>
      </c>
      <c r="R18" s="36">
        <v>6.56</v>
      </c>
      <c r="S18" s="36">
        <v>6.88</v>
      </c>
      <c r="T18" s="36">
        <v>4.8819999999999997</v>
      </c>
      <c r="U18" s="36">
        <v>6.9279999999999999</v>
      </c>
      <c r="V18" s="36">
        <v>7.5519999999999996</v>
      </c>
      <c r="W18" s="36">
        <v>6.5609999999999999</v>
      </c>
      <c r="X18" s="36">
        <v>6.3730000000000002</v>
      </c>
      <c r="Y18" s="36">
        <v>6.657</v>
      </c>
      <c r="Z18" s="36">
        <v>7.0449999999999999</v>
      </c>
      <c r="AA18" s="36">
        <v>5.9139999999999997</v>
      </c>
      <c r="AB18" s="36">
        <v>6.5490000000000004</v>
      </c>
      <c r="AC18" s="36">
        <v>6.008</v>
      </c>
      <c r="AD18" s="36">
        <v>5.3639999999999999</v>
      </c>
      <c r="AE18" s="36">
        <v>5.101</v>
      </c>
      <c r="AF18" s="36">
        <v>4.9219999999999997</v>
      </c>
      <c r="AG18" s="36">
        <v>4.6710000000000003</v>
      </c>
      <c r="AH18" s="36">
        <v>4.9059999999999997</v>
      </c>
      <c r="AI18" s="36">
        <v>4.1130000000000004</v>
      </c>
      <c r="AJ18" s="36">
        <v>3.1880000000000002</v>
      </c>
      <c r="AK18" s="36">
        <v>3.3420000000000001</v>
      </c>
      <c r="AL18" s="36">
        <v>2.9430000000000001</v>
      </c>
      <c r="AM18" s="36">
        <v>3.1629999999999998</v>
      </c>
      <c r="AN18" s="36">
        <v>1.9379999999999999</v>
      </c>
      <c r="AO18" s="36">
        <v>4.0659999999999998</v>
      </c>
      <c r="AP18" s="36">
        <v>2.8410000000000002</v>
      </c>
      <c r="AQ18" s="36">
        <v>5.9169999999999998</v>
      </c>
      <c r="AR18" s="36">
        <v>4.5890000000000004</v>
      </c>
      <c r="AS18" s="36">
        <v>5.8040000000000003</v>
      </c>
      <c r="AT18" s="36">
        <v>2.4140000000000001</v>
      </c>
      <c r="AU18" s="36">
        <v>2.448</v>
      </c>
      <c r="AV18" s="36">
        <v>2.0830000000000002</v>
      </c>
      <c r="AW18" s="36">
        <v>1.8187599999999999</v>
      </c>
      <c r="AX18" s="36">
        <v>2.68242</v>
      </c>
      <c r="AY18" s="36">
        <v>3.6109399999999998</v>
      </c>
      <c r="AZ18" s="36">
        <v>1.919645</v>
      </c>
      <c r="BA18" s="36">
        <v>2.0106449999999998</v>
      </c>
      <c r="BB18" s="36">
        <v>2.0730300000000002</v>
      </c>
      <c r="BC18" s="36">
        <v>3.5385</v>
      </c>
      <c r="BD18" s="36">
        <v>1.5553600000000001</v>
      </c>
      <c r="BE18" s="36">
        <v>1.64977334828102</v>
      </c>
      <c r="BF18" s="36">
        <v>1.92866823985433</v>
      </c>
      <c r="BG18" s="36">
        <v>2.15074198459773</v>
      </c>
      <c r="BH18" s="36">
        <v>1.87987312452832</v>
      </c>
      <c r="BI18" s="36">
        <v>1.9827255303179301</v>
      </c>
      <c r="BJ18" s="36">
        <v>2.07388434058974</v>
      </c>
      <c r="BK18" s="36">
        <v>2.1056260208679798</v>
      </c>
      <c r="BL18" s="36">
        <v>2.198</v>
      </c>
      <c r="BM18" s="36">
        <v>3.2509999999999999</v>
      </c>
      <c r="BN18" s="36">
        <v>2.5209999999999999</v>
      </c>
      <c r="BO18" s="36">
        <v>2.3980000000000001</v>
      </c>
      <c r="BP18" s="36">
        <v>2.2429999999999999</v>
      </c>
      <c r="BQ18" s="36">
        <v>2.3159999999999998</v>
      </c>
      <c r="BR18" s="36">
        <v>2.2120000000000002</v>
      </c>
      <c r="BS18" s="36">
        <v>2.0129999999999999</v>
      </c>
      <c r="BT18" s="36">
        <v>1.99</v>
      </c>
      <c r="BU18" s="36">
        <v>2.4089999999999998</v>
      </c>
      <c r="BV18" s="36">
        <v>2.0840000000000001</v>
      </c>
      <c r="BW18" s="36">
        <v>2.2330000000000001</v>
      </c>
      <c r="BX18" s="36">
        <v>2.4239999999999999</v>
      </c>
      <c r="BY18" s="36">
        <v>2.7450000000000001</v>
      </c>
      <c r="BZ18" s="36">
        <v>2.496</v>
      </c>
      <c r="CA18" s="36">
        <v>3.4990000000000001</v>
      </c>
      <c r="CB18" s="36">
        <v>4.5960000000000001</v>
      </c>
      <c r="CC18" s="36">
        <v>4.141</v>
      </c>
      <c r="CD18" s="36">
        <v>2.0910000000000002</v>
      </c>
      <c r="CE18" s="36">
        <v>3.395</v>
      </c>
      <c r="CF18" s="36">
        <v>3.9510000000000001</v>
      </c>
      <c r="CG18" s="36">
        <v>5.9880000000000004</v>
      </c>
      <c r="CH18" s="36">
        <v>4.0910000000000002</v>
      </c>
      <c r="CI18" s="36">
        <v>5.4109999999999996</v>
      </c>
      <c r="CJ18" s="36">
        <v>3.0960000000000001</v>
      </c>
      <c r="CK18" s="36">
        <v>2.742</v>
      </c>
      <c r="CL18" s="36">
        <v>1.0860000000000001</v>
      </c>
      <c r="CM18" s="36">
        <v>1.0820000000000001</v>
      </c>
      <c r="CN18" s="36">
        <v>1.907</v>
      </c>
      <c r="CO18" s="36">
        <v>2.4230402</v>
      </c>
      <c r="CP18" s="36">
        <v>2.4370096999999999</v>
      </c>
      <c r="CQ18" s="36">
        <v>2.6190000000000002</v>
      </c>
      <c r="CR18" s="36">
        <v>1.9542016</v>
      </c>
      <c r="CS18" s="36">
        <v>3.0706367999999999</v>
      </c>
      <c r="CT18" s="36">
        <v>3.6074830000000002</v>
      </c>
      <c r="CU18" s="36">
        <v>3.9272604000000002</v>
      </c>
      <c r="CV18" s="36">
        <v>3.7783661999999998</v>
      </c>
      <c r="CW18" s="36">
        <v>4.2363526</v>
      </c>
      <c r="CX18" s="36">
        <v>2.9071250000000002</v>
      </c>
      <c r="CY18" s="36">
        <v>2.0404621999999999</v>
      </c>
      <c r="CZ18" s="36">
        <v>1.9608836000000001</v>
      </c>
      <c r="DA18" s="36">
        <v>2.4442132000000001</v>
      </c>
      <c r="DB18" s="36">
        <v>1.9511224</v>
      </c>
      <c r="DC18" s="36">
        <v>2.1422826000000001</v>
      </c>
      <c r="DD18" s="36">
        <v>1.7349186000000001</v>
      </c>
      <c r="DE18" s="36">
        <v>2.0967739999999999</v>
      </c>
      <c r="DF18" s="36">
        <v>2.0960719999999999</v>
      </c>
      <c r="DG18" s="36">
        <v>1.9729369999999999</v>
      </c>
      <c r="DH18" s="36">
        <v>4.54</v>
      </c>
      <c r="DI18" s="36">
        <v>4.83</v>
      </c>
      <c r="DJ18" s="36">
        <v>5.42</v>
      </c>
      <c r="DK18" s="36">
        <v>6.1142523336066903</v>
      </c>
      <c r="DL18" s="36">
        <v>2.6</v>
      </c>
      <c r="DM18" s="36">
        <v>1.0000000000000001E-5</v>
      </c>
      <c r="DN18" s="36">
        <v>1.0000000000000001E-5</v>
      </c>
      <c r="DO18" s="36">
        <v>1.0000000000000001E-5</v>
      </c>
      <c r="DP18" s="36">
        <v>0</v>
      </c>
      <c r="DQ18" s="36">
        <v>0</v>
      </c>
      <c r="DR18" s="36">
        <v>0</v>
      </c>
      <c r="DS18" s="36">
        <v>0</v>
      </c>
      <c r="DT18" s="36">
        <v>0</v>
      </c>
      <c r="DU18" s="36">
        <v>0</v>
      </c>
      <c r="DV18" s="36">
        <v>0</v>
      </c>
      <c r="DW18" s="36">
        <v>0</v>
      </c>
      <c r="DX18" s="50">
        <v>0</v>
      </c>
      <c r="DY18" s="36">
        <v>0</v>
      </c>
      <c r="DZ18" s="36">
        <v>0</v>
      </c>
      <c r="EA18" s="36">
        <v>0</v>
      </c>
      <c r="EB18" s="36">
        <v>0</v>
      </c>
      <c r="EC18" s="36">
        <v>0</v>
      </c>
      <c r="ED18" s="36">
        <v>0</v>
      </c>
      <c r="EE18" s="36">
        <v>0</v>
      </c>
      <c r="EF18" s="36">
        <v>0</v>
      </c>
      <c r="EG18" s="36">
        <v>0</v>
      </c>
      <c r="EH18" s="36">
        <v>0</v>
      </c>
      <c r="EI18" s="36">
        <v>0</v>
      </c>
      <c r="EJ18" s="36">
        <v>0</v>
      </c>
      <c r="EK18" s="36">
        <v>0</v>
      </c>
      <c r="EL18" s="36">
        <v>0</v>
      </c>
      <c r="EM18" s="36">
        <v>0</v>
      </c>
      <c r="EN18" s="36">
        <v>0</v>
      </c>
      <c r="EO18" s="36">
        <v>0</v>
      </c>
      <c r="EP18" s="36">
        <v>0</v>
      </c>
      <c r="EQ18" s="36">
        <v>0</v>
      </c>
      <c r="ER18" s="36">
        <v>0</v>
      </c>
      <c r="ES18" s="36">
        <v>0</v>
      </c>
      <c r="ET18" s="36">
        <v>0</v>
      </c>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row>
    <row r="19" spans="2:372" ht="34.25" customHeight="1">
      <c r="B19" t="s">
        <v>136</v>
      </c>
      <c r="F19" s="33" t="s">
        <v>1332</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50"/>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row>
    <row r="20" spans="2:372" ht="20.149999999999999" customHeight="1">
      <c r="B20" t="s">
        <v>136</v>
      </c>
      <c r="F20" s="26" t="s">
        <v>704</v>
      </c>
      <c r="G20" s="27"/>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50"/>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row>
    <row r="21" spans="2:372" ht="20.149999999999999" customHeight="1">
      <c r="B21" s="23" t="s">
        <v>136</v>
      </c>
      <c r="F21" s="35" t="s">
        <v>1349</v>
      </c>
      <c r="G21" s="27" t="s">
        <v>176</v>
      </c>
      <c r="H21" s="36">
        <v>159.5090668</v>
      </c>
      <c r="I21" s="36">
        <v>53.045313999999998</v>
      </c>
      <c r="J21" s="36"/>
      <c r="K21" s="36" t="s">
        <v>136</v>
      </c>
      <c r="L21" s="36">
        <v>0</v>
      </c>
      <c r="M21" s="36">
        <v>0</v>
      </c>
      <c r="N21" s="36">
        <v>0</v>
      </c>
      <c r="O21" s="36">
        <v>0</v>
      </c>
      <c r="P21" s="36">
        <v>0</v>
      </c>
      <c r="Q21" s="36">
        <v>0</v>
      </c>
      <c r="R21" s="36">
        <v>0</v>
      </c>
      <c r="S21" s="36">
        <v>0.04</v>
      </c>
      <c r="T21" s="36">
        <v>0</v>
      </c>
      <c r="U21" s="36">
        <v>0</v>
      </c>
      <c r="V21" s="36">
        <v>0</v>
      </c>
      <c r="W21" s="36">
        <v>0</v>
      </c>
      <c r="X21" s="36">
        <v>11.4</v>
      </c>
      <c r="Y21" s="36">
        <v>7</v>
      </c>
      <c r="Z21" s="36">
        <v>20.440249999999999</v>
      </c>
      <c r="AA21" s="36">
        <v>13.14</v>
      </c>
      <c r="AB21" s="36">
        <v>12.7</v>
      </c>
      <c r="AC21" s="36">
        <v>12.58</v>
      </c>
      <c r="AD21" s="36">
        <v>17.451000000000001</v>
      </c>
      <c r="AE21" s="36">
        <v>19.294910000000002</v>
      </c>
      <c r="AF21" s="36">
        <v>23.403217999999999</v>
      </c>
      <c r="AG21" s="36">
        <v>36.332369999999997</v>
      </c>
      <c r="AH21" s="36">
        <v>25.291499999999999</v>
      </c>
      <c r="AI21" s="36">
        <v>37.011499999999998</v>
      </c>
      <c r="AJ21" s="36">
        <v>38.180100000000003</v>
      </c>
      <c r="AK21" s="36">
        <v>31.509</v>
      </c>
      <c r="AL21" s="36">
        <v>61.07</v>
      </c>
      <c r="AM21" s="36">
        <v>24.987500000000001</v>
      </c>
      <c r="AN21" s="36">
        <v>53.079500000000003</v>
      </c>
      <c r="AO21" s="36">
        <v>58.291379999999997</v>
      </c>
      <c r="AP21" s="36">
        <v>34.786000000000001</v>
      </c>
      <c r="AQ21" s="36">
        <v>34.94218</v>
      </c>
      <c r="AR21" s="36">
        <v>55.250999999999998</v>
      </c>
      <c r="AS21" s="36">
        <v>43.7455</v>
      </c>
      <c r="AT21" s="36">
        <v>57.08</v>
      </c>
      <c r="AU21" s="36">
        <v>60.654000000000003</v>
      </c>
      <c r="AV21" s="36">
        <v>73.308499999999995</v>
      </c>
      <c r="AW21" s="36">
        <v>40.744500000000002</v>
      </c>
      <c r="AX21" s="36">
        <v>57.659500000000001</v>
      </c>
      <c r="AY21" s="36">
        <v>46.171999999999997</v>
      </c>
      <c r="AZ21" s="36">
        <v>31.308</v>
      </c>
      <c r="BA21" s="36">
        <v>56.441920000000003</v>
      </c>
      <c r="BB21" s="36">
        <v>53.770189999999999</v>
      </c>
      <c r="BC21" s="36">
        <v>87.743994999999998</v>
      </c>
      <c r="BD21" s="36">
        <v>42.594250000000002</v>
      </c>
      <c r="BE21" s="36">
        <v>73.488249999999994</v>
      </c>
      <c r="BF21" s="36">
        <v>58.87</v>
      </c>
      <c r="BG21" s="36">
        <v>65.364500000000007</v>
      </c>
      <c r="BH21" s="36">
        <v>42.02449</v>
      </c>
      <c r="BI21" s="36">
        <v>90.762572000000006</v>
      </c>
      <c r="BJ21" s="36">
        <v>49.11092</v>
      </c>
      <c r="BK21" s="36">
        <v>80.029989999999998</v>
      </c>
      <c r="BL21" s="36">
        <v>42.598959999999998</v>
      </c>
      <c r="BM21" s="36">
        <v>82.633716000000007</v>
      </c>
      <c r="BN21" s="36">
        <v>38.209820000000001</v>
      </c>
      <c r="BO21" s="36">
        <v>89.134100000000004</v>
      </c>
      <c r="BP21" s="36">
        <v>49.818390000000001</v>
      </c>
      <c r="BQ21" s="36">
        <v>71.301860000000005</v>
      </c>
      <c r="BR21" s="36">
        <v>57.697769999999998</v>
      </c>
      <c r="BS21" s="36">
        <v>87.758218999999997</v>
      </c>
      <c r="BT21" s="36">
        <v>82.011611000000002</v>
      </c>
      <c r="BU21" s="36">
        <v>64.265349000000001</v>
      </c>
      <c r="BV21" s="36">
        <v>64.552214000000006</v>
      </c>
      <c r="BW21" s="36">
        <v>113.33752800000001</v>
      </c>
      <c r="BX21" s="36">
        <v>46.236942999999997</v>
      </c>
      <c r="BY21" s="36">
        <v>86.094172</v>
      </c>
      <c r="BZ21" s="36">
        <v>54.778700999999998</v>
      </c>
      <c r="CA21" s="36">
        <v>83.484790000000004</v>
      </c>
      <c r="CB21" s="36">
        <v>73.180036999999999</v>
      </c>
      <c r="CC21" s="36">
        <v>51.618516</v>
      </c>
      <c r="CD21" s="36">
        <v>79.307935999999998</v>
      </c>
      <c r="CE21" s="36">
        <v>59.164526000000002</v>
      </c>
      <c r="CF21" s="36">
        <v>94.374503000000004</v>
      </c>
      <c r="CG21" s="36">
        <v>146.568881</v>
      </c>
      <c r="CH21" s="36">
        <v>117.737741</v>
      </c>
      <c r="CI21" s="36">
        <v>151.650432</v>
      </c>
      <c r="CJ21" s="36">
        <v>115.075078</v>
      </c>
      <c r="CK21" s="36">
        <v>92.456322</v>
      </c>
      <c r="CL21" s="36">
        <v>83.422240000000002</v>
      </c>
      <c r="CM21" s="36">
        <v>105.48536</v>
      </c>
      <c r="CN21" s="36">
        <v>103.93351</v>
      </c>
      <c r="CO21" s="36">
        <v>89.982489999999999</v>
      </c>
      <c r="CP21" s="36">
        <v>96.247780000000006</v>
      </c>
      <c r="CQ21" s="36">
        <v>57.628140000000002</v>
      </c>
      <c r="CR21" s="36">
        <v>99.663128999999998</v>
      </c>
      <c r="CS21" s="36">
        <v>109.61113</v>
      </c>
      <c r="CT21" s="36">
        <v>74.013189999999994</v>
      </c>
      <c r="CU21" s="36">
        <v>152.48428699999999</v>
      </c>
      <c r="CV21" s="36">
        <v>129.82964699999999</v>
      </c>
      <c r="CW21" s="36">
        <v>173.67244764</v>
      </c>
      <c r="CX21" s="36">
        <v>145.02600200000001</v>
      </c>
      <c r="CY21" s="36">
        <v>155.25258099999999</v>
      </c>
      <c r="CZ21" s="36">
        <v>137.555285</v>
      </c>
      <c r="DA21" s="36">
        <v>152.49253999999999</v>
      </c>
      <c r="DB21" s="36">
        <v>117.60742999999999</v>
      </c>
      <c r="DC21" s="36">
        <v>110.03254</v>
      </c>
      <c r="DD21" s="36">
        <v>76.024879999999996</v>
      </c>
      <c r="DE21" s="36">
        <v>83.943510000000003</v>
      </c>
      <c r="DF21" s="36">
        <v>111.84092</v>
      </c>
      <c r="DG21" s="36">
        <v>96.508416999999994</v>
      </c>
      <c r="DH21" s="36">
        <v>68.727620000000002</v>
      </c>
      <c r="DI21" s="36">
        <v>76.452759999999998</v>
      </c>
      <c r="DJ21" s="36">
        <v>94.534278999999998</v>
      </c>
      <c r="DK21" s="36">
        <v>99.988174000000001</v>
      </c>
      <c r="DL21" s="36">
        <v>86.921959999999999</v>
      </c>
      <c r="DM21" s="36">
        <v>57.325679999999998</v>
      </c>
      <c r="DN21" s="36">
        <v>24.518791</v>
      </c>
      <c r="DO21" s="36">
        <v>41.351840000000003</v>
      </c>
      <c r="DP21" s="36">
        <v>35.340449999999997</v>
      </c>
      <c r="DQ21" s="36">
        <v>46.152006</v>
      </c>
      <c r="DR21" s="36">
        <v>43.330860000000001</v>
      </c>
      <c r="DS21" s="36">
        <v>47.502929999999999</v>
      </c>
      <c r="DT21" s="36">
        <v>39.692</v>
      </c>
      <c r="DU21" s="36">
        <v>42.61</v>
      </c>
      <c r="DV21" s="36">
        <v>42.31</v>
      </c>
      <c r="DW21" s="36">
        <v>39.706859999999999</v>
      </c>
      <c r="DX21" s="50">
        <v>65.215131999999997</v>
      </c>
      <c r="DY21" s="36">
        <v>64.149744999999996</v>
      </c>
      <c r="DZ21" s="36">
        <v>57.428959999999996</v>
      </c>
      <c r="EA21" s="36">
        <v>70.790700000000001</v>
      </c>
      <c r="EB21" s="36">
        <v>61.014521500000001</v>
      </c>
      <c r="EC21" s="36">
        <v>59.315944999999999</v>
      </c>
      <c r="ED21" s="36">
        <v>51.693868000000002</v>
      </c>
      <c r="EE21" s="36">
        <v>48.787081999999998</v>
      </c>
      <c r="EF21" s="36">
        <v>28.569224999999999</v>
      </c>
      <c r="EG21" s="36">
        <v>76.457836</v>
      </c>
      <c r="EH21" s="36">
        <v>57.5778818</v>
      </c>
      <c r="EI21" s="36">
        <v>41.865119</v>
      </c>
      <c r="EJ21" s="36">
        <v>27.102786999999999</v>
      </c>
      <c r="EK21" s="36">
        <v>32.963279</v>
      </c>
      <c r="EL21" s="36">
        <v>53.045313999999998</v>
      </c>
      <c r="EM21" s="36">
        <v>41.438161232239011</v>
      </c>
      <c r="EN21" s="36">
        <v>42.656930680246042</v>
      </c>
      <c r="EO21" s="36">
        <v>47.81760567262458</v>
      </c>
      <c r="EP21" s="36">
        <v>48.896897418134891</v>
      </c>
      <c r="EQ21" s="36">
        <v>38.778122191765902</v>
      </c>
      <c r="ER21" s="36">
        <v>18.875982404555742</v>
      </c>
      <c r="ES21" s="36">
        <v>8.3188486846256389</v>
      </c>
      <c r="ET21" s="36">
        <v>6.6417953569865382</v>
      </c>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row>
    <row r="22" spans="2:372" ht="20.149999999999999" customHeight="1">
      <c r="B22" s="23" t="s">
        <v>136</v>
      </c>
      <c r="F22" s="35" t="s">
        <v>1350</v>
      </c>
      <c r="G22" s="27" t="s">
        <v>176</v>
      </c>
      <c r="H22" s="36">
        <v>129.68608</v>
      </c>
      <c r="I22" s="36">
        <v>138.31358</v>
      </c>
      <c r="J22" s="36"/>
      <c r="K22" s="36" t="s">
        <v>136</v>
      </c>
      <c r="L22" s="36" t="s">
        <v>191</v>
      </c>
      <c r="M22" s="36" t="s">
        <v>191</v>
      </c>
      <c r="N22" s="36" t="s">
        <v>191</v>
      </c>
      <c r="O22" s="36" t="s">
        <v>191</v>
      </c>
      <c r="P22" s="36" t="s">
        <v>191</v>
      </c>
      <c r="Q22" s="36" t="s">
        <v>191</v>
      </c>
      <c r="R22" s="36" t="s">
        <v>191</v>
      </c>
      <c r="S22" s="36" t="s">
        <v>191</v>
      </c>
      <c r="T22" s="36" t="s">
        <v>191</v>
      </c>
      <c r="U22" s="36" t="s">
        <v>191</v>
      </c>
      <c r="V22" s="36" t="s">
        <v>191</v>
      </c>
      <c r="W22" s="36" t="s">
        <v>191</v>
      </c>
      <c r="X22" s="36" t="s">
        <v>191</v>
      </c>
      <c r="Y22" s="36" t="s">
        <v>191</v>
      </c>
      <c r="Z22" s="36" t="s">
        <v>191</v>
      </c>
      <c r="AA22" s="36" t="s">
        <v>191</v>
      </c>
      <c r="AB22" s="36" t="s">
        <v>191</v>
      </c>
      <c r="AC22" s="36" t="s">
        <v>191</v>
      </c>
      <c r="AD22" s="36" t="s">
        <v>191</v>
      </c>
      <c r="AE22" s="36" t="s">
        <v>191</v>
      </c>
      <c r="AF22" s="36" t="s">
        <v>191</v>
      </c>
      <c r="AG22" s="36" t="s">
        <v>191</v>
      </c>
      <c r="AH22" s="36" t="s">
        <v>191</v>
      </c>
      <c r="AI22" s="36" t="s">
        <v>191</v>
      </c>
      <c r="AJ22" s="36">
        <v>22.4009230214083</v>
      </c>
      <c r="AK22" s="36">
        <v>29.589051003893999</v>
      </c>
      <c r="AL22" s="36">
        <v>25.260637021330002</v>
      </c>
      <c r="AM22" s="36">
        <v>29.462785018312498</v>
      </c>
      <c r="AN22" s="36">
        <v>32.4578040400595</v>
      </c>
      <c r="AO22" s="36">
        <v>19.588204711880699</v>
      </c>
      <c r="AP22" s="36">
        <v>30.77591800638</v>
      </c>
      <c r="AQ22" s="36">
        <v>31.305579403623199</v>
      </c>
      <c r="AR22" s="36">
        <v>32.679193038176997</v>
      </c>
      <c r="AS22" s="36">
        <v>33.870177034849497</v>
      </c>
      <c r="AT22" s="36">
        <v>29.56422302244</v>
      </c>
      <c r="AU22" s="36">
        <v>34.494875606572002</v>
      </c>
      <c r="AV22" s="36">
        <v>17.957449002560502</v>
      </c>
      <c r="AW22" s="36">
        <v>31.124706014608002</v>
      </c>
      <c r="AX22" s="36">
        <v>30.368764013645499</v>
      </c>
      <c r="AY22" s="36">
        <v>34.341841133640003</v>
      </c>
      <c r="AZ22" s="36">
        <v>35.166836000000004</v>
      </c>
      <c r="BA22" s="36">
        <v>34.721148045067402</v>
      </c>
      <c r="BB22" s="36">
        <v>34.660512151295102</v>
      </c>
      <c r="BC22" s="36">
        <v>37.027109000000003</v>
      </c>
      <c r="BD22" s="36">
        <v>32.694408466944502</v>
      </c>
      <c r="BE22" s="36">
        <v>39.182692386802898</v>
      </c>
      <c r="BF22" s="36">
        <v>41.952770000000001</v>
      </c>
      <c r="BG22" s="36">
        <v>34.841079999999998</v>
      </c>
      <c r="BH22" s="36">
        <v>34.025279275456001</v>
      </c>
      <c r="BI22" s="36">
        <v>39.0302731702646</v>
      </c>
      <c r="BJ22" s="36">
        <v>38.211957226920397</v>
      </c>
      <c r="BK22" s="36">
        <v>38.223453496297502</v>
      </c>
      <c r="BL22" s="36">
        <v>38.787835068264698</v>
      </c>
      <c r="BM22" s="36">
        <v>40.090392227288902</v>
      </c>
      <c r="BN22" s="36">
        <v>41.994635547831898</v>
      </c>
      <c r="BO22" s="36">
        <v>46.326771216837002</v>
      </c>
      <c r="BP22" s="36">
        <v>38.035032350925903</v>
      </c>
      <c r="BQ22" s="36">
        <v>40.089897773889199</v>
      </c>
      <c r="BR22" s="36">
        <v>42.263904197299503</v>
      </c>
      <c r="BS22" s="36">
        <v>39.323306519748897</v>
      </c>
      <c r="BT22" s="36">
        <v>46.737087024852102</v>
      </c>
      <c r="BU22" s="36">
        <v>41.065862217705998</v>
      </c>
      <c r="BV22" s="36">
        <v>38.182108734293301</v>
      </c>
      <c r="BW22" s="36">
        <v>48.706813784346899</v>
      </c>
      <c r="BX22" s="36">
        <v>40.0489673800964</v>
      </c>
      <c r="BY22" s="36">
        <v>36.341698468541502</v>
      </c>
      <c r="BZ22" s="36">
        <v>40.891370792201798</v>
      </c>
      <c r="CA22" s="36">
        <v>44.196063782614303</v>
      </c>
      <c r="CB22" s="36">
        <v>40.494054217134298</v>
      </c>
      <c r="CC22" s="36">
        <v>46.373351227291103</v>
      </c>
      <c r="CD22" s="36">
        <v>33.7340316511211</v>
      </c>
      <c r="CE22" s="36">
        <v>41.819330938350497</v>
      </c>
      <c r="CF22" s="36">
        <v>44.283751822649002</v>
      </c>
      <c r="CG22" s="36">
        <v>44.213664396042397</v>
      </c>
      <c r="CH22" s="36">
        <v>15.9208095574976</v>
      </c>
      <c r="CI22" s="36">
        <v>37.123707250495698</v>
      </c>
      <c r="CJ22" s="36">
        <v>37.9542901072696</v>
      </c>
      <c r="CK22" s="36">
        <v>38.501696031423798</v>
      </c>
      <c r="CL22" s="36">
        <v>39.526668799613802</v>
      </c>
      <c r="CM22" s="36">
        <v>50.566020583909101</v>
      </c>
      <c r="CN22" s="36">
        <v>40.935729421190899</v>
      </c>
      <c r="CO22" s="36">
        <v>43.507146272999897</v>
      </c>
      <c r="CP22" s="36">
        <v>44.091489000000003</v>
      </c>
      <c r="CQ22" s="36">
        <v>44.053676980850298</v>
      </c>
      <c r="CR22" s="36">
        <v>46.647155445661902</v>
      </c>
      <c r="CS22" s="36">
        <v>51.467847515063298</v>
      </c>
      <c r="CT22" s="36">
        <v>58.679773584402</v>
      </c>
      <c r="CU22" s="36">
        <v>66.236346964041601</v>
      </c>
      <c r="CV22" s="36">
        <v>61.933075964893902</v>
      </c>
      <c r="CW22" s="36">
        <v>57.994230607520898</v>
      </c>
      <c r="CX22" s="36">
        <v>63.704276349315499</v>
      </c>
      <c r="CY22" s="36">
        <v>62.237701325129997</v>
      </c>
      <c r="CZ22" s="36">
        <v>58.323891276688599</v>
      </c>
      <c r="DA22" s="36">
        <v>60.494891071668597</v>
      </c>
      <c r="DB22" s="36">
        <v>44.033301172229798</v>
      </c>
      <c r="DC22" s="36">
        <v>59.399197999064903</v>
      </c>
      <c r="DD22" s="36">
        <v>55.341988384769401</v>
      </c>
      <c r="DE22" s="36">
        <v>50.298925369321402</v>
      </c>
      <c r="DF22" s="36">
        <v>45.156799343117598</v>
      </c>
      <c r="DG22" s="36">
        <v>45.663775307353298</v>
      </c>
      <c r="DH22" s="36">
        <v>43.114052909823897</v>
      </c>
      <c r="DI22" s="36">
        <v>44.414039234857199</v>
      </c>
      <c r="DJ22" s="36">
        <v>46.472819999999999</v>
      </c>
      <c r="DK22" s="36">
        <v>45.581310000000002</v>
      </c>
      <c r="DL22" s="36">
        <v>47.211630999999997</v>
      </c>
      <c r="DM22" s="36">
        <v>45.299433000000001</v>
      </c>
      <c r="DN22" s="36">
        <v>41.917357000000003</v>
      </c>
      <c r="DO22" s="36">
        <v>40.859634999999997</v>
      </c>
      <c r="DP22" s="36">
        <v>42.966670000000001</v>
      </c>
      <c r="DQ22" s="36">
        <v>37.219441000000003</v>
      </c>
      <c r="DR22" s="36">
        <v>40.200000000000003</v>
      </c>
      <c r="DS22" s="36">
        <v>31.9</v>
      </c>
      <c r="DT22" s="36">
        <v>30.145101</v>
      </c>
      <c r="DU22" s="36">
        <v>35.863872999999998</v>
      </c>
      <c r="DV22" s="36">
        <v>30.916</v>
      </c>
      <c r="DW22" s="36">
        <v>28.992000000000001</v>
      </c>
      <c r="DX22" s="50">
        <v>28.96</v>
      </c>
      <c r="DY22" s="36">
        <v>39.165011461483097</v>
      </c>
      <c r="DZ22" s="36">
        <v>33.270000000000003</v>
      </c>
      <c r="EA22" s="36">
        <v>23.79</v>
      </c>
      <c r="EB22" s="36">
        <v>29.69</v>
      </c>
      <c r="EC22" s="36">
        <v>36.389499999999998</v>
      </c>
      <c r="ED22" s="36">
        <v>34.6</v>
      </c>
      <c r="EE22" s="36">
        <v>36.31</v>
      </c>
      <c r="EF22" s="36">
        <v>28.971508515749299</v>
      </c>
      <c r="EG22" s="36">
        <v>26.865176500769799</v>
      </c>
      <c r="EH22" s="36">
        <v>29.731000000000002</v>
      </c>
      <c r="EI22" s="36">
        <v>35.309550000000002</v>
      </c>
      <c r="EJ22" s="36">
        <v>31.53669</v>
      </c>
      <c r="EK22" s="36">
        <v>33.108840000000001</v>
      </c>
      <c r="EL22" s="36">
        <v>34.124499999999998</v>
      </c>
      <c r="EM22" s="36">
        <v>28</v>
      </c>
      <c r="EN22" s="36">
        <v>28.5</v>
      </c>
      <c r="EO22" s="36">
        <v>31</v>
      </c>
      <c r="EP22" s="36">
        <v>28.8</v>
      </c>
      <c r="EQ22" s="36">
        <v>29.5</v>
      </c>
      <c r="ER22" s="36">
        <v>25.074999999999999</v>
      </c>
      <c r="ES22" s="36">
        <v>32.59375</v>
      </c>
      <c r="ET22" s="36">
        <v>22.829687499999999</v>
      </c>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row>
    <row r="23" spans="2:372" ht="28.25" customHeight="1">
      <c r="B23" s="23" t="s">
        <v>136</v>
      </c>
      <c r="F23" s="26" t="s">
        <v>1351</v>
      </c>
      <c r="G23" s="27" t="s">
        <v>176</v>
      </c>
      <c r="H23" s="36">
        <v>155.391375974836</v>
      </c>
      <c r="I23" s="36">
        <v>160.54317283423799</v>
      </c>
      <c r="J23" s="36"/>
      <c r="K23" s="36" t="s">
        <v>136</v>
      </c>
      <c r="L23" s="36">
        <v>17.102536000000001</v>
      </c>
      <c r="M23" s="36">
        <v>18.088000000000001</v>
      </c>
      <c r="N23" s="36">
        <v>18.294</v>
      </c>
      <c r="O23" s="36">
        <v>20.175999999999998</v>
      </c>
      <c r="P23" s="36">
        <v>17.521999999999998</v>
      </c>
      <c r="Q23" s="36">
        <v>21.895</v>
      </c>
      <c r="R23" s="36">
        <v>21.607762000000001</v>
      </c>
      <c r="S23" s="36">
        <v>21.697199999999999</v>
      </c>
      <c r="T23" s="36">
        <v>17.545000000000002</v>
      </c>
      <c r="U23" s="36">
        <v>19.324000000000002</v>
      </c>
      <c r="V23" s="36">
        <v>18.108000000000001</v>
      </c>
      <c r="W23" s="36">
        <v>20.454000000000001</v>
      </c>
      <c r="X23" s="36">
        <v>22.178000000000001</v>
      </c>
      <c r="Y23" s="36">
        <v>25.640999999999998</v>
      </c>
      <c r="Z23" s="36">
        <v>23.7682</v>
      </c>
      <c r="AA23" s="36">
        <v>23.682700000000001</v>
      </c>
      <c r="AB23" s="36">
        <v>26.581344000000001</v>
      </c>
      <c r="AC23" s="36">
        <v>28.697818000000002</v>
      </c>
      <c r="AD23" s="36">
        <v>27.824207000000001</v>
      </c>
      <c r="AE23" s="36">
        <v>28.254188299999999</v>
      </c>
      <c r="AF23" s="36">
        <v>28.9942533</v>
      </c>
      <c r="AG23" s="36">
        <v>32.173229999999997</v>
      </c>
      <c r="AH23" s="36">
        <v>31.189627000000002</v>
      </c>
      <c r="AI23" s="36">
        <v>30.55594</v>
      </c>
      <c r="AJ23" s="36">
        <v>28.500397</v>
      </c>
      <c r="AK23" s="36">
        <v>35.145575999999998</v>
      </c>
      <c r="AL23" s="36">
        <v>35.024366999999998</v>
      </c>
      <c r="AM23" s="36">
        <v>33.368118000000003</v>
      </c>
      <c r="AN23" s="36">
        <v>41.263882000000002</v>
      </c>
      <c r="AO23" s="36">
        <v>28.306003700000002</v>
      </c>
      <c r="AP23" s="36">
        <v>37.255859999999998</v>
      </c>
      <c r="AQ23" s="36">
        <v>37.619812400000001</v>
      </c>
      <c r="AR23" s="36">
        <v>43.345596</v>
      </c>
      <c r="AS23" s="36">
        <v>42.623078999999997</v>
      </c>
      <c r="AT23" s="36">
        <v>40.102353000000001</v>
      </c>
      <c r="AU23" s="36">
        <v>45.5583946</v>
      </c>
      <c r="AV23" s="36">
        <v>27.733701</v>
      </c>
      <c r="AW23" s="36">
        <v>38.060505999999997</v>
      </c>
      <c r="AX23" s="36">
        <v>40.705486999999998</v>
      </c>
      <c r="AY23" s="36">
        <v>43.375953000000003</v>
      </c>
      <c r="AZ23" s="36">
        <v>41.673999999999999</v>
      </c>
      <c r="BA23" s="36">
        <v>46.134999999999998</v>
      </c>
      <c r="BB23" s="36">
        <v>45.094999999999999</v>
      </c>
      <c r="BC23" s="36">
        <v>54.857999999999997</v>
      </c>
      <c r="BD23" s="36">
        <v>41.37</v>
      </c>
      <c r="BE23" s="36">
        <v>54.043999999999997</v>
      </c>
      <c r="BF23" s="36">
        <v>54.197000000000003</v>
      </c>
      <c r="BG23" s="36">
        <v>47.81</v>
      </c>
      <c r="BH23" s="36">
        <v>42.917999999999999</v>
      </c>
      <c r="BI23" s="36">
        <v>56.567999999999998</v>
      </c>
      <c r="BJ23" s="36">
        <v>47.613</v>
      </c>
      <c r="BK23" s="36">
        <v>53.176974120868003</v>
      </c>
      <c r="BL23" s="36">
        <v>46.758000000000003</v>
      </c>
      <c r="BM23" s="36">
        <v>55.177999999999997</v>
      </c>
      <c r="BN23" s="36">
        <v>49.304000000000002</v>
      </c>
      <c r="BO23" s="36">
        <v>61.834000000000003</v>
      </c>
      <c r="BP23" s="36">
        <v>47.048000000000002</v>
      </c>
      <c r="BQ23" s="36">
        <v>52.573999999999998</v>
      </c>
      <c r="BR23" s="36">
        <v>51.802</v>
      </c>
      <c r="BS23" s="36">
        <v>52.533999999999999</v>
      </c>
      <c r="BT23" s="36">
        <v>59.978000000000002</v>
      </c>
      <c r="BU23" s="36">
        <v>49.369</v>
      </c>
      <c r="BV23" s="36">
        <v>46.536999999999999</v>
      </c>
      <c r="BW23" s="36">
        <v>65</v>
      </c>
      <c r="BX23" s="36">
        <v>46.433</v>
      </c>
      <c r="BY23" s="36">
        <v>48.798999999999999</v>
      </c>
      <c r="BZ23" s="36">
        <v>48.078000000000003</v>
      </c>
      <c r="CA23" s="36">
        <v>56.517000000000003</v>
      </c>
      <c r="CB23" s="36">
        <v>50.171999999999997</v>
      </c>
      <c r="CC23" s="36">
        <v>52.061999999999998</v>
      </c>
      <c r="CD23" s="36">
        <v>43.536000000000001</v>
      </c>
      <c r="CE23" s="36">
        <v>49.02</v>
      </c>
      <c r="CF23" s="36">
        <v>54.625</v>
      </c>
      <c r="CG23" s="36">
        <v>63.965000000000003</v>
      </c>
      <c r="CH23" s="36">
        <v>32.744</v>
      </c>
      <c r="CI23" s="36">
        <v>58.492919999999998</v>
      </c>
      <c r="CJ23" s="36">
        <v>53.111139999999999</v>
      </c>
      <c r="CK23" s="36">
        <v>49.85774</v>
      </c>
      <c r="CL23" s="36">
        <v>48.925060000000002</v>
      </c>
      <c r="CM23" s="36">
        <v>63.10275</v>
      </c>
      <c r="CN23" s="36">
        <v>53.390039999999999</v>
      </c>
      <c r="CO23" s="36">
        <v>55.3172860457789</v>
      </c>
      <c r="CP23" s="36">
        <v>55.588523859027198</v>
      </c>
      <c r="CQ23" s="36">
        <v>50.129428544685801</v>
      </c>
      <c r="CR23" s="36">
        <v>57.102674959965299</v>
      </c>
      <c r="CS23" s="36">
        <v>64.229769030189303</v>
      </c>
      <c r="CT23" s="36">
        <v>66.513876031830804</v>
      </c>
      <c r="CU23" s="36">
        <v>84.999993279321998</v>
      </c>
      <c r="CV23" s="36">
        <v>76.866541400569602</v>
      </c>
      <c r="CW23" s="36">
        <v>77.957822524206506</v>
      </c>
      <c r="CX23" s="36">
        <v>81.834263556094598</v>
      </c>
      <c r="CY23" s="36">
        <v>82.278716033140796</v>
      </c>
      <c r="CZ23" s="36">
        <v>76.385783982855898</v>
      </c>
      <c r="DA23" s="36">
        <v>79.750133100020506</v>
      </c>
      <c r="DB23" s="36">
        <v>58.547146880373496</v>
      </c>
      <c r="DC23" s="36">
        <v>73.382982847407902</v>
      </c>
      <c r="DD23" s="36">
        <v>64.025449039943595</v>
      </c>
      <c r="DE23" s="36">
        <v>69.032606804467704</v>
      </c>
      <c r="DF23" s="36">
        <v>73.067467784360701</v>
      </c>
      <c r="DG23" s="36">
        <v>69.060844307353307</v>
      </c>
      <c r="DH23" s="36">
        <v>54.892682055383801</v>
      </c>
      <c r="DI23" s="36">
        <v>57.527795023848398</v>
      </c>
      <c r="DJ23" s="36">
        <v>66.2857727566157</v>
      </c>
      <c r="DK23" s="36">
        <v>68.041781859505093</v>
      </c>
      <c r="DL23" s="36">
        <v>62.106153663992202</v>
      </c>
      <c r="DM23" s="36">
        <v>53.856971869858903</v>
      </c>
      <c r="DN23" s="36">
        <v>46.207892893834199</v>
      </c>
      <c r="DO23" s="36">
        <v>48.313654999999997</v>
      </c>
      <c r="DP23" s="36">
        <v>49.794034000000003</v>
      </c>
      <c r="DQ23" s="36">
        <v>45.8882819431538</v>
      </c>
      <c r="DR23" s="36">
        <v>48.903137000000001</v>
      </c>
      <c r="DS23" s="36">
        <v>38.717899000000003</v>
      </c>
      <c r="DT23" s="36">
        <v>35.837781</v>
      </c>
      <c r="DU23" s="36">
        <v>43.451531000000003</v>
      </c>
      <c r="DV23" s="36">
        <v>38.358310000000003</v>
      </c>
      <c r="DW23" s="36">
        <v>35.904302999999999</v>
      </c>
      <c r="DX23" s="50">
        <v>38.312171996699</v>
      </c>
      <c r="DY23" s="36">
        <v>48.118498080446699</v>
      </c>
      <c r="DZ23" s="36">
        <v>41.950945700260199</v>
      </c>
      <c r="EA23" s="36">
        <v>33.240491046322397</v>
      </c>
      <c r="EB23" s="36">
        <v>39.950905378715902</v>
      </c>
      <c r="EC23" s="36">
        <v>46.977521983678997</v>
      </c>
      <c r="ED23" s="36">
        <v>44.486672830633999</v>
      </c>
      <c r="EE23" s="36">
        <v>45.466087999999999</v>
      </c>
      <c r="EF23" s="36">
        <v>34.509522317148999</v>
      </c>
      <c r="EG23" s="36">
        <v>42.3496385007698</v>
      </c>
      <c r="EH23" s="36">
        <v>40.8769733089486</v>
      </c>
      <c r="EI23" s="36">
        <v>42.273629310912497</v>
      </c>
      <c r="EJ23" s="36">
        <v>34.790177375784097</v>
      </c>
      <c r="EK23" s="36">
        <v>37.450595979191199</v>
      </c>
      <c r="EL23" s="36">
        <v>41.328672834238397</v>
      </c>
      <c r="EM23" s="36">
        <v>34.238999999999997</v>
      </c>
      <c r="EN23" s="36">
        <v>34.922499999999999</v>
      </c>
      <c r="EO23" s="36">
        <v>38.1995</v>
      </c>
      <c r="EP23" s="36">
        <v>36.161999999999999</v>
      </c>
      <c r="EQ23" s="36">
        <v>35.338500000000003</v>
      </c>
      <c r="ER23" s="36">
        <v>27.917000000000002</v>
      </c>
      <c r="ES23" s="36">
        <v>33.846249999999998</v>
      </c>
      <c r="ET23" s="36">
        <v>23.829687499999999</v>
      </c>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row>
    <row r="24" spans="2:372" ht="34.25" customHeight="1">
      <c r="B24" t="s">
        <v>136</v>
      </c>
      <c r="F24" s="26" t="s">
        <v>706</v>
      </c>
      <c r="G24" s="27"/>
      <c r="H24" s="36"/>
      <c r="I24" s="36"/>
      <c r="J24" s="36"/>
      <c r="K24" s="36" t="s">
        <v>136</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50"/>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row>
    <row r="25" spans="2:372" ht="20.149999999999999" customHeight="1">
      <c r="B25" s="23" t="s">
        <v>136</v>
      </c>
      <c r="F25" s="35" t="s">
        <v>243</v>
      </c>
      <c r="G25" s="27" t="s">
        <v>239</v>
      </c>
      <c r="H25" s="36">
        <v>495.82885099999999</v>
      </c>
      <c r="I25" s="36">
        <v>156.49436900000001</v>
      </c>
      <c r="J25" s="36"/>
      <c r="K25" s="36" t="s">
        <v>136</v>
      </c>
      <c r="L25" s="36">
        <v>0</v>
      </c>
      <c r="M25" s="36">
        <v>0</v>
      </c>
      <c r="N25" s="36">
        <v>0</v>
      </c>
      <c r="O25" s="36">
        <v>0</v>
      </c>
      <c r="P25" s="36">
        <v>0</v>
      </c>
      <c r="Q25" s="36">
        <v>0</v>
      </c>
      <c r="R25" s="36">
        <v>0</v>
      </c>
      <c r="S25" s="36">
        <v>0.35645500000000002</v>
      </c>
      <c r="T25" s="36">
        <v>0</v>
      </c>
      <c r="U25" s="36">
        <v>0</v>
      </c>
      <c r="V25" s="36">
        <v>0</v>
      </c>
      <c r="W25" s="36">
        <v>0</v>
      </c>
      <c r="X25" s="36">
        <v>5.1109999999999998</v>
      </c>
      <c r="Y25" s="36">
        <v>3.2812999999999999</v>
      </c>
      <c r="Z25" s="36">
        <v>8.4550000000000001</v>
      </c>
      <c r="AA25" s="36">
        <v>4.9032999999999998</v>
      </c>
      <c r="AB25" s="36">
        <v>6.4589999999999996</v>
      </c>
      <c r="AC25" s="36">
        <v>6.47</v>
      </c>
      <c r="AD25" s="36">
        <v>9.6172439999999995</v>
      </c>
      <c r="AE25" s="36">
        <v>13.961596</v>
      </c>
      <c r="AF25" s="36">
        <v>30.837636</v>
      </c>
      <c r="AG25" s="36">
        <v>44.851959000000001</v>
      </c>
      <c r="AH25" s="36">
        <v>29.518747999999999</v>
      </c>
      <c r="AI25" s="36">
        <v>43.337643999999997</v>
      </c>
      <c r="AJ25" s="36">
        <v>44.871661000000003</v>
      </c>
      <c r="AK25" s="36">
        <v>38.031905999999999</v>
      </c>
      <c r="AL25" s="36">
        <v>67.743416999999994</v>
      </c>
      <c r="AM25" s="36">
        <v>25.299144999999999</v>
      </c>
      <c r="AN25" s="36">
        <v>54.480058999999997</v>
      </c>
      <c r="AO25" s="36">
        <v>59.976377999999997</v>
      </c>
      <c r="AP25" s="36">
        <v>38.386057000000001</v>
      </c>
      <c r="AQ25" s="36">
        <v>34.234887999999998</v>
      </c>
      <c r="AR25" s="36">
        <v>51.806094000000002</v>
      </c>
      <c r="AS25" s="36">
        <v>39.089261999999998</v>
      </c>
      <c r="AT25" s="36">
        <v>36.055306999999999</v>
      </c>
      <c r="AU25" s="36">
        <v>30.683012999999999</v>
      </c>
      <c r="AV25" s="36">
        <v>45.441991999999999</v>
      </c>
      <c r="AW25" s="36">
        <v>28.277166000000001</v>
      </c>
      <c r="AX25" s="36">
        <v>51.896549999999998</v>
      </c>
      <c r="AY25" s="36">
        <v>58.215418</v>
      </c>
      <c r="AZ25" s="36">
        <v>50.695489999999999</v>
      </c>
      <c r="BA25" s="36">
        <v>106.82381100000001</v>
      </c>
      <c r="BB25" s="36">
        <v>90.766643999999999</v>
      </c>
      <c r="BC25" s="36">
        <v>139.463945</v>
      </c>
      <c r="BD25" s="36">
        <v>70.039079999999998</v>
      </c>
      <c r="BE25" s="36">
        <v>122.451337</v>
      </c>
      <c r="BF25" s="36">
        <v>89.069220999999999</v>
      </c>
      <c r="BG25" s="36">
        <v>76.036134000000004</v>
      </c>
      <c r="BH25" s="36">
        <v>54.808931999999999</v>
      </c>
      <c r="BI25" s="36">
        <v>136.30581000000001</v>
      </c>
      <c r="BJ25" s="36">
        <v>77.679891999999995</v>
      </c>
      <c r="BK25" s="36">
        <v>135.898358</v>
      </c>
      <c r="BL25" s="36">
        <v>75.768877000000003</v>
      </c>
      <c r="BM25" s="36">
        <v>163.71663000000001</v>
      </c>
      <c r="BN25" s="36">
        <v>98.305852000000002</v>
      </c>
      <c r="BO25" s="36">
        <v>208.33323100000001</v>
      </c>
      <c r="BP25" s="36">
        <v>124.226417</v>
      </c>
      <c r="BQ25" s="36">
        <v>176.87119300000001</v>
      </c>
      <c r="BR25" s="36">
        <v>148.40062599999999</v>
      </c>
      <c r="BS25" s="36">
        <v>196.328768</v>
      </c>
      <c r="BT25" s="36">
        <v>189.54850200000001</v>
      </c>
      <c r="BU25" s="36">
        <v>120.875344</v>
      </c>
      <c r="BV25" s="36">
        <v>111.08654300000001</v>
      </c>
      <c r="BW25" s="36">
        <v>252.49239900000001</v>
      </c>
      <c r="BX25" s="36">
        <v>137.95259899999999</v>
      </c>
      <c r="BY25" s="36">
        <v>341.24864600000001</v>
      </c>
      <c r="BZ25" s="36">
        <v>241.667924</v>
      </c>
      <c r="CA25" s="36">
        <v>504.12950899999998</v>
      </c>
      <c r="CB25" s="36">
        <v>361.83272199999999</v>
      </c>
      <c r="CC25" s="36">
        <v>204.251586</v>
      </c>
      <c r="CD25" s="36">
        <v>261.50020000000001</v>
      </c>
      <c r="CE25" s="36">
        <v>180.324352</v>
      </c>
      <c r="CF25" s="36">
        <v>246.17627200000001</v>
      </c>
      <c r="CG25" s="36">
        <v>399.96008899999998</v>
      </c>
      <c r="CH25" s="36">
        <v>239.395994</v>
      </c>
      <c r="CI25" s="36">
        <v>284.371151</v>
      </c>
      <c r="CJ25" s="36">
        <v>153.12462500000001</v>
      </c>
      <c r="CK25" s="36">
        <v>118.488738</v>
      </c>
      <c r="CL25" s="36">
        <v>138.39036682913101</v>
      </c>
      <c r="CM25" s="36">
        <v>174.48837800000001</v>
      </c>
      <c r="CN25" s="36">
        <v>189.59065200000001</v>
      </c>
      <c r="CO25" s="36">
        <v>201.479625</v>
      </c>
      <c r="CP25" s="36">
        <v>216.50666799999999</v>
      </c>
      <c r="CQ25" s="36">
        <v>106.538008</v>
      </c>
      <c r="CR25" s="36">
        <v>282.377567</v>
      </c>
      <c r="CS25" s="36">
        <v>253.92591999999999</v>
      </c>
      <c r="CT25" s="36">
        <v>145.09296900000001</v>
      </c>
      <c r="CU25" s="36">
        <v>330.75180499999999</v>
      </c>
      <c r="CV25" s="36">
        <v>274.88706400000001</v>
      </c>
      <c r="CW25" s="36">
        <v>375.73556600000001</v>
      </c>
      <c r="CX25" s="36">
        <v>291.80053400000003</v>
      </c>
      <c r="CY25" s="36">
        <v>321.12016</v>
      </c>
      <c r="CZ25" s="36">
        <v>258.82585699999998</v>
      </c>
      <c r="DA25" s="36">
        <v>292.28642200000002</v>
      </c>
      <c r="DB25" s="36">
        <v>211.65532999999999</v>
      </c>
      <c r="DC25" s="36">
        <v>203.59707900000001</v>
      </c>
      <c r="DD25" s="36">
        <v>144.33649299999999</v>
      </c>
      <c r="DE25" s="36">
        <v>183.72366099999999</v>
      </c>
      <c r="DF25" s="36">
        <v>250.24253200000001</v>
      </c>
      <c r="DG25" s="36">
        <v>217.90862899999999</v>
      </c>
      <c r="DH25" s="36">
        <v>138.950367</v>
      </c>
      <c r="DI25" s="36">
        <v>130.57774800000001</v>
      </c>
      <c r="DJ25" s="36">
        <v>192.17144200000001</v>
      </c>
      <c r="DK25" s="36">
        <v>192.83726799999999</v>
      </c>
      <c r="DL25" s="36">
        <v>116.97074499999999</v>
      </c>
      <c r="DM25" s="36">
        <v>67.843243999999999</v>
      </c>
      <c r="DN25" s="36">
        <v>39.527067000000002</v>
      </c>
      <c r="DO25" s="36">
        <v>63.453035999999997</v>
      </c>
      <c r="DP25" s="36">
        <v>62.381127999999997</v>
      </c>
      <c r="DQ25" s="36">
        <v>77.264842999999999</v>
      </c>
      <c r="DR25" s="36">
        <v>73.702631999999994</v>
      </c>
      <c r="DS25" s="36">
        <v>61.328533</v>
      </c>
      <c r="DT25" s="36">
        <v>58.751466999999998</v>
      </c>
      <c r="DU25" s="36">
        <v>67.725695999999999</v>
      </c>
      <c r="DV25" s="36">
        <v>71.416268000000002</v>
      </c>
      <c r="DW25" s="36">
        <v>61.376277000000002</v>
      </c>
      <c r="DX25" s="50">
        <v>97.820367000000005</v>
      </c>
      <c r="DY25" s="36">
        <v>101.437909</v>
      </c>
      <c r="DZ25" s="36">
        <v>114.361161</v>
      </c>
      <c r="EA25" s="36">
        <v>132.80192199999999</v>
      </c>
      <c r="EB25" s="36">
        <v>112.75720099999999</v>
      </c>
      <c r="EC25" s="36">
        <v>116.30225799999999</v>
      </c>
      <c r="ED25" s="36">
        <v>113.017471</v>
      </c>
      <c r="EE25" s="36">
        <v>109.08817000000001</v>
      </c>
      <c r="EF25" s="36">
        <v>82.837175999999999</v>
      </c>
      <c r="EG25" s="36">
        <v>179.07402999999999</v>
      </c>
      <c r="EH25" s="36">
        <v>189.096723</v>
      </c>
      <c r="EI25" s="36">
        <v>124.003094</v>
      </c>
      <c r="EJ25" s="36">
        <v>90.290311000000003</v>
      </c>
      <c r="EK25" s="36">
        <v>92.438722999999996</v>
      </c>
      <c r="EL25" s="36">
        <v>156.49436900000001</v>
      </c>
      <c r="EM25" s="36">
        <v>143.97002080216001</v>
      </c>
      <c r="EN25" s="36">
        <v>146.46711440913001</v>
      </c>
      <c r="EO25" s="36">
        <v>144.20875912596</v>
      </c>
      <c r="EP25" s="36">
        <v>137.30777744534001</v>
      </c>
      <c r="EQ25" s="36">
        <v>92.754376196120006</v>
      </c>
      <c r="ER25" s="36">
        <v>43.003827425559997</v>
      </c>
      <c r="ES25" s="36">
        <v>20.999898489890001</v>
      </c>
      <c r="ET25" s="36">
        <v>14.995488721799999</v>
      </c>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row>
    <row r="26" spans="2:372" ht="20.149999999999999" customHeight="1">
      <c r="B26" s="23" t="s">
        <v>136</v>
      </c>
      <c r="C26" s="50"/>
      <c r="F26" s="35" t="s">
        <v>1350</v>
      </c>
      <c r="G26" s="27" t="s">
        <v>239</v>
      </c>
      <c r="H26" s="36">
        <v>3852.6028227253</v>
      </c>
      <c r="I26" s="36">
        <v>4238.6390721795597</v>
      </c>
      <c r="J26" s="36"/>
      <c r="K26" s="36" t="s">
        <v>136</v>
      </c>
      <c r="L26" s="36">
        <v>155</v>
      </c>
      <c r="M26" s="36">
        <v>160</v>
      </c>
      <c r="N26" s="36">
        <v>170</v>
      </c>
      <c r="O26" s="36">
        <v>170</v>
      </c>
      <c r="P26" s="36">
        <v>150</v>
      </c>
      <c r="Q26" s="36">
        <v>200</v>
      </c>
      <c r="R26" s="36">
        <v>185</v>
      </c>
      <c r="S26" s="36">
        <v>160</v>
      </c>
      <c r="T26" s="36">
        <v>220</v>
      </c>
      <c r="U26" s="36">
        <v>170</v>
      </c>
      <c r="V26" s="36">
        <v>205</v>
      </c>
      <c r="W26" s="36">
        <v>180</v>
      </c>
      <c r="X26" s="36">
        <v>160</v>
      </c>
      <c r="Y26" s="36">
        <v>145</v>
      </c>
      <c r="Z26" s="36">
        <v>131.51211480000001</v>
      </c>
      <c r="AA26" s="36">
        <v>113.18957930000001</v>
      </c>
      <c r="AB26" s="36">
        <v>168.34477340000001</v>
      </c>
      <c r="AC26" s="36">
        <v>184.48999309999999</v>
      </c>
      <c r="AD26" s="36">
        <v>177.9755945</v>
      </c>
      <c r="AE26" s="36">
        <v>197.680024</v>
      </c>
      <c r="AF26" s="36">
        <v>260.8462275</v>
      </c>
      <c r="AG26" s="36">
        <v>244.52647200000001</v>
      </c>
      <c r="AH26" s="36">
        <v>282.9129231</v>
      </c>
      <c r="AI26" s="36">
        <v>253.5493567</v>
      </c>
      <c r="AJ26" s="36">
        <v>206.6640246</v>
      </c>
      <c r="AK26" s="36">
        <v>258.50631609999999</v>
      </c>
      <c r="AL26" s="36">
        <v>209.21182039999999</v>
      </c>
      <c r="AM26" s="36">
        <v>232.80455079999999</v>
      </c>
      <c r="AN26" s="36">
        <v>254.0479536</v>
      </c>
      <c r="AO26" s="36">
        <v>170.71689079999999</v>
      </c>
      <c r="AP26" s="36">
        <v>236.52433210000001</v>
      </c>
      <c r="AQ26" s="36">
        <v>246.01758190000001</v>
      </c>
      <c r="AR26" s="36">
        <v>224.4066698</v>
      </c>
      <c r="AS26" s="36">
        <v>232.37041389999999</v>
      </c>
      <c r="AT26" s="36">
        <v>183.91003710000001</v>
      </c>
      <c r="AU26" s="36">
        <v>187.35253410000001</v>
      </c>
      <c r="AV26" s="36">
        <v>116.8500042</v>
      </c>
      <c r="AW26" s="36">
        <v>216.8505571</v>
      </c>
      <c r="AX26" s="36">
        <v>249.30392069999999</v>
      </c>
      <c r="AY26" s="36">
        <v>351.10494670000003</v>
      </c>
      <c r="AZ26" s="36">
        <v>449.95277292457803</v>
      </c>
      <c r="BA26" s="36">
        <v>525.98534107406999</v>
      </c>
      <c r="BB26" s="36">
        <v>395.503286007795</v>
      </c>
      <c r="BC26" s="36">
        <v>433.38686116075598</v>
      </c>
      <c r="BD26" s="36">
        <v>447.26609137333799</v>
      </c>
      <c r="BE26" s="36">
        <v>483.02746602300198</v>
      </c>
      <c r="BF26" s="36">
        <v>467.954160388665</v>
      </c>
      <c r="BG26" s="36">
        <v>402.73257339587099</v>
      </c>
      <c r="BH26" s="36">
        <v>366.35809108991202</v>
      </c>
      <c r="BI26" s="36">
        <v>401.66737339787898</v>
      </c>
      <c r="BJ26" s="36">
        <v>418.44707780906202</v>
      </c>
      <c r="BK26" s="36">
        <v>457.93944068316603</v>
      </c>
      <c r="BL26" s="36">
        <v>571.69020528440205</v>
      </c>
      <c r="BM26" s="36">
        <v>546.04401654575395</v>
      </c>
      <c r="BN26" s="36">
        <v>545.83466940820699</v>
      </c>
      <c r="BO26" s="36">
        <v>602.50573179837397</v>
      </c>
      <c r="BP26" s="36">
        <v>729.83551252641701</v>
      </c>
      <c r="BQ26" s="36">
        <v>756.78021257338401</v>
      </c>
      <c r="BR26" s="36">
        <v>776.99877261494203</v>
      </c>
      <c r="BS26" s="36">
        <v>713.31621779769796</v>
      </c>
      <c r="BT26" s="36">
        <v>805.11328429721505</v>
      </c>
      <c r="BU26" s="36">
        <v>823.29923758416396</v>
      </c>
      <c r="BV26" s="36">
        <v>757.16749993954795</v>
      </c>
      <c r="BW26" s="36">
        <v>836.24405473708805</v>
      </c>
      <c r="BX26" s="36">
        <v>1143.9848887686001</v>
      </c>
      <c r="BY26" s="36">
        <v>1165.46058482852</v>
      </c>
      <c r="BZ26" s="36">
        <v>1211.2464581224699</v>
      </c>
      <c r="CA26" s="36">
        <v>1395.6573822591399</v>
      </c>
      <c r="CB26" s="36">
        <v>1925.7881350172499</v>
      </c>
      <c r="CC26" s="36">
        <v>2107.7685779506301</v>
      </c>
      <c r="CD26" s="36">
        <v>1577.4033243542401</v>
      </c>
      <c r="CE26" s="36">
        <v>1600.7077371692801</v>
      </c>
      <c r="CF26" s="36">
        <v>1039.31722090735</v>
      </c>
      <c r="CG26" s="36">
        <v>996.868707195296</v>
      </c>
      <c r="CH26" s="36">
        <v>748.17686419373604</v>
      </c>
      <c r="CI26" s="36">
        <v>1093.1999982351299</v>
      </c>
      <c r="CJ26" s="36">
        <v>884.28433435867805</v>
      </c>
      <c r="CK26" s="36">
        <v>739.164565208054</v>
      </c>
      <c r="CL26" s="36">
        <v>704.62850410988403</v>
      </c>
      <c r="CM26" s="36">
        <v>758.920678237738</v>
      </c>
      <c r="CN26" s="36">
        <v>1053.73366826796</v>
      </c>
      <c r="CO26" s="36">
        <v>1246.08468865074</v>
      </c>
      <c r="CP26" s="36">
        <v>1150.10194262043</v>
      </c>
      <c r="CQ26" s="36">
        <v>1148.43184016638</v>
      </c>
      <c r="CR26" s="36">
        <v>1129.4087316560699</v>
      </c>
      <c r="CS26" s="36">
        <v>989.20043678079003</v>
      </c>
      <c r="CT26" s="36">
        <v>1012.81508674118</v>
      </c>
      <c r="CU26" s="36">
        <v>1028.7677265023101</v>
      </c>
      <c r="CV26" s="36">
        <v>784.03575586117199</v>
      </c>
      <c r="CW26" s="36">
        <v>789.32630631316999</v>
      </c>
      <c r="CX26" s="36">
        <v>728.98473922883898</v>
      </c>
      <c r="CY26" s="36">
        <v>674.96008753889203</v>
      </c>
      <c r="CZ26" s="36">
        <v>815.94968668303397</v>
      </c>
      <c r="DA26" s="36">
        <v>867.22813887497205</v>
      </c>
      <c r="DB26" s="36">
        <v>930.32682882227402</v>
      </c>
      <c r="DC26" s="36">
        <v>884.99751168842897</v>
      </c>
      <c r="DD26" s="36">
        <v>971.10618447339402</v>
      </c>
      <c r="DE26" s="36">
        <v>994.58637586968302</v>
      </c>
      <c r="DF26" s="36">
        <v>1013.31258416532</v>
      </c>
      <c r="DG26" s="36">
        <v>1070.2644288608601</v>
      </c>
      <c r="DH26" s="36">
        <v>617.08752154893</v>
      </c>
      <c r="DI26" s="36">
        <v>625.22624729315999</v>
      </c>
      <c r="DJ26" s="36">
        <v>672.33382906224995</v>
      </c>
      <c r="DK26" s="36">
        <v>667.32133585127997</v>
      </c>
      <c r="DL26" s="36">
        <v>531.70194463154996</v>
      </c>
      <c r="DM26" s="36">
        <v>511.19127505643002</v>
      </c>
      <c r="DN26" s="36">
        <v>512.21941415032995</v>
      </c>
      <c r="DO26" s="36">
        <v>526.36143113652997</v>
      </c>
      <c r="DP26" s="36">
        <v>543.16777364758002</v>
      </c>
      <c r="DQ26" s="36">
        <v>450.82389200940997</v>
      </c>
      <c r="DR26" s="36">
        <v>484.01659579769</v>
      </c>
      <c r="DS26" s="36">
        <v>459.87766341730003</v>
      </c>
      <c r="DT26" s="36">
        <v>499.52126736168998</v>
      </c>
      <c r="DU26" s="36">
        <v>645.44754271328998</v>
      </c>
      <c r="DV26" s="36">
        <v>551.98615068768004</v>
      </c>
      <c r="DW26" s="36">
        <v>461.85262719619999</v>
      </c>
      <c r="DX26" s="50">
        <v>495.99745303804002</v>
      </c>
      <c r="DY26" s="36">
        <v>607.65776590840005</v>
      </c>
      <c r="DZ26" s="36">
        <v>725.75567215102001</v>
      </c>
      <c r="EA26" s="36">
        <v>519.95369188243001</v>
      </c>
      <c r="EB26" s="36">
        <v>548.93929360694005</v>
      </c>
      <c r="EC26" s="36">
        <v>651.28890223086</v>
      </c>
      <c r="ED26" s="36">
        <v>649.32125615810003</v>
      </c>
      <c r="EE26" s="36">
        <v>750.51502627281002</v>
      </c>
      <c r="EF26" s="36">
        <v>654.20636101853995</v>
      </c>
      <c r="EG26" s="36">
        <v>666.27849501564992</v>
      </c>
      <c r="EH26" s="36">
        <v>719.80789724779004</v>
      </c>
      <c r="EI26" s="36">
        <v>906.24537620988997</v>
      </c>
      <c r="EJ26" s="36">
        <v>1040.4277127431801</v>
      </c>
      <c r="EK26" s="36">
        <v>1203.1414511369001</v>
      </c>
      <c r="EL26" s="36">
        <v>1027.23565720595</v>
      </c>
      <c r="EM26" s="36">
        <v>1089.09490151252</v>
      </c>
      <c r="EN26" s="36">
        <v>1114.6637720736401</v>
      </c>
      <c r="EO26" s="36">
        <v>1041.1593986538101</v>
      </c>
      <c r="EP26" s="36">
        <v>939.35622629430009</v>
      </c>
      <c r="EQ26" s="36">
        <v>792.21573343267005</v>
      </c>
      <c r="ER26" s="36">
        <v>678.85117677758001</v>
      </c>
      <c r="ES26" s="36">
        <v>850.81305297615995</v>
      </c>
      <c r="ET26" s="36">
        <v>469.69619548872998</v>
      </c>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row>
    <row r="27" spans="2:372" ht="28.25" customHeight="1">
      <c r="B27" s="23" t="s">
        <v>136</v>
      </c>
      <c r="F27" s="26" t="s">
        <v>1352</v>
      </c>
      <c r="G27" s="27" t="s">
        <v>239</v>
      </c>
      <c r="H27" s="36">
        <v>4365.4512883377702</v>
      </c>
      <c r="I27" s="36">
        <v>4863.2939927831503</v>
      </c>
      <c r="J27" s="36"/>
      <c r="K27" s="36" t="s">
        <v>136</v>
      </c>
      <c r="L27" s="36">
        <v>115</v>
      </c>
      <c r="M27" s="36">
        <v>130</v>
      </c>
      <c r="N27" s="36">
        <v>130</v>
      </c>
      <c r="O27" s="36">
        <v>135</v>
      </c>
      <c r="P27" s="36">
        <v>115</v>
      </c>
      <c r="Q27" s="36">
        <v>160</v>
      </c>
      <c r="R27" s="36">
        <v>150</v>
      </c>
      <c r="S27" s="36">
        <v>125</v>
      </c>
      <c r="T27" s="36">
        <v>185</v>
      </c>
      <c r="U27" s="36">
        <v>135</v>
      </c>
      <c r="V27" s="36">
        <v>170</v>
      </c>
      <c r="W27" s="36">
        <v>150</v>
      </c>
      <c r="X27" s="36">
        <v>135</v>
      </c>
      <c r="Y27" s="36">
        <v>120</v>
      </c>
      <c r="Z27" s="36">
        <v>108.95078700000001</v>
      </c>
      <c r="AA27" s="36">
        <v>88.770927999999998</v>
      </c>
      <c r="AB27" s="36">
        <v>129.72614799999999</v>
      </c>
      <c r="AC27" s="36">
        <v>143.78690599999999</v>
      </c>
      <c r="AD27" s="36">
        <v>140.53937880000001</v>
      </c>
      <c r="AE27" s="36">
        <v>132.38494499999999</v>
      </c>
      <c r="AF27" s="36">
        <v>216.22974199999999</v>
      </c>
      <c r="AG27" s="36">
        <v>197.93700000000001</v>
      </c>
      <c r="AH27" s="36">
        <v>234.4153</v>
      </c>
      <c r="AI27" s="36">
        <v>216.548</v>
      </c>
      <c r="AJ27" s="36">
        <v>168.562557</v>
      </c>
      <c r="AK27" s="36">
        <v>200.01399699999999</v>
      </c>
      <c r="AL27" s="36">
        <v>177.79130000000001</v>
      </c>
      <c r="AM27" s="36">
        <v>194.44040899999999</v>
      </c>
      <c r="AN27" s="36">
        <v>181.94833700000001</v>
      </c>
      <c r="AO27" s="36">
        <v>150.23388800000001</v>
      </c>
      <c r="AP27" s="36">
        <v>171.52544800000001</v>
      </c>
      <c r="AQ27" s="36">
        <v>191.165088</v>
      </c>
      <c r="AR27" s="36">
        <v>155.641626</v>
      </c>
      <c r="AS27" s="36">
        <v>174.02818199999999</v>
      </c>
      <c r="AT27" s="36">
        <v>146.966306</v>
      </c>
      <c r="AU27" s="36">
        <v>140.47681499999999</v>
      </c>
      <c r="AV27" s="36">
        <v>104.682248</v>
      </c>
      <c r="AW27" s="36">
        <v>175.12731400000001</v>
      </c>
      <c r="AX27" s="36">
        <v>206.51144099999999</v>
      </c>
      <c r="AY27" s="36">
        <v>281.06043599999998</v>
      </c>
      <c r="AZ27" s="36">
        <v>347.31077599999998</v>
      </c>
      <c r="BA27" s="36">
        <v>428.23042800000002</v>
      </c>
      <c r="BB27" s="36">
        <v>303.95608399999998</v>
      </c>
      <c r="BC27" s="36">
        <v>350.906271</v>
      </c>
      <c r="BD27" s="36">
        <v>385.65761185468301</v>
      </c>
      <c r="BE27" s="36">
        <v>408.61769605059698</v>
      </c>
      <c r="BF27" s="36">
        <v>399.77588899731199</v>
      </c>
      <c r="BG27" s="36">
        <v>364.15855779578101</v>
      </c>
      <c r="BH27" s="36">
        <v>337.85293214461001</v>
      </c>
      <c r="BI27" s="36">
        <v>359.80851962755497</v>
      </c>
      <c r="BJ27" s="36">
        <v>364.55109221423203</v>
      </c>
      <c r="BK27" s="36">
        <v>400.46297418432698</v>
      </c>
      <c r="BL27" s="36">
        <v>508.87173214262799</v>
      </c>
      <c r="BM27" s="36">
        <v>481.788179794195</v>
      </c>
      <c r="BN27" s="36">
        <v>468.49268455321601</v>
      </c>
      <c r="BO27" s="36">
        <v>449.53217779818101</v>
      </c>
      <c r="BP27" s="36">
        <v>622.930658601098</v>
      </c>
      <c r="BQ27" s="36">
        <v>653.70200910635401</v>
      </c>
      <c r="BR27" s="36">
        <v>673.34586993998403</v>
      </c>
      <c r="BS27" s="36">
        <v>630.42447155832701</v>
      </c>
      <c r="BT27" s="36">
        <v>651.61252307018106</v>
      </c>
      <c r="BU27" s="36">
        <v>668.17328860655698</v>
      </c>
      <c r="BV27" s="36">
        <v>661.56799169698002</v>
      </c>
      <c r="BW27" s="36">
        <v>678.42337961826695</v>
      </c>
      <c r="BX27" s="36">
        <v>1030.77156362198</v>
      </c>
      <c r="BY27" s="36">
        <v>1030.0937012340401</v>
      </c>
      <c r="BZ27" s="36">
        <v>990.82345940322205</v>
      </c>
      <c r="CA27" s="36">
        <v>1047.49124509022</v>
      </c>
      <c r="CB27" s="36">
        <v>1615.3390278925301</v>
      </c>
      <c r="CC27" s="36">
        <v>1582.8055386575199</v>
      </c>
      <c r="CD27" s="36">
        <v>1443.8533622416501</v>
      </c>
      <c r="CE27" s="36">
        <v>1393.12628555634</v>
      </c>
      <c r="CF27" s="36">
        <v>848.59288494274995</v>
      </c>
      <c r="CG27" s="36">
        <v>817.91087510824298</v>
      </c>
      <c r="CH27" s="36">
        <v>748.17686419373604</v>
      </c>
      <c r="CI27" s="36">
        <v>994.33497900019995</v>
      </c>
      <c r="CJ27" s="36">
        <v>828.87859216143102</v>
      </c>
      <c r="CK27" s="36">
        <v>687.81240897817702</v>
      </c>
      <c r="CL27" s="36">
        <v>608.58207601715696</v>
      </c>
      <c r="CM27" s="36">
        <v>562.88833603771104</v>
      </c>
      <c r="CN27" s="36">
        <v>896.54539286677505</v>
      </c>
      <c r="CO27" s="36">
        <v>919.01413656134798</v>
      </c>
      <c r="CP27" s="36">
        <v>921.88792550874302</v>
      </c>
      <c r="CQ27" s="36">
        <v>853.06835018457605</v>
      </c>
      <c r="CR27" s="36">
        <v>1139.69840336217</v>
      </c>
      <c r="CS27" s="36">
        <v>1078.5005290695899</v>
      </c>
      <c r="CT27" s="36">
        <v>993.80325232772896</v>
      </c>
      <c r="CU27" s="36">
        <v>1209.42957631234</v>
      </c>
      <c r="CV27" s="36">
        <v>846.80433918587903</v>
      </c>
      <c r="CW27" s="36">
        <v>967.42047958303999</v>
      </c>
      <c r="CX27" s="36">
        <v>854.76080581574899</v>
      </c>
      <c r="CY27" s="36">
        <v>870.80730633101496</v>
      </c>
      <c r="CZ27" s="36">
        <v>940.780552128164</v>
      </c>
      <c r="DA27" s="36">
        <v>1005.79440291758</v>
      </c>
      <c r="DB27" s="36">
        <v>987.436615271861</v>
      </c>
      <c r="DC27" s="36">
        <v>965.51886185238095</v>
      </c>
      <c r="DD27" s="36">
        <v>982.60049070846799</v>
      </c>
      <c r="DE27" s="36">
        <v>1005.8555897180501</v>
      </c>
      <c r="DF27" s="36">
        <v>1075.35122956584</v>
      </c>
      <c r="DG27" s="36">
        <v>1102.49859416763</v>
      </c>
      <c r="DH27" s="36">
        <v>756.03788854893003</v>
      </c>
      <c r="DI27" s="36">
        <v>755.80399529316003</v>
      </c>
      <c r="DJ27" s="36">
        <v>864.50527106225002</v>
      </c>
      <c r="DK27" s="36">
        <v>860.15860385127996</v>
      </c>
      <c r="DL27" s="36">
        <v>648.67268963155004</v>
      </c>
      <c r="DM27" s="36">
        <v>579.03451905642999</v>
      </c>
      <c r="DN27" s="36">
        <v>551.74648115033006</v>
      </c>
      <c r="DO27" s="36">
        <v>589.81446713652997</v>
      </c>
      <c r="DP27" s="36">
        <v>605.54890164758001</v>
      </c>
      <c r="DQ27" s="36">
        <v>528.08873500941002</v>
      </c>
      <c r="DR27" s="36">
        <v>557.71922779769</v>
      </c>
      <c r="DS27" s="36">
        <v>521.20619641730002</v>
      </c>
      <c r="DT27" s="36">
        <v>558.27273436169003</v>
      </c>
      <c r="DU27" s="36">
        <v>713.17323871328995</v>
      </c>
      <c r="DV27" s="36">
        <v>623.40241868767998</v>
      </c>
      <c r="DW27" s="36">
        <v>523.22890419620001</v>
      </c>
      <c r="DX27" s="50">
        <v>593.81782003804005</v>
      </c>
      <c r="DY27" s="36">
        <v>709.09567490840004</v>
      </c>
      <c r="DZ27" s="36">
        <v>840.11683315102005</v>
      </c>
      <c r="EA27" s="36">
        <v>652.75561388243</v>
      </c>
      <c r="EB27" s="36">
        <v>661.69649460694097</v>
      </c>
      <c r="EC27" s="36">
        <v>767.59116023085994</v>
      </c>
      <c r="ED27" s="36">
        <v>762.33872715810003</v>
      </c>
      <c r="EE27" s="36">
        <v>859.60319627281001</v>
      </c>
      <c r="EF27" s="36">
        <v>737.04353701853995</v>
      </c>
      <c r="EG27" s="36">
        <v>845.35252501564992</v>
      </c>
      <c r="EH27" s="36">
        <v>908.90462024779004</v>
      </c>
      <c r="EI27" s="36">
        <v>1030.24847020989</v>
      </c>
      <c r="EJ27" s="36">
        <v>1130.7180237431801</v>
      </c>
      <c r="EK27" s="36">
        <v>1295.5801741369</v>
      </c>
      <c r="EL27" s="36">
        <v>1183.73002620595</v>
      </c>
      <c r="EM27" s="36">
        <v>1233.06492231468</v>
      </c>
      <c r="EN27" s="36">
        <v>1261.1308864827702</v>
      </c>
      <c r="EO27" s="36">
        <v>1185.3681577797702</v>
      </c>
      <c r="EP27" s="36">
        <v>1076.6640037396401</v>
      </c>
      <c r="EQ27" s="36">
        <v>884.97010962879006</v>
      </c>
      <c r="ER27" s="36">
        <v>721.85500420313997</v>
      </c>
      <c r="ES27" s="36">
        <v>871.81295146604998</v>
      </c>
      <c r="ET27" s="36">
        <v>484.69168421052996</v>
      </c>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row>
    <row r="28" spans="2:372" ht="34.25" customHeight="1">
      <c r="B28" t="s">
        <v>136</v>
      </c>
      <c r="F28" s="33" t="s">
        <v>69</v>
      </c>
      <c r="G28" s="27"/>
      <c r="H28" s="36"/>
      <c r="I28" s="36"/>
      <c r="J28" s="36"/>
      <c r="K28" s="36" t="s">
        <v>136</v>
      </c>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50"/>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c r="KN28" s="36"/>
      <c r="KO28" s="36"/>
      <c r="KP28" s="36"/>
      <c r="KQ28" s="36"/>
      <c r="KR28" s="36"/>
      <c r="KS28" s="36"/>
      <c r="KT28" s="36"/>
      <c r="KU28" s="36"/>
      <c r="KV28" s="36"/>
      <c r="KW28" s="36"/>
      <c r="KX28" s="36"/>
      <c r="KY28" s="36"/>
      <c r="KZ28" s="36"/>
      <c r="LA28" s="36"/>
      <c r="LB28" s="36"/>
      <c r="LC28" s="36"/>
      <c r="LD28" s="36"/>
      <c r="LE28" s="36"/>
      <c r="LF28" s="36"/>
      <c r="LG28" s="36"/>
      <c r="LH28" s="36"/>
      <c r="LI28" s="36"/>
      <c r="LJ28" s="36"/>
      <c r="LK28" s="36"/>
      <c r="LL28" s="36"/>
      <c r="LM28" s="36"/>
      <c r="LN28" s="36"/>
      <c r="LO28" s="36"/>
      <c r="LP28" s="36"/>
      <c r="LQ28" s="36"/>
      <c r="LR28" s="36"/>
      <c r="LS28" s="36"/>
      <c r="LT28" s="36"/>
      <c r="LU28" s="36"/>
      <c r="LV28" s="36"/>
      <c r="LW28" s="36"/>
      <c r="LX28" s="36"/>
      <c r="LY28" s="36"/>
      <c r="LZ28" s="36"/>
      <c r="MA28" s="36"/>
      <c r="MB28" s="36"/>
      <c r="MC28" s="36"/>
      <c r="MD28" s="36"/>
      <c r="ME28" s="36"/>
      <c r="MF28" s="36"/>
      <c r="MG28" s="36"/>
      <c r="MH28" s="36"/>
      <c r="MI28" s="36"/>
      <c r="MJ28" s="36"/>
      <c r="MK28" s="36"/>
      <c r="ML28" s="36"/>
      <c r="MM28" s="36"/>
      <c r="MN28" s="36"/>
      <c r="MO28" s="36"/>
      <c r="MP28" s="36"/>
      <c r="MQ28" s="36"/>
      <c r="MR28" s="36"/>
      <c r="MS28" s="36"/>
      <c r="MT28" s="36"/>
      <c r="MU28" s="36"/>
      <c r="MV28" s="36"/>
      <c r="MW28" s="36"/>
      <c r="MX28" s="36"/>
      <c r="MY28" s="36"/>
      <c r="MZ28" s="36"/>
      <c r="NA28" s="36"/>
      <c r="NB28" s="36"/>
      <c r="NC28" s="36"/>
      <c r="ND28" s="36"/>
      <c r="NE28" s="36"/>
      <c r="NF28" s="36"/>
      <c r="NG28" s="36"/>
      <c r="NH28" s="36"/>
    </row>
    <row r="29" spans="2:372" ht="20.149999999999999" customHeight="1">
      <c r="B29" t="s">
        <v>136</v>
      </c>
      <c r="F29" s="26" t="s">
        <v>706</v>
      </c>
      <c r="G29" s="27"/>
      <c r="H29" s="36"/>
      <c r="I29" s="36"/>
      <c r="J29" s="36"/>
      <c r="K29" s="36" t="s">
        <v>136</v>
      </c>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50"/>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c r="KN29" s="36"/>
      <c r="KO29" s="36"/>
      <c r="KP29" s="36"/>
      <c r="KQ29" s="36"/>
      <c r="KR29" s="36"/>
      <c r="KS29" s="36"/>
      <c r="KT29" s="36"/>
      <c r="KU29" s="36"/>
      <c r="KV29" s="36"/>
      <c r="KW29" s="36"/>
      <c r="KX29" s="36"/>
      <c r="KY29" s="36"/>
      <c r="KZ29" s="36"/>
      <c r="LA29" s="36"/>
      <c r="LB29" s="36"/>
      <c r="LC29" s="36"/>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36"/>
      <c r="MV29" s="36"/>
      <c r="MW29" s="36"/>
      <c r="MX29" s="36"/>
      <c r="MY29" s="36"/>
      <c r="MZ29" s="36"/>
      <c r="NA29" s="36"/>
      <c r="NB29" s="36"/>
      <c r="NC29" s="36"/>
      <c r="ND29" s="36"/>
      <c r="NE29" s="36"/>
      <c r="NF29" s="36"/>
      <c r="NG29" s="36"/>
      <c r="NH29" s="36"/>
    </row>
    <row r="30" spans="2:372" ht="20.149999999999999" customHeight="1">
      <c r="B30" s="23" t="s">
        <v>136</v>
      </c>
      <c r="F30" s="26" t="s">
        <v>1353</v>
      </c>
      <c r="G30" s="27" t="s">
        <v>239</v>
      </c>
      <c r="H30" s="36">
        <v>87.407360519999997</v>
      </c>
      <c r="I30" s="36">
        <v>157.60978600999999</v>
      </c>
      <c r="J30" s="36"/>
      <c r="K30" s="36" t="s">
        <v>136</v>
      </c>
      <c r="L30" s="36">
        <v>6.6442139999999998</v>
      </c>
      <c r="M30" s="36">
        <v>7.605092</v>
      </c>
      <c r="N30" s="36">
        <v>7.6454550000000001</v>
      </c>
      <c r="O30" s="36">
        <v>8.3335849999999994</v>
      </c>
      <c r="P30" s="36">
        <v>6.0522580000000001</v>
      </c>
      <c r="Q30" s="36">
        <v>10.832986999999999</v>
      </c>
      <c r="R30" s="36">
        <v>10.546174000000001</v>
      </c>
      <c r="S30" s="36">
        <v>10.147743</v>
      </c>
      <c r="T30" s="36">
        <v>8.8579869999999996</v>
      </c>
      <c r="U30" s="36">
        <v>13.230078000000001</v>
      </c>
      <c r="V30" s="36">
        <v>13.980551999999999</v>
      </c>
      <c r="W30" s="36">
        <v>12.457255</v>
      </c>
      <c r="X30" s="36">
        <v>9.2786729999999995</v>
      </c>
      <c r="Y30" s="36">
        <v>14.989805</v>
      </c>
      <c r="Z30" s="36">
        <v>14.995312999999999</v>
      </c>
      <c r="AA30" s="36">
        <v>10.183266</v>
      </c>
      <c r="AB30" s="36">
        <v>12.871014000000001</v>
      </c>
      <c r="AC30" s="36">
        <v>16.152238000000001</v>
      </c>
      <c r="AD30" s="36">
        <v>13.150447</v>
      </c>
      <c r="AE30" s="36">
        <v>15.128598999999999</v>
      </c>
      <c r="AF30" s="36">
        <v>14.48062</v>
      </c>
      <c r="AG30" s="36">
        <v>18.630793000000001</v>
      </c>
      <c r="AH30" s="36">
        <v>18.647848</v>
      </c>
      <c r="AI30" s="36">
        <v>20.078372000000002</v>
      </c>
      <c r="AJ30" s="36">
        <v>17.968640000000001</v>
      </c>
      <c r="AK30" s="36">
        <v>13.92991</v>
      </c>
      <c r="AL30" s="36">
        <v>16.904344999999999</v>
      </c>
      <c r="AM30" s="36">
        <v>21.178808</v>
      </c>
      <c r="AN30" s="36">
        <v>12.074574999999999</v>
      </c>
      <c r="AO30" s="36">
        <v>19.622582999999999</v>
      </c>
      <c r="AP30" s="36">
        <v>16.033588000000002</v>
      </c>
      <c r="AQ30" s="36">
        <v>18.252261000000001</v>
      </c>
      <c r="AR30" s="36">
        <v>12.900408000000001</v>
      </c>
      <c r="AS30" s="36">
        <v>14.696065000000001</v>
      </c>
      <c r="AT30" s="36">
        <v>20.026250999999998</v>
      </c>
      <c r="AU30" s="36">
        <v>18.396585999999999</v>
      </c>
      <c r="AV30" s="36">
        <v>11.919060999999999</v>
      </c>
      <c r="AW30" s="36">
        <v>12.353992</v>
      </c>
      <c r="AX30" s="36">
        <v>15.779356</v>
      </c>
      <c r="AY30" s="36">
        <v>20.369719</v>
      </c>
      <c r="AZ30" s="36">
        <v>16.492597</v>
      </c>
      <c r="BA30" s="36">
        <v>19.242090999999999</v>
      </c>
      <c r="BB30" s="36">
        <v>21.804983</v>
      </c>
      <c r="BC30" s="36">
        <v>23.267855999999998</v>
      </c>
      <c r="BD30" s="36">
        <v>16.086290999999999</v>
      </c>
      <c r="BE30" s="36">
        <v>20.471861000000001</v>
      </c>
      <c r="BF30" s="36">
        <v>24.68505</v>
      </c>
      <c r="BG30" s="36">
        <v>26.899004000000001</v>
      </c>
      <c r="BH30" s="36">
        <v>14.859228999999999</v>
      </c>
      <c r="BI30" s="36">
        <v>19.193625000000001</v>
      </c>
      <c r="BJ30" s="36">
        <v>26.460246999999999</v>
      </c>
      <c r="BK30" s="36">
        <v>29.316911000000001</v>
      </c>
      <c r="BL30" s="36">
        <v>18.721830000000001</v>
      </c>
      <c r="BM30" s="36">
        <v>18.537452999999999</v>
      </c>
      <c r="BN30" s="36">
        <v>25.424247000000001</v>
      </c>
      <c r="BO30" s="36">
        <v>29.416021000000001</v>
      </c>
      <c r="BP30" s="36">
        <v>18.077109</v>
      </c>
      <c r="BQ30" s="36">
        <v>26.783217</v>
      </c>
      <c r="BR30" s="36">
        <v>32.170659999999998</v>
      </c>
      <c r="BS30" s="36">
        <v>27.424845000000001</v>
      </c>
      <c r="BT30" s="36">
        <v>17.662118</v>
      </c>
      <c r="BU30" s="36">
        <v>29.005689</v>
      </c>
      <c r="BV30" s="36">
        <v>30.593440999999999</v>
      </c>
      <c r="BW30" s="36">
        <v>34.901994999999999</v>
      </c>
      <c r="BX30" s="36">
        <v>12.943894999999999</v>
      </c>
      <c r="BY30" s="36">
        <v>49.172379999999997</v>
      </c>
      <c r="BZ30" s="36">
        <v>41.066319</v>
      </c>
      <c r="CA30" s="36">
        <v>77.026567999999997</v>
      </c>
      <c r="CB30" s="36">
        <v>54.055117000000003</v>
      </c>
      <c r="CC30" s="36">
        <v>84.414162000000005</v>
      </c>
      <c r="CD30" s="36">
        <v>56.882029000000003</v>
      </c>
      <c r="CE30" s="36">
        <v>87.571164999999993</v>
      </c>
      <c r="CF30" s="36">
        <v>61.678393</v>
      </c>
      <c r="CG30" s="36">
        <v>55.855454999999999</v>
      </c>
      <c r="CH30" s="36">
        <v>51.869720999999998</v>
      </c>
      <c r="CI30" s="36">
        <v>53.640697000000003</v>
      </c>
      <c r="CJ30" s="36">
        <v>17.266597999999998</v>
      </c>
      <c r="CK30" s="36">
        <v>21.468475000000002</v>
      </c>
      <c r="CL30" s="36">
        <v>44.102629999999998</v>
      </c>
      <c r="CM30" s="36">
        <v>50.470961000000003</v>
      </c>
      <c r="CN30" s="36">
        <v>32.030695000000001</v>
      </c>
      <c r="CO30" s="36">
        <v>55.429957999999999</v>
      </c>
      <c r="CP30" s="36">
        <v>62.833606000000003</v>
      </c>
      <c r="CQ30" s="36">
        <v>64.302515999999997</v>
      </c>
      <c r="CR30" s="36">
        <v>79.470887619999999</v>
      </c>
      <c r="CS30" s="36">
        <v>83.965017000000003</v>
      </c>
      <c r="CT30" s="36">
        <v>95.046843999999993</v>
      </c>
      <c r="CU30" s="36">
        <v>76.357061000000002</v>
      </c>
      <c r="CV30" s="36">
        <v>68.407719400000005</v>
      </c>
      <c r="CW30" s="36">
        <v>40.806060940000002</v>
      </c>
      <c r="CX30" s="36">
        <v>50.548133440000001</v>
      </c>
      <c r="CY30" s="36">
        <v>37.691525230000003</v>
      </c>
      <c r="CZ30" s="36">
        <v>30.999215790000001</v>
      </c>
      <c r="DA30" s="36">
        <v>67.193154030000002</v>
      </c>
      <c r="DB30" s="36">
        <v>62.098893359999998</v>
      </c>
      <c r="DC30" s="36">
        <v>68.836056679999999</v>
      </c>
      <c r="DD30" s="36">
        <v>45.18955244</v>
      </c>
      <c r="DE30" s="36">
        <v>64.100096800000003</v>
      </c>
      <c r="DF30" s="36">
        <v>120.27090930999999</v>
      </c>
      <c r="DG30" s="36">
        <v>87.807256780000003</v>
      </c>
      <c r="DH30" s="36">
        <v>90.816887629999997</v>
      </c>
      <c r="DI30" s="36">
        <v>67.617322290000004</v>
      </c>
      <c r="DJ30" s="36">
        <v>65.329987860000003</v>
      </c>
      <c r="DK30" s="36">
        <v>54.464629350000003</v>
      </c>
      <c r="DL30" s="36">
        <v>36.505280970000001</v>
      </c>
      <c r="DM30" s="36">
        <v>17.521279010000001</v>
      </c>
      <c r="DN30" s="36">
        <v>17.476248040000002</v>
      </c>
      <c r="DO30" s="36">
        <v>14.23352401</v>
      </c>
      <c r="DP30" s="36">
        <v>20.182010510000001</v>
      </c>
      <c r="DQ30" s="36">
        <v>26.555340810000001</v>
      </c>
      <c r="DR30" s="36">
        <v>14.146915809999999</v>
      </c>
      <c r="DS30" s="36">
        <v>15.515266759999999</v>
      </c>
      <c r="DT30" s="36">
        <v>15.524696110000001</v>
      </c>
      <c r="DU30" s="36">
        <v>18.760140809999999</v>
      </c>
      <c r="DV30" s="36">
        <v>18.584116609999999</v>
      </c>
      <c r="DW30" s="36">
        <v>24.839178820000001</v>
      </c>
      <c r="DX30" s="50">
        <v>18.389569519999998</v>
      </c>
      <c r="DY30" s="36">
        <v>23.409953909999999</v>
      </c>
      <c r="DZ30" s="36">
        <v>25.418904059999999</v>
      </c>
      <c r="EA30" s="36">
        <v>23.53097271</v>
      </c>
      <c r="EB30" s="36">
        <v>26.527019129999999</v>
      </c>
      <c r="EC30" s="36">
        <v>18.309696720000002</v>
      </c>
      <c r="ED30" s="36">
        <v>11.51356563</v>
      </c>
      <c r="EE30" s="36">
        <v>7.52075095</v>
      </c>
      <c r="EF30" s="36">
        <v>7.7200635200000001</v>
      </c>
      <c r="EG30" s="36">
        <v>14.295317519999999</v>
      </c>
      <c r="EH30" s="36">
        <v>15.03741889</v>
      </c>
      <c r="EI30" s="36">
        <v>16.74601062</v>
      </c>
      <c r="EJ30" s="36">
        <v>24.68280893</v>
      </c>
      <c r="EK30" s="36">
        <v>30.94112208</v>
      </c>
      <c r="EL30" s="36">
        <v>36.627344309999998</v>
      </c>
      <c r="EM30" s="36">
        <v>35.902821709999998</v>
      </c>
      <c r="EN30" s="36">
        <v>37.210556760000003</v>
      </c>
      <c r="EO30" s="36">
        <v>47.869063230000002</v>
      </c>
      <c r="EP30" s="36">
        <v>41.521650479999998</v>
      </c>
      <c r="EQ30" s="36">
        <v>25.722474729999998</v>
      </c>
      <c r="ER30" s="36">
        <v>34.496417960000002</v>
      </c>
      <c r="ES30" s="36">
        <v>24.852201180000002</v>
      </c>
      <c r="ET30" s="36">
        <v>27.953204589999999</v>
      </c>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c r="KN30" s="36"/>
      <c r="KO30" s="36"/>
      <c r="KP30" s="36"/>
      <c r="KQ30" s="36"/>
      <c r="KR30" s="36"/>
      <c r="KS30" s="36"/>
      <c r="KT30" s="36"/>
      <c r="KU30" s="36"/>
      <c r="KV30" s="36"/>
      <c r="KW30" s="36"/>
      <c r="KX30" s="36"/>
      <c r="KY30" s="36"/>
      <c r="KZ30" s="36"/>
      <c r="LA30" s="36"/>
      <c r="LB30" s="36"/>
      <c r="LC30" s="36"/>
      <c r="LD30" s="36"/>
      <c r="LE30" s="36"/>
      <c r="LF30" s="36"/>
      <c r="LG30" s="36"/>
      <c r="LH30" s="36"/>
      <c r="LI30" s="36"/>
      <c r="LJ30" s="36"/>
      <c r="LK30" s="36"/>
      <c r="LL30" s="36"/>
      <c r="LM30" s="36"/>
      <c r="LN30" s="36"/>
      <c r="LO30" s="36"/>
      <c r="LP30" s="36"/>
      <c r="LQ30" s="36"/>
      <c r="LR30" s="36"/>
      <c r="LS30" s="36"/>
      <c r="LT30" s="36"/>
      <c r="LU30" s="36"/>
      <c r="LV30" s="36"/>
      <c r="LW30" s="36"/>
      <c r="LX30" s="36"/>
      <c r="LY30" s="36"/>
      <c r="LZ30" s="36"/>
      <c r="MA30" s="36"/>
      <c r="MB30" s="36"/>
      <c r="MC30" s="36"/>
      <c r="MD30" s="36"/>
      <c r="ME30" s="36"/>
      <c r="MF30" s="36"/>
      <c r="MG30" s="36"/>
      <c r="MH30" s="36"/>
      <c r="MI30" s="36"/>
      <c r="MJ30" s="36"/>
      <c r="MK30" s="36"/>
      <c r="ML30" s="36"/>
      <c r="MM30" s="36"/>
      <c r="MN30" s="36"/>
      <c r="MO30" s="36"/>
      <c r="MP30" s="36"/>
      <c r="MQ30" s="36"/>
      <c r="MR30" s="36"/>
      <c r="MS30" s="36"/>
      <c r="MT30" s="36"/>
      <c r="MU30" s="36"/>
      <c r="MV30" s="36"/>
      <c r="MW30" s="36"/>
      <c r="MX30" s="36"/>
      <c r="MY30" s="36"/>
      <c r="MZ30" s="36"/>
      <c r="NA30" s="36"/>
      <c r="NB30" s="36"/>
      <c r="NC30" s="36"/>
      <c r="ND30" s="36"/>
      <c r="NE30" s="36"/>
      <c r="NF30" s="36"/>
      <c r="NG30" s="36"/>
      <c r="NH30" s="36"/>
    </row>
    <row r="31" spans="2:372" ht="34.25" customHeight="1">
      <c r="B31" t="s">
        <v>136</v>
      </c>
      <c r="F31" s="33" t="s">
        <v>82</v>
      </c>
      <c r="G31" s="27"/>
      <c r="H31" s="36"/>
      <c r="I31" s="36"/>
      <c r="J31" s="36"/>
      <c r="K31" s="36" t="s">
        <v>136</v>
      </c>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50"/>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c r="NC31" s="36"/>
      <c r="ND31" s="36"/>
      <c r="NE31" s="36"/>
      <c r="NF31" s="36"/>
      <c r="NG31" s="36"/>
      <c r="NH31" s="36"/>
    </row>
    <row r="32" spans="2:372" ht="20.149999999999999" customHeight="1">
      <c r="B32" s="23" t="s">
        <v>136</v>
      </c>
      <c r="F32" s="78" t="s">
        <v>1354</v>
      </c>
      <c r="G32" s="27" t="s">
        <v>350</v>
      </c>
      <c r="H32" s="36">
        <v>23593.875618884998</v>
      </c>
      <c r="I32" s="36">
        <v>23911.3822210775</v>
      </c>
      <c r="J32" s="36"/>
      <c r="K32" s="36" t="s">
        <v>136</v>
      </c>
      <c r="L32" s="36">
        <v>7804</v>
      </c>
      <c r="M32" s="36">
        <v>8689</v>
      </c>
      <c r="N32" s="36">
        <v>10397</v>
      </c>
      <c r="O32" s="36">
        <v>8690</v>
      </c>
      <c r="P32" s="36">
        <v>8648</v>
      </c>
      <c r="Q32" s="36">
        <v>8589</v>
      </c>
      <c r="R32" s="36">
        <v>8123</v>
      </c>
      <c r="S32" s="36">
        <v>7273</v>
      </c>
      <c r="T32" s="36">
        <v>7601</v>
      </c>
      <c r="U32" s="36">
        <v>7315</v>
      </c>
      <c r="V32" s="36">
        <v>6915.7142857142899</v>
      </c>
      <c r="W32" s="36">
        <v>5862.0952380952403</v>
      </c>
      <c r="X32" s="36">
        <v>5982.0317460317501</v>
      </c>
      <c r="Y32" s="36">
        <v>5750.6721311475403</v>
      </c>
      <c r="Z32" s="36">
        <v>4705.2</v>
      </c>
      <c r="AA32" s="36">
        <v>4734.03125</v>
      </c>
      <c r="AB32" s="36">
        <v>5661.8888888888896</v>
      </c>
      <c r="AC32" s="36">
        <v>5941.1166666666704</v>
      </c>
      <c r="AD32" s="36">
        <v>6151.2153846153797</v>
      </c>
      <c r="AE32" s="36">
        <v>7602.4603174603199</v>
      </c>
      <c r="AF32" s="36">
        <v>8515.796875</v>
      </c>
      <c r="AG32" s="36">
        <v>7514.49180327869</v>
      </c>
      <c r="AH32" s="36">
        <v>8656.03125</v>
      </c>
      <c r="AI32" s="36">
        <v>8228.7936507936502</v>
      </c>
      <c r="AJ32" s="36">
        <v>8033.53125</v>
      </c>
      <c r="AK32" s="36">
        <v>7931.01639344262</v>
      </c>
      <c r="AL32" s="36">
        <v>7195.0153846153798</v>
      </c>
      <c r="AM32" s="36">
        <v>6864.3125</v>
      </c>
      <c r="AN32" s="36">
        <v>7548.2786885245896</v>
      </c>
      <c r="AO32" s="36">
        <v>7286.6825396825398</v>
      </c>
      <c r="AP32" s="36">
        <v>6703.7076923076902</v>
      </c>
      <c r="AQ32" s="36">
        <v>6170</v>
      </c>
      <c r="AR32" s="36">
        <v>5426.8548387096798</v>
      </c>
      <c r="AS32" s="36">
        <v>4949.2622950819696</v>
      </c>
      <c r="AT32" s="36">
        <v>4178</v>
      </c>
      <c r="AU32" s="36">
        <v>3962.34375</v>
      </c>
      <c r="AV32" s="36">
        <v>4656.6666666666697</v>
      </c>
      <c r="AW32" s="36">
        <v>5231.5573770491801</v>
      </c>
      <c r="AX32" s="36">
        <v>6394.6923076923104</v>
      </c>
      <c r="AY32" s="36">
        <v>7776.4516129032299</v>
      </c>
      <c r="AZ32" s="36">
        <v>9462.890625</v>
      </c>
      <c r="BA32" s="36">
        <v>9395.49180327869</v>
      </c>
      <c r="BB32" s="36">
        <v>8269.375</v>
      </c>
      <c r="BC32" s="36">
        <v>7454.7619047619</v>
      </c>
      <c r="BD32" s="36">
        <v>6555.78125</v>
      </c>
      <c r="BE32" s="36">
        <v>6696.4166666666697</v>
      </c>
      <c r="BF32" s="36">
        <v>5512.96875</v>
      </c>
      <c r="BG32" s="36">
        <v>5038.8709677419401</v>
      </c>
      <c r="BH32" s="36">
        <v>6201.77419354839</v>
      </c>
      <c r="BI32" s="36">
        <v>6936.3709677419401</v>
      </c>
      <c r="BJ32" s="36">
        <v>6846.3076923076896</v>
      </c>
      <c r="BK32" s="36">
        <v>7095</v>
      </c>
      <c r="BL32" s="36">
        <v>8336.8253968253994</v>
      </c>
      <c r="BM32" s="36">
        <v>8383.3606557377007</v>
      </c>
      <c r="BN32" s="36">
        <v>9366.7692307692305</v>
      </c>
      <c r="BO32" s="36">
        <v>12399.375</v>
      </c>
      <c r="BP32" s="36">
        <v>14699.21875</v>
      </c>
      <c r="BQ32" s="36">
        <v>12561.9672131148</v>
      </c>
      <c r="BR32" s="36">
        <v>14003.0769230769</v>
      </c>
      <c r="BS32" s="36">
        <v>14079.53125</v>
      </c>
      <c r="BT32" s="36">
        <v>15361.9672131148</v>
      </c>
      <c r="BU32" s="36">
        <v>16397.96875</v>
      </c>
      <c r="BV32" s="36">
        <v>14567</v>
      </c>
      <c r="BW32" s="36">
        <v>12631.269841269799</v>
      </c>
      <c r="BX32" s="36">
        <v>14807.265625</v>
      </c>
      <c r="BY32" s="36">
        <v>20035.737704918</v>
      </c>
      <c r="BZ32" s="36">
        <v>29165.9375</v>
      </c>
      <c r="CA32" s="36">
        <v>33040.403225806498</v>
      </c>
      <c r="CB32" s="36">
        <v>41446.484375</v>
      </c>
      <c r="CC32" s="36">
        <v>47982.295081967197</v>
      </c>
      <c r="CD32" s="36">
        <v>30210.390625</v>
      </c>
      <c r="CE32" s="36">
        <v>29453.253968254001</v>
      </c>
      <c r="CF32" s="36">
        <v>28863.1451612903</v>
      </c>
      <c r="CG32" s="36">
        <v>25730.476190476202</v>
      </c>
      <c r="CH32" s="36">
        <v>18980.307692307699</v>
      </c>
      <c r="CI32" s="36">
        <v>10889.375</v>
      </c>
      <c r="CJ32" s="36">
        <v>10475.0793650794</v>
      </c>
      <c r="CK32" s="36">
        <v>12943.416666666701</v>
      </c>
      <c r="CL32" s="36">
        <v>17606.615384615401</v>
      </c>
      <c r="CM32" s="36">
        <v>17543.203125</v>
      </c>
      <c r="CN32" s="36">
        <v>20038.951612903202</v>
      </c>
      <c r="CO32" s="36">
        <v>22372.2131147541</v>
      </c>
      <c r="CP32" s="36">
        <v>21189.0769230769</v>
      </c>
      <c r="CQ32" s="36">
        <v>23598.359375</v>
      </c>
      <c r="CR32" s="36">
        <v>26898.968253968302</v>
      </c>
      <c r="CS32" s="36">
        <v>24165.166666666701</v>
      </c>
      <c r="CT32" s="36">
        <v>22046.615384615401</v>
      </c>
      <c r="CU32" s="36">
        <v>18306.171875</v>
      </c>
      <c r="CV32" s="36">
        <v>19589.621212121201</v>
      </c>
      <c r="CW32" s="36">
        <v>17157.583333333299</v>
      </c>
      <c r="CX32" s="36">
        <v>16316.875</v>
      </c>
      <c r="CY32" s="36">
        <v>16967.421875</v>
      </c>
      <c r="CZ32" s="36">
        <v>17313.7903225806</v>
      </c>
      <c r="DA32" s="36">
        <v>14963.1451612903</v>
      </c>
      <c r="DB32" s="36">
        <v>13915.538461538499</v>
      </c>
      <c r="DC32" s="36">
        <v>13909.453125</v>
      </c>
      <c r="DD32" s="36">
        <v>14642.698412698401</v>
      </c>
      <c r="DE32" s="36">
        <v>18464.590163934401</v>
      </c>
      <c r="DF32" s="36">
        <v>18580.196969697001</v>
      </c>
      <c r="DG32" s="36">
        <v>15798.984375</v>
      </c>
      <c r="DH32" s="36">
        <v>14337.857142857099</v>
      </c>
      <c r="DI32" s="36">
        <v>13013.5396825397</v>
      </c>
      <c r="DJ32" s="36">
        <v>10561.307692307701</v>
      </c>
      <c r="DK32" s="36">
        <v>9443.328125</v>
      </c>
      <c r="DL32" s="36">
        <v>8498.3606557377007</v>
      </c>
      <c r="DM32" s="36">
        <v>8822.6984126984098</v>
      </c>
      <c r="DN32" s="36">
        <v>10264.9230769231</v>
      </c>
      <c r="DO32" s="36">
        <v>10809.6031746032</v>
      </c>
      <c r="DP32" s="36">
        <v>10271.666666666701</v>
      </c>
      <c r="DQ32" s="36">
        <v>9233.9830508474606</v>
      </c>
      <c r="DR32" s="36">
        <v>10527.890625</v>
      </c>
      <c r="DS32" s="36">
        <v>11583.5714285714</v>
      </c>
      <c r="DT32" s="36">
        <v>13275.793650793699</v>
      </c>
      <c r="DU32" s="36">
        <v>14475.8870967742</v>
      </c>
      <c r="DV32" s="36">
        <v>13266.484375</v>
      </c>
      <c r="DW32" s="36">
        <v>11515.625</v>
      </c>
      <c r="DX32" s="50">
        <v>12369.3650793651</v>
      </c>
      <c r="DY32" s="36">
        <v>12258.1147540984</v>
      </c>
      <c r="DZ32" s="36">
        <v>15539.9230769231</v>
      </c>
      <c r="EA32" s="36">
        <v>15450.15625</v>
      </c>
      <c r="EB32" s="36">
        <v>12722.515625</v>
      </c>
      <c r="EC32" s="36">
        <v>12214.868852459</v>
      </c>
      <c r="ED32" s="36">
        <v>14209.938461538501</v>
      </c>
      <c r="EE32" s="36">
        <v>15929.546875</v>
      </c>
      <c r="EF32" s="36">
        <v>17570</v>
      </c>
      <c r="EG32" s="36">
        <v>17358.590163934401</v>
      </c>
      <c r="EH32" s="36">
        <v>19124.753846153799</v>
      </c>
      <c r="EI32" s="36">
        <v>19820.546875</v>
      </c>
      <c r="EJ32" s="36">
        <v>26490.701754385998</v>
      </c>
      <c r="EK32" s="36">
        <v>28939.5</v>
      </c>
      <c r="EL32" s="36">
        <v>22063.230769230799</v>
      </c>
      <c r="EM32" s="36">
        <v>25291.746031745999</v>
      </c>
      <c r="EN32" s="36">
        <v>25982.96875</v>
      </c>
      <c r="EO32" s="36">
        <v>22307.583333333299</v>
      </c>
      <c r="EP32" s="36">
        <v>20344.140625</v>
      </c>
      <c r="EQ32" s="36">
        <v>17246.9047619048</v>
      </c>
      <c r="ER32" s="36">
        <v>16589.285714285699</v>
      </c>
      <c r="ES32" s="36">
        <v>18415.080645161299</v>
      </c>
      <c r="ET32" s="36">
        <v>16259</v>
      </c>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c r="KN32" s="36"/>
      <c r="KO32" s="36"/>
      <c r="KP32" s="36"/>
      <c r="KQ32" s="36"/>
      <c r="KR32" s="36"/>
      <c r="KS32" s="36"/>
      <c r="KT32" s="36"/>
      <c r="KU32" s="36"/>
      <c r="KV32" s="36"/>
      <c r="KW32" s="36"/>
      <c r="KX32" s="36"/>
      <c r="KY32" s="36"/>
      <c r="KZ32" s="36"/>
      <c r="LA32" s="36"/>
      <c r="LB32" s="36"/>
      <c r="LC32" s="36"/>
      <c r="LD32" s="36"/>
      <c r="LE32" s="36"/>
      <c r="LF32" s="36"/>
      <c r="LG32" s="36"/>
      <c r="LH32" s="36"/>
      <c r="LI32" s="36"/>
      <c r="LJ32" s="36"/>
      <c r="LK32" s="36"/>
      <c r="LL32" s="36"/>
      <c r="LM32" s="36"/>
      <c r="LN32" s="36"/>
      <c r="LO32" s="36"/>
      <c r="LP32" s="36"/>
      <c r="LQ32" s="36"/>
      <c r="LR32" s="36"/>
      <c r="LS32" s="36"/>
      <c r="LT32" s="36"/>
      <c r="LU32" s="36"/>
      <c r="LV32" s="36"/>
      <c r="LW32" s="36"/>
      <c r="LX32" s="36"/>
      <c r="LY32" s="36"/>
      <c r="LZ32" s="36"/>
      <c r="MA32" s="36"/>
      <c r="MB32" s="36"/>
      <c r="MC32" s="36"/>
      <c r="MD32" s="36"/>
      <c r="ME32" s="36"/>
      <c r="MF32" s="36"/>
      <c r="MG32" s="36"/>
      <c r="MH32" s="36"/>
      <c r="MI32" s="36"/>
      <c r="MJ32" s="36"/>
      <c r="MK32" s="36"/>
      <c r="ML32" s="36"/>
      <c r="MM32" s="36"/>
      <c r="MN32" s="36"/>
      <c r="MO32" s="36"/>
      <c r="MP32" s="36"/>
      <c r="MQ32" s="36"/>
      <c r="MR32" s="36"/>
      <c r="MS32" s="36"/>
      <c r="MT32" s="36"/>
      <c r="MU32" s="36"/>
      <c r="MV32" s="36"/>
      <c r="MW32" s="36"/>
      <c r="MX32" s="36"/>
      <c r="MY32" s="36"/>
      <c r="MZ32" s="36"/>
      <c r="NA32" s="36"/>
      <c r="NB32" s="36"/>
      <c r="NC32" s="36"/>
      <c r="ND32" s="36"/>
      <c r="NE32" s="36"/>
      <c r="NF32" s="36"/>
      <c r="NG32" s="36"/>
      <c r="NH32" s="36"/>
    </row>
    <row r="33" spans="2:372" ht="20.149999999999999" customHeight="1">
      <c r="B33" s="23" t="s">
        <v>136</v>
      </c>
      <c r="F33" s="78" t="s">
        <v>1354</v>
      </c>
      <c r="G33" s="27" t="s">
        <v>725</v>
      </c>
      <c r="H33" s="36">
        <v>32284.367181331701</v>
      </c>
      <c r="I33" s="36">
        <v>35524.049824277201</v>
      </c>
      <c r="J33" s="36"/>
      <c r="K33" s="36" t="s">
        <v>136</v>
      </c>
      <c r="L33" s="36" t="s">
        <v>191</v>
      </c>
      <c r="M33" s="36" t="s">
        <v>191</v>
      </c>
      <c r="N33" s="36" t="s">
        <v>191</v>
      </c>
      <c r="O33" s="36" t="s">
        <v>191</v>
      </c>
      <c r="P33" s="36" t="s">
        <v>191</v>
      </c>
      <c r="Q33" s="36" t="s">
        <v>191</v>
      </c>
      <c r="R33" s="36" t="s">
        <v>191</v>
      </c>
      <c r="S33" s="36" t="s">
        <v>191</v>
      </c>
      <c r="T33" s="36" t="s">
        <v>191</v>
      </c>
      <c r="U33" s="36" t="s">
        <v>191</v>
      </c>
      <c r="V33" s="36">
        <v>9572.0897479086598</v>
      </c>
      <c r="W33" s="36">
        <v>8387.6834116820501</v>
      </c>
      <c r="X33" s="36">
        <v>8692.9673879621896</v>
      </c>
      <c r="Y33" s="36">
        <v>8277.8990898157499</v>
      </c>
      <c r="Z33" s="36">
        <v>7024.7706404303799</v>
      </c>
      <c r="AA33" s="36">
        <v>7152.1202786579097</v>
      </c>
      <c r="AB33" s="36">
        <v>8037.17431406998</v>
      </c>
      <c r="AC33" s="36">
        <v>8258.6697212609197</v>
      </c>
      <c r="AD33" s="36">
        <v>8364.4761223807891</v>
      </c>
      <c r="AE33" s="36">
        <v>10120.6371628176</v>
      </c>
      <c r="AF33" s="36">
        <v>11389.2052541758</v>
      </c>
      <c r="AG33" s="36">
        <v>10380.52584642</v>
      </c>
      <c r="AH33" s="36">
        <v>11753.4318016172</v>
      </c>
      <c r="AI33" s="36">
        <v>11056.3524626669</v>
      </c>
      <c r="AJ33" s="36">
        <v>10686.6934799927</v>
      </c>
      <c r="AK33" s="36">
        <v>10060.1882051334</v>
      </c>
      <c r="AL33" s="36">
        <v>9170.0725063682294</v>
      </c>
      <c r="AM33" s="36">
        <v>8667.4376597788905</v>
      </c>
      <c r="AN33" s="36">
        <v>9743.3670303197705</v>
      </c>
      <c r="AO33" s="36">
        <v>9496.5821748251801</v>
      </c>
      <c r="AP33" s="36">
        <v>9127.5841797389494</v>
      </c>
      <c r="AQ33" s="36">
        <v>8908.3544017778495</v>
      </c>
      <c r="AR33" s="36">
        <v>8168.1651055252296</v>
      </c>
      <c r="AS33" s="36">
        <v>7890.89908935127</v>
      </c>
      <c r="AT33" s="36">
        <v>6986.6742576358001</v>
      </c>
      <c r="AU33" s="36">
        <v>6364.8084856223804</v>
      </c>
      <c r="AV33" s="36">
        <v>7369.7902226467304</v>
      </c>
      <c r="AW33" s="36">
        <v>8021.1078988953604</v>
      </c>
      <c r="AX33" s="36">
        <v>9828.0603150588904</v>
      </c>
      <c r="AY33" s="36">
        <v>12084.925706280999</v>
      </c>
      <c r="AZ33" s="36">
        <v>15068.629489987399</v>
      </c>
      <c r="BA33" s="36">
        <v>15934.9216625683</v>
      </c>
      <c r="BB33" s="36">
        <v>14392.4518220187</v>
      </c>
      <c r="BC33" s="36">
        <v>14016.2665694183</v>
      </c>
      <c r="BD33" s="36">
        <v>12298.7849601588</v>
      </c>
      <c r="BE33" s="36">
        <v>13023.0366562414</v>
      </c>
      <c r="BF33" s="36">
        <v>10707.6528767978</v>
      </c>
      <c r="BG33" s="36">
        <v>9842.0881074991394</v>
      </c>
      <c r="BH33" s="36">
        <v>11975.127790011</v>
      </c>
      <c r="BI33" s="36">
        <v>12613.8362783353</v>
      </c>
      <c r="BJ33" s="36">
        <v>12486.6544146137</v>
      </c>
      <c r="BK33" s="36">
        <v>12718.2071759023</v>
      </c>
      <c r="BL33" s="36">
        <v>14058.237396573</v>
      </c>
      <c r="BM33" s="36">
        <v>13108.3216338325</v>
      </c>
      <c r="BN33" s="36">
        <v>14240.5874125399</v>
      </c>
      <c r="BO33" s="36">
        <v>17340.586480942002</v>
      </c>
      <c r="BP33" s="36">
        <v>19244.649487737101</v>
      </c>
      <c r="BQ33" s="36">
        <v>17624.746814345999</v>
      </c>
      <c r="BR33" s="36">
        <v>19757.765216434698</v>
      </c>
      <c r="BS33" s="36">
        <v>18660.652223418099</v>
      </c>
      <c r="BT33" s="36">
        <v>19789.045051708199</v>
      </c>
      <c r="BU33" s="36">
        <v>21380.0661921879</v>
      </c>
      <c r="BV33" s="36">
        <v>19208.7749965232</v>
      </c>
      <c r="BW33" s="36">
        <v>16981.125196769801</v>
      </c>
      <c r="BX33" s="36">
        <v>20132.9352737195</v>
      </c>
      <c r="BY33" s="36">
        <v>26839.4509107546</v>
      </c>
      <c r="BZ33" s="36">
        <v>38566.438056143103</v>
      </c>
      <c r="CA33" s="36">
        <v>43044.920472827398</v>
      </c>
      <c r="CB33" s="36">
        <v>52810.136964017896</v>
      </c>
      <c r="CC33" s="36">
        <v>57917.917713114402</v>
      </c>
      <c r="CD33" s="36">
        <v>35684.905662030003</v>
      </c>
      <c r="CE33" s="36">
        <v>33048.521762818396</v>
      </c>
      <c r="CF33" s="36">
        <v>31846.5437936448</v>
      </c>
      <c r="CG33" s="36">
        <v>27353.570145154899</v>
      </c>
      <c r="CH33" s="36">
        <v>21344.9393909791</v>
      </c>
      <c r="CI33" s="36">
        <v>16118.6299692182</v>
      </c>
      <c r="CJ33" s="36">
        <v>15709.7384010723</v>
      </c>
      <c r="CK33" s="36">
        <v>16933.433497898899</v>
      </c>
      <c r="CL33" s="36">
        <v>21136.129306209001</v>
      </c>
      <c r="CM33" s="36">
        <v>19223.321462499702</v>
      </c>
      <c r="CN33" s="36">
        <v>22160.398936502301</v>
      </c>
      <c r="CO33" s="36">
        <v>25240.879129054501</v>
      </c>
      <c r="CP33" s="36">
        <v>23437.1839820358</v>
      </c>
      <c r="CQ33" s="36">
        <v>23948.711302598</v>
      </c>
      <c r="CR33" s="36">
        <v>26815.364637982198</v>
      </c>
      <c r="CS33" s="36">
        <v>22872.206291302598</v>
      </c>
      <c r="CT33" s="36">
        <v>20976.961640377998</v>
      </c>
      <c r="CU33" s="36">
        <v>18108.738475006099</v>
      </c>
      <c r="CV33" s="36">
        <v>18602.211831818899</v>
      </c>
      <c r="CW33" s="36">
        <v>16972.818239373799</v>
      </c>
      <c r="CX33" s="36">
        <v>15710.960369902199</v>
      </c>
      <c r="CY33" s="36">
        <v>16338.2053718771</v>
      </c>
      <c r="CZ33" s="36">
        <v>16667.423529468899</v>
      </c>
      <c r="DA33" s="36">
        <v>15088.073050360899</v>
      </c>
      <c r="DB33" s="36">
        <v>15190.529954194601</v>
      </c>
      <c r="DC33" s="36">
        <v>14980.7019494059</v>
      </c>
      <c r="DD33" s="36">
        <v>16330.208055236501</v>
      </c>
      <c r="DE33" s="36">
        <v>19785.9332314803</v>
      </c>
      <c r="DF33" s="36">
        <v>20072.4554444887</v>
      </c>
      <c r="DG33" s="36">
        <v>18453.152910744098</v>
      </c>
      <c r="DH33" s="36">
        <v>18225.590118388998</v>
      </c>
      <c r="DI33" s="36">
        <v>16704.532875315599</v>
      </c>
      <c r="DJ33" s="36">
        <v>14534.0826929349</v>
      </c>
      <c r="DK33" s="36">
        <v>13113.823600199001</v>
      </c>
      <c r="DL33" s="36">
        <v>11787.4010515597</v>
      </c>
      <c r="DM33" s="36">
        <v>11826.643927740301</v>
      </c>
      <c r="DN33" s="36">
        <v>13534.3852051372</v>
      </c>
      <c r="DO33" s="36">
        <v>14419.3824888209</v>
      </c>
      <c r="DP33" s="36">
        <v>13532.2077317928</v>
      </c>
      <c r="DQ33" s="36">
        <v>12296.6157125351</v>
      </c>
      <c r="DR33" s="36">
        <v>13324.1270446084</v>
      </c>
      <c r="DS33" s="36">
        <v>15072.7657326234</v>
      </c>
      <c r="DT33" s="36">
        <v>16885.273272383001</v>
      </c>
      <c r="DU33" s="36">
        <v>19142.8921979019</v>
      </c>
      <c r="DV33" s="36">
        <v>18131.4913252472</v>
      </c>
      <c r="DW33" s="36">
        <v>16062.121293862199</v>
      </c>
      <c r="DX33" s="50">
        <v>17361.417855855299</v>
      </c>
      <c r="DY33" s="36">
        <v>17510.085199609701</v>
      </c>
      <c r="DZ33" s="36">
        <v>22701.726763756698</v>
      </c>
      <c r="EA33" s="36">
        <v>22617.261255661801</v>
      </c>
      <c r="EB33" s="36">
        <v>19336.928177501501</v>
      </c>
      <c r="EC33" s="36">
        <v>18550.3100137406</v>
      </c>
      <c r="ED33" s="36">
        <v>19868.582362997098</v>
      </c>
      <c r="EE33" s="36">
        <v>21783.243550158299</v>
      </c>
      <c r="EF33" s="36">
        <v>22732.3489617204</v>
      </c>
      <c r="EG33" s="36">
        <v>22547.648551913699</v>
      </c>
      <c r="EH33" s="36">
        <v>26032.9240758202</v>
      </c>
      <c r="EI33" s="36">
        <v>27206.703246410299</v>
      </c>
      <c r="EJ33" s="36">
        <v>36479.8149176964</v>
      </c>
      <c r="EK33" s="36">
        <v>40487.263393338602</v>
      </c>
      <c r="EL33" s="36">
        <v>32325.091813274201</v>
      </c>
      <c r="EM33" s="36">
        <v>38402.561922767702</v>
      </c>
      <c r="EN33" s="36">
        <v>37961.283552655499</v>
      </c>
      <c r="EO33" s="36">
        <v>33367.433989178702</v>
      </c>
      <c r="EP33" s="36">
        <v>31074.5176244137</v>
      </c>
      <c r="EQ33" s="36">
        <v>26558.1499313772</v>
      </c>
      <c r="ER33" s="36">
        <v>25233.502183476401</v>
      </c>
      <c r="ES33" s="36">
        <v>27941.215108545501</v>
      </c>
      <c r="ET33" s="36">
        <v>24276.484676924902</v>
      </c>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c r="KN33" s="36"/>
      <c r="KO33" s="36"/>
      <c r="KP33" s="36"/>
      <c r="KQ33" s="36"/>
      <c r="KR33" s="36"/>
      <c r="KS33" s="36"/>
      <c r="KT33" s="36"/>
      <c r="KU33" s="36"/>
      <c r="KV33" s="36"/>
      <c r="KW33" s="36"/>
      <c r="KX33" s="36"/>
      <c r="KY33" s="36"/>
      <c r="KZ33" s="36"/>
      <c r="LA33" s="36"/>
      <c r="LB33" s="36"/>
      <c r="LC33" s="36"/>
      <c r="LD33" s="36"/>
      <c r="LE33" s="36"/>
      <c r="LF33" s="36"/>
      <c r="LG33" s="36"/>
      <c r="LH33" s="36"/>
      <c r="LI33" s="36"/>
      <c r="LJ33" s="36"/>
      <c r="LK33" s="36"/>
      <c r="LL33" s="36"/>
      <c r="LM33" s="36"/>
      <c r="LN33" s="36"/>
      <c r="LO33" s="36"/>
      <c r="LP33" s="36"/>
      <c r="LQ33" s="36"/>
      <c r="LR33" s="36"/>
      <c r="LS33" s="36"/>
      <c r="LT33" s="36"/>
      <c r="LU33" s="36"/>
      <c r="LV33" s="36"/>
      <c r="LW33" s="36"/>
      <c r="LX33" s="36"/>
      <c r="LY33" s="36"/>
      <c r="LZ33" s="36"/>
      <c r="MA33" s="36"/>
      <c r="MB33" s="36"/>
      <c r="MC33" s="36"/>
      <c r="MD33" s="36"/>
      <c r="ME33" s="36"/>
      <c r="MF33" s="36"/>
      <c r="MG33" s="36"/>
      <c r="MH33" s="36"/>
      <c r="MI33" s="36"/>
      <c r="MJ33" s="36"/>
      <c r="MK33" s="36"/>
      <c r="ML33" s="36"/>
      <c r="MM33" s="36"/>
      <c r="MN33" s="36"/>
      <c r="MO33" s="36"/>
      <c r="MP33" s="36"/>
      <c r="MQ33" s="36"/>
      <c r="MR33" s="36"/>
      <c r="MS33" s="36"/>
      <c r="MT33" s="36"/>
      <c r="MU33" s="36"/>
      <c r="MV33" s="36"/>
      <c r="MW33" s="36"/>
      <c r="MX33" s="36"/>
      <c r="MY33" s="36"/>
      <c r="MZ33" s="36"/>
      <c r="NA33" s="36"/>
      <c r="NB33" s="36"/>
      <c r="NC33" s="36"/>
      <c r="ND33" s="36"/>
      <c r="NE33" s="36"/>
      <c r="NF33" s="36"/>
      <c r="NG33" s="36"/>
      <c r="NH33" s="36"/>
    </row>
    <row r="34" spans="2:372" ht="10.25" customHeight="1">
      <c r="B34" t="s">
        <v>136</v>
      </c>
      <c r="F34" s="37"/>
      <c r="G34" s="38"/>
      <c r="H34" s="37"/>
      <c r="I34" s="38"/>
      <c r="J34" s="38"/>
      <c r="K34" s="38" t="s">
        <v>136</v>
      </c>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row>
    <row r="35" spans="2:372" ht="10.25" customHeight="1">
      <c r="B35" t="s">
        <v>136</v>
      </c>
      <c r="K35" t="s">
        <v>136</v>
      </c>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EM35" s="23" t="s">
        <v>136</v>
      </c>
    </row>
    <row r="36" spans="2:372">
      <c r="B36" t="s">
        <v>136</v>
      </c>
      <c r="K36" t="s">
        <v>136</v>
      </c>
    </row>
    <row r="37" spans="2:372">
      <c r="B37" t="s">
        <v>136</v>
      </c>
      <c r="K37" t="s">
        <v>136</v>
      </c>
    </row>
    <row r="38" spans="2:372" ht="18" customHeight="1">
      <c r="B38" t="s">
        <v>136</v>
      </c>
      <c r="F38" s="40" t="s">
        <v>1355</v>
      </c>
      <c r="K38" t="s">
        <v>136</v>
      </c>
    </row>
    <row r="39" spans="2:372" ht="18" customHeight="1">
      <c r="B39" t="s">
        <v>136</v>
      </c>
      <c r="F39" s="40" t="s">
        <v>1356</v>
      </c>
      <c r="K39" t="s">
        <v>136</v>
      </c>
    </row>
    <row r="40" spans="2:372" ht="18" customHeight="1">
      <c r="B40" t="s">
        <v>136</v>
      </c>
      <c r="F40" s="40" t="s">
        <v>1357</v>
      </c>
      <c r="K40" t="s">
        <v>136</v>
      </c>
    </row>
    <row r="41" spans="2:372" ht="18" customHeight="1">
      <c r="B41" t="s">
        <v>136</v>
      </c>
      <c r="F41" s="40" t="s">
        <v>1358</v>
      </c>
      <c r="K41" t="s">
        <v>136</v>
      </c>
      <c r="EM41" s="23" t="s">
        <v>136</v>
      </c>
    </row>
    <row r="42" spans="2:372" ht="18" customHeight="1">
      <c r="B42" t="s">
        <v>136</v>
      </c>
      <c r="F42" s="40" t="s">
        <v>1359</v>
      </c>
      <c r="K42" t="s">
        <v>136</v>
      </c>
    </row>
    <row r="43" spans="2:372" ht="18" customHeight="1">
      <c r="B43" t="s">
        <v>136</v>
      </c>
      <c r="F43" s="40" t="s">
        <v>1360</v>
      </c>
      <c r="K43" t="s">
        <v>136</v>
      </c>
    </row>
    <row r="44" spans="2:372" ht="18" customHeight="1">
      <c r="B44" t="s">
        <v>136</v>
      </c>
      <c r="F44" s="40" t="s">
        <v>1361</v>
      </c>
      <c r="K44" t="s">
        <v>136</v>
      </c>
      <c r="DP44" s="23" t="s">
        <v>1210</v>
      </c>
    </row>
    <row r="45" spans="2:372" ht="18" customHeight="1">
      <c r="B45" t="s">
        <v>136</v>
      </c>
      <c r="F45" s="40" t="s">
        <v>1362</v>
      </c>
      <c r="K45" t="s">
        <v>136</v>
      </c>
    </row>
    <row r="46" spans="2:372" ht="18" customHeight="1">
      <c r="B46" t="s">
        <v>136</v>
      </c>
      <c r="F46" s="40" t="s">
        <v>1342</v>
      </c>
      <c r="K46" t="s">
        <v>136</v>
      </c>
    </row>
    <row r="47" spans="2:372" ht="18" customHeight="1">
      <c r="B47" t="s">
        <v>136</v>
      </c>
      <c r="F47" s="24" t="s">
        <v>661</v>
      </c>
      <c r="K47" t="s">
        <v>136</v>
      </c>
    </row>
    <row r="48" spans="2:372" ht="18" customHeight="1">
      <c r="F48" s="24" t="s">
        <v>1363</v>
      </c>
    </row>
  </sheetData>
  <hyperlinks>
    <hyperlink ref="H1" location="Contents!A1" display="Back to Table of Contents" xr:uid="{00000000-0004-0000-2400-000000000000}"/>
  </hyperlinks>
  <pageMargins left="0" right="0" top="0" bottom="0" header="0" footer="0"/>
  <pageSetup paperSize="8" scale="10"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RK55"/>
  <sheetViews>
    <sheetView zoomScale="80" zoomScaleNormal="80" workbookViewId="0">
      <pane xSplit="7" ySplit="8" topLeftCell="EQ9" activePane="bottomRight" state="frozen"/>
      <selection pane="topRight" activeCell="H1" sqref="H1"/>
      <selection pane="bottomLeft" activeCell="A9" sqref="A9"/>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9" width="14.453125" customWidth="1"/>
    <col min="10" max="10" width="1.90625" customWidth="1"/>
    <col min="11" max="11" width="10.90625" customWidth="1"/>
    <col min="12" max="126" width="14.54296875" customWidth="1"/>
    <col min="127" max="280" width="14.453125" customWidth="1"/>
  </cols>
  <sheetData>
    <row r="1" spans="1:479" ht="57" customHeight="1">
      <c r="A1" s="22" t="s">
        <v>134</v>
      </c>
      <c r="H1" s="107"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479" ht="18" customHeight="1">
      <c r="A2" s="92" t="s">
        <v>135</v>
      </c>
      <c r="B2" s="112"/>
      <c r="C2" s="112"/>
      <c r="D2" s="112"/>
      <c r="E2" s="112"/>
      <c r="F2" s="112"/>
      <c r="G2" s="112"/>
      <c r="H2" s="94">
        <f>IF(MONTH(A2) &gt; 6, YEAR(A2)-1, YEAR(A2)-2)</f>
        <v>2023</v>
      </c>
      <c r="I2" s="88">
        <f>H2+1</f>
        <v>2024</v>
      </c>
      <c r="J2" s="112"/>
      <c r="K2" s="112"/>
      <c r="L2" s="112"/>
      <c r="M2" s="112"/>
      <c r="N2" s="112"/>
      <c r="O2" s="112"/>
      <c r="P2" s="112"/>
      <c r="Q2" s="112"/>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2"/>
      <c r="DV2" s="112"/>
      <c r="DW2" s="112"/>
      <c r="DX2" s="112"/>
      <c r="DY2" s="112"/>
      <c r="DZ2" s="112"/>
      <c r="EA2" s="112"/>
      <c r="EB2" s="112"/>
      <c r="EC2" s="112"/>
      <c r="ED2" s="112"/>
      <c r="EE2" s="112"/>
      <c r="EF2" s="112"/>
      <c r="EG2" s="112"/>
      <c r="EH2" s="112"/>
      <c r="EI2" s="112"/>
      <c r="EJ2" s="112"/>
      <c r="EK2" s="112"/>
      <c r="EL2" s="112"/>
      <c r="EM2" s="112"/>
      <c r="EN2" s="112"/>
    </row>
    <row r="3" spans="1:479" ht="18" customHeight="1">
      <c r="A3" s="112"/>
      <c r="B3" s="87" t="s">
        <v>136</v>
      </c>
      <c r="C3" s="112"/>
      <c r="D3" s="112"/>
      <c r="E3" s="112"/>
      <c r="F3" s="90"/>
      <c r="G3" s="91"/>
      <c r="H3" s="88" t="str">
        <f>CONCATENATE(H$2-1,"–",RIGHT(H$2,2))</f>
        <v>2022–23</v>
      </c>
      <c r="I3" s="88" t="str">
        <f>CONCATENATE(I$2-1,"–",RIGHT(I$2,2))</f>
        <v>2023–24</v>
      </c>
      <c r="J3" s="112"/>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88"/>
      <c r="EN3" s="88"/>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row>
    <row r="4" spans="1:479" ht="18.75" customHeight="1">
      <c r="A4" s="112"/>
      <c r="B4" s="87" t="s">
        <v>136</v>
      </c>
      <c r="C4" s="112"/>
      <c r="D4" s="112"/>
      <c r="E4" s="112"/>
      <c r="F4" s="90"/>
      <c r="G4" s="91"/>
      <c r="H4" s="88"/>
      <c r="I4" s="112"/>
      <c r="J4" s="112"/>
      <c r="K4" s="87" t="s">
        <v>136</v>
      </c>
      <c r="L4" s="88">
        <v>3</v>
      </c>
      <c r="M4" s="88">
        <f t="shared" ref="M4:BX4" si="3">IF(L4=12,3,L4+3)</f>
        <v>6</v>
      </c>
      <c r="N4" s="88">
        <f t="shared" si="3"/>
        <v>9</v>
      </c>
      <c r="O4" s="88">
        <f t="shared" si="3"/>
        <v>12</v>
      </c>
      <c r="P4" s="88">
        <f t="shared" si="3"/>
        <v>3</v>
      </c>
      <c r="Q4" s="88">
        <f t="shared" si="3"/>
        <v>6</v>
      </c>
      <c r="R4" s="88">
        <f t="shared" si="3"/>
        <v>9</v>
      </c>
      <c r="S4" s="88">
        <f t="shared" si="3"/>
        <v>12</v>
      </c>
      <c r="T4" s="88">
        <f t="shared" si="3"/>
        <v>3</v>
      </c>
      <c r="U4" s="88">
        <f t="shared" si="3"/>
        <v>6</v>
      </c>
      <c r="V4" s="88">
        <f t="shared" si="3"/>
        <v>9</v>
      </c>
      <c r="W4" s="88">
        <f t="shared" si="3"/>
        <v>12</v>
      </c>
      <c r="X4" s="88">
        <f t="shared" si="3"/>
        <v>3</v>
      </c>
      <c r="Y4" s="88">
        <f t="shared" si="3"/>
        <v>6</v>
      </c>
      <c r="Z4" s="88">
        <f t="shared" si="3"/>
        <v>9</v>
      </c>
      <c r="AA4" s="88">
        <f t="shared" si="3"/>
        <v>12</v>
      </c>
      <c r="AB4" s="88">
        <f t="shared" si="3"/>
        <v>3</v>
      </c>
      <c r="AC4" s="88">
        <f t="shared" si="3"/>
        <v>6</v>
      </c>
      <c r="AD4" s="88">
        <f t="shared" si="3"/>
        <v>9</v>
      </c>
      <c r="AE4" s="88">
        <f t="shared" si="3"/>
        <v>12</v>
      </c>
      <c r="AF4" s="88">
        <f t="shared" si="3"/>
        <v>3</v>
      </c>
      <c r="AG4" s="88">
        <f t="shared" si="3"/>
        <v>6</v>
      </c>
      <c r="AH4" s="88">
        <f t="shared" si="3"/>
        <v>9</v>
      </c>
      <c r="AI4" s="88">
        <f t="shared" si="3"/>
        <v>12</v>
      </c>
      <c r="AJ4" s="88">
        <f t="shared" si="3"/>
        <v>3</v>
      </c>
      <c r="AK4" s="88">
        <f t="shared" si="3"/>
        <v>6</v>
      </c>
      <c r="AL4" s="88">
        <f t="shared" si="3"/>
        <v>9</v>
      </c>
      <c r="AM4" s="88">
        <f t="shared" si="3"/>
        <v>12</v>
      </c>
      <c r="AN4" s="88">
        <f t="shared" si="3"/>
        <v>3</v>
      </c>
      <c r="AO4" s="88">
        <f t="shared" si="3"/>
        <v>6</v>
      </c>
      <c r="AP4" s="88">
        <f t="shared" si="3"/>
        <v>9</v>
      </c>
      <c r="AQ4" s="88">
        <f t="shared" si="3"/>
        <v>12</v>
      </c>
      <c r="AR4" s="88">
        <f t="shared" si="3"/>
        <v>3</v>
      </c>
      <c r="AS4" s="88">
        <f t="shared" si="3"/>
        <v>6</v>
      </c>
      <c r="AT4" s="88">
        <f t="shared" si="3"/>
        <v>9</v>
      </c>
      <c r="AU4" s="88">
        <f t="shared" si="3"/>
        <v>12</v>
      </c>
      <c r="AV4" s="88">
        <f t="shared" si="3"/>
        <v>3</v>
      </c>
      <c r="AW4" s="88">
        <f t="shared" si="3"/>
        <v>6</v>
      </c>
      <c r="AX4" s="88">
        <f t="shared" si="3"/>
        <v>9</v>
      </c>
      <c r="AY4" s="88">
        <f t="shared" si="3"/>
        <v>12</v>
      </c>
      <c r="AZ4" s="88">
        <f t="shared" si="3"/>
        <v>3</v>
      </c>
      <c r="BA4" s="88">
        <f t="shared" si="3"/>
        <v>6</v>
      </c>
      <c r="BB4" s="88">
        <f t="shared" si="3"/>
        <v>9</v>
      </c>
      <c r="BC4" s="88">
        <f t="shared" si="3"/>
        <v>12</v>
      </c>
      <c r="BD4" s="88">
        <f t="shared" si="3"/>
        <v>3</v>
      </c>
      <c r="BE4" s="88">
        <f t="shared" si="3"/>
        <v>6</v>
      </c>
      <c r="BF4" s="88">
        <f t="shared" si="3"/>
        <v>9</v>
      </c>
      <c r="BG4" s="88">
        <f t="shared" si="3"/>
        <v>12</v>
      </c>
      <c r="BH4" s="88">
        <f t="shared" si="3"/>
        <v>3</v>
      </c>
      <c r="BI4" s="88">
        <f t="shared" si="3"/>
        <v>6</v>
      </c>
      <c r="BJ4" s="88">
        <f t="shared" si="3"/>
        <v>9</v>
      </c>
      <c r="BK4" s="88">
        <f t="shared" si="3"/>
        <v>12</v>
      </c>
      <c r="BL4" s="88">
        <f t="shared" si="3"/>
        <v>3</v>
      </c>
      <c r="BM4" s="88">
        <f t="shared" si="3"/>
        <v>6</v>
      </c>
      <c r="BN4" s="88">
        <f t="shared" si="3"/>
        <v>9</v>
      </c>
      <c r="BO4" s="88">
        <f t="shared" si="3"/>
        <v>12</v>
      </c>
      <c r="BP4" s="88">
        <f t="shared" si="3"/>
        <v>3</v>
      </c>
      <c r="BQ4" s="88">
        <f t="shared" si="3"/>
        <v>6</v>
      </c>
      <c r="BR4" s="88">
        <f t="shared" si="3"/>
        <v>9</v>
      </c>
      <c r="BS4" s="88">
        <f t="shared" si="3"/>
        <v>12</v>
      </c>
      <c r="BT4" s="88">
        <f t="shared" si="3"/>
        <v>3</v>
      </c>
      <c r="BU4" s="88">
        <f t="shared" si="3"/>
        <v>6</v>
      </c>
      <c r="BV4" s="88">
        <f t="shared" si="3"/>
        <v>9</v>
      </c>
      <c r="BW4" s="88">
        <f t="shared" si="3"/>
        <v>12</v>
      </c>
      <c r="BX4" s="88">
        <f t="shared" si="3"/>
        <v>3</v>
      </c>
      <c r="BY4" s="88">
        <f t="shared" ref="BY4:EJ4" si="4">IF(BX4=12,3,BX4+3)</f>
        <v>6</v>
      </c>
      <c r="BZ4" s="88">
        <f t="shared" si="4"/>
        <v>9</v>
      </c>
      <c r="CA4" s="88">
        <f t="shared" si="4"/>
        <v>12</v>
      </c>
      <c r="CB4" s="88">
        <f t="shared" si="4"/>
        <v>3</v>
      </c>
      <c r="CC4" s="88">
        <f t="shared" si="4"/>
        <v>6</v>
      </c>
      <c r="CD4" s="88">
        <f t="shared" si="4"/>
        <v>9</v>
      </c>
      <c r="CE4" s="88">
        <f t="shared" si="4"/>
        <v>12</v>
      </c>
      <c r="CF4" s="88">
        <f t="shared" si="4"/>
        <v>3</v>
      </c>
      <c r="CG4" s="88">
        <f t="shared" si="4"/>
        <v>6</v>
      </c>
      <c r="CH4" s="88">
        <f t="shared" si="4"/>
        <v>9</v>
      </c>
      <c r="CI4" s="88">
        <f t="shared" si="4"/>
        <v>12</v>
      </c>
      <c r="CJ4" s="88">
        <f t="shared" si="4"/>
        <v>3</v>
      </c>
      <c r="CK4" s="88">
        <f t="shared" si="4"/>
        <v>6</v>
      </c>
      <c r="CL4" s="88">
        <f t="shared" si="4"/>
        <v>9</v>
      </c>
      <c r="CM4" s="88">
        <f t="shared" si="4"/>
        <v>12</v>
      </c>
      <c r="CN4" s="88">
        <f t="shared" si="4"/>
        <v>3</v>
      </c>
      <c r="CO4" s="88">
        <f t="shared" si="4"/>
        <v>6</v>
      </c>
      <c r="CP4" s="88">
        <f t="shared" si="4"/>
        <v>9</v>
      </c>
      <c r="CQ4" s="88">
        <f t="shared" si="4"/>
        <v>12</v>
      </c>
      <c r="CR4" s="88">
        <f t="shared" si="4"/>
        <v>3</v>
      </c>
      <c r="CS4" s="88">
        <f t="shared" si="4"/>
        <v>6</v>
      </c>
      <c r="CT4" s="88">
        <f t="shared" si="4"/>
        <v>9</v>
      </c>
      <c r="CU4" s="88">
        <f t="shared" si="4"/>
        <v>12</v>
      </c>
      <c r="CV4" s="88">
        <f t="shared" si="4"/>
        <v>3</v>
      </c>
      <c r="CW4" s="88">
        <f t="shared" si="4"/>
        <v>6</v>
      </c>
      <c r="CX4" s="88">
        <f t="shared" si="4"/>
        <v>9</v>
      </c>
      <c r="CY4" s="88">
        <f t="shared" si="4"/>
        <v>12</v>
      </c>
      <c r="CZ4" s="88">
        <f t="shared" si="4"/>
        <v>3</v>
      </c>
      <c r="DA4" s="88">
        <f t="shared" si="4"/>
        <v>6</v>
      </c>
      <c r="DB4" s="88">
        <f t="shared" si="4"/>
        <v>9</v>
      </c>
      <c r="DC4" s="88">
        <f t="shared" si="4"/>
        <v>12</v>
      </c>
      <c r="DD4" s="88">
        <f t="shared" si="4"/>
        <v>3</v>
      </c>
      <c r="DE4" s="88">
        <f t="shared" si="4"/>
        <v>6</v>
      </c>
      <c r="DF4" s="88">
        <f t="shared" si="4"/>
        <v>9</v>
      </c>
      <c r="DG4" s="88">
        <f t="shared" si="4"/>
        <v>12</v>
      </c>
      <c r="DH4" s="88">
        <f t="shared" si="4"/>
        <v>3</v>
      </c>
      <c r="DI4" s="88">
        <f t="shared" si="4"/>
        <v>6</v>
      </c>
      <c r="DJ4" s="88">
        <f t="shared" si="4"/>
        <v>9</v>
      </c>
      <c r="DK4" s="88">
        <f t="shared" si="4"/>
        <v>12</v>
      </c>
      <c r="DL4" s="88">
        <f t="shared" si="4"/>
        <v>3</v>
      </c>
      <c r="DM4" s="88">
        <f t="shared" si="4"/>
        <v>6</v>
      </c>
      <c r="DN4" s="88">
        <f t="shared" si="4"/>
        <v>9</v>
      </c>
      <c r="DO4" s="88">
        <f t="shared" si="4"/>
        <v>12</v>
      </c>
      <c r="DP4" s="88">
        <f t="shared" si="4"/>
        <v>3</v>
      </c>
      <c r="DQ4" s="88">
        <f t="shared" si="4"/>
        <v>6</v>
      </c>
      <c r="DR4" s="88">
        <f t="shared" si="4"/>
        <v>9</v>
      </c>
      <c r="DS4" s="88">
        <f t="shared" si="4"/>
        <v>12</v>
      </c>
      <c r="DT4" s="88">
        <f t="shared" si="4"/>
        <v>3</v>
      </c>
      <c r="DU4" s="88">
        <f t="shared" si="4"/>
        <v>6</v>
      </c>
      <c r="DV4" s="88">
        <f t="shared" si="4"/>
        <v>9</v>
      </c>
      <c r="DW4" s="88">
        <f t="shared" si="4"/>
        <v>12</v>
      </c>
      <c r="DX4" s="88">
        <f t="shared" si="4"/>
        <v>3</v>
      </c>
      <c r="DY4" s="88">
        <f t="shared" si="4"/>
        <v>6</v>
      </c>
      <c r="DZ4" s="88">
        <f t="shared" si="4"/>
        <v>9</v>
      </c>
      <c r="EA4" s="88">
        <f t="shared" si="4"/>
        <v>12</v>
      </c>
      <c r="EB4" s="88">
        <f t="shared" si="4"/>
        <v>3</v>
      </c>
      <c r="EC4" s="88">
        <f t="shared" si="4"/>
        <v>6</v>
      </c>
      <c r="ED4" s="88">
        <f t="shared" si="4"/>
        <v>9</v>
      </c>
      <c r="EE4" s="88">
        <f t="shared" si="4"/>
        <v>12</v>
      </c>
      <c r="EF4" s="88">
        <f t="shared" si="4"/>
        <v>3</v>
      </c>
      <c r="EG4" s="88">
        <f t="shared" si="4"/>
        <v>6</v>
      </c>
      <c r="EH4" s="88">
        <f t="shared" si="4"/>
        <v>9</v>
      </c>
      <c r="EI4" s="88">
        <f t="shared" si="4"/>
        <v>12</v>
      </c>
      <c r="EJ4" s="88">
        <f t="shared" si="4"/>
        <v>3</v>
      </c>
      <c r="EK4" s="88">
        <f t="shared" ref="EK4:EL4" si="5">IF(EJ4=12,3,EJ4+3)</f>
        <v>6</v>
      </c>
      <c r="EL4" s="88">
        <f t="shared" si="5"/>
        <v>9</v>
      </c>
      <c r="EM4" s="88"/>
      <c r="EN4" s="88"/>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row>
    <row r="5" spans="1:479"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479" ht="82.5" customHeight="1">
      <c r="B6" t="s">
        <v>136</v>
      </c>
      <c r="D6" s="23" t="s">
        <v>136</v>
      </c>
      <c r="F6" s="28" t="s">
        <v>36</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479" ht="22.2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row>
    <row r="8" spans="1:479" ht="34.25" customHeight="1">
      <c r="B8" s="83" t="s">
        <v>136</v>
      </c>
      <c r="C8" s="83"/>
      <c r="D8" s="23" t="s">
        <v>136</v>
      </c>
      <c r="E8" s="83"/>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t="s">
        <v>569</v>
      </c>
      <c r="EQ8" s="93" t="s">
        <v>570</v>
      </c>
      <c r="ER8" s="93" t="s">
        <v>571</v>
      </c>
      <c r="ES8" s="93" t="s">
        <v>572</v>
      </c>
      <c r="ET8" s="93" t="s">
        <v>573</v>
      </c>
      <c r="EU8" s="93"/>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row>
    <row r="9" spans="1:479" ht="28.25" customHeight="1">
      <c r="B9" s="83" t="s">
        <v>136</v>
      </c>
      <c r="C9" s="83"/>
      <c r="D9" s="83"/>
      <c r="E9" s="83"/>
      <c r="F9" s="33" t="s">
        <v>73</v>
      </c>
      <c r="G9" s="27"/>
      <c r="H9" s="34"/>
      <c r="I9" s="34"/>
      <c r="J9" s="34"/>
      <c r="K9" s="34" t="s">
        <v>136</v>
      </c>
      <c r="L9" s="34"/>
      <c r="M9" s="34"/>
      <c r="N9" s="34"/>
      <c r="O9" s="34"/>
      <c r="P9" s="34"/>
      <c r="Q9" s="34"/>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3"/>
      <c r="IX9" s="83"/>
      <c r="IY9" s="83"/>
      <c r="IZ9" s="83"/>
      <c r="JA9" s="83"/>
      <c r="JB9" s="83"/>
      <c r="JC9" s="83"/>
      <c r="JD9" s="83"/>
      <c r="JE9" s="83"/>
      <c r="JF9" s="83"/>
      <c r="JG9" s="83"/>
      <c r="JH9" s="83"/>
      <c r="JI9" s="83"/>
      <c r="JJ9" s="83"/>
      <c r="JK9" s="83"/>
      <c r="JL9" s="83"/>
      <c r="JM9" s="83"/>
      <c r="JN9" s="83"/>
      <c r="JO9" s="83"/>
      <c r="JP9" s="83"/>
      <c r="JQ9" s="83"/>
      <c r="JR9" s="83"/>
      <c r="JS9" s="83"/>
      <c r="JT9" s="83"/>
    </row>
    <row r="10" spans="1:479" ht="27.75" customHeight="1">
      <c r="B10" s="83" t="s">
        <v>136</v>
      </c>
      <c r="C10" s="83"/>
      <c r="D10" s="83"/>
      <c r="E10" s="83"/>
      <c r="F10" s="26" t="s">
        <v>1364</v>
      </c>
      <c r="G10" s="27"/>
      <c r="H10" s="34"/>
      <c r="I10" s="34"/>
      <c r="J10" s="34"/>
      <c r="K10" s="34" t="s">
        <v>136</v>
      </c>
      <c r="L10" s="34"/>
      <c r="M10" s="34"/>
      <c r="N10" s="34"/>
      <c r="O10" s="34"/>
      <c r="P10" s="34"/>
      <c r="Q10" s="34"/>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c r="IW10" s="83"/>
      <c r="IX10" s="83"/>
      <c r="IY10" s="83"/>
      <c r="IZ10" s="83"/>
      <c r="JA10" s="83"/>
      <c r="JB10" s="83"/>
      <c r="JC10" s="83"/>
      <c r="JD10" s="83"/>
      <c r="JE10" s="83"/>
      <c r="JF10" s="83"/>
      <c r="JG10" s="83"/>
      <c r="JH10" s="83"/>
      <c r="JI10" s="83"/>
      <c r="JJ10" s="83"/>
      <c r="JK10" s="83"/>
      <c r="JL10" s="83"/>
      <c r="JM10" s="83"/>
      <c r="JN10" s="83"/>
      <c r="JO10" s="83"/>
      <c r="JP10" s="83"/>
      <c r="JQ10" s="83"/>
      <c r="JR10" s="83"/>
      <c r="JS10" s="83"/>
      <c r="JT10" s="83"/>
    </row>
    <row r="11" spans="1:479" ht="20.149999999999999" customHeight="1">
      <c r="B11" s="23" t="s">
        <v>136</v>
      </c>
      <c r="C11" s="83"/>
      <c r="E11" s="83"/>
      <c r="F11" s="35" t="s">
        <v>355</v>
      </c>
      <c r="G11" s="27" t="s">
        <v>218</v>
      </c>
      <c r="H11" s="36">
        <v>7101</v>
      </c>
      <c r="I11" s="36">
        <v>5209</v>
      </c>
      <c r="J11" s="36"/>
      <c r="K11" s="36" t="s">
        <v>136</v>
      </c>
      <c r="L11" s="36">
        <v>7963.518</v>
      </c>
      <c r="M11" s="36">
        <v>7523.4780000000001</v>
      </c>
      <c r="N11" s="36">
        <v>7445.192</v>
      </c>
      <c r="O11" s="36">
        <v>7239.1419999999998</v>
      </c>
      <c r="P11" s="36">
        <v>7393.2830000000004</v>
      </c>
      <c r="Q11" s="36">
        <v>6583.3280000000004</v>
      </c>
      <c r="R11" s="36">
        <v>7092.8410000000003</v>
      </c>
      <c r="S11" s="36">
        <v>7181.0839999999998</v>
      </c>
      <c r="T11" s="36">
        <v>6724.5649999999996</v>
      </c>
      <c r="U11" s="36">
        <v>6781.3649999999998</v>
      </c>
      <c r="V11" s="36">
        <v>6808.52</v>
      </c>
      <c r="W11" s="36">
        <v>7045.491</v>
      </c>
      <c r="X11" s="36">
        <v>6400.2470000000003</v>
      </c>
      <c r="Y11" s="36">
        <v>6784.43</v>
      </c>
      <c r="Z11" s="36">
        <v>6330.6459999999997</v>
      </c>
      <c r="AA11" s="36">
        <v>5759.53</v>
      </c>
      <c r="AB11" s="36">
        <v>6506.4070000000002</v>
      </c>
      <c r="AC11" s="36">
        <v>6599.0609999999997</v>
      </c>
      <c r="AD11" s="36">
        <v>7118.5540000000001</v>
      </c>
      <c r="AE11" s="36">
        <v>7017.2179999999998</v>
      </c>
      <c r="AF11" s="36">
        <v>6325.5789999999997</v>
      </c>
      <c r="AG11" s="36">
        <v>6315.223</v>
      </c>
      <c r="AH11" s="36">
        <v>6088.7150000000001</v>
      </c>
      <c r="AI11" s="36">
        <v>5423.424</v>
      </c>
      <c r="AJ11" s="36">
        <v>6091.4290000000001</v>
      </c>
      <c r="AK11" s="36">
        <v>6454.4880000000003</v>
      </c>
      <c r="AL11" s="36">
        <v>6345.38</v>
      </c>
      <c r="AM11" s="36">
        <v>5941.9579999999996</v>
      </c>
      <c r="AN11" s="36">
        <v>5806.2780000000002</v>
      </c>
      <c r="AO11" s="36">
        <v>6069.8689999999997</v>
      </c>
      <c r="AP11" s="36">
        <v>6800.5910000000003</v>
      </c>
      <c r="AQ11" s="36">
        <v>6448.451</v>
      </c>
      <c r="AR11" s="36">
        <v>5945.1660000000002</v>
      </c>
      <c r="AS11" s="36">
        <v>6584.39</v>
      </c>
      <c r="AT11" s="36">
        <v>6430.9759999999997</v>
      </c>
      <c r="AU11" s="36">
        <v>3711.11</v>
      </c>
      <c r="AV11" s="36">
        <v>4903.6329999999998</v>
      </c>
      <c r="AW11" s="36">
        <v>4892.0789999999997</v>
      </c>
      <c r="AX11" s="36">
        <v>5787.5780000000004</v>
      </c>
      <c r="AY11" s="36">
        <v>7015.7929999999997</v>
      </c>
      <c r="AZ11" s="36">
        <v>8542.4830000000002</v>
      </c>
      <c r="BA11" s="36">
        <v>8258.1540000000005</v>
      </c>
      <c r="BB11" s="36">
        <v>8693.5859999999993</v>
      </c>
      <c r="BC11" s="36">
        <v>8313.4040000000005</v>
      </c>
      <c r="BD11" s="36">
        <v>8129.1080000000002</v>
      </c>
      <c r="BE11" s="36">
        <v>7534.4930000000004</v>
      </c>
      <c r="BF11" s="36">
        <v>7625.75</v>
      </c>
      <c r="BG11" s="36">
        <v>7424.9920000000002</v>
      </c>
      <c r="BH11" s="36">
        <v>7520.0140000000001</v>
      </c>
      <c r="BI11" s="36">
        <v>7373.8239999999996</v>
      </c>
      <c r="BJ11" s="36">
        <v>7671.5649999999996</v>
      </c>
      <c r="BK11" s="36">
        <v>6927.2209999999995</v>
      </c>
      <c r="BL11" s="36">
        <v>6108.5919999999996</v>
      </c>
      <c r="BM11" s="36">
        <v>5784.3940000000002</v>
      </c>
      <c r="BN11" s="36">
        <v>6582.4750000000004</v>
      </c>
      <c r="BO11" s="36">
        <v>5891.0029999999997</v>
      </c>
      <c r="BP11" s="36">
        <v>5574.2539999999999</v>
      </c>
      <c r="BQ11" s="36">
        <v>5150.37</v>
      </c>
      <c r="BR11" s="36">
        <v>5278.7629999999999</v>
      </c>
      <c r="BS11" s="36">
        <v>4724.4279999999999</v>
      </c>
      <c r="BT11" s="36">
        <v>4603.7560000000003</v>
      </c>
      <c r="BU11" s="36">
        <v>5651.9049999999997</v>
      </c>
      <c r="BV11" s="36">
        <v>4912.8739999999998</v>
      </c>
      <c r="BW11" s="36">
        <v>4752.8729999999996</v>
      </c>
      <c r="BX11" s="36">
        <v>3464.5</v>
      </c>
      <c r="BY11" s="36">
        <v>3734.3</v>
      </c>
      <c r="BZ11" s="36">
        <v>5567.5</v>
      </c>
      <c r="CA11" s="36">
        <v>5220.5</v>
      </c>
      <c r="CB11" s="36">
        <v>4826.8</v>
      </c>
      <c r="CC11" s="36">
        <v>5240</v>
      </c>
      <c r="CD11" s="36">
        <v>4829.7</v>
      </c>
      <c r="CE11" s="36">
        <v>4721.3999999999996</v>
      </c>
      <c r="CF11" s="36">
        <v>4409.2</v>
      </c>
      <c r="CG11" s="36">
        <v>4937.3</v>
      </c>
      <c r="CH11" s="36">
        <v>5270.4</v>
      </c>
      <c r="CI11" s="36">
        <v>5456.1</v>
      </c>
      <c r="CJ11" s="36">
        <v>4920.2</v>
      </c>
      <c r="CK11" s="36">
        <v>4210.3</v>
      </c>
      <c r="CL11" s="36">
        <v>4561.3</v>
      </c>
      <c r="CM11" s="36">
        <v>4298.5</v>
      </c>
      <c r="CN11" s="36">
        <v>3908</v>
      </c>
      <c r="CO11" s="36">
        <v>5280.2</v>
      </c>
      <c r="CP11" s="36">
        <v>5051</v>
      </c>
      <c r="CQ11" s="36">
        <v>4524</v>
      </c>
      <c r="CR11" s="36">
        <v>3675</v>
      </c>
      <c r="CS11" s="36">
        <v>3979</v>
      </c>
      <c r="CT11" s="36">
        <v>3839</v>
      </c>
      <c r="CU11" s="36">
        <v>4559</v>
      </c>
      <c r="CV11" s="36">
        <v>3893</v>
      </c>
      <c r="CW11" s="36">
        <v>4281</v>
      </c>
      <c r="CX11" s="36">
        <v>4195</v>
      </c>
      <c r="CY11" s="36">
        <v>3713</v>
      </c>
      <c r="CZ11" s="36">
        <v>2621</v>
      </c>
      <c r="DA11" s="36">
        <v>3202</v>
      </c>
      <c r="DB11" s="36">
        <v>3269</v>
      </c>
      <c r="DC11" s="36">
        <v>3047</v>
      </c>
      <c r="DD11" s="36">
        <v>3357</v>
      </c>
      <c r="DE11" s="36">
        <v>3260</v>
      </c>
      <c r="DF11" s="36">
        <v>3390</v>
      </c>
      <c r="DG11" s="36">
        <v>3582</v>
      </c>
      <c r="DH11" s="36">
        <v>2736</v>
      </c>
      <c r="DI11" s="36">
        <v>2888</v>
      </c>
      <c r="DJ11" s="36">
        <v>3400</v>
      </c>
      <c r="DK11" s="36">
        <v>3257</v>
      </c>
      <c r="DL11" s="36">
        <v>2610</v>
      </c>
      <c r="DM11" s="36">
        <v>2316</v>
      </c>
      <c r="DN11" s="36">
        <v>2378</v>
      </c>
      <c r="DO11" s="36">
        <v>2318</v>
      </c>
      <c r="DP11" s="36">
        <v>2088</v>
      </c>
      <c r="DQ11" s="36">
        <v>2190</v>
      </c>
      <c r="DR11" s="36">
        <v>2131</v>
      </c>
      <c r="DS11" s="36">
        <v>1978</v>
      </c>
      <c r="DT11" s="36">
        <v>1981</v>
      </c>
      <c r="DU11" s="36">
        <v>1701</v>
      </c>
      <c r="DV11" s="36">
        <v>1543</v>
      </c>
      <c r="DW11" s="36">
        <v>1561</v>
      </c>
      <c r="DX11" s="50">
        <v>1658</v>
      </c>
      <c r="DY11" s="50">
        <v>1736</v>
      </c>
      <c r="DZ11" s="50">
        <v>2070</v>
      </c>
      <c r="EA11" s="50">
        <v>2408</v>
      </c>
      <c r="EB11" s="50">
        <v>1964</v>
      </c>
      <c r="EC11" s="50">
        <v>2060</v>
      </c>
      <c r="ED11" s="50">
        <v>1977</v>
      </c>
      <c r="EE11" s="50">
        <v>1999</v>
      </c>
      <c r="EF11" s="50">
        <v>1694</v>
      </c>
      <c r="EG11" s="50">
        <v>1614</v>
      </c>
      <c r="EH11" s="50">
        <v>1806</v>
      </c>
      <c r="EI11" s="50">
        <v>1888</v>
      </c>
      <c r="EJ11" s="50">
        <v>1629</v>
      </c>
      <c r="EK11" s="50">
        <v>1778</v>
      </c>
      <c r="EL11" s="50">
        <v>1459</v>
      </c>
      <c r="EM11" s="50">
        <v>1538</v>
      </c>
      <c r="EN11" s="50">
        <v>1168</v>
      </c>
      <c r="EO11" s="50">
        <v>1044</v>
      </c>
      <c r="EP11" s="50">
        <v>1256.1990000000001</v>
      </c>
      <c r="EQ11" s="50">
        <v>1383</v>
      </c>
      <c r="ER11" s="50">
        <v>1032</v>
      </c>
      <c r="ES11" s="50">
        <v>1040</v>
      </c>
      <c r="ET11" s="50">
        <v>1022.22222222222</v>
      </c>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0"/>
      <c r="NM11" s="50"/>
      <c r="NN11" s="50"/>
      <c r="NO11" s="50"/>
      <c r="NP11" s="50"/>
      <c r="NQ11" s="50"/>
      <c r="NR11" s="50"/>
      <c r="NS11" s="50"/>
      <c r="NT11" s="50"/>
      <c r="NU11" s="50"/>
      <c r="NV11" s="50"/>
      <c r="NW11" s="50"/>
      <c r="NX11" s="50"/>
      <c r="NY11" s="50"/>
      <c r="NZ11" s="50"/>
      <c r="OA11" s="50"/>
      <c r="OB11" s="50"/>
      <c r="OC11" s="50"/>
      <c r="OD11" s="50"/>
      <c r="OE11" s="50"/>
      <c r="OF11" s="50"/>
      <c r="OG11" s="50"/>
      <c r="OH11" s="50"/>
      <c r="OI11" s="50"/>
      <c r="OJ11" s="50"/>
      <c r="OK11" s="50"/>
      <c r="OL11" s="50"/>
      <c r="OM11" s="50"/>
      <c r="ON11" s="50"/>
      <c r="OO11" s="50"/>
      <c r="OP11" s="50"/>
      <c r="OQ11" s="50"/>
      <c r="OR11" s="50"/>
      <c r="OS11" s="50"/>
      <c r="OT11" s="50"/>
      <c r="OU11" s="50"/>
      <c r="OV11" s="50"/>
      <c r="OW11" s="50"/>
      <c r="OX11" s="50"/>
      <c r="OY11" s="50"/>
      <c r="OZ11" s="50"/>
      <c r="PA11" s="50"/>
      <c r="PB11" s="50"/>
      <c r="PC11" s="50"/>
      <c r="PD11" s="50"/>
      <c r="PE11" s="50"/>
      <c r="PF11" s="50"/>
      <c r="PG11" s="50"/>
      <c r="PH11" s="50"/>
      <c r="PI11" s="50"/>
      <c r="PJ11" s="50"/>
      <c r="PK11" s="50"/>
      <c r="PL11" s="50"/>
      <c r="PM11" s="50"/>
      <c r="PN11" s="50"/>
      <c r="PO11" s="50"/>
      <c r="PP11" s="50"/>
      <c r="PQ11" s="50"/>
      <c r="PR11" s="50"/>
      <c r="PS11" s="50"/>
      <c r="PT11" s="50"/>
      <c r="PU11" s="50"/>
      <c r="PV11" s="50"/>
      <c r="PW11" s="50"/>
      <c r="PX11" s="50"/>
      <c r="PY11" s="50"/>
      <c r="PZ11" s="50"/>
      <c r="QA11" s="50"/>
      <c r="QB11" s="50"/>
      <c r="QC11" s="50"/>
      <c r="QD11" s="50"/>
      <c r="QE11" s="50"/>
      <c r="QF11" s="50"/>
      <c r="QG11" s="50"/>
      <c r="QH11" s="50"/>
      <c r="QI11" s="50"/>
      <c r="QJ11" s="50"/>
      <c r="QK11" s="50"/>
      <c r="QL11" s="50"/>
      <c r="QM11" s="50"/>
      <c r="QN11" s="50"/>
      <c r="QO11" s="50"/>
      <c r="QP11" s="50"/>
      <c r="QQ11" s="50"/>
      <c r="QR11" s="50"/>
      <c r="QS11" s="50"/>
      <c r="QT11" s="50"/>
      <c r="QU11" s="50"/>
      <c r="QV11" s="50"/>
      <c r="QW11" s="50"/>
      <c r="QX11" s="50"/>
      <c r="QY11" s="50"/>
      <c r="QZ11" s="50"/>
      <c r="RA11" s="50"/>
      <c r="RB11" s="50"/>
      <c r="RC11" s="50"/>
      <c r="RD11" s="50"/>
      <c r="RE11" s="50"/>
      <c r="RF11" s="50"/>
      <c r="RG11" s="50"/>
      <c r="RH11" s="50"/>
      <c r="RI11" s="50"/>
      <c r="RJ11" s="50"/>
      <c r="RK11" s="50"/>
    </row>
    <row r="12" spans="1:479" ht="20.149999999999999" customHeight="1">
      <c r="B12" s="23" t="s">
        <v>136</v>
      </c>
      <c r="C12" s="83"/>
      <c r="E12" s="83"/>
      <c r="F12" s="35" t="s">
        <v>1365</v>
      </c>
      <c r="G12" s="27" t="s">
        <v>218</v>
      </c>
      <c r="H12" s="36">
        <v>12436</v>
      </c>
      <c r="I12" s="36">
        <v>11707</v>
      </c>
      <c r="J12" s="36"/>
      <c r="K12" s="36" t="s">
        <v>136</v>
      </c>
      <c r="L12" s="36">
        <v>777.971</v>
      </c>
      <c r="M12" s="36">
        <v>842.67499999999995</v>
      </c>
      <c r="N12" s="36">
        <v>881.56700000000001</v>
      </c>
      <c r="O12" s="36">
        <v>812.83199999999999</v>
      </c>
      <c r="P12" s="36">
        <v>741.96699999999998</v>
      </c>
      <c r="Q12" s="36">
        <v>857.71500000000003</v>
      </c>
      <c r="R12" s="36">
        <v>902.71100000000001</v>
      </c>
      <c r="S12" s="36">
        <v>856.524</v>
      </c>
      <c r="T12" s="36">
        <v>865.14400000000001</v>
      </c>
      <c r="U12" s="36">
        <v>905.06899999999996</v>
      </c>
      <c r="V12" s="36">
        <v>1025.6489999999999</v>
      </c>
      <c r="W12" s="36">
        <v>896.97400000000005</v>
      </c>
      <c r="X12" s="36">
        <v>845.49900000000002</v>
      </c>
      <c r="Y12" s="36">
        <v>897.43899999999996</v>
      </c>
      <c r="Z12" s="36">
        <v>965.57299999999998</v>
      </c>
      <c r="AA12" s="36">
        <v>856.68600000000004</v>
      </c>
      <c r="AB12" s="36">
        <v>916.51099999999997</v>
      </c>
      <c r="AC12" s="36">
        <v>990.88699999999994</v>
      </c>
      <c r="AD12" s="36">
        <v>1123.7719999999999</v>
      </c>
      <c r="AE12" s="36">
        <v>960.02499999999998</v>
      </c>
      <c r="AF12" s="36">
        <v>1024.9079999999999</v>
      </c>
      <c r="AG12" s="36">
        <v>1285.8140000000001</v>
      </c>
      <c r="AH12" s="36">
        <v>1559.682</v>
      </c>
      <c r="AI12" s="36">
        <v>1610.3140000000001</v>
      </c>
      <c r="AJ12" s="36">
        <v>1417.43</v>
      </c>
      <c r="AK12" s="36">
        <v>1605.84</v>
      </c>
      <c r="AL12" s="36">
        <v>1637.3440000000001</v>
      </c>
      <c r="AM12" s="36">
        <v>1647.4690000000001</v>
      </c>
      <c r="AN12" s="36">
        <v>1607.9</v>
      </c>
      <c r="AO12" s="36">
        <v>1992.288</v>
      </c>
      <c r="AP12" s="36">
        <v>2005.047</v>
      </c>
      <c r="AQ12" s="36">
        <v>2174.3530000000001</v>
      </c>
      <c r="AR12" s="36">
        <v>2029.367</v>
      </c>
      <c r="AS12" s="36">
        <v>1973.875</v>
      </c>
      <c r="AT12" s="36">
        <v>2271.3870000000002</v>
      </c>
      <c r="AU12" s="36">
        <v>2089.1210000000001</v>
      </c>
      <c r="AV12" s="36">
        <v>1815.2159999999999</v>
      </c>
      <c r="AW12" s="36">
        <v>1784.29</v>
      </c>
      <c r="AX12" s="36">
        <v>2096.8580000000002</v>
      </c>
      <c r="AY12" s="36">
        <v>1797.652</v>
      </c>
      <c r="AZ12" s="36">
        <v>1936.277</v>
      </c>
      <c r="BA12" s="36">
        <v>2030.502</v>
      </c>
      <c r="BB12" s="36">
        <v>1785.6890000000001</v>
      </c>
      <c r="BC12" s="36">
        <v>1739.905</v>
      </c>
      <c r="BD12" s="36">
        <v>1810.9380000000001</v>
      </c>
      <c r="BE12" s="36">
        <v>1832.0809999999999</v>
      </c>
      <c r="BF12" s="36">
        <v>2009.7329999999999</v>
      </c>
      <c r="BG12" s="36">
        <v>1837.5809999999999</v>
      </c>
      <c r="BH12" s="36">
        <v>1967.028</v>
      </c>
      <c r="BI12" s="36">
        <v>2060.8339999999998</v>
      </c>
      <c r="BJ12" s="36">
        <v>2201.4520000000002</v>
      </c>
      <c r="BK12" s="36">
        <v>2043.02</v>
      </c>
      <c r="BL12" s="36">
        <v>2155.3139999999999</v>
      </c>
      <c r="BM12" s="36">
        <v>2131.86</v>
      </c>
      <c r="BN12" s="36">
        <v>2108.13</v>
      </c>
      <c r="BO12" s="36">
        <v>1639.6410000000001</v>
      </c>
      <c r="BP12" s="36">
        <v>1829.9860000000001</v>
      </c>
      <c r="BQ12" s="36">
        <v>1937.1980000000001</v>
      </c>
      <c r="BR12" s="36">
        <v>1829.136</v>
      </c>
      <c r="BS12" s="36">
        <v>1679.52</v>
      </c>
      <c r="BT12" s="36">
        <v>1706.4449999999999</v>
      </c>
      <c r="BU12" s="36">
        <v>1836.787</v>
      </c>
      <c r="BV12" s="36">
        <v>1964.5319999999999</v>
      </c>
      <c r="BW12" s="36">
        <v>1873.1890000000001</v>
      </c>
      <c r="BX12" s="36">
        <v>1586.4</v>
      </c>
      <c r="BY12" s="36">
        <v>1448</v>
      </c>
      <c r="BZ12" s="36">
        <v>1803.4</v>
      </c>
      <c r="CA12" s="36">
        <v>1795.3</v>
      </c>
      <c r="CB12" s="36">
        <v>1683.2</v>
      </c>
      <c r="CC12" s="36">
        <v>1727.7</v>
      </c>
      <c r="CD12" s="36">
        <v>1944.4</v>
      </c>
      <c r="CE12" s="36">
        <v>1793.8</v>
      </c>
      <c r="CF12" s="36">
        <v>1511.7</v>
      </c>
      <c r="CG12" s="36">
        <v>1675</v>
      </c>
      <c r="CH12" s="36">
        <v>1677.8</v>
      </c>
      <c r="CI12" s="36">
        <v>2006.1</v>
      </c>
      <c r="CJ12" s="36">
        <v>1888.6</v>
      </c>
      <c r="CK12" s="36">
        <v>2064.8000000000002</v>
      </c>
      <c r="CL12" s="36">
        <v>2277.8000000000002</v>
      </c>
      <c r="CM12" s="36">
        <v>2342.6</v>
      </c>
      <c r="CN12" s="36">
        <v>2132.6999999999998</v>
      </c>
      <c r="CO12" s="36">
        <v>2093.4</v>
      </c>
      <c r="CP12" s="36">
        <v>2322</v>
      </c>
      <c r="CQ12" s="36">
        <v>2120</v>
      </c>
      <c r="CR12" s="36">
        <v>1931</v>
      </c>
      <c r="CS12" s="36">
        <v>1979</v>
      </c>
      <c r="CT12" s="36">
        <v>1954</v>
      </c>
      <c r="CU12" s="36">
        <v>1948</v>
      </c>
      <c r="CV12" s="36">
        <v>1828</v>
      </c>
      <c r="CW12" s="36">
        <v>1710</v>
      </c>
      <c r="CX12" s="36">
        <v>2058</v>
      </c>
      <c r="CY12" s="36">
        <v>1912</v>
      </c>
      <c r="CZ12" s="36">
        <v>1711</v>
      </c>
      <c r="DA12" s="36">
        <v>1802</v>
      </c>
      <c r="DB12" s="36">
        <v>2057</v>
      </c>
      <c r="DC12" s="36">
        <v>1713</v>
      </c>
      <c r="DD12" s="36">
        <v>1687</v>
      </c>
      <c r="DE12" s="36">
        <v>1749</v>
      </c>
      <c r="DF12" s="36">
        <v>1832</v>
      </c>
      <c r="DG12" s="36">
        <v>1645</v>
      </c>
      <c r="DH12" s="36">
        <v>1517</v>
      </c>
      <c r="DI12" s="36">
        <v>1471</v>
      </c>
      <c r="DJ12" s="36">
        <v>1749</v>
      </c>
      <c r="DK12" s="36">
        <v>1682</v>
      </c>
      <c r="DL12" s="36">
        <v>1723</v>
      </c>
      <c r="DM12" s="36">
        <v>1658</v>
      </c>
      <c r="DN12" s="36">
        <v>2014</v>
      </c>
      <c r="DO12" s="36">
        <v>1840</v>
      </c>
      <c r="DP12" s="36">
        <v>1639</v>
      </c>
      <c r="DQ12" s="36">
        <v>1667</v>
      </c>
      <c r="DR12" s="36">
        <v>1818</v>
      </c>
      <c r="DS12" s="36">
        <v>1766</v>
      </c>
      <c r="DT12" s="36">
        <v>2021</v>
      </c>
      <c r="DU12" s="36">
        <v>2062</v>
      </c>
      <c r="DV12" s="36">
        <v>2566</v>
      </c>
      <c r="DW12" s="36">
        <v>2950</v>
      </c>
      <c r="DX12" s="50">
        <v>2913</v>
      </c>
      <c r="DY12" s="50">
        <v>3294</v>
      </c>
      <c r="DZ12" s="50">
        <v>3410</v>
      </c>
      <c r="EA12" s="50">
        <v>3444</v>
      </c>
      <c r="EB12" s="50">
        <v>3118</v>
      </c>
      <c r="EC12" s="50">
        <v>3104</v>
      </c>
      <c r="ED12" s="50">
        <v>3109</v>
      </c>
      <c r="EE12" s="50">
        <v>3110</v>
      </c>
      <c r="EF12" s="50">
        <v>3192</v>
      </c>
      <c r="EG12" s="50">
        <v>2717</v>
      </c>
      <c r="EH12" s="50">
        <v>3369</v>
      </c>
      <c r="EI12" s="50">
        <v>3150</v>
      </c>
      <c r="EJ12" s="50">
        <v>2813</v>
      </c>
      <c r="EK12" s="50">
        <v>3104</v>
      </c>
      <c r="EL12" s="50">
        <v>2671</v>
      </c>
      <c r="EM12" s="50">
        <v>3055</v>
      </c>
      <c r="EN12" s="50">
        <v>3015</v>
      </c>
      <c r="EO12" s="50">
        <v>2966</v>
      </c>
      <c r="EP12" s="50">
        <v>2446.636</v>
      </c>
      <c r="EQ12" s="50">
        <v>2683</v>
      </c>
      <c r="ER12" s="50">
        <v>2983</v>
      </c>
      <c r="ES12" s="50">
        <v>2830</v>
      </c>
      <c r="ET12" s="50">
        <v>2804.7321428571399</v>
      </c>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row>
    <row r="13" spans="1:479" ht="19.5" customHeight="1">
      <c r="B13" s="23" t="s">
        <v>136</v>
      </c>
      <c r="C13" s="83"/>
      <c r="E13" s="83"/>
      <c r="F13" s="35" t="s">
        <v>579</v>
      </c>
      <c r="G13" s="27" t="s">
        <v>218</v>
      </c>
      <c r="H13" s="36">
        <v>19537</v>
      </c>
      <c r="I13" s="36">
        <v>16916</v>
      </c>
      <c r="J13" s="36"/>
      <c r="K13" s="36" t="s">
        <v>136</v>
      </c>
      <c r="L13" s="36">
        <v>8741.4889999999996</v>
      </c>
      <c r="M13" s="36">
        <v>8366.1530000000002</v>
      </c>
      <c r="N13" s="36">
        <v>8326.759</v>
      </c>
      <c r="O13" s="36">
        <v>8051.9740000000002</v>
      </c>
      <c r="P13" s="36">
        <v>8135.25</v>
      </c>
      <c r="Q13" s="36">
        <v>7441.0429999999997</v>
      </c>
      <c r="R13" s="36">
        <v>7995.5519999999997</v>
      </c>
      <c r="S13" s="36">
        <v>8037.6080000000002</v>
      </c>
      <c r="T13" s="36">
        <v>7589.7089999999998</v>
      </c>
      <c r="U13" s="36">
        <v>7686.4340000000002</v>
      </c>
      <c r="V13" s="36">
        <v>7834.1689999999999</v>
      </c>
      <c r="W13" s="36">
        <v>7942.4650000000001</v>
      </c>
      <c r="X13" s="36">
        <v>7245.7460000000001</v>
      </c>
      <c r="Y13" s="36">
        <v>7681.8689999999997</v>
      </c>
      <c r="Z13" s="36">
        <v>7296.2190000000001</v>
      </c>
      <c r="AA13" s="36">
        <v>6616.2160000000003</v>
      </c>
      <c r="AB13" s="36">
        <v>7422.9179999999997</v>
      </c>
      <c r="AC13" s="36">
        <v>7589.9480000000003</v>
      </c>
      <c r="AD13" s="36">
        <v>8242.3259999999991</v>
      </c>
      <c r="AE13" s="36">
        <v>7977.2430000000004</v>
      </c>
      <c r="AF13" s="36">
        <v>7350.4870000000001</v>
      </c>
      <c r="AG13" s="36">
        <v>7601.0370000000003</v>
      </c>
      <c r="AH13" s="36">
        <v>7648.3969999999999</v>
      </c>
      <c r="AI13" s="36">
        <v>7033.7380000000003</v>
      </c>
      <c r="AJ13" s="36">
        <v>7508.8590000000004</v>
      </c>
      <c r="AK13" s="36">
        <v>8060.3280000000004</v>
      </c>
      <c r="AL13" s="36">
        <v>7982.7240000000002</v>
      </c>
      <c r="AM13" s="36">
        <v>7589.4269999999997</v>
      </c>
      <c r="AN13" s="36">
        <v>7414.1779999999999</v>
      </c>
      <c r="AO13" s="36">
        <v>8062.1570000000002</v>
      </c>
      <c r="AP13" s="36">
        <v>8805.6380000000008</v>
      </c>
      <c r="AQ13" s="36">
        <v>8622.8040000000001</v>
      </c>
      <c r="AR13" s="36">
        <v>7974.5330000000004</v>
      </c>
      <c r="AS13" s="36">
        <v>8558.2649999999994</v>
      </c>
      <c r="AT13" s="36">
        <v>8702.3629999999994</v>
      </c>
      <c r="AU13" s="36">
        <v>5800.2309999999998</v>
      </c>
      <c r="AV13" s="36">
        <v>6718.8490000000002</v>
      </c>
      <c r="AW13" s="36">
        <v>6676.3689999999997</v>
      </c>
      <c r="AX13" s="36">
        <v>7884.4359999999997</v>
      </c>
      <c r="AY13" s="36">
        <v>8813.4449999999997</v>
      </c>
      <c r="AZ13" s="36">
        <v>10478.76</v>
      </c>
      <c r="BA13" s="36">
        <v>10288.656000000001</v>
      </c>
      <c r="BB13" s="36">
        <v>10479.275</v>
      </c>
      <c r="BC13" s="36">
        <v>10053.308999999999</v>
      </c>
      <c r="BD13" s="36">
        <v>9940.0460000000003</v>
      </c>
      <c r="BE13" s="36">
        <v>9366.5740000000005</v>
      </c>
      <c r="BF13" s="36">
        <v>9635.4830000000002</v>
      </c>
      <c r="BG13" s="36">
        <v>9262.5730000000003</v>
      </c>
      <c r="BH13" s="36">
        <v>9487.0419999999995</v>
      </c>
      <c r="BI13" s="36">
        <v>9434.6579999999994</v>
      </c>
      <c r="BJ13" s="36">
        <v>9873.0169999999998</v>
      </c>
      <c r="BK13" s="36">
        <v>8970.241</v>
      </c>
      <c r="BL13" s="36">
        <v>8263.9060000000009</v>
      </c>
      <c r="BM13" s="36">
        <v>7916.2539999999999</v>
      </c>
      <c r="BN13" s="36">
        <v>8690.6049999999996</v>
      </c>
      <c r="BO13" s="36">
        <v>7530.6440000000002</v>
      </c>
      <c r="BP13" s="36">
        <v>7404.24</v>
      </c>
      <c r="BQ13" s="36">
        <v>7087.5680000000002</v>
      </c>
      <c r="BR13" s="36">
        <v>7107.8990000000003</v>
      </c>
      <c r="BS13" s="36">
        <v>6403.9480000000003</v>
      </c>
      <c r="BT13" s="36">
        <v>6310.201</v>
      </c>
      <c r="BU13" s="36">
        <v>7488.692</v>
      </c>
      <c r="BV13" s="36">
        <v>6877.4059999999999</v>
      </c>
      <c r="BW13" s="36">
        <v>6626.0619999999999</v>
      </c>
      <c r="BX13" s="36">
        <v>5050.8999999999996</v>
      </c>
      <c r="BY13" s="36">
        <v>5182.3</v>
      </c>
      <c r="BZ13" s="36">
        <v>7370.9</v>
      </c>
      <c r="CA13" s="36">
        <v>7015.8</v>
      </c>
      <c r="CB13" s="36">
        <v>6510</v>
      </c>
      <c r="CC13" s="36">
        <v>6967.7</v>
      </c>
      <c r="CD13" s="36">
        <v>6774.1</v>
      </c>
      <c r="CE13" s="36">
        <v>6515.2</v>
      </c>
      <c r="CF13" s="36">
        <v>5920.9</v>
      </c>
      <c r="CG13" s="36">
        <v>6612.3</v>
      </c>
      <c r="CH13" s="36">
        <v>6948.2</v>
      </c>
      <c r="CI13" s="36">
        <v>7462.2</v>
      </c>
      <c r="CJ13" s="36">
        <v>6808.8</v>
      </c>
      <c r="CK13" s="36">
        <v>6275.1</v>
      </c>
      <c r="CL13" s="36">
        <v>6839.1</v>
      </c>
      <c r="CM13" s="36">
        <v>6641.1</v>
      </c>
      <c r="CN13" s="36">
        <v>6040.7</v>
      </c>
      <c r="CO13" s="36">
        <v>7373.6</v>
      </c>
      <c r="CP13" s="36">
        <v>7373</v>
      </c>
      <c r="CQ13" s="36">
        <v>6644</v>
      </c>
      <c r="CR13" s="36">
        <v>5606</v>
      </c>
      <c r="CS13" s="36">
        <v>5958</v>
      </c>
      <c r="CT13" s="36">
        <v>5793</v>
      </c>
      <c r="CU13" s="36">
        <v>6507</v>
      </c>
      <c r="CV13" s="36">
        <v>5721</v>
      </c>
      <c r="CW13" s="36">
        <v>5991</v>
      </c>
      <c r="CX13" s="36">
        <v>6253</v>
      </c>
      <c r="CY13" s="36">
        <v>5625</v>
      </c>
      <c r="CZ13" s="36">
        <v>4332</v>
      </c>
      <c r="DA13" s="36">
        <v>5004</v>
      </c>
      <c r="DB13" s="36">
        <v>5326</v>
      </c>
      <c r="DC13" s="36">
        <v>4760</v>
      </c>
      <c r="DD13" s="36">
        <v>5044</v>
      </c>
      <c r="DE13" s="36">
        <v>5009</v>
      </c>
      <c r="DF13" s="36">
        <v>5222</v>
      </c>
      <c r="DG13" s="36">
        <v>5227</v>
      </c>
      <c r="DH13" s="36">
        <v>4253</v>
      </c>
      <c r="DI13" s="36">
        <v>4359</v>
      </c>
      <c r="DJ13" s="36">
        <v>5149</v>
      </c>
      <c r="DK13" s="36">
        <v>4939</v>
      </c>
      <c r="DL13" s="36">
        <v>4333</v>
      </c>
      <c r="DM13" s="36">
        <v>3974</v>
      </c>
      <c r="DN13" s="36">
        <v>4392</v>
      </c>
      <c r="DO13" s="36">
        <v>4158</v>
      </c>
      <c r="DP13" s="36">
        <v>3727</v>
      </c>
      <c r="DQ13" s="36">
        <v>3857</v>
      </c>
      <c r="DR13" s="36">
        <v>3949</v>
      </c>
      <c r="DS13" s="36">
        <v>3744</v>
      </c>
      <c r="DT13" s="36">
        <v>4002</v>
      </c>
      <c r="DU13" s="36">
        <v>3763</v>
      </c>
      <c r="DV13" s="36">
        <v>4109</v>
      </c>
      <c r="DW13" s="36">
        <v>4511</v>
      </c>
      <c r="DX13" s="50">
        <v>4571</v>
      </c>
      <c r="DY13" s="50">
        <v>5030</v>
      </c>
      <c r="DZ13" s="50">
        <v>5480</v>
      </c>
      <c r="EA13" s="50">
        <v>5852</v>
      </c>
      <c r="EB13" s="50">
        <v>5082</v>
      </c>
      <c r="EC13" s="50">
        <v>5164</v>
      </c>
      <c r="ED13" s="50">
        <v>5086</v>
      </c>
      <c r="EE13" s="50">
        <v>5109</v>
      </c>
      <c r="EF13" s="50">
        <v>4886</v>
      </c>
      <c r="EG13" s="50">
        <v>4331</v>
      </c>
      <c r="EH13" s="50">
        <v>5175</v>
      </c>
      <c r="EI13" s="50">
        <v>5038</v>
      </c>
      <c r="EJ13" s="50">
        <v>4442</v>
      </c>
      <c r="EK13" s="50">
        <v>4882</v>
      </c>
      <c r="EL13" s="50">
        <v>4130</v>
      </c>
      <c r="EM13" s="50">
        <v>4593</v>
      </c>
      <c r="EN13" s="50">
        <v>4183</v>
      </c>
      <c r="EO13" s="50">
        <v>4010</v>
      </c>
      <c r="EP13" s="50">
        <v>3702.835</v>
      </c>
      <c r="EQ13" s="50">
        <v>4066</v>
      </c>
      <c r="ER13" s="50">
        <v>4015</v>
      </c>
      <c r="ES13" s="50">
        <v>3870</v>
      </c>
      <c r="ET13" s="50">
        <v>3826.9543650793598</v>
      </c>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row>
    <row r="14" spans="1:479" ht="28.25" customHeight="1">
      <c r="B14" s="23" t="s">
        <v>136</v>
      </c>
      <c r="C14" s="83"/>
      <c r="E14" s="83"/>
      <c r="F14" s="26" t="s">
        <v>1366</v>
      </c>
      <c r="G14" s="27" t="s">
        <v>218</v>
      </c>
      <c r="H14" s="36">
        <v>6234</v>
      </c>
      <c r="I14" s="36">
        <v>5391</v>
      </c>
      <c r="J14" s="36"/>
      <c r="K14" s="36" t="s">
        <v>136</v>
      </c>
      <c r="L14" s="36" t="s">
        <v>191</v>
      </c>
      <c r="M14" s="36" t="s">
        <v>191</v>
      </c>
      <c r="N14" s="36" t="s">
        <v>191</v>
      </c>
      <c r="O14" s="36" t="s">
        <v>191</v>
      </c>
      <c r="P14" s="36" t="s">
        <v>191</v>
      </c>
      <c r="Q14" s="36" t="s">
        <v>191</v>
      </c>
      <c r="R14" s="36" t="s">
        <v>191</v>
      </c>
      <c r="S14" s="36" t="s">
        <v>191</v>
      </c>
      <c r="T14" s="36" t="s">
        <v>191</v>
      </c>
      <c r="U14" s="36" t="s">
        <v>191</v>
      </c>
      <c r="V14" s="36" t="s">
        <v>191</v>
      </c>
      <c r="W14" s="36" t="s">
        <v>191</v>
      </c>
      <c r="X14" s="36" t="s">
        <v>191</v>
      </c>
      <c r="Y14" s="36" t="s">
        <v>191</v>
      </c>
      <c r="Z14" s="36" t="s">
        <v>191</v>
      </c>
      <c r="AA14" s="36" t="s">
        <v>191</v>
      </c>
      <c r="AB14" s="36" t="s">
        <v>191</v>
      </c>
      <c r="AC14" s="36" t="s">
        <v>191</v>
      </c>
      <c r="AD14" s="36" t="s">
        <v>191</v>
      </c>
      <c r="AE14" s="36" t="s">
        <v>191</v>
      </c>
      <c r="AF14" s="36" t="s">
        <v>191</v>
      </c>
      <c r="AG14" s="36" t="s">
        <v>191</v>
      </c>
      <c r="AH14" s="36" t="s">
        <v>191</v>
      </c>
      <c r="AI14" s="36" t="s">
        <v>191</v>
      </c>
      <c r="AJ14" s="36" t="s">
        <v>191</v>
      </c>
      <c r="AK14" s="36" t="s">
        <v>191</v>
      </c>
      <c r="AL14" s="36" t="s">
        <v>191</v>
      </c>
      <c r="AM14" s="36" t="s">
        <v>191</v>
      </c>
      <c r="AN14" s="36" t="s">
        <v>191</v>
      </c>
      <c r="AO14" s="36" t="s">
        <v>191</v>
      </c>
      <c r="AP14" s="36" t="s">
        <v>191</v>
      </c>
      <c r="AQ14" s="36" t="s">
        <v>191</v>
      </c>
      <c r="AR14" s="36" t="s">
        <v>191</v>
      </c>
      <c r="AS14" s="36" t="s">
        <v>191</v>
      </c>
      <c r="AT14" s="36" t="s">
        <v>191</v>
      </c>
      <c r="AU14" s="36" t="s">
        <v>191</v>
      </c>
      <c r="AV14" s="36" t="s">
        <v>191</v>
      </c>
      <c r="AW14" s="36" t="s">
        <v>191</v>
      </c>
      <c r="AX14" s="36" t="s">
        <v>191</v>
      </c>
      <c r="AY14" s="36" t="s">
        <v>191</v>
      </c>
      <c r="AZ14" s="36" t="s">
        <v>191</v>
      </c>
      <c r="BA14" s="36" t="s">
        <v>191</v>
      </c>
      <c r="BB14" s="36" t="s">
        <v>191</v>
      </c>
      <c r="BC14" s="36" t="s">
        <v>191</v>
      </c>
      <c r="BD14" s="36" t="s">
        <v>191</v>
      </c>
      <c r="BE14" s="36" t="s">
        <v>191</v>
      </c>
      <c r="BF14" s="36" t="s">
        <v>191</v>
      </c>
      <c r="BG14" s="36" t="s">
        <v>191</v>
      </c>
      <c r="BH14" s="36" t="s">
        <v>191</v>
      </c>
      <c r="BI14" s="36" t="s">
        <v>191</v>
      </c>
      <c r="BJ14" s="36" t="s">
        <v>191</v>
      </c>
      <c r="BK14" s="36" t="s">
        <v>191</v>
      </c>
      <c r="BL14" s="36" t="s">
        <v>191</v>
      </c>
      <c r="BM14" s="36" t="s">
        <v>191</v>
      </c>
      <c r="BN14" s="36" t="s">
        <v>191</v>
      </c>
      <c r="BO14" s="36" t="s">
        <v>191</v>
      </c>
      <c r="BP14" s="36" t="s">
        <v>191</v>
      </c>
      <c r="BQ14" s="36" t="s">
        <v>191</v>
      </c>
      <c r="BR14" s="36" t="s">
        <v>191</v>
      </c>
      <c r="BS14" s="36" t="s">
        <v>191</v>
      </c>
      <c r="BT14" s="36" t="s">
        <v>191</v>
      </c>
      <c r="BU14" s="36" t="s">
        <v>191</v>
      </c>
      <c r="BV14" s="36" t="s">
        <v>191</v>
      </c>
      <c r="BW14" s="36" t="s">
        <v>191</v>
      </c>
      <c r="BX14" s="36" t="s">
        <v>191</v>
      </c>
      <c r="BY14" s="36" t="s">
        <v>191</v>
      </c>
      <c r="BZ14" s="36" t="s">
        <v>191</v>
      </c>
      <c r="CA14" s="36" t="s">
        <v>191</v>
      </c>
      <c r="CB14" s="36" t="s">
        <v>191</v>
      </c>
      <c r="CC14" s="36" t="s">
        <v>191</v>
      </c>
      <c r="CD14" s="36" t="s">
        <v>191</v>
      </c>
      <c r="CE14" s="36" t="s">
        <v>191</v>
      </c>
      <c r="CF14" s="36" t="s">
        <v>191</v>
      </c>
      <c r="CG14" s="36" t="s">
        <v>191</v>
      </c>
      <c r="CH14" s="36" t="s">
        <v>191</v>
      </c>
      <c r="CI14" s="36" t="s">
        <v>191</v>
      </c>
      <c r="CJ14" s="36" t="s">
        <v>191</v>
      </c>
      <c r="CK14" s="36" t="s">
        <v>191</v>
      </c>
      <c r="CL14" s="36" t="s">
        <v>191</v>
      </c>
      <c r="CM14" s="36" t="s">
        <v>191</v>
      </c>
      <c r="CN14" s="36" t="s">
        <v>191</v>
      </c>
      <c r="CO14" s="36">
        <v>1023.879</v>
      </c>
      <c r="CP14" s="36">
        <v>981</v>
      </c>
      <c r="CQ14" s="36">
        <v>807</v>
      </c>
      <c r="CR14" s="36">
        <v>773</v>
      </c>
      <c r="CS14" s="36">
        <v>781</v>
      </c>
      <c r="CT14" s="36">
        <v>892</v>
      </c>
      <c r="CU14" s="36">
        <v>815</v>
      </c>
      <c r="CV14" s="36">
        <v>767</v>
      </c>
      <c r="CW14" s="36">
        <v>777</v>
      </c>
      <c r="CX14" s="36">
        <v>903</v>
      </c>
      <c r="CY14" s="36">
        <v>706</v>
      </c>
      <c r="CZ14" s="36">
        <v>681</v>
      </c>
      <c r="DA14" s="36">
        <v>774</v>
      </c>
      <c r="DB14" s="36">
        <v>897</v>
      </c>
      <c r="DC14" s="36">
        <v>673</v>
      </c>
      <c r="DD14" s="36">
        <v>731</v>
      </c>
      <c r="DE14" s="36">
        <v>813</v>
      </c>
      <c r="DF14" s="36">
        <v>858</v>
      </c>
      <c r="DG14" s="36">
        <v>656</v>
      </c>
      <c r="DH14" s="36">
        <v>548</v>
      </c>
      <c r="DI14" s="36">
        <v>612</v>
      </c>
      <c r="DJ14" s="36">
        <v>750</v>
      </c>
      <c r="DK14" s="36">
        <v>597</v>
      </c>
      <c r="DL14" s="36">
        <v>644</v>
      </c>
      <c r="DM14" s="36">
        <v>721</v>
      </c>
      <c r="DN14" s="36">
        <v>838</v>
      </c>
      <c r="DO14" s="36">
        <v>639</v>
      </c>
      <c r="DP14" s="36">
        <v>569</v>
      </c>
      <c r="DQ14" s="36">
        <v>646</v>
      </c>
      <c r="DR14" s="36">
        <v>734</v>
      </c>
      <c r="DS14" s="36">
        <v>647</v>
      </c>
      <c r="DT14" s="36">
        <v>681</v>
      </c>
      <c r="DU14" s="36">
        <v>665</v>
      </c>
      <c r="DV14" s="36">
        <v>833</v>
      </c>
      <c r="DW14" s="36">
        <v>919</v>
      </c>
      <c r="DX14" s="50">
        <v>919</v>
      </c>
      <c r="DY14" s="50">
        <v>1215</v>
      </c>
      <c r="DZ14" s="50">
        <v>1545</v>
      </c>
      <c r="EA14" s="50">
        <v>1570</v>
      </c>
      <c r="EB14" s="50">
        <v>1411</v>
      </c>
      <c r="EC14" s="50">
        <v>1444</v>
      </c>
      <c r="ED14" s="50">
        <v>1408</v>
      </c>
      <c r="EE14" s="50">
        <v>1382</v>
      </c>
      <c r="EF14" s="50">
        <v>1404</v>
      </c>
      <c r="EG14" s="50">
        <v>1233</v>
      </c>
      <c r="EH14" s="50">
        <v>1793</v>
      </c>
      <c r="EI14" s="50">
        <v>1528</v>
      </c>
      <c r="EJ14" s="50">
        <v>1434</v>
      </c>
      <c r="EK14" s="50">
        <v>1479</v>
      </c>
      <c r="EL14" s="50">
        <v>1143</v>
      </c>
      <c r="EM14" s="50">
        <v>1473</v>
      </c>
      <c r="EN14" s="50">
        <v>1313</v>
      </c>
      <c r="EO14" s="50">
        <v>1462</v>
      </c>
      <c r="EP14" s="50">
        <v>1459</v>
      </c>
      <c r="EQ14" s="50">
        <v>1293</v>
      </c>
      <c r="ER14" s="50">
        <v>1376</v>
      </c>
      <c r="ES14" s="50">
        <v>1367</v>
      </c>
      <c r="ET14" s="50">
        <v>1315</v>
      </c>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row>
    <row r="15" spans="1:479" ht="28.25" customHeight="1">
      <c r="B15" s="83" t="s">
        <v>136</v>
      </c>
      <c r="C15" s="83"/>
      <c r="D15" s="83"/>
      <c r="E15" s="83"/>
      <c r="F15" s="26" t="s">
        <v>315</v>
      </c>
      <c r="G15" s="27"/>
      <c r="H15" s="36"/>
      <c r="I15" s="36"/>
      <c r="J15" s="36"/>
      <c r="K15" s="36" t="s">
        <v>136</v>
      </c>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row>
    <row r="16" spans="1:479" ht="20.149999999999999" customHeight="1">
      <c r="B16" s="23" t="s">
        <v>136</v>
      </c>
      <c r="C16" s="83"/>
      <c r="E16" s="83"/>
      <c r="F16" s="35" t="s">
        <v>316</v>
      </c>
      <c r="G16" s="27" t="s">
        <v>317</v>
      </c>
      <c r="H16" s="36">
        <v>121413.098498019</v>
      </c>
      <c r="I16" s="36">
        <v>124130.597981655</v>
      </c>
      <c r="J16" s="36"/>
      <c r="K16" s="36" t="s">
        <v>136</v>
      </c>
      <c r="L16" s="36" t="s">
        <v>191</v>
      </c>
      <c r="M16" s="36" t="s">
        <v>191</v>
      </c>
      <c r="N16" s="36" t="s">
        <v>191</v>
      </c>
      <c r="O16" s="36" t="s">
        <v>191</v>
      </c>
      <c r="P16" s="36" t="s">
        <v>191</v>
      </c>
      <c r="Q16" s="36" t="s">
        <v>191</v>
      </c>
      <c r="R16" s="36" t="s">
        <v>191</v>
      </c>
      <c r="S16" s="36" t="s">
        <v>191</v>
      </c>
      <c r="T16" s="36" t="s">
        <v>191</v>
      </c>
      <c r="U16" s="36" t="s">
        <v>191</v>
      </c>
      <c r="V16" s="36" t="s">
        <v>191</v>
      </c>
      <c r="W16" s="36" t="s">
        <v>191</v>
      </c>
      <c r="X16" s="36" t="s">
        <v>191</v>
      </c>
      <c r="Y16" s="36" t="s">
        <v>191</v>
      </c>
      <c r="Z16" s="36" t="s">
        <v>191</v>
      </c>
      <c r="AA16" s="36" t="s">
        <v>191</v>
      </c>
      <c r="AB16" s="36" t="s">
        <v>191</v>
      </c>
      <c r="AC16" s="36" t="s">
        <v>191</v>
      </c>
      <c r="AD16" s="36" t="s">
        <v>191</v>
      </c>
      <c r="AE16" s="36" t="s">
        <v>191</v>
      </c>
      <c r="AF16" s="36" t="s">
        <v>191</v>
      </c>
      <c r="AG16" s="36" t="s">
        <v>191</v>
      </c>
      <c r="AH16" s="36" t="s">
        <v>191</v>
      </c>
      <c r="AI16" s="36" t="s">
        <v>191</v>
      </c>
      <c r="AJ16" s="36" t="s">
        <v>191</v>
      </c>
      <c r="AK16" s="36" t="s">
        <v>191</v>
      </c>
      <c r="AL16" s="36" t="s">
        <v>191</v>
      </c>
      <c r="AM16" s="36" t="s">
        <v>191</v>
      </c>
      <c r="AN16" s="36" t="s">
        <v>191</v>
      </c>
      <c r="AO16" s="36" t="s">
        <v>191</v>
      </c>
      <c r="AP16" s="36" t="s">
        <v>191</v>
      </c>
      <c r="AQ16" s="36" t="s">
        <v>191</v>
      </c>
      <c r="AR16" s="36" t="s">
        <v>191</v>
      </c>
      <c r="AS16" s="36" t="s">
        <v>191</v>
      </c>
      <c r="AT16" s="36" t="s">
        <v>191</v>
      </c>
      <c r="AU16" s="36" t="s">
        <v>191</v>
      </c>
      <c r="AV16" s="36" t="s">
        <v>191</v>
      </c>
      <c r="AW16" s="36" t="s">
        <v>191</v>
      </c>
      <c r="AX16" s="36" t="s">
        <v>191</v>
      </c>
      <c r="AY16" s="36" t="s">
        <v>191</v>
      </c>
      <c r="AZ16" s="36" t="s">
        <v>191</v>
      </c>
      <c r="BA16" s="36" t="s">
        <v>191</v>
      </c>
      <c r="BB16" s="36" t="s">
        <v>191</v>
      </c>
      <c r="BC16" s="36" t="s">
        <v>191</v>
      </c>
      <c r="BD16" s="36" t="s">
        <v>191</v>
      </c>
      <c r="BE16" s="36" t="s">
        <v>191</v>
      </c>
      <c r="BF16" s="36" t="s">
        <v>191</v>
      </c>
      <c r="BG16" s="36" t="s">
        <v>191</v>
      </c>
      <c r="BH16" s="36" t="s">
        <v>191</v>
      </c>
      <c r="BI16" s="36" t="s">
        <v>191</v>
      </c>
      <c r="BJ16" s="36" t="s">
        <v>191</v>
      </c>
      <c r="BK16" s="36" t="s">
        <v>191</v>
      </c>
      <c r="BL16" s="36" t="s">
        <v>191</v>
      </c>
      <c r="BM16" s="36" t="s">
        <v>191</v>
      </c>
      <c r="BN16" s="36" t="s">
        <v>191</v>
      </c>
      <c r="BO16" s="36" t="s">
        <v>191</v>
      </c>
      <c r="BP16" s="36" t="s">
        <v>191</v>
      </c>
      <c r="BQ16" s="36" t="s">
        <v>191</v>
      </c>
      <c r="BR16" s="36" t="s">
        <v>191</v>
      </c>
      <c r="BS16" s="36" t="s">
        <v>191</v>
      </c>
      <c r="BT16" s="36" t="s">
        <v>191</v>
      </c>
      <c r="BU16" s="36" t="s">
        <v>191</v>
      </c>
      <c r="BV16" s="36" t="s">
        <v>191</v>
      </c>
      <c r="BW16" s="36" t="s">
        <v>191</v>
      </c>
      <c r="BX16" s="36" t="s">
        <v>191</v>
      </c>
      <c r="BY16" s="36" t="s">
        <v>191</v>
      </c>
      <c r="BZ16" s="36" t="s">
        <v>191</v>
      </c>
      <c r="CA16" s="36" t="s">
        <v>191</v>
      </c>
      <c r="CB16" s="36" t="s">
        <v>191</v>
      </c>
      <c r="CC16" s="36" t="s">
        <v>191</v>
      </c>
      <c r="CD16" s="36" t="s">
        <v>191</v>
      </c>
      <c r="CE16" s="36" t="s">
        <v>191</v>
      </c>
      <c r="CF16" s="36" t="s">
        <v>191</v>
      </c>
      <c r="CG16" s="36" t="s">
        <v>191</v>
      </c>
      <c r="CH16" s="36" t="s">
        <v>191</v>
      </c>
      <c r="CI16" s="36" t="s">
        <v>191</v>
      </c>
      <c r="CJ16" s="36" t="s">
        <v>191</v>
      </c>
      <c r="CK16" s="36" t="s">
        <v>191</v>
      </c>
      <c r="CL16" s="36">
        <v>11320.1934078575</v>
      </c>
      <c r="CM16" s="36">
        <v>10971.699221774499</v>
      </c>
      <c r="CN16" s="36">
        <v>10689.2783556999</v>
      </c>
      <c r="CO16" s="36">
        <v>10935.3870741349</v>
      </c>
      <c r="CP16" s="36">
        <v>13818.7107382988</v>
      </c>
      <c r="CQ16" s="36">
        <v>12507.9388140181</v>
      </c>
      <c r="CR16" s="36">
        <v>11788.3540072251</v>
      </c>
      <c r="CS16" s="36">
        <v>13027.3723750675</v>
      </c>
      <c r="CT16" s="36">
        <v>12696.186781283301</v>
      </c>
      <c r="CU16" s="36">
        <v>11753.1302440619</v>
      </c>
      <c r="CV16" s="36">
        <v>10842.4885778059</v>
      </c>
      <c r="CW16" s="36">
        <v>12369.6882993586</v>
      </c>
      <c r="CX16" s="36">
        <v>15240.7850394737</v>
      </c>
      <c r="CY16" s="36">
        <v>13966.391039473699</v>
      </c>
      <c r="CZ16" s="36">
        <v>13168.156092105301</v>
      </c>
      <c r="DA16" s="36">
        <v>13148.1706710526</v>
      </c>
      <c r="DB16" s="36">
        <v>14705.4833526316</v>
      </c>
      <c r="DC16" s="36">
        <v>13895.169352631599</v>
      </c>
      <c r="DD16" s="36">
        <v>13484.601013157901</v>
      </c>
      <c r="DE16" s="36">
        <v>14650.640539473699</v>
      </c>
      <c r="DF16" s="36">
        <v>15654.1293868421</v>
      </c>
      <c r="DG16" s="36">
        <v>13677.332155263201</v>
      </c>
      <c r="DH16" s="36">
        <v>13310.899148116399</v>
      </c>
      <c r="DI16" s="36">
        <v>13566.691325342499</v>
      </c>
      <c r="DJ16" s="36">
        <v>16184.348980565101</v>
      </c>
      <c r="DK16" s="36">
        <v>14929.4480110445</v>
      </c>
      <c r="DL16" s="36">
        <v>15012.273392637</v>
      </c>
      <c r="DM16" s="36">
        <v>14994.7819306601</v>
      </c>
      <c r="DN16" s="36">
        <v>17805.605666541302</v>
      </c>
      <c r="DO16" s="36">
        <v>16683.9055685686</v>
      </c>
      <c r="DP16" s="36">
        <v>16503.000635061599</v>
      </c>
      <c r="DQ16" s="36">
        <v>19538.507351866101</v>
      </c>
      <c r="DR16" s="36">
        <v>21568.674654450901</v>
      </c>
      <c r="DS16" s="36">
        <v>20639.206055737799</v>
      </c>
      <c r="DT16" s="36">
        <v>20849.1067351282</v>
      </c>
      <c r="DU16" s="36">
        <v>21536.8789060708</v>
      </c>
      <c r="DV16" s="36">
        <v>24984.563277982899</v>
      </c>
      <c r="DW16" s="36">
        <v>27340.708987169499</v>
      </c>
      <c r="DX16" s="50">
        <v>25820.1172531011</v>
      </c>
      <c r="DY16" s="50">
        <v>29267.594833511201</v>
      </c>
      <c r="DZ16" s="50">
        <v>31229.568163094202</v>
      </c>
      <c r="EA16" s="50">
        <v>28805.649389944901</v>
      </c>
      <c r="EB16" s="50">
        <v>28979.524647667</v>
      </c>
      <c r="EC16" s="50">
        <v>28508.4029607343</v>
      </c>
      <c r="ED16" s="50">
        <v>28500.7330423147</v>
      </c>
      <c r="EE16" s="50">
        <v>27862.9969197723</v>
      </c>
      <c r="EF16" s="50">
        <v>27504.8715854601</v>
      </c>
      <c r="EG16" s="50">
        <v>26660.733062969401</v>
      </c>
      <c r="EH16" s="50">
        <v>31654.119078746498</v>
      </c>
      <c r="EI16" s="50">
        <v>29813.466677786899</v>
      </c>
      <c r="EJ16" s="50">
        <v>28625.752582418401</v>
      </c>
      <c r="EK16" s="50">
        <v>31319.7601590669</v>
      </c>
      <c r="EL16" s="50">
        <v>31902.247792779799</v>
      </c>
      <c r="EM16" s="50">
        <v>31690.010243020399</v>
      </c>
      <c r="EN16" s="50">
        <v>30287</v>
      </c>
      <c r="EO16" s="50">
        <v>30251.339945854801</v>
      </c>
      <c r="EP16" s="50">
        <v>30239.2899127737</v>
      </c>
      <c r="EQ16" s="50">
        <v>30087.9973712561</v>
      </c>
      <c r="ER16" s="50">
        <v>30450.6660727212</v>
      </c>
      <c r="ES16" s="50">
        <v>29548.651757084801</v>
      </c>
      <c r="ET16" s="50">
        <v>30106.485614484402</v>
      </c>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row>
    <row r="17" spans="2:479" ht="20.149999999999999" customHeight="1">
      <c r="B17" s="23" t="s">
        <v>136</v>
      </c>
      <c r="C17" s="83"/>
      <c r="E17" s="83"/>
      <c r="F17" s="35" t="s">
        <v>318</v>
      </c>
      <c r="G17" s="27" t="s">
        <v>317</v>
      </c>
      <c r="H17" s="36">
        <v>143.68199999999999</v>
      </c>
      <c r="I17" s="36">
        <v>135.53800000000001</v>
      </c>
      <c r="J17" s="36"/>
      <c r="K17" s="36" t="s">
        <v>136</v>
      </c>
      <c r="L17" s="36" t="s">
        <v>191</v>
      </c>
      <c r="M17" s="36" t="s">
        <v>191</v>
      </c>
      <c r="N17" s="36" t="s">
        <v>191</v>
      </c>
      <c r="O17" s="36" t="s">
        <v>191</v>
      </c>
      <c r="P17" s="36" t="s">
        <v>191</v>
      </c>
      <c r="Q17" s="36" t="s">
        <v>191</v>
      </c>
      <c r="R17" s="36" t="s">
        <v>191</v>
      </c>
      <c r="S17" s="36" t="s">
        <v>191</v>
      </c>
      <c r="T17" s="36" t="s">
        <v>191</v>
      </c>
      <c r="U17" s="36" t="s">
        <v>191</v>
      </c>
      <c r="V17" s="36" t="s">
        <v>191</v>
      </c>
      <c r="W17" s="36" t="s">
        <v>191</v>
      </c>
      <c r="X17" s="36" t="s">
        <v>191</v>
      </c>
      <c r="Y17" s="36" t="s">
        <v>191</v>
      </c>
      <c r="Z17" s="36" t="s">
        <v>191</v>
      </c>
      <c r="AA17" s="36" t="s">
        <v>191</v>
      </c>
      <c r="AB17" s="36" t="s">
        <v>191</v>
      </c>
      <c r="AC17" s="36" t="s">
        <v>191</v>
      </c>
      <c r="AD17" s="36" t="s">
        <v>191</v>
      </c>
      <c r="AE17" s="36" t="s">
        <v>191</v>
      </c>
      <c r="AF17" s="36" t="s">
        <v>191</v>
      </c>
      <c r="AG17" s="36" t="s">
        <v>191</v>
      </c>
      <c r="AH17" s="36" t="s">
        <v>191</v>
      </c>
      <c r="AI17" s="36" t="s">
        <v>191</v>
      </c>
      <c r="AJ17" s="36" t="s">
        <v>191</v>
      </c>
      <c r="AK17" s="36" t="s">
        <v>191</v>
      </c>
      <c r="AL17" s="36" t="s">
        <v>191</v>
      </c>
      <c r="AM17" s="36" t="s">
        <v>191</v>
      </c>
      <c r="AN17" s="36" t="s">
        <v>191</v>
      </c>
      <c r="AO17" s="36" t="s">
        <v>191</v>
      </c>
      <c r="AP17" s="36" t="s">
        <v>191</v>
      </c>
      <c r="AQ17" s="36" t="s">
        <v>191</v>
      </c>
      <c r="AR17" s="36" t="s">
        <v>191</v>
      </c>
      <c r="AS17" s="36" t="s">
        <v>191</v>
      </c>
      <c r="AT17" s="36" t="s">
        <v>191</v>
      </c>
      <c r="AU17" s="36" t="s">
        <v>191</v>
      </c>
      <c r="AV17" s="36" t="s">
        <v>191</v>
      </c>
      <c r="AW17" s="36" t="s">
        <v>191</v>
      </c>
      <c r="AX17" s="36" t="s">
        <v>191</v>
      </c>
      <c r="AY17" s="36" t="s">
        <v>191</v>
      </c>
      <c r="AZ17" s="36" t="s">
        <v>191</v>
      </c>
      <c r="BA17" s="36" t="s">
        <v>191</v>
      </c>
      <c r="BB17" s="36" t="s">
        <v>191</v>
      </c>
      <c r="BC17" s="36" t="s">
        <v>191</v>
      </c>
      <c r="BD17" s="36" t="s">
        <v>191</v>
      </c>
      <c r="BE17" s="36" t="s">
        <v>191</v>
      </c>
      <c r="BF17" s="36" t="s">
        <v>191</v>
      </c>
      <c r="BG17" s="36" t="s">
        <v>191</v>
      </c>
      <c r="BH17" s="36" t="s">
        <v>191</v>
      </c>
      <c r="BI17" s="36" t="s">
        <v>191</v>
      </c>
      <c r="BJ17" s="36" t="s">
        <v>191</v>
      </c>
      <c r="BK17" s="36" t="s">
        <v>191</v>
      </c>
      <c r="BL17" s="36" t="s">
        <v>191</v>
      </c>
      <c r="BM17" s="36" t="s">
        <v>191</v>
      </c>
      <c r="BN17" s="36" t="s">
        <v>191</v>
      </c>
      <c r="BO17" s="36" t="s">
        <v>191</v>
      </c>
      <c r="BP17" s="36" t="s">
        <v>191</v>
      </c>
      <c r="BQ17" s="36" t="s">
        <v>191</v>
      </c>
      <c r="BR17" s="36" t="s">
        <v>191</v>
      </c>
      <c r="BS17" s="36" t="s">
        <v>191</v>
      </c>
      <c r="BT17" s="36" t="s">
        <v>191</v>
      </c>
      <c r="BU17" s="36" t="s">
        <v>191</v>
      </c>
      <c r="BV17" s="36" t="s">
        <v>191</v>
      </c>
      <c r="BW17" s="36" t="s">
        <v>191</v>
      </c>
      <c r="BX17" s="36" t="s">
        <v>191</v>
      </c>
      <c r="BY17" s="36" t="s">
        <v>191</v>
      </c>
      <c r="BZ17" s="36" t="s">
        <v>191</v>
      </c>
      <c r="CA17" s="36" t="s">
        <v>191</v>
      </c>
      <c r="CB17" s="36" t="s">
        <v>191</v>
      </c>
      <c r="CC17" s="36" t="s">
        <v>191</v>
      </c>
      <c r="CD17" s="36" t="s">
        <v>191</v>
      </c>
      <c r="CE17" s="36" t="s">
        <v>191</v>
      </c>
      <c r="CF17" s="36" t="s">
        <v>191</v>
      </c>
      <c r="CG17" s="36" t="s">
        <v>191</v>
      </c>
      <c r="CH17" s="36" t="s">
        <v>191</v>
      </c>
      <c r="CI17" s="36" t="s">
        <v>191</v>
      </c>
      <c r="CJ17" s="36" t="s">
        <v>191</v>
      </c>
      <c r="CK17" s="36" t="s">
        <v>191</v>
      </c>
      <c r="CL17" s="36">
        <v>104.3500832</v>
      </c>
      <c r="CM17" s="36">
        <v>73.592153846153806</v>
      </c>
      <c r="CN17" s="36">
        <v>81.482538461538496</v>
      </c>
      <c r="CO17" s="36">
        <v>79.381153846153794</v>
      </c>
      <c r="CP17" s="36">
        <v>75.126999999999995</v>
      </c>
      <c r="CQ17" s="36">
        <v>55.59</v>
      </c>
      <c r="CR17" s="36">
        <v>55.901000000000003</v>
      </c>
      <c r="CS17" s="36">
        <v>69.052999999999997</v>
      </c>
      <c r="CT17" s="36">
        <v>89</v>
      </c>
      <c r="CU17" s="36">
        <v>82.950999999999993</v>
      </c>
      <c r="CV17" s="36">
        <v>76.576999999999998</v>
      </c>
      <c r="CW17" s="36">
        <v>88.305000000000007</v>
      </c>
      <c r="CX17" s="36">
        <v>99.95</v>
      </c>
      <c r="CY17" s="36">
        <v>76.043999999999997</v>
      </c>
      <c r="CZ17" s="36">
        <v>70.584999999999994</v>
      </c>
      <c r="DA17" s="36">
        <v>91.201999999999998</v>
      </c>
      <c r="DB17" s="36">
        <v>92.100999999999999</v>
      </c>
      <c r="DC17" s="36">
        <v>81.515000000000001</v>
      </c>
      <c r="DD17" s="36">
        <v>67.248000000000005</v>
      </c>
      <c r="DE17" s="36">
        <v>87.019000000000005</v>
      </c>
      <c r="DF17" s="36">
        <v>90.888000000000005</v>
      </c>
      <c r="DG17" s="36">
        <v>75.394999999999996</v>
      </c>
      <c r="DH17" s="36">
        <v>74.430000000000007</v>
      </c>
      <c r="DI17" s="36">
        <v>91.715000000000003</v>
      </c>
      <c r="DJ17" s="36">
        <v>88.793999999999997</v>
      </c>
      <c r="DK17" s="36">
        <v>75.554000000000002</v>
      </c>
      <c r="DL17" s="36">
        <v>84.820999999999998</v>
      </c>
      <c r="DM17" s="36">
        <v>92.715999999999994</v>
      </c>
      <c r="DN17" s="36">
        <v>113.405</v>
      </c>
      <c r="DO17" s="36">
        <v>82.623999999999995</v>
      </c>
      <c r="DP17" s="36">
        <v>84.027000000000001</v>
      </c>
      <c r="DQ17" s="36">
        <v>92.656000000000006</v>
      </c>
      <c r="DR17" s="36">
        <v>94.724999999999994</v>
      </c>
      <c r="DS17" s="36">
        <v>86.804000000000002</v>
      </c>
      <c r="DT17" s="36">
        <v>37.262999999999998</v>
      </c>
      <c r="DU17" s="36">
        <v>40.018999999999998</v>
      </c>
      <c r="DV17" s="36">
        <v>40.578000000000003</v>
      </c>
      <c r="DW17" s="36">
        <v>44</v>
      </c>
      <c r="DX17" s="50">
        <v>43.127000000000002</v>
      </c>
      <c r="DY17" s="50">
        <v>43.506</v>
      </c>
      <c r="DZ17" s="50">
        <v>43.67</v>
      </c>
      <c r="EA17" s="50">
        <v>41.865000000000002</v>
      </c>
      <c r="EB17" s="50">
        <v>42.459000000000003</v>
      </c>
      <c r="EC17" s="50">
        <v>37.773000000000003</v>
      </c>
      <c r="ED17" s="50">
        <v>37.890999999999998</v>
      </c>
      <c r="EE17" s="50">
        <v>38.448</v>
      </c>
      <c r="EF17" s="50">
        <v>39.973641231106498</v>
      </c>
      <c r="EG17" s="50">
        <v>37.786000000000001</v>
      </c>
      <c r="EH17" s="50">
        <v>39.289000000000001</v>
      </c>
      <c r="EI17" s="50">
        <v>37.823999999999998</v>
      </c>
      <c r="EJ17" s="50">
        <v>33.424999999999997</v>
      </c>
      <c r="EK17" s="50">
        <v>33.143999999999998</v>
      </c>
      <c r="EL17" s="50">
        <v>34.744999999999997</v>
      </c>
      <c r="EM17" s="50">
        <v>32.579000000000001</v>
      </c>
      <c r="EN17" s="50">
        <v>34</v>
      </c>
      <c r="EO17" s="50">
        <v>34.213999999999999</v>
      </c>
      <c r="EP17" s="50">
        <v>35.244975500172998</v>
      </c>
      <c r="EQ17" s="50">
        <v>34.4282624410544</v>
      </c>
      <c r="ER17" s="50">
        <v>34.832396400937</v>
      </c>
      <c r="ES17" s="50">
        <v>44.494908585541097</v>
      </c>
      <c r="ET17" s="50">
        <v>56.227565341007796</v>
      </c>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row>
    <row r="18" spans="2:479" ht="20.149999999999999" customHeight="1">
      <c r="B18" s="23" t="s">
        <v>136</v>
      </c>
      <c r="C18" s="83"/>
      <c r="E18" s="83"/>
      <c r="F18" s="35" t="s">
        <v>319</v>
      </c>
      <c r="G18" s="27" t="s">
        <v>317</v>
      </c>
      <c r="H18" s="36">
        <v>40447.656501981299</v>
      </c>
      <c r="I18" s="36">
        <v>39233.864018344997</v>
      </c>
      <c r="J18" s="36"/>
      <c r="K18" s="36" t="s">
        <v>136</v>
      </c>
      <c r="L18" s="36" t="s">
        <v>191</v>
      </c>
      <c r="M18" s="36" t="s">
        <v>191</v>
      </c>
      <c r="N18" s="36" t="s">
        <v>191</v>
      </c>
      <c r="O18" s="36" t="s">
        <v>191</v>
      </c>
      <c r="P18" s="36" t="s">
        <v>191</v>
      </c>
      <c r="Q18" s="36" t="s">
        <v>191</v>
      </c>
      <c r="R18" s="36" t="s">
        <v>191</v>
      </c>
      <c r="S18" s="36" t="s">
        <v>191</v>
      </c>
      <c r="T18" s="36" t="s">
        <v>191</v>
      </c>
      <c r="U18" s="36" t="s">
        <v>191</v>
      </c>
      <c r="V18" s="36" t="s">
        <v>191</v>
      </c>
      <c r="W18" s="36" t="s">
        <v>191</v>
      </c>
      <c r="X18" s="36" t="s">
        <v>191</v>
      </c>
      <c r="Y18" s="36" t="s">
        <v>191</v>
      </c>
      <c r="Z18" s="36" t="s">
        <v>191</v>
      </c>
      <c r="AA18" s="36" t="s">
        <v>191</v>
      </c>
      <c r="AB18" s="36" t="s">
        <v>191</v>
      </c>
      <c r="AC18" s="36" t="s">
        <v>191</v>
      </c>
      <c r="AD18" s="36" t="s">
        <v>191</v>
      </c>
      <c r="AE18" s="36" t="s">
        <v>191</v>
      </c>
      <c r="AF18" s="36" t="s">
        <v>191</v>
      </c>
      <c r="AG18" s="36" t="s">
        <v>191</v>
      </c>
      <c r="AH18" s="36" t="s">
        <v>191</v>
      </c>
      <c r="AI18" s="36" t="s">
        <v>191</v>
      </c>
      <c r="AJ18" s="36" t="s">
        <v>191</v>
      </c>
      <c r="AK18" s="36" t="s">
        <v>191</v>
      </c>
      <c r="AL18" s="36" t="s">
        <v>191</v>
      </c>
      <c r="AM18" s="36" t="s">
        <v>191</v>
      </c>
      <c r="AN18" s="36" t="s">
        <v>191</v>
      </c>
      <c r="AO18" s="36" t="s">
        <v>191</v>
      </c>
      <c r="AP18" s="36" t="s">
        <v>191</v>
      </c>
      <c r="AQ18" s="36" t="s">
        <v>191</v>
      </c>
      <c r="AR18" s="36" t="s">
        <v>191</v>
      </c>
      <c r="AS18" s="36" t="s">
        <v>191</v>
      </c>
      <c r="AT18" s="36" t="s">
        <v>191</v>
      </c>
      <c r="AU18" s="36" t="s">
        <v>191</v>
      </c>
      <c r="AV18" s="36" t="s">
        <v>191</v>
      </c>
      <c r="AW18" s="36" t="s">
        <v>191</v>
      </c>
      <c r="AX18" s="36" t="s">
        <v>191</v>
      </c>
      <c r="AY18" s="36" t="s">
        <v>191</v>
      </c>
      <c r="AZ18" s="36" t="s">
        <v>191</v>
      </c>
      <c r="BA18" s="36" t="s">
        <v>191</v>
      </c>
      <c r="BB18" s="36" t="s">
        <v>191</v>
      </c>
      <c r="BC18" s="36" t="s">
        <v>191</v>
      </c>
      <c r="BD18" s="36" t="s">
        <v>191</v>
      </c>
      <c r="BE18" s="36" t="s">
        <v>191</v>
      </c>
      <c r="BF18" s="36" t="s">
        <v>191</v>
      </c>
      <c r="BG18" s="36" t="s">
        <v>191</v>
      </c>
      <c r="BH18" s="36" t="s">
        <v>191</v>
      </c>
      <c r="BI18" s="36" t="s">
        <v>191</v>
      </c>
      <c r="BJ18" s="36" t="s">
        <v>191</v>
      </c>
      <c r="BK18" s="36" t="s">
        <v>191</v>
      </c>
      <c r="BL18" s="36" t="s">
        <v>191</v>
      </c>
      <c r="BM18" s="36" t="s">
        <v>191</v>
      </c>
      <c r="BN18" s="36" t="s">
        <v>191</v>
      </c>
      <c r="BO18" s="36" t="s">
        <v>191</v>
      </c>
      <c r="BP18" s="36" t="s">
        <v>191</v>
      </c>
      <c r="BQ18" s="36" t="s">
        <v>191</v>
      </c>
      <c r="BR18" s="36" t="s">
        <v>191</v>
      </c>
      <c r="BS18" s="36" t="s">
        <v>191</v>
      </c>
      <c r="BT18" s="36" t="s">
        <v>191</v>
      </c>
      <c r="BU18" s="36" t="s">
        <v>191</v>
      </c>
      <c r="BV18" s="36" t="s">
        <v>191</v>
      </c>
      <c r="BW18" s="36" t="s">
        <v>191</v>
      </c>
      <c r="BX18" s="36" t="s">
        <v>191</v>
      </c>
      <c r="BY18" s="36" t="s">
        <v>191</v>
      </c>
      <c r="BZ18" s="36" t="s">
        <v>191</v>
      </c>
      <c r="CA18" s="36" t="s">
        <v>191</v>
      </c>
      <c r="CB18" s="36" t="s">
        <v>191</v>
      </c>
      <c r="CC18" s="36" t="s">
        <v>191</v>
      </c>
      <c r="CD18" s="36" t="s">
        <v>191</v>
      </c>
      <c r="CE18" s="36" t="s">
        <v>191</v>
      </c>
      <c r="CF18" s="36" t="s">
        <v>191</v>
      </c>
      <c r="CG18" s="36" t="s">
        <v>191</v>
      </c>
      <c r="CH18" s="36" t="s">
        <v>191</v>
      </c>
      <c r="CI18" s="36" t="s">
        <v>191</v>
      </c>
      <c r="CJ18" s="36" t="s">
        <v>191</v>
      </c>
      <c r="CK18" s="36" t="s">
        <v>191</v>
      </c>
      <c r="CL18" s="36">
        <v>1421.72492105263</v>
      </c>
      <c r="CM18" s="36">
        <v>1424.36355684211</v>
      </c>
      <c r="CN18" s="36">
        <v>1453.98092105263</v>
      </c>
      <c r="CO18" s="36">
        <v>1454.01047368421</v>
      </c>
      <c r="CP18" s="36">
        <v>1730.9622617012401</v>
      </c>
      <c r="CQ18" s="36">
        <v>1720.07118598189</v>
      </c>
      <c r="CR18" s="36">
        <v>1635.9449927748899</v>
      </c>
      <c r="CS18" s="36">
        <v>1633.07462493254</v>
      </c>
      <c r="CT18" s="36">
        <v>1711.7132187166801</v>
      </c>
      <c r="CU18" s="36">
        <v>1713.7187559381</v>
      </c>
      <c r="CV18" s="36">
        <v>1877.0344221941</v>
      </c>
      <c r="CW18" s="36">
        <v>1882.7067006413799</v>
      </c>
      <c r="CX18" s="36">
        <v>1838.6649605263201</v>
      </c>
      <c r="CY18" s="36">
        <v>1838.6649605263201</v>
      </c>
      <c r="CZ18" s="36">
        <v>1768.15890789474</v>
      </c>
      <c r="DA18" s="36">
        <v>1769.9273289473699</v>
      </c>
      <c r="DB18" s="36">
        <v>1844.0156473684201</v>
      </c>
      <c r="DC18" s="36">
        <v>1844.0156473684201</v>
      </c>
      <c r="DD18" s="36">
        <v>2230.55098684211</v>
      </c>
      <c r="DE18" s="36">
        <v>2230.3404605263199</v>
      </c>
      <c r="DF18" s="36">
        <v>2543.9826131578998</v>
      </c>
      <c r="DG18" s="36">
        <v>2542.3728447368399</v>
      </c>
      <c r="DH18" s="36">
        <v>3251.57085188357</v>
      </c>
      <c r="DI18" s="36">
        <v>4029.9936746575399</v>
      </c>
      <c r="DJ18" s="36">
        <v>4931.0570194349402</v>
      </c>
      <c r="DK18" s="36">
        <v>6256.8979889554903</v>
      </c>
      <c r="DL18" s="36">
        <v>7609.40560736302</v>
      </c>
      <c r="DM18" s="36">
        <v>7940.1051954528002</v>
      </c>
      <c r="DN18" s="36">
        <v>8318.7975855209097</v>
      </c>
      <c r="DO18" s="36">
        <v>8589.4121923389393</v>
      </c>
      <c r="DP18" s="36">
        <v>8541.6263649384291</v>
      </c>
      <c r="DQ18" s="36">
        <v>8907.7566481338999</v>
      </c>
      <c r="DR18" s="36">
        <v>8841.6791964285694</v>
      </c>
      <c r="DS18" s="36">
        <v>8906.1896437933392</v>
      </c>
      <c r="DT18" s="36">
        <v>8849.7236437933407</v>
      </c>
      <c r="DU18" s="36">
        <v>8805.9727023551804</v>
      </c>
      <c r="DV18" s="36">
        <v>9185.3610413791102</v>
      </c>
      <c r="DW18" s="36">
        <v>9272.5428858093801</v>
      </c>
      <c r="DX18" s="50">
        <v>9509.2662108616405</v>
      </c>
      <c r="DY18" s="50">
        <v>9633.2991664888395</v>
      </c>
      <c r="DZ18" s="50">
        <v>9918.5266948592998</v>
      </c>
      <c r="EA18" s="50">
        <v>10129.2856100551</v>
      </c>
      <c r="EB18" s="50">
        <v>10125.016352332999</v>
      </c>
      <c r="EC18" s="50">
        <v>9730.7240392656695</v>
      </c>
      <c r="ED18" s="50">
        <v>9799.3759576853299</v>
      </c>
      <c r="EE18" s="50">
        <v>10443.6550802277</v>
      </c>
      <c r="EF18" s="50">
        <v>10044.054773308801</v>
      </c>
      <c r="EG18" s="50">
        <v>10029.6809370306</v>
      </c>
      <c r="EH18" s="50">
        <v>10253.191921253499</v>
      </c>
      <c r="EI18" s="50">
        <v>10347.5093222131</v>
      </c>
      <c r="EJ18" s="50">
        <v>9990.3224175815994</v>
      </c>
      <c r="EK18" s="50">
        <v>9856.63284093312</v>
      </c>
      <c r="EL18" s="50">
        <v>9915.1072072202096</v>
      </c>
      <c r="EM18" s="50">
        <v>9678.6107569796295</v>
      </c>
      <c r="EN18" s="50">
        <v>9335</v>
      </c>
      <c r="EO18" s="50">
        <v>10305.1460541452</v>
      </c>
      <c r="EP18" s="50">
        <v>10147.097048257299</v>
      </c>
      <c r="EQ18" s="50">
        <v>10082.0054121783</v>
      </c>
      <c r="ER18" s="50">
        <v>10219.6371435206</v>
      </c>
      <c r="ES18" s="50">
        <v>9363.8401999206399</v>
      </c>
      <c r="ET18" s="50">
        <v>9730.3737379594804</v>
      </c>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row>
    <row r="19" spans="2:479" ht="20.149999999999999" customHeight="1">
      <c r="B19" s="23" t="s">
        <v>136</v>
      </c>
      <c r="C19" s="83"/>
      <c r="E19" s="83"/>
      <c r="F19" s="35" t="s">
        <v>579</v>
      </c>
      <c r="G19" s="27" t="s">
        <v>317</v>
      </c>
      <c r="H19" s="36">
        <v>162004.43700000001</v>
      </c>
      <c r="I19" s="36">
        <v>163982.67337931399</v>
      </c>
      <c r="J19" s="36"/>
      <c r="K19" s="25" t="s">
        <v>136</v>
      </c>
      <c r="L19" s="36" t="s">
        <v>191</v>
      </c>
      <c r="M19" s="36" t="s">
        <v>191</v>
      </c>
      <c r="N19" s="36" t="s">
        <v>191</v>
      </c>
      <c r="O19" s="36" t="s">
        <v>191</v>
      </c>
      <c r="P19" s="36" t="s">
        <v>191</v>
      </c>
      <c r="Q19" s="36" t="s">
        <v>191</v>
      </c>
      <c r="R19" s="36" t="s">
        <v>191</v>
      </c>
      <c r="S19" s="36" t="s">
        <v>191</v>
      </c>
      <c r="T19" s="36" t="s">
        <v>191</v>
      </c>
      <c r="U19" s="36" t="s">
        <v>191</v>
      </c>
      <c r="V19" s="36" t="s">
        <v>191</v>
      </c>
      <c r="W19" s="36" t="s">
        <v>191</v>
      </c>
      <c r="X19" s="36" t="s">
        <v>191</v>
      </c>
      <c r="Y19" s="36" t="s">
        <v>191</v>
      </c>
      <c r="Z19" s="36" t="s">
        <v>191</v>
      </c>
      <c r="AA19" s="36" t="s">
        <v>191</v>
      </c>
      <c r="AB19" s="36" t="s">
        <v>191</v>
      </c>
      <c r="AC19" s="36" t="s">
        <v>191</v>
      </c>
      <c r="AD19" s="36" t="s">
        <v>191</v>
      </c>
      <c r="AE19" s="36" t="s">
        <v>191</v>
      </c>
      <c r="AF19" s="36" t="s">
        <v>191</v>
      </c>
      <c r="AG19" s="36" t="s">
        <v>191</v>
      </c>
      <c r="AH19" s="36" t="s">
        <v>191</v>
      </c>
      <c r="AI19" s="36" t="s">
        <v>191</v>
      </c>
      <c r="AJ19" s="36" t="s">
        <v>191</v>
      </c>
      <c r="AK19" s="36" t="s">
        <v>191</v>
      </c>
      <c r="AL19" s="36" t="s">
        <v>191</v>
      </c>
      <c r="AM19" s="36" t="s">
        <v>191</v>
      </c>
      <c r="AN19" s="36" t="s">
        <v>191</v>
      </c>
      <c r="AO19" s="36" t="s">
        <v>191</v>
      </c>
      <c r="AP19" s="36" t="s">
        <v>191</v>
      </c>
      <c r="AQ19" s="36" t="s">
        <v>191</v>
      </c>
      <c r="AR19" s="36" t="s">
        <v>191</v>
      </c>
      <c r="AS19" s="36" t="s">
        <v>191</v>
      </c>
      <c r="AT19" s="36" t="s">
        <v>191</v>
      </c>
      <c r="AU19" s="36" t="s">
        <v>191</v>
      </c>
      <c r="AV19" s="36" t="s">
        <v>191</v>
      </c>
      <c r="AW19" s="36" t="s">
        <v>191</v>
      </c>
      <c r="AX19" s="36" t="s">
        <v>191</v>
      </c>
      <c r="AY19" s="36" t="s">
        <v>191</v>
      </c>
      <c r="AZ19" s="36" t="s">
        <v>191</v>
      </c>
      <c r="BA19" s="36" t="s">
        <v>191</v>
      </c>
      <c r="BB19" s="36" t="s">
        <v>191</v>
      </c>
      <c r="BC19" s="36" t="s">
        <v>191</v>
      </c>
      <c r="BD19" s="36" t="s">
        <v>191</v>
      </c>
      <c r="BE19" s="36" t="s">
        <v>191</v>
      </c>
      <c r="BF19" s="36" t="s">
        <v>191</v>
      </c>
      <c r="BG19" s="36" t="s">
        <v>191</v>
      </c>
      <c r="BH19" s="36" t="s">
        <v>191</v>
      </c>
      <c r="BI19" s="36" t="s">
        <v>191</v>
      </c>
      <c r="BJ19" s="36" t="s">
        <v>191</v>
      </c>
      <c r="BK19" s="36" t="s">
        <v>191</v>
      </c>
      <c r="BL19" s="36" t="s">
        <v>191</v>
      </c>
      <c r="BM19" s="36" t="s">
        <v>191</v>
      </c>
      <c r="BN19" s="36" t="s">
        <v>191</v>
      </c>
      <c r="BO19" s="36" t="s">
        <v>191</v>
      </c>
      <c r="BP19" s="36" t="s">
        <v>191</v>
      </c>
      <c r="BQ19" s="36" t="s">
        <v>191</v>
      </c>
      <c r="BR19" s="36" t="s">
        <v>191</v>
      </c>
      <c r="BS19" s="36" t="s">
        <v>191</v>
      </c>
      <c r="BT19" s="36" t="s">
        <v>191</v>
      </c>
      <c r="BU19" s="36" t="s">
        <v>191</v>
      </c>
      <c r="BV19" s="36" t="s">
        <v>191</v>
      </c>
      <c r="BW19" s="36" t="s">
        <v>191</v>
      </c>
      <c r="BX19" s="36" t="s">
        <v>191</v>
      </c>
      <c r="BY19" s="36" t="s">
        <v>191</v>
      </c>
      <c r="BZ19" s="36" t="s">
        <v>191</v>
      </c>
      <c r="CA19" s="36" t="s">
        <v>191</v>
      </c>
      <c r="CB19" s="36" t="s">
        <v>191</v>
      </c>
      <c r="CC19" s="36" t="s">
        <v>191</v>
      </c>
      <c r="CD19" s="36" t="s">
        <v>191</v>
      </c>
      <c r="CE19" s="36" t="s">
        <v>191</v>
      </c>
      <c r="CF19" s="36" t="s">
        <v>191</v>
      </c>
      <c r="CG19" s="36" t="s">
        <v>191</v>
      </c>
      <c r="CH19" s="36" t="s">
        <v>191</v>
      </c>
      <c r="CI19" s="36" t="s">
        <v>191</v>
      </c>
      <c r="CJ19" s="36" t="s">
        <v>191</v>
      </c>
      <c r="CK19" s="36" t="s">
        <v>191</v>
      </c>
      <c r="CL19" s="36">
        <v>12846.268412110099</v>
      </c>
      <c r="CM19" s="36">
        <v>12469.654932462799</v>
      </c>
      <c r="CN19" s="36">
        <v>12224.7418152141</v>
      </c>
      <c r="CO19" s="36">
        <v>12468.7787016653</v>
      </c>
      <c r="CP19" s="36">
        <v>15624.8</v>
      </c>
      <c r="CQ19" s="36">
        <v>14283.6</v>
      </c>
      <c r="CR19" s="36">
        <v>13480.2</v>
      </c>
      <c r="CS19" s="36">
        <v>14729.5</v>
      </c>
      <c r="CT19" s="36">
        <v>14496.9</v>
      </c>
      <c r="CU19" s="36">
        <v>13549.8</v>
      </c>
      <c r="CV19" s="36">
        <v>12796.1</v>
      </c>
      <c r="CW19" s="36">
        <v>14340.7</v>
      </c>
      <c r="CX19" s="36">
        <v>17179.400000000001</v>
      </c>
      <c r="CY19" s="36">
        <v>15881.1</v>
      </c>
      <c r="CZ19" s="36">
        <v>15006.9</v>
      </c>
      <c r="DA19" s="36">
        <v>15009.3</v>
      </c>
      <c r="DB19" s="36">
        <v>16641.599999999999</v>
      </c>
      <c r="DC19" s="36">
        <v>15820.7</v>
      </c>
      <c r="DD19" s="36">
        <v>15782.4</v>
      </c>
      <c r="DE19" s="36">
        <v>16968</v>
      </c>
      <c r="DF19" s="36">
        <v>18289</v>
      </c>
      <c r="DG19" s="36">
        <v>16295.1</v>
      </c>
      <c r="DH19" s="36">
        <v>16636.900000000001</v>
      </c>
      <c r="DI19" s="36">
        <v>17688.400000000001</v>
      </c>
      <c r="DJ19" s="36">
        <v>21204.2</v>
      </c>
      <c r="DK19" s="36">
        <v>21261.9</v>
      </c>
      <c r="DL19" s="36">
        <v>22706.5</v>
      </c>
      <c r="DM19" s="36">
        <v>23027.603126112899</v>
      </c>
      <c r="DN19" s="36">
        <v>26237.808252062201</v>
      </c>
      <c r="DO19" s="36">
        <v>25355.941760907499</v>
      </c>
      <c r="DP19" s="36">
        <v>25128.653999999999</v>
      </c>
      <c r="DQ19" s="36">
        <v>28538.92</v>
      </c>
      <c r="DR19" s="36">
        <v>30505.078850879501</v>
      </c>
      <c r="DS19" s="36">
        <v>29632.199699531098</v>
      </c>
      <c r="DT19" s="36">
        <v>29736.093378921501</v>
      </c>
      <c r="DU19" s="36">
        <v>30382.870608426001</v>
      </c>
      <c r="DV19" s="36">
        <v>34210.502319362</v>
      </c>
      <c r="DW19" s="36">
        <v>36657.251872978901</v>
      </c>
      <c r="DX19" s="50">
        <v>35372.510463962702</v>
      </c>
      <c r="DY19" s="50">
        <v>38944.400000000001</v>
      </c>
      <c r="DZ19" s="50">
        <v>41191.764857953502</v>
      </c>
      <c r="EA19" s="50">
        <v>38976.800000000003</v>
      </c>
      <c r="EB19" s="50">
        <v>39147</v>
      </c>
      <c r="EC19" s="50">
        <v>38276.9</v>
      </c>
      <c r="ED19" s="50">
        <v>38338</v>
      </c>
      <c r="EE19" s="50">
        <v>38345.1</v>
      </c>
      <c r="EF19" s="50">
        <v>37588.9</v>
      </c>
      <c r="EG19" s="50">
        <v>36728.199999999997</v>
      </c>
      <c r="EH19" s="50">
        <v>41946.6</v>
      </c>
      <c r="EI19" s="50">
        <v>40198.800000000003</v>
      </c>
      <c r="EJ19" s="50">
        <v>38649.5</v>
      </c>
      <c r="EK19" s="50">
        <v>41209.536999999997</v>
      </c>
      <c r="EL19" s="50">
        <v>41852.1</v>
      </c>
      <c r="EM19" s="50">
        <v>41401.199999999997</v>
      </c>
      <c r="EN19" s="50">
        <v>39656</v>
      </c>
      <c r="EO19" s="50">
        <v>40590.699999999997</v>
      </c>
      <c r="EP19" s="50">
        <v>40421.631936531201</v>
      </c>
      <c r="EQ19" s="50">
        <v>40204.431045875499</v>
      </c>
      <c r="ER19" s="50">
        <v>40705.135612642698</v>
      </c>
      <c r="ES19" s="50">
        <v>38956.986865591003</v>
      </c>
      <c r="ET19" s="50">
        <v>39893.086917784902</v>
      </c>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row>
    <row r="20" spans="2:479" ht="34.25" customHeight="1">
      <c r="B20" s="23" t="s">
        <v>136</v>
      </c>
      <c r="C20" s="83"/>
      <c r="E20" s="83"/>
      <c r="F20" s="26" t="s">
        <v>678</v>
      </c>
      <c r="G20" s="27" t="s">
        <v>218</v>
      </c>
      <c r="H20" s="36">
        <v>15462.1</v>
      </c>
      <c r="I20" s="36">
        <v>14641</v>
      </c>
      <c r="J20" s="36"/>
      <c r="K20" s="36" t="s">
        <v>136</v>
      </c>
      <c r="L20" s="36">
        <v>9044.9537149999996</v>
      </c>
      <c r="M20" s="36">
        <v>9335.6188459999994</v>
      </c>
      <c r="N20" s="36">
        <v>8727.258699</v>
      </c>
      <c r="O20" s="36">
        <v>9265.2255000000005</v>
      </c>
      <c r="P20" s="36">
        <v>9541.0567489999994</v>
      </c>
      <c r="Q20" s="36">
        <v>9137.5712330000006</v>
      </c>
      <c r="R20" s="36">
        <v>9313.1396910000003</v>
      </c>
      <c r="S20" s="36">
        <v>9587.0964039999999</v>
      </c>
      <c r="T20" s="36">
        <v>9316.7095609999997</v>
      </c>
      <c r="U20" s="36">
        <v>9078.6733210000002</v>
      </c>
      <c r="V20" s="36">
        <v>9725.2839789999998</v>
      </c>
      <c r="W20" s="36">
        <v>9432.5722669999996</v>
      </c>
      <c r="X20" s="36">
        <v>9744.0573430000004</v>
      </c>
      <c r="Y20" s="36">
        <v>9720.7340110000005</v>
      </c>
      <c r="Z20" s="36">
        <v>9998.4138089999997</v>
      </c>
      <c r="AA20" s="36">
        <v>9798.5473309999998</v>
      </c>
      <c r="AB20" s="36">
        <v>9794.4262620000009</v>
      </c>
      <c r="AC20" s="36">
        <v>9653.2162040000003</v>
      </c>
      <c r="AD20" s="36">
        <v>10363.168215</v>
      </c>
      <c r="AE20" s="36">
        <v>9859.4763000000003</v>
      </c>
      <c r="AF20" s="36">
        <v>9990.1536300000007</v>
      </c>
      <c r="AG20" s="36">
        <v>10165.225904999999</v>
      </c>
      <c r="AH20" s="36">
        <v>10474.525263</v>
      </c>
      <c r="AI20" s="36">
        <v>10551.639181</v>
      </c>
      <c r="AJ20" s="36">
        <v>10296.826938</v>
      </c>
      <c r="AK20" s="36">
        <v>10733.970153</v>
      </c>
      <c r="AL20" s="36">
        <v>10466.966682</v>
      </c>
      <c r="AM20" s="36">
        <v>10632.127232999999</v>
      </c>
      <c r="AN20" s="36">
        <v>10884.503617</v>
      </c>
      <c r="AO20" s="36">
        <v>10884.206478</v>
      </c>
      <c r="AP20" s="36">
        <v>10782.396322000001</v>
      </c>
      <c r="AQ20" s="36">
        <v>11135.830359</v>
      </c>
      <c r="AR20" s="36">
        <v>10662.797579</v>
      </c>
      <c r="AS20" s="36">
        <v>10782.160135</v>
      </c>
      <c r="AT20" s="36">
        <v>10373.758519999999</v>
      </c>
      <c r="AU20" s="36">
        <v>10661.466301</v>
      </c>
      <c r="AV20" s="36">
        <v>10704.463253</v>
      </c>
      <c r="AW20" s="36">
        <v>11204.041502</v>
      </c>
      <c r="AX20" s="36">
        <v>11079.380313</v>
      </c>
      <c r="AY20" s="36">
        <v>11222.124938000001</v>
      </c>
      <c r="AZ20" s="36">
        <v>10524.260609999999</v>
      </c>
      <c r="BA20" s="36">
        <v>10673.288885</v>
      </c>
      <c r="BB20" s="36">
        <v>10645.87595</v>
      </c>
      <c r="BC20" s="36">
        <v>11130.705607</v>
      </c>
      <c r="BD20" s="36">
        <v>10735.974833</v>
      </c>
      <c r="BE20" s="36">
        <v>10977.052815999999</v>
      </c>
      <c r="BF20" s="36">
        <v>11223.774625</v>
      </c>
      <c r="BG20" s="36">
        <v>10228.231637999999</v>
      </c>
      <c r="BH20" s="36">
        <v>10482.409145</v>
      </c>
      <c r="BI20" s="36">
        <v>10491.84787</v>
      </c>
      <c r="BJ20" s="36">
        <v>10706.153541</v>
      </c>
      <c r="BK20" s="36">
        <v>10741.306992</v>
      </c>
      <c r="BL20" s="36">
        <v>10579.016839</v>
      </c>
      <c r="BM20" s="36">
        <v>10446.510566000001</v>
      </c>
      <c r="BN20" s="36">
        <v>9534.1609669999998</v>
      </c>
      <c r="BO20" s="36">
        <v>10130.042641</v>
      </c>
      <c r="BP20" s="36">
        <v>9887.6713579999996</v>
      </c>
      <c r="BQ20" s="36">
        <v>9633.7212330000002</v>
      </c>
      <c r="BR20" s="36">
        <v>10069.232596</v>
      </c>
      <c r="BS20" s="36">
        <v>10577.858029000001</v>
      </c>
      <c r="BT20" s="36">
        <v>10172.69536</v>
      </c>
      <c r="BU20" s="36">
        <v>9893.9169349999993</v>
      </c>
      <c r="BV20" s="36">
        <v>9523.9937640000007</v>
      </c>
      <c r="BW20" s="36">
        <v>9310.8302970000004</v>
      </c>
      <c r="BX20" s="36">
        <v>8834.4435360000007</v>
      </c>
      <c r="BY20" s="36">
        <v>8604.7256359999992</v>
      </c>
      <c r="BZ20" s="36">
        <v>9086.8191009999991</v>
      </c>
      <c r="CA20" s="36">
        <v>10001.389654000001</v>
      </c>
      <c r="CB20" s="36">
        <v>9557.5820079999994</v>
      </c>
      <c r="CC20" s="36">
        <v>10149.205615000001</v>
      </c>
      <c r="CD20" s="36">
        <v>10342.744185</v>
      </c>
      <c r="CE20" s="36">
        <v>10084.368770999999</v>
      </c>
      <c r="CF20" s="36">
        <v>9050.732</v>
      </c>
      <c r="CG20" s="36">
        <v>9628.518</v>
      </c>
      <c r="CH20" s="36">
        <v>9712.5169999999998</v>
      </c>
      <c r="CI20" s="36">
        <v>9860.3130000000001</v>
      </c>
      <c r="CJ20" s="36">
        <v>9550.1980000000003</v>
      </c>
      <c r="CK20" s="36">
        <v>9653.9869999999992</v>
      </c>
      <c r="CL20" s="36">
        <v>9341.5130000000008</v>
      </c>
      <c r="CM20" s="36">
        <v>9261.5020000000004</v>
      </c>
      <c r="CN20" s="36">
        <v>9195.1239999999998</v>
      </c>
      <c r="CO20" s="36">
        <v>9512.7937888500001</v>
      </c>
      <c r="CP20" s="36">
        <v>10582.3</v>
      </c>
      <c r="CQ20" s="36">
        <v>10412.6</v>
      </c>
      <c r="CR20" s="36">
        <v>10129.6</v>
      </c>
      <c r="CS20" s="36">
        <v>10416.700000000001</v>
      </c>
      <c r="CT20" s="36">
        <v>10484.799999999999</v>
      </c>
      <c r="CU20" s="36">
        <v>10153.700000000001</v>
      </c>
      <c r="CV20" s="36">
        <v>10007.1</v>
      </c>
      <c r="CW20" s="36">
        <v>9261.7000000000007</v>
      </c>
      <c r="CX20" s="36">
        <v>10336.6</v>
      </c>
      <c r="CY20" s="36">
        <v>10186.1</v>
      </c>
      <c r="CZ20" s="36">
        <v>9915.9</v>
      </c>
      <c r="DA20" s="36">
        <v>9133</v>
      </c>
      <c r="DB20" s="36">
        <v>9321.2000000000007</v>
      </c>
      <c r="DC20" s="36">
        <v>9803.7000000000007</v>
      </c>
      <c r="DD20" s="36">
        <v>9232.9</v>
      </c>
      <c r="DE20" s="36">
        <v>8771.6</v>
      </c>
      <c r="DF20" s="36">
        <v>9515.4</v>
      </c>
      <c r="DG20" s="36">
        <v>8787.4</v>
      </c>
      <c r="DH20" s="36">
        <v>7987.3</v>
      </c>
      <c r="DI20" s="36">
        <v>6890.9</v>
      </c>
      <c r="DJ20" s="36">
        <v>7114.1</v>
      </c>
      <c r="DK20" s="36">
        <v>6905.6</v>
      </c>
      <c r="DL20" s="36">
        <v>7130.9</v>
      </c>
      <c r="DM20" s="36">
        <v>7263.8</v>
      </c>
      <c r="DN20" s="36">
        <v>7107.4</v>
      </c>
      <c r="DO20" s="36">
        <v>6925.2</v>
      </c>
      <c r="DP20" s="36">
        <v>6185.7</v>
      </c>
      <c r="DQ20" s="36">
        <v>7135.1</v>
      </c>
      <c r="DR20" s="36">
        <v>7134.9</v>
      </c>
      <c r="DS20" s="36">
        <v>7304.8</v>
      </c>
      <c r="DT20" s="36">
        <v>6864.7</v>
      </c>
      <c r="DU20" s="36">
        <v>7196</v>
      </c>
      <c r="DV20" s="36">
        <v>7333</v>
      </c>
      <c r="DW20" s="36">
        <v>7033.4</v>
      </c>
      <c r="DX20" s="50">
        <v>7128.2</v>
      </c>
      <c r="DY20" s="50">
        <v>7269.7</v>
      </c>
      <c r="DZ20" s="50">
        <v>6709.6</v>
      </c>
      <c r="EA20" s="50">
        <v>6872.9</v>
      </c>
      <c r="EB20" s="50">
        <v>7186.1</v>
      </c>
      <c r="EC20" s="50">
        <v>5044.8999999999996</v>
      </c>
      <c r="ED20" s="50">
        <v>4802</v>
      </c>
      <c r="EE20" s="50">
        <v>6316.2</v>
      </c>
      <c r="EF20" s="50">
        <v>5534.1</v>
      </c>
      <c r="EG20" s="50">
        <v>5085</v>
      </c>
      <c r="EH20" s="50">
        <v>4195.2</v>
      </c>
      <c r="EI20" s="50">
        <v>3786.6</v>
      </c>
      <c r="EJ20" s="50">
        <v>3642.9</v>
      </c>
      <c r="EK20" s="50">
        <v>3837.4</v>
      </c>
      <c r="EL20" s="50">
        <v>3590.5</v>
      </c>
      <c r="EM20" s="50">
        <v>3806.7</v>
      </c>
      <c r="EN20" s="50">
        <v>3662.2</v>
      </c>
      <c r="EO20" s="50">
        <v>3581.6</v>
      </c>
      <c r="EP20" s="50">
        <v>3623.4</v>
      </c>
      <c r="EQ20" s="50">
        <v>3784.4</v>
      </c>
      <c r="ER20" s="50">
        <v>3714.9</v>
      </c>
      <c r="ES20" s="50">
        <v>3712</v>
      </c>
      <c r="ET20" s="50">
        <v>3291.7</v>
      </c>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row>
    <row r="21" spans="2:479" ht="27.75" customHeight="1">
      <c r="B21" s="83" t="s">
        <v>136</v>
      </c>
      <c r="C21" s="83"/>
      <c r="D21" s="83"/>
      <c r="E21" s="83"/>
      <c r="F21" s="33" t="s">
        <v>1367</v>
      </c>
      <c r="G21" s="27"/>
      <c r="H21" s="34"/>
      <c r="I21" s="34"/>
      <c r="J21" s="34"/>
      <c r="K21" s="34" t="s">
        <v>136</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66"/>
      <c r="DT21" s="66"/>
      <c r="DU21" s="66"/>
      <c r="DV21" s="66"/>
      <c r="DW21" s="83"/>
      <c r="DX21" s="83"/>
      <c r="DY21" s="83"/>
      <c r="DZ21" s="83"/>
      <c r="EA21" s="83"/>
      <c r="EB21" s="83"/>
      <c r="EC21" s="83"/>
      <c r="ED21" s="83"/>
      <c r="EE21" s="83"/>
      <c r="EF21" s="83"/>
      <c r="EG21" s="83"/>
      <c r="EH21" s="83"/>
      <c r="EI21" s="83"/>
      <c r="EJ21" s="83"/>
      <c r="EK21" s="83"/>
      <c r="EL21" s="83"/>
      <c r="EM21" s="83"/>
      <c r="EN21" s="83"/>
      <c r="EO21" s="83"/>
      <c r="EP21" s="83"/>
      <c r="EQ21" s="83"/>
      <c r="ER21" s="83"/>
      <c r="ES21" s="83"/>
      <c r="ET21" s="83"/>
      <c r="EU21" s="83"/>
      <c r="EV21" s="83"/>
      <c r="EW21" s="83"/>
      <c r="EX21" s="83"/>
      <c r="EY21" s="83"/>
      <c r="EZ21" s="83"/>
      <c r="FA21" s="83"/>
      <c r="FB21" s="83"/>
      <c r="FC21" s="83"/>
      <c r="FD21" s="83"/>
      <c r="FE21" s="83"/>
      <c r="FF21" s="83"/>
      <c r="FG21" s="83"/>
      <c r="FH21" s="83"/>
      <c r="FI21" s="83"/>
      <c r="FJ21" s="83"/>
      <c r="FK21" s="83"/>
      <c r="FL21" s="83"/>
      <c r="FM21" s="83"/>
      <c r="FN21" s="83"/>
      <c r="FO21" s="83"/>
      <c r="FP21" s="83"/>
      <c r="FQ21" s="83"/>
      <c r="FR21" s="83"/>
      <c r="FS21" s="83"/>
      <c r="FT21" s="83"/>
      <c r="FU21" s="83"/>
      <c r="FV21" s="83"/>
      <c r="FW21" s="83"/>
      <c r="FX21" s="83"/>
      <c r="FY21" s="83"/>
      <c r="FZ21" s="83"/>
      <c r="GA21" s="83"/>
      <c r="GB21" s="83"/>
      <c r="GC21" s="83"/>
      <c r="GD21" s="83"/>
      <c r="GE21" s="83"/>
      <c r="GF21" s="83"/>
      <c r="GG21" s="83"/>
      <c r="GH21" s="83"/>
      <c r="GI21" s="83"/>
      <c r="GJ21" s="83"/>
      <c r="GK21" s="83"/>
      <c r="GL21" s="83"/>
      <c r="GM21" s="83"/>
      <c r="GN21" s="83"/>
      <c r="GO21" s="83"/>
      <c r="GP21" s="83"/>
      <c r="GQ21" s="83"/>
      <c r="GR21" s="83"/>
      <c r="GS21" s="83"/>
      <c r="GT21" s="83"/>
      <c r="GU21" s="83"/>
      <c r="GV21" s="83"/>
      <c r="GW21" s="83"/>
      <c r="GX21" s="83"/>
      <c r="GY21" s="83"/>
      <c r="GZ21" s="83"/>
      <c r="HA21" s="83"/>
      <c r="HB21" s="83"/>
      <c r="HC21" s="83"/>
      <c r="HD21" s="83"/>
      <c r="HE21" s="83"/>
      <c r="HF21" s="83"/>
      <c r="HG21" s="83"/>
      <c r="HH21" s="83"/>
      <c r="HI21" s="83"/>
      <c r="HJ21" s="83"/>
      <c r="HK21" s="83"/>
      <c r="HL21" s="83"/>
      <c r="HM21" s="83"/>
      <c r="HN21" s="83"/>
      <c r="HO21" s="83"/>
      <c r="HP21" s="83"/>
      <c r="HQ21" s="83"/>
      <c r="HR21" s="83"/>
      <c r="HS21" s="83"/>
      <c r="HT21" s="83"/>
      <c r="HU21" s="83"/>
      <c r="HV21" s="83"/>
      <c r="HW21" s="83"/>
      <c r="HX21" s="83"/>
      <c r="HY21" s="83"/>
      <c r="HZ21" s="83"/>
      <c r="IA21" s="83"/>
      <c r="IB21" s="83"/>
      <c r="IC21" s="83"/>
      <c r="ID21" s="83"/>
      <c r="IE21" s="83"/>
      <c r="IF21" s="83"/>
      <c r="IG21" s="83"/>
      <c r="IH21" s="83"/>
      <c r="II21" s="83"/>
      <c r="IJ21" s="83"/>
      <c r="IK21" s="83"/>
      <c r="IL21" s="83"/>
      <c r="IM21" s="83"/>
      <c r="IN21" s="83"/>
      <c r="IO21" s="83"/>
      <c r="IP21" s="83"/>
      <c r="IQ21" s="83"/>
      <c r="IR21" s="83"/>
      <c r="IS21" s="83"/>
      <c r="IT21" s="83"/>
      <c r="IU21" s="83"/>
      <c r="IV21" s="83"/>
      <c r="IW21" s="83"/>
      <c r="IX21" s="83"/>
      <c r="IY21" s="83"/>
      <c r="IZ21" s="83"/>
      <c r="JA21" s="83"/>
      <c r="JB21" s="83"/>
      <c r="JC21" s="83"/>
      <c r="JD21" s="83"/>
      <c r="JE21" s="83"/>
      <c r="JF21" s="83"/>
      <c r="JG21" s="83"/>
      <c r="JH21" s="83"/>
      <c r="JI21" s="83"/>
      <c r="JJ21" s="83"/>
      <c r="JK21" s="83"/>
      <c r="JL21" s="83"/>
      <c r="JM21" s="83"/>
      <c r="JN21" s="83"/>
      <c r="JO21" s="83"/>
      <c r="JP21" s="83"/>
      <c r="JQ21" s="83"/>
      <c r="JR21" s="83"/>
      <c r="JS21" s="83"/>
      <c r="JT21" s="83"/>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row>
    <row r="22" spans="2:479" ht="28.25" customHeight="1">
      <c r="B22" s="83" t="s">
        <v>136</v>
      </c>
      <c r="C22" s="83"/>
      <c r="D22" s="83"/>
      <c r="E22" s="83"/>
      <c r="F22" s="26" t="s">
        <v>704</v>
      </c>
      <c r="G22" s="27"/>
      <c r="H22" s="34"/>
      <c r="I22" s="34"/>
      <c r="J22" s="34"/>
      <c r="K22" s="34" t="s">
        <v>136</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66"/>
      <c r="DT22" s="66"/>
      <c r="DU22" s="66"/>
      <c r="DV22" s="66"/>
      <c r="DW22" s="83"/>
      <c r="DX22" s="83"/>
      <c r="DY22" s="83"/>
      <c r="DZ22" s="83"/>
      <c r="EA22" s="83"/>
      <c r="EB22" s="83"/>
      <c r="EC22" s="83"/>
      <c r="ED22" s="83"/>
      <c r="EE22" s="83"/>
      <c r="EF22" s="83"/>
      <c r="EG22" s="83"/>
      <c r="EH22" s="83"/>
      <c r="EI22" s="83"/>
      <c r="EJ22" s="83"/>
      <c r="EK22" s="83"/>
      <c r="EL22" s="83"/>
      <c r="EM22" s="83"/>
      <c r="EN22" s="83"/>
      <c r="EO22" s="83"/>
      <c r="EP22" s="83"/>
      <c r="EQ22" s="83"/>
      <c r="ER22" s="83"/>
      <c r="ES22" s="83"/>
      <c r="ET22" s="83"/>
      <c r="EU22" s="83"/>
      <c r="EV22" s="83"/>
      <c r="EW22" s="83"/>
      <c r="EX22" s="83"/>
      <c r="EY22" s="83"/>
      <c r="EZ22" s="83"/>
      <c r="FA22" s="83"/>
      <c r="FB22" s="83"/>
      <c r="FC22" s="83"/>
      <c r="FD22" s="83"/>
      <c r="FE22" s="83"/>
      <c r="FF22" s="83"/>
      <c r="FG22" s="83"/>
      <c r="FH22" s="83"/>
      <c r="FI22" s="83"/>
      <c r="FJ22" s="83"/>
      <c r="FK22" s="83"/>
      <c r="FL22" s="83"/>
      <c r="FM22" s="83"/>
      <c r="FN22" s="83"/>
      <c r="FO22" s="83"/>
      <c r="FP22" s="83"/>
      <c r="FQ22" s="83"/>
      <c r="FR22" s="83"/>
      <c r="FS22" s="83"/>
      <c r="FT22" s="83"/>
      <c r="FU22" s="83"/>
      <c r="FV22" s="83"/>
      <c r="FW22" s="83"/>
      <c r="FX22" s="83"/>
      <c r="FY22" s="83"/>
      <c r="FZ22" s="83"/>
      <c r="GA22" s="83"/>
      <c r="GB22" s="83"/>
      <c r="GC22" s="83"/>
      <c r="GD22" s="83"/>
      <c r="GE22" s="83"/>
      <c r="GF22" s="83"/>
      <c r="GG22" s="83"/>
      <c r="GH22" s="83"/>
      <c r="GI22" s="83"/>
      <c r="GJ22" s="83"/>
      <c r="GK22" s="83"/>
      <c r="GL22" s="83"/>
      <c r="GM22" s="83"/>
      <c r="GN22" s="83"/>
      <c r="GO22" s="83"/>
      <c r="GP22" s="83"/>
      <c r="GQ22" s="83"/>
      <c r="GR22" s="83"/>
      <c r="GS22" s="83"/>
      <c r="GT22" s="83"/>
      <c r="GU22" s="83"/>
      <c r="GV22" s="83"/>
      <c r="GW22" s="83"/>
      <c r="GX22" s="83"/>
      <c r="GY22" s="83"/>
      <c r="GZ22" s="83"/>
      <c r="HA22" s="83"/>
      <c r="HB22" s="83"/>
      <c r="HC22" s="83"/>
      <c r="HD22" s="83"/>
      <c r="HE22" s="83"/>
      <c r="HF22" s="83"/>
      <c r="HG22" s="83"/>
      <c r="HH22" s="83"/>
      <c r="HI22" s="83"/>
      <c r="HJ22" s="83"/>
      <c r="HK22" s="83"/>
      <c r="HL22" s="83"/>
      <c r="HM22" s="83"/>
      <c r="HN22" s="83"/>
      <c r="HO22" s="83"/>
      <c r="HP22" s="83"/>
      <c r="HQ22" s="83"/>
      <c r="HR22" s="83"/>
      <c r="HS22" s="83"/>
      <c r="HT22" s="83"/>
      <c r="HU22" s="83"/>
      <c r="HV22" s="83"/>
      <c r="HW22" s="83"/>
      <c r="HX22" s="83"/>
      <c r="HY22" s="83"/>
      <c r="HZ22" s="83"/>
      <c r="IA22" s="83"/>
      <c r="IB22" s="83"/>
      <c r="IC22" s="83"/>
      <c r="ID22" s="83"/>
      <c r="IE22" s="83"/>
      <c r="IF22" s="83"/>
      <c r="IG22" s="83"/>
      <c r="IH22" s="83"/>
      <c r="II22" s="83"/>
      <c r="IJ22" s="83"/>
      <c r="IK22" s="83"/>
      <c r="IL22" s="83"/>
      <c r="IM22" s="83"/>
      <c r="IN22" s="83"/>
      <c r="IO22" s="83"/>
      <c r="IP22" s="83"/>
      <c r="IQ22" s="83"/>
      <c r="IR22" s="83"/>
      <c r="IS22" s="83"/>
      <c r="IT22" s="83"/>
      <c r="IU22" s="83"/>
      <c r="IV22" s="83"/>
      <c r="IW22" s="83"/>
      <c r="IX22" s="83"/>
      <c r="IY22" s="83"/>
      <c r="IZ22" s="83"/>
      <c r="JA22" s="83"/>
      <c r="JB22" s="83"/>
      <c r="JC22" s="83"/>
      <c r="JD22" s="83"/>
      <c r="JE22" s="83"/>
      <c r="JF22" s="83"/>
      <c r="JG22" s="83"/>
      <c r="JH22" s="83"/>
      <c r="JI22" s="83"/>
      <c r="JJ22" s="83"/>
      <c r="JK22" s="83"/>
      <c r="JL22" s="83"/>
      <c r="JM22" s="83"/>
      <c r="JN22" s="83"/>
      <c r="JO22" s="83"/>
      <c r="JP22" s="83"/>
      <c r="JQ22" s="83"/>
      <c r="JR22" s="83"/>
      <c r="JS22" s="83"/>
      <c r="JT22" s="83"/>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row>
    <row r="23" spans="2:479" ht="20.149999999999999" customHeight="1">
      <c r="B23" s="23" t="s">
        <v>136</v>
      </c>
      <c r="C23" s="83"/>
      <c r="E23" s="83"/>
      <c r="F23" s="35" t="s">
        <v>677</v>
      </c>
      <c r="G23" s="27" t="s">
        <v>218</v>
      </c>
      <c r="H23" s="36">
        <v>16834.727705099998</v>
      </c>
      <c r="I23" s="36">
        <v>16336.320403350001</v>
      </c>
      <c r="J23" s="36"/>
      <c r="K23" s="36" t="s">
        <v>136</v>
      </c>
      <c r="L23" s="36">
        <v>2212.6468129999998</v>
      </c>
      <c r="M23" s="36">
        <v>2111.0622910000002</v>
      </c>
      <c r="N23" s="36">
        <v>2668.2158009999998</v>
      </c>
      <c r="O23" s="36">
        <v>2254.53532</v>
      </c>
      <c r="P23" s="36">
        <v>2030.6472670000001</v>
      </c>
      <c r="Q23" s="36">
        <v>1876.9323529999999</v>
      </c>
      <c r="R23" s="36">
        <v>1805.8665779999999</v>
      </c>
      <c r="S23" s="36">
        <v>2536.9986039999999</v>
      </c>
      <c r="T23" s="36">
        <v>2132.2184149999998</v>
      </c>
      <c r="U23" s="36">
        <v>2492.2738359999998</v>
      </c>
      <c r="V23" s="36">
        <v>2436.858111</v>
      </c>
      <c r="W23" s="36">
        <v>2802.0723079999998</v>
      </c>
      <c r="X23" s="36">
        <v>2399.4699690000002</v>
      </c>
      <c r="Y23" s="36">
        <v>2460.058556</v>
      </c>
      <c r="Z23" s="36">
        <v>2454.7971069999999</v>
      </c>
      <c r="AA23" s="36">
        <v>2253.2111260000001</v>
      </c>
      <c r="AB23" s="36">
        <v>2003.706866</v>
      </c>
      <c r="AC23" s="36">
        <v>2826.0227839999998</v>
      </c>
      <c r="AD23" s="36">
        <v>2846.7235489999998</v>
      </c>
      <c r="AE23" s="36">
        <v>2927.5614300000002</v>
      </c>
      <c r="AF23" s="36">
        <v>2976.041244</v>
      </c>
      <c r="AG23" s="36">
        <v>2694.6651219999999</v>
      </c>
      <c r="AH23" s="36">
        <v>2758.4681580000001</v>
      </c>
      <c r="AI23" s="36">
        <v>2715.1604929999999</v>
      </c>
      <c r="AJ23" s="36">
        <v>2412.7507949999999</v>
      </c>
      <c r="AK23" s="36">
        <v>3013.1193269999999</v>
      </c>
      <c r="AL23" s="36">
        <v>2939.8529709999998</v>
      </c>
      <c r="AM23" s="36">
        <v>3072.9650179999999</v>
      </c>
      <c r="AN23" s="36">
        <v>2724.398897</v>
      </c>
      <c r="AO23" s="36">
        <v>3663.5356400000001</v>
      </c>
      <c r="AP23" s="36">
        <v>4280.9001699999999</v>
      </c>
      <c r="AQ23" s="36">
        <v>3508.2043990000002</v>
      </c>
      <c r="AR23" s="36">
        <v>3183.5098130000001</v>
      </c>
      <c r="AS23" s="36">
        <v>3811.9228899999998</v>
      </c>
      <c r="AT23" s="36">
        <v>4542.1377000000002</v>
      </c>
      <c r="AU23" s="36">
        <v>3752.3396050000001</v>
      </c>
      <c r="AV23" s="36">
        <v>3186.978576</v>
      </c>
      <c r="AW23" s="36">
        <v>2809.1988289999999</v>
      </c>
      <c r="AX23" s="36">
        <v>3869.83662</v>
      </c>
      <c r="AY23" s="36">
        <v>4616.4982</v>
      </c>
      <c r="AZ23" s="36">
        <v>6113.4914099999996</v>
      </c>
      <c r="BA23" s="36">
        <v>6277.5816199999999</v>
      </c>
      <c r="BB23" s="36">
        <v>6086.5760499999997</v>
      </c>
      <c r="BC23" s="36">
        <v>6884.7353300000004</v>
      </c>
      <c r="BD23" s="36">
        <v>5660.8676100000002</v>
      </c>
      <c r="BE23" s="36">
        <v>5411.5184499999996</v>
      </c>
      <c r="BF23" s="36">
        <v>6064.1445700000004</v>
      </c>
      <c r="BG23" s="36">
        <v>6228.5217899999998</v>
      </c>
      <c r="BH23" s="36">
        <v>5927.8318740000004</v>
      </c>
      <c r="BI23" s="36">
        <v>5715.4743209999997</v>
      </c>
      <c r="BJ23" s="36">
        <v>6436.6198210000002</v>
      </c>
      <c r="BK23" s="36">
        <v>5384.206666</v>
      </c>
      <c r="BL23" s="36">
        <v>4343.6322410000002</v>
      </c>
      <c r="BM23" s="36">
        <v>4785.7985790000002</v>
      </c>
      <c r="BN23" s="36">
        <v>5560.4586440000003</v>
      </c>
      <c r="BO23" s="36">
        <v>4446.2263700000003</v>
      </c>
      <c r="BP23" s="36">
        <v>4250.6932930000003</v>
      </c>
      <c r="BQ23" s="36">
        <v>3268.195119</v>
      </c>
      <c r="BR23" s="36">
        <v>4204.8864430000003</v>
      </c>
      <c r="BS23" s="36">
        <v>3728.5635940000002</v>
      </c>
      <c r="BT23" s="36">
        <v>3769.7674980000002</v>
      </c>
      <c r="BU23" s="36">
        <v>4027.9675219999999</v>
      </c>
      <c r="BV23" s="36">
        <v>4165.9847499999996</v>
      </c>
      <c r="BW23" s="36">
        <v>3606.7687380000002</v>
      </c>
      <c r="BX23" s="36">
        <v>2866.9477470000002</v>
      </c>
      <c r="BY23" s="36">
        <v>2385.9665380000001</v>
      </c>
      <c r="BZ23" s="36">
        <v>4063.0506129999999</v>
      </c>
      <c r="CA23" s="36">
        <v>4216.0395570000001</v>
      </c>
      <c r="CB23" s="36">
        <v>3951.2931939999999</v>
      </c>
      <c r="CC23" s="36">
        <v>3734.3958459999999</v>
      </c>
      <c r="CD23" s="36">
        <v>4016.5996490000002</v>
      </c>
      <c r="CE23" s="36">
        <v>4020.469004</v>
      </c>
      <c r="CF23" s="36">
        <v>3980.2444879999998</v>
      </c>
      <c r="CG23" s="36">
        <v>3957.7320055999999</v>
      </c>
      <c r="CH23" s="36">
        <v>4054.8820848199998</v>
      </c>
      <c r="CI23" s="36">
        <v>4803.6986020900003</v>
      </c>
      <c r="CJ23" s="36">
        <v>3964.4273026699998</v>
      </c>
      <c r="CK23" s="36">
        <v>3764.6065101499998</v>
      </c>
      <c r="CL23" s="36">
        <v>4122.5734862899999</v>
      </c>
      <c r="CM23" s="36">
        <v>4604.3526959399996</v>
      </c>
      <c r="CN23" s="36">
        <v>3789.0326337699998</v>
      </c>
      <c r="CO23" s="36">
        <v>5548.30325197</v>
      </c>
      <c r="CP23" s="36">
        <v>5548.1773453799997</v>
      </c>
      <c r="CQ23" s="36">
        <v>5456.1654794100004</v>
      </c>
      <c r="CR23" s="36">
        <v>4029.4301276800002</v>
      </c>
      <c r="CS23" s="36">
        <v>4603.8697491900002</v>
      </c>
      <c r="CT23" s="36">
        <v>4564.5915457299998</v>
      </c>
      <c r="CU23" s="36">
        <v>4855.6355678999998</v>
      </c>
      <c r="CV23" s="36">
        <v>3926.2253142099999</v>
      </c>
      <c r="CW23" s="36">
        <v>4091.9881313599999</v>
      </c>
      <c r="CX23" s="36">
        <v>4817.82872013</v>
      </c>
      <c r="CY23" s="36">
        <v>4655.9471579499996</v>
      </c>
      <c r="CZ23" s="36">
        <v>2960.6074333000001</v>
      </c>
      <c r="DA23" s="36">
        <v>3327.0177096699999</v>
      </c>
      <c r="DB23" s="36">
        <v>3940.2711225799999</v>
      </c>
      <c r="DC23" s="36">
        <v>3381.9003634800001</v>
      </c>
      <c r="DD23" s="36">
        <v>3666.5484502999998</v>
      </c>
      <c r="DE23" s="36">
        <v>3828.0635528900002</v>
      </c>
      <c r="DF23" s="36">
        <v>4219.0148949000004</v>
      </c>
      <c r="DG23" s="36">
        <v>4376.0294524199999</v>
      </c>
      <c r="DH23" s="36">
        <v>3595.75992094</v>
      </c>
      <c r="DI23" s="36">
        <v>2961.5159425000002</v>
      </c>
      <c r="DJ23" s="36">
        <v>3968.28573026</v>
      </c>
      <c r="DK23" s="36">
        <v>3920.8768128699999</v>
      </c>
      <c r="DL23" s="36">
        <v>3240.63376432</v>
      </c>
      <c r="DM23" s="36">
        <v>2761.4690905799998</v>
      </c>
      <c r="DN23" s="36">
        <v>3303.4180396500001</v>
      </c>
      <c r="DO23" s="36">
        <v>3599.6244297799999</v>
      </c>
      <c r="DP23" s="36">
        <v>2961.4282751199999</v>
      </c>
      <c r="DQ23" s="36">
        <v>2939.38757876</v>
      </c>
      <c r="DR23" s="36">
        <v>3495.0140694299998</v>
      </c>
      <c r="DS23" s="36">
        <v>2891.9519111499999</v>
      </c>
      <c r="DT23" s="36">
        <v>3564.8434422300002</v>
      </c>
      <c r="DU23" s="36">
        <v>3082.5782774999998</v>
      </c>
      <c r="DV23" s="36">
        <v>3329.46220042</v>
      </c>
      <c r="DW23" s="36">
        <v>3968.6162031600002</v>
      </c>
      <c r="DX23" s="50">
        <v>3384.13648367</v>
      </c>
      <c r="DY23" s="50">
        <v>4057.0122878000002</v>
      </c>
      <c r="DZ23" s="50">
        <v>4187.9619203100001</v>
      </c>
      <c r="EA23" s="50">
        <v>4726.1778368900004</v>
      </c>
      <c r="EB23" s="50">
        <v>3964.8684406100001</v>
      </c>
      <c r="EC23" s="50">
        <v>4029.3126332900001</v>
      </c>
      <c r="ED23" s="50">
        <v>4776.8150112399999</v>
      </c>
      <c r="EE23" s="50">
        <v>3808.1321163799998</v>
      </c>
      <c r="EF23" s="50">
        <v>3605.6342421099998</v>
      </c>
      <c r="EG23" s="50">
        <v>3837.3320807599998</v>
      </c>
      <c r="EH23" s="50">
        <v>4567.9011437199997</v>
      </c>
      <c r="EI23" s="50">
        <v>4584.7995426300004</v>
      </c>
      <c r="EJ23" s="50">
        <v>3472.1896876699998</v>
      </c>
      <c r="EK23" s="50">
        <v>4209.8373310799998</v>
      </c>
      <c r="EL23" s="50">
        <v>3916.4238242000001</v>
      </c>
      <c r="EM23" s="50">
        <v>4283.61444837</v>
      </c>
      <c r="EN23" s="50">
        <v>3908.7651268599998</v>
      </c>
      <c r="EO23" s="50">
        <v>4227.5170039200002</v>
      </c>
      <c r="EP23" s="50">
        <v>3780.5798253600001</v>
      </c>
      <c r="EQ23" s="50">
        <v>3761.3336657099999</v>
      </c>
      <c r="ER23" s="50">
        <v>4008.1584410999999</v>
      </c>
      <c r="ES23" s="50">
        <v>3734.1288782800002</v>
      </c>
      <c r="ET23" s="50">
        <v>3589.4610598899999</v>
      </c>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row>
    <row r="24" spans="2:479" ht="20.149999999999999" customHeight="1">
      <c r="B24" s="23" t="s">
        <v>136</v>
      </c>
      <c r="C24" s="83"/>
      <c r="E24" s="83"/>
      <c r="F24" s="35" t="s">
        <v>219</v>
      </c>
      <c r="G24" s="27" t="s">
        <v>218</v>
      </c>
      <c r="H24" s="36">
        <v>2576.7368016297501</v>
      </c>
      <c r="I24" s="36">
        <v>3382.0765707553301</v>
      </c>
      <c r="J24" s="36"/>
      <c r="K24" s="36" t="s">
        <v>136</v>
      </c>
      <c r="L24" s="36">
        <v>511.04053699999997</v>
      </c>
      <c r="M24" s="36">
        <v>478.27212200000002</v>
      </c>
      <c r="N24" s="36">
        <v>535.89812500000005</v>
      </c>
      <c r="O24" s="36">
        <v>393.78306199999997</v>
      </c>
      <c r="P24" s="36">
        <v>280.96170000000001</v>
      </c>
      <c r="Q24" s="36">
        <v>296.84602100000001</v>
      </c>
      <c r="R24" s="36">
        <v>409.58698600000002</v>
      </c>
      <c r="S24" s="36">
        <v>397.06943899999999</v>
      </c>
      <c r="T24" s="36">
        <v>373.51247599999999</v>
      </c>
      <c r="U24" s="36">
        <v>387.453033</v>
      </c>
      <c r="V24" s="36">
        <v>306.600302</v>
      </c>
      <c r="W24" s="36">
        <v>370.292351</v>
      </c>
      <c r="X24" s="36">
        <v>381.233631</v>
      </c>
      <c r="Y24" s="36">
        <v>424.95395200000002</v>
      </c>
      <c r="Z24" s="36">
        <v>311.79235699999998</v>
      </c>
      <c r="AA24" s="36">
        <v>319.91371700000002</v>
      </c>
      <c r="AB24" s="36">
        <v>331.13238899999999</v>
      </c>
      <c r="AC24" s="36">
        <v>326.68296199999997</v>
      </c>
      <c r="AD24" s="36">
        <v>266.32166699999999</v>
      </c>
      <c r="AE24" s="36">
        <v>350.20678099999998</v>
      </c>
      <c r="AF24" s="36">
        <v>285.06572599999998</v>
      </c>
      <c r="AG24" s="36">
        <v>287.560675</v>
      </c>
      <c r="AH24" s="36">
        <v>280.58874800000001</v>
      </c>
      <c r="AI24" s="36">
        <v>272.04137300000002</v>
      </c>
      <c r="AJ24" s="36">
        <v>419.09843599999999</v>
      </c>
      <c r="AK24" s="36">
        <v>497.09636599999999</v>
      </c>
      <c r="AL24" s="36">
        <v>675.78210200000001</v>
      </c>
      <c r="AM24" s="36">
        <v>574.39966300000003</v>
      </c>
      <c r="AN24" s="36">
        <v>428.52846399999999</v>
      </c>
      <c r="AO24" s="36">
        <v>741.89035699999999</v>
      </c>
      <c r="AP24" s="36">
        <v>695.57096100000001</v>
      </c>
      <c r="AQ24" s="36">
        <v>853.26434700000004</v>
      </c>
      <c r="AR24" s="36">
        <v>505.41091599999999</v>
      </c>
      <c r="AS24" s="36">
        <v>769.60203799999999</v>
      </c>
      <c r="AT24" s="36">
        <v>768.80471699999998</v>
      </c>
      <c r="AU24" s="36">
        <v>560.43464400000005</v>
      </c>
      <c r="AV24" s="36">
        <v>522.61855300000002</v>
      </c>
      <c r="AW24" s="36">
        <v>634.40782100000001</v>
      </c>
      <c r="AX24" s="36">
        <v>571.27086499999996</v>
      </c>
      <c r="AY24" s="36">
        <v>776.691192</v>
      </c>
      <c r="AZ24" s="36">
        <v>767.52184099999999</v>
      </c>
      <c r="BA24" s="36">
        <v>741.45621200000005</v>
      </c>
      <c r="BB24" s="36">
        <v>676.37055999999995</v>
      </c>
      <c r="BC24" s="36">
        <v>675.56115999999997</v>
      </c>
      <c r="BD24" s="36">
        <v>617.94661799999994</v>
      </c>
      <c r="BE24" s="36">
        <v>814.74381700000004</v>
      </c>
      <c r="BF24" s="36">
        <v>793.85898899999995</v>
      </c>
      <c r="BG24" s="36">
        <v>748.94733399999996</v>
      </c>
      <c r="BH24" s="36">
        <v>811.13978799999995</v>
      </c>
      <c r="BI24" s="36">
        <v>857.430295</v>
      </c>
      <c r="BJ24" s="36">
        <v>881.33906500000001</v>
      </c>
      <c r="BK24" s="36">
        <v>679.73236899999995</v>
      </c>
      <c r="BL24" s="36">
        <v>774.78985</v>
      </c>
      <c r="BM24" s="36">
        <v>857.97136399999999</v>
      </c>
      <c r="BN24" s="36">
        <v>860.03246000000001</v>
      </c>
      <c r="BO24" s="36">
        <v>722.89933699999995</v>
      </c>
      <c r="BP24" s="36">
        <v>706.36126400000001</v>
      </c>
      <c r="BQ24" s="36">
        <v>627.18912999999998</v>
      </c>
      <c r="BR24" s="36">
        <v>794.21223999999995</v>
      </c>
      <c r="BS24" s="36">
        <v>595.00482199999999</v>
      </c>
      <c r="BT24" s="36">
        <v>796.18158300000005</v>
      </c>
      <c r="BU24" s="36">
        <v>658.93918199999996</v>
      </c>
      <c r="BV24" s="36">
        <v>985.25041099999999</v>
      </c>
      <c r="BW24" s="36">
        <v>555.77695100000005</v>
      </c>
      <c r="BX24" s="36">
        <v>602.43856200000005</v>
      </c>
      <c r="BY24" s="36">
        <v>656.06344200000001</v>
      </c>
      <c r="BZ24" s="36">
        <v>731.44361300000003</v>
      </c>
      <c r="CA24" s="36">
        <v>813.83143500000006</v>
      </c>
      <c r="CB24" s="36">
        <v>592.70440599999995</v>
      </c>
      <c r="CC24" s="36">
        <v>686.395219</v>
      </c>
      <c r="CD24" s="36">
        <v>787.87787400000002</v>
      </c>
      <c r="CE24" s="36">
        <v>689.86611600000003</v>
      </c>
      <c r="CF24" s="36">
        <v>595.25817500000005</v>
      </c>
      <c r="CG24" s="36">
        <v>515.96313399999997</v>
      </c>
      <c r="CH24" s="36">
        <v>659.58428200000003</v>
      </c>
      <c r="CI24" s="36">
        <v>596.17076699999996</v>
      </c>
      <c r="CJ24" s="36">
        <v>622.49903800000004</v>
      </c>
      <c r="CK24" s="36">
        <v>621.455691</v>
      </c>
      <c r="CL24" s="36">
        <v>846.36878400000001</v>
      </c>
      <c r="CM24" s="36">
        <v>760.43710899999996</v>
      </c>
      <c r="CN24" s="36">
        <v>634.63567799999998</v>
      </c>
      <c r="CO24" s="36">
        <v>534.65724999999998</v>
      </c>
      <c r="CP24" s="36">
        <v>794.47632899999996</v>
      </c>
      <c r="CQ24" s="36">
        <v>583.32402100000002</v>
      </c>
      <c r="CR24" s="36">
        <v>535.99213499999996</v>
      </c>
      <c r="CS24" s="36">
        <v>556.99676999999997</v>
      </c>
      <c r="CT24" s="36">
        <v>601.84796600000004</v>
      </c>
      <c r="CU24" s="36">
        <v>464.54486400000002</v>
      </c>
      <c r="CV24" s="36">
        <v>515.94456000000002</v>
      </c>
      <c r="CW24" s="36">
        <v>532.35175153028001</v>
      </c>
      <c r="CX24" s="36">
        <v>693.73986921732001</v>
      </c>
      <c r="CY24" s="36">
        <v>539.72363225091999</v>
      </c>
      <c r="CZ24" s="36">
        <v>535.29198358862004</v>
      </c>
      <c r="DA24" s="36">
        <v>616.84672172104001</v>
      </c>
      <c r="DB24" s="36">
        <v>639.97188057087999</v>
      </c>
      <c r="DC24" s="36">
        <v>558.77858853856003</v>
      </c>
      <c r="DD24" s="36">
        <v>670.49473079137999</v>
      </c>
      <c r="DE24" s="36">
        <v>589.61210820995598</v>
      </c>
      <c r="DF24" s="36">
        <v>598.37968036131997</v>
      </c>
      <c r="DG24" s="36">
        <v>536.61785244420003</v>
      </c>
      <c r="DH24" s="36">
        <v>494.98835933999999</v>
      </c>
      <c r="DI24" s="36">
        <v>481.69250405819997</v>
      </c>
      <c r="DJ24" s="36">
        <v>473.45261540770002</v>
      </c>
      <c r="DK24" s="36">
        <v>506.71130885546</v>
      </c>
      <c r="DL24" s="36">
        <v>429.70257585735999</v>
      </c>
      <c r="DM24" s="36">
        <v>579.34756124290004</v>
      </c>
      <c r="DN24" s="36">
        <v>618.05157936731996</v>
      </c>
      <c r="DO24" s="36">
        <v>617.89246710494001</v>
      </c>
      <c r="DP24" s="36">
        <v>417.29599673481999</v>
      </c>
      <c r="DQ24" s="36">
        <v>578.93252796321997</v>
      </c>
      <c r="DR24" s="36">
        <v>691.92037808682198</v>
      </c>
      <c r="DS24" s="36">
        <v>541.07463383215998</v>
      </c>
      <c r="DT24" s="36">
        <v>476.63861679121999</v>
      </c>
      <c r="DU24" s="36">
        <v>575.45471490930004</v>
      </c>
      <c r="DV24" s="36">
        <v>642.08724824470198</v>
      </c>
      <c r="DW24" s="36">
        <v>569.09708328668103</v>
      </c>
      <c r="DX24" s="50">
        <v>639.50955877592901</v>
      </c>
      <c r="DY24" s="50">
        <v>822.09635292427902</v>
      </c>
      <c r="DZ24" s="50">
        <v>1365.6740195923701</v>
      </c>
      <c r="EA24" s="50">
        <v>1422.56025237638</v>
      </c>
      <c r="EB24" s="50">
        <v>1178.7793917597501</v>
      </c>
      <c r="EC24" s="50">
        <v>1266.6367845903001</v>
      </c>
      <c r="ED24" s="50">
        <v>1370.18725715958</v>
      </c>
      <c r="EE24" s="50">
        <v>1247.03416910685</v>
      </c>
      <c r="EF24" s="50">
        <v>1217.06204273148</v>
      </c>
      <c r="EG24" s="50">
        <v>414.623584008693</v>
      </c>
      <c r="EH24" s="50">
        <v>723.64453339495697</v>
      </c>
      <c r="EI24" s="50">
        <v>647.38090263944298</v>
      </c>
      <c r="EJ24" s="50">
        <v>634.40016563888105</v>
      </c>
      <c r="EK24" s="50">
        <v>571.311199956471</v>
      </c>
      <c r="EL24" s="50">
        <v>534.79749775636105</v>
      </c>
      <c r="EM24" s="50">
        <v>503.24896228352799</v>
      </c>
      <c r="EN24" s="50">
        <v>1217.5018422825301</v>
      </c>
      <c r="EO24" s="50">
        <v>1126.52826843291</v>
      </c>
      <c r="EP24" s="50">
        <v>1224.39636117841</v>
      </c>
      <c r="EQ24" s="50">
        <v>1088.6263805021299</v>
      </c>
      <c r="ER24" s="50">
        <v>1161.9612752222499</v>
      </c>
      <c r="ES24" s="50">
        <v>1282.5730769204499</v>
      </c>
      <c r="ET24" s="50">
        <v>1085.1428038890001</v>
      </c>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row>
    <row r="25" spans="2:479" ht="20.149999999999999" customHeight="1">
      <c r="B25" s="23" t="s">
        <v>136</v>
      </c>
      <c r="C25" s="83"/>
      <c r="E25" s="83"/>
      <c r="F25" s="35" t="s">
        <v>1368</v>
      </c>
      <c r="G25" s="27" t="s">
        <v>194</v>
      </c>
      <c r="H25" s="36">
        <v>83.239595309999999</v>
      </c>
      <c r="I25" s="36">
        <v>81.530881730000004</v>
      </c>
      <c r="J25" s="36"/>
      <c r="K25" s="36" t="s">
        <v>136</v>
      </c>
      <c r="L25" s="36">
        <v>0.63</v>
      </c>
      <c r="M25" s="36">
        <v>0.63</v>
      </c>
      <c r="N25" s="36">
        <v>0.75</v>
      </c>
      <c r="O25" s="36">
        <v>0.81</v>
      </c>
      <c r="P25" s="36">
        <v>0.92</v>
      </c>
      <c r="Q25" s="36">
        <v>0.92</v>
      </c>
      <c r="R25" s="36">
        <v>1.04</v>
      </c>
      <c r="S25" s="36">
        <v>1.1599999999999999</v>
      </c>
      <c r="T25" s="36">
        <v>1.26</v>
      </c>
      <c r="U25" s="36">
        <v>1.2</v>
      </c>
      <c r="V25" s="36">
        <v>1.288</v>
      </c>
      <c r="W25" s="36">
        <v>1.1759999999999999</v>
      </c>
      <c r="X25" s="36">
        <v>1.288</v>
      </c>
      <c r="Y25" s="36">
        <v>1.232</v>
      </c>
      <c r="Z25" s="36">
        <v>1.3340000000000001</v>
      </c>
      <c r="AA25" s="36">
        <v>1.3919999999999999</v>
      </c>
      <c r="AB25" s="36">
        <v>1.798</v>
      </c>
      <c r="AC25" s="36">
        <v>1.508</v>
      </c>
      <c r="AD25" s="36">
        <v>1.6240000000000001</v>
      </c>
      <c r="AE25" s="36">
        <v>1.5660000000000001</v>
      </c>
      <c r="AF25" s="36">
        <v>1.9139999999999999</v>
      </c>
      <c r="AG25" s="36">
        <v>1.9139999999999999</v>
      </c>
      <c r="AH25" s="36">
        <v>1.8560000000000001</v>
      </c>
      <c r="AI25" s="36">
        <v>1.8560000000000001</v>
      </c>
      <c r="AJ25" s="36">
        <v>1.9139999999999999</v>
      </c>
      <c r="AK25" s="36">
        <v>1.8560000000000001</v>
      </c>
      <c r="AL25" s="36">
        <v>1.798</v>
      </c>
      <c r="AM25" s="36">
        <v>1.8959999999999999</v>
      </c>
      <c r="AN25" s="36">
        <v>1.8959999999999999</v>
      </c>
      <c r="AO25" s="36">
        <v>1.8959999999999999</v>
      </c>
      <c r="AP25" s="36">
        <v>1.84944</v>
      </c>
      <c r="AQ25" s="36">
        <v>2.0844</v>
      </c>
      <c r="AR25" s="36">
        <v>1.8560000000000001</v>
      </c>
      <c r="AS25" s="36">
        <v>1.86</v>
      </c>
      <c r="AT25" s="36">
        <v>1.972</v>
      </c>
      <c r="AU25" s="36">
        <v>2.0902280000000002</v>
      </c>
      <c r="AV25" s="36">
        <v>1.921</v>
      </c>
      <c r="AW25" s="36">
        <v>1.8360000000000001</v>
      </c>
      <c r="AX25" s="36">
        <v>2.0529999999999999</v>
      </c>
      <c r="AY25" s="36">
        <v>1.938882</v>
      </c>
      <c r="AZ25" s="36">
        <v>1.9933860000000001</v>
      </c>
      <c r="BA25" s="36">
        <v>1.93801782</v>
      </c>
      <c r="BB25" s="36">
        <v>2.0001052700000002</v>
      </c>
      <c r="BC25" s="36">
        <v>1.89</v>
      </c>
      <c r="BD25" s="36">
        <v>1.89</v>
      </c>
      <c r="BE25" s="36">
        <v>1.75</v>
      </c>
      <c r="BF25" s="36">
        <v>2.06</v>
      </c>
      <c r="BG25" s="36">
        <v>2</v>
      </c>
      <c r="BH25" s="36">
        <v>1.83</v>
      </c>
      <c r="BI25" s="36">
        <v>1.71</v>
      </c>
      <c r="BJ25" s="36">
        <v>2</v>
      </c>
      <c r="BK25" s="36">
        <v>1.95</v>
      </c>
      <c r="BL25" s="36">
        <v>1.9524548500000001</v>
      </c>
      <c r="BM25" s="36">
        <v>1.92397456</v>
      </c>
      <c r="BN25" s="36">
        <v>2.0972857</v>
      </c>
      <c r="BO25" s="36">
        <v>1.93140194</v>
      </c>
      <c r="BP25" s="36">
        <v>1.9089723999999999</v>
      </c>
      <c r="BQ25" s="36">
        <v>1.97619593</v>
      </c>
      <c r="BR25" s="36">
        <v>2.4577346499999999</v>
      </c>
      <c r="BS25" s="36">
        <v>2.83115264</v>
      </c>
      <c r="BT25" s="36">
        <v>2.65</v>
      </c>
      <c r="BU25" s="36">
        <v>2.65</v>
      </c>
      <c r="BV25" s="36">
        <v>2.8439999999999999</v>
      </c>
      <c r="BW25" s="36">
        <v>2.8679999999999999</v>
      </c>
      <c r="BX25" s="36">
        <v>3.0033684210526301</v>
      </c>
      <c r="BY25" s="36">
        <v>3.3138596491228101</v>
      </c>
      <c r="BZ25" s="36">
        <v>3.5091578947368398</v>
      </c>
      <c r="CA25" s="36">
        <v>3.79385964912281</v>
      </c>
      <c r="CB25" s="36">
        <v>3.31550877192982</v>
      </c>
      <c r="CC25" s="36">
        <v>3.71375438596491</v>
      </c>
      <c r="CD25" s="36">
        <v>3.2527368421052598</v>
      </c>
      <c r="CE25" s="36">
        <v>3.60950877192982</v>
      </c>
      <c r="CF25" s="36">
        <v>3.49828070175439</v>
      </c>
      <c r="CG25" s="36">
        <v>3.3176842105263198</v>
      </c>
      <c r="CH25" s="36">
        <v>3.2664561403508801</v>
      </c>
      <c r="CI25" s="36">
        <v>3.9509824561403502</v>
      </c>
      <c r="CJ25" s="36">
        <v>4.1522807017543899</v>
      </c>
      <c r="CK25" s="36">
        <v>4.0401544561403497</v>
      </c>
      <c r="CL25" s="36">
        <v>4.6621350000000001</v>
      </c>
      <c r="CM25" s="36">
        <v>4.4481859999999998</v>
      </c>
      <c r="CN25" s="36">
        <v>4.6597080000000002</v>
      </c>
      <c r="CO25" s="36">
        <v>4.0959300000000001</v>
      </c>
      <c r="CP25" s="36">
        <v>4.9469310000000002</v>
      </c>
      <c r="CQ25" s="36">
        <v>5.18</v>
      </c>
      <c r="CR25" s="36">
        <v>4.8499999999999996</v>
      </c>
      <c r="CS25" s="36">
        <v>4.9800000000000004</v>
      </c>
      <c r="CT25" s="36">
        <v>4.8099999999999996</v>
      </c>
      <c r="CU25" s="36">
        <v>4.681</v>
      </c>
      <c r="CV25" s="36">
        <v>4.5869999999999997</v>
      </c>
      <c r="CW25" s="36">
        <v>4.7880000000000003</v>
      </c>
      <c r="CX25" s="36">
        <v>6.2430000000000003</v>
      </c>
      <c r="CY25" s="36">
        <v>6.1479999999999997</v>
      </c>
      <c r="CZ25" s="36">
        <v>5.6349999999999998</v>
      </c>
      <c r="DA25" s="36">
        <v>5.4770000000000003</v>
      </c>
      <c r="DB25" s="36">
        <v>5.766</v>
      </c>
      <c r="DC25" s="36">
        <v>5.8970000000000002</v>
      </c>
      <c r="DD25" s="36">
        <v>5.8230000000000004</v>
      </c>
      <c r="DE25" s="36">
        <v>5.76</v>
      </c>
      <c r="DF25" s="36">
        <v>6.34</v>
      </c>
      <c r="DG25" s="36">
        <v>5.9409999999999998</v>
      </c>
      <c r="DH25" s="36">
        <v>6.5540000000000003</v>
      </c>
      <c r="DI25" s="36">
        <v>6.2123999999999997</v>
      </c>
      <c r="DJ25" s="36">
        <v>8.1213490700000008</v>
      </c>
      <c r="DK25" s="36">
        <v>9.0141443900000002</v>
      </c>
      <c r="DL25" s="36">
        <v>9.9320888400000005</v>
      </c>
      <c r="DM25" s="36">
        <v>9.7842894699999992</v>
      </c>
      <c r="DN25" s="36">
        <v>12.15504518</v>
      </c>
      <c r="DO25" s="36">
        <v>13.116317410000001</v>
      </c>
      <c r="DP25" s="36">
        <v>12.90236951</v>
      </c>
      <c r="DQ25" s="36">
        <v>13.94786562</v>
      </c>
      <c r="DR25" s="36">
        <v>14.70225733</v>
      </c>
      <c r="DS25" s="36">
        <v>15.35243258</v>
      </c>
      <c r="DT25" s="36">
        <v>16.112562849</v>
      </c>
      <c r="DU25" s="36">
        <v>15.523622339999999</v>
      </c>
      <c r="DV25" s="36">
        <v>18.353002830000001</v>
      </c>
      <c r="DW25" s="36">
        <v>19.52781105</v>
      </c>
      <c r="DX25" s="50">
        <v>17.935507650000002</v>
      </c>
      <c r="DY25" s="50">
        <v>18.984293170000001</v>
      </c>
      <c r="DZ25" s="50">
        <v>20.218008730000001</v>
      </c>
      <c r="EA25" s="50">
        <v>19.896942549999999</v>
      </c>
      <c r="EB25" s="50">
        <v>20.08227076</v>
      </c>
      <c r="EC25" s="50">
        <v>19.046992289999999</v>
      </c>
      <c r="ED25" s="50">
        <v>18.405739709999999</v>
      </c>
      <c r="EE25" s="50">
        <v>20.501687839999999</v>
      </c>
      <c r="EF25" s="50">
        <v>19.988787930000001</v>
      </c>
      <c r="EG25" s="50">
        <v>18.529967899999999</v>
      </c>
      <c r="EH25" s="50">
        <v>21.26223134</v>
      </c>
      <c r="EI25" s="50">
        <v>21.441662310000002</v>
      </c>
      <c r="EJ25" s="50">
        <v>19.847882899999998</v>
      </c>
      <c r="EK25" s="50">
        <v>20.687818759999999</v>
      </c>
      <c r="EL25" s="50">
        <v>19.683632020000001</v>
      </c>
      <c r="EM25" s="50">
        <v>21.151606220000001</v>
      </c>
      <c r="EN25" s="50">
        <v>20.670605210000002</v>
      </c>
      <c r="EO25" s="50">
        <v>20.02503828</v>
      </c>
      <c r="EP25" s="50">
        <v>19.720051949999998</v>
      </c>
      <c r="EQ25" s="50">
        <v>20.242841035000001</v>
      </c>
      <c r="ER25" s="50">
        <v>20.983951789999999</v>
      </c>
      <c r="ES25" s="50">
        <v>19.96680469</v>
      </c>
      <c r="ET25" s="50">
        <v>19.66601361</v>
      </c>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c r="NI25" s="36"/>
      <c r="NJ25" s="36"/>
      <c r="NK25" s="36"/>
      <c r="NL25" s="36"/>
      <c r="NM25" s="36"/>
      <c r="NN25" s="36"/>
      <c r="NO25" s="36"/>
      <c r="NP25" s="36"/>
      <c r="NQ25" s="36"/>
      <c r="NR25" s="36"/>
      <c r="NS25" s="36"/>
      <c r="NT25" s="36"/>
      <c r="NU25" s="36"/>
      <c r="NV25" s="36"/>
      <c r="NW25" s="36"/>
      <c r="NX25" s="36"/>
      <c r="NY25" s="36"/>
      <c r="NZ25" s="36"/>
      <c r="OA25" s="36"/>
      <c r="OB25" s="36"/>
      <c r="OC25" s="36"/>
      <c r="OD25" s="36"/>
      <c r="OE25" s="36"/>
      <c r="OF25" s="36"/>
      <c r="OG25" s="36"/>
      <c r="OH25" s="36"/>
      <c r="OI25" s="36"/>
      <c r="OJ25" s="36"/>
      <c r="OK25" s="36"/>
      <c r="OL25" s="36"/>
      <c r="OM25" s="36"/>
      <c r="ON25" s="36"/>
      <c r="OO25" s="36"/>
      <c r="OP25" s="36"/>
      <c r="OQ25" s="36"/>
      <c r="OR25" s="36"/>
      <c r="OS25" s="36"/>
      <c r="OT25" s="36"/>
      <c r="OU25" s="36"/>
      <c r="OV25" s="36"/>
      <c r="OW25" s="36"/>
      <c r="OX25" s="36"/>
      <c r="OY25" s="36"/>
      <c r="OZ25" s="36"/>
      <c r="PA25" s="36"/>
      <c r="PB25" s="36"/>
      <c r="PC25" s="36"/>
      <c r="PD25" s="36"/>
      <c r="PE25" s="36"/>
      <c r="PF25" s="36"/>
      <c r="PG25" s="36"/>
      <c r="PH25" s="36"/>
      <c r="PI25" s="36"/>
      <c r="PJ25" s="36"/>
      <c r="PK25" s="36"/>
      <c r="PL25" s="36"/>
      <c r="PM25" s="36"/>
      <c r="PN25" s="36"/>
      <c r="PO25" s="36"/>
      <c r="PP25" s="36"/>
      <c r="PQ25" s="36"/>
      <c r="PR25" s="36"/>
      <c r="PS25" s="36"/>
      <c r="PT25" s="36"/>
      <c r="PU25" s="36"/>
      <c r="PV25" s="36"/>
      <c r="PW25" s="36"/>
      <c r="PX25" s="36"/>
      <c r="PY25" s="36"/>
      <c r="PZ25" s="36"/>
      <c r="QA25" s="36"/>
      <c r="QB25" s="36"/>
      <c r="QC25" s="36"/>
      <c r="QD25" s="36"/>
      <c r="QE25" s="36"/>
      <c r="QF25" s="36"/>
      <c r="QG25" s="36"/>
      <c r="QH25" s="36"/>
      <c r="QI25" s="36"/>
      <c r="QJ25" s="36"/>
      <c r="QK25" s="36"/>
      <c r="QL25" s="36"/>
      <c r="QM25" s="36"/>
      <c r="QN25" s="36"/>
      <c r="QO25" s="36"/>
      <c r="QP25" s="36"/>
      <c r="QQ25" s="36"/>
      <c r="QR25" s="36"/>
      <c r="QS25" s="36"/>
      <c r="QT25" s="36"/>
      <c r="QU25" s="36"/>
      <c r="QV25" s="36"/>
      <c r="QW25" s="36"/>
      <c r="QX25" s="36"/>
      <c r="QY25" s="36"/>
      <c r="QZ25" s="36"/>
      <c r="RA25" s="36"/>
      <c r="RB25" s="36"/>
      <c r="RC25" s="36"/>
      <c r="RD25" s="36"/>
      <c r="RE25" s="36"/>
      <c r="RF25" s="36"/>
      <c r="RG25" s="36"/>
      <c r="RH25" s="36"/>
      <c r="RI25" s="36"/>
      <c r="RJ25" s="36"/>
      <c r="RK25" s="36"/>
    </row>
    <row r="26" spans="2:479" ht="20.149999999999999" customHeight="1">
      <c r="B26" s="23" t="s">
        <v>136</v>
      </c>
      <c r="C26" s="83"/>
      <c r="E26" s="83"/>
      <c r="F26" s="35" t="s">
        <v>678</v>
      </c>
      <c r="G26" s="27" t="s">
        <v>218</v>
      </c>
      <c r="H26" s="36">
        <v>486.38321346803798</v>
      </c>
      <c r="I26" s="36">
        <v>320.34079019741199</v>
      </c>
      <c r="J26" s="36"/>
      <c r="K26" s="36" t="s">
        <v>136</v>
      </c>
      <c r="L26" s="36">
        <v>581.33062500000005</v>
      </c>
      <c r="M26" s="36">
        <v>639.79347900000005</v>
      </c>
      <c r="N26" s="36">
        <v>729.81325200000003</v>
      </c>
      <c r="O26" s="36">
        <v>673.85319700000002</v>
      </c>
      <c r="P26" s="36">
        <v>800.09940900000004</v>
      </c>
      <c r="Q26" s="36">
        <v>759.45777199999998</v>
      </c>
      <c r="R26" s="36">
        <v>1045.3829949999999</v>
      </c>
      <c r="S26" s="36">
        <v>993.448984</v>
      </c>
      <c r="T26" s="36">
        <v>883.96674900000005</v>
      </c>
      <c r="U26" s="36">
        <v>916.00178400000004</v>
      </c>
      <c r="V26" s="36">
        <v>903.63058699999999</v>
      </c>
      <c r="W26" s="36">
        <v>942.16627300000005</v>
      </c>
      <c r="X26" s="36">
        <v>891.57351600000004</v>
      </c>
      <c r="Y26" s="36">
        <v>981.40248999999994</v>
      </c>
      <c r="Z26" s="36">
        <v>883.93379200000004</v>
      </c>
      <c r="AA26" s="36">
        <v>1067.6046550000001</v>
      </c>
      <c r="AB26" s="36">
        <v>885.84885199999997</v>
      </c>
      <c r="AC26" s="36">
        <v>738.38284799999997</v>
      </c>
      <c r="AD26" s="36">
        <v>863.29895199999999</v>
      </c>
      <c r="AE26" s="36">
        <v>807.06483200000002</v>
      </c>
      <c r="AF26" s="36">
        <v>880.99781199999995</v>
      </c>
      <c r="AG26" s="36">
        <v>771.373244</v>
      </c>
      <c r="AH26" s="36">
        <v>989.97184900000002</v>
      </c>
      <c r="AI26" s="36">
        <v>1069.2649590000001</v>
      </c>
      <c r="AJ26" s="36">
        <v>1029.614687</v>
      </c>
      <c r="AK26" s="36">
        <v>1100.4703199999999</v>
      </c>
      <c r="AL26" s="36">
        <v>1185.6214070000001</v>
      </c>
      <c r="AM26" s="36">
        <v>1440.47714</v>
      </c>
      <c r="AN26" s="36">
        <v>1458.394002</v>
      </c>
      <c r="AO26" s="36">
        <v>1074.296632</v>
      </c>
      <c r="AP26" s="36">
        <v>1166.7614699999999</v>
      </c>
      <c r="AQ26" s="36">
        <v>1411.5863420000001</v>
      </c>
      <c r="AR26" s="36">
        <v>1328.1438069999999</v>
      </c>
      <c r="AS26" s="36">
        <v>1088.1474229999999</v>
      </c>
      <c r="AT26" s="36">
        <v>1104.747206</v>
      </c>
      <c r="AU26" s="36">
        <v>1016.662562</v>
      </c>
      <c r="AV26" s="36">
        <v>1318.8964000000001</v>
      </c>
      <c r="AW26" s="36">
        <v>1438.1435570000001</v>
      </c>
      <c r="AX26" s="36">
        <v>1271.2520910000001</v>
      </c>
      <c r="AY26" s="36">
        <v>1145.712023</v>
      </c>
      <c r="AZ26" s="36">
        <v>1110.5335689999999</v>
      </c>
      <c r="BA26" s="36">
        <v>857.50698</v>
      </c>
      <c r="BB26" s="36">
        <v>1209.6541239999999</v>
      </c>
      <c r="BC26" s="36">
        <v>1280.1827639999999</v>
      </c>
      <c r="BD26" s="36">
        <v>1164.3453179999999</v>
      </c>
      <c r="BE26" s="36">
        <v>1067.6601330000001</v>
      </c>
      <c r="BF26" s="36">
        <v>1078.7565010000001</v>
      </c>
      <c r="BG26" s="36">
        <v>799.53198899999995</v>
      </c>
      <c r="BH26" s="36">
        <v>680.01033500000005</v>
      </c>
      <c r="BI26" s="36">
        <v>882.53181199999995</v>
      </c>
      <c r="BJ26" s="36">
        <v>835.39659300000005</v>
      </c>
      <c r="BK26" s="36">
        <v>854.52226800000005</v>
      </c>
      <c r="BL26" s="36">
        <v>753.97535000000005</v>
      </c>
      <c r="BM26" s="36">
        <v>707.58246499999996</v>
      </c>
      <c r="BN26" s="36">
        <v>665.06683199999998</v>
      </c>
      <c r="BO26" s="36">
        <v>695.10402699999997</v>
      </c>
      <c r="BP26" s="36">
        <v>615.93792900000005</v>
      </c>
      <c r="BQ26" s="36">
        <v>555.32172300000002</v>
      </c>
      <c r="BR26" s="36">
        <v>398.5683765</v>
      </c>
      <c r="BS26" s="36">
        <v>511.06608599999998</v>
      </c>
      <c r="BT26" s="36">
        <v>631.42657999999994</v>
      </c>
      <c r="BU26" s="36">
        <v>339.25477699999999</v>
      </c>
      <c r="BV26" s="36">
        <v>437.76374420000002</v>
      </c>
      <c r="BW26" s="36">
        <v>583.27704600000004</v>
      </c>
      <c r="BX26" s="36">
        <v>757.83403399999997</v>
      </c>
      <c r="BY26" s="36">
        <v>306.24204250000003</v>
      </c>
      <c r="BZ26" s="36">
        <v>503.36442</v>
      </c>
      <c r="CA26" s="36">
        <v>436.05048210000001</v>
      </c>
      <c r="CB26" s="36">
        <v>398.95720290000003</v>
      </c>
      <c r="CC26" s="36">
        <v>423.17439689999998</v>
      </c>
      <c r="CD26" s="36">
        <v>561.80804000000001</v>
      </c>
      <c r="CE26" s="36">
        <v>510.27739800000001</v>
      </c>
      <c r="CF26" s="36">
        <v>461.08195849999998</v>
      </c>
      <c r="CG26" s="36">
        <v>289.07195990000002</v>
      </c>
      <c r="CH26" s="36">
        <v>239.4688999</v>
      </c>
      <c r="CI26" s="36">
        <v>298.72255030000002</v>
      </c>
      <c r="CJ26" s="36">
        <v>347.04283650000002</v>
      </c>
      <c r="CK26" s="36">
        <v>302.89702310000001</v>
      </c>
      <c r="CL26" s="36">
        <v>224.46258159999999</v>
      </c>
      <c r="CM26" s="36">
        <v>237.55703510000001</v>
      </c>
      <c r="CN26" s="36">
        <v>241.54507910000001</v>
      </c>
      <c r="CO26" s="36">
        <v>230.52619050000001</v>
      </c>
      <c r="CP26" s="36">
        <v>264.06376599999999</v>
      </c>
      <c r="CQ26" s="36">
        <v>207.85481759999999</v>
      </c>
      <c r="CR26" s="36">
        <v>152.37190380000001</v>
      </c>
      <c r="CS26" s="36">
        <v>327.48649399999999</v>
      </c>
      <c r="CT26" s="36">
        <v>304.0642173</v>
      </c>
      <c r="CU26" s="36">
        <v>97.918934500000006</v>
      </c>
      <c r="CV26" s="36">
        <v>276.41239109999998</v>
      </c>
      <c r="CW26" s="36">
        <v>510.12106257200003</v>
      </c>
      <c r="CX26" s="36">
        <v>344.54622460000002</v>
      </c>
      <c r="CY26" s="36">
        <v>185.05300009999999</v>
      </c>
      <c r="CZ26" s="36">
        <v>171.37006568000001</v>
      </c>
      <c r="DA26" s="36">
        <v>211.51575790000001</v>
      </c>
      <c r="DB26" s="36">
        <v>196.3236570956</v>
      </c>
      <c r="DC26" s="36">
        <v>157.58566569999999</v>
      </c>
      <c r="DD26" s="36">
        <v>127.96808316000001</v>
      </c>
      <c r="DE26" s="36">
        <v>172.34081133000001</v>
      </c>
      <c r="DF26" s="36">
        <v>262.32976973799998</v>
      </c>
      <c r="DG26" s="36">
        <v>146.67430612999999</v>
      </c>
      <c r="DH26" s="36">
        <v>131.39576847000001</v>
      </c>
      <c r="DI26" s="36">
        <v>157.91291480999999</v>
      </c>
      <c r="DJ26" s="36">
        <v>152.26688154000001</v>
      </c>
      <c r="DK26" s="36">
        <v>82.928826459999996</v>
      </c>
      <c r="DL26" s="36">
        <v>167.6141288</v>
      </c>
      <c r="DM26" s="36">
        <v>222.33250393599999</v>
      </c>
      <c r="DN26" s="36">
        <v>223.250922438</v>
      </c>
      <c r="DO26" s="36">
        <v>402.28752782117999</v>
      </c>
      <c r="DP26" s="36">
        <v>254.2931166754</v>
      </c>
      <c r="DQ26" s="36">
        <v>244.85392024577999</v>
      </c>
      <c r="DR26" s="36">
        <v>306.18200703000002</v>
      </c>
      <c r="DS26" s="36">
        <v>224.95777115600001</v>
      </c>
      <c r="DT26" s="36">
        <v>314.23651944327997</v>
      </c>
      <c r="DU26" s="36">
        <v>323.96429601822001</v>
      </c>
      <c r="DV26" s="36">
        <v>278.13209302000001</v>
      </c>
      <c r="DW26" s="36">
        <v>252.620586209804</v>
      </c>
      <c r="DX26" s="50">
        <v>200.34225250292101</v>
      </c>
      <c r="DY26" s="50">
        <v>266.92142281076701</v>
      </c>
      <c r="DZ26" s="50">
        <v>286.39974752174101</v>
      </c>
      <c r="EA26" s="50">
        <v>163.51501686462399</v>
      </c>
      <c r="EB26" s="50">
        <v>213.074758608677</v>
      </c>
      <c r="EC26" s="50">
        <v>313.53504876621798</v>
      </c>
      <c r="ED26" s="50">
        <v>355.00275895476102</v>
      </c>
      <c r="EE26" s="50">
        <v>166.329825081525</v>
      </c>
      <c r="EF26" s="50">
        <v>124.59348393761999</v>
      </c>
      <c r="EG26" s="50">
        <v>121.68956788936001</v>
      </c>
      <c r="EH26" s="50">
        <v>218.25915326594901</v>
      </c>
      <c r="EI26" s="50">
        <v>80.769966063639998</v>
      </c>
      <c r="EJ26" s="50">
        <v>69.219518651033894</v>
      </c>
      <c r="EK26" s="50">
        <v>118.13457548741501</v>
      </c>
      <c r="EL26" s="50">
        <v>73.922221954693001</v>
      </c>
      <c r="EM26" s="50">
        <v>89.782874514937006</v>
      </c>
      <c r="EN26" s="50">
        <v>107.464219254708</v>
      </c>
      <c r="EO26" s="50">
        <v>49.171474473073999</v>
      </c>
      <c r="EP26" s="50">
        <v>85.136460943306901</v>
      </c>
      <c r="EQ26" s="50">
        <v>87.871369961944097</v>
      </c>
      <c r="ER26" s="50">
        <v>107.298555605855</v>
      </c>
      <c r="ES26" s="50">
        <v>108.490898372651</v>
      </c>
      <c r="ET26" s="50">
        <v>85.227418893655994</v>
      </c>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row>
    <row r="27" spans="2:479" ht="20.149999999999999" customHeight="1">
      <c r="B27" s="83" t="s">
        <v>136</v>
      </c>
      <c r="C27" s="83"/>
      <c r="D27" s="83"/>
      <c r="E27" s="83"/>
      <c r="F27" s="26" t="s">
        <v>706</v>
      </c>
      <c r="G27" s="27"/>
      <c r="H27" s="36"/>
      <c r="I27" s="36"/>
      <c r="J27" s="36"/>
      <c r="K27" s="36" t="s">
        <v>136</v>
      </c>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row>
    <row r="28" spans="2:479" ht="20.149999999999999" customHeight="1">
      <c r="B28" s="23" t="s">
        <v>136</v>
      </c>
      <c r="C28" s="83"/>
      <c r="E28" s="83"/>
      <c r="F28" s="35" t="s">
        <v>677</v>
      </c>
      <c r="G28" s="27" t="s">
        <v>239</v>
      </c>
      <c r="H28" s="36">
        <v>14031.281376000001</v>
      </c>
      <c r="I28" s="36">
        <v>13192.844863</v>
      </c>
      <c r="J28" s="36"/>
      <c r="K28" s="36" t="s">
        <v>136</v>
      </c>
      <c r="L28" s="36">
        <v>338.18270100000001</v>
      </c>
      <c r="M28" s="36">
        <v>294.57360799999998</v>
      </c>
      <c r="N28" s="36">
        <v>507.36644799999999</v>
      </c>
      <c r="O28" s="36">
        <v>597.19827199999997</v>
      </c>
      <c r="P28" s="36">
        <v>389.39445999999998</v>
      </c>
      <c r="Q28" s="36">
        <v>300.75417399999998</v>
      </c>
      <c r="R28" s="36">
        <v>324.894858</v>
      </c>
      <c r="S28" s="36">
        <v>479.32606399999997</v>
      </c>
      <c r="T28" s="36">
        <v>359.91524500000003</v>
      </c>
      <c r="U28" s="36">
        <v>456.501305</v>
      </c>
      <c r="V28" s="36">
        <v>463.907781</v>
      </c>
      <c r="W28" s="36">
        <v>531.76830600000005</v>
      </c>
      <c r="X28" s="36">
        <v>413.02585800000003</v>
      </c>
      <c r="Y28" s="36">
        <v>441.51324499999998</v>
      </c>
      <c r="Z28" s="36">
        <v>409.47413299999999</v>
      </c>
      <c r="AA28" s="36">
        <v>338.474806</v>
      </c>
      <c r="AB28" s="36">
        <v>286.02904100000001</v>
      </c>
      <c r="AC28" s="36">
        <v>389.97490099999999</v>
      </c>
      <c r="AD28" s="36">
        <v>426.51378299999999</v>
      </c>
      <c r="AE28" s="36">
        <v>418.80546900000002</v>
      </c>
      <c r="AF28" s="36">
        <v>449.96397100000002</v>
      </c>
      <c r="AG28" s="36">
        <v>430.22658999999999</v>
      </c>
      <c r="AH28" s="36">
        <v>402.239757</v>
      </c>
      <c r="AI28" s="36">
        <v>404.07608199999999</v>
      </c>
      <c r="AJ28" s="36">
        <v>389.40387199999998</v>
      </c>
      <c r="AK28" s="36">
        <v>479.27048000000002</v>
      </c>
      <c r="AL28" s="36">
        <v>459.739105</v>
      </c>
      <c r="AM28" s="36">
        <v>543.02602899999999</v>
      </c>
      <c r="AN28" s="36">
        <v>510.84095500000001</v>
      </c>
      <c r="AO28" s="36">
        <v>605.50297699999999</v>
      </c>
      <c r="AP28" s="36">
        <v>682.98356899999999</v>
      </c>
      <c r="AQ28" s="36">
        <v>608.24797999999998</v>
      </c>
      <c r="AR28" s="36">
        <v>448.56376999999998</v>
      </c>
      <c r="AS28" s="36">
        <v>511.51617199999998</v>
      </c>
      <c r="AT28" s="36">
        <v>597.19629499999996</v>
      </c>
      <c r="AU28" s="36">
        <v>475.30606599999999</v>
      </c>
      <c r="AV28" s="36">
        <v>377.46984900000001</v>
      </c>
      <c r="AW28" s="36">
        <v>431.08107699999999</v>
      </c>
      <c r="AX28" s="36">
        <v>751.56644600000004</v>
      </c>
      <c r="AY28" s="36">
        <v>1081.765316</v>
      </c>
      <c r="AZ28" s="36">
        <v>1613.9539890000001</v>
      </c>
      <c r="BA28" s="36">
        <v>1845.12781</v>
      </c>
      <c r="BB28" s="36">
        <v>2088.1396060000002</v>
      </c>
      <c r="BC28" s="36">
        <v>2494.5238850000001</v>
      </c>
      <c r="BD28" s="36">
        <v>1742.5400729999999</v>
      </c>
      <c r="BE28" s="36">
        <v>1811.4239210000001</v>
      </c>
      <c r="BF28" s="36">
        <v>1815.098729</v>
      </c>
      <c r="BG28" s="36">
        <v>1507.9776400000001</v>
      </c>
      <c r="BH28" s="36">
        <v>1459.982399</v>
      </c>
      <c r="BI28" s="36">
        <v>1607.2236049999999</v>
      </c>
      <c r="BJ28" s="36">
        <v>1946.1373180000001</v>
      </c>
      <c r="BK28" s="36">
        <v>1655.7521529999999</v>
      </c>
      <c r="BL28" s="36">
        <v>1514.3220429999999</v>
      </c>
      <c r="BM28" s="36">
        <v>1285.8845610000001</v>
      </c>
      <c r="BN28" s="36">
        <v>1517.3159680000001</v>
      </c>
      <c r="BO28" s="36">
        <v>1228.4519310000001</v>
      </c>
      <c r="BP28" s="36">
        <v>1226.9037539999999</v>
      </c>
      <c r="BQ28" s="36">
        <v>1082.335887</v>
      </c>
      <c r="BR28" s="36">
        <v>1649.4824799999999</v>
      </c>
      <c r="BS28" s="36">
        <v>1477.206608</v>
      </c>
      <c r="BT28" s="36">
        <v>1478.0589110000001</v>
      </c>
      <c r="BU28" s="36">
        <v>1724.7850490000001</v>
      </c>
      <c r="BV28" s="36">
        <v>2031.9921959999999</v>
      </c>
      <c r="BW28" s="36">
        <v>1720.222765</v>
      </c>
      <c r="BX28" s="36">
        <v>1506.4852840000001</v>
      </c>
      <c r="BY28" s="36">
        <v>1379.1122809999999</v>
      </c>
      <c r="BZ28" s="36">
        <v>2316.3788599999998</v>
      </c>
      <c r="CA28" s="36">
        <v>2070.0549500000002</v>
      </c>
      <c r="CB28" s="36">
        <v>1922.4130740000001</v>
      </c>
      <c r="CC28" s="36">
        <v>2008.514641</v>
      </c>
      <c r="CD28" s="36">
        <v>2236.3491330000002</v>
      </c>
      <c r="CE28" s="36">
        <v>2540.8386399999999</v>
      </c>
      <c r="CF28" s="36">
        <v>2591.215314</v>
      </c>
      <c r="CG28" s="36">
        <v>3116.0858109999999</v>
      </c>
      <c r="CH28" s="36">
        <v>3249.5376489999999</v>
      </c>
      <c r="CI28" s="36">
        <v>2220.0701600000002</v>
      </c>
      <c r="CJ28" s="36">
        <v>1620.303766</v>
      </c>
      <c r="CK28" s="36">
        <v>1666.6169890000001</v>
      </c>
      <c r="CL28" s="36">
        <v>2089.2075570000002</v>
      </c>
      <c r="CM28" s="36">
        <v>2349.5739579999999</v>
      </c>
      <c r="CN28" s="36">
        <v>2027.0664420000001</v>
      </c>
      <c r="CO28" s="36">
        <v>3068.474037</v>
      </c>
      <c r="CP28" s="36">
        <v>2936.8953080000001</v>
      </c>
      <c r="CQ28" s="36">
        <v>2993.5674749999998</v>
      </c>
      <c r="CR28" s="36">
        <v>2637.5627420000001</v>
      </c>
      <c r="CS28" s="36">
        <v>3204.082429</v>
      </c>
      <c r="CT28" s="36">
        <v>3110.616599</v>
      </c>
      <c r="CU28" s="36">
        <v>3319.4106929999998</v>
      </c>
      <c r="CV28" s="36">
        <v>2742.9978329999999</v>
      </c>
      <c r="CW28" s="36">
        <v>2788.9345760000001</v>
      </c>
      <c r="CX28" s="36">
        <v>3173.075045</v>
      </c>
      <c r="CY28" s="36">
        <v>3108.5551930000001</v>
      </c>
      <c r="CZ28" s="36">
        <v>1997.631425</v>
      </c>
      <c r="DA28" s="36">
        <v>2167.472452</v>
      </c>
      <c r="DB28" s="36">
        <v>2930.7644329999998</v>
      </c>
      <c r="DC28" s="36">
        <v>2537.8489049999998</v>
      </c>
      <c r="DD28" s="36">
        <v>2814.832296</v>
      </c>
      <c r="DE28" s="36">
        <v>2831.1601310000001</v>
      </c>
      <c r="DF28" s="36">
        <v>2945.8592309999999</v>
      </c>
      <c r="DG28" s="36">
        <v>2599.6802360000001</v>
      </c>
      <c r="DH28" s="36">
        <v>1613.477337</v>
      </c>
      <c r="DI28" s="36">
        <v>1497.1362220000001</v>
      </c>
      <c r="DJ28" s="36">
        <v>1724.5711679999999</v>
      </c>
      <c r="DK28" s="36">
        <v>1513.6261</v>
      </c>
      <c r="DL28" s="36">
        <v>1098.532377</v>
      </c>
      <c r="DM28" s="36">
        <v>1107.725858</v>
      </c>
      <c r="DN28" s="36">
        <v>1326.0085140000001</v>
      </c>
      <c r="DO28" s="36">
        <v>1497.8912889999999</v>
      </c>
      <c r="DP28" s="36">
        <v>1369.8019489999999</v>
      </c>
      <c r="DQ28" s="36">
        <v>1281.8867319999999</v>
      </c>
      <c r="DR28" s="36">
        <v>1505.3076880000001</v>
      </c>
      <c r="DS28" s="36">
        <v>1496.198989</v>
      </c>
      <c r="DT28" s="36">
        <v>1989.9274809999999</v>
      </c>
      <c r="DU28" s="36">
        <v>1966.5288720000001</v>
      </c>
      <c r="DV28" s="36">
        <v>2123.4044370000001</v>
      </c>
      <c r="DW28" s="36">
        <v>2533.1690410000001</v>
      </c>
      <c r="DX28" s="50">
        <v>2007.5583349999999</v>
      </c>
      <c r="DY28" s="50">
        <v>2407.2277880000001</v>
      </c>
      <c r="DZ28" s="50">
        <v>2558.6953589999998</v>
      </c>
      <c r="EA28" s="50">
        <v>3060.886849</v>
      </c>
      <c r="EB28" s="50">
        <v>2137.687981</v>
      </c>
      <c r="EC28" s="50">
        <v>1251.5120589999999</v>
      </c>
      <c r="ED28" s="50">
        <v>1725.79242</v>
      </c>
      <c r="EE28" s="50">
        <v>1526.3119280000001</v>
      </c>
      <c r="EF28" s="50">
        <v>1864.0947699999999</v>
      </c>
      <c r="EG28" s="50">
        <v>2317.9364609999998</v>
      </c>
      <c r="EH28" s="50">
        <v>3023.0395090000002</v>
      </c>
      <c r="EI28" s="50">
        <v>3367.6189690000001</v>
      </c>
      <c r="EJ28" s="50">
        <v>3189.2494879999999</v>
      </c>
      <c r="EK28" s="50">
        <v>4451.3734100000001</v>
      </c>
      <c r="EL28" s="50">
        <v>3658.7341820000001</v>
      </c>
      <c r="EM28" s="50">
        <v>3577.772931</v>
      </c>
      <c r="EN28" s="50">
        <v>2848.9707469999998</v>
      </c>
      <c r="EO28" s="50">
        <v>3107.3670029999998</v>
      </c>
      <c r="EP28" s="50">
        <v>3184.8595679999999</v>
      </c>
      <c r="EQ28" s="50">
        <v>3210.076192</v>
      </c>
      <c r="ER28" s="50">
        <v>3156.8244060000002</v>
      </c>
      <c r="ES28" s="50">
        <v>3018.6548469999998</v>
      </c>
      <c r="ET28" s="50">
        <v>2718.9367739999998</v>
      </c>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row>
    <row r="29" spans="2:479" ht="20.149999999999999" customHeight="1">
      <c r="B29" s="23" t="s">
        <v>136</v>
      </c>
      <c r="C29" s="83"/>
      <c r="E29" s="83"/>
      <c r="F29" s="35" t="s">
        <v>219</v>
      </c>
      <c r="G29" s="27" t="s">
        <v>239</v>
      </c>
      <c r="H29" s="36">
        <v>1503.7284199999999</v>
      </c>
      <c r="I29" s="36">
        <v>1595.2828469999999</v>
      </c>
      <c r="J29" s="36"/>
      <c r="K29" s="36" t="s">
        <v>136</v>
      </c>
      <c r="L29" s="36">
        <v>45.060657999999997</v>
      </c>
      <c r="M29" s="36">
        <v>36.085653000000001</v>
      </c>
      <c r="N29" s="36">
        <v>41.719546999999999</v>
      </c>
      <c r="O29" s="36">
        <v>63.286552</v>
      </c>
      <c r="P29" s="36">
        <v>40.318989000000002</v>
      </c>
      <c r="Q29" s="36">
        <v>29.686942999999999</v>
      </c>
      <c r="R29" s="36">
        <v>41.706330000000001</v>
      </c>
      <c r="S29" s="36">
        <v>47.830098</v>
      </c>
      <c r="T29" s="36">
        <v>43.272945999999997</v>
      </c>
      <c r="U29" s="36">
        <v>39.640019000000002</v>
      </c>
      <c r="V29" s="36">
        <v>36.589286999999999</v>
      </c>
      <c r="W29" s="36">
        <v>52.061112999999999</v>
      </c>
      <c r="X29" s="36">
        <v>44.596966999999999</v>
      </c>
      <c r="Y29" s="36">
        <v>51.288404999999997</v>
      </c>
      <c r="Z29" s="36">
        <v>35.247959000000002</v>
      </c>
      <c r="AA29" s="36">
        <v>34.519851000000003</v>
      </c>
      <c r="AB29" s="36">
        <v>32.299605999999997</v>
      </c>
      <c r="AC29" s="36">
        <v>35.522851000000003</v>
      </c>
      <c r="AD29" s="36">
        <v>29.448775000000001</v>
      </c>
      <c r="AE29" s="36">
        <v>38.218721000000002</v>
      </c>
      <c r="AF29" s="36">
        <v>48.273333000000001</v>
      </c>
      <c r="AG29" s="36">
        <v>37.671931999999998</v>
      </c>
      <c r="AH29" s="36">
        <v>31.868300000000001</v>
      </c>
      <c r="AI29" s="36">
        <v>37.436619</v>
      </c>
      <c r="AJ29" s="36">
        <v>58.852519000000001</v>
      </c>
      <c r="AK29" s="36">
        <v>60.735356000000003</v>
      </c>
      <c r="AL29" s="36">
        <v>74.150221000000002</v>
      </c>
      <c r="AM29" s="36">
        <v>91.190479999999994</v>
      </c>
      <c r="AN29" s="36">
        <v>89.517572999999999</v>
      </c>
      <c r="AO29" s="36">
        <v>101.24358700000001</v>
      </c>
      <c r="AP29" s="36">
        <v>94.362578999999997</v>
      </c>
      <c r="AQ29" s="36">
        <v>134.570739</v>
      </c>
      <c r="AR29" s="36">
        <v>59.388354999999997</v>
      </c>
      <c r="AS29" s="36">
        <v>78.989592000000002</v>
      </c>
      <c r="AT29" s="36">
        <v>76.699088000000003</v>
      </c>
      <c r="AU29" s="36">
        <v>86.512398000000005</v>
      </c>
      <c r="AV29" s="36">
        <v>60.142071000000001</v>
      </c>
      <c r="AW29" s="36">
        <v>73.594784000000004</v>
      </c>
      <c r="AX29" s="36">
        <v>116.620699</v>
      </c>
      <c r="AY29" s="36">
        <v>165.92244500000001</v>
      </c>
      <c r="AZ29" s="36">
        <v>181.515804</v>
      </c>
      <c r="BA29" s="36">
        <v>183.67394400000001</v>
      </c>
      <c r="BB29" s="36">
        <v>189.85102499999999</v>
      </c>
      <c r="BC29" s="36">
        <v>222.58353299999999</v>
      </c>
      <c r="BD29" s="36">
        <v>199.461612</v>
      </c>
      <c r="BE29" s="36">
        <v>218.146164</v>
      </c>
      <c r="BF29" s="36">
        <v>192.583091</v>
      </c>
      <c r="BG29" s="36">
        <v>178.53888599999999</v>
      </c>
      <c r="BH29" s="36">
        <v>170.09331800000001</v>
      </c>
      <c r="BI29" s="36">
        <v>179.982462</v>
      </c>
      <c r="BJ29" s="36">
        <v>207.280484</v>
      </c>
      <c r="BK29" s="36">
        <v>212.10422500000001</v>
      </c>
      <c r="BL29" s="36">
        <v>250.25860299999999</v>
      </c>
      <c r="BM29" s="36">
        <v>185.85407900000001</v>
      </c>
      <c r="BN29" s="36">
        <v>192.319594</v>
      </c>
      <c r="BO29" s="36">
        <v>157.252666</v>
      </c>
      <c r="BP29" s="36">
        <v>149.209585</v>
      </c>
      <c r="BQ29" s="36">
        <v>148.45697999999999</v>
      </c>
      <c r="BR29" s="36">
        <v>208.69610299999999</v>
      </c>
      <c r="BS29" s="36">
        <v>183.59406200000001</v>
      </c>
      <c r="BT29" s="36">
        <v>211.96862999999999</v>
      </c>
      <c r="BU29" s="36">
        <v>199.660875</v>
      </c>
      <c r="BV29" s="36">
        <v>293.08576900000003</v>
      </c>
      <c r="BW29" s="36">
        <v>217.381541</v>
      </c>
      <c r="BX29" s="36">
        <v>254.447709</v>
      </c>
      <c r="BY29" s="36">
        <v>236.944862</v>
      </c>
      <c r="BZ29" s="36">
        <v>288.34019999999998</v>
      </c>
      <c r="CA29" s="36">
        <v>274.62478599999997</v>
      </c>
      <c r="CB29" s="36">
        <v>217.663624</v>
      </c>
      <c r="CC29" s="36">
        <v>257.12453199999999</v>
      </c>
      <c r="CD29" s="36">
        <v>305.123921</v>
      </c>
      <c r="CE29" s="36">
        <v>318.72962899999999</v>
      </c>
      <c r="CF29" s="36">
        <v>299.08546699999999</v>
      </c>
      <c r="CG29" s="36">
        <v>258.90038099999998</v>
      </c>
      <c r="CH29" s="36">
        <v>339.83414399999998</v>
      </c>
      <c r="CI29" s="36">
        <v>290.17653899999999</v>
      </c>
      <c r="CJ29" s="36">
        <v>215.420075</v>
      </c>
      <c r="CK29" s="36">
        <v>198.073387</v>
      </c>
      <c r="CL29" s="36">
        <v>292.092805</v>
      </c>
      <c r="CM29" s="36">
        <v>297.14606700000002</v>
      </c>
      <c r="CN29" s="36">
        <v>278.32522</v>
      </c>
      <c r="CO29" s="36">
        <v>237.49835999999999</v>
      </c>
      <c r="CP29" s="36">
        <v>300.19398200000001</v>
      </c>
      <c r="CQ29" s="36">
        <v>265.44351399999999</v>
      </c>
      <c r="CR29" s="36">
        <v>245.59966299999999</v>
      </c>
      <c r="CS29" s="36">
        <v>256.47360400000002</v>
      </c>
      <c r="CT29" s="36">
        <v>265.00891799999999</v>
      </c>
      <c r="CU29" s="36">
        <v>195.02520899999999</v>
      </c>
      <c r="CV29" s="36">
        <v>267.80455599999999</v>
      </c>
      <c r="CW29" s="36">
        <v>243.60676900000001</v>
      </c>
      <c r="CX29" s="36">
        <v>284.59704599999998</v>
      </c>
      <c r="CY29" s="36">
        <v>279.503739</v>
      </c>
      <c r="CZ29" s="36">
        <v>257.000405</v>
      </c>
      <c r="DA29" s="36">
        <v>267.14235000000002</v>
      </c>
      <c r="DB29" s="36">
        <v>296.121465</v>
      </c>
      <c r="DC29" s="36">
        <v>295.07739099999998</v>
      </c>
      <c r="DD29" s="36">
        <v>385.48889700000001</v>
      </c>
      <c r="DE29" s="36">
        <v>288.442521</v>
      </c>
      <c r="DF29" s="36">
        <v>289.03559200000001</v>
      </c>
      <c r="DG29" s="36">
        <v>208.440155</v>
      </c>
      <c r="DH29" s="36">
        <v>150.37114800000001</v>
      </c>
      <c r="DI29" s="36">
        <v>158.834913</v>
      </c>
      <c r="DJ29" s="36">
        <v>137.41917100000001</v>
      </c>
      <c r="DK29" s="36">
        <v>158.80619999999999</v>
      </c>
      <c r="DL29" s="36">
        <v>97.949627000000007</v>
      </c>
      <c r="DM29" s="36">
        <v>153.22451100000001</v>
      </c>
      <c r="DN29" s="36">
        <v>132.563121</v>
      </c>
      <c r="DO29" s="36">
        <v>166.62311500000001</v>
      </c>
      <c r="DP29" s="36">
        <v>156.383713</v>
      </c>
      <c r="DQ29" s="36">
        <v>174.32924299999999</v>
      </c>
      <c r="DR29" s="36">
        <v>207.374436</v>
      </c>
      <c r="DS29" s="36">
        <v>196.407861</v>
      </c>
      <c r="DT29" s="36">
        <v>177.04633999999999</v>
      </c>
      <c r="DU29" s="36">
        <v>216.925783</v>
      </c>
      <c r="DV29" s="36">
        <v>283.94794000000002</v>
      </c>
      <c r="DW29" s="36">
        <v>225.22521599999999</v>
      </c>
      <c r="DX29" s="50">
        <v>236.88685899999999</v>
      </c>
      <c r="DY29" s="50">
        <v>303.08680700000002</v>
      </c>
      <c r="DZ29" s="50">
        <v>401.552458</v>
      </c>
      <c r="EA29" s="50">
        <v>496.33554099999998</v>
      </c>
      <c r="EB29" s="50">
        <v>401.91012499999999</v>
      </c>
      <c r="EC29" s="50">
        <v>322.92830800000002</v>
      </c>
      <c r="ED29" s="50">
        <v>345.92085200000002</v>
      </c>
      <c r="EE29" s="50">
        <v>401.89940799999999</v>
      </c>
      <c r="EF29" s="50">
        <v>467.05757199999999</v>
      </c>
      <c r="EG29" s="50">
        <v>154.27398500000001</v>
      </c>
      <c r="EH29" s="50">
        <v>362.13556699999998</v>
      </c>
      <c r="EI29" s="50">
        <v>378.14241299999998</v>
      </c>
      <c r="EJ29" s="50">
        <v>401.215056</v>
      </c>
      <c r="EK29" s="50">
        <v>362.23538400000001</v>
      </c>
      <c r="EL29" s="50">
        <v>286.80869799999999</v>
      </c>
      <c r="EM29" s="50">
        <v>247.61453599999999</v>
      </c>
      <c r="EN29" s="50">
        <v>609.49003400000004</v>
      </c>
      <c r="EO29" s="50">
        <v>451.36957899999999</v>
      </c>
      <c r="EP29" s="50">
        <v>548.64411900000005</v>
      </c>
      <c r="EQ29" s="50">
        <v>517.42934500000001</v>
      </c>
      <c r="ER29" s="50">
        <v>560.50683700000002</v>
      </c>
      <c r="ES29" s="50">
        <v>598.83518400000003</v>
      </c>
      <c r="ET29" s="50">
        <v>520.94422199999997</v>
      </c>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row>
    <row r="30" spans="2:479" ht="14.4" customHeight="1">
      <c r="B30" s="23" t="s">
        <v>136</v>
      </c>
      <c r="C30" s="83"/>
      <c r="E30" s="83"/>
      <c r="F30" s="35" t="s">
        <v>264</v>
      </c>
      <c r="G30" s="27" t="s">
        <v>239</v>
      </c>
      <c r="H30" s="36">
        <v>70571.442429999996</v>
      </c>
      <c r="I30" s="36">
        <v>92237.252301</v>
      </c>
      <c r="J30" s="36"/>
      <c r="K30" s="36" t="s">
        <v>136</v>
      </c>
      <c r="L30" s="36">
        <v>110.981202</v>
      </c>
      <c r="M30" s="36">
        <v>115.13148</v>
      </c>
      <c r="N30" s="36">
        <v>105.567016</v>
      </c>
      <c r="O30" s="36">
        <v>171.936959</v>
      </c>
      <c r="P30" s="36">
        <v>305.21701000000002</v>
      </c>
      <c r="Q30" s="36">
        <v>247.58111299999999</v>
      </c>
      <c r="R30" s="36">
        <v>179.464674</v>
      </c>
      <c r="S30" s="36">
        <v>213.82451900000001</v>
      </c>
      <c r="T30" s="36">
        <v>244.60958099999999</v>
      </c>
      <c r="U30" s="36">
        <v>205.006922</v>
      </c>
      <c r="V30" s="36">
        <v>247.56125700000001</v>
      </c>
      <c r="W30" s="36">
        <v>273.25735500000002</v>
      </c>
      <c r="X30" s="36">
        <v>288.21443699999998</v>
      </c>
      <c r="Y30" s="36">
        <v>242.23435799999999</v>
      </c>
      <c r="Z30" s="36">
        <v>266.93835200000001</v>
      </c>
      <c r="AA30" s="36">
        <v>254.10905399999999</v>
      </c>
      <c r="AB30" s="36">
        <v>281.71964200000002</v>
      </c>
      <c r="AC30" s="36">
        <v>243.84925899999999</v>
      </c>
      <c r="AD30" s="36">
        <v>284.12033400000001</v>
      </c>
      <c r="AE30" s="36">
        <v>271.22607699999998</v>
      </c>
      <c r="AF30" s="36">
        <v>344.14165800000001</v>
      </c>
      <c r="AG30" s="36">
        <v>301.42591800000002</v>
      </c>
      <c r="AH30" s="36">
        <v>375.58527700000002</v>
      </c>
      <c r="AI30" s="36">
        <v>339.47611899999998</v>
      </c>
      <c r="AJ30" s="36">
        <v>332.76028000000002</v>
      </c>
      <c r="AK30" s="36">
        <v>324.550455</v>
      </c>
      <c r="AL30" s="36">
        <v>349.85661599999997</v>
      </c>
      <c r="AM30" s="36">
        <v>382.577338</v>
      </c>
      <c r="AN30" s="36">
        <v>426.833887</v>
      </c>
      <c r="AO30" s="36">
        <v>377.49550099999999</v>
      </c>
      <c r="AP30" s="36">
        <v>380.01952999999997</v>
      </c>
      <c r="AQ30" s="36">
        <v>435.74019199999998</v>
      </c>
      <c r="AR30" s="36">
        <v>437.985073</v>
      </c>
      <c r="AS30" s="36">
        <v>344.82664799999998</v>
      </c>
      <c r="AT30" s="36">
        <v>385.02466500000003</v>
      </c>
      <c r="AU30" s="36">
        <v>383.37712399999998</v>
      </c>
      <c r="AV30" s="36">
        <v>354.11909700000001</v>
      </c>
      <c r="AW30" s="36">
        <v>302.03234700000002</v>
      </c>
      <c r="AX30" s="36">
        <v>376.66069399999998</v>
      </c>
      <c r="AY30" s="36">
        <v>425.30414400000001</v>
      </c>
      <c r="AZ30" s="36">
        <v>543.27450799999997</v>
      </c>
      <c r="BA30" s="36">
        <v>604.20043599999997</v>
      </c>
      <c r="BB30" s="36">
        <v>621.62152400000002</v>
      </c>
      <c r="BC30" s="36">
        <v>677.48825299999999</v>
      </c>
      <c r="BD30" s="36">
        <v>741.50035500000001</v>
      </c>
      <c r="BE30" s="36">
        <v>630.38685699999996</v>
      </c>
      <c r="BF30" s="36">
        <v>774.556555</v>
      </c>
      <c r="BG30" s="36">
        <v>765.318262</v>
      </c>
      <c r="BH30" s="36">
        <v>591.79739400000005</v>
      </c>
      <c r="BI30" s="36">
        <v>480.83016500000002</v>
      </c>
      <c r="BJ30" s="36">
        <v>685.77525100000003</v>
      </c>
      <c r="BK30" s="36">
        <v>669.84647600000005</v>
      </c>
      <c r="BL30" s="36">
        <v>638.33809699999995</v>
      </c>
      <c r="BM30" s="36">
        <v>613.14212599999996</v>
      </c>
      <c r="BN30" s="36">
        <v>629.49090899999999</v>
      </c>
      <c r="BO30" s="36">
        <v>532.97313299999996</v>
      </c>
      <c r="BP30" s="36">
        <v>491.090101</v>
      </c>
      <c r="BQ30" s="36">
        <v>520.72409000000005</v>
      </c>
      <c r="BR30" s="36">
        <v>700.81198300000005</v>
      </c>
      <c r="BS30" s="36">
        <v>869.19122900000002</v>
      </c>
      <c r="BT30" s="36">
        <v>759.40263800000002</v>
      </c>
      <c r="BU30" s="36">
        <v>869.25649399999998</v>
      </c>
      <c r="BV30" s="36">
        <v>965.97170600000004</v>
      </c>
      <c r="BW30" s="36">
        <v>1099.17254</v>
      </c>
      <c r="BX30" s="36">
        <v>1060.1144899999999</v>
      </c>
      <c r="BY30" s="36">
        <v>1290.37084</v>
      </c>
      <c r="BZ30" s="36">
        <v>1362.42263</v>
      </c>
      <c r="CA30" s="36">
        <v>1396.07752</v>
      </c>
      <c r="CB30" s="36">
        <v>1275.1832099999999</v>
      </c>
      <c r="CC30" s="36">
        <v>1188.31231</v>
      </c>
      <c r="CD30" s="36">
        <v>1172.8999799999999</v>
      </c>
      <c r="CE30" s="36">
        <v>1442.5713000000001</v>
      </c>
      <c r="CF30" s="36">
        <v>1540.8461500000001</v>
      </c>
      <c r="CG30" s="36">
        <v>1697.92292</v>
      </c>
      <c r="CH30" s="36">
        <v>2189.8929800000001</v>
      </c>
      <c r="CI30" s="36">
        <v>3814.60032</v>
      </c>
      <c r="CJ30" s="36">
        <v>2483.2988570000002</v>
      </c>
      <c r="CK30" s="36">
        <v>1590.948664</v>
      </c>
      <c r="CL30" s="36">
        <v>1713.0694000000001</v>
      </c>
      <c r="CM30" s="36">
        <v>1839.998609</v>
      </c>
      <c r="CN30" s="36">
        <v>2219.2692040000002</v>
      </c>
      <c r="CO30" s="36">
        <v>2016.3267840000001</v>
      </c>
      <c r="CP30" s="36">
        <v>2860.8241513493599</v>
      </c>
      <c r="CQ30" s="36">
        <v>2480.1595779999998</v>
      </c>
      <c r="CR30" s="36">
        <v>2463.4258009999999</v>
      </c>
      <c r="CS30" s="36">
        <v>2632.7299720000001</v>
      </c>
      <c r="CT30" s="36">
        <v>2951.0446910000001</v>
      </c>
      <c r="CU30" s="36">
        <v>3036.3032349999999</v>
      </c>
      <c r="CV30" s="36">
        <v>2818.3593620000001</v>
      </c>
      <c r="CW30" s="36">
        <v>3143.7583730000001</v>
      </c>
      <c r="CX30" s="36">
        <v>4061.2278569999999</v>
      </c>
      <c r="CY30" s="36">
        <v>3392.5765580000002</v>
      </c>
      <c r="CZ30" s="36">
        <v>3357.3907909999998</v>
      </c>
      <c r="DA30" s="36">
        <v>3459.423573</v>
      </c>
      <c r="DB30" s="36">
        <v>3988.860083</v>
      </c>
      <c r="DC30" s="36">
        <v>3796.0557389999999</v>
      </c>
      <c r="DD30" s="36">
        <v>4292.5695519999999</v>
      </c>
      <c r="DE30" s="36">
        <v>4227.2114819999997</v>
      </c>
      <c r="DF30" s="36">
        <v>4523.8161289999998</v>
      </c>
      <c r="DG30" s="36">
        <v>4699.2914410000003</v>
      </c>
      <c r="DH30" s="36">
        <v>4554.7254620000003</v>
      </c>
      <c r="DI30" s="36">
        <v>3116.8791150000002</v>
      </c>
      <c r="DJ30" s="36">
        <v>4240.9717110000001</v>
      </c>
      <c r="DK30" s="36">
        <v>4533.7112539999998</v>
      </c>
      <c r="DL30" s="36">
        <v>4361.8119610000003</v>
      </c>
      <c r="DM30" s="36">
        <v>3439.0851889999999</v>
      </c>
      <c r="DN30" s="36">
        <v>4599.9348170000003</v>
      </c>
      <c r="DO30" s="36">
        <v>5510.8112369999999</v>
      </c>
      <c r="DP30" s="36">
        <v>5741.7597009999999</v>
      </c>
      <c r="DQ30" s="36">
        <v>6455.3356409999997</v>
      </c>
      <c r="DR30" s="36">
        <v>6483.0395019999996</v>
      </c>
      <c r="DS30" s="36">
        <v>6938.1295810000001</v>
      </c>
      <c r="DT30" s="36">
        <v>8461.7688569999991</v>
      </c>
      <c r="DU30" s="36">
        <v>9023.6277549999995</v>
      </c>
      <c r="DV30" s="36">
        <v>12022.543293999999</v>
      </c>
      <c r="DW30" s="36">
        <v>13787.724625999999</v>
      </c>
      <c r="DX30" s="50">
        <v>12914.52714</v>
      </c>
      <c r="DY30" s="50">
        <v>11002.425819</v>
      </c>
      <c r="DZ30" s="50">
        <v>12683.44448</v>
      </c>
      <c r="EA30" s="50">
        <v>12052.541934000001</v>
      </c>
      <c r="EB30" s="50">
        <v>12560.938178</v>
      </c>
      <c r="EC30" s="50">
        <v>10227.660286</v>
      </c>
      <c r="ED30" s="50">
        <v>6046.6359549999997</v>
      </c>
      <c r="EE30" s="50">
        <v>7374.108354</v>
      </c>
      <c r="EF30" s="50">
        <v>8344.2660300000007</v>
      </c>
      <c r="EG30" s="50">
        <v>8712.1582139999991</v>
      </c>
      <c r="EH30" s="50">
        <v>14171.678356</v>
      </c>
      <c r="EI30" s="50">
        <v>18582.733706999999</v>
      </c>
      <c r="EJ30" s="50">
        <v>17978.859841000001</v>
      </c>
      <c r="EK30" s="50">
        <v>19838.170526000002</v>
      </c>
      <c r="EL30" s="50">
        <v>25413.831837000002</v>
      </c>
      <c r="EM30" s="50">
        <v>27112.247027000001</v>
      </c>
      <c r="EN30" s="50">
        <v>22554.593658000002</v>
      </c>
      <c r="EO30" s="50">
        <v>17156.579779</v>
      </c>
      <c r="EP30" s="50">
        <v>16768.879646000001</v>
      </c>
      <c r="EQ30" s="50">
        <v>17841.791315999999</v>
      </c>
      <c r="ER30" s="50">
        <v>18124.081553</v>
      </c>
      <c r="ES30" s="50">
        <v>15853.342857</v>
      </c>
      <c r="ET30" s="50">
        <v>15915.569178</v>
      </c>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row>
    <row r="31" spans="2:479" ht="14.4" customHeight="1">
      <c r="B31" s="23" t="s">
        <v>136</v>
      </c>
      <c r="C31" s="83"/>
      <c r="E31" s="83"/>
      <c r="F31" s="35" t="s">
        <v>678</v>
      </c>
      <c r="G31" s="25" t="s">
        <v>239</v>
      </c>
      <c r="H31" s="36">
        <v>444.80022200000002</v>
      </c>
      <c r="I31" s="36">
        <v>374.53474499999999</v>
      </c>
      <c r="J31" s="36"/>
      <c r="K31" s="36" t="s">
        <v>136</v>
      </c>
      <c r="L31" s="36">
        <v>128.247635</v>
      </c>
      <c r="M31" s="36">
        <v>133.35739000000001</v>
      </c>
      <c r="N31" s="36">
        <v>166.901239</v>
      </c>
      <c r="O31" s="36">
        <v>217.072597</v>
      </c>
      <c r="P31" s="36">
        <v>239.057796</v>
      </c>
      <c r="Q31" s="36">
        <v>164.316666</v>
      </c>
      <c r="R31" s="36">
        <v>216.27287200000001</v>
      </c>
      <c r="S31" s="36">
        <v>196.76106899999999</v>
      </c>
      <c r="T31" s="36">
        <v>168.431479</v>
      </c>
      <c r="U31" s="36">
        <v>187.78457399999999</v>
      </c>
      <c r="V31" s="36">
        <v>194.00948</v>
      </c>
      <c r="W31" s="36">
        <v>213.54481999999999</v>
      </c>
      <c r="X31" s="36">
        <v>195.79969299999999</v>
      </c>
      <c r="Y31" s="36">
        <v>226.58466999999999</v>
      </c>
      <c r="Z31" s="36">
        <v>192.675398</v>
      </c>
      <c r="AA31" s="36">
        <v>215.392832</v>
      </c>
      <c r="AB31" s="36">
        <v>172.68084999999999</v>
      </c>
      <c r="AC31" s="36">
        <v>165.86755299999999</v>
      </c>
      <c r="AD31" s="36">
        <v>175.779889</v>
      </c>
      <c r="AE31" s="36">
        <v>169.299386</v>
      </c>
      <c r="AF31" s="36">
        <v>183.97829400000001</v>
      </c>
      <c r="AG31" s="36">
        <v>189.9862</v>
      </c>
      <c r="AH31" s="36">
        <v>216.43513100000001</v>
      </c>
      <c r="AI31" s="36">
        <v>233.76494600000001</v>
      </c>
      <c r="AJ31" s="36">
        <v>245.54646700000001</v>
      </c>
      <c r="AK31" s="36">
        <v>236.98387600000001</v>
      </c>
      <c r="AL31" s="36">
        <v>243.00504100000001</v>
      </c>
      <c r="AM31" s="36">
        <v>330.99678699999998</v>
      </c>
      <c r="AN31" s="36">
        <v>332.75503200000003</v>
      </c>
      <c r="AO31" s="36">
        <v>240.371071</v>
      </c>
      <c r="AP31" s="36">
        <v>257.67941999999999</v>
      </c>
      <c r="AQ31" s="36">
        <v>324.13339100000002</v>
      </c>
      <c r="AR31" s="36">
        <v>270.340735</v>
      </c>
      <c r="AS31" s="36">
        <v>244.54745700000001</v>
      </c>
      <c r="AT31" s="36">
        <v>213.82039900000001</v>
      </c>
      <c r="AU31" s="36">
        <v>186.29085799999999</v>
      </c>
      <c r="AV31" s="36">
        <v>200.828397</v>
      </c>
      <c r="AW31" s="36">
        <v>265.28933000000001</v>
      </c>
      <c r="AX31" s="36">
        <v>299.16327100000001</v>
      </c>
      <c r="AY31" s="36">
        <v>288.22259600000001</v>
      </c>
      <c r="AZ31" s="36">
        <v>336.00527</v>
      </c>
      <c r="BA31" s="36">
        <v>278.639364</v>
      </c>
      <c r="BB31" s="36">
        <v>454.45998100000003</v>
      </c>
      <c r="BC31" s="36">
        <v>534.36651600000005</v>
      </c>
      <c r="BD31" s="36">
        <v>430.33548300000001</v>
      </c>
      <c r="BE31" s="36">
        <v>424.95988899999998</v>
      </c>
      <c r="BF31" s="36">
        <v>407.863742</v>
      </c>
      <c r="BG31" s="36">
        <v>275.80868400000003</v>
      </c>
      <c r="BH31" s="36">
        <v>230.71033399999999</v>
      </c>
      <c r="BI31" s="36">
        <v>319.77256199999999</v>
      </c>
      <c r="BJ31" s="36">
        <v>317.98316599999998</v>
      </c>
      <c r="BK31" s="36">
        <v>327.112165</v>
      </c>
      <c r="BL31" s="36">
        <v>323.180117</v>
      </c>
      <c r="BM31" s="36">
        <v>229.92295799999999</v>
      </c>
      <c r="BN31" s="36">
        <v>234.10611800000001</v>
      </c>
      <c r="BO31" s="36">
        <v>234.52209099999999</v>
      </c>
      <c r="BP31" s="36">
        <v>228.615613</v>
      </c>
      <c r="BQ31" s="36">
        <v>221.12796399999999</v>
      </c>
      <c r="BR31" s="36">
        <v>180.150846</v>
      </c>
      <c r="BS31" s="36">
        <v>222.48902699999999</v>
      </c>
      <c r="BT31" s="36">
        <v>269.02594099999999</v>
      </c>
      <c r="BU31" s="36">
        <v>171.83435299999999</v>
      </c>
      <c r="BV31" s="36">
        <v>258.19423499999999</v>
      </c>
      <c r="BW31" s="36">
        <v>317.791696</v>
      </c>
      <c r="BX31" s="36">
        <v>417.92064199999999</v>
      </c>
      <c r="BY31" s="36">
        <v>201.32333399999999</v>
      </c>
      <c r="BZ31" s="36">
        <v>341.78266600000001</v>
      </c>
      <c r="CA31" s="36">
        <v>251.74288999999999</v>
      </c>
      <c r="CB31" s="36">
        <v>229.05936</v>
      </c>
      <c r="CC31" s="36">
        <v>274.990523</v>
      </c>
      <c r="CD31" s="36">
        <v>356.26418000000001</v>
      </c>
      <c r="CE31" s="36">
        <v>367.814234</v>
      </c>
      <c r="CF31" s="36">
        <v>358.330083</v>
      </c>
      <c r="CG31" s="36">
        <v>240.43814699999999</v>
      </c>
      <c r="CH31" s="36">
        <v>201.20062200000001</v>
      </c>
      <c r="CI31" s="36">
        <v>194.18025499999999</v>
      </c>
      <c r="CJ31" s="36">
        <v>205.07911100000001</v>
      </c>
      <c r="CK31" s="36">
        <v>187.937926</v>
      </c>
      <c r="CL31" s="36">
        <v>136.290156</v>
      </c>
      <c r="CM31" s="36">
        <v>129.35889399999999</v>
      </c>
      <c r="CN31" s="36">
        <v>142.39566300000001</v>
      </c>
      <c r="CO31" s="36">
        <v>158.15981400000001</v>
      </c>
      <c r="CP31" s="36">
        <v>136.86108999999999</v>
      </c>
      <c r="CQ31" s="36">
        <v>103.882834</v>
      </c>
      <c r="CR31" s="36">
        <v>77.626709000000005</v>
      </c>
      <c r="CS31" s="36">
        <v>208.00847899999999</v>
      </c>
      <c r="CT31" s="36">
        <v>224.80094299999999</v>
      </c>
      <c r="CU31" s="36">
        <v>91.885912000000005</v>
      </c>
      <c r="CV31" s="36">
        <v>225.66844385498899</v>
      </c>
      <c r="CW31" s="36">
        <v>347.23473657187498</v>
      </c>
      <c r="CX31" s="36">
        <v>233.46674400000001</v>
      </c>
      <c r="CY31" s="36">
        <v>131.046269</v>
      </c>
      <c r="CZ31" s="36">
        <v>124.978678</v>
      </c>
      <c r="DA31" s="36">
        <v>165.73201599999999</v>
      </c>
      <c r="DB31" s="36">
        <v>169.53163799999999</v>
      </c>
      <c r="DC31" s="36">
        <v>109.603266</v>
      </c>
      <c r="DD31" s="36">
        <v>117.95568</v>
      </c>
      <c r="DE31" s="36">
        <v>146.15136899999999</v>
      </c>
      <c r="DF31" s="36">
        <v>191.45285899999999</v>
      </c>
      <c r="DG31" s="36">
        <v>126.476215</v>
      </c>
      <c r="DH31" s="36">
        <v>92.861218999999906</v>
      </c>
      <c r="DI31" s="36">
        <v>119.72319400000001</v>
      </c>
      <c r="DJ31" s="36">
        <v>101.719335</v>
      </c>
      <c r="DK31" s="36">
        <v>48.255343000000003</v>
      </c>
      <c r="DL31" s="36">
        <v>93.392373000000006</v>
      </c>
      <c r="DM31" s="36">
        <v>116.642914</v>
      </c>
      <c r="DN31" s="36">
        <v>118.67577799999999</v>
      </c>
      <c r="DO31" s="36">
        <v>198.65110100000001</v>
      </c>
      <c r="DP31" s="36">
        <v>114.155016</v>
      </c>
      <c r="DQ31" s="36">
        <v>126.168829</v>
      </c>
      <c r="DR31" s="36">
        <v>120.199816</v>
      </c>
      <c r="DS31" s="36">
        <v>120.319907</v>
      </c>
      <c r="DT31" s="36">
        <v>160.66186200000001</v>
      </c>
      <c r="DU31" s="36">
        <v>195.97440900000001</v>
      </c>
      <c r="DV31" s="36">
        <v>190.57937200000001</v>
      </c>
      <c r="DW31" s="36">
        <v>198.34659099999999</v>
      </c>
      <c r="DX31" s="50">
        <v>137.16218499999999</v>
      </c>
      <c r="DY31" s="50">
        <v>193.218219</v>
      </c>
      <c r="DZ31" s="50">
        <v>197.067363</v>
      </c>
      <c r="EA31" s="50">
        <v>108.914631</v>
      </c>
      <c r="EB31" s="50">
        <v>163.484658</v>
      </c>
      <c r="EC31" s="50">
        <v>125.430286</v>
      </c>
      <c r="ED31" s="50">
        <v>150.142754</v>
      </c>
      <c r="EE31" s="50">
        <v>78.472284000000002</v>
      </c>
      <c r="EF31" s="50">
        <v>71.338002000000003</v>
      </c>
      <c r="EG31" s="50">
        <v>87.091648000000006</v>
      </c>
      <c r="EH31" s="50">
        <v>163.723679</v>
      </c>
      <c r="EI31" s="50">
        <v>73.649034</v>
      </c>
      <c r="EJ31" s="50">
        <v>76.384495999999999</v>
      </c>
      <c r="EK31" s="50">
        <v>131.043013</v>
      </c>
      <c r="EL31" s="50">
        <v>93.484607000000096</v>
      </c>
      <c r="EM31" s="50">
        <v>95.503791000000007</v>
      </c>
      <c r="EN31" s="50">
        <v>123.9123</v>
      </c>
      <c r="EO31" s="50">
        <v>61.634047000000102</v>
      </c>
      <c r="EP31" s="50">
        <v>90.105238999999997</v>
      </c>
      <c r="EQ31" s="50">
        <v>87.007282999999902</v>
      </c>
      <c r="ER31" s="50">
        <v>116.889781</v>
      </c>
      <c r="ES31" s="50">
        <v>119.339007</v>
      </c>
      <c r="ET31" s="50">
        <v>114.91368199999999</v>
      </c>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c r="NQ31" s="38"/>
      <c r="NR31" s="38"/>
      <c r="NS31" s="38"/>
      <c r="NT31" s="38"/>
      <c r="NU31" s="38"/>
      <c r="NV31" s="38"/>
      <c r="NW31" s="38"/>
      <c r="NX31" s="38"/>
      <c r="NY31" s="38"/>
      <c r="NZ31" s="38"/>
      <c r="OA31" s="38"/>
      <c r="OB31" s="38"/>
      <c r="OC31" s="38"/>
      <c r="OD31" s="38"/>
      <c r="OE31" s="38"/>
      <c r="OF31" s="38"/>
      <c r="OG31" s="38"/>
      <c r="OH31" s="38"/>
      <c r="OI31" s="38"/>
      <c r="OJ31" s="38"/>
      <c r="OK31" s="38"/>
      <c r="OL31" s="38"/>
      <c r="OM31" s="38"/>
      <c r="ON31" s="38"/>
      <c r="OO31" s="38"/>
      <c r="OP31" s="38"/>
      <c r="OQ31" s="38"/>
      <c r="OR31" s="38"/>
      <c r="OS31" s="38"/>
      <c r="OT31" s="38"/>
      <c r="OU31" s="38"/>
      <c r="OV31" s="38"/>
      <c r="OW31" s="38"/>
      <c r="OX31" s="38"/>
      <c r="OY31" s="38"/>
      <c r="OZ31" s="38"/>
      <c r="PA31" s="38"/>
      <c r="PB31" s="38"/>
      <c r="PC31" s="38"/>
      <c r="PD31" s="38"/>
      <c r="PE31" s="38"/>
      <c r="PF31" s="38"/>
      <c r="PG31" s="38"/>
      <c r="PH31" s="38"/>
      <c r="PI31" s="38"/>
      <c r="PJ31" s="38"/>
      <c r="PK31" s="38"/>
      <c r="PL31" s="38"/>
      <c r="PM31" s="38"/>
      <c r="PN31" s="38"/>
      <c r="PO31" s="38"/>
      <c r="PP31" s="38"/>
      <c r="PQ31" s="38"/>
      <c r="PR31" s="38"/>
      <c r="PS31" s="38"/>
      <c r="PT31" s="38"/>
      <c r="PU31" s="38"/>
      <c r="PV31" s="38"/>
      <c r="PW31" s="38"/>
      <c r="PX31" s="38"/>
      <c r="PY31" s="38"/>
      <c r="PZ31" s="38"/>
      <c r="QA31" s="38"/>
      <c r="QB31" s="38"/>
      <c r="QC31" s="38"/>
      <c r="QD31" s="38"/>
      <c r="QE31" s="38"/>
      <c r="QF31" s="38"/>
      <c r="QG31" s="38"/>
      <c r="QH31" s="38"/>
      <c r="QI31" s="38"/>
      <c r="QJ31" s="38"/>
      <c r="QK31" s="38"/>
      <c r="QL31" s="38"/>
      <c r="QM31" s="38"/>
      <c r="QN31" s="38"/>
      <c r="QO31" s="38"/>
      <c r="QP31" s="38"/>
      <c r="QQ31" s="38"/>
      <c r="QR31" s="38"/>
      <c r="QS31" s="38"/>
      <c r="QT31" s="38"/>
      <c r="QU31" s="38"/>
      <c r="QV31" s="38"/>
      <c r="QW31" s="38"/>
      <c r="QX31" s="38"/>
      <c r="QY31" s="38"/>
      <c r="QZ31" s="38"/>
      <c r="RA31" s="38"/>
      <c r="RB31" s="38"/>
      <c r="RC31" s="38"/>
      <c r="RD31" s="38"/>
      <c r="RE31" s="38"/>
      <c r="RF31" s="38"/>
      <c r="RG31" s="38"/>
      <c r="RH31" s="38"/>
      <c r="RI31" s="38"/>
      <c r="RJ31" s="38"/>
      <c r="RK31" s="38"/>
    </row>
    <row r="32" spans="2:479" ht="14.4" customHeight="1">
      <c r="B32" s="23" t="s">
        <v>136</v>
      </c>
      <c r="C32" s="83"/>
      <c r="E32" s="83"/>
      <c r="F32" s="46" t="s">
        <v>579</v>
      </c>
      <c r="G32" s="25" t="s">
        <v>239</v>
      </c>
      <c r="H32" s="36">
        <v>86551.252447999999</v>
      </c>
      <c r="I32" s="36">
        <v>107399.914756</v>
      </c>
      <c r="J32" s="36"/>
      <c r="K32" s="36" t="s">
        <v>136</v>
      </c>
      <c r="L32" s="36">
        <v>622.47219600000005</v>
      </c>
      <c r="M32" s="36">
        <v>579.14813100000003</v>
      </c>
      <c r="N32" s="36">
        <v>821.55425000000002</v>
      </c>
      <c r="O32" s="36">
        <v>1049.494375</v>
      </c>
      <c r="P32" s="36">
        <v>973.988247</v>
      </c>
      <c r="Q32" s="36">
        <v>742.33889599999998</v>
      </c>
      <c r="R32" s="36">
        <v>762.33873400000004</v>
      </c>
      <c r="S32" s="36">
        <v>937.74174300000004</v>
      </c>
      <c r="T32" s="36">
        <v>816.22925099999998</v>
      </c>
      <c r="U32" s="36">
        <v>888.932818</v>
      </c>
      <c r="V32" s="36">
        <v>942.06780400000002</v>
      </c>
      <c r="W32" s="36">
        <v>1070.6315890000001</v>
      </c>
      <c r="X32" s="36">
        <v>941.63695099999995</v>
      </c>
      <c r="Y32" s="36">
        <v>961.62067200000001</v>
      </c>
      <c r="Z32" s="36">
        <v>904.33583399999998</v>
      </c>
      <c r="AA32" s="36">
        <v>842.49654299999997</v>
      </c>
      <c r="AB32" s="36">
        <v>772.72913900000003</v>
      </c>
      <c r="AC32" s="36">
        <v>835.214564</v>
      </c>
      <c r="AD32" s="36">
        <v>915.86277600000005</v>
      </c>
      <c r="AE32" s="36">
        <v>897.54964700000005</v>
      </c>
      <c r="AF32" s="36">
        <v>1026.357256</v>
      </c>
      <c r="AG32" s="36">
        <v>959.31063900000004</v>
      </c>
      <c r="AH32" s="36">
        <v>1026.1284619999999</v>
      </c>
      <c r="AI32" s="36">
        <v>1014.753763</v>
      </c>
      <c r="AJ32" s="36">
        <v>1026.56313</v>
      </c>
      <c r="AK32" s="36">
        <v>1101.540166</v>
      </c>
      <c r="AL32" s="36">
        <v>1126.7509829999999</v>
      </c>
      <c r="AM32" s="36">
        <v>1347.7906250000001</v>
      </c>
      <c r="AN32" s="36">
        <v>1359.947443</v>
      </c>
      <c r="AO32" s="36">
        <v>1324.61313</v>
      </c>
      <c r="AP32" s="36">
        <v>1415.0450900000001</v>
      </c>
      <c r="AQ32" s="36">
        <v>1502.6922939999999</v>
      </c>
      <c r="AR32" s="36">
        <v>1216.277924</v>
      </c>
      <c r="AS32" s="36">
        <v>1179.8798609999999</v>
      </c>
      <c r="AT32" s="36">
        <v>1272.740446</v>
      </c>
      <c r="AU32" s="36">
        <v>1131.4864379999999</v>
      </c>
      <c r="AV32" s="36">
        <v>992.55940899999996</v>
      </c>
      <c r="AW32" s="36">
        <v>1071.997537</v>
      </c>
      <c r="AX32" s="36">
        <v>1544.0111059999999</v>
      </c>
      <c r="AY32" s="36">
        <v>1961.2144989999999</v>
      </c>
      <c r="AZ32" s="36">
        <v>2674.7495629999999</v>
      </c>
      <c r="BA32" s="36">
        <v>2911.6415470000002</v>
      </c>
      <c r="BB32" s="36">
        <v>3354.0721359999998</v>
      </c>
      <c r="BC32" s="36">
        <v>3928.9621780000002</v>
      </c>
      <c r="BD32" s="36">
        <v>3113.8375160000001</v>
      </c>
      <c r="BE32" s="36">
        <v>3084.9168289999998</v>
      </c>
      <c r="BF32" s="36">
        <v>3190.1021169999999</v>
      </c>
      <c r="BG32" s="36">
        <v>2727.6434640000002</v>
      </c>
      <c r="BH32" s="36">
        <v>2452.583443</v>
      </c>
      <c r="BI32" s="36">
        <v>2587.8087890000002</v>
      </c>
      <c r="BJ32" s="36">
        <v>3157.1762189999999</v>
      </c>
      <c r="BK32" s="36">
        <v>2864.8150139999998</v>
      </c>
      <c r="BL32" s="36">
        <v>2726.098857</v>
      </c>
      <c r="BM32" s="36">
        <v>2314.8037210000002</v>
      </c>
      <c r="BN32" s="36">
        <v>2573.2325839999999</v>
      </c>
      <c r="BO32" s="36">
        <v>2153.1998149999999</v>
      </c>
      <c r="BP32" s="36">
        <v>2095.8190509999999</v>
      </c>
      <c r="BQ32" s="36">
        <v>1972.6449150000001</v>
      </c>
      <c r="BR32" s="36">
        <v>2739.1414060000002</v>
      </c>
      <c r="BS32" s="36">
        <v>2752.480924</v>
      </c>
      <c r="BT32" s="36">
        <v>2718.4561159999998</v>
      </c>
      <c r="BU32" s="36">
        <v>2965.5367630000001</v>
      </c>
      <c r="BV32" s="36">
        <v>3549.2438980000002</v>
      </c>
      <c r="BW32" s="36">
        <v>3354.5685400000002</v>
      </c>
      <c r="BX32" s="36">
        <v>3238.9681310000001</v>
      </c>
      <c r="BY32" s="36">
        <v>3107.751319</v>
      </c>
      <c r="BZ32" s="36">
        <v>4308.9243589999996</v>
      </c>
      <c r="CA32" s="36">
        <v>3992.500145</v>
      </c>
      <c r="CB32" s="36">
        <v>3644.3192680000002</v>
      </c>
      <c r="CC32" s="36">
        <v>3728.9420030000001</v>
      </c>
      <c r="CD32" s="36">
        <v>4070.637213</v>
      </c>
      <c r="CE32" s="36">
        <v>4669.9538039999998</v>
      </c>
      <c r="CF32" s="36">
        <v>4789.4770189999999</v>
      </c>
      <c r="CG32" s="36">
        <v>5313.3472579999998</v>
      </c>
      <c r="CH32" s="36">
        <v>5980.4653980000003</v>
      </c>
      <c r="CI32" s="36">
        <v>6519.0272729999997</v>
      </c>
      <c r="CJ32" s="36">
        <v>4524.1018089999998</v>
      </c>
      <c r="CK32" s="36">
        <v>3643.5769660000001</v>
      </c>
      <c r="CL32" s="36">
        <v>4230.6599180000003</v>
      </c>
      <c r="CM32" s="36">
        <v>4616.0775279999998</v>
      </c>
      <c r="CN32" s="36">
        <v>4667.0565290000004</v>
      </c>
      <c r="CO32" s="36">
        <v>5480.458995</v>
      </c>
      <c r="CP32" s="36">
        <v>6083.3156849999996</v>
      </c>
      <c r="CQ32" s="36">
        <v>5843.0534010000001</v>
      </c>
      <c r="CR32" s="36">
        <v>5424.2149149999996</v>
      </c>
      <c r="CS32" s="36">
        <v>6301.294484</v>
      </c>
      <c r="CT32" s="36">
        <v>6551.4711509999997</v>
      </c>
      <c r="CU32" s="36">
        <v>6642.6250490000002</v>
      </c>
      <c r="CV32" s="36">
        <v>6047.3170918549904</v>
      </c>
      <c r="CW32" s="36">
        <v>6510.3687225718704</v>
      </c>
      <c r="CX32" s="36">
        <v>7752.3666919999996</v>
      </c>
      <c r="CY32" s="36">
        <v>6911.6817590000001</v>
      </c>
      <c r="CZ32" s="36">
        <v>5737.0012989999996</v>
      </c>
      <c r="DA32" s="36">
        <v>6059.770391</v>
      </c>
      <c r="DB32" s="36">
        <v>7385.2776190000004</v>
      </c>
      <c r="DC32" s="36">
        <v>6738.5853010000001</v>
      </c>
      <c r="DD32" s="36">
        <v>7610.8464249999997</v>
      </c>
      <c r="DE32" s="36">
        <v>7492.9655030000004</v>
      </c>
      <c r="DF32" s="36">
        <v>7950.1638110000004</v>
      </c>
      <c r="DG32" s="36">
        <v>7633.8880470000004</v>
      </c>
      <c r="DH32" s="36">
        <v>6411.4351660000002</v>
      </c>
      <c r="DI32" s="36">
        <v>4892.5734439999997</v>
      </c>
      <c r="DJ32" s="36">
        <v>6204.6813849999999</v>
      </c>
      <c r="DK32" s="36">
        <v>6254.398897</v>
      </c>
      <c r="DL32" s="36">
        <v>5651.6863380000004</v>
      </c>
      <c r="DM32" s="36">
        <v>4816.6784719999996</v>
      </c>
      <c r="DN32" s="36">
        <v>6177.1822300000003</v>
      </c>
      <c r="DO32" s="36">
        <v>7373.9767419999998</v>
      </c>
      <c r="DP32" s="36">
        <v>7382.1003790000004</v>
      </c>
      <c r="DQ32" s="36">
        <v>8037.7204449999999</v>
      </c>
      <c r="DR32" s="36">
        <v>8315.9214420000008</v>
      </c>
      <c r="DS32" s="36">
        <v>8751.0563380000003</v>
      </c>
      <c r="DT32" s="36">
        <v>10789.40454</v>
      </c>
      <c r="DU32" s="36">
        <v>11403.056818999999</v>
      </c>
      <c r="DV32" s="36">
        <v>14620.475043</v>
      </c>
      <c r="DW32" s="36">
        <v>16744.465474000001</v>
      </c>
      <c r="DX32" s="50">
        <v>15296.134518999999</v>
      </c>
      <c r="DY32" s="50">
        <v>13905.958633</v>
      </c>
      <c r="DZ32" s="50">
        <v>15840.75966</v>
      </c>
      <c r="EA32" s="50">
        <v>15718.678954999999</v>
      </c>
      <c r="EB32" s="50">
        <v>15264.020941999999</v>
      </c>
      <c r="EC32" s="50">
        <v>11927.530939</v>
      </c>
      <c r="ED32" s="50">
        <v>8268.4919809999992</v>
      </c>
      <c r="EE32" s="50">
        <v>9380.7919739999998</v>
      </c>
      <c r="EF32" s="50">
        <v>10746.756374000001</v>
      </c>
      <c r="EG32" s="50">
        <v>11271.460308</v>
      </c>
      <c r="EH32" s="50">
        <v>17720.577110999999</v>
      </c>
      <c r="EI32" s="50">
        <v>22402.144122999998</v>
      </c>
      <c r="EJ32" s="50">
        <v>21645.708880999999</v>
      </c>
      <c r="EK32" s="50">
        <v>24782.822333</v>
      </c>
      <c r="EL32" s="50">
        <v>29452.859324000001</v>
      </c>
      <c r="EM32" s="50">
        <v>31033.138285000001</v>
      </c>
      <c r="EN32" s="50">
        <v>26136.966739</v>
      </c>
      <c r="EO32" s="50">
        <v>20776.950408000001</v>
      </c>
      <c r="EP32" s="50">
        <v>20592.488571999998</v>
      </c>
      <c r="EQ32" s="50">
        <v>21656.304135999999</v>
      </c>
      <c r="ER32" s="50">
        <v>21958.302576999999</v>
      </c>
      <c r="ES32" s="50">
        <v>19590.171894999999</v>
      </c>
      <c r="ET32" s="50">
        <v>19270.363856</v>
      </c>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row>
    <row r="33" spans="2:280" ht="18" customHeight="1">
      <c r="B33" s="83" t="s">
        <v>136</v>
      </c>
      <c r="C33" s="83"/>
      <c r="D33" s="83"/>
      <c r="E33" s="83"/>
      <c r="F33" s="33" t="s">
        <v>1369</v>
      </c>
      <c r="G33" s="27"/>
      <c r="H33" s="34"/>
      <c r="I33" s="34"/>
      <c r="J33" s="34"/>
      <c r="K33" s="34" t="s">
        <v>136</v>
      </c>
      <c r="L33" s="34"/>
      <c r="M33" s="34"/>
      <c r="N33" s="34"/>
      <c r="O33" s="34"/>
      <c r="P33" s="34"/>
      <c r="Q33" s="34"/>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c r="IW33" s="83"/>
      <c r="IX33" s="83"/>
      <c r="IY33" s="83"/>
      <c r="IZ33" s="83"/>
      <c r="JA33" s="83"/>
      <c r="JB33" s="83"/>
      <c r="JC33" s="83"/>
      <c r="JD33" s="83"/>
      <c r="JE33" s="83"/>
      <c r="JF33" s="83"/>
      <c r="JG33" s="83"/>
      <c r="JH33" s="83"/>
      <c r="JI33" s="83"/>
      <c r="JJ33" s="83"/>
      <c r="JK33" s="83"/>
      <c r="JL33" s="83"/>
      <c r="JM33" s="83"/>
      <c r="JN33" s="83"/>
      <c r="JO33" s="83"/>
      <c r="JP33" s="83"/>
      <c r="JQ33" s="83"/>
      <c r="JR33" s="83"/>
      <c r="JS33" s="83"/>
      <c r="JT33" s="83"/>
    </row>
    <row r="34" spans="2:280" ht="18" customHeight="1">
      <c r="B34" s="83" t="s">
        <v>136</v>
      </c>
      <c r="C34" s="83"/>
      <c r="D34" s="83"/>
      <c r="E34" s="83"/>
      <c r="F34" s="26" t="s">
        <v>704</v>
      </c>
      <c r="G34" s="27"/>
      <c r="H34" s="34"/>
      <c r="I34" s="34"/>
      <c r="J34" s="34"/>
      <c r="K34" s="34" t="s">
        <v>136</v>
      </c>
      <c r="L34" s="34"/>
      <c r="M34" s="34"/>
      <c r="N34" s="34"/>
      <c r="O34" s="34"/>
      <c r="P34" s="34"/>
      <c r="Q34" s="34"/>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c r="IW34" s="83"/>
      <c r="IX34" s="83"/>
      <c r="IY34" s="83"/>
      <c r="IZ34" s="83"/>
      <c r="JA34" s="83"/>
      <c r="JB34" s="83"/>
      <c r="JC34" s="83"/>
      <c r="JD34" s="83"/>
      <c r="JE34" s="83"/>
      <c r="JF34" s="83"/>
      <c r="JG34" s="83"/>
      <c r="JH34" s="83"/>
      <c r="JI34" s="83"/>
      <c r="JJ34" s="83"/>
      <c r="JK34" s="83"/>
      <c r="JL34" s="83"/>
      <c r="JM34" s="83"/>
      <c r="JN34" s="83"/>
      <c r="JO34" s="83"/>
      <c r="JP34" s="83"/>
      <c r="JQ34" s="83"/>
      <c r="JR34" s="83"/>
      <c r="JS34" s="83"/>
      <c r="JT34" s="83"/>
    </row>
    <row r="35" spans="2:280" ht="18" customHeight="1">
      <c r="B35" s="23" t="s">
        <v>136</v>
      </c>
      <c r="C35" s="83"/>
      <c r="E35" s="83"/>
      <c r="F35" s="35" t="s">
        <v>677</v>
      </c>
      <c r="G35" s="27" t="s">
        <v>218</v>
      </c>
      <c r="H35" s="36">
        <v>10452.149487942999</v>
      </c>
      <c r="I35" s="36">
        <v>9830.30570592</v>
      </c>
      <c r="J35" s="36"/>
      <c r="K35" s="36" t="s">
        <v>136</v>
      </c>
      <c r="L35" s="36">
        <v>2597.4332909999998</v>
      </c>
      <c r="M35" s="36">
        <v>3270.1302660000001</v>
      </c>
      <c r="N35" s="36">
        <v>2634.4755620000001</v>
      </c>
      <c r="O35" s="36">
        <v>3380.8590199999999</v>
      </c>
      <c r="P35" s="36">
        <v>3574.2979700000001</v>
      </c>
      <c r="Q35" s="36">
        <v>3799.12916</v>
      </c>
      <c r="R35" s="36">
        <v>3621.572576</v>
      </c>
      <c r="S35" s="36">
        <v>4198.09573</v>
      </c>
      <c r="T35" s="36">
        <v>4062.4044600000002</v>
      </c>
      <c r="U35" s="36">
        <v>3449.6189399999998</v>
      </c>
      <c r="V35" s="36">
        <v>5329.1063700000004</v>
      </c>
      <c r="W35" s="36">
        <v>4231.2061700000004</v>
      </c>
      <c r="X35" s="36">
        <v>4934.3919699999997</v>
      </c>
      <c r="Y35" s="36">
        <v>4926.4375200000004</v>
      </c>
      <c r="Z35" s="36">
        <v>5280.0627800000002</v>
      </c>
      <c r="AA35" s="36">
        <v>5548.0985000000001</v>
      </c>
      <c r="AB35" s="36">
        <v>4637.5423000000001</v>
      </c>
      <c r="AC35" s="36">
        <v>4829.9302299999999</v>
      </c>
      <c r="AD35" s="36">
        <v>5504.3930399999999</v>
      </c>
      <c r="AE35" s="36">
        <v>4059.8042700000001</v>
      </c>
      <c r="AF35" s="36">
        <v>5465.45532</v>
      </c>
      <c r="AG35" s="36">
        <v>5609.4021000000002</v>
      </c>
      <c r="AH35" s="36">
        <v>5519.9952000000003</v>
      </c>
      <c r="AI35" s="36">
        <v>5631.13634</v>
      </c>
      <c r="AJ35" s="36">
        <v>6289.6383900000001</v>
      </c>
      <c r="AK35" s="36">
        <v>6262.0907999999999</v>
      </c>
      <c r="AL35" s="36">
        <v>4957.1988199999996</v>
      </c>
      <c r="AM35" s="36">
        <v>6862.1584899999998</v>
      </c>
      <c r="AN35" s="36">
        <v>6431.9681200000005</v>
      </c>
      <c r="AO35" s="36">
        <v>6516.7300500000001</v>
      </c>
      <c r="AP35" s="36">
        <v>6322.1593400000002</v>
      </c>
      <c r="AQ35" s="36">
        <v>6138.2819300000001</v>
      </c>
      <c r="AR35" s="36">
        <v>6784.7091899999996</v>
      </c>
      <c r="AS35" s="36">
        <v>5771.4280500000004</v>
      </c>
      <c r="AT35" s="36">
        <v>6996.7326300000004</v>
      </c>
      <c r="AU35" s="36">
        <v>7695.5613700000004</v>
      </c>
      <c r="AV35" s="36">
        <v>7638.0580200000004</v>
      </c>
      <c r="AW35" s="36">
        <v>7399.10941</v>
      </c>
      <c r="AX35" s="36">
        <v>7437.8495700000003</v>
      </c>
      <c r="AY35" s="36">
        <v>7353.7088199999998</v>
      </c>
      <c r="AZ35" s="36">
        <v>5308.6466700000001</v>
      </c>
      <c r="BA35" s="36">
        <v>6835.5811100000001</v>
      </c>
      <c r="BB35" s="36">
        <v>6064.9384600000003</v>
      </c>
      <c r="BC35" s="36">
        <v>6756.2923899999996</v>
      </c>
      <c r="BD35" s="36">
        <v>7379.5742799999998</v>
      </c>
      <c r="BE35" s="36">
        <v>6288.4452600000004</v>
      </c>
      <c r="BF35" s="36">
        <v>6896.7955400000001</v>
      </c>
      <c r="BG35" s="36">
        <v>7144.0773099999997</v>
      </c>
      <c r="BH35" s="36">
        <v>6907.03269</v>
      </c>
      <c r="BI35" s="36">
        <v>6360.2788799999998</v>
      </c>
      <c r="BJ35" s="36">
        <v>6440.5512099999996</v>
      </c>
      <c r="BK35" s="36">
        <v>7424.3040199999996</v>
      </c>
      <c r="BL35" s="36">
        <v>7122.3918999999996</v>
      </c>
      <c r="BM35" s="36">
        <v>6971.4098999999997</v>
      </c>
      <c r="BN35" s="36">
        <v>5569.5522000000001</v>
      </c>
      <c r="BO35" s="36">
        <v>5583.5010000000002</v>
      </c>
      <c r="BP35" s="36">
        <v>6274.4211400000004</v>
      </c>
      <c r="BQ35" s="36">
        <v>6071.9865099999997</v>
      </c>
      <c r="BR35" s="36">
        <v>6160.0779300000004</v>
      </c>
      <c r="BS35" s="36">
        <v>7129.7830599999998</v>
      </c>
      <c r="BT35" s="36">
        <v>6502.3735200000001</v>
      </c>
      <c r="BU35" s="36">
        <v>6263.3272800000004</v>
      </c>
      <c r="BV35" s="36">
        <v>5741.1181699999997</v>
      </c>
      <c r="BW35" s="36">
        <v>5989.96875</v>
      </c>
      <c r="BX35" s="36">
        <v>6680.7960300000004</v>
      </c>
      <c r="BY35" s="36">
        <v>6005.9416199999996</v>
      </c>
      <c r="BZ35" s="36">
        <v>5920.8075500000004</v>
      </c>
      <c r="CA35" s="36">
        <v>6230.3666999999996</v>
      </c>
      <c r="CB35" s="36">
        <v>6600.2864300000001</v>
      </c>
      <c r="CC35" s="36">
        <v>6593.5932300000004</v>
      </c>
      <c r="CD35" s="36">
        <v>6965.4778399999996</v>
      </c>
      <c r="CE35" s="36">
        <v>7140.6877199999999</v>
      </c>
      <c r="CF35" s="36">
        <v>6381.8846899999999</v>
      </c>
      <c r="CG35" s="36">
        <v>5735.37536</v>
      </c>
      <c r="CH35" s="36">
        <v>6296.4078099999997</v>
      </c>
      <c r="CI35" s="36">
        <v>6100.4926500000001</v>
      </c>
      <c r="CJ35" s="36">
        <v>5571.1796549999999</v>
      </c>
      <c r="CK35" s="36">
        <v>6334.0752839999996</v>
      </c>
      <c r="CL35" s="36">
        <v>6498.648279</v>
      </c>
      <c r="CM35" s="36">
        <v>6665.4778159999996</v>
      </c>
      <c r="CN35" s="36">
        <v>6852.0894340000004</v>
      </c>
      <c r="CO35" s="36">
        <v>7268.1235740000002</v>
      </c>
      <c r="CP35" s="36">
        <v>7684.376604</v>
      </c>
      <c r="CQ35" s="36">
        <v>7948.6869100000004</v>
      </c>
      <c r="CR35" s="36">
        <v>8059.7631515399999</v>
      </c>
      <c r="CS35" s="36">
        <v>8072.7033490000003</v>
      </c>
      <c r="CT35" s="36">
        <v>7183.7928169999996</v>
      </c>
      <c r="CU35" s="36">
        <v>7268.7346299999999</v>
      </c>
      <c r="CV35" s="36">
        <v>7832.2045220999998</v>
      </c>
      <c r="CW35" s="36">
        <v>7209.8616152430004</v>
      </c>
      <c r="CX35" s="36">
        <v>8552.7343330299991</v>
      </c>
      <c r="CY35" s="36">
        <v>7551.1675740000001</v>
      </c>
      <c r="CZ35" s="36">
        <v>7084.8435980000004</v>
      </c>
      <c r="DA35" s="36">
        <v>6777.3937960000003</v>
      </c>
      <c r="DB35" s="36">
        <v>6909.90751</v>
      </c>
      <c r="DC35" s="36">
        <v>7427.3463430000002</v>
      </c>
      <c r="DD35" s="36">
        <v>7338.9918649800002</v>
      </c>
      <c r="DE35" s="36">
        <v>6633.7670829999997</v>
      </c>
      <c r="DF35" s="36">
        <v>7299.6943339199997</v>
      </c>
      <c r="DG35" s="36">
        <v>6161.4208842500002</v>
      </c>
      <c r="DH35" s="36">
        <v>6091.337896</v>
      </c>
      <c r="DI35" s="36">
        <v>5169.23768716</v>
      </c>
      <c r="DJ35" s="36">
        <v>4065.5528472599999</v>
      </c>
      <c r="DK35" s="36">
        <v>4976.7993080799997</v>
      </c>
      <c r="DL35" s="36">
        <v>5009.6176122160005</v>
      </c>
      <c r="DM35" s="36">
        <v>5798.0755536999995</v>
      </c>
      <c r="DN35" s="36">
        <v>5372.4997629999998</v>
      </c>
      <c r="DO35" s="36">
        <v>5004.6104586000001</v>
      </c>
      <c r="DP35" s="36">
        <v>4892.3711450000001</v>
      </c>
      <c r="DQ35" s="36">
        <v>5083.290274</v>
      </c>
      <c r="DR35" s="36">
        <v>5484.4163580000004</v>
      </c>
      <c r="DS35" s="36">
        <v>5571.5618269799998</v>
      </c>
      <c r="DT35" s="36">
        <v>5485.9588388000002</v>
      </c>
      <c r="DU35" s="36">
        <v>5875.6334889999998</v>
      </c>
      <c r="DV35" s="36">
        <v>5473.2223011899996</v>
      </c>
      <c r="DW35" s="36">
        <v>5881.1856727799995</v>
      </c>
      <c r="DX35" s="50">
        <v>5478.2819380000001</v>
      </c>
      <c r="DY35" s="50">
        <v>4928.0820110000004</v>
      </c>
      <c r="DZ35" s="50">
        <v>4649.3901589999996</v>
      </c>
      <c r="EA35" s="50">
        <v>5698.1463120500002</v>
      </c>
      <c r="EB35" s="50">
        <v>5242.3698918</v>
      </c>
      <c r="EC35" s="50">
        <v>2813.4386746989999</v>
      </c>
      <c r="ED35" s="50">
        <v>2857.2678321200001</v>
      </c>
      <c r="EE35" s="50">
        <v>4130.5626211299996</v>
      </c>
      <c r="EF35" s="50">
        <v>3952.2453609999998</v>
      </c>
      <c r="EG35" s="50">
        <v>3379.2119265000001</v>
      </c>
      <c r="EH35" s="50">
        <v>2764.9220005930001</v>
      </c>
      <c r="EI35" s="50">
        <v>2621.05361077</v>
      </c>
      <c r="EJ35" s="50">
        <v>2676.52651698</v>
      </c>
      <c r="EK35" s="50">
        <v>2389.6473596000001</v>
      </c>
      <c r="EL35" s="50">
        <v>2730.6734809999998</v>
      </c>
      <c r="EM35" s="50">
        <v>2672.4257749499998</v>
      </c>
      <c r="EN35" s="50">
        <v>2320.0001422700002</v>
      </c>
      <c r="EO35" s="50">
        <v>2107.2063076999998</v>
      </c>
      <c r="EP35" s="50">
        <v>2300.8398560999999</v>
      </c>
      <c r="EQ35" s="50">
        <v>2697.49772257</v>
      </c>
      <c r="ER35" s="50">
        <v>2164.8547187939998</v>
      </c>
      <c r="ES35" s="50">
        <v>2621.3301989199999</v>
      </c>
      <c r="ET35" s="50">
        <v>2069.8065408590001</v>
      </c>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row>
    <row r="36" spans="2:280" ht="18" customHeight="1">
      <c r="B36" s="23" t="s">
        <v>136</v>
      </c>
      <c r="C36" s="83"/>
      <c r="E36" s="83"/>
      <c r="F36" s="35" t="s">
        <v>315</v>
      </c>
      <c r="G36" s="27" t="s">
        <v>176</v>
      </c>
      <c r="H36" s="36">
        <v>3549.2763482</v>
      </c>
      <c r="I36" s="36">
        <v>1122.669208644</v>
      </c>
      <c r="J36" s="36"/>
      <c r="K36" s="36" t="s">
        <v>136</v>
      </c>
      <c r="L36" s="36">
        <v>9.9999999999999995E-7</v>
      </c>
      <c r="M36" s="36">
        <v>1.27E-4</v>
      </c>
      <c r="N36" s="36">
        <v>2.0900000000000001E-4</v>
      </c>
      <c r="O36" s="36">
        <v>1.9000000000000001E-4</v>
      </c>
      <c r="P36" s="36">
        <v>0</v>
      </c>
      <c r="Q36" s="36">
        <v>7.6800000000000002E-4</v>
      </c>
      <c r="R36" s="36">
        <v>9.9999999999999995E-7</v>
      </c>
      <c r="S36" s="36">
        <v>0</v>
      </c>
      <c r="T36" s="36">
        <v>2.7799999999999998E-4</v>
      </c>
      <c r="U36" s="36">
        <v>0</v>
      </c>
      <c r="V36" s="36">
        <v>3.5500000000000001E-4</v>
      </c>
      <c r="W36" s="36">
        <v>7.1699999999999997E-4</v>
      </c>
      <c r="X36" s="36">
        <v>2.5900000000000001E-4</v>
      </c>
      <c r="Y36" s="36">
        <v>1.36E-4</v>
      </c>
      <c r="Z36" s="36">
        <v>0</v>
      </c>
      <c r="AA36" s="36">
        <v>0</v>
      </c>
      <c r="AB36" s="36">
        <v>5.3999999999999998E-5</v>
      </c>
      <c r="AC36" s="36">
        <v>2.1999999999999999E-5</v>
      </c>
      <c r="AD36" s="36">
        <v>3.0000000000000001E-6</v>
      </c>
      <c r="AE36" s="36">
        <v>0</v>
      </c>
      <c r="AF36" s="36">
        <v>0</v>
      </c>
      <c r="AG36" s="36">
        <v>4.6999999999999997E-5</v>
      </c>
      <c r="AH36" s="36">
        <v>6.3000000000000003E-4</v>
      </c>
      <c r="AI36" s="36">
        <v>0</v>
      </c>
      <c r="AJ36" s="36">
        <v>2.41E-4</v>
      </c>
      <c r="AK36" s="36">
        <v>0</v>
      </c>
      <c r="AL36" s="36">
        <v>0</v>
      </c>
      <c r="AM36" s="36">
        <v>0</v>
      </c>
      <c r="AN36" s="36">
        <v>0</v>
      </c>
      <c r="AO36" s="36">
        <v>0</v>
      </c>
      <c r="AP36" s="36">
        <v>3.5E-4</v>
      </c>
      <c r="AQ36" s="36">
        <v>0</v>
      </c>
      <c r="AR36" s="36">
        <v>0</v>
      </c>
      <c r="AS36" s="36">
        <v>1.0000000000000001E-5</v>
      </c>
      <c r="AT36" s="36">
        <v>2.0950000000000001E-3</v>
      </c>
      <c r="AU36" s="36">
        <v>9.7E-5</v>
      </c>
      <c r="AV36" s="36">
        <v>0</v>
      </c>
      <c r="AW36" s="36">
        <v>6.7000000000000002E-5</v>
      </c>
      <c r="AX36" s="36">
        <v>3.9999999999999998E-6</v>
      </c>
      <c r="AY36" s="36">
        <v>9.9999999999999995E-7</v>
      </c>
      <c r="AZ36" s="36">
        <v>0</v>
      </c>
      <c r="BA36" s="36">
        <v>3.4699999999999998E-4</v>
      </c>
      <c r="BB36" s="36">
        <v>2.8499999999999999E-4</v>
      </c>
      <c r="BC36" s="36">
        <v>5.1599999999999997E-4</v>
      </c>
      <c r="BD36" s="36">
        <v>1.95E-4</v>
      </c>
      <c r="BE36" s="36">
        <v>1.0900000000000001E-4</v>
      </c>
      <c r="BF36" s="36">
        <v>1.7699999999999999E-4</v>
      </c>
      <c r="BG36" s="36">
        <v>5.1800000000000001E-4</v>
      </c>
      <c r="BH36" s="36">
        <v>1.6899999999999999E-4</v>
      </c>
      <c r="BI36" s="36">
        <v>4.2299999999999998E-4</v>
      </c>
      <c r="BJ36" s="36">
        <v>1.3799999999999999E-4</v>
      </c>
      <c r="BK36" s="36">
        <v>4.4250999999999999E-2</v>
      </c>
      <c r="BL36" s="36">
        <v>2.4899999999999998E-4</v>
      </c>
      <c r="BM36" s="36">
        <v>3.323E-3</v>
      </c>
      <c r="BN36" s="36">
        <v>9.7680000000000006E-3</v>
      </c>
      <c r="BO36" s="36">
        <v>4.4010000000000004E-3</v>
      </c>
      <c r="BP36" s="36">
        <v>2.016E-3</v>
      </c>
      <c r="BQ36" s="36">
        <v>2.4000000000000001E-4</v>
      </c>
      <c r="BR36" s="36">
        <v>6.2E-4</v>
      </c>
      <c r="BS36" s="36">
        <v>2.42E-4</v>
      </c>
      <c r="BT36" s="36">
        <v>9.6000000000000002E-5</v>
      </c>
      <c r="BU36" s="36">
        <v>1.56E-4</v>
      </c>
      <c r="BV36" s="36">
        <v>4.5890000000000002E-3</v>
      </c>
      <c r="BW36" s="36">
        <v>1.2885000000000001E-2</v>
      </c>
      <c r="BX36" s="36">
        <v>165.587985</v>
      </c>
      <c r="BY36" s="36">
        <v>786.95967800000005</v>
      </c>
      <c r="BZ36" s="36">
        <v>1025.0737200000001</v>
      </c>
      <c r="CA36" s="36">
        <v>990.51189699999998</v>
      </c>
      <c r="CB36" s="36">
        <v>1095.4605340000001</v>
      </c>
      <c r="CC36" s="36">
        <v>1157.047761</v>
      </c>
      <c r="CD36" s="36">
        <v>1158.301974</v>
      </c>
      <c r="CE36" s="36">
        <v>637.09767699999998</v>
      </c>
      <c r="CF36" s="36">
        <v>1212.3884210000001</v>
      </c>
      <c r="CG36" s="36">
        <v>1024.0051599999999</v>
      </c>
      <c r="CH36" s="36">
        <v>1294.7701500000001</v>
      </c>
      <c r="CI36" s="36">
        <v>1125.685892</v>
      </c>
      <c r="CJ36" s="36">
        <v>1190.719689</v>
      </c>
      <c r="CK36" s="36">
        <v>1140.54276</v>
      </c>
      <c r="CL36" s="36">
        <v>1282.3781650000001</v>
      </c>
      <c r="CM36" s="36">
        <v>1069.1749540000001</v>
      </c>
      <c r="CN36" s="36">
        <v>1025.0692160000001</v>
      </c>
      <c r="CO36" s="36">
        <v>772.78112799999997</v>
      </c>
      <c r="CP36" s="36">
        <v>1260.8097809999999</v>
      </c>
      <c r="CQ36" s="36">
        <v>1218.4394299999999</v>
      </c>
      <c r="CR36" s="36">
        <v>1178.901668</v>
      </c>
      <c r="CS36" s="36">
        <v>1140.459347</v>
      </c>
      <c r="CT36" s="36">
        <v>1226.3125950000001</v>
      </c>
      <c r="CU36" s="36">
        <v>1088.812731</v>
      </c>
      <c r="CV36" s="36">
        <v>1143.5128004999999</v>
      </c>
      <c r="CW36" s="36">
        <v>814.328664</v>
      </c>
      <c r="CX36" s="36">
        <v>1108.0905719</v>
      </c>
      <c r="CY36" s="36">
        <v>1221.3974840000001</v>
      </c>
      <c r="CZ36" s="36">
        <v>1205.795001</v>
      </c>
      <c r="DA36" s="36">
        <v>1256.441382</v>
      </c>
      <c r="DB36" s="36">
        <v>1355.9327559000001</v>
      </c>
      <c r="DC36" s="36">
        <v>1160.1325099999999</v>
      </c>
      <c r="DD36" s="36">
        <v>1273.0220168799999</v>
      </c>
      <c r="DE36" s="36">
        <v>1312.3674049639999</v>
      </c>
      <c r="DF36" s="36">
        <v>1264.8131453579999</v>
      </c>
      <c r="DG36" s="36">
        <v>785.74807985699999</v>
      </c>
      <c r="DH36" s="36">
        <v>1294.35499925</v>
      </c>
      <c r="DI36" s="36">
        <v>1341.132286214</v>
      </c>
      <c r="DJ36" s="36">
        <v>1334.8240853570001</v>
      </c>
      <c r="DK36" s="36">
        <v>1311.7300991770001</v>
      </c>
      <c r="DL36" s="36">
        <v>1337.12074725</v>
      </c>
      <c r="DM36" s="36">
        <v>1301.9050999999999</v>
      </c>
      <c r="DN36" s="36">
        <v>1384.9302407499999</v>
      </c>
      <c r="DO36" s="36">
        <v>1066.3768</v>
      </c>
      <c r="DP36" s="36">
        <v>1253.083240056</v>
      </c>
      <c r="DQ36" s="36">
        <v>1116.3176572499999</v>
      </c>
      <c r="DR36" s="36">
        <v>1156.8511000000001</v>
      </c>
      <c r="DS36" s="36">
        <v>1032.4727</v>
      </c>
      <c r="DT36" s="36">
        <v>1293.4416000000001</v>
      </c>
      <c r="DU36" s="36">
        <v>870.99478160700005</v>
      </c>
      <c r="DV36" s="36">
        <v>1186.252982556</v>
      </c>
      <c r="DW36" s="36">
        <v>1251.3318999999999</v>
      </c>
      <c r="DX36" s="50">
        <v>1237.630876857</v>
      </c>
      <c r="DY36" s="50">
        <v>1039.3661</v>
      </c>
      <c r="DZ36" s="50">
        <v>1001.1039</v>
      </c>
      <c r="EA36" s="50">
        <v>780.37994910700002</v>
      </c>
      <c r="EB36" s="50">
        <v>1147.7774999999999</v>
      </c>
      <c r="EC36" s="50">
        <v>1266.3838499999999</v>
      </c>
      <c r="ED36" s="50">
        <v>1266.8052924440001</v>
      </c>
      <c r="EE36" s="50">
        <v>1253.0944</v>
      </c>
      <c r="EF36" s="50">
        <v>1238.771448</v>
      </c>
      <c r="EG36" s="50">
        <v>1086.5128999999999</v>
      </c>
      <c r="EH36" s="50">
        <v>1135.67064</v>
      </c>
      <c r="EI36" s="50">
        <v>1001.0812002</v>
      </c>
      <c r="EJ36" s="50">
        <v>897.84910000000002</v>
      </c>
      <c r="EK36" s="50">
        <v>514.67540799999995</v>
      </c>
      <c r="EL36" s="50">
        <v>386.125880107</v>
      </c>
      <c r="EM36" s="50">
        <v>353.27749999999997</v>
      </c>
      <c r="EN36" s="50">
        <v>199.94477756699999</v>
      </c>
      <c r="EO36" s="50">
        <v>183.32105096999999</v>
      </c>
      <c r="EP36" s="50">
        <v>291.22100600747501</v>
      </c>
      <c r="EQ36" s="50">
        <v>143.363719899795</v>
      </c>
      <c r="ER36" s="50">
        <v>0</v>
      </c>
      <c r="ES36" s="50">
        <v>0</v>
      </c>
      <c r="ET36" s="50">
        <v>0</v>
      </c>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row>
    <row r="37" spans="2:280" ht="18" customHeight="1">
      <c r="B37" s="23" t="s">
        <v>136</v>
      </c>
      <c r="C37" s="83"/>
      <c r="E37" s="83"/>
      <c r="F37" s="35" t="s">
        <v>1370</v>
      </c>
      <c r="G37" s="27" t="s">
        <v>218</v>
      </c>
      <c r="H37" s="36">
        <v>43135.480268794097</v>
      </c>
      <c r="I37" s="36">
        <v>49668.043716874403</v>
      </c>
      <c r="J37" s="36"/>
      <c r="K37" s="36" t="s">
        <v>136</v>
      </c>
      <c r="L37" s="36">
        <v>809.19241099999999</v>
      </c>
      <c r="M37" s="36">
        <v>616.64452300000005</v>
      </c>
      <c r="N37" s="36">
        <v>601.29510000000005</v>
      </c>
      <c r="O37" s="36">
        <v>603.32481900000005</v>
      </c>
      <c r="P37" s="36">
        <v>365.17276299999997</v>
      </c>
      <c r="Q37" s="36">
        <v>249.59882099999999</v>
      </c>
      <c r="R37" s="36">
        <v>328.23661700000002</v>
      </c>
      <c r="S37" s="36">
        <v>313.73050599999999</v>
      </c>
      <c r="T37" s="36">
        <v>810.99595099999999</v>
      </c>
      <c r="U37" s="36">
        <v>692.59154799999999</v>
      </c>
      <c r="V37" s="36">
        <v>859.61305300000004</v>
      </c>
      <c r="W37" s="36">
        <v>1125.5403530000001</v>
      </c>
      <c r="X37" s="36">
        <v>1052.8301309999999</v>
      </c>
      <c r="Y37" s="36">
        <v>901.91670199999999</v>
      </c>
      <c r="Z37" s="36">
        <v>695.24721099999999</v>
      </c>
      <c r="AA37" s="36">
        <v>572.76815999999997</v>
      </c>
      <c r="AB37" s="36">
        <v>847.62120300000004</v>
      </c>
      <c r="AC37" s="36">
        <v>941.51168900000005</v>
      </c>
      <c r="AD37" s="36">
        <v>930.870812</v>
      </c>
      <c r="AE37" s="36">
        <v>957.82811500000003</v>
      </c>
      <c r="AF37" s="36">
        <v>862.65118199999995</v>
      </c>
      <c r="AG37" s="36">
        <v>728.08081900000002</v>
      </c>
      <c r="AH37" s="36">
        <v>946.96019200000001</v>
      </c>
      <c r="AI37" s="36">
        <v>821.44850599999995</v>
      </c>
      <c r="AJ37" s="36">
        <v>693.84737399999995</v>
      </c>
      <c r="AK37" s="36">
        <v>1059.68742</v>
      </c>
      <c r="AL37" s="36">
        <v>1135.3588500000001</v>
      </c>
      <c r="AM37" s="36">
        <v>1192.03124</v>
      </c>
      <c r="AN37" s="36">
        <v>995.44688299999996</v>
      </c>
      <c r="AO37" s="36">
        <v>962.69916599999999</v>
      </c>
      <c r="AP37" s="36">
        <v>988.05991200000005</v>
      </c>
      <c r="AQ37" s="36">
        <v>586.89877300000001</v>
      </c>
      <c r="AR37" s="36">
        <v>791.36235399999998</v>
      </c>
      <c r="AS37" s="36">
        <v>896.31681500000002</v>
      </c>
      <c r="AT37" s="36">
        <v>797.55421000000001</v>
      </c>
      <c r="AU37" s="36">
        <v>991.53242399999999</v>
      </c>
      <c r="AV37" s="36">
        <v>1226.1979100000001</v>
      </c>
      <c r="AW37" s="36">
        <v>1113.7675429999999</v>
      </c>
      <c r="AX37" s="36">
        <v>964.32152699999995</v>
      </c>
      <c r="AY37" s="36">
        <v>1186.3586290000001</v>
      </c>
      <c r="AZ37" s="36">
        <v>1083.4655299999999</v>
      </c>
      <c r="BA37" s="36">
        <v>1398.242203</v>
      </c>
      <c r="BB37" s="36">
        <v>1487.0721149999999</v>
      </c>
      <c r="BC37" s="36">
        <v>926.52796999999998</v>
      </c>
      <c r="BD37" s="36">
        <v>957.80554800000004</v>
      </c>
      <c r="BE37" s="36">
        <v>1409.3160210000001</v>
      </c>
      <c r="BF37" s="36">
        <v>1040.4860430000001</v>
      </c>
      <c r="BG37" s="36">
        <v>1327.074302</v>
      </c>
      <c r="BH37" s="36">
        <v>1239.323621</v>
      </c>
      <c r="BI37" s="36">
        <v>1047.861177</v>
      </c>
      <c r="BJ37" s="36">
        <v>747.282962</v>
      </c>
      <c r="BK37" s="36">
        <v>1534.625659</v>
      </c>
      <c r="BL37" s="36">
        <v>1491.3355710000001</v>
      </c>
      <c r="BM37" s="36">
        <v>1724.067037</v>
      </c>
      <c r="BN37" s="36">
        <v>2288.839442</v>
      </c>
      <c r="BO37" s="36">
        <v>2522.4798390000001</v>
      </c>
      <c r="BP37" s="36">
        <v>2689.0798140000002</v>
      </c>
      <c r="BQ37" s="36">
        <v>3041.2004000000002</v>
      </c>
      <c r="BR37" s="36">
        <v>2636.9498100000001</v>
      </c>
      <c r="BS37" s="36">
        <v>2725.8712479999999</v>
      </c>
      <c r="BT37" s="36">
        <v>2537.4959239999998</v>
      </c>
      <c r="BU37" s="36">
        <v>3287.9426840000001</v>
      </c>
      <c r="BV37" s="36">
        <v>2831.477601</v>
      </c>
      <c r="BW37" s="36">
        <v>3562.7663750000002</v>
      </c>
      <c r="BX37" s="36">
        <v>3628.2281349999998</v>
      </c>
      <c r="BY37" s="36">
        <v>4149.8200619999998</v>
      </c>
      <c r="BZ37" s="36">
        <v>3162.8399899999999</v>
      </c>
      <c r="CA37" s="36">
        <v>3471.6349329999998</v>
      </c>
      <c r="CB37" s="36">
        <v>3281.044496</v>
      </c>
      <c r="CC37" s="36">
        <v>4102.6128589999998</v>
      </c>
      <c r="CD37" s="36">
        <v>3630.116176</v>
      </c>
      <c r="CE37" s="36">
        <v>4082.5074930000001</v>
      </c>
      <c r="CF37" s="36">
        <v>5062.2344590000002</v>
      </c>
      <c r="CG37" s="36">
        <v>5206.7534699999997</v>
      </c>
      <c r="CH37" s="36">
        <v>4513.1393600000001</v>
      </c>
      <c r="CI37" s="36">
        <v>5463.6838779999998</v>
      </c>
      <c r="CJ37" s="36">
        <v>4939.8632879999996</v>
      </c>
      <c r="CK37" s="36">
        <v>4780.1364089999997</v>
      </c>
      <c r="CL37" s="36">
        <v>5153.9887859999999</v>
      </c>
      <c r="CM37" s="36">
        <v>5577.1947469999996</v>
      </c>
      <c r="CN37" s="36">
        <v>4494.3766070000001</v>
      </c>
      <c r="CO37" s="36">
        <v>4741.0064899999998</v>
      </c>
      <c r="CP37" s="36">
        <v>4316.5801780000002</v>
      </c>
      <c r="CQ37" s="36">
        <v>4909.1794389999995</v>
      </c>
      <c r="CR37" s="36">
        <v>4317.1957089999996</v>
      </c>
      <c r="CS37" s="36">
        <v>5218.9510049999999</v>
      </c>
      <c r="CT37" s="36">
        <v>5645.5895209999999</v>
      </c>
      <c r="CU37" s="36">
        <v>6179.7443839999996</v>
      </c>
      <c r="CV37" s="36">
        <v>5080.8017995</v>
      </c>
      <c r="CW37" s="36">
        <v>5287.7721445958996</v>
      </c>
      <c r="CX37" s="36">
        <v>5152.7404875967204</v>
      </c>
      <c r="CY37" s="36">
        <v>6234.7299650295799</v>
      </c>
      <c r="CZ37" s="36">
        <v>5535.4760442073903</v>
      </c>
      <c r="DA37" s="36">
        <v>6736.0338161669997</v>
      </c>
      <c r="DB37" s="36">
        <v>5786.8443435404697</v>
      </c>
      <c r="DC37" s="36">
        <v>6479.34736653858</v>
      </c>
      <c r="DD37" s="36">
        <v>5571.0091989114699</v>
      </c>
      <c r="DE37" s="36">
        <v>7094.75746151364</v>
      </c>
      <c r="DF37" s="36">
        <v>6227.6810525720002</v>
      </c>
      <c r="DG37" s="36">
        <v>7019.5416381929099</v>
      </c>
      <c r="DH37" s="36">
        <v>7320.7154684828702</v>
      </c>
      <c r="DI37" s="36">
        <v>8678.2816977593993</v>
      </c>
      <c r="DJ37" s="36">
        <v>8766.3135068788997</v>
      </c>
      <c r="DK37" s="36">
        <v>8861.9865931110999</v>
      </c>
      <c r="DL37" s="36">
        <v>7954.0648658149503</v>
      </c>
      <c r="DM37" s="36">
        <v>8825.1852126075992</v>
      </c>
      <c r="DN37" s="36">
        <v>8404.23737537343</v>
      </c>
      <c r="DO37" s="36">
        <v>8881.5018620891296</v>
      </c>
      <c r="DP37" s="36">
        <v>9750.5939350227</v>
      </c>
      <c r="DQ37" s="36">
        <v>8719.5084977250808</v>
      </c>
      <c r="DR37" s="36">
        <v>9201.3618223443009</v>
      </c>
      <c r="DS37" s="36">
        <v>9210.0276674756005</v>
      </c>
      <c r="DT37" s="36">
        <v>9559.6266302549993</v>
      </c>
      <c r="DU37" s="36">
        <v>9447.3020681202997</v>
      </c>
      <c r="DV37" s="36">
        <v>9060.4425882606993</v>
      </c>
      <c r="DW37" s="36">
        <v>10053.874226673801</v>
      </c>
      <c r="DX37" s="50">
        <v>9089.1896659173999</v>
      </c>
      <c r="DY37" s="50">
        <v>9208.1070780069003</v>
      </c>
      <c r="DZ37" s="50">
        <v>10041.598386490001</v>
      </c>
      <c r="EA37" s="50">
        <v>9607.9026476224008</v>
      </c>
      <c r="EB37" s="50">
        <v>8996.1685832622006</v>
      </c>
      <c r="EC37" s="50">
        <v>8518.0079350135202</v>
      </c>
      <c r="ED37" s="50">
        <v>9527.2994524013993</v>
      </c>
      <c r="EE37" s="50">
        <v>8584.6486556330601</v>
      </c>
      <c r="EF37" s="50">
        <v>9358.0920234449004</v>
      </c>
      <c r="EG37" s="50">
        <v>10095.079957636901</v>
      </c>
      <c r="EH37" s="50">
        <v>9843.9726422006006</v>
      </c>
      <c r="EI37" s="50">
        <v>11351.1584632591</v>
      </c>
      <c r="EJ37" s="50">
        <v>10392.1394763592</v>
      </c>
      <c r="EK37" s="50">
        <v>11548.2096869752</v>
      </c>
      <c r="EL37" s="50">
        <v>12289.507979845601</v>
      </c>
      <c r="EM37" s="50">
        <v>11924.898671124</v>
      </c>
      <c r="EN37" s="50">
        <v>12206.4302160384</v>
      </c>
      <c r="EO37" s="50">
        <v>13247.206849866399</v>
      </c>
      <c r="EP37" s="50">
        <v>13003.2538490849</v>
      </c>
      <c r="EQ37" s="50">
        <v>12790.212786505101</v>
      </c>
      <c r="ER37" s="50">
        <v>12601.2477154095</v>
      </c>
      <c r="ES37" s="50">
        <v>13030.4652293037</v>
      </c>
      <c r="ET37" s="50">
        <v>13289.442900669001</v>
      </c>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row>
    <row r="38" spans="2:280" ht="18" customHeight="1">
      <c r="B38" s="83" t="s">
        <v>136</v>
      </c>
      <c r="C38" s="83"/>
      <c r="D38" s="83"/>
      <c r="E38" s="83"/>
      <c r="F38" s="26" t="s">
        <v>706</v>
      </c>
      <c r="G38" s="27"/>
      <c r="H38" s="36"/>
      <c r="I38" s="36"/>
      <c r="J38" s="36"/>
      <c r="K38" s="36" t="s">
        <v>136</v>
      </c>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row>
    <row r="39" spans="2:280" ht="18" customHeight="1">
      <c r="B39" s="23" t="s">
        <v>136</v>
      </c>
      <c r="C39" s="83"/>
      <c r="E39" s="83"/>
      <c r="F39" s="35" t="s">
        <v>677</v>
      </c>
      <c r="G39" s="27" t="s">
        <v>239</v>
      </c>
      <c r="H39" s="36">
        <v>8685.9001956899992</v>
      </c>
      <c r="I39" s="36">
        <v>9347.4352919299999</v>
      </c>
      <c r="J39" s="36"/>
      <c r="K39" s="36" t="s">
        <v>136</v>
      </c>
      <c r="L39" s="36">
        <v>379.32014199999998</v>
      </c>
      <c r="M39" s="36">
        <v>437.41584</v>
      </c>
      <c r="N39" s="36">
        <v>344.59008899999998</v>
      </c>
      <c r="O39" s="36">
        <v>821.84496100000001</v>
      </c>
      <c r="P39" s="36">
        <v>715.00349000000006</v>
      </c>
      <c r="Q39" s="36">
        <v>525.72483899999997</v>
      </c>
      <c r="R39" s="36">
        <v>539.21523300000001</v>
      </c>
      <c r="S39" s="36">
        <v>653.08368900000005</v>
      </c>
      <c r="T39" s="36">
        <v>618.46431500000006</v>
      </c>
      <c r="U39" s="36">
        <v>491.12690400000002</v>
      </c>
      <c r="V39" s="36">
        <v>893.47546699999998</v>
      </c>
      <c r="W39" s="36">
        <v>749.87241500000005</v>
      </c>
      <c r="X39" s="36">
        <v>809.73336500000005</v>
      </c>
      <c r="Y39" s="36">
        <v>789.47253899999998</v>
      </c>
      <c r="Z39" s="36">
        <v>817.38923199999999</v>
      </c>
      <c r="AA39" s="36">
        <v>805.77080899999999</v>
      </c>
      <c r="AB39" s="36">
        <v>582.60937699999999</v>
      </c>
      <c r="AC39" s="36">
        <v>633.47884299999998</v>
      </c>
      <c r="AD39" s="36">
        <v>807.87101199999995</v>
      </c>
      <c r="AE39" s="36">
        <v>551.48099400000001</v>
      </c>
      <c r="AF39" s="36">
        <v>763.77221299999997</v>
      </c>
      <c r="AG39" s="36">
        <v>878.54437099999996</v>
      </c>
      <c r="AH39" s="36">
        <v>788.02537900000004</v>
      </c>
      <c r="AI39" s="36">
        <v>785.008419</v>
      </c>
      <c r="AJ39" s="36">
        <v>1017.2920820000001</v>
      </c>
      <c r="AK39" s="36">
        <v>972.00054599999999</v>
      </c>
      <c r="AL39" s="36">
        <v>777.43612299999995</v>
      </c>
      <c r="AM39" s="36">
        <v>1248.7310580000001</v>
      </c>
      <c r="AN39" s="36">
        <v>1185.531571</v>
      </c>
      <c r="AO39" s="36">
        <v>1021.009025</v>
      </c>
      <c r="AP39" s="36">
        <v>976.37610099999995</v>
      </c>
      <c r="AQ39" s="36">
        <v>1049.8698010000001</v>
      </c>
      <c r="AR39" s="36">
        <v>953.33053900000004</v>
      </c>
      <c r="AS39" s="36">
        <v>727.51603499999999</v>
      </c>
      <c r="AT39" s="36">
        <v>906.29579999999999</v>
      </c>
      <c r="AU39" s="36">
        <v>978.61458900000002</v>
      </c>
      <c r="AV39" s="36">
        <v>833.17907300000002</v>
      </c>
      <c r="AW39" s="36">
        <v>1075.5276799999999</v>
      </c>
      <c r="AX39" s="36">
        <v>1337.5751640000001</v>
      </c>
      <c r="AY39" s="36">
        <v>1674.7875779999999</v>
      </c>
      <c r="AZ39" s="36">
        <v>1332.1980719999999</v>
      </c>
      <c r="BA39" s="36">
        <v>1968.3264610000001</v>
      </c>
      <c r="BB39" s="36">
        <v>1988.2782299999999</v>
      </c>
      <c r="BC39" s="36">
        <v>2490.3786449999998</v>
      </c>
      <c r="BD39" s="36">
        <v>2171.6381970000002</v>
      </c>
      <c r="BE39" s="36">
        <v>2103.1164100000001</v>
      </c>
      <c r="BF39" s="36">
        <v>2162.7354949999999</v>
      </c>
      <c r="BG39" s="36">
        <v>1836.1472570000001</v>
      </c>
      <c r="BH39" s="36">
        <v>1651.9790350000001</v>
      </c>
      <c r="BI39" s="36">
        <v>1806.8949749999999</v>
      </c>
      <c r="BJ39" s="36">
        <v>1904.3133740000001</v>
      </c>
      <c r="BK39" s="36">
        <v>2321.0117089999999</v>
      </c>
      <c r="BL39" s="36">
        <v>2412.8810659999999</v>
      </c>
      <c r="BM39" s="36">
        <v>1972.8414270000001</v>
      </c>
      <c r="BN39" s="36">
        <v>1497.0718830000001</v>
      </c>
      <c r="BO39" s="36">
        <v>1492.3471500000001</v>
      </c>
      <c r="BP39" s="36">
        <v>1682.1721150000001</v>
      </c>
      <c r="BQ39" s="36">
        <v>1923.7788880000001</v>
      </c>
      <c r="BR39" s="36">
        <v>2232.0031990000002</v>
      </c>
      <c r="BS39" s="36">
        <v>2694.1633660000002</v>
      </c>
      <c r="BT39" s="36">
        <v>2378.815521</v>
      </c>
      <c r="BU39" s="36">
        <v>2691.1673919999998</v>
      </c>
      <c r="BV39" s="36">
        <v>2797.429803</v>
      </c>
      <c r="BW39" s="36">
        <v>2957.14635</v>
      </c>
      <c r="BX39" s="36">
        <v>3514.3456099999999</v>
      </c>
      <c r="BY39" s="36">
        <v>3552.7422700000002</v>
      </c>
      <c r="BZ39" s="36">
        <v>3528.2344899999998</v>
      </c>
      <c r="CA39" s="36">
        <v>3061.2760320000002</v>
      </c>
      <c r="CB39" s="36">
        <v>3196.4460439999998</v>
      </c>
      <c r="CC39" s="36">
        <v>3573.8656700000001</v>
      </c>
      <c r="CD39" s="36">
        <v>3881.5999400000001</v>
      </c>
      <c r="CE39" s="36">
        <v>4433.5643899999995</v>
      </c>
      <c r="CF39" s="36">
        <v>4301.5517499999996</v>
      </c>
      <c r="CG39" s="36">
        <v>4531.9818100000002</v>
      </c>
      <c r="CH39" s="36">
        <v>5546.81203</v>
      </c>
      <c r="CI39" s="36">
        <v>3823.9886200000001</v>
      </c>
      <c r="CJ39" s="36">
        <v>2380.3904900000002</v>
      </c>
      <c r="CK39" s="36">
        <v>2975.33673</v>
      </c>
      <c r="CL39" s="36">
        <v>3572.860604</v>
      </c>
      <c r="CM39" s="36">
        <v>3641.5330009999998</v>
      </c>
      <c r="CN39" s="36">
        <v>3701.5722059999998</v>
      </c>
      <c r="CO39" s="36">
        <v>4114.8988090000003</v>
      </c>
      <c r="CP39" s="36">
        <v>4221.398999</v>
      </c>
      <c r="CQ39" s="36">
        <v>4422.7476619999998</v>
      </c>
      <c r="CR39" s="36">
        <v>5195.3278180699999</v>
      </c>
      <c r="CS39" s="36">
        <v>5738.8938010000002</v>
      </c>
      <c r="CT39" s="36">
        <v>4963.3386769999997</v>
      </c>
      <c r="CU39" s="36">
        <v>5172.9631120000004</v>
      </c>
      <c r="CV39" s="36">
        <v>5640.9412295499997</v>
      </c>
      <c r="CW39" s="36">
        <v>5348.1243282200003</v>
      </c>
      <c r="CX39" s="36">
        <v>5639.7335842100001</v>
      </c>
      <c r="CY39" s="36">
        <v>5195.3718857100002</v>
      </c>
      <c r="CZ39" s="36">
        <v>4982.8042649400004</v>
      </c>
      <c r="DA39" s="36">
        <v>4578.1432622000002</v>
      </c>
      <c r="DB39" s="36">
        <v>5189.3535385599998</v>
      </c>
      <c r="DC39" s="36">
        <v>5719.8498098199998</v>
      </c>
      <c r="DD39" s="36">
        <v>5877.9400779500002</v>
      </c>
      <c r="DE39" s="36">
        <v>5082.9784520699995</v>
      </c>
      <c r="DF39" s="36">
        <v>5436.3675100600003</v>
      </c>
      <c r="DG39" s="36">
        <v>3852.23204558</v>
      </c>
      <c r="DH39" s="36">
        <v>2961.8213221400001</v>
      </c>
      <c r="DI39" s="36">
        <v>2700.7274500799999</v>
      </c>
      <c r="DJ39" s="36">
        <v>1983.5855972300001</v>
      </c>
      <c r="DK39" s="36">
        <v>2045.832455</v>
      </c>
      <c r="DL39" s="36">
        <v>1649.3704957800001</v>
      </c>
      <c r="DM39" s="36">
        <v>2229.3265841100001</v>
      </c>
      <c r="DN39" s="36">
        <v>2128.258945</v>
      </c>
      <c r="DO39" s="36">
        <v>2165.5837542200002</v>
      </c>
      <c r="DP39" s="36">
        <v>2301.2641847199998</v>
      </c>
      <c r="DQ39" s="36">
        <v>2168.8615618700001</v>
      </c>
      <c r="DR39" s="36">
        <v>2357.5547253599998</v>
      </c>
      <c r="DS39" s="36">
        <v>2884.99892989</v>
      </c>
      <c r="DT39" s="36">
        <v>3009.87281355</v>
      </c>
      <c r="DU39" s="36">
        <v>3661.43359126</v>
      </c>
      <c r="DV39" s="36">
        <v>3643.1263565499999</v>
      </c>
      <c r="DW39" s="36">
        <v>3603.2666603500002</v>
      </c>
      <c r="DX39" s="50">
        <v>3248.1080618300002</v>
      </c>
      <c r="DY39" s="50">
        <v>3106.7339420100002</v>
      </c>
      <c r="DZ39" s="50">
        <v>2690.9079868399999</v>
      </c>
      <c r="EA39" s="50">
        <v>3446.3466743099998</v>
      </c>
      <c r="EB39" s="50">
        <v>2530.84852176</v>
      </c>
      <c r="EC39" s="50">
        <v>990.57203113000003</v>
      </c>
      <c r="ED39" s="50">
        <v>1049.53472803</v>
      </c>
      <c r="EE39" s="50">
        <v>1610.9226480499999</v>
      </c>
      <c r="EF39" s="50">
        <v>1983.0556666099999</v>
      </c>
      <c r="EG39" s="50">
        <v>1958.4561183599999</v>
      </c>
      <c r="EH39" s="50">
        <v>1797.9783357700001</v>
      </c>
      <c r="EI39" s="50">
        <v>1910.34950127</v>
      </c>
      <c r="EJ39" s="50">
        <v>2417.4437099400002</v>
      </c>
      <c r="EK39" s="50">
        <v>2560.1286487100001</v>
      </c>
      <c r="EL39" s="50">
        <v>2926.4116884499999</v>
      </c>
      <c r="EM39" s="50">
        <v>2701.8734162000001</v>
      </c>
      <c r="EN39" s="50">
        <v>2002.0729114799999</v>
      </c>
      <c r="EO39" s="50">
        <v>1717.0772758000001</v>
      </c>
      <c r="EP39" s="50">
        <v>2027.53518736</v>
      </c>
      <c r="EQ39" s="50">
        <v>2504.8636420299999</v>
      </c>
      <c r="ER39" s="50">
        <v>1893.20231201</v>
      </c>
      <c r="ES39" s="50">
        <v>2340.69323248</v>
      </c>
      <c r="ET39" s="50">
        <v>1714.5811445100001</v>
      </c>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row>
    <row r="40" spans="2:280" ht="18" customHeight="1">
      <c r="B40" s="23" t="s">
        <v>136</v>
      </c>
      <c r="C40" s="83"/>
      <c r="E40" s="83"/>
      <c r="F40" s="35" t="s">
        <v>315</v>
      </c>
      <c r="G40" s="27" t="s">
        <v>239</v>
      </c>
      <c r="H40" s="36">
        <v>0</v>
      </c>
      <c r="I40" s="36">
        <v>5.71989E-3</v>
      </c>
      <c r="J40" s="36"/>
      <c r="K40" s="25" t="s">
        <v>136</v>
      </c>
      <c r="L40" s="36">
        <v>4.5600000000000003E-4</v>
      </c>
      <c r="M40" s="36">
        <v>8.0500000000000005E-4</v>
      </c>
      <c r="N40" s="36">
        <v>4.1929999999999997E-3</v>
      </c>
      <c r="O40" s="36">
        <v>8.829E-3</v>
      </c>
      <c r="P40" s="36">
        <v>0</v>
      </c>
      <c r="Q40" s="36">
        <v>1.3962E-2</v>
      </c>
      <c r="R40" s="36">
        <v>1.66E-3</v>
      </c>
      <c r="S40" s="36">
        <v>0</v>
      </c>
      <c r="T40" s="36">
        <v>7.8689999999999993E-3</v>
      </c>
      <c r="U40" s="36">
        <v>0</v>
      </c>
      <c r="V40" s="36">
        <v>2.245E-3</v>
      </c>
      <c r="W40" s="36">
        <v>1.3440000000000001E-2</v>
      </c>
      <c r="X40" s="36">
        <v>4.9740000000000001E-3</v>
      </c>
      <c r="Y40" s="36">
        <v>5.0470000000000003E-3</v>
      </c>
      <c r="Z40" s="36">
        <v>0</v>
      </c>
      <c r="AA40" s="36">
        <v>0</v>
      </c>
      <c r="AB40" s="36">
        <v>5.5859999999999998E-3</v>
      </c>
      <c r="AC40" s="36">
        <v>3.1229999999999999E-3</v>
      </c>
      <c r="AD40" s="36">
        <v>2.03E-4</v>
      </c>
      <c r="AE40" s="36">
        <v>0</v>
      </c>
      <c r="AF40" s="36">
        <v>0</v>
      </c>
      <c r="AG40" s="36">
        <v>2.7160000000000001E-3</v>
      </c>
      <c r="AH40" s="36">
        <v>6.7200000000000003E-3</v>
      </c>
      <c r="AI40" s="36">
        <v>0</v>
      </c>
      <c r="AJ40" s="36">
        <v>1.0201E-2</v>
      </c>
      <c r="AK40" s="36">
        <v>0</v>
      </c>
      <c r="AL40" s="36">
        <v>0</v>
      </c>
      <c r="AM40" s="36">
        <v>0</v>
      </c>
      <c r="AN40" s="36">
        <v>0</v>
      </c>
      <c r="AO40" s="36">
        <v>0</v>
      </c>
      <c r="AP40" s="36">
        <v>1.3699999999999999E-3</v>
      </c>
      <c r="AQ40" s="36">
        <v>0</v>
      </c>
      <c r="AR40" s="36">
        <v>0</v>
      </c>
      <c r="AS40" s="36">
        <v>5.0000000000000001E-4</v>
      </c>
      <c r="AT40" s="36">
        <v>2.872E-3</v>
      </c>
      <c r="AU40" s="36">
        <v>7.27E-4</v>
      </c>
      <c r="AV40" s="36">
        <v>0</v>
      </c>
      <c r="AW40" s="36">
        <v>1.1349999999999999E-3</v>
      </c>
      <c r="AX40" s="36">
        <v>7.26E-3</v>
      </c>
      <c r="AY40" s="36">
        <v>1.8710000000000001E-3</v>
      </c>
      <c r="AZ40" s="36">
        <v>0</v>
      </c>
      <c r="BA40" s="36">
        <v>2.4382000000000001E-2</v>
      </c>
      <c r="BB40" s="36">
        <v>1.3691E-2</v>
      </c>
      <c r="BC40" s="36">
        <v>1.7056000000000002E-2</v>
      </c>
      <c r="BD40" s="36">
        <v>7.698E-3</v>
      </c>
      <c r="BE40" s="36">
        <v>3.6489999999999999E-3</v>
      </c>
      <c r="BF40" s="36">
        <v>5.7039999999999999E-3</v>
      </c>
      <c r="BG40" s="36">
        <v>1.7694999999999999E-2</v>
      </c>
      <c r="BH40" s="36">
        <v>1.4359E-2</v>
      </c>
      <c r="BI40" s="36">
        <v>1.9285E-2</v>
      </c>
      <c r="BJ40" s="36">
        <v>1.2574E-2</v>
      </c>
      <c r="BK40" s="36">
        <v>1.1998999999999999E-2</v>
      </c>
      <c r="BL40" s="36">
        <v>3.2969999999999999E-2</v>
      </c>
      <c r="BM40" s="36">
        <v>6.2451E-2</v>
      </c>
      <c r="BN40" s="36">
        <v>7.7983999999999998E-2</v>
      </c>
      <c r="BO40" s="36">
        <v>7.7228000000000005E-2</v>
      </c>
      <c r="BP40" s="36">
        <v>7.1609000000000006E-2</v>
      </c>
      <c r="BQ40" s="36">
        <v>1.3956E-2</v>
      </c>
      <c r="BR40" s="36">
        <v>1.2515999999999999E-2</v>
      </c>
      <c r="BS40" s="36">
        <v>1.2411999999999999E-2</v>
      </c>
      <c r="BT40" s="36">
        <v>7.0540000000000004E-3</v>
      </c>
      <c r="BU40" s="36">
        <v>8.5540000000000008E-3</v>
      </c>
      <c r="BV40" s="36">
        <v>0.104473</v>
      </c>
      <c r="BW40" s="36">
        <v>0.14749899999999999</v>
      </c>
      <c r="BX40" s="36">
        <v>25.963843000000001</v>
      </c>
      <c r="BY40" s="36">
        <v>125.683654</v>
      </c>
      <c r="BZ40" s="36">
        <v>203.269758</v>
      </c>
      <c r="CA40" s="36">
        <v>181.164526</v>
      </c>
      <c r="CB40" s="36">
        <v>210.066867</v>
      </c>
      <c r="CC40" s="36">
        <v>205.036981</v>
      </c>
      <c r="CD40" s="36">
        <v>201.016549</v>
      </c>
      <c r="CE40" s="36">
        <v>96.668098999999998</v>
      </c>
      <c r="CF40" s="36">
        <v>252.169657</v>
      </c>
      <c r="CG40" s="36">
        <v>174.44657100000001</v>
      </c>
      <c r="CH40" s="36">
        <v>416.30596400000002</v>
      </c>
      <c r="CI40" s="36">
        <v>522.52425100000005</v>
      </c>
      <c r="CJ40" s="36">
        <v>850.38473799999997</v>
      </c>
      <c r="CK40" s="36">
        <v>376.54515199999997</v>
      </c>
      <c r="CL40" s="36">
        <v>326.29055799999998</v>
      </c>
      <c r="CM40" s="36">
        <v>330.32474100000002</v>
      </c>
      <c r="CN40" s="36">
        <v>286.230321</v>
      </c>
      <c r="CO40" s="36">
        <v>276.24484200000001</v>
      </c>
      <c r="CP40" s="36">
        <v>575.78409899999997</v>
      </c>
      <c r="CQ40" s="36">
        <v>512.33290099999999</v>
      </c>
      <c r="CR40" s="36">
        <v>426.96814799999999</v>
      </c>
      <c r="CS40" s="36">
        <v>413.41738600000002</v>
      </c>
      <c r="CT40" s="36">
        <v>594.27862000000005</v>
      </c>
      <c r="CU40" s="36">
        <v>560.65560500000004</v>
      </c>
      <c r="CV40" s="36">
        <v>595.39520572000004</v>
      </c>
      <c r="CW40" s="36">
        <v>400.93093590000001</v>
      </c>
      <c r="CX40" s="36">
        <v>579.53232875000003</v>
      </c>
      <c r="CY40" s="36">
        <v>603.89267586999995</v>
      </c>
      <c r="CZ40" s="36">
        <v>638.06799733000003</v>
      </c>
      <c r="DA40" s="36">
        <v>599.57191540999997</v>
      </c>
      <c r="DB40" s="36">
        <v>727.61024498999996</v>
      </c>
      <c r="DC40" s="36">
        <v>430.59757967000002</v>
      </c>
      <c r="DD40" s="36">
        <v>0</v>
      </c>
      <c r="DE40" s="36">
        <v>0</v>
      </c>
      <c r="DF40" s="36">
        <v>0</v>
      </c>
      <c r="DG40" s="36">
        <v>0</v>
      </c>
      <c r="DH40" s="36">
        <v>0</v>
      </c>
      <c r="DI40" s="36">
        <v>0</v>
      </c>
      <c r="DJ40" s="36">
        <v>0</v>
      </c>
      <c r="DK40" s="36">
        <v>0</v>
      </c>
      <c r="DL40" s="36">
        <v>0</v>
      </c>
      <c r="DM40" s="36">
        <v>0</v>
      </c>
      <c r="DN40" s="36">
        <v>0</v>
      </c>
      <c r="DO40" s="36">
        <v>0</v>
      </c>
      <c r="DP40" s="36">
        <v>5.0472099999999999E-3</v>
      </c>
      <c r="DQ40" s="36">
        <v>0</v>
      </c>
      <c r="DR40" s="36">
        <v>0</v>
      </c>
      <c r="DS40" s="36">
        <v>0</v>
      </c>
      <c r="DT40" s="36">
        <v>0</v>
      </c>
      <c r="DU40" s="36">
        <v>0</v>
      </c>
      <c r="DV40" s="36">
        <v>7.8448600000000004E-3</v>
      </c>
      <c r="DW40" s="36">
        <v>0</v>
      </c>
      <c r="DX40" s="50">
        <v>0</v>
      </c>
      <c r="DY40" s="50">
        <v>0</v>
      </c>
      <c r="DZ40" s="50">
        <v>0</v>
      </c>
      <c r="EA40" s="50">
        <v>0</v>
      </c>
      <c r="EB40" s="50">
        <v>0</v>
      </c>
      <c r="EC40" s="50">
        <v>0</v>
      </c>
      <c r="ED40" s="50">
        <v>8.4712399999999997E-3</v>
      </c>
      <c r="EE40" s="50">
        <v>0</v>
      </c>
      <c r="EF40" s="50">
        <v>0</v>
      </c>
      <c r="EG40" s="50">
        <v>0</v>
      </c>
      <c r="EH40" s="50">
        <v>0</v>
      </c>
      <c r="EI40" s="50">
        <v>0</v>
      </c>
      <c r="EJ40" s="50">
        <v>0</v>
      </c>
      <c r="EK40" s="50">
        <v>0</v>
      </c>
      <c r="EL40" s="50">
        <v>0</v>
      </c>
      <c r="EM40" s="50">
        <v>0</v>
      </c>
      <c r="EN40" s="50">
        <v>5.71989E-3</v>
      </c>
      <c r="EO40" s="50">
        <v>0</v>
      </c>
      <c r="EP40" s="50">
        <v>0</v>
      </c>
      <c r="EQ40" s="50">
        <v>0</v>
      </c>
      <c r="ER40" s="50">
        <v>0</v>
      </c>
      <c r="ES40" s="50">
        <v>0</v>
      </c>
      <c r="ET40" s="50">
        <v>0</v>
      </c>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row>
    <row r="41" spans="2:280" ht="18" customHeight="1">
      <c r="B41" s="23" t="s">
        <v>136</v>
      </c>
      <c r="C41" s="83"/>
      <c r="E41" s="83"/>
      <c r="F41" s="35" t="s">
        <v>1371</v>
      </c>
      <c r="G41" s="27" t="s">
        <v>239</v>
      </c>
      <c r="H41" s="36">
        <v>41121.800166020003</v>
      </c>
      <c r="I41" s="36">
        <v>53627.435115920001</v>
      </c>
      <c r="J41" s="36"/>
      <c r="K41" s="36" t="s">
        <v>136</v>
      </c>
      <c r="L41" s="36">
        <v>227.05559</v>
      </c>
      <c r="M41" s="36">
        <v>180.24167800000001</v>
      </c>
      <c r="N41" s="36">
        <v>186.44490099999999</v>
      </c>
      <c r="O41" s="36">
        <v>242.50287</v>
      </c>
      <c r="P41" s="36">
        <v>175.22879</v>
      </c>
      <c r="Q41" s="36">
        <v>123.252915</v>
      </c>
      <c r="R41" s="36">
        <v>114.555262</v>
      </c>
      <c r="S41" s="36">
        <v>111.251914</v>
      </c>
      <c r="T41" s="36">
        <v>114.285179</v>
      </c>
      <c r="U41" s="36">
        <v>115.167891</v>
      </c>
      <c r="V41" s="36">
        <v>143.20221799999999</v>
      </c>
      <c r="W41" s="36">
        <v>148.17644799999999</v>
      </c>
      <c r="X41" s="36">
        <v>183.16332499999999</v>
      </c>
      <c r="Y41" s="36">
        <v>158.98988199999999</v>
      </c>
      <c r="Z41" s="36">
        <v>138.06441899999999</v>
      </c>
      <c r="AA41" s="36">
        <v>128.31044399999999</v>
      </c>
      <c r="AB41" s="36">
        <v>158.51514499999999</v>
      </c>
      <c r="AC41" s="36">
        <v>180.95217400000001</v>
      </c>
      <c r="AD41" s="36">
        <v>174.130124</v>
      </c>
      <c r="AE41" s="36">
        <v>181.11257000000001</v>
      </c>
      <c r="AF41" s="36">
        <v>169.22301899999999</v>
      </c>
      <c r="AG41" s="36">
        <v>151.723333</v>
      </c>
      <c r="AH41" s="36">
        <v>190.64637999999999</v>
      </c>
      <c r="AI41" s="36">
        <v>179.14094299999999</v>
      </c>
      <c r="AJ41" s="36">
        <v>162.588427</v>
      </c>
      <c r="AK41" s="36">
        <v>232.190044</v>
      </c>
      <c r="AL41" s="36">
        <v>230.43637699999999</v>
      </c>
      <c r="AM41" s="36">
        <v>272.904202</v>
      </c>
      <c r="AN41" s="36">
        <v>230.85754900000001</v>
      </c>
      <c r="AO41" s="36">
        <v>220.41859500000001</v>
      </c>
      <c r="AP41" s="36">
        <v>219.78094899999999</v>
      </c>
      <c r="AQ41" s="36">
        <v>156.244699</v>
      </c>
      <c r="AR41" s="36">
        <v>189.30648099999999</v>
      </c>
      <c r="AS41" s="36">
        <v>200.20390499999999</v>
      </c>
      <c r="AT41" s="36">
        <v>183.21760800000001</v>
      </c>
      <c r="AU41" s="36">
        <v>219.134244</v>
      </c>
      <c r="AV41" s="36">
        <v>226.34333699999999</v>
      </c>
      <c r="AW41" s="36">
        <v>239.18903499999999</v>
      </c>
      <c r="AX41" s="36">
        <v>228.56054599999999</v>
      </c>
      <c r="AY41" s="36">
        <v>328.33279099999999</v>
      </c>
      <c r="AZ41" s="36">
        <v>348.32971800000001</v>
      </c>
      <c r="BA41" s="36">
        <v>470.08532700000001</v>
      </c>
      <c r="BB41" s="36">
        <v>547.95389899999998</v>
      </c>
      <c r="BC41" s="36">
        <v>386.23686900000001</v>
      </c>
      <c r="BD41" s="36">
        <v>369.90604500000001</v>
      </c>
      <c r="BE41" s="36">
        <v>540.88320099999999</v>
      </c>
      <c r="BF41" s="36">
        <v>378.279381</v>
      </c>
      <c r="BG41" s="36">
        <v>440.96439800000002</v>
      </c>
      <c r="BH41" s="36">
        <v>426.68348600000002</v>
      </c>
      <c r="BI41" s="36">
        <v>379.07314000000002</v>
      </c>
      <c r="BJ41" s="36">
        <v>297.82772199999999</v>
      </c>
      <c r="BK41" s="36">
        <v>570.833572</v>
      </c>
      <c r="BL41" s="36">
        <v>615.68445399999996</v>
      </c>
      <c r="BM41" s="36">
        <v>565.34811200000001</v>
      </c>
      <c r="BN41" s="36">
        <v>719.46452299999999</v>
      </c>
      <c r="BO41" s="36">
        <v>825.20003199999996</v>
      </c>
      <c r="BP41" s="36">
        <v>917.93401600000004</v>
      </c>
      <c r="BQ41" s="36">
        <v>1131.4788759999999</v>
      </c>
      <c r="BR41" s="36">
        <v>1120.519685</v>
      </c>
      <c r="BS41" s="36">
        <v>1239.1618619999999</v>
      </c>
      <c r="BT41" s="36">
        <v>1068.815795</v>
      </c>
      <c r="BU41" s="36">
        <v>1692.9663840000001</v>
      </c>
      <c r="BV41" s="36">
        <v>1664.4442240000001</v>
      </c>
      <c r="BW41" s="36">
        <v>2002.0849209999999</v>
      </c>
      <c r="BX41" s="36">
        <v>2187.329217</v>
      </c>
      <c r="BY41" s="36">
        <v>2753.966586</v>
      </c>
      <c r="BZ41" s="36">
        <v>1965.8904520000001</v>
      </c>
      <c r="CA41" s="36">
        <v>1840.0299319999999</v>
      </c>
      <c r="CB41" s="36">
        <v>1694.7219090000001</v>
      </c>
      <c r="CC41" s="36">
        <v>2283.302909</v>
      </c>
      <c r="CD41" s="36">
        <v>2053.9438810000001</v>
      </c>
      <c r="CE41" s="36">
        <v>2659.2571210000001</v>
      </c>
      <c r="CF41" s="36">
        <v>3593.0925229999998</v>
      </c>
      <c r="CG41" s="36">
        <v>4423.6710290000001</v>
      </c>
      <c r="CH41" s="36">
        <v>3955.3774060000001</v>
      </c>
      <c r="CI41" s="36">
        <v>4008.5472490000002</v>
      </c>
      <c r="CJ41" s="36">
        <v>2661.8528249999999</v>
      </c>
      <c r="CK41" s="36">
        <v>2503.3948610000002</v>
      </c>
      <c r="CL41" s="36">
        <v>2821.0360019999998</v>
      </c>
      <c r="CM41" s="36">
        <v>3026.0368549999998</v>
      </c>
      <c r="CN41" s="36">
        <v>2573.8079910000001</v>
      </c>
      <c r="CO41" s="36">
        <v>2875.6006539999998</v>
      </c>
      <c r="CP41" s="36">
        <v>2463.448386</v>
      </c>
      <c r="CQ41" s="36">
        <v>2830.99926</v>
      </c>
      <c r="CR41" s="36">
        <v>2914.54979293</v>
      </c>
      <c r="CS41" s="36">
        <v>3840.6570080000001</v>
      </c>
      <c r="CT41" s="36">
        <v>3936.105317</v>
      </c>
      <c r="CU41" s="36">
        <v>4535.1142819999995</v>
      </c>
      <c r="CV41" s="36">
        <v>4063.49265173</v>
      </c>
      <c r="CW41" s="36">
        <v>4185.5282423899998</v>
      </c>
      <c r="CX41" s="36">
        <v>3915.55125985</v>
      </c>
      <c r="CY41" s="36">
        <v>4772.7480508500003</v>
      </c>
      <c r="CZ41" s="36">
        <v>4314.3209335700003</v>
      </c>
      <c r="DA41" s="36">
        <v>4945.8012272899996</v>
      </c>
      <c r="DB41" s="36">
        <v>4844.9947012499997</v>
      </c>
      <c r="DC41" s="36">
        <v>5351.28959571</v>
      </c>
      <c r="DD41" s="36">
        <v>4805.6150117300003</v>
      </c>
      <c r="DE41" s="36">
        <v>5515.7706929699998</v>
      </c>
      <c r="DF41" s="36">
        <v>4653.6187050899998</v>
      </c>
      <c r="DG41" s="36">
        <v>4998.41426563</v>
      </c>
      <c r="DH41" s="36">
        <v>4247.5279818400004</v>
      </c>
      <c r="DI41" s="36">
        <v>5402.1410844700004</v>
      </c>
      <c r="DJ41" s="36">
        <v>5128.5434481800003</v>
      </c>
      <c r="DK41" s="36">
        <v>4554.5458340900104</v>
      </c>
      <c r="DL41" s="36">
        <v>3172.3091014299998</v>
      </c>
      <c r="DM41" s="36">
        <v>4015.1923119500002</v>
      </c>
      <c r="DN41" s="36">
        <v>3804.6397340899998</v>
      </c>
      <c r="DO41" s="36">
        <v>4474.4014801599997</v>
      </c>
      <c r="DP41" s="36">
        <v>5331.8414986300004</v>
      </c>
      <c r="DQ41" s="36">
        <v>4522.6916866900101</v>
      </c>
      <c r="DR41" s="36">
        <v>4718.16507688001</v>
      </c>
      <c r="DS41" s="36">
        <v>5433.1536572900004</v>
      </c>
      <c r="DT41" s="36">
        <v>5903.46770551999</v>
      </c>
      <c r="DU41" s="36">
        <v>6652.3217283900003</v>
      </c>
      <c r="DV41" s="36">
        <v>6711.9094118599996</v>
      </c>
      <c r="DW41" s="36">
        <v>7165.82915899</v>
      </c>
      <c r="DX41" s="50">
        <v>5993.0353487900002</v>
      </c>
      <c r="DY41" s="50">
        <v>6439.57259703</v>
      </c>
      <c r="DZ41" s="50">
        <v>6849.5417732599999</v>
      </c>
      <c r="EA41" s="50">
        <v>6838.6935595699997</v>
      </c>
      <c r="EB41" s="50">
        <v>5366.2409192999903</v>
      </c>
      <c r="EC41" s="50">
        <v>3625.8429511899999</v>
      </c>
      <c r="ED41" s="50">
        <v>4238.25871766</v>
      </c>
      <c r="EE41" s="50">
        <v>3596.4171841799998</v>
      </c>
      <c r="EF41" s="50">
        <v>4964.5602205699997</v>
      </c>
      <c r="EG41" s="50">
        <v>6180.6973335000002</v>
      </c>
      <c r="EH41" s="50">
        <v>6724.0077921399998</v>
      </c>
      <c r="EI41" s="50">
        <v>8865.9263456099998</v>
      </c>
      <c r="EJ41" s="50">
        <v>10229.45676019</v>
      </c>
      <c r="EK41" s="50">
        <v>15302.40926808</v>
      </c>
      <c r="EL41" s="50">
        <v>14894.82248038</v>
      </c>
      <c r="EM41" s="50">
        <v>14409.50667739</v>
      </c>
      <c r="EN41" s="50">
        <v>12242.85023948</v>
      </c>
      <c r="EO41" s="50">
        <v>12080.25571867</v>
      </c>
      <c r="EP41" s="50">
        <v>14205.28399838</v>
      </c>
      <c r="EQ41" s="50">
        <v>13616.31378095</v>
      </c>
      <c r="ER41" s="50">
        <v>12577.606864769999</v>
      </c>
      <c r="ES41" s="50">
        <v>12621.60188106</v>
      </c>
      <c r="ET41" s="50">
        <v>11863.22721967</v>
      </c>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row>
    <row r="42" spans="2:280" ht="18" customHeight="1">
      <c r="B42" s="23" t="s">
        <v>136</v>
      </c>
      <c r="C42" s="83"/>
      <c r="E42" s="83"/>
      <c r="F42" s="35" t="s">
        <v>579</v>
      </c>
      <c r="G42" s="27" t="s">
        <v>239</v>
      </c>
      <c r="H42" s="36">
        <v>49807.700361709998</v>
      </c>
      <c r="I42" s="36">
        <v>62974.876127739997</v>
      </c>
      <c r="J42" s="36"/>
      <c r="K42" s="36" t="s">
        <v>136</v>
      </c>
      <c r="L42" s="36">
        <v>606.37618799999996</v>
      </c>
      <c r="M42" s="36">
        <v>617.658323</v>
      </c>
      <c r="N42" s="36">
        <v>531.03918299999998</v>
      </c>
      <c r="O42" s="36">
        <v>1064.3566599999999</v>
      </c>
      <c r="P42" s="36">
        <v>890.23227999999995</v>
      </c>
      <c r="Q42" s="36">
        <v>648.991716</v>
      </c>
      <c r="R42" s="36">
        <v>653.772155</v>
      </c>
      <c r="S42" s="36">
        <v>764.33560299999999</v>
      </c>
      <c r="T42" s="36">
        <v>732.75736300000005</v>
      </c>
      <c r="U42" s="36">
        <v>606.29479500000002</v>
      </c>
      <c r="V42" s="36">
        <v>1036.67993</v>
      </c>
      <c r="W42" s="36">
        <v>898.06230300000004</v>
      </c>
      <c r="X42" s="36">
        <v>992.90166399999998</v>
      </c>
      <c r="Y42" s="36">
        <v>948.46746800000005</v>
      </c>
      <c r="Z42" s="36">
        <v>955.45365100000004</v>
      </c>
      <c r="AA42" s="36">
        <v>934.08125299999995</v>
      </c>
      <c r="AB42" s="36">
        <v>741.13010799999995</v>
      </c>
      <c r="AC42" s="36">
        <v>814.43413999999996</v>
      </c>
      <c r="AD42" s="36">
        <v>982.00133900000003</v>
      </c>
      <c r="AE42" s="36">
        <v>732.59356400000001</v>
      </c>
      <c r="AF42" s="36">
        <v>932.99523199999999</v>
      </c>
      <c r="AG42" s="36">
        <v>1030.2704200000001</v>
      </c>
      <c r="AH42" s="36">
        <v>978.67847900000004</v>
      </c>
      <c r="AI42" s="36">
        <v>964.149362</v>
      </c>
      <c r="AJ42" s="36">
        <v>1179.8907099999999</v>
      </c>
      <c r="AK42" s="36">
        <v>1204.1905899999999</v>
      </c>
      <c r="AL42" s="36">
        <v>1007.8724999999999</v>
      </c>
      <c r="AM42" s="36">
        <v>1521.63526</v>
      </c>
      <c r="AN42" s="36">
        <v>1416.38912</v>
      </c>
      <c r="AO42" s="36">
        <v>1241.4276199999999</v>
      </c>
      <c r="AP42" s="36">
        <v>1196.15842</v>
      </c>
      <c r="AQ42" s="36">
        <v>1206.1144999999999</v>
      </c>
      <c r="AR42" s="36">
        <v>1142.6370199999999</v>
      </c>
      <c r="AS42" s="36">
        <v>927.72044000000005</v>
      </c>
      <c r="AT42" s="36">
        <v>1089.5162800000001</v>
      </c>
      <c r="AU42" s="36">
        <v>1197.74956</v>
      </c>
      <c r="AV42" s="36">
        <v>1059.52241</v>
      </c>
      <c r="AW42" s="36">
        <v>1314.71785</v>
      </c>
      <c r="AX42" s="36">
        <v>1566.1429700000001</v>
      </c>
      <c r="AY42" s="36">
        <v>2003.1222399999999</v>
      </c>
      <c r="AZ42" s="36">
        <v>1680.5277900000001</v>
      </c>
      <c r="BA42" s="36">
        <v>2438.4361699999999</v>
      </c>
      <c r="BB42" s="36">
        <v>2536.2458200000001</v>
      </c>
      <c r="BC42" s="36">
        <v>2876.6325700000002</v>
      </c>
      <c r="BD42" s="36">
        <v>2541.5519399999998</v>
      </c>
      <c r="BE42" s="36">
        <v>2644.00326</v>
      </c>
      <c r="BF42" s="36">
        <v>2541.0205799999999</v>
      </c>
      <c r="BG42" s="36">
        <v>2277.1293500000002</v>
      </c>
      <c r="BH42" s="36">
        <v>2078.67688</v>
      </c>
      <c r="BI42" s="36">
        <v>2185.9874</v>
      </c>
      <c r="BJ42" s="36">
        <v>2202.1536700000001</v>
      </c>
      <c r="BK42" s="36">
        <v>2891.8572800000002</v>
      </c>
      <c r="BL42" s="36">
        <v>3028.5984899999999</v>
      </c>
      <c r="BM42" s="36">
        <v>2538.2519900000002</v>
      </c>
      <c r="BN42" s="36">
        <v>2216.6143900000002</v>
      </c>
      <c r="BO42" s="36">
        <v>2317.6244099999999</v>
      </c>
      <c r="BP42" s="36">
        <v>2600.1777400000001</v>
      </c>
      <c r="BQ42" s="36">
        <v>3055.2717200000002</v>
      </c>
      <c r="BR42" s="36">
        <v>3352.5354000000002</v>
      </c>
      <c r="BS42" s="36">
        <v>3933.3376400000002</v>
      </c>
      <c r="BT42" s="36">
        <v>3447.6383700000001</v>
      </c>
      <c r="BU42" s="36">
        <v>4384.1423299999997</v>
      </c>
      <c r="BV42" s="36">
        <v>4461.9785000000002</v>
      </c>
      <c r="BW42" s="36">
        <v>4959.3787700000003</v>
      </c>
      <c r="BX42" s="36">
        <v>5727.6386700000003</v>
      </c>
      <c r="BY42" s="36">
        <v>6432.3925099999997</v>
      </c>
      <c r="BZ42" s="36">
        <v>5697.3946999999998</v>
      </c>
      <c r="CA42" s="36">
        <v>5082.4704899999997</v>
      </c>
      <c r="CB42" s="36">
        <v>5101.2348199999997</v>
      </c>
      <c r="CC42" s="36">
        <v>6062.2055600000003</v>
      </c>
      <c r="CD42" s="36">
        <v>6136.5603700000001</v>
      </c>
      <c r="CE42" s="36">
        <v>7189.4896099999996</v>
      </c>
      <c r="CF42" s="36">
        <v>8146.8139300000003</v>
      </c>
      <c r="CG42" s="36">
        <v>9130.0994100000007</v>
      </c>
      <c r="CH42" s="36">
        <v>9918.4953999999998</v>
      </c>
      <c r="CI42" s="36">
        <v>8355.0601200000001</v>
      </c>
      <c r="CJ42" s="36">
        <v>5892.6280530000004</v>
      </c>
      <c r="CK42" s="36">
        <v>5855.2767430000004</v>
      </c>
      <c r="CL42" s="36">
        <v>6720.1871639999999</v>
      </c>
      <c r="CM42" s="36">
        <v>6997.8945970000004</v>
      </c>
      <c r="CN42" s="36">
        <v>6561.6105180000004</v>
      </c>
      <c r="CO42" s="36">
        <v>7266.7443050000002</v>
      </c>
      <c r="CP42" s="36">
        <v>7260.6314839999995</v>
      </c>
      <c r="CQ42" s="36">
        <v>7766.079823</v>
      </c>
      <c r="CR42" s="36">
        <v>8536.8457589999998</v>
      </c>
      <c r="CS42" s="36">
        <v>9992.9681949999995</v>
      </c>
      <c r="CT42" s="36">
        <v>9493.7226140000002</v>
      </c>
      <c r="CU42" s="36">
        <v>10268.732999</v>
      </c>
      <c r="CV42" s="36">
        <v>10299.829087</v>
      </c>
      <c r="CW42" s="36">
        <v>9934.58350651</v>
      </c>
      <c r="CX42" s="36">
        <v>10134.817172810001</v>
      </c>
      <c r="CY42" s="36">
        <v>10572.01261243</v>
      </c>
      <c r="CZ42" s="36">
        <v>9935.19319584</v>
      </c>
      <c r="DA42" s="36">
        <v>10123.5164049</v>
      </c>
      <c r="DB42" s="36">
        <v>10761.958484799999</v>
      </c>
      <c r="DC42" s="36">
        <v>11501.736985199999</v>
      </c>
      <c r="DD42" s="36">
        <v>10683.55508968</v>
      </c>
      <c r="DE42" s="36">
        <v>10598.749145039999</v>
      </c>
      <c r="DF42" s="36">
        <v>10089.98621515</v>
      </c>
      <c r="DG42" s="36">
        <v>8850.6463112099991</v>
      </c>
      <c r="DH42" s="36">
        <v>7209.3493039799996</v>
      </c>
      <c r="DI42" s="36">
        <v>8102.8685345499998</v>
      </c>
      <c r="DJ42" s="36">
        <v>7112.1290454099999</v>
      </c>
      <c r="DK42" s="36">
        <v>6600.3782890900102</v>
      </c>
      <c r="DL42" s="36">
        <v>4821.6795972099999</v>
      </c>
      <c r="DM42" s="36">
        <v>6244.5188960599999</v>
      </c>
      <c r="DN42" s="36">
        <v>5932.8986790899999</v>
      </c>
      <c r="DO42" s="36">
        <v>6639.9852343800003</v>
      </c>
      <c r="DP42" s="36">
        <v>7633.1107305599999</v>
      </c>
      <c r="DQ42" s="36">
        <v>6691.5532485600097</v>
      </c>
      <c r="DR42" s="36">
        <v>7075.7198022400098</v>
      </c>
      <c r="DS42" s="36">
        <v>8318.1525871800004</v>
      </c>
      <c r="DT42" s="36">
        <v>8913.3405190699905</v>
      </c>
      <c r="DU42" s="36">
        <v>10313.755319649999</v>
      </c>
      <c r="DV42" s="36">
        <v>10355.04361327</v>
      </c>
      <c r="DW42" s="36">
        <v>10769.09581934</v>
      </c>
      <c r="DX42" s="50">
        <v>9241.1434106199995</v>
      </c>
      <c r="DY42" s="50">
        <v>9546.3065390400006</v>
      </c>
      <c r="DZ42" s="50">
        <v>9540.4497601000003</v>
      </c>
      <c r="EA42" s="50">
        <v>10285.04023388</v>
      </c>
      <c r="EB42" s="50">
        <v>7897.0894410599903</v>
      </c>
      <c r="EC42" s="50">
        <v>4616.4149823199996</v>
      </c>
      <c r="ED42" s="50">
        <v>5287.8019169299996</v>
      </c>
      <c r="EE42" s="50">
        <v>5207.33983223</v>
      </c>
      <c r="EF42" s="50">
        <v>6947.6158871799998</v>
      </c>
      <c r="EG42" s="50">
        <v>8139.1534518600001</v>
      </c>
      <c r="EH42" s="50">
        <v>8521.9861279100005</v>
      </c>
      <c r="EI42" s="50">
        <v>10776.27584688</v>
      </c>
      <c r="EJ42" s="50">
        <v>12646.90047013</v>
      </c>
      <c r="EK42" s="50">
        <v>17862.537916789999</v>
      </c>
      <c r="EL42" s="50">
        <v>17821.23416883</v>
      </c>
      <c r="EM42" s="50">
        <v>17111.38009359</v>
      </c>
      <c r="EN42" s="50">
        <v>14244.928870850001</v>
      </c>
      <c r="EO42" s="50">
        <v>13797.33299447</v>
      </c>
      <c r="EP42" s="50">
        <v>16232.81918574</v>
      </c>
      <c r="EQ42" s="50">
        <v>16121.177422979999</v>
      </c>
      <c r="ER42" s="50">
        <v>14470.80917678</v>
      </c>
      <c r="ES42" s="50">
        <v>14962.29511354</v>
      </c>
      <c r="ET42" s="50">
        <v>13577.80836418</v>
      </c>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row>
    <row r="43" spans="2:280" ht="18" customHeight="1">
      <c r="B43" s="83" t="s">
        <v>136</v>
      </c>
      <c r="C43" s="83"/>
      <c r="D43" s="83"/>
      <c r="E43" s="83"/>
      <c r="F43" s="40" t="s">
        <v>82</v>
      </c>
      <c r="G43" s="27"/>
      <c r="H43" s="36"/>
      <c r="I43" s="36"/>
      <c r="J43" s="36"/>
      <c r="K43" s="36" t="s">
        <v>136</v>
      </c>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row>
    <row r="44" spans="2:280" ht="18" customHeight="1">
      <c r="B44" s="23" t="s">
        <v>136</v>
      </c>
      <c r="C44" s="83"/>
      <c r="E44" s="83"/>
      <c r="F44" s="24" t="s">
        <v>356</v>
      </c>
      <c r="G44" s="27" t="s">
        <v>357</v>
      </c>
      <c r="H44" s="36">
        <v>88.472173913043505</v>
      </c>
      <c r="I44" s="36">
        <v>84.834612403100806</v>
      </c>
      <c r="J44" s="36"/>
      <c r="K44" s="36" t="s">
        <v>136</v>
      </c>
      <c r="L44" s="36">
        <v>16.63</v>
      </c>
      <c r="M44" s="36">
        <v>14.02</v>
      </c>
      <c r="N44" s="36">
        <v>23.39</v>
      </c>
      <c r="O44" s="36">
        <v>27.8</v>
      </c>
      <c r="P44" s="36">
        <v>16.2</v>
      </c>
      <c r="Q44" s="36">
        <v>15.57</v>
      </c>
      <c r="R44" s="36">
        <v>16.89</v>
      </c>
      <c r="S44" s="36">
        <v>17.53</v>
      </c>
      <c r="T44" s="36">
        <v>15.61</v>
      </c>
      <c r="U44" s="36">
        <v>17.8</v>
      </c>
      <c r="V44" s="36">
        <v>18.435454545454501</v>
      </c>
      <c r="W44" s="36">
        <v>17.195873015873001</v>
      </c>
      <c r="X44" s="36">
        <v>15.911428571428599</v>
      </c>
      <c r="Y44" s="36">
        <v>16.094262295082</v>
      </c>
      <c r="Z44" s="36">
        <v>14.371538461538499</v>
      </c>
      <c r="AA44" s="36">
        <v>13.604687500000001</v>
      </c>
      <c r="AB44" s="36">
        <v>12.665873015873</v>
      </c>
      <c r="AC44" s="36">
        <v>14.862890625</v>
      </c>
      <c r="AD44" s="36">
        <v>15.893030303030301</v>
      </c>
      <c r="AE44" s="36">
        <v>15.6201587301587</v>
      </c>
      <c r="AF44" s="36">
        <v>16.310156249999999</v>
      </c>
      <c r="AG44" s="36">
        <v>16.9814516129032</v>
      </c>
      <c r="AH44" s="36">
        <v>15.36875</v>
      </c>
      <c r="AI44" s="36">
        <v>15.8920634920635</v>
      </c>
      <c r="AJ44" s="36">
        <v>16.600000000000001</v>
      </c>
      <c r="AK44" s="36">
        <v>17.322580645161299</v>
      </c>
      <c r="AL44" s="36">
        <v>18.888939393939399</v>
      </c>
      <c r="AM44" s="36">
        <v>21.424531250000001</v>
      </c>
      <c r="AN44" s="36">
        <v>19.572419354838701</v>
      </c>
      <c r="AO44" s="36">
        <v>17.527999999999999</v>
      </c>
      <c r="AP44" s="36">
        <v>17.669761904761899</v>
      </c>
      <c r="AQ44" s="36">
        <v>17.943906250000001</v>
      </c>
      <c r="AR44" s="36">
        <v>12.5053125</v>
      </c>
      <c r="AS44" s="36">
        <v>12.2875</v>
      </c>
      <c r="AT44" s="36">
        <v>12.415156250000001</v>
      </c>
      <c r="AU44" s="36">
        <v>11.7209677419355</v>
      </c>
      <c r="AV44" s="36">
        <v>11.024426229508199</v>
      </c>
      <c r="AW44" s="36">
        <v>15.298688524590199</v>
      </c>
      <c r="AX44" s="36">
        <v>19.7153125</v>
      </c>
      <c r="AY44" s="36">
        <v>22.801320754717</v>
      </c>
      <c r="AZ44" s="36">
        <v>24.165862068965499</v>
      </c>
      <c r="BA44" s="36">
        <v>25.1741071428571</v>
      </c>
      <c r="BB44" s="36">
        <v>27.625873015873001</v>
      </c>
      <c r="BC44" s="36">
        <v>28.555333333333301</v>
      </c>
      <c r="BD44" s="36">
        <v>23.628983050847499</v>
      </c>
      <c r="BE44" s="36">
        <v>25.18</v>
      </c>
      <c r="BF44" s="36">
        <v>24.162448979591801</v>
      </c>
      <c r="BG44" s="36">
        <v>18.517399999999999</v>
      </c>
      <c r="BH44" s="36">
        <v>20.108709677419402</v>
      </c>
      <c r="BI44" s="36">
        <v>24.333968253968301</v>
      </c>
      <c r="BJ44" s="36">
        <v>25.4884375</v>
      </c>
      <c r="BK44" s="36">
        <v>25.0326229508197</v>
      </c>
      <c r="BL44" s="36">
        <v>28.621206896551701</v>
      </c>
      <c r="BM44" s="36">
        <v>24.4663492063492</v>
      </c>
      <c r="BN44" s="36">
        <v>26.639285714285698</v>
      </c>
      <c r="BO44" s="36">
        <v>27.8026923076923</v>
      </c>
      <c r="BP44" s="36">
        <v>29.927758620689701</v>
      </c>
      <c r="BQ44" s="36">
        <v>33.493749999999999</v>
      </c>
      <c r="BR44" s="36">
        <v>36.516406250000003</v>
      </c>
      <c r="BS44" s="36">
        <v>36.379491525423703</v>
      </c>
      <c r="BT44" s="36">
        <v>41.963050847457602</v>
      </c>
      <c r="BU44" s="36">
        <v>48.355333333333299</v>
      </c>
      <c r="BV44" s="36">
        <v>55.942656249999999</v>
      </c>
      <c r="BW44" s="36">
        <v>53.468360655737698</v>
      </c>
      <c r="BX44" s="36">
        <v>58.465737704917998</v>
      </c>
      <c r="BY44" s="36">
        <v>65.395423728813597</v>
      </c>
      <c r="BZ44" s="36">
        <v>66.295901639344294</v>
      </c>
      <c r="CA44" s="36">
        <v>57.6011290322581</v>
      </c>
      <c r="CB44" s="36">
        <v>56.156290322580602</v>
      </c>
      <c r="CC44" s="36">
        <v>65.010000000000005</v>
      </c>
      <c r="CD44" s="36">
        <v>70.276406249999994</v>
      </c>
      <c r="CE44" s="36">
        <v>82.803157894736799</v>
      </c>
      <c r="CF44" s="36">
        <v>91.803050847457598</v>
      </c>
      <c r="CG44" s="36">
        <v>116.805322580645</v>
      </c>
      <c r="CH44" s="36">
        <v>113.99878787878799</v>
      </c>
      <c r="CI44" s="36">
        <v>52.436999999999998</v>
      </c>
      <c r="CJ44" s="36">
        <v>44.528688524590201</v>
      </c>
      <c r="CK44" s="36">
        <v>59.343650793650802</v>
      </c>
      <c r="CL44" s="36">
        <v>67.98</v>
      </c>
      <c r="CM44" s="36">
        <v>75.103787878787898</v>
      </c>
      <c r="CN44" s="36">
        <v>75.913906249999997</v>
      </c>
      <c r="CO44" s="36">
        <v>77.934687499999995</v>
      </c>
      <c r="CP44" s="36">
        <v>73.939242424242394</v>
      </c>
      <c r="CQ44" s="36">
        <v>84.246212121212096</v>
      </c>
      <c r="CR44" s="36">
        <v>100.2615625</v>
      </c>
      <c r="CS44" s="36">
        <v>110.815384615385</v>
      </c>
      <c r="CT44" s="36">
        <v>107.193333333333</v>
      </c>
      <c r="CU44" s="36">
        <v>104.637846153846</v>
      </c>
      <c r="CV44" s="36">
        <v>116.370483870968</v>
      </c>
      <c r="CW44" s="36">
        <v>104.361875</v>
      </c>
      <c r="CX44" s="36">
        <v>105.998571428571</v>
      </c>
      <c r="CY44" s="36">
        <v>107.351587301587</v>
      </c>
      <c r="CZ44" s="36">
        <v>107.913333333333</v>
      </c>
      <c r="DA44" s="36">
        <v>100.789365079365</v>
      </c>
      <c r="DB44" s="36">
        <v>106.14171875</v>
      </c>
      <c r="DC44" s="36">
        <v>106.65761904761899</v>
      </c>
      <c r="DD44" s="36">
        <v>104.356290322581</v>
      </c>
      <c r="DE44" s="36">
        <v>106.119838709677</v>
      </c>
      <c r="DF44" s="36">
        <v>101.52861538461499</v>
      </c>
      <c r="DG44" s="36">
        <v>74.631129032258102</v>
      </c>
      <c r="DH44" s="36">
        <v>52.104590163934397</v>
      </c>
      <c r="DI44" s="36">
        <v>61.387258064516097</v>
      </c>
      <c r="DJ44" s="36">
        <v>50.123442622950797</v>
      </c>
      <c r="DK44" s="36">
        <v>41.141874999999999</v>
      </c>
      <c r="DL44" s="36">
        <v>30.726885245901599</v>
      </c>
      <c r="DM44" s="36">
        <v>43.03515625</v>
      </c>
      <c r="DN44" s="36">
        <v>43.383333333333297</v>
      </c>
      <c r="DO44" s="36">
        <v>47.873593749999998</v>
      </c>
      <c r="DP44" s="36">
        <v>52.818095238095196</v>
      </c>
      <c r="DQ44" s="36">
        <v>49.738524590163898</v>
      </c>
      <c r="DR44" s="36">
        <v>22.455526315789498</v>
      </c>
      <c r="DS44" s="36">
        <v>35.083561643835601</v>
      </c>
      <c r="DT44" s="36">
        <v>64.088730158730201</v>
      </c>
      <c r="DU44" s="36">
        <v>71.745483870967703</v>
      </c>
      <c r="DV44" s="36">
        <v>73.863124999999997</v>
      </c>
      <c r="DW44" s="36">
        <v>67.385000000000005</v>
      </c>
      <c r="DX44" s="50">
        <v>63.243934426229501</v>
      </c>
      <c r="DY44" s="50">
        <v>67.216721311475396</v>
      </c>
      <c r="DZ44" s="50">
        <v>60.983750000000001</v>
      </c>
      <c r="EA44" s="50">
        <v>61.380468749999999</v>
      </c>
      <c r="EB44" s="50">
        <v>50.344444444444399</v>
      </c>
      <c r="EC44" s="50">
        <v>31.801311475409801</v>
      </c>
      <c r="ED44" s="50">
        <v>42.4444444444444</v>
      </c>
      <c r="EE44" s="50">
        <v>43.8666153846154</v>
      </c>
      <c r="EF44" s="50">
        <v>59.691129032258097</v>
      </c>
      <c r="EG44" s="50">
        <v>66.522096774193599</v>
      </c>
      <c r="EH44" s="50">
        <v>71.374375000000001</v>
      </c>
      <c r="EI44" s="50">
        <v>77.795606060606104</v>
      </c>
      <c r="EJ44" s="50">
        <v>97.149193548387103</v>
      </c>
      <c r="EK44" s="50">
        <v>109.143278688525</v>
      </c>
      <c r="EL44" s="50">
        <v>98.032343749999995</v>
      </c>
      <c r="EM44" s="50">
        <v>84.364531249999999</v>
      </c>
      <c r="EN44" s="50">
        <v>79.504923076923106</v>
      </c>
      <c r="EO44" s="50">
        <v>77.632461538461499</v>
      </c>
      <c r="EP44" s="50">
        <v>86.712307692307704</v>
      </c>
      <c r="EQ44" s="50">
        <v>83.866461538461493</v>
      </c>
      <c r="ER44" s="50">
        <v>81.496461538461503</v>
      </c>
      <c r="ES44" s="50">
        <v>85.097692307692299</v>
      </c>
      <c r="ET44" s="50">
        <v>78.596060606060604</v>
      </c>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row>
    <row r="45" spans="2:280" ht="18" customHeight="1">
      <c r="B45" s="23" t="s">
        <v>136</v>
      </c>
      <c r="C45" s="83"/>
      <c r="E45" s="83"/>
      <c r="F45" s="24" t="s">
        <v>358</v>
      </c>
      <c r="G45" s="27" t="s">
        <v>357</v>
      </c>
      <c r="H45" s="36">
        <v>87.809160000000006</v>
      </c>
      <c r="I45" s="36">
        <v>81.073560000000001</v>
      </c>
      <c r="J45" s="36"/>
      <c r="K45" s="36" t="s">
        <v>136</v>
      </c>
      <c r="L45" s="36">
        <v>21.77</v>
      </c>
      <c r="M45" s="36">
        <v>17.79</v>
      </c>
      <c r="N45" s="36">
        <v>26.36</v>
      </c>
      <c r="O45" s="36">
        <v>32.18</v>
      </c>
      <c r="P45" s="36">
        <v>21.96</v>
      </c>
      <c r="Q45" s="36">
        <v>20.77</v>
      </c>
      <c r="R45" s="36">
        <v>21.66</v>
      </c>
      <c r="S45" s="36">
        <v>21.78</v>
      </c>
      <c r="T45" s="36">
        <v>18.899999999999999</v>
      </c>
      <c r="U45" s="36">
        <v>21.21</v>
      </c>
      <c r="V45" s="36">
        <v>21.8966666666667</v>
      </c>
      <c r="W45" s="36">
        <v>20.527377049180298</v>
      </c>
      <c r="X45" s="36">
        <v>19.8568253968254</v>
      </c>
      <c r="Y45" s="36">
        <v>19.783387096774199</v>
      </c>
      <c r="Z45" s="36">
        <v>17.834375000000001</v>
      </c>
      <c r="AA45" s="36">
        <v>16.432812500000001</v>
      </c>
      <c r="AB45" s="36">
        <v>14.833809523809499</v>
      </c>
      <c r="AC45" s="36">
        <v>17.858828124999999</v>
      </c>
      <c r="AD45" s="36">
        <v>18.486060606060601</v>
      </c>
      <c r="AE45" s="36">
        <v>17.6690476190476</v>
      </c>
      <c r="AF45" s="36">
        <v>18.408124999999998</v>
      </c>
      <c r="AG45" s="36">
        <v>19.351269841269801</v>
      </c>
      <c r="AH45" s="36">
        <v>17.879230769230801</v>
      </c>
      <c r="AI45" s="36">
        <v>18.1412698412698</v>
      </c>
      <c r="AJ45" s="36">
        <v>19.7804761904762</v>
      </c>
      <c r="AK45" s="36">
        <v>21.726875</v>
      </c>
      <c r="AL45" s="36">
        <v>22.3636923076923</v>
      </c>
      <c r="AM45" s="36">
        <v>24.659230769230799</v>
      </c>
      <c r="AN45" s="36">
        <v>22.852380952381001</v>
      </c>
      <c r="AO45" s="36">
        <v>19.989076923076901</v>
      </c>
      <c r="AP45" s="36">
        <v>19.821015625000001</v>
      </c>
      <c r="AQ45" s="36">
        <v>19.9122727272727</v>
      </c>
      <c r="AR45" s="36">
        <v>15.918571428571401</v>
      </c>
      <c r="AS45" s="36">
        <v>14.714076923076901</v>
      </c>
      <c r="AT45" s="36">
        <v>14.233384615384599</v>
      </c>
      <c r="AU45" s="36">
        <v>13.0446031746032</v>
      </c>
      <c r="AV45" s="36">
        <v>13.031451612903201</v>
      </c>
      <c r="AW45" s="36">
        <v>17.670491803278701</v>
      </c>
      <c r="AX45" s="36">
        <v>21.708461538461499</v>
      </c>
      <c r="AY45" s="36">
        <v>24.618461538461499</v>
      </c>
      <c r="AZ45" s="36">
        <v>28.305357142857101</v>
      </c>
      <c r="BA45" s="36">
        <v>28.744385964912301</v>
      </c>
      <c r="BB45" s="36">
        <v>31.570327868852502</v>
      </c>
      <c r="BC45" s="36">
        <v>32.284333333333301</v>
      </c>
      <c r="BD45" s="36">
        <v>28.600175438596501</v>
      </c>
      <c r="BE45" s="36">
        <v>27.950192307692301</v>
      </c>
      <c r="BF45" s="36">
        <v>26.7820408163265</v>
      </c>
      <c r="BG45" s="36">
        <v>20.495416666666699</v>
      </c>
      <c r="BH45" s="36">
        <v>21.639666666666699</v>
      </c>
      <c r="BI45" s="36">
        <v>26.270468749999999</v>
      </c>
      <c r="BJ45" s="36">
        <v>28.236984126984101</v>
      </c>
      <c r="BK45" s="36">
        <v>28.181746031745998</v>
      </c>
      <c r="BL45" s="36">
        <v>34.0395081967213</v>
      </c>
      <c r="BM45" s="36">
        <v>28.9804761904762</v>
      </c>
      <c r="BN45" s="36">
        <v>30.221718750000001</v>
      </c>
      <c r="BO45" s="36">
        <v>31.1683870967742</v>
      </c>
      <c r="BP45" s="36">
        <v>35.343442622950803</v>
      </c>
      <c r="BQ45" s="36">
        <v>38.318951612903199</v>
      </c>
      <c r="BR45" s="36">
        <v>43.897500000000001</v>
      </c>
      <c r="BS45" s="36">
        <v>48.296935483871003</v>
      </c>
      <c r="BT45" s="36">
        <v>49.899666666666697</v>
      </c>
      <c r="BU45" s="36">
        <v>53.106562500000003</v>
      </c>
      <c r="BV45" s="36">
        <v>63.310781249999998</v>
      </c>
      <c r="BW45" s="36">
        <v>60.0251612903226</v>
      </c>
      <c r="BX45" s="36">
        <v>63.265322580645197</v>
      </c>
      <c r="BY45" s="36">
        <v>70.459047619047595</v>
      </c>
      <c r="BZ45" s="36">
        <v>70.48</v>
      </c>
      <c r="CA45" s="36">
        <v>59.943225806451601</v>
      </c>
      <c r="CB45" s="36">
        <v>58.075000000000003</v>
      </c>
      <c r="CC45" s="36">
        <v>64.965238095238107</v>
      </c>
      <c r="CD45" s="36">
        <v>75.204062500000006</v>
      </c>
      <c r="CE45" s="36">
        <v>90.583281249999999</v>
      </c>
      <c r="CF45" s="36">
        <v>97.855409836065604</v>
      </c>
      <c r="CG45" s="36">
        <v>123.77500000000001</v>
      </c>
      <c r="CH45" s="36">
        <v>118.28984375</v>
      </c>
      <c r="CI45" s="36">
        <v>58.680156250000003</v>
      </c>
      <c r="CJ45" s="36">
        <v>43.139672131147499</v>
      </c>
      <c r="CK45" s="36">
        <v>59.607142857142897</v>
      </c>
      <c r="CL45" s="36">
        <v>68.139843749999997</v>
      </c>
      <c r="CM45" s="36">
        <v>75.998125000000002</v>
      </c>
      <c r="CN45" s="36">
        <v>78.843278688524606</v>
      </c>
      <c r="CO45" s="36">
        <v>77.891935483870995</v>
      </c>
      <c r="CP45" s="36">
        <v>76.089375000000004</v>
      </c>
      <c r="CQ45" s="36">
        <v>84.793166666666707</v>
      </c>
      <c r="CR45" s="36">
        <v>94.408730158730194</v>
      </c>
      <c r="CS45" s="36">
        <v>102.27459016393399</v>
      </c>
      <c r="CT45" s="36">
        <v>89.594153846153802</v>
      </c>
      <c r="CU45" s="36">
        <v>94.096349206349203</v>
      </c>
      <c r="CV45" s="36">
        <v>102.90215384615399</v>
      </c>
      <c r="CW45" s="36">
        <v>93.488196721311496</v>
      </c>
      <c r="CX45" s="36">
        <v>92.2</v>
      </c>
      <c r="CY45" s="36">
        <v>87.997500000000002</v>
      </c>
      <c r="CZ45" s="36">
        <v>94.368301587301602</v>
      </c>
      <c r="DA45" s="36">
        <v>94.028153846153799</v>
      </c>
      <c r="DB45" s="36">
        <v>105.77856060606101</v>
      </c>
      <c r="DC45" s="36">
        <v>97.105781250000007</v>
      </c>
      <c r="DD45" s="36">
        <v>98.619603174603199</v>
      </c>
      <c r="DE45" s="36">
        <v>103.3821875</v>
      </c>
      <c r="DF45" s="36">
        <v>97.976969696969704</v>
      </c>
      <c r="DG45" s="36">
        <v>74.130645161290303</v>
      </c>
      <c r="DH45" s="36">
        <v>48.644603174603198</v>
      </c>
      <c r="DI45" s="36">
        <v>58.103809523809502</v>
      </c>
      <c r="DJ45" s="36">
        <v>46.682333333333297</v>
      </c>
      <c r="DK45" s="36">
        <v>42.025873015873003</v>
      </c>
      <c r="DL45" s="36">
        <v>33.407333333333298</v>
      </c>
      <c r="DM45" s="36">
        <v>45.530781249999997</v>
      </c>
      <c r="DN45" s="36">
        <v>44.878281250000001</v>
      </c>
      <c r="DO45" s="36">
        <v>49.157460317460298</v>
      </c>
      <c r="DP45" s="36">
        <v>51.698387096774198</v>
      </c>
      <c r="DQ45" s="36">
        <v>48.183606557376997</v>
      </c>
      <c r="DR45" s="36">
        <v>48.164285714285697</v>
      </c>
      <c r="DS45" s="36">
        <v>55.2836507936508</v>
      </c>
      <c r="DT45" s="36">
        <v>62.892131147541001</v>
      </c>
      <c r="DU45" s="36">
        <v>67.973906249999999</v>
      </c>
      <c r="DV45" s="36">
        <v>69.608253968254004</v>
      </c>
      <c r="DW45" s="36">
        <v>59.317968749999999</v>
      </c>
      <c r="DX45" s="50">
        <v>54.874918032786901</v>
      </c>
      <c r="DY45" s="50">
        <v>59.892857142857103</v>
      </c>
      <c r="DZ45" s="50">
        <v>56.402857142857101</v>
      </c>
      <c r="EA45" s="50">
        <v>56.852187499999999</v>
      </c>
      <c r="EB45" s="50">
        <v>45.566451612903201</v>
      </c>
      <c r="EC45" s="50">
        <v>27.949047619047601</v>
      </c>
      <c r="ED45" s="50">
        <v>40.904531249999998</v>
      </c>
      <c r="EE45" s="50">
        <v>42.627777777777801</v>
      </c>
      <c r="EF45" s="50">
        <v>58.132131147541003</v>
      </c>
      <c r="EG45" s="50">
        <v>66.186825396825398</v>
      </c>
      <c r="EH45" s="50">
        <v>70.538749999999993</v>
      </c>
      <c r="EI45" s="50">
        <v>77.313387096774207</v>
      </c>
      <c r="EJ45" s="50">
        <v>95.174354838709704</v>
      </c>
      <c r="EK45" s="50">
        <v>108.767258064516</v>
      </c>
      <c r="EL45" s="50">
        <v>91.629374999999996</v>
      </c>
      <c r="EM45" s="50">
        <v>82.822419354838701</v>
      </c>
      <c r="EN45" s="50">
        <v>75.964516129032305</v>
      </c>
      <c r="EO45" s="50">
        <v>73.537419354838704</v>
      </c>
      <c r="EP45" s="50">
        <v>82.502903225806406</v>
      </c>
      <c r="EQ45" s="50">
        <v>78.592903225806495</v>
      </c>
      <c r="ER45" s="50">
        <v>77.014754098360697</v>
      </c>
      <c r="ES45" s="50">
        <v>80.825238095238106</v>
      </c>
      <c r="ET45" s="50">
        <v>75.2852380952381</v>
      </c>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row>
    <row r="46" spans="2:280" ht="18" customHeight="1">
      <c r="B46" s="23" t="s">
        <v>136</v>
      </c>
      <c r="C46" s="83"/>
      <c r="E46" s="83"/>
      <c r="F46" s="24" t="s">
        <v>359</v>
      </c>
      <c r="G46" s="27" t="s">
        <v>357</v>
      </c>
      <c r="H46" s="36">
        <v>91.0568582375479</v>
      </c>
      <c r="I46" s="36">
        <v>86.880445736434098</v>
      </c>
      <c r="J46" s="36"/>
      <c r="K46" s="36" t="s">
        <v>136</v>
      </c>
      <c r="L46" s="36">
        <v>19.8</v>
      </c>
      <c r="M46" s="36">
        <v>15.94</v>
      </c>
      <c r="N46" s="36">
        <v>26.36</v>
      </c>
      <c r="O46" s="36">
        <v>32.630000000000003</v>
      </c>
      <c r="P46" s="36">
        <v>20.73</v>
      </c>
      <c r="Q46" s="36">
        <v>18.82</v>
      </c>
      <c r="R46" s="36">
        <v>19.899999999999999</v>
      </c>
      <c r="S46" s="36">
        <v>20.57</v>
      </c>
      <c r="T46" s="36">
        <v>17.95</v>
      </c>
      <c r="U46" s="36">
        <v>20.03</v>
      </c>
      <c r="V46" s="36">
        <v>20.312272727272699</v>
      </c>
      <c r="W46" s="36">
        <v>19.187692307692298</v>
      </c>
      <c r="X46" s="36">
        <v>18.219682539682498</v>
      </c>
      <c r="Y46" s="36">
        <v>18.229523809523801</v>
      </c>
      <c r="Z46" s="36">
        <v>16.484461538461499</v>
      </c>
      <c r="AA46" s="36">
        <v>15.021363636363599</v>
      </c>
      <c r="AB46" s="36">
        <v>13.92171875</v>
      </c>
      <c r="AC46" s="36">
        <v>16.0766666666667</v>
      </c>
      <c r="AD46" s="36">
        <v>16.7529230769231</v>
      </c>
      <c r="AE46" s="36">
        <v>16.549687500000001</v>
      </c>
      <c r="AF46" s="36">
        <v>16.901406250000001</v>
      </c>
      <c r="AG46" s="36">
        <v>18.092459016393398</v>
      </c>
      <c r="AH46" s="36">
        <v>16.192461538461501</v>
      </c>
      <c r="AI46" s="36">
        <v>16.954062499999999</v>
      </c>
      <c r="AJ46" s="36">
        <v>18.62453125</v>
      </c>
      <c r="AK46" s="36">
        <v>19.489523809523799</v>
      </c>
      <c r="AL46" s="36">
        <v>20.512153846153801</v>
      </c>
      <c r="AM46" s="36">
        <v>23.176307692307699</v>
      </c>
      <c r="AN46" s="36">
        <v>21.277868852459001</v>
      </c>
      <c r="AO46" s="36">
        <v>18.0285714285714</v>
      </c>
      <c r="AP46" s="36">
        <v>18.522121212121199</v>
      </c>
      <c r="AQ46" s="36">
        <v>18.756093750000002</v>
      </c>
      <c r="AR46" s="36">
        <v>14.0612698412698</v>
      </c>
      <c r="AS46" s="36">
        <v>13.236290322580601</v>
      </c>
      <c r="AT46" s="36">
        <v>12.4215151515152</v>
      </c>
      <c r="AU46" s="36">
        <v>11.0976923076923</v>
      </c>
      <c r="AV46" s="36">
        <v>11.3012698412698</v>
      </c>
      <c r="AW46" s="36">
        <v>15.4203174603175</v>
      </c>
      <c r="AX46" s="36">
        <v>20.546363636363601</v>
      </c>
      <c r="AY46" s="36">
        <v>24.027619047619002</v>
      </c>
      <c r="AZ46" s="36">
        <v>26.8790625</v>
      </c>
      <c r="BA46" s="36">
        <v>26.7860655737705</v>
      </c>
      <c r="BB46" s="36">
        <v>30.432615384615399</v>
      </c>
      <c r="BC46" s="36">
        <v>29.664843749999999</v>
      </c>
      <c r="BD46" s="36">
        <v>25.762812499999999</v>
      </c>
      <c r="BE46" s="36">
        <v>27.298225806451601</v>
      </c>
      <c r="BF46" s="36">
        <v>25.239062499999999</v>
      </c>
      <c r="BG46" s="36">
        <v>19.3940625</v>
      </c>
      <c r="BH46" s="36">
        <v>21.101774193548401</v>
      </c>
      <c r="BI46" s="36">
        <v>25.121874999999999</v>
      </c>
      <c r="BJ46" s="36">
        <v>26.885151515151499</v>
      </c>
      <c r="BK46" s="36">
        <v>26.776</v>
      </c>
      <c r="BL46" s="36">
        <v>31.4033333333333</v>
      </c>
      <c r="BM46" s="36">
        <v>26.147049180327901</v>
      </c>
      <c r="BN46" s="36">
        <v>28.419090909090901</v>
      </c>
      <c r="BO46" s="36">
        <v>29.429375</v>
      </c>
      <c r="BP46" s="36">
        <v>32.021562500000002</v>
      </c>
      <c r="BQ46" s="36">
        <v>35.375873015872997</v>
      </c>
      <c r="BR46" s="36">
        <v>41.594848484848498</v>
      </c>
      <c r="BS46" s="36">
        <v>44.139687500000001</v>
      </c>
      <c r="BT46" s="36">
        <v>47.761904761904802</v>
      </c>
      <c r="BU46" s="36">
        <v>51.606615384615402</v>
      </c>
      <c r="BV46" s="36">
        <v>61.612153846153802</v>
      </c>
      <c r="BW46" s="36">
        <v>56.916349206349203</v>
      </c>
      <c r="BX46" s="36">
        <v>61.959218749999998</v>
      </c>
      <c r="BY46" s="36">
        <v>69.800317460317501</v>
      </c>
      <c r="BZ46" s="36">
        <v>70.202615384615399</v>
      </c>
      <c r="CA46" s="36">
        <v>59.603968253968297</v>
      </c>
      <c r="CB46" s="36">
        <v>58.077031249999997</v>
      </c>
      <c r="CC46" s="36">
        <v>68.733333333333306</v>
      </c>
      <c r="CD46" s="36">
        <v>74.914000000000001</v>
      </c>
      <c r="CE46" s="36">
        <v>88.765538461538497</v>
      </c>
      <c r="CF46" s="36">
        <v>96.480476190476196</v>
      </c>
      <c r="CG46" s="36">
        <v>122.20093749999999</v>
      </c>
      <c r="CH46" s="36">
        <v>115.908484848485</v>
      </c>
      <c r="CI46" s="36">
        <v>56.230615384615398</v>
      </c>
      <c r="CJ46" s="36">
        <v>45.037619047619003</v>
      </c>
      <c r="CK46" s="36">
        <v>59.282656250000002</v>
      </c>
      <c r="CL46" s="36">
        <v>68.252272727272697</v>
      </c>
      <c r="CM46" s="36">
        <v>74.934923076923099</v>
      </c>
      <c r="CN46" s="36">
        <v>76.778095238095204</v>
      </c>
      <c r="CO46" s="36">
        <v>78.629062500000003</v>
      </c>
      <c r="CP46" s="36">
        <v>76.405151515151502</v>
      </c>
      <c r="CQ46" s="36">
        <v>86.929393939393904</v>
      </c>
      <c r="CR46" s="36">
        <v>105.21</v>
      </c>
      <c r="CS46" s="36">
        <v>116.801428571429</v>
      </c>
      <c r="CT46" s="36">
        <v>112.899696969697</v>
      </c>
      <c r="CU46" s="36">
        <v>109.31296875</v>
      </c>
      <c r="CV46" s="36">
        <v>118.6946875</v>
      </c>
      <c r="CW46" s="36">
        <v>108.72875000000001</v>
      </c>
      <c r="CX46" s="36">
        <v>109.901076923077</v>
      </c>
      <c r="CY46" s="36">
        <v>110.487230769231</v>
      </c>
      <c r="CZ46" s="36">
        <v>112.834285714286</v>
      </c>
      <c r="DA46" s="36">
        <v>103.001230769231</v>
      </c>
      <c r="DB46" s="36">
        <v>110.041666666667</v>
      </c>
      <c r="DC46" s="36">
        <v>109.39234374999999</v>
      </c>
      <c r="DD46" s="36">
        <v>107.858095238095</v>
      </c>
      <c r="DE46" s="36">
        <v>109.7759375</v>
      </c>
      <c r="DF46" s="36">
        <v>102.157272727273</v>
      </c>
      <c r="DG46" s="36">
        <v>76.111230769230801</v>
      </c>
      <c r="DH46" s="36">
        <v>53.895714285714298</v>
      </c>
      <c r="DI46" s="36">
        <v>62.061076923076897</v>
      </c>
      <c r="DJ46" s="36">
        <v>50.165909090909103</v>
      </c>
      <c r="DK46" s="36">
        <v>43.319545454545498</v>
      </c>
      <c r="DL46" s="36">
        <v>34.502769230769204</v>
      </c>
      <c r="DM46" s="36">
        <v>46.009846153846198</v>
      </c>
      <c r="DN46" s="36">
        <v>45.817575757575803</v>
      </c>
      <c r="DO46" s="36">
        <v>50.083538461538502</v>
      </c>
      <c r="DP46" s="36">
        <v>54.042769230769203</v>
      </c>
      <c r="DQ46" s="36">
        <v>50.129375000000003</v>
      </c>
      <c r="DR46" s="36">
        <v>51.729384615384603</v>
      </c>
      <c r="DS46" s="36">
        <v>61.426153846153802</v>
      </c>
      <c r="DT46" s="36">
        <v>67.029692307692301</v>
      </c>
      <c r="DU46" s="36">
        <v>74.555076923076896</v>
      </c>
      <c r="DV46" s="36">
        <v>75.335230769230805</v>
      </c>
      <c r="DW46" s="36">
        <v>67.733030303030304</v>
      </c>
      <c r="DX46" s="50">
        <v>63.134062499999999</v>
      </c>
      <c r="DY46" s="50">
        <v>68.528615384615406</v>
      </c>
      <c r="DZ46" s="50">
        <v>61.884393939393902</v>
      </c>
      <c r="EA46" s="50">
        <v>62.605151515151498</v>
      </c>
      <c r="EB46" s="50">
        <v>50.592615384615399</v>
      </c>
      <c r="EC46" s="50">
        <v>31.436</v>
      </c>
      <c r="ED46" s="50">
        <v>42.696818181818202</v>
      </c>
      <c r="EE46" s="50">
        <v>44.6206060606061</v>
      </c>
      <c r="EF46" s="50">
        <v>60.689843750000001</v>
      </c>
      <c r="EG46" s="50">
        <v>68.635846153846202</v>
      </c>
      <c r="EH46" s="50">
        <v>73.001969696969695</v>
      </c>
      <c r="EI46" s="50">
        <v>79.433484848484895</v>
      </c>
      <c r="EJ46" s="50">
        <v>99.530468749999997</v>
      </c>
      <c r="EK46" s="50">
        <v>112.848461538462</v>
      </c>
      <c r="EL46" s="50">
        <v>99.069090909090903</v>
      </c>
      <c r="EM46" s="50">
        <v>88.292153846153894</v>
      </c>
      <c r="EN46" s="50">
        <v>81.360153846153807</v>
      </c>
      <c r="EO46" s="50">
        <v>78.212822580645195</v>
      </c>
      <c r="EP46" s="50">
        <v>86.722109375000002</v>
      </c>
      <c r="EQ46" s="50">
        <v>84.328174603174602</v>
      </c>
      <c r="ER46" s="50">
        <v>83.063492063492106</v>
      </c>
      <c r="ES46" s="50">
        <v>84.905322580645205</v>
      </c>
      <c r="ET46" s="50">
        <v>80.308923076923094</v>
      </c>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row>
    <row r="47" spans="2:280" ht="18" customHeight="1">
      <c r="B47" s="23" t="s">
        <v>136</v>
      </c>
      <c r="C47" s="83"/>
      <c r="E47" s="83"/>
      <c r="F47" s="24" t="s">
        <v>1372</v>
      </c>
      <c r="G47" s="27" t="s">
        <v>357</v>
      </c>
      <c r="H47" s="36">
        <v>94.3329083665339</v>
      </c>
      <c r="I47" s="36">
        <v>93.586138996138999</v>
      </c>
      <c r="J47" s="36"/>
      <c r="K47" s="36" t="s">
        <v>136</v>
      </c>
      <c r="L47" s="36" t="s">
        <v>191</v>
      </c>
      <c r="M47" s="36" t="s">
        <v>191</v>
      </c>
      <c r="N47" s="36" t="s">
        <v>191</v>
      </c>
      <c r="O47" s="36" t="s">
        <v>191</v>
      </c>
      <c r="P47" s="36" t="s">
        <v>191</v>
      </c>
      <c r="Q47" s="36" t="s">
        <v>191</v>
      </c>
      <c r="R47" s="36" t="s">
        <v>191</v>
      </c>
      <c r="S47" s="36" t="s">
        <v>191</v>
      </c>
      <c r="T47" s="36" t="s">
        <v>191</v>
      </c>
      <c r="U47" s="36" t="s">
        <v>191</v>
      </c>
      <c r="V47" s="36" t="s">
        <v>191</v>
      </c>
      <c r="W47" s="36" t="s">
        <v>191</v>
      </c>
      <c r="X47" s="36" t="s">
        <v>191</v>
      </c>
      <c r="Y47" s="36" t="s">
        <v>191</v>
      </c>
      <c r="Z47" s="36" t="s">
        <v>191</v>
      </c>
      <c r="AA47" s="36" t="s">
        <v>191</v>
      </c>
      <c r="AB47" s="36" t="s">
        <v>191</v>
      </c>
      <c r="AC47" s="36" t="s">
        <v>191</v>
      </c>
      <c r="AD47" s="36" t="s">
        <v>191</v>
      </c>
      <c r="AE47" s="36" t="s">
        <v>191</v>
      </c>
      <c r="AF47" s="36" t="s">
        <v>191</v>
      </c>
      <c r="AG47" s="36" t="s">
        <v>191</v>
      </c>
      <c r="AH47" s="36" t="s">
        <v>191</v>
      </c>
      <c r="AI47" s="36" t="s">
        <v>191</v>
      </c>
      <c r="AJ47" s="36" t="s">
        <v>191</v>
      </c>
      <c r="AK47" s="36" t="s">
        <v>191</v>
      </c>
      <c r="AL47" s="36" t="s">
        <v>191</v>
      </c>
      <c r="AM47" s="36">
        <v>25.7</v>
      </c>
      <c r="AN47" s="36">
        <v>24.642187499999999</v>
      </c>
      <c r="AO47" s="36">
        <v>20.9915384615385</v>
      </c>
      <c r="AP47" s="36">
        <v>20.080303030303</v>
      </c>
      <c r="AQ47" s="36">
        <v>20.950757575757599</v>
      </c>
      <c r="AR47" s="36">
        <v>16.705468750000001</v>
      </c>
      <c r="AS47" s="36">
        <v>14.4292307692308</v>
      </c>
      <c r="AT47" s="36">
        <v>12.733333333333301</v>
      </c>
      <c r="AU47" s="36">
        <v>13.449242424242399</v>
      </c>
      <c r="AV47" s="36">
        <v>11.594531249999999</v>
      </c>
      <c r="AW47" s="36">
        <v>14.4915384615385</v>
      </c>
      <c r="AX47" s="36">
        <v>19.6942424242424</v>
      </c>
      <c r="AY47" s="36">
        <v>23.915757575757599</v>
      </c>
      <c r="AZ47" s="36">
        <v>26.583846153846199</v>
      </c>
      <c r="BA47" s="36">
        <v>27.138461538461499</v>
      </c>
      <c r="BB47" s="36">
        <v>31.358461538461501</v>
      </c>
      <c r="BC47" s="36">
        <v>29.740615384615399</v>
      </c>
      <c r="BD47" s="36">
        <v>27.9069230769231</v>
      </c>
      <c r="BE47" s="36">
        <v>27.914461538461499</v>
      </c>
      <c r="BF47" s="36">
        <v>26.4538461538462</v>
      </c>
      <c r="BG47" s="36">
        <v>23.316818181818199</v>
      </c>
      <c r="BH47" s="36">
        <v>21.207656249999999</v>
      </c>
      <c r="BI47" s="36">
        <v>25.639230769230799</v>
      </c>
      <c r="BJ47" s="36">
        <v>27.210909090909102</v>
      </c>
      <c r="BK47" s="36">
        <v>28.293333333333301</v>
      </c>
      <c r="BL47" s="36">
        <v>32.425937500000003</v>
      </c>
      <c r="BM47" s="36">
        <v>27.228923076923099</v>
      </c>
      <c r="BN47" s="36">
        <v>29.498181818181799</v>
      </c>
      <c r="BO47" s="36">
        <v>31.2484848484848</v>
      </c>
      <c r="BP47" s="36">
        <v>34.521846153846198</v>
      </c>
      <c r="BQ47" s="36">
        <v>37.515846153846198</v>
      </c>
      <c r="BR47" s="36">
        <v>44.626212121212099</v>
      </c>
      <c r="BS47" s="36">
        <v>46.941060606060603</v>
      </c>
      <c r="BT47" s="36">
        <v>49.952187500000001</v>
      </c>
      <c r="BU47" s="36">
        <v>55.194923076923097</v>
      </c>
      <c r="BV47" s="36">
        <v>64.828333333333305</v>
      </c>
      <c r="BW47" s="36">
        <v>60.819230769230799</v>
      </c>
      <c r="BX47" s="36">
        <v>67.483846153846201</v>
      </c>
      <c r="BY47" s="36">
        <v>73.770769230769204</v>
      </c>
      <c r="BZ47" s="36">
        <v>75.533076923076905</v>
      </c>
      <c r="CA47" s="36">
        <v>63.283076923076898</v>
      </c>
      <c r="CB47" s="36">
        <v>63.485384615384604</v>
      </c>
      <c r="CC47" s="36">
        <v>74.997692307692304</v>
      </c>
      <c r="CD47" s="36">
        <v>79.486923076923105</v>
      </c>
      <c r="CE47" s="36">
        <v>93.199696969697001</v>
      </c>
      <c r="CF47" s="36">
        <v>102.14615384615399</v>
      </c>
      <c r="CG47" s="36">
        <v>128.643384615385</v>
      </c>
      <c r="CH47" s="36">
        <v>126.110909090909</v>
      </c>
      <c r="CI47" s="36">
        <v>60.955606060606101</v>
      </c>
      <c r="CJ47" s="36">
        <v>48.105625000000003</v>
      </c>
      <c r="CK47" s="36">
        <v>61.362000000000002</v>
      </c>
      <c r="CL47" s="36">
        <v>71.781212121212107</v>
      </c>
      <c r="CM47" s="36">
        <v>77.416969696969701</v>
      </c>
      <c r="CN47" s="36">
        <v>79.604687499999997</v>
      </c>
      <c r="CO47" s="36">
        <v>81.038593750000004</v>
      </c>
      <c r="CP47" s="36">
        <v>79.055909090909097</v>
      </c>
      <c r="CQ47" s="36">
        <v>90.727727272727293</v>
      </c>
      <c r="CR47" s="36">
        <v>109.3371875</v>
      </c>
      <c r="CS47" s="36">
        <v>123.852307692308</v>
      </c>
      <c r="CT47" s="36">
        <v>118.911060606061</v>
      </c>
      <c r="CU47" s="36">
        <v>116.66769230769199</v>
      </c>
      <c r="CV47" s="36">
        <v>120.86553846153799</v>
      </c>
      <c r="CW47" s="36">
        <v>126.887538461538</v>
      </c>
      <c r="CX47" s="36">
        <v>110.749692307692</v>
      </c>
      <c r="CY47" s="36">
        <v>114.757272727273</v>
      </c>
      <c r="CZ47" s="36">
        <v>118.4728125</v>
      </c>
      <c r="DA47" s="36">
        <v>113.86890624999999</v>
      </c>
      <c r="DB47" s="36">
        <v>115.85546875</v>
      </c>
      <c r="DC47" s="36">
        <v>117.1195</v>
      </c>
      <c r="DD47" s="36">
        <v>114.259838709677</v>
      </c>
      <c r="DE47" s="36">
        <v>115.00725806451599</v>
      </c>
      <c r="DF47" s="36">
        <v>106.200769230769</v>
      </c>
      <c r="DG47" s="36">
        <v>79.789032258064495</v>
      </c>
      <c r="DH47" s="36">
        <v>56.1426229508197</v>
      </c>
      <c r="DI47" s="36">
        <v>64.629516129032297</v>
      </c>
      <c r="DJ47" s="36">
        <v>52.600819672131102</v>
      </c>
      <c r="DK47" s="36">
        <v>44.382698412698403</v>
      </c>
      <c r="DL47" s="36">
        <v>36.2396610169491</v>
      </c>
      <c r="DM47" s="36">
        <v>47.448124999999997</v>
      </c>
      <c r="DN47" s="36">
        <v>46.376984126984098</v>
      </c>
      <c r="DO47" s="36">
        <v>51.678750000000001</v>
      </c>
      <c r="DP47" s="36">
        <v>55.8487096774194</v>
      </c>
      <c r="DQ47" s="36">
        <v>51.375084745762699</v>
      </c>
      <c r="DR47" s="36">
        <v>52.037777777777798</v>
      </c>
      <c r="DS47" s="36">
        <v>63.0026984126984</v>
      </c>
      <c r="DT47" s="36">
        <v>68.752698412698393</v>
      </c>
      <c r="DU47" s="36">
        <v>76.1183870967742</v>
      </c>
      <c r="DV47" s="36">
        <v>77.108437499999994</v>
      </c>
      <c r="DW47" s="36">
        <v>70.143906250000001</v>
      </c>
      <c r="DX47" s="50">
        <v>64.855409836065604</v>
      </c>
      <c r="DY47" s="50">
        <v>70.153442622950806</v>
      </c>
      <c r="DZ47" s="50">
        <v>63.973906249999999</v>
      </c>
      <c r="EA47" s="50">
        <v>67.978593750000002</v>
      </c>
      <c r="EB47" s="50">
        <v>58.275714285714301</v>
      </c>
      <c r="EC47" s="50">
        <v>31.083442622950798</v>
      </c>
      <c r="ED47" s="50">
        <v>44.116825396825398</v>
      </c>
      <c r="EE47" s="50">
        <v>43.4475384615385</v>
      </c>
      <c r="EF47" s="50">
        <v>61.865806451612897</v>
      </c>
      <c r="EG47" s="50">
        <v>69.197741935483904</v>
      </c>
      <c r="EH47" s="50">
        <v>74.268281250000001</v>
      </c>
      <c r="EI47" s="50">
        <v>81.853846153846106</v>
      </c>
      <c r="EJ47" s="50">
        <v>104.470483870968</v>
      </c>
      <c r="EK47" s="50">
        <v>118.77866666666699</v>
      </c>
      <c r="EL47" s="50">
        <v>110.083636363636</v>
      </c>
      <c r="EM47" s="50">
        <v>97.186307692307693</v>
      </c>
      <c r="EN47" s="50">
        <v>85.6953125</v>
      </c>
      <c r="EO47" s="50">
        <v>80.807500000000005</v>
      </c>
      <c r="EP47" s="50">
        <v>90.403538461538503</v>
      </c>
      <c r="EQ47" s="50">
        <v>89.128153846153893</v>
      </c>
      <c r="ER47" s="50">
        <v>86.296031746031701</v>
      </c>
      <c r="ES47" s="50">
        <v>88.948253968253994</v>
      </c>
      <c r="ET47" s="50">
        <v>81.0233846153846</v>
      </c>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row>
    <row r="48" spans="2:280" ht="18" customHeight="1">
      <c r="B48" t="s">
        <v>136</v>
      </c>
      <c r="F48" s="37"/>
      <c r="G48" s="38"/>
      <c r="H48" s="37"/>
      <c r="I48" s="38"/>
      <c r="J48" s="38"/>
      <c r="K48" s="38" t="s">
        <v>136</v>
      </c>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row>
    <row r="49" spans="2:149">
      <c r="B49" t="s">
        <v>136</v>
      </c>
      <c r="K49" t="s">
        <v>136</v>
      </c>
    </row>
    <row r="50" spans="2:149" ht="18" customHeight="1">
      <c r="B50" t="s">
        <v>136</v>
      </c>
      <c r="F50" s="41" t="s">
        <v>1373</v>
      </c>
      <c r="K50" t="s">
        <v>136</v>
      </c>
      <c r="ES50" s="108"/>
    </row>
    <row r="51" spans="2:149" ht="18" customHeight="1">
      <c r="B51" t="s">
        <v>136</v>
      </c>
      <c r="F51" s="23" t="s">
        <v>1374</v>
      </c>
      <c r="K51" t="s">
        <v>136</v>
      </c>
    </row>
    <row r="52" spans="2:149" ht="18" customHeight="1">
      <c r="B52" t="s">
        <v>136</v>
      </c>
      <c r="F52" s="23" t="s">
        <v>1375</v>
      </c>
      <c r="K52" t="s">
        <v>136</v>
      </c>
    </row>
    <row r="53" spans="2:149" ht="18" customHeight="1">
      <c r="B53" t="s">
        <v>136</v>
      </c>
      <c r="F53" s="41"/>
      <c r="K53" t="s">
        <v>136</v>
      </c>
    </row>
    <row r="54" spans="2:149" ht="18" customHeight="1">
      <c r="B54" t="s">
        <v>136</v>
      </c>
      <c r="F54" s="23" t="s">
        <v>661</v>
      </c>
      <c r="K54" t="s">
        <v>136</v>
      </c>
    </row>
    <row r="55" spans="2:149" ht="18" customHeight="1">
      <c r="F55" s="23" t="s">
        <v>1376</v>
      </c>
    </row>
  </sheetData>
  <hyperlinks>
    <hyperlink ref="H1" location="Contents!A1" display="Back to Table of Contents" xr:uid="{00000000-0004-0000-2500-000000000000}"/>
  </hyperlinks>
  <pageMargins left="0" right="0" top="0" bottom="0" header="0" footer="0"/>
  <pageSetup paperSize="9" scale="10" fitToHeight="0" orientation="portrait"/>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YY42"/>
  <sheetViews>
    <sheetView zoomScale="80" zoomScaleNormal="80" workbookViewId="0">
      <pane xSplit="7" ySplit="8" topLeftCell="ES25"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9" width="14.453125" customWidth="1"/>
    <col min="10" max="10" width="1.90625" hidden="1" customWidth="1"/>
    <col min="11" max="11" width="20" customWidth="1"/>
    <col min="12" max="130" width="14.453125" customWidth="1"/>
    <col min="131" max="131" width="14.54296875" customWidth="1"/>
    <col min="132" max="181" width="14.453125" customWidth="1"/>
  </cols>
  <sheetData>
    <row r="1" spans="1:675" ht="57" customHeight="1">
      <c r="A1" s="22" t="s">
        <v>134</v>
      </c>
      <c r="H1" s="107"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75" ht="18" customHeight="1">
      <c r="A2" s="92" t="s">
        <v>135</v>
      </c>
      <c r="B2" s="112"/>
      <c r="C2" s="112"/>
      <c r="D2" s="112"/>
      <c r="E2" s="112"/>
      <c r="F2" s="112"/>
      <c r="G2" s="112"/>
      <c r="H2" s="94">
        <f>IF(MONTH(A2) &gt; 6, YEAR(A2)-1, YEAR(A2)-2)</f>
        <v>2023</v>
      </c>
      <c r="I2" s="88">
        <f>H2+1</f>
        <v>2024</v>
      </c>
      <c r="J2" s="112"/>
      <c r="K2" s="112"/>
      <c r="L2" s="112"/>
      <c r="M2" s="112"/>
      <c r="N2" s="112"/>
      <c r="O2" s="112"/>
      <c r="P2" s="112"/>
      <c r="Q2" s="112"/>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2"/>
      <c r="DV2" s="112"/>
      <c r="DW2" s="112"/>
      <c r="DX2" s="112"/>
      <c r="DY2" s="112"/>
      <c r="DZ2" s="112"/>
      <c r="EA2" s="112"/>
      <c r="EB2" s="112"/>
      <c r="EC2" s="112"/>
      <c r="ED2" s="112"/>
      <c r="EE2" s="112"/>
      <c r="EF2" s="112"/>
      <c r="EG2" s="112"/>
      <c r="EH2" s="112"/>
      <c r="EI2" s="112"/>
      <c r="EJ2" s="112"/>
      <c r="EK2" s="112"/>
      <c r="EL2" s="112"/>
      <c r="EM2" s="112"/>
    </row>
    <row r="3" spans="1:675" ht="18" customHeight="1">
      <c r="A3" s="112"/>
      <c r="B3" s="87" t="s">
        <v>136</v>
      </c>
      <c r="C3" s="112"/>
      <c r="D3" s="112"/>
      <c r="E3" s="112"/>
      <c r="F3" s="90"/>
      <c r="G3" s="91"/>
      <c r="H3" s="88" t="str">
        <f>CONCATENATE(H$2-1,"–",RIGHT(H$2,2))</f>
        <v>2022–23</v>
      </c>
      <c r="I3" s="88" t="str">
        <f>CONCATENATE(I$2-1,"–",RIGHT(I$2,2))</f>
        <v>2023–24</v>
      </c>
      <c r="J3" s="112"/>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88"/>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row>
    <row r="4" spans="1:675" ht="18" customHeight="1">
      <c r="A4" s="112"/>
      <c r="B4" s="87" t="s">
        <v>136</v>
      </c>
      <c r="C4" s="112"/>
      <c r="D4" s="112"/>
      <c r="E4" s="112"/>
      <c r="F4" s="90"/>
      <c r="G4" s="91"/>
      <c r="H4" s="87"/>
      <c r="I4" s="87"/>
      <c r="J4" s="112"/>
      <c r="K4" s="87" t="s">
        <v>136</v>
      </c>
      <c r="L4" s="87">
        <v>3</v>
      </c>
      <c r="M4" s="87">
        <f t="shared" ref="M4:BX4" si="3">IF(L4=12,3,L4+3)</f>
        <v>6</v>
      </c>
      <c r="N4" s="87">
        <f t="shared" si="3"/>
        <v>9</v>
      </c>
      <c r="O4" s="87">
        <f t="shared" si="3"/>
        <v>12</v>
      </c>
      <c r="P4" s="87">
        <f t="shared" si="3"/>
        <v>3</v>
      </c>
      <c r="Q4" s="87">
        <f t="shared" si="3"/>
        <v>6</v>
      </c>
      <c r="R4" s="87">
        <f t="shared" si="3"/>
        <v>9</v>
      </c>
      <c r="S4" s="87">
        <f t="shared" si="3"/>
        <v>12</v>
      </c>
      <c r="T4" s="87">
        <f t="shared" si="3"/>
        <v>3</v>
      </c>
      <c r="U4" s="87">
        <f t="shared" si="3"/>
        <v>6</v>
      </c>
      <c r="V4" s="87">
        <f t="shared" si="3"/>
        <v>9</v>
      </c>
      <c r="W4" s="87">
        <f t="shared" si="3"/>
        <v>12</v>
      </c>
      <c r="X4" s="87">
        <f t="shared" si="3"/>
        <v>3</v>
      </c>
      <c r="Y4" s="87">
        <f t="shared" si="3"/>
        <v>6</v>
      </c>
      <c r="Z4" s="87">
        <f t="shared" si="3"/>
        <v>9</v>
      </c>
      <c r="AA4" s="87">
        <f t="shared" si="3"/>
        <v>12</v>
      </c>
      <c r="AB4" s="87">
        <f t="shared" si="3"/>
        <v>3</v>
      </c>
      <c r="AC4" s="87">
        <f t="shared" si="3"/>
        <v>6</v>
      </c>
      <c r="AD4" s="87">
        <f t="shared" si="3"/>
        <v>9</v>
      </c>
      <c r="AE4" s="87">
        <f t="shared" si="3"/>
        <v>12</v>
      </c>
      <c r="AF4" s="87">
        <f t="shared" si="3"/>
        <v>3</v>
      </c>
      <c r="AG4" s="87">
        <f t="shared" si="3"/>
        <v>6</v>
      </c>
      <c r="AH4" s="87">
        <f t="shared" si="3"/>
        <v>9</v>
      </c>
      <c r="AI4" s="87">
        <f t="shared" si="3"/>
        <v>12</v>
      </c>
      <c r="AJ4" s="87">
        <f t="shared" si="3"/>
        <v>3</v>
      </c>
      <c r="AK4" s="87">
        <f t="shared" si="3"/>
        <v>6</v>
      </c>
      <c r="AL4" s="87">
        <f t="shared" si="3"/>
        <v>9</v>
      </c>
      <c r="AM4" s="87">
        <f t="shared" si="3"/>
        <v>12</v>
      </c>
      <c r="AN4" s="87">
        <f t="shared" si="3"/>
        <v>3</v>
      </c>
      <c r="AO4" s="87">
        <f t="shared" si="3"/>
        <v>6</v>
      </c>
      <c r="AP4" s="87">
        <f t="shared" si="3"/>
        <v>9</v>
      </c>
      <c r="AQ4" s="87">
        <f t="shared" si="3"/>
        <v>12</v>
      </c>
      <c r="AR4" s="87">
        <f t="shared" si="3"/>
        <v>3</v>
      </c>
      <c r="AS4" s="87">
        <f t="shared" si="3"/>
        <v>6</v>
      </c>
      <c r="AT4" s="87">
        <f t="shared" si="3"/>
        <v>9</v>
      </c>
      <c r="AU4" s="87">
        <f t="shared" si="3"/>
        <v>12</v>
      </c>
      <c r="AV4" s="87">
        <f t="shared" si="3"/>
        <v>3</v>
      </c>
      <c r="AW4" s="87">
        <f t="shared" si="3"/>
        <v>6</v>
      </c>
      <c r="AX4" s="87">
        <f t="shared" si="3"/>
        <v>9</v>
      </c>
      <c r="AY4" s="87">
        <f t="shared" si="3"/>
        <v>12</v>
      </c>
      <c r="AZ4" s="87">
        <f t="shared" si="3"/>
        <v>3</v>
      </c>
      <c r="BA4" s="87">
        <f t="shared" si="3"/>
        <v>6</v>
      </c>
      <c r="BB4" s="87">
        <f t="shared" si="3"/>
        <v>9</v>
      </c>
      <c r="BC4" s="87">
        <f t="shared" si="3"/>
        <v>12</v>
      </c>
      <c r="BD4" s="87">
        <f t="shared" si="3"/>
        <v>3</v>
      </c>
      <c r="BE4" s="87">
        <f t="shared" si="3"/>
        <v>6</v>
      </c>
      <c r="BF4" s="87">
        <f t="shared" si="3"/>
        <v>9</v>
      </c>
      <c r="BG4" s="87">
        <f t="shared" si="3"/>
        <v>12</v>
      </c>
      <c r="BH4" s="87">
        <f t="shared" si="3"/>
        <v>3</v>
      </c>
      <c r="BI4" s="87">
        <f t="shared" si="3"/>
        <v>6</v>
      </c>
      <c r="BJ4" s="87">
        <f t="shared" si="3"/>
        <v>9</v>
      </c>
      <c r="BK4" s="87">
        <f t="shared" si="3"/>
        <v>12</v>
      </c>
      <c r="BL4" s="87">
        <f t="shared" si="3"/>
        <v>3</v>
      </c>
      <c r="BM4" s="87">
        <f t="shared" si="3"/>
        <v>6</v>
      </c>
      <c r="BN4" s="87">
        <f t="shared" si="3"/>
        <v>9</v>
      </c>
      <c r="BO4" s="87">
        <f t="shared" si="3"/>
        <v>12</v>
      </c>
      <c r="BP4" s="87">
        <f t="shared" si="3"/>
        <v>3</v>
      </c>
      <c r="BQ4" s="87">
        <f t="shared" si="3"/>
        <v>6</v>
      </c>
      <c r="BR4" s="87">
        <f t="shared" si="3"/>
        <v>9</v>
      </c>
      <c r="BS4" s="87">
        <f t="shared" si="3"/>
        <v>12</v>
      </c>
      <c r="BT4" s="87">
        <f t="shared" si="3"/>
        <v>3</v>
      </c>
      <c r="BU4" s="87">
        <f t="shared" si="3"/>
        <v>6</v>
      </c>
      <c r="BV4" s="87">
        <f t="shared" si="3"/>
        <v>9</v>
      </c>
      <c r="BW4" s="87">
        <f t="shared" si="3"/>
        <v>12</v>
      </c>
      <c r="BX4" s="87">
        <f t="shared" si="3"/>
        <v>3</v>
      </c>
      <c r="BY4" s="87">
        <f t="shared" ref="BY4:EJ4" si="4">IF(BX4=12,3,BX4+3)</f>
        <v>6</v>
      </c>
      <c r="BZ4" s="87">
        <f t="shared" si="4"/>
        <v>9</v>
      </c>
      <c r="CA4" s="87">
        <f t="shared" si="4"/>
        <v>12</v>
      </c>
      <c r="CB4" s="87">
        <f t="shared" si="4"/>
        <v>3</v>
      </c>
      <c r="CC4" s="87">
        <f t="shared" si="4"/>
        <v>6</v>
      </c>
      <c r="CD4" s="87">
        <f t="shared" si="4"/>
        <v>9</v>
      </c>
      <c r="CE4" s="87">
        <f t="shared" si="4"/>
        <v>12</v>
      </c>
      <c r="CF4" s="87">
        <f t="shared" si="4"/>
        <v>3</v>
      </c>
      <c r="CG4" s="87">
        <f t="shared" si="4"/>
        <v>6</v>
      </c>
      <c r="CH4" s="87">
        <f t="shared" si="4"/>
        <v>9</v>
      </c>
      <c r="CI4" s="87">
        <f t="shared" si="4"/>
        <v>12</v>
      </c>
      <c r="CJ4" s="87">
        <f t="shared" si="4"/>
        <v>3</v>
      </c>
      <c r="CK4" s="87">
        <f t="shared" si="4"/>
        <v>6</v>
      </c>
      <c r="CL4" s="87">
        <f t="shared" si="4"/>
        <v>9</v>
      </c>
      <c r="CM4" s="87">
        <f t="shared" si="4"/>
        <v>12</v>
      </c>
      <c r="CN4" s="87">
        <f t="shared" si="4"/>
        <v>3</v>
      </c>
      <c r="CO4" s="87">
        <f t="shared" si="4"/>
        <v>6</v>
      </c>
      <c r="CP4" s="87">
        <f t="shared" si="4"/>
        <v>9</v>
      </c>
      <c r="CQ4" s="87">
        <f t="shared" si="4"/>
        <v>12</v>
      </c>
      <c r="CR4" s="87">
        <f t="shared" si="4"/>
        <v>3</v>
      </c>
      <c r="CS4" s="87">
        <f t="shared" si="4"/>
        <v>6</v>
      </c>
      <c r="CT4" s="87">
        <f t="shared" si="4"/>
        <v>9</v>
      </c>
      <c r="CU4" s="87">
        <f t="shared" si="4"/>
        <v>12</v>
      </c>
      <c r="CV4" s="87">
        <f t="shared" si="4"/>
        <v>3</v>
      </c>
      <c r="CW4" s="87">
        <f t="shared" si="4"/>
        <v>6</v>
      </c>
      <c r="CX4" s="87">
        <f t="shared" si="4"/>
        <v>9</v>
      </c>
      <c r="CY4" s="87">
        <f t="shared" si="4"/>
        <v>12</v>
      </c>
      <c r="CZ4" s="87">
        <f t="shared" si="4"/>
        <v>3</v>
      </c>
      <c r="DA4" s="87">
        <f t="shared" si="4"/>
        <v>6</v>
      </c>
      <c r="DB4" s="87">
        <f t="shared" si="4"/>
        <v>9</v>
      </c>
      <c r="DC4" s="87">
        <f t="shared" si="4"/>
        <v>12</v>
      </c>
      <c r="DD4" s="87">
        <f t="shared" si="4"/>
        <v>3</v>
      </c>
      <c r="DE4" s="87">
        <f t="shared" si="4"/>
        <v>6</v>
      </c>
      <c r="DF4" s="87">
        <f t="shared" si="4"/>
        <v>9</v>
      </c>
      <c r="DG4" s="87">
        <f t="shared" si="4"/>
        <v>12</v>
      </c>
      <c r="DH4" s="87">
        <f t="shared" si="4"/>
        <v>3</v>
      </c>
      <c r="DI4" s="87">
        <f t="shared" si="4"/>
        <v>6</v>
      </c>
      <c r="DJ4" s="87">
        <f t="shared" si="4"/>
        <v>9</v>
      </c>
      <c r="DK4" s="87">
        <f t="shared" si="4"/>
        <v>12</v>
      </c>
      <c r="DL4" s="87">
        <f t="shared" si="4"/>
        <v>3</v>
      </c>
      <c r="DM4" s="87">
        <f t="shared" si="4"/>
        <v>6</v>
      </c>
      <c r="DN4" s="87">
        <f t="shared" si="4"/>
        <v>9</v>
      </c>
      <c r="DO4" s="87">
        <f t="shared" si="4"/>
        <v>12</v>
      </c>
      <c r="DP4" s="87">
        <f t="shared" si="4"/>
        <v>3</v>
      </c>
      <c r="DQ4" s="87">
        <f t="shared" si="4"/>
        <v>6</v>
      </c>
      <c r="DR4" s="87">
        <f t="shared" si="4"/>
        <v>9</v>
      </c>
      <c r="DS4" s="87">
        <f t="shared" si="4"/>
        <v>12</v>
      </c>
      <c r="DT4" s="87">
        <f t="shared" si="4"/>
        <v>3</v>
      </c>
      <c r="DU4" s="87">
        <f t="shared" si="4"/>
        <v>6</v>
      </c>
      <c r="DV4" s="87">
        <f t="shared" si="4"/>
        <v>9</v>
      </c>
      <c r="DW4" s="87">
        <f t="shared" si="4"/>
        <v>12</v>
      </c>
      <c r="DX4" s="87">
        <f t="shared" si="4"/>
        <v>3</v>
      </c>
      <c r="DY4" s="87">
        <f t="shared" si="4"/>
        <v>6</v>
      </c>
      <c r="DZ4" s="87">
        <f t="shared" si="4"/>
        <v>9</v>
      </c>
      <c r="EA4" s="87">
        <f t="shared" si="4"/>
        <v>12</v>
      </c>
      <c r="EB4" s="87">
        <f t="shared" si="4"/>
        <v>3</v>
      </c>
      <c r="EC4" s="87">
        <f t="shared" si="4"/>
        <v>6</v>
      </c>
      <c r="ED4" s="87">
        <f t="shared" si="4"/>
        <v>9</v>
      </c>
      <c r="EE4" s="87">
        <f t="shared" si="4"/>
        <v>12</v>
      </c>
      <c r="EF4" s="87">
        <f t="shared" si="4"/>
        <v>3</v>
      </c>
      <c r="EG4" s="87">
        <f t="shared" si="4"/>
        <v>6</v>
      </c>
      <c r="EH4" s="87">
        <f t="shared" si="4"/>
        <v>9</v>
      </c>
      <c r="EI4" s="87">
        <f t="shared" si="4"/>
        <v>12</v>
      </c>
      <c r="EJ4" s="87">
        <f t="shared" si="4"/>
        <v>3</v>
      </c>
      <c r="EK4" s="87">
        <f t="shared" ref="EK4:EL4" si="5">IF(EJ4=12,3,EJ4+3)</f>
        <v>6</v>
      </c>
      <c r="EL4" s="87">
        <f t="shared" si="5"/>
        <v>9</v>
      </c>
      <c r="EM4" s="112"/>
    </row>
    <row r="5" spans="1:675"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675" ht="82.5" customHeight="1">
      <c r="B6" t="s">
        <v>136</v>
      </c>
      <c r="D6" s="23" t="s">
        <v>136</v>
      </c>
      <c r="F6" s="28" t="s">
        <v>37</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675" ht="22.2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row>
    <row r="8" spans="1:675" ht="34.2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t="s">
        <v>569</v>
      </c>
      <c r="EQ8" s="93" t="s">
        <v>570</v>
      </c>
      <c r="ER8" s="93" t="s">
        <v>571</v>
      </c>
      <c r="ES8" s="93" t="s">
        <v>572</v>
      </c>
      <c r="ET8" s="93" t="s">
        <v>573</v>
      </c>
      <c r="EU8" s="93"/>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row>
    <row r="9" spans="1:675" ht="28.25" customHeight="1">
      <c r="B9" t="s">
        <v>136</v>
      </c>
      <c r="F9" s="33" t="s">
        <v>69</v>
      </c>
      <c r="G9" s="27"/>
      <c r="H9" s="34"/>
      <c r="I9" s="34"/>
      <c r="J9" s="34"/>
      <c r="K9" s="34" t="s">
        <v>136</v>
      </c>
      <c r="L9" s="34"/>
      <c r="M9" s="34"/>
      <c r="N9" s="34"/>
      <c r="O9" s="34"/>
      <c r="P9" s="34"/>
      <c r="Q9" s="34"/>
    </row>
    <row r="10" spans="1:675" ht="20.149999999999999" customHeight="1">
      <c r="B10" t="s">
        <v>136</v>
      </c>
      <c r="F10" s="26" t="s">
        <v>704</v>
      </c>
      <c r="G10" s="27"/>
      <c r="H10" s="36"/>
      <c r="I10" s="36"/>
      <c r="J10" s="36"/>
      <c r="K10" s="36" t="s">
        <v>136</v>
      </c>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row>
    <row r="11" spans="1:675" ht="20.149999999999999" customHeight="1">
      <c r="B11" t="s">
        <v>136</v>
      </c>
      <c r="F11" s="26" t="s">
        <v>293</v>
      </c>
      <c r="G11" s="27"/>
      <c r="H11" s="36"/>
      <c r="I11" s="36"/>
      <c r="J11" s="36"/>
      <c r="K11" s="36" t="s">
        <v>136</v>
      </c>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row>
    <row r="12" spans="1:675" ht="20.149999999999999" customHeight="1">
      <c r="B12" s="23" t="s">
        <v>136</v>
      </c>
      <c r="F12" s="35" t="s">
        <v>1205</v>
      </c>
      <c r="G12" s="27" t="s">
        <v>176</v>
      </c>
      <c r="H12" s="36">
        <v>7.6043310000000003E-2</v>
      </c>
      <c r="I12" s="36">
        <v>6.2970099999999996E-3</v>
      </c>
      <c r="J12" s="36"/>
      <c r="K12" s="36" t="s">
        <v>136</v>
      </c>
      <c r="L12" s="36">
        <v>0</v>
      </c>
      <c r="M12" s="36">
        <v>0</v>
      </c>
      <c r="N12" s="36">
        <v>0</v>
      </c>
      <c r="O12" s="36">
        <v>0</v>
      </c>
      <c r="P12" s="36">
        <v>0</v>
      </c>
      <c r="Q12" s="36">
        <v>0</v>
      </c>
      <c r="R12" s="36">
        <v>0</v>
      </c>
      <c r="S12" s="36">
        <v>0</v>
      </c>
      <c r="T12" s="36">
        <v>0</v>
      </c>
      <c r="U12" s="36">
        <v>0</v>
      </c>
      <c r="V12" s="36">
        <v>0</v>
      </c>
      <c r="W12" s="36">
        <v>0</v>
      </c>
      <c r="X12" s="36">
        <v>0</v>
      </c>
      <c r="Y12" s="36">
        <v>0</v>
      </c>
      <c r="Z12" s="36">
        <v>0</v>
      </c>
      <c r="AA12" s="36">
        <v>0</v>
      </c>
      <c r="AB12" s="36">
        <v>0</v>
      </c>
      <c r="AC12" s="36">
        <v>0</v>
      </c>
      <c r="AD12" s="36">
        <v>0.01</v>
      </c>
      <c r="AE12" s="36">
        <v>0</v>
      </c>
      <c r="AF12" s="36">
        <v>0</v>
      </c>
      <c r="AG12" s="36">
        <v>0</v>
      </c>
      <c r="AH12" s="36">
        <v>0</v>
      </c>
      <c r="AI12" s="36">
        <v>10.855</v>
      </c>
      <c r="AJ12" s="36">
        <v>21.189</v>
      </c>
      <c r="AK12" s="36">
        <v>0</v>
      </c>
      <c r="AL12" s="36">
        <v>0</v>
      </c>
      <c r="AM12" s="36">
        <v>17.523</v>
      </c>
      <c r="AN12" s="36">
        <v>13</v>
      </c>
      <c r="AO12" s="36">
        <v>19.041</v>
      </c>
      <c r="AP12" s="36">
        <v>27.928999999999998</v>
      </c>
      <c r="AQ12" s="36">
        <v>10.404999999999999</v>
      </c>
      <c r="AR12" s="36">
        <v>17.123999999999999</v>
      </c>
      <c r="AS12" s="36">
        <v>23.161000000000001</v>
      </c>
      <c r="AT12" s="36">
        <v>43.904000000000003</v>
      </c>
      <c r="AU12" s="36">
        <v>0</v>
      </c>
      <c r="AV12" s="36">
        <v>0</v>
      </c>
      <c r="AW12" s="36">
        <v>0</v>
      </c>
      <c r="AX12" s="36">
        <v>19.323</v>
      </c>
      <c r="AY12" s="36">
        <v>19.972000000000001</v>
      </c>
      <c r="AZ12" s="36">
        <v>46.433999999999997</v>
      </c>
      <c r="BA12" s="36">
        <v>21.302499999999998</v>
      </c>
      <c r="BB12" s="36">
        <v>26.073</v>
      </c>
      <c r="BC12" s="36">
        <v>80.124015</v>
      </c>
      <c r="BD12" s="36">
        <v>104.39100000000001</v>
      </c>
      <c r="BE12" s="36">
        <v>82.626999999999995</v>
      </c>
      <c r="BF12" s="36">
        <v>90.570999999999998</v>
      </c>
      <c r="BG12" s="36">
        <v>92.694000000000003</v>
      </c>
      <c r="BH12" s="36">
        <v>43.846600000000002</v>
      </c>
      <c r="BI12" s="36">
        <v>38.856000000000002</v>
      </c>
      <c r="BJ12" s="36">
        <v>46.1175</v>
      </c>
      <c r="BK12" s="36">
        <v>65.44</v>
      </c>
      <c r="BL12" s="36">
        <v>39.369999999999997</v>
      </c>
      <c r="BM12" s="36">
        <v>49.43</v>
      </c>
      <c r="BN12" s="36">
        <v>44.462000000000003</v>
      </c>
      <c r="BO12" s="36">
        <v>16.171824999999998</v>
      </c>
      <c r="BP12" s="36">
        <v>56.082999999999998</v>
      </c>
      <c r="BQ12" s="36">
        <v>62.706000000000003</v>
      </c>
      <c r="BR12" s="36">
        <v>49.3855</v>
      </c>
      <c r="BS12" s="36">
        <v>67.328999999999994</v>
      </c>
      <c r="BT12" s="36">
        <v>48.9285</v>
      </c>
      <c r="BU12" s="36">
        <v>44.826500000000003</v>
      </c>
      <c r="BV12" s="36">
        <v>0.73394999999999999</v>
      </c>
      <c r="BW12" s="36">
        <v>60.255000000000003</v>
      </c>
      <c r="BX12" s="36">
        <v>5.3550000000000004</v>
      </c>
      <c r="BY12" s="36">
        <v>19.251999999999999</v>
      </c>
      <c r="BZ12" s="36">
        <v>0.67500000000000004</v>
      </c>
      <c r="CA12" s="36">
        <v>0.46</v>
      </c>
      <c r="CB12" s="36">
        <v>21.5</v>
      </c>
      <c r="CC12" s="36">
        <v>0.68200000000000005</v>
      </c>
      <c r="CD12" s="36">
        <v>1.0349999999999999</v>
      </c>
      <c r="CE12" s="36">
        <v>29.952000000000002</v>
      </c>
      <c r="CF12" s="36">
        <v>0.314</v>
      </c>
      <c r="CG12" s="36">
        <v>23.805499999999999</v>
      </c>
      <c r="CH12" s="36">
        <v>13.44</v>
      </c>
      <c r="CI12" s="36">
        <v>1.1910000000000001</v>
      </c>
      <c r="CJ12" s="36">
        <v>0.45</v>
      </c>
      <c r="CK12" s="36">
        <v>0.16</v>
      </c>
      <c r="CL12" s="36">
        <v>0.39704</v>
      </c>
      <c r="CM12" s="36">
        <v>0.05</v>
      </c>
      <c r="CN12" s="36">
        <v>0.122</v>
      </c>
      <c r="CO12" s="36">
        <v>0.20200000000000001</v>
      </c>
      <c r="CP12" s="36">
        <v>0</v>
      </c>
      <c r="CQ12" s="36">
        <v>0.128</v>
      </c>
      <c r="CR12" s="36">
        <v>0.126</v>
      </c>
      <c r="CS12" s="36">
        <v>2.1999999999999999E-2</v>
      </c>
      <c r="CT12" s="36">
        <v>2.1999999999999999E-2</v>
      </c>
      <c r="CU12" s="36">
        <v>1.0009999999999999</v>
      </c>
      <c r="CV12" s="36">
        <v>6.0000000000000002E-5</v>
      </c>
      <c r="CW12" s="36">
        <v>0</v>
      </c>
      <c r="CX12" s="36">
        <v>0</v>
      </c>
      <c r="CY12" s="36">
        <v>5.9999999999999995E-4</v>
      </c>
      <c r="CZ12" s="36">
        <v>0</v>
      </c>
      <c r="DA12" s="36">
        <v>2.4E-2</v>
      </c>
      <c r="DB12" s="36">
        <v>2.3E-2</v>
      </c>
      <c r="DC12" s="36">
        <v>0</v>
      </c>
      <c r="DD12" s="36">
        <v>0</v>
      </c>
      <c r="DE12" s="36">
        <v>0</v>
      </c>
      <c r="DF12" s="36">
        <v>1.0999999999999999E-2</v>
      </c>
      <c r="DG12" s="36">
        <v>1.4E-2</v>
      </c>
      <c r="DH12" s="36">
        <v>0</v>
      </c>
      <c r="DI12" s="36">
        <v>4.0099999999999997E-2</v>
      </c>
      <c r="DJ12" s="36">
        <v>0</v>
      </c>
      <c r="DK12" s="36">
        <v>0</v>
      </c>
      <c r="DL12" s="36">
        <v>0</v>
      </c>
      <c r="DM12" s="36">
        <v>0</v>
      </c>
      <c r="DN12" s="36">
        <v>0.02</v>
      </c>
      <c r="DO12" s="36">
        <v>7.1999999999999998E-3</v>
      </c>
      <c r="DP12" s="36">
        <v>7.4006189999999999E-2</v>
      </c>
      <c r="DQ12" s="36">
        <v>10.048483983000001</v>
      </c>
      <c r="DR12" s="36">
        <v>7.6927742070000003</v>
      </c>
      <c r="DS12" s="36">
        <v>8.2664216029999995</v>
      </c>
      <c r="DT12" s="36">
        <v>16.284400000000002</v>
      </c>
      <c r="DU12" s="36">
        <v>15.036547707</v>
      </c>
      <c r="DV12" s="36">
        <v>0.11227134499999999</v>
      </c>
      <c r="DW12" s="36">
        <v>38.5354454919487</v>
      </c>
      <c r="DX12" s="50">
        <v>3.5900000000000001E-2</v>
      </c>
      <c r="DY12" s="50">
        <v>15.108164966</v>
      </c>
      <c r="DZ12" s="50">
        <v>5.7809068999999998E-2</v>
      </c>
      <c r="EA12" s="50">
        <v>2.1499999999999998E-2</v>
      </c>
      <c r="EB12" s="50">
        <v>0</v>
      </c>
      <c r="EC12" s="50">
        <v>1.0225707000000001E-2</v>
      </c>
      <c r="ED12" s="50">
        <v>5.5</v>
      </c>
      <c r="EE12" s="50">
        <v>18.5715</v>
      </c>
      <c r="EF12" s="50">
        <v>2.1905000000000001E-2</v>
      </c>
      <c r="EG12" s="50">
        <v>0</v>
      </c>
      <c r="EH12" s="50">
        <v>2.1499999999999998E-2</v>
      </c>
      <c r="EI12" s="50">
        <v>3.3018310000000002E-2</v>
      </c>
      <c r="EJ12" s="50">
        <v>0</v>
      </c>
      <c r="EK12" s="50">
        <v>2.1524999999999999E-2</v>
      </c>
      <c r="EL12" s="50">
        <v>2.5199999999999999E-5</v>
      </c>
      <c r="EM12" s="50">
        <v>5.5000000000000002E-5</v>
      </c>
      <c r="EN12" s="50">
        <v>2.5000000000000001E-5</v>
      </c>
      <c r="EO12" s="50">
        <v>6.1918099999999998E-3</v>
      </c>
      <c r="EP12" s="50">
        <v>4.0150516999999997E-2</v>
      </c>
      <c r="EQ12" s="50">
        <v>1.5664483E-2</v>
      </c>
      <c r="ER12" s="50">
        <v>0</v>
      </c>
      <c r="ES12" s="50">
        <v>2.1499999999999999E-4</v>
      </c>
      <c r="ET12" s="50">
        <v>2.2911000000000001E-4</v>
      </c>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row>
    <row r="13" spans="1:675" ht="20.149999999999999" customHeight="1">
      <c r="B13" s="23" t="s">
        <v>136</v>
      </c>
      <c r="F13" s="35" t="s">
        <v>1377</v>
      </c>
      <c r="G13" s="27" t="s">
        <v>176</v>
      </c>
      <c r="H13" s="36">
        <v>27.5</v>
      </c>
      <c r="I13" s="36">
        <v>33</v>
      </c>
      <c r="J13" s="36"/>
      <c r="K13" s="36" t="s">
        <v>136</v>
      </c>
      <c r="L13" s="36">
        <v>84.215000000000003</v>
      </c>
      <c r="M13" s="36">
        <v>29.728000000000002</v>
      </c>
      <c r="N13" s="36">
        <v>51.125999999999998</v>
      </c>
      <c r="O13" s="36">
        <v>0</v>
      </c>
      <c r="P13" s="36">
        <v>42.116</v>
      </c>
      <c r="Q13" s="36">
        <v>0</v>
      </c>
      <c r="R13" s="36">
        <v>0</v>
      </c>
      <c r="S13" s="36">
        <v>0</v>
      </c>
      <c r="T13" s="36">
        <v>0</v>
      </c>
      <c r="U13" s="36">
        <v>0</v>
      </c>
      <c r="V13" s="36">
        <v>31.122</v>
      </c>
      <c r="W13" s="36">
        <v>31.2</v>
      </c>
      <c r="X13" s="36">
        <v>0</v>
      </c>
      <c r="Y13" s="36">
        <v>0</v>
      </c>
      <c r="Z13" s="36">
        <v>26</v>
      </c>
      <c r="AA13" s="36">
        <v>94.450999999999993</v>
      </c>
      <c r="AB13" s="36">
        <v>23.189</v>
      </c>
      <c r="AC13" s="36">
        <v>0</v>
      </c>
      <c r="AD13" s="36">
        <v>68.147000000000006</v>
      </c>
      <c r="AE13" s="36">
        <v>77.033000000000001</v>
      </c>
      <c r="AF13" s="36">
        <v>36.982999999999997</v>
      </c>
      <c r="AG13" s="36">
        <v>0</v>
      </c>
      <c r="AH13" s="36">
        <v>77.747</v>
      </c>
      <c r="AI13" s="36">
        <v>26.988</v>
      </c>
      <c r="AJ13" s="36">
        <v>31.251000000000001</v>
      </c>
      <c r="AK13" s="36">
        <v>0</v>
      </c>
      <c r="AL13" s="36">
        <v>56.356000000000002</v>
      </c>
      <c r="AM13" s="36">
        <v>36.764000000000003</v>
      </c>
      <c r="AN13" s="36">
        <v>11.029</v>
      </c>
      <c r="AO13" s="36">
        <v>0</v>
      </c>
      <c r="AP13" s="36">
        <v>85.44</v>
      </c>
      <c r="AQ13" s="36">
        <v>77.116</v>
      </c>
      <c r="AR13" s="36">
        <v>42.021000000000001</v>
      </c>
      <c r="AS13" s="36">
        <v>33.162999999999997</v>
      </c>
      <c r="AT13" s="36">
        <v>81.233999999999995</v>
      </c>
      <c r="AU13" s="36">
        <v>99.793999999999997</v>
      </c>
      <c r="AV13" s="36">
        <v>66.474999999999994</v>
      </c>
      <c r="AW13" s="36">
        <v>25.934000000000001</v>
      </c>
      <c r="AX13" s="36">
        <v>26.31</v>
      </c>
      <c r="AY13" s="36">
        <v>77.050002000000006</v>
      </c>
      <c r="AZ13" s="36">
        <v>67.561002000000002</v>
      </c>
      <c r="BA13" s="36">
        <v>68.013000000000005</v>
      </c>
      <c r="BB13" s="36">
        <v>85.516002</v>
      </c>
      <c r="BC13" s="36">
        <v>88.500001999999995</v>
      </c>
      <c r="BD13" s="36">
        <v>103.630002</v>
      </c>
      <c r="BE13" s="36">
        <v>0</v>
      </c>
      <c r="BF13" s="36">
        <v>99.733001999999999</v>
      </c>
      <c r="BG13" s="36">
        <v>88.926422000000002</v>
      </c>
      <c r="BH13" s="36">
        <v>26.980001000000001</v>
      </c>
      <c r="BI13" s="36">
        <v>41.022002000000001</v>
      </c>
      <c r="BJ13" s="36">
        <v>98.904002000000006</v>
      </c>
      <c r="BK13" s="36">
        <v>0</v>
      </c>
      <c r="BL13" s="36">
        <v>51.165002000000001</v>
      </c>
      <c r="BM13" s="36">
        <v>0</v>
      </c>
      <c r="BN13" s="36">
        <v>49.35</v>
      </c>
      <c r="BO13" s="36">
        <v>104.1</v>
      </c>
      <c r="BP13" s="36">
        <v>0</v>
      </c>
      <c r="BQ13" s="36">
        <v>44.637</v>
      </c>
      <c r="BR13" s="36">
        <v>50.283000000000001</v>
      </c>
      <c r="BS13" s="36">
        <v>50.521000000000001</v>
      </c>
      <c r="BT13" s="36">
        <v>100.67400000000001</v>
      </c>
      <c r="BU13" s="36">
        <v>179.203</v>
      </c>
      <c r="BV13" s="36">
        <v>104.714</v>
      </c>
      <c r="BW13" s="36">
        <v>153.81100000000001</v>
      </c>
      <c r="BX13" s="36">
        <v>0</v>
      </c>
      <c r="BY13" s="36">
        <v>146.96700000000001</v>
      </c>
      <c r="BZ13" s="36">
        <v>104.404</v>
      </c>
      <c r="CA13" s="36">
        <v>126.931</v>
      </c>
      <c r="CB13" s="36">
        <v>16.5</v>
      </c>
      <c r="CC13" s="36">
        <v>95.004999999999995</v>
      </c>
      <c r="CD13" s="36">
        <v>50</v>
      </c>
      <c r="CE13" s="36">
        <v>186.06100000000001</v>
      </c>
      <c r="CF13" s="36">
        <v>77.63</v>
      </c>
      <c r="CG13" s="36">
        <v>124.627</v>
      </c>
      <c r="CH13" s="36">
        <v>127.911</v>
      </c>
      <c r="CI13" s="36">
        <v>129.18</v>
      </c>
      <c r="CJ13" s="36">
        <v>0</v>
      </c>
      <c r="CK13" s="36">
        <v>27.3</v>
      </c>
      <c r="CL13" s="36">
        <v>0</v>
      </c>
      <c r="CM13" s="36">
        <v>72.841999999999999</v>
      </c>
      <c r="CN13" s="36">
        <v>0</v>
      </c>
      <c r="CO13" s="36">
        <v>0</v>
      </c>
      <c r="CP13" s="36">
        <v>126.4</v>
      </c>
      <c r="CQ13" s="36">
        <v>80.974999999999994</v>
      </c>
      <c r="CR13" s="36">
        <v>0</v>
      </c>
      <c r="CS13" s="36">
        <v>80.194999999999993</v>
      </c>
      <c r="CT13" s="36">
        <v>54.95</v>
      </c>
      <c r="CU13" s="36">
        <v>97.697999999999993</v>
      </c>
      <c r="CV13" s="36">
        <v>0</v>
      </c>
      <c r="CW13" s="36">
        <v>30.8</v>
      </c>
      <c r="CX13" s="36">
        <v>63.8</v>
      </c>
      <c r="CY13" s="36">
        <v>53.4</v>
      </c>
      <c r="CZ13" s="36">
        <v>0</v>
      </c>
      <c r="DA13" s="36">
        <v>66.234359999999995</v>
      </c>
      <c r="DB13" s="36">
        <v>0</v>
      </c>
      <c r="DC13" s="36">
        <v>0</v>
      </c>
      <c r="DD13" s="36">
        <v>31.600100000000001</v>
      </c>
      <c r="DE13" s="36">
        <v>28.432259999999999</v>
      </c>
      <c r="DF13" s="36">
        <v>0</v>
      </c>
      <c r="DG13" s="36">
        <v>33.057850000000002</v>
      </c>
      <c r="DH13" s="36">
        <v>0</v>
      </c>
      <c r="DI13" s="36">
        <v>33</v>
      </c>
      <c r="DJ13" s="36">
        <v>0</v>
      </c>
      <c r="DK13" s="36">
        <v>32.650379999999998</v>
      </c>
      <c r="DL13" s="36">
        <v>0</v>
      </c>
      <c r="DM13" s="36">
        <v>33</v>
      </c>
      <c r="DN13" s="36">
        <v>33</v>
      </c>
      <c r="DO13" s="36">
        <v>45</v>
      </c>
      <c r="DP13" s="36">
        <v>0</v>
      </c>
      <c r="DQ13" s="36">
        <v>29.937104869999999</v>
      </c>
      <c r="DR13" s="36">
        <v>0</v>
      </c>
      <c r="DS13" s="36">
        <v>0</v>
      </c>
      <c r="DT13" s="36">
        <v>0</v>
      </c>
      <c r="DU13" s="36">
        <v>31.707000000000001</v>
      </c>
      <c r="DV13" s="36">
        <v>0</v>
      </c>
      <c r="DW13" s="36">
        <v>0</v>
      </c>
      <c r="DX13" s="50">
        <v>0</v>
      </c>
      <c r="DY13" s="50">
        <v>34.487544810000003</v>
      </c>
      <c r="DZ13" s="50">
        <v>44</v>
      </c>
      <c r="EA13" s="50">
        <v>0</v>
      </c>
      <c r="EB13" s="50">
        <v>0</v>
      </c>
      <c r="EC13" s="50">
        <v>0</v>
      </c>
      <c r="ED13" s="50">
        <v>74.5</v>
      </c>
      <c r="EE13" s="50">
        <v>0</v>
      </c>
      <c r="EF13" s="50">
        <v>0</v>
      </c>
      <c r="EG13" s="50">
        <v>0</v>
      </c>
      <c r="EH13" s="50">
        <v>0</v>
      </c>
      <c r="EI13" s="50">
        <v>27.5</v>
      </c>
      <c r="EJ13" s="50">
        <v>0</v>
      </c>
      <c r="EK13" s="50">
        <v>0</v>
      </c>
      <c r="EL13" s="50">
        <v>0</v>
      </c>
      <c r="EM13" s="50">
        <v>33</v>
      </c>
      <c r="EN13" s="50">
        <v>0</v>
      </c>
      <c r="EO13" s="50">
        <v>0</v>
      </c>
      <c r="EP13" s="50">
        <v>0</v>
      </c>
      <c r="EQ13" s="50">
        <v>0</v>
      </c>
      <c r="ER13" s="50">
        <v>0</v>
      </c>
      <c r="ES13" s="50">
        <v>0</v>
      </c>
      <c r="ET13" s="50">
        <v>0</v>
      </c>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row>
    <row r="14" spans="1:675" ht="20.149999999999999" customHeight="1">
      <c r="B14" s="23" t="s">
        <v>136</v>
      </c>
      <c r="F14" s="35" t="s">
        <v>1378</v>
      </c>
      <c r="G14" s="27" t="s">
        <v>176</v>
      </c>
      <c r="H14" s="36">
        <v>51.865499999999997</v>
      </c>
      <c r="I14" s="36">
        <v>0</v>
      </c>
      <c r="J14" s="36"/>
      <c r="K14" s="36" t="s">
        <v>136</v>
      </c>
      <c r="L14" s="36">
        <v>178.71700000000001</v>
      </c>
      <c r="M14" s="36">
        <v>259.96300000000002</v>
      </c>
      <c r="N14" s="36">
        <v>142.39500000000001</v>
      </c>
      <c r="O14" s="36">
        <v>57.598999999999997</v>
      </c>
      <c r="P14" s="36">
        <v>24.5</v>
      </c>
      <c r="Q14" s="36">
        <v>0</v>
      </c>
      <c r="R14" s="36">
        <v>54.5</v>
      </c>
      <c r="S14" s="36">
        <v>82.546999999999997</v>
      </c>
      <c r="T14" s="36">
        <v>52.703000000000003</v>
      </c>
      <c r="U14" s="36">
        <v>67.013000000000005</v>
      </c>
      <c r="V14" s="36">
        <v>117.221</v>
      </c>
      <c r="W14" s="36">
        <v>178.756</v>
      </c>
      <c r="X14" s="36">
        <v>29.074999999999999</v>
      </c>
      <c r="Y14" s="36">
        <v>30.2</v>
      </c>
      <c r="Z14" s="36">
        <v>69.088999999999999</v>
      </c>
      <c r="AA14" s="36">
        <v>48.277000000000001</v>
      </c>
      <c r="AB14" s="36">
        <v>31.893000000000001</v>
      </c>
      <c r="AC14" s="36">
        <v>53.494</v>
      </c>
      <c r="AD14" s="36">
        <v>68.966999999999999</v>
      </c>
      <c r="AE14" s="36">
        <v>55.023000000000003</v>
      </c>
      <c r="AF14" s="36">
        <v>43.19</v>
      </c>
      <c r="AG14" s="36">
        <v>11</v>
      </c>
      <c r="AH14" s="36">
        <v>59.783999999999999</v>
      </c>
      <c r="AI14" s="36">
        <v>61.601999999999997</v>
      </c>
      <c r="AJ14" s="36">
        <v>38.593000000000004</v>
      </c>
      <c r="AK14" s="36">
        <v>31.012</v>
      </c>
      <c r="AL14" s="36">
        <v>31.158000000000001</v>
      </c>
      <c r="AM14" s="36">
        <v>36.18</v>
      </c>
      <c r="AN14" s="36">
        <v>37.069000000000003</v>
      </c>
      <c r="AO14" s="36">
        <v>63.014000000000003</v>
      </c>
      <c r="AP14" s="36">
        <v>13.2</v>
      </c>
      <c r="AQ14" s="36">
        <v>54.841999999999999</v>
      </c>
      <c r="AR14" s="36">
        <v>41.323999999999998</v>
      </c>
      <c r="AS14" s="36">
        <v>43.183</v>
      </c>
      <c r="AT14" s="36">
        <v>33.125</v>
      </c>
      <c r="AU14" s="36">
        <v>27.5</v>
      </c>
      <c r="AV14" s="36">
        <v>27.608000000000001</v>
      </c>
      <c r="AW14" s="36">
        <v>0</v>
      </c>
      <c r="AX14" s="36">
        <v>33.228999999999999</v>
      </c>
      <c r="AY14" s="36">
        <v>27.635000000000002</v>
      </c>
      <c r="AZ14" s="36">
        <v>10.5</v>
      </c>
      <c r="BA14" s="36">
        <v>34.281999999999996</v>
      </c>
      <c r="BB14" s="36">
        <v>0</v>
      </c>
      <c r="BC14" s="36">
        <v>55.164999999999999</v>
      </c>
      <c r="BD14" s="36">
        <v>29.722000000000001</v>
      </c>
      <c r="BE14" s="36">
        <v>33.747</v>
      </c>
      <c r="BF14" s="36">
        <v>0</v>
      </c>
      <c r="BG14" s="36">
        <v>0</v>
      </c>
      <c r="BH14" s="36">
        <v>27.305</v>
      </c>
      <c r="BI14" s="36">
        <v>0</v>
      </c>
      <c r="BJ14" s="36">
        <v>16.238000700000001</v>
      </c>
      <c r="BK14" s="36">
        <v>0</v>
      </c>
      <c r="BL14" s="36">
        <v>0</v>
      </c>
      <c r="BM14" s="36">
        <v>0</v>
      </c>
      <c r="BN14" s="36">
        <v>0</v>
      </c>
      <c r="BO14" s="36">
        <v>0</v>
      </c>
      <c r="BP14" s="36">
        <v>0</v>
      </c>
      <c r="BQ14" s="36">
        <v>0</v>
      </c>
      <c r="BR14" s="36">
        <v>0</v>
      </c>
      <c r="BS14" s="36">
        <v>0</v>
      </c>
      <c r="BT14" s="36">
        <v>0</v>
      </c>
      <c r="BU14" s="36">
        <v>0</v>
      </c>
      <c r="BV14" s="36">
        <v>0</v>
      </c>
      <c r="BW14" s="36">
        <v>0</v>
      </c>
      <c r="BX14" s="36">
        <v>0</v>
      </c>
      <c r="BY14" s="36">
        <v>0</v>
      </c>
      <c r="BZ14" s="36">
        <v>0</v>
      </c>
      <c r="CA14" s="36">
        <v>0</v>
      </c>
      <c r="CB14" s="36">
        <v>0</v>
      </c>
      <c r="CC14" s="36">
        <v>27.03</v>
      </c>
      <c r="CD14" s="36">
        <v>27.2</v>
      </c>
      <c r="CE14" s="36">
        <v>26.984999999999999</v>
      </c>
      <c r="CF14" s="36">
        <v>30.5</v>
      </c>
      <c r="CG14" s="36">
        <v>27.178000000000001</v>
      </c>
      <c r="CH14" s="36">
        <v>58.468000000000004</v>
      </c>
      <c r="CI14" s="36">
        <v>27.489000000000001</v>
      </c>
      <c r="CJ14" s="36">
        <v>0</v>
      </c>
      <c r="CK14" s="36">
        <v>0</v>
      </c>
      <c r="CL14" s="36">
        <v>0</v>
      </c>
      <c r="CM14" s="36">
        <v>0</v>
      </c>
      <c r="CN14" s="36">
        <v>0</v>
      </c>
      <c r="CO14" s="36">
        <v>0</v>
      </c>
      <c r="CP14" s="36">
        <v>10</v>
      </c>
      <c r="CQ14" s="36">
        <v>30.4</v>
      </c>
      <c r="CR14" s="36">
        <v>0</v>
      </c>
      <c r="CS14" s="36">
        <v>33.950000000000003</v>
      </c>
      <c r="CT14" s="36">
        <v>0</v>
      </c>
      <c r="CU14" s="36">
        <v>42.302999999999997</v>
      </c>
      <c r="CV14" s="36">
        <v>0</v>
      </c>
      <c r="CW14" s="36">
        <v>30</v>
      </c>
      <c r="CX14" s="36">
        <v>30</v>
      </c>
      <c r="CY14" s="36">
        <v>0</v>
      </c>
      <c r="CZ14" s="36">
        <v>0</v>
      </c>
      <c r="DA14" s="36">
        <v>29.970780000000001</v>
      </c>
      <c r="DB14" s="36">
        <v>41.480719999999998</v>
      </c>
      <c r="DC14" s="36">
        <v>30.15485</v>
      </c>
      <c r="DD14" s="36">
        <v>15</v>
      </c>
      <c r="DE14" s="36">
        <v>0</v>
      </c>
      <c r="DF14" s="36">
        <v>25</v>
      </c>
      <c r="DG14" s="36">
        <v>0</v>
      </c>
      <c r="DH14" s="36">
        <v>0</v>
      </c>
      <c r="DI14" s="36">
        <v>11.8</v>
      </c>
      <c r="DJ14" s="36">
        <v>62.111240000000002</v>
      </c>
      <c r="DK14" s="36">
        <v>0</v>
      </c>
      <c r="DL14" s="36">
        <v>23</v>
      </c>
      <c r="DM14" s="36">
        <v>0</v>
      </c>
      <c r="DN14" s="36">
        <v>0</v>
      </c>
      <c r="DO14" s="36">
        <v>11.23742</v>
      </c>
      <c r="DP14" s="36">
        <v>0</v>
      </c>
      <c r="DQ14" s="36">
        <v>23</v>
      </c>
      <c r="DR14" s="36">
        <v>0</v>
      </c>
      <c r="DS14" s="36">
        <v>25</v>
      </c>
      <c r="DT14" s="36">
        <v>0</v>
      </c>
      <c r="DU14" s="36">
        <v>0</v>
      </c>
      <c r="DV14" s="36">
        <v>25.231999999999999</v>
      </c>
      <c r="DW14" s="36">
        <v>0</v>
      </c>
      <c r="DX14" s="50">
        <v>25</v>
      </c>
      <c r="DY14" s="50">
        <v>0</v>
      </c>
      <c r="DZ14" s="50">
        <v>21.5</v>
      </c>
      <c r="EA14" s="50">
        <v>0</v>
      </c>
      <c r="EB14" s="50">
        <v>0</v>
      </c>
      <c r="EC14" s="50">
        <v>0</v>
      </c>
      <c r="ED14" s="50">
        <v>0</v>
      </c>
      <c r="EE14" s="50">
        <v>0</v>
      </c>
      <c r="EF14" s="50">
        <v>0</v>
      </c>
      <c r="EG14" s="50">
        <v>0</v>
      </c>
      <c r="EH14" s="50">
        <v>26.032499999999999</v>
      </c>
      <c r="EI14" s="50">
        <v>0</v>
      </c>
      <c r="EJ14" s="50">
        <v>25.832999999999998</v>
      </c>
      <c r="EK14" s="50">
        <v>0</v>
      </c>
      <c r="EL14" s="50">
        <v>0</v>
      </c>
      <c r="EM14" s="50">
        <v>0</v>
      </c>
      <c r="EN14" s="50">
        <v>0</v>
      </c>
      <c r="EO14" s="50">
        <v>0</v>
      </c>
      <c r="EP14" s="50">
        <v>0</v>
      </c>
      <c r="EQ14" s="50">
        <v>0</v>
      </c>
      <c r="ER14" s="50">
        <v>0</v>
      </c>
      <c r="ES14" s="50">
        <v>0</v>
      </c>
      <c r="ET14" s="50">
        <v>0</v>
      </c>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row>
    <row r="15" spans="1:675" ht="28.25" customHeight="1">
      <c r="B15" s="23" t="s">
        <v>136</v>
      </c>
      <c r="F15" s="35" t="s">
        <v>579</v>
      </c>
      <c r="G15" s="27" t="s">
        <v>176</v>
      </c>
      <c r="H15" s="36">
        <v>314.64549263399999</v>
      </c>
      <c r="I15" s="36">
        <v>335.111599372</v>
      </c>
      <c r="J15" s="36"/>
      <c r="K15" s="36" t="s">
        <v>136</v>
      </c>
      <c r="L15" s="36">
        <v>413.32110499999999</v>
      </c>
      <c r="M15" s="36">
        <v>341.233026</v>
      </c>
      <c r="N15" s="36">
        <v>217.239</v>
      </c>
      <c r="O15" s="36">
        <v>121.253005</v>
      </c>
      <c r="P15" s="36">
        <v>120.809012</v>
      </c>
      <c r="Q15" s="36">
        <v>16.879989999999999</v>
      </c>
      <c r="R15" s="36">
        <v>107.30522000000001</v>
      </c>
      <c r="S15" s="36">
        <v>148.79401200000001</v>
      </c>
      <c r="T15" s="36">
        <v>129.876645</v>
      </c>
      <c r="U15" s="36">
        <v>88.316000000000003</v>
      </c>
      <c r="V15" s="36">
        <v>226.986424</v>
      </c>
      <c r="W15" s="36">
        <v>399.53899999999999</v>
      </c>
      <c r="X15" s="36">
        <v>114.579002</v>
      </c>
      <c r="Y15" s="36">
        <v>108.388002</v>
      </c>
      <c r="Z15" s="36">
        <v>156.56300200000001</v>
      </c>
      <c r="AA15" s="36">
        <v>299.96300000000002</v>
      </c>
      <c r="AB15" s="36">
        <v>150.93408700000001</v>
      </c>
      <c r="AC15" s="36">
        <v>168.251003</v>
      </c>
      <c r="AD15" s="36">
        <v>365.731315</v>
      </c>
      <c r="AE15" s="36">
        <v>269.64395000000002</v>
      </c>
      <c r="AF15" s="36">
        <v>229.40100000000001</v>
      </c>
      <c r="AG15" s="36">
        <v>202.095135</v>
      </c>
      <c r="AH15" s="36">
        <v>268.93299999999999</v>
      </c>
      <c r="AI15" s="36">
        <v>328.03275400000001</v>
      </c>
      <c r="AJ15" s="36">
        <v>202.04012</v>
      </c>
      <c r="AK15" s="36">
        <v>111.751943</v>
      </c>
      <c r="AL15" s="36">
        <v>223.46205499999999</v>
      </c>
      <c r="AM15" s="36">
        <v>290.970123</v>
      </c>
      <c r="AN15" s="36">
        <v>200.708451</v>
      </c>
      <c r="AO15" s="36">
        <v>191.01</v>
      </c>
      <c r="AP15" s="36">
        <v>322.5</v>
      </c>
      <c r="AQ15" s="36">
        <v>284.791</v>
      </c>
      <c r="AR15" s="36">
        <v>265.13000199999999</v>
      </c>
      <c r="AS15" s="36">
        <v>187.274283</v>
      </c>
      <c r="AT15" s="36">
        <v>342.08213999999998</v>
      </c>
      <c r="AU15" s="36">
        <v>306.32000199999999</v>
      </c>
      <c r="AV15" s="36">
        <v>154.09104400000001</v>
      </c>
      <c r="AW15" s="36">
        <v>81.224999999999994</v>
      </c>
      <c r="AX15" s="36">
        <v>182.886528</v>
      </c>
      <c r="AY15" s="36">
        <v>255.61000200000001</v>
      </c>
      <c r="AZ15" s="36">
        <v>193.43400299999999</v>
      </c>
      <c r="BA15" s="36">
        <v>123.6375</v>
      </c>
      <c r="BB15" s="36">
        <v>135.587031</v>
      </c>
      <c r="BC15" s="36">
        <v>311.06201800000002</v>
      </c>
      <c r="BD15" s="36">
        <v>259.54500200000001</v>
      </c>
      <c r="BE15" s="36">
        <v>116.47320000000001</v>
      </c>
      <c r="BF15" s="36">
        <v>265.82800400000002</v>
      </c>
      <c r="BG15" s="36">
        <v>266.96442200000001</v>
      </c>
      <c r="BH15" s="36">
        <v>193.31160199999999</v>
      </c>
      <c r="BI15" s="36">
        <v>207.12706299999999</v>
      </c>
      <c r="BJ15" s="36">
        <v>283.72750300000001</v>
      </c>
      <c r="BK15" s="36">
        <v>160.65299999999999</v>
      </c>
      <c r="BL15" s="36">
        <v>144.479795</v>
      </c>
      <c r="BM15" s="36">
        <v>122.425332</v>
      </c>
      <c r="BN15" s="36">
        <v>164.70613499999999</v>
      </c>
      <c r="BO15" s="36">
        <v>225.27401900000001</v>
      </c>
      <c r="BP15" s="36">
        <v>119.06100000000001</v>
      </c>
      <c r="BQ15" s="36">
        <v>214.010986</v>
      </c>
      <c r="BR15" s="36">
        <v>119.95302700000001</v>
      </c>
      <c r="BS15" s="36">
        <v>242.176211</v>
      </c>
      <c r="BT15" s="36">
        <v>193.1705</v>
      </c>
      <c r="BU15" s="36">
        <v>241.74950000000001</v>
      </c>
      <c r="BV15" s="36">
        <v>146.76495</v>
      </c>
      <c r="BW15" s="36">
        <v>239.46237600000001</v>
      </c>
      <c r="BX15" s="36">
        <v>70.876999999999995</v>
      </c>
      <c r="BY15" s="36">
        <v>197.60499999999999</v>
      </c>
      <c r="BZ15" s="36">
        <v>123.143</v>
      </c>
      <c r="CA15" s="36">
        <v>145.68400099999999</v>
      </c>
      <c r="CB15" s="36">
        <v>55.4</v>
      </c>
      <c r="CC15" s="36">
        <v>147.97397900000001</v>
      </c>
      <c r="CD15" s="36">
        <v>92.885000000000005</v>
      </c>
      <c r="CE15" s="36">
        <v>278.75299999999999</v>
      </c>
      <c r="CF15" s="36">
        <v>108.866</v>
      </c>
      <c r="CG15" s="36">
        <v>226.12450000000001</v>
      </c>
      <c r="CH15" s="36">
        <v>322.82650799999999</v>
      </c>
      <c r="CI15" s="36">
        <v>188.758422</v>
      </c>
      <c r="CJ15" s="36">
        <v>0.58899999999999997</v>
      </c>
      <c r="CK15" s="36">
        <v>27.5</v>
      </c>
      <c r="CL15" s="36">
        <v>0.39704</v>
      </c>
      <c r="CM15" s="36">
        <v>73.001000000000005</v>
      </c>
      <c r="CN15" s="36">
        <v>11.224494999999999</v>
      </c>
      <c r="CO15" s="36">
        <v>0.26200000000000001</v>
      </c>
      <c r="CP15" s="36">
        <v>146.40199999999999</v>
      </c>
      <c r="CQ15" s="36">
        <v>122.003</v>
      </c>
      <c r="CR15" s="36">
        <v>13.15127</v>
      </c>
      <c r="CS15" s="36">
        <v>126.16728999999999</v>
      </c>
      <c r="CT15" s="36">
        <v>79.971999999999994</v>
      </c>
      <c r="CU15" s="36">
        <v>168.50200100000001</v>
      </c>
      <c r="CV15" s="36">
        <v>10.000196000000001</v>
      </c>
      <c r="CW15" s="36">
        <v>60.814604119999998</v>
      </c>
      <c r="CX15" s="36">
        <v>177.08275499999999</v>
      </c>
      <c r="CY15" s="36">
        <v>53.416600000000003</v>
      </c>
      <c r="CZ15" s="36">
        <v>65.747444000000002</v>
      </c>
      <c r="DA15" s="36">
        <v>127.22914</v>
      </c>
      <c r="DB15" s="36">
        <v>57.842483000000001</v>
      </c>
      <c r="DC15" s="36">
        <v>98.403729999999996</v>
      </c>
      <c r="DD15" s="36">
        <v>114.8901</v>
      </c>
      <c r="DE15" s="36">
        <v>68.458268396999998</v>
      </c>
      <c r="DF15" s="36">
        <v>94.230999999999995</v>
      </c>
      <c r="DG15" s="36">
        <v>121.07185</v>
      </c>
      <c r="DH15" s="36">
        <v>61.673988000000001</v>
      </c>
      <c r="DI15" s="36">
        <v>117.1759</v>
      </c>
      <c r="DJ15" s="36">
        <v>188.233327</v>
      </c>
      <c r="DK15" s="36">
        <v>42.64978</v>
      </c>
      <c r="DL15" s="36">
        <v>119.8061</v>
      </c>
      <c r="DM15" s="36">
        <v>170.48672500000001</v>
      </c>
      <c r="DN15" s="36">
        <v>74.701194999999998</v>
      </c>
      <c r="DO15" s="36">
        <v>82.509023040000002</v>
      </c>
      <c r="DP15" s="36">
        <v>76.100222673000005</v>
      </c>
      <c r="DQ15" s="36">
        <v>173.44454214300001</v>
      </c>
      <c r="DR15" s="36">
        <v>13.207174207</v>
      </c>
      <c r="DS15" s="36">
        <v>168.529421603</v>
      </c>
      <c r="DT15" s="36">
        <v>137.425311529</v>
      </c>
      <c r="DU15" s="36">
        <v>134.586547717</v>
      </c>
      <c r="DV15" s="36">
        <v>32.844271345000003</v>
      </c>
      <c r="DW15" s="36">
        <v>98.709425264055596</v>
      </c>
      <c r="DX15" s="50">
        <v>82.274557329999993</v>
      </c>
      <c r="DY15" s="50">
        <v>112.03960977600001</v>
      </c>
      <c r="DZ15" s="50">
        <v>94.007045172000005</v>
      </c>
      <c r="EA15" s="50">
        <v>67.324749999999995</v>
      </c>
      <c r="EB15" s="50">
        <v>33.427500000000002</v>
      </c>
      <c r="EC15" s="50">
        <v>120.63474570699999</v>
      </c>
      <c r="ED15" s="50">
        <v>80.419573983000006</v>
      </c>
      <c r="EE15" s="50">
        <v>54.424320000000002</v>
      </c>
      <c r="EF15" s="50">
        <v>116.431425</v>
      </c>
      <c r="EG15" s="50">
        <v>64.066250152999999</v>
      </c>
      <c r="EH15" s="50">
        <v>77.346844910000002</v>
      </c>
      <c r="EI15" s="50">
        <v>77.213018309999995</v>
      </c>
      <c r="EJ15" s="50">
        <v>109.541227052</v>
      </c>
      <c r="EK15" s="50">
        <v>50.544402362</v>
      </c>
      <c r="EL15" s="50">
        <v>160.7000252</v>
      </c>
      <c r="EM15" s="50">
        <v>93.674501051999997</v>
      </c>
      <c r="EN15" s="50">
        <v>51.824881310000002</v>
      </c>
      <c r="EO15" s="50">
        <v>28.912191809999999</v>
      </c>
      <c r="EP15" s="50">
        <v>63.736667568999998</v>
      </c>
      <c r="EQ15" s="50">
        <v>81.866024483000004</v>
      </c>
      <c r="ER15" s="50">
        <v>49.222079999999998</v>
      </c>
      <c r="ES15" s="50">
        <v>4.8715999999999999E-4</v>
      </c>
      <c r="ET15" s="50">
        <v>106.72593646999999</v>
      </c>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row>
    <row r="16" spans="1:675" ht="28.25" customHeight="1">
      <c r="B16" t="s">
        <v>136</v>
      </c>
      <c r="F16" s="78" t="s">
        <v>295</v>
      </c>
      <c r="G16" s="27"/>
      <c r="H16" s="36"/>
      <c r="I16" s="36"/>
      <c r="J16" s="36"/>
      <c r="K16" s="36" t="s">
        <v>136</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row>
    <row r="17" spans="2:675" ht="20.149999999999999" customHeight="1">
      <c r="B17" s="23" t="s">
        <v>136</v>
      </c>
      <c r="F17" s="35" t="s">
        <v>1379</v>
      </c>
      <c r="G17" s="27" t="s">
        <v>176</v>
      </c>
      <c r="H17" s="36">
        <v>141.11668</v>
      </c>
      <c r="I17" s="36">
        <v>111.201527</v>
      </c>
      <c r="J17" s="36"/>
      <c r="K17" s="36" t="s">
        <v>136</v>
      </c>
      <c r="L17" s="36">
        <v>52.277999999999999</v>
      </c>
      <c r="M17" s="36">
        <v>205.52699999999999</v>
      </c>
      <c r="N17" s="36">
        <v>32.552999999999997</v>
      </c>
      <c r="O17" s="36">
        <v>50.493000000000002</v>
      </c>
      <c r="P17" s="36">
        <v>113.63500000000001</v>
      </c>
      <c r="Q17" s="36">
        <v>150.583</v>
      </c>
      <c r="R17" s="36">
        <v>56.529000000000003</v>
      </c>
      <c r="S17" s="36">
        <v>52.366</v>
      </c>
      <c r="T17" s="36">
        <v>87.421999999999997</v>
      </c>
      <c r="U17" s="36">
        <v>158.68</v>
      </c>
      <c r="V17" s="36">
        <v>34.966000000000001</v>
      </c>
      <c r="W17" s="36">
        <v>41.195999999999998</v>
      </c>
      <c r="X17" s="36">
        <v>175.49</v>
      </c>
      <c r="Y17" s="36">
        <v>231.066</v>
      </c>
      <c r="Z17" s="36">
        <v>58.728000000000002</v>
      </c>
      <c r="AA17" s="36">
        <v>83.573999999999998</v>
      </c>
      <c r="AB17" s="36">
        <v>165.55</v>
      </c>
      <c r="AC17" s="36">
        <v>193.358</v>
      </c>
      <c r="AD17" s="36">
        <v>88.790999999999997</v>
      </c>
      <c r="AE17" s="36">
        <v>70.796000000000006</v>
      </c>
      <c r="AF17" s="36">
        <v>205.29</v>
      </c>
      <c r="AG17" s="36">
        <v>183.57599999999999</v>
      </c>
      <c r="AH17" s="36">
        <v>74.606999999999999</v>
      </c>
      <c r="AI17" s="36">
        <v>103.88200000000001</v>
      </c>
      <c r="AJ17" s="36">
        <v>281.87599999999998</v>
      </c>
      <c r="AK17" s="36">
        <v>255.001</v>
      </c>
      <c r="AL17" s="36">
        <v>140.15299999999999</v>
      </c>
      <c r="AM17" s="36">
        <v>151.291</v>
      </c>
      <c r="AN17" s="36">
        <v>216.20599999999999</v>
      </c>
      <c r="AO17" s="36">
        <v>198.35900000000001</v>
      </c>
      <c r="AP17" s="36">
        <v>88.421999999999997</v>
      </c>
      <c r="AQ17" s="36">
        <v>119.163</v>
      </c>
      <c r="AR17" s="36">
        <v>306.73500000000001</v>
      </c>
      <c r="AS17" s="36">
        <v>242.774</v>
      </c>
      <c r="AT17" s="36">
        <v>92.454999999999998</v>
      </c>
      <c r="AU17" s="36">
        <v>101.69</v>
      </c>
      <c r="AV17" s="36">
        <v>369.41</v>
      </c>
      <c r="AW17" s="36">
        <v>208.13399999999999</v>
      </c>
      <c r="AX17" s="36">
        <v>41.908000000000001</v>
      </c>
      <c r="AY17" s="36">
        <v>95.052000000000007</v>
      </c>
      <c r="AZ17" s="36">
        <v>258.01499999999999</v>
      </c>
      <c r="BA17" s="36">
        <v>175.22200000000001</v>
      </c>
      <c r="BB17" s="36">
        <v>38.539000000000001</v>
      </c>
      <c r="BC17" s="36">
        <v>38.503999999999998</v>
      </c>
      <c r="BD17" s="36">
        <v>171.268</v>
      </c>
      <c r="BE17" s="36">
        <v>199.13</v>
      </c>
      <c r="BF17" s="36">
        <v>9.0150000000000006</v>
      </c>
      <c r="BG17" s="36">
        <v>20.931999999999999</v>
      </c>
      <c r="BH17" s="36">
        <v>138.11000000000001</v>
      </c>
      <c r="BI17" s="36">
        <v>102.89700000000001</v>
      </c>
      <c r="BJ17" s="36">
        <v>4.9420000000000002</v>
      </c>
      <c r="BK17" s="36">
        <v>21.577999999999999</v>
      </c>
      <c r="BL17" s="36">
        <v>127.867</v>
      </c>
      <c r="BM17" s="36">
        <v>82.784999999999997</v>
      </c>
      <c r="BN17" s="36">
        <v>5.5659999999999998</v>
      </c>
      <c r="BO17" s="36">
        <v>12.457000000000001</v>
      </c>
      <c r="BP17" s="36">
        <v>126.65300000000001</v>
      </c>
      <c r="BQ17" s="36">
        <v>66.950999999999993</v>
      </c>
      <c r="BR17" s="36">
        <v>25.22</v>
      </c>
      <c r="BS17" s="36">
        <v>51.872</v>
      </c>
      <c r="BT17" s="36">
        <v>120.565</v>
      </c>
      <c r="BU17" s="36">
        <v>89.064999999999998</v>
      </c>
      <c r="BV17" s="36">
        <v>16.309999999999999</v>
      </c>
      <c r="BW17" s="36">
        <v>33.045000000000002</v>
      </c>
      <c r="BX17" s="36">
        <v>96.757999999999996</v>
      </c>
      <c r="BY17" s="36">
        <v>56.365000000000002</v>
      </c>
      <c r="BZ17" s="36">
        <v>4.5999999999999999E-2</v>
      </c>
      <c r="CA17" s="36">
        <v>0.19600000000000001</v>
      </c>
      <c r="CB17" s="36">
        <v>54.171999999999997</v>
      </c>
      <c r="CC17" s="36">
        <v>28.591000000000001</v>
      </c>
      <c r="CD17" s="36">
        <v>6.1820000000000004</v>
      </c>
      <c r="CE17" s="36">
        <v>67.408000000000001</v>
      </c>
      <c r="CF17" s="36">
        <v>106.501</v>
      </c>
      <c r="CG17" s="36">
        <v>132.696</v>
      </c>
      <c r="CH17" s="36">
        <v>24.175000000000001</v>
      </c>
      <c r="CI17" s="36">
        <v>6.8970000000000002</v>
      </c>
      <c r="CJ17" s="36">
        <v>63.615000000000002</v>
      </c>
      <c r="CK17" s="36">
        <v>119.34399999999999</v>
      </c>
      <c r="CL17" s="36">
        <v>2.4769999999999999</v>
      </c>
      <c r="CM17" s="36">
        <v>0.08</v>
      </c>
      <c r="CN17" s="36">
        <v>96.094999999999999</v>
      </c>
      <c r="CO17" s="36">
        <v>104.16800000000001</v>
      </c>
      <c r="CP17" s="36">
        <v>13.347</v>
      </c>
      <c r="CQ17" s="36">
        <v>26.56</v>
      </c>
      <c r="CR17" s="36">
        <v>112.282</v>
      </c>
      <c r="CS17" s="36">
        <v>33.206000000000003</v>
      </c>
      <c r="CT17" s="36">
        <v>3.347</v>
      </c>
      <c r="CU17" s="36">
        <v>12.525</v>
      </c>
      <c r="CV17" s="36">
        <v>67.506</v>
      </c>
      <c r="CW17" s="36">
        <v>58.203566000000002</v>
      </c>
      <c r="CX17" s="36">
        <v>0.31065799999999999</v>
      </c>
      <c r="CY17" s="36">
        <v>49.895943000000003</v>
      </c>
      <c r="CZ17" s="36">
        <v>104.542343</v>
      </c>
      <c r="DA17" s="36">
        <v>59.067233999999999</v>
      </c>
      <c r="DB17" s="36">
        <v>28.136809</v>
      </c>
      <c r="DC17" s="36">
        <v>10.219799</v>
      </c>
      <c r="DD17" s="36">
        <v>70.674583999999996</v>
      </c>
      <c r="DE17" s="36">
        <v>122.18085000000001</v>
      </c>
      <c r="DF17" s="36">
        <v>6.5421800000000001</v>
      </c>
      <c r="DG17" s="36">
        <v>36.329479999999997</v>
      </c>
      <c r="DH17" s="36">
        <v>143.93239</v>
      </c>
      <c r="DI17" s="36">
        <v>56.571420000000003</v>
      </c>
      <c r="DJ17" s="36">
        <v>0.26700000000000002</v>
      </c>
      <c r="DK17" s="36">
        <v>41.699308000000002</v>
      </c>
      <c r="DL17" s="36">
        <v>102.28225999999999</v>
      </c>
      <c r="DM17" s="36">
        <v>55.203980000000001</v>
      </c>
      <c r="DN17" s="36">
        <v>6.1733500000000001</v>
      </c>
      <c r="DO17" s="36">
        <v>18.96069</v>
      </c>
      <c r="DP17" s="36">
        <v>85.573643000000004</v>
      </c>
      <c r="DQ17" s="36">
        <v>24.723388</v>
      </c>
      <c r="DR17" s="36">
        <v>16.609310000000001</v>
      </c>
      <c r="DS17" s="36">
        <v>0.29638999999999999</v>
      </c>
      <c r="DT17" s="36">
        <v>128.58544000000001</v>
      </c>
      <c r="DU17" s="36">
        <v>25.54325</v>
      </c>
      <c r="DV17" s="36">
        <v>0.24249999999999999</v>
      </c>
      <c r="DW17" s="36">
        <v>12.776859999999999</v>
      </c>
      <c r="DX17" s="50">
        <v>74.576570000000004</v>
      </c>
      <c r="DY17" s="50">
        <v>121.88718</v>
      </c>
      <c r="DZ17" s="50">
        <v>23.60793</v>
      </c>
      <c r="EA17" s="50">
        <v>21.7</v>
      </c>
      <c r="EB17" s="50">
        <v>73.907448000000002</v>
      </c>
      <c r="EC17" s="50">
        <v>51.241970000000002</v>
      </c>
      <c r="ED17" s="50">
        <v>23.926590000000001</v>
      </c>
      <c r="EE17" s="50">
        <v>65.794200000000004</v>
      </c>
      <c r="EF17" s="50">
        <v>108.362042</v>
      </c>
      <c r="EG17" s="50">
        <v>61.700780000000002</v>
      </c>
      <c r="EH17" s="50">
        <v>19.291429999999998</v>
      </c>
      <c r="EI17" s="50">
        <v>60.662775000000003</v>
      </c>
      <c r="EJ17" s="50">
        <v>55.673265000000001</v>
      </c>
      <c r="EK17" s="50">
        <v>5.4892099999999999</v>
      </c>
      <c r="EL17" s="50">
        <v>11.71367</v>
      </c>
      <c r="EM17" s="50">
        <v>48.280386999999997</v>
      </c>
      <c r="EN17" s="50">
        <v>51.207140000000003</v>
      </c>
      <c r="EO17" s="50">
        <v>3.3E-4</v>
      </c>
      <c r="EP17" s="50">
        <v>17.991489999999999</v>
      </c>
      <c r="EQ17" s="50">
        <v>13.681290000000001</v>
      </c>
      <c r="ER17" s="50">
        <v>146.082302</v>
      </c>
      <c r="ES17" s="50">
        <v>29.52928</v>
      </c>
      <c r="ET17" s="50">
        <v>16.43994</v>
      </c>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c r="YV17" s="50"/>
      <c r="YW17" s="50"/>
      <c r="YX17" s="50"/>
      <c r="YY17" s="50"/>
    </row>
    <row r="18" spans="2:675" ht="20.149999999999999" customHeight="1">
      <c r="B18" s="23" t="s">
        <v>136</v>
      </c>
      <c r="F18" s="35" t="s">
        <v>1380</v>
      </c>
      <c r="G18" s="27" t="s">
        <v>176</v>
      </c>
      <c r="H18" s="36">
        <v>1194.6522259999999</v>
      </c>
      <c r="I18" s="36">
        <v>1054.451444</v>
      </c>
      <c r="J18" s="36"/>
      <c r="K18" s="36" t="s">
        <v>136</v>
      </c>
      <c r="L18" s="36">
        <v>57.353000000000002</v>
      </c>
      <c r="M18" s="36">
        <v>73.262</v>
      </c>
      <c r="N18" s="36">
        <v>25.978000000000002</v>
      </c>
      <c r="O18" s="36">
        <v>21.423999999999999</v>
      </c>
      <c r="P18" s="36">
        <v>41.328000000000003</v>
      </c>
      <c r="Q18" s="36">
        <v>52.399000000000001</v>
      </c>
      <c r="R18" s="36">
        <v>38.643999999999998</v>
      </c>
      <c r="S18" s="36">
        <v>13.113</v>
      </c>
      <c r="T18" s="36">
        <v>54.115000000000002</v>
      </c>
      <c r="U18" s="36">
        <v>100.312</v>
      </c>
      <c r="V18" s="36">
        <v>19.986000000000001</v>
      </c>
      <c r="W18" s="36">
        <v>35.054000000000002</v>
      </c>
      <c r="X18" s="36">
        <v>85.721999999999994</v>
      </c>
      <c r="Y18" s="36">
        <v>109.246</v>
      </c>
      <c r="Z18" s="36">
        <v>16.369</v>
      </c>
      <c r="AA18" s="36">
        <v>42.600999999999999</v>
      </c>
      <c r="AB18" s="36">
        <v>97.149000000000001</v>
      </c>
      <c r="AC18" s="36">
        <v>81.388999999999996</v>
      </c>
      <c r="AD18" s="36">
        <v>37.064999999999998</v>
      </c>
      <c r="AE18" s="36">
        <v>8.6110000000000007</v>
      </c>
      <c r="AF18" s="36">
        <v>84.754999999999995</v>
      </c>
      <c r="AG18" s="36">
        <v>102.194</v>
      </c>
      <c r="AH18" s="36">
        <v>32.517000000000003</v>
      </c>
      <c r="AI18" s="36">
        <v>40.645000000000003</v>
      </c>
      <c r="AJ18" s="36">
        <v>115.325</v>
      </c>
      <c r="AK18" s="36">
        <v>102.996</v>
      </c>
      <c r="AL18" s="36">
        <v>37.423999999999999</v>
      </c>
      <c r="AM18" s="36">
        <v>70.387</v>
      </c>
      <c r="AN18" s="36">
        <v>116.949</v>
      </c>
      <c r="AO18" s="36">
        <v>92.512</v>
      </c>
      <c r="AP18" s="36">
        <v>19.672999999999998</v>
      </c>
      <c r="AQ18" s="36">
        <v>87.856999999999999</v>
      </c>
      <c r="AR18" s="36">
        <v>171.703</v>
      </c>
      <c r="AS18" s="36">
        <v>112.367</v>
      </c>
      <c r="AT18" s="36">
        <v>48.165999999999997</v>
      </c>
      <c r="AU18" s="36">
        <v>61.55</v>
      </c>
      <c r="AV18" s="36">
        <v>203.09899999999999</v>
      </c>
      <c r="AW18" s="36">
        <v>100.827</v>
      </c>
      <c r="AX18" s="36">
        <v>32.066000000000003</v>
      </c>
      <c r="AY18" s="36">
        <v>154.86000000000001</v>
      </c>
      <c r="AZ18" s="36">
        <v>236.22300000000001</v>
      </c>
      <c r="BA18" s="36">
        <v>156.81899999999999</v>
      </c>
      <c r="BB18" s="36">
        <v>53.247999999999998</v>
      </c>
      <c r="BC18" s="36">
        <v>91.808999999999997</v>
      </c>
      <c r="BD18" s="36">
        <v>304.96800000000002</v>
      </c>
      <c r="BE18" s="36">
        <v>197.36799999999999</v>
      </c>
      <c r="BF18" s="36">
        <v>56.53</v>
      </c>
      <c r="BG18" s="36">
        <v>126.741</v>
      </c>
      <c r="BH18" s="36">
        <v>257.66199999999998</v>
      </c>
      <c r="BI18" s="36">
        <v>218.27699999999999</v>
      </c>
      <c r="BJ18" s="36">
        <v>60.362000000000002</v>
      </c>
      <c r="BK18" s="36">
        <v>123.919</v>
      </c>
      <c r="BL18" s="36">
        <v>308.32600000000002</v>
      </c>
      <c r="BM18" s="36">
        <v>198.72499999999999</v>
      </c>
      <c r="BN18" s="36">
        <v>70.769000000000005</v>
      </c>
      <c r="BO18" s="36">
        <v>177.76400000000001</v>
      </c>
      <c r="BP18" s="36">
        <v>295.43</v>
      </c>
      <c r="BQ18" s="36">
        <v>196.57499999999999</v>
      </c>
      <c r="BR18" s="36">
        <v>94.994</v>
      </c>
      <c r="BS18" s="36">
        <v>189.46899999999999</v>
      </c>
      <c r="BT18" s="36">
        <v>345.14400000000001</v>
      </c>
      <c r="BU18" s="36">
        <v>296.67700000000002</v>
      </c>
      <c r="BV18" s="36">
        <v>117.998</v>
      </c>
      <c r="BW18" s="36">
        <v>95.296000000000006</v>
      </c>
      <c r="BX18" s="36">
        <v>216.95099999999999</v>
      </c>
      <c r="BY18" s="36">
        <v>97.971000000000004</v>
      </c>
      <c r="BZ18" s="36">
        <v>50.238999999999997</v>
      </c>
      <c r="CA18" s="36">
        <v>11.351000000000001</v>
      </c>
      <c r="CB18" s="36">
        <v>238.70699999999999</v>
      </c>
      <c r="CC18" s="36">
        <v>142.84299999999999</v>
      </c>
      <c r="CD18" s="36">
        <v>20.908000000000001</v>
      </c>
      <c r="CE18" s="36">
        <v>122.226</v>
      </c>
      <c r="CF18" s="36">
        <v>242.23400000000001</v>
      </c>
      <c r="CG18" s="36">
        <v>197.17400000000001</v>
      </c>
      <c r="CH18" s="36">
        <v>28.763000000000002</v>
      </c>
      <c r="CI18" s="36">
        <v>72.355000000000004</v>
      </c>
      <c r="CJ18" s="36">
        <v>175.191</v>
      </c>
      <c r="CK18" s="36">
        <v>179.00299999999999</v>
      </c>
      <c r="CL18" s="36">
        <v>35.514000000000003</v>
      </c>
      <c r="CM18" s="36">
        <v>30.436</v>
      </c>
      <c r="CN18" s="36">
        <v>201.036</v>
      </c>
      <c r="CO18" s="36">
        <v>165.90899999999999</v>
      </c>
      <c r="CP18" s="36">
        <v>59.107999999999997</v>
      </c>
      <c r="CQ18" s="36">
        <v>154.06899999999999</v>
      </c>
      <c r="CR18" s="36">
        <v>387.89299999999997</v>
      </c>
      <c r="CS18" s="36">
        <v>151.9</v>
      </c>
      <c r="CT18" s="36">
        <v>5.4640000000000004</v>
      </c>
      <c r="CU18" s="36">
        <v>128.44300000000001</v>
      </c>
      <c r="CV18" s="36">
        <v>365.37099999999998</v>
      </c>
      <c r="CW18" s="36">
        <v>205.08668</v>
      </c>
      <c r="CX18" s="36">
        <v>3.1382979999999998</v>
      </c>
      <c r="CY18" s="36">
        <v>76.337126999999995</v>
      </c>
      <c r="CZ18" s="36">
        <v>318.61734200000001</v>
      </c>
      <c r="DA18" s="36">
        <v>145.562859</v>
      </c>
      <c r="DB18" s="36">
        <v>12.124926</v>
      </c>
      <c r="DC18" s="36">
        <v>124.572001</v>
      </c>
      <c r="DD18" s="36">
        <v>322.7869</v>
      </c>
      <c r="DE18" s="36">
        <v>326.75110999999998</v>
      </c>
      <c r="DF18" s="36">
        <v>18.181550000000001</v>
      </c>
      <c r="DG18" s="36">
        <v>200.01117099999999</v>
      </c>
      <c r="DH18" s="36">
        <v>376.322293</v>
      </c>
      <c r="DI18" s="36">
        <v>213.69291000000001</v>
      </c>
      <c r="DJ18" s="36">
        <v>22.80057</v>
      </c>
      <c r="DK18" s="36">
        <v>169.84769299999999</v>
      </c>
      <c r="DL18" s="36">
        <v>583.15111999999999</v>
      </c>
      <c r="DM18" s="36">
        <v>166.82346000000001</v>
      </c>
      <c r="DN18" s="36">
        <v>65.002105999999998</v>
      </c>
      <c r="DO18" s="36">
        <v>115.004463</v>
      </c>
      <c r="DP18" s="36">
        <v>480.48256900000001</v>
      </c>
      <c r="DQ18" s="36">
        <v>290.828844</v>
      </c>
      <c r="DR18" s="36">
        <v>36.618957999999999</v>
      </c>
      <c r="DS18" s="36">
        <v>174.26156900000001</v>
      </c>
      <c r="DT18" s="36">
        <v>629.27075400000001</v>
      </c>
      <c r="DU18" s="36">
        <v>110.989718</v>
      </c>
      <c r="DV18" s="36">
        <v>9.7686630000000001</v>
      </c>
      <c r="DW18" s="36">
        <v>202.10607999999999</v>
      </c>
      <c r="DX18" s="50">
        <v>494.24903999999998</v>
      </c>
      <c r="DY18" s="50">
        <v>243.92273399999999</v>
      </c>
      <c r="DZ18" s="50">
        <v>63.862119</v>
      </c>
      <c r="EA18" s="50">
        <v>161.58619999999999</v>
      </c>
      <c r="EB18" s="50">
        <v>504.38506000000001</v>
      </c>
      <c r="EC18" s="50">
        <v>191.52644699999999</v>
      </c>
      <c r="ED18" s="50">
        <v>27.371549999999999</v>
      </c>
      <c r="EE18" s="50">
        <v>316.65073799999999</v>
      </c>
      <c r="EF18" s="50">
        <v>561.27522299999998</v>
      </c>
      <c r="EG18" s="50">
        <v>297.63047999999998</v>
      </c>
      <c r="EH18" s="50">
        <v>84.283609999999996</v>
      </c>
      <c r="EI18" s="50">
        <v>312.24104199999999</v>
      </c>
      <c r="EJ18" s="50">
        <v>617.93478000000005</v>
      </c>
      <c r="EK18" s="50">
        <v>180.19279399999999</v>
      </c>
      <c r="EL18" s="50">
        <v>80.027619999999999</v>
      </c>
      <c r="EM18" s="50">
        <v>327.666134</v>
      </c>
      <c r="EN18" s="50">
        <v>530.43547000000001</v>
      </c>
      <c r="EO18" s="50">
        <v>116.32222</v>
      </c>
      <c r="EP18" s="50">
        <v>11.170019999999999</v>
      </c>
      <c r="EQ18" s="50">
        <v>136.82328699999999</v>
      </c>
      <c r="ER18" s="50">
        <v>814.52700500000003</v>
      </c>
      <c r="ES18" s="50">
        <v>226.63072399999999</v>
      </c>
      <c r="ET18" s="50">
        <v>39.905569999999997</v>
      </c>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c r="XB18" s="50"/>
      <c r="XC18" s="50"/>
      <c r="XD18" s="50"/>
      <c r="XE18" s="50"/>
      <c r="XF18" s="50"/>
      <c r="XG18" s="50"/>
      <c r="XH18" s="50"/>
      <c r="XI18" s="50"/>
      <c r="XJ18" s="50"/>
      <c r="XK18" s="50"/>
      <c r="XL18" s="50"/>
      <c r="XM18" s="50"/>
      <c r="XN18" s="50"/>
      <c r="XO18" s="50"/>
      <c r="XP18" s="50"/>
      <c r="XQ18" s="50"/>
      <c r="XR18" s="50"/>
      <c r="XS18" s="50"/>
      <c r="XT18" s="50"/>
      <c r="XU18" s="50"/>
      <c r="XV18" s="50"/>
      <c r="XW18" s="50"/>
      <c r="XX18" s="50"/>
      <c r="XY18" s="50"/>
      <c r="XZ18" s="50"/>
      <c r="YA18" s="50"/>
      <c r="YB18" s="50"/>
      <c r="YC18" s="50"/>
      <c r="YD18" s="50"/>
      <c r="YE18" s="50"/>
      <c r="YF18" s="50"/>
      <c r="YG18" s="50"/>
      <c r="YH18" s="50"/>
      <c r="YI18" s="50"/>
      <c r="YJ18" s="50"/>
      <c r="YK18" s="50"/>
      <c r="YL18" s="50"/>
      <c r="YM18" s="50"/>
      <c r="YN18" s="50"/>
      <c r="YO18" s="50"/>
      <c r="YP18" s="50"/>
      <c r="YQ18" s="50"/>
      <c r="YR18" s="50"/>
      <c r="YS18" s="50"/>
      <c r="YT18" s="50"/>
      <c r="YU18" s="50"/>
      <c r="YV18" s="50"/>
      <c r="YW18" s="50"/>
      <c r="YX18" s="50"/>
      <c r="YY18" s="50"/>
    </row>
    <row r="19" spans="2:675" ht="20.149999999999999" customHeight="1">
      <c r="B19" s="23" t="s">
        <v>136</v>
      </c>
      <c r="F19" s="35" t="s">
        <v>1381</v>
      </c>
      <c r="G19" s="27" t="s">
        <v>176</v>
      </c>
      <c r="H19" s="36">
        <v>197.52944493999999</v>
      </c>
      <c r="I19" s="36">
        <v>235.80699935999999</v>
      </c>
      <c r="J19" s="36"/>
      <c r="K19" s="36" t="s">
        <v>136</v>
      </c>
      <c r="L19" s="36">
        <v>56.849679999999999</v>
      </c>
      <c r="M19" s="36">
        <v>32.455464999999997</v>
      </c>
      <c r="N19" s="36">
        <v>38.484999999999999</v>
      </c>
      <c r="O19" s="36">
        <v>43.254449999999999</v>
      </c>
      <c r="P19" s="36">
        <v>33.764775999999998</v>
      </c>
      <c r="Q19" s="36">
        <v>42.310825000000001</v>
      </c>
      <c r="R19" s="36">
        <v>31.071805000000001</v>
      </c>
      <c r="S19" s="36">
        <v>56.987360000000002</v>
      </c>
      <c r="T19" s="36">
        <v>81.732782999999998</v>
      </c>
      <c r="U19" s="36">
        <v>94.644133999999994</v>
      </c>
      <c r="V19" s="36">
        <v>26.122475999999999</v>
      </c>
      <c r="W19" s="36">
        <v>33.534674000000003</v>
      </c>
      <c r="X19" s="36">
        <v>114.848659</v>
      </c>
      <c r="Y19" s="36">
        <v>75.366879999999995</v>
      </c>
      <c r="Z19" s="36">
        <v>2.0994280000000001</v>
      </c>
      <c r="AA19" s="36">
        <v>21.407879999999999</v>
      </c>
      <c r="AB19" s="36">
        <v>110.32119</v>
      </c>
      <c r="AC19" s="36">
        <v>70.38588</v>
      </c>
      <c r="AD19" s="36">
        <v>62.750729999999997</v>
      </c>
      <c r="AE19" s="36">
        <v>26.063903</v>
      </c>
      <c r="AF19" s="36">
        <v>117.00933000000001</v>
      </c>
      <c r="AG19" s="36">
        <v>101.015592</v>
      </c>
      <c r="AH19" s="36">
        <v>36.05086</v>
      </c>
      <c r="AI19" s="36">
        <v>60.373601999999998</v>
      </c>
      <c r="AJ19" s="36">
        <v>107.05324</v>
      </c>
      <c r="AK19" s="36">
        <v>65.804079999999999</v>
      </c>
      <c r="AL19" s="36">
        <v>58.191370999999997</v>
      </c>
      <c r="AM19" s="36">
        <v>87.695880000000002</v>
      </c>
      <c r="AN19" s="36">
        <v>103.36959</v>
      </c>
      <c r="AO19" s="36">
        <v>86.266630000000006</v>
      </c>
      <c r="AP19" s="36">
        <v>29.422039999999999</v>
      </c>
      <c r="AQ19" s="36">
        <v>87.251199999999997</v>
      </c>
      <c r="AR19" s="36">
        <v>155.35553400000001</v>
      </c>
      <c r="AS19" s="36">
        <v>79.754585000000006</v>
      </c>
      <c r="AT19" s="36">
        <v>62.290674000000003</v>
      </c>
      <c r="AU19" s="36">
        <v>47.495657999999999</v>
      </c>
      <c r="AV19" s="36">
        <v>112.574003</v>
      </c>
      <c r="AW19" s="36">
        <v>62.573349999999998</v>
      </c>
      <c r="AX19" s="36">
        <v>32.980460000000001</v>
      </c>
      <c r="AY19" s="36">
        <v>38.363993000000001</v>
      </c>
      <c r="AZ19" s="36">
        <v>121.411477</v>
      </c>
      <c r="BA19" s="36">
        <v>47.633772</v>
      </c>
      <c r="BB19" s="36">
        <v>8.9141200000000005</v>
      </c>
      <c r="BC19" s="36">
        <v>54.368400000000001</v>
      </c>
      <c r="BD19" s="36">
        <v>68.420260999999996</v>
      </c>
      <c r="BE19" s="36">
        <v>92.422105000000002</v>
      </c>
      <c r="BF19" s="36">
        <v>14.516220000000001</v>
      </c>
      <c r="BG19" s="36">
        <v>70.202510000000004</v>
      </c>
      <c r="BH19" s="36">
        <v>124.67192</v>
      </c>
      <c r="BI19" s="36">
        <v>70.762789999999995</v>
      </c>
      <c r="BJ19" s="36">
        <v>62.362839999999998</v>
      </c>
      <c r="BK19" s="36">
        <v>6.1471999999999998</v>
      </c>
      <c r="BL19" s="36">
        <v>94.347009999999997</v>
      </c>
      <c r="BM19" s="36">
        <v>25.244350000000001</v>
      </c>
      <c r="BN19" s="36">
        <v>27.94866</v>
      </c>
      <c r="BO19" s="36">
        <v>15.540245000000001</v>
      </c>
      <c r="BP19" s="36">
        <v>71.568036000000006</v>
      </c>
      <c r="BQ19" s="36">
        <v>48.429139999999997</v>
      </c>
      <c r="BR19" s="36">
        <v>60.127077</v>
      </c>
      <c r="BS19" s="36">
        <v>68.373551000000006</v>
      </c>
      <c r="BT19" s="36">
        <v>62.35445</v>
      </c>
      <c r="BU19" s="36">
        <v>40.911650000000002</v>
      </c>
      <c r="BV19" s="36">
        <v>19.252320000000001</v>
      </c>
      <c r="BW19" s="36">
        <v>127.120897</v>
      </c>
      <c r="BX19" s="36">
        <v>112.813281</v>
      </c>
      <c r="BY19" s="36">
        <v>51.130220000000001</v>
      </c>
      <c r="BZ19" s="36">
        <v>5.7502079999999998</v>
      </c>
      <c r="CA19" s="36">
        <v>2.9</v>
      </c>
      <c r="CB19" s="36">
        <v>49.963000000000001</v>
      </c>
      <c r="CC19" s="36">
        <v>106.952653</v>
      </c>
      <c r="CD19" s="36">
        <v>4.3999999999999997E-2</v>
      </c>
      <c r="CE19" s="36">
        <v>15.4162</v>
      </c>
      <c r="CF19" s="36">
        <v>31.428260000000002</v>
      </c>
      <c r="CG19" s="36">
        <v>59.94164</v>
      </c>
      <c r="CH19" s="36">
        <v>21.97</v>
      </c>
      <c r="CI19" s="36">
        <v>21.344919999999998</v>
      </c>
      <c r="CJ19" s="36">
        <v>42.728299999999997</v>
      </c>
      <c r="CK19" s="36">
        <v>21.266860000000001</v>
      </c>
      <c r="CL19" s="36">
        <v>0.27601999999999999</v>
      </c>
      <c r="CM19" s="36">
        <v>14.388999999999999</v>
      </c>
      <c r="CN19" s="36">
        <v>49.816099999999999</v>
      </c>
      <c r="CO19" s="36">
        <v>95.285449</v>
      </c>
      <c r="CP19" s="36">
        <v>20.408000000000001</v>
      </c>
      <c r="CQ19" s="36">
        <v>170.76739000000001</v>
      </c>
      <c r="CR19" s="36">
        <v>81.565809999999999</v>
      </c>
      <c r="CS19" s="36">
        <v>23.992972999999999</v>
      </c>
      <c r="CT19" s="36">
        <v>4.6998199999999999</v>
      </c>
      <c r="CU19" s="36">
        <v>26.272386999999998</v>
      </c>
      <c r="CV19" s="36">
        <v>41.186041000000003</v>
      </c>
      <c r="CW19" s="36">
        <v>18.469176000000001</v>
      </c>
      <c r="CX19" s="36">
        <v>0</v>
      </c>
      <c r="CY19" s="36">
        <v>31.144300000000001</v>
      </c>
      <c r="CZ19" s="36">
        <v>59.053201000000001</v>
      </c>
      <c r="DA19" s="36">
        <v>43.397599999999997</v>
      </c>
      <c r="DB19" s="36">
        <v>13.0448</v>
      </c>
      <c r="DC19" s="36">
        <v>40.453299999999999</v>
      </c>
      <c r="DD19" s="36">
        <v>78.884063476999998</v>
      </c>
      <c r="DE19" s="36">
        <v>57.119020519999999</v>
      </c>
      <c r="DF19" s="36">
        <v>38.489898220000001</v>
      </c>
      <c r="DG19" s="36">
        <v>72.632073770000005</v>
      </c>
      <c r="DH19" s="36">
        <v>103.45106895000001</v>
      </c>
      <c r="DI19" s="36">
        <v>43.626331999999998</v>
      </c>
      <c r="DJ19" s="36">
        <v>60.499947120000002</v>
      </c>
      <c r="DK19" s="36">
        <v>62.7763445</v>
      </c>
      <c r="DL19" s="36">
        <v>126.89124763</v>
      </c>
      <c r="DM19" s="36">
        <v>93.574151720000003</v>
      </c>
      <c r="DN19" s="36">
        <v>37.869851939999997</v>
      </c>
      <c r="DO19" s="36">
        <v>22.952000000000002</v>
      </c>
      <c r="DP19" s="36">
        <v>123.63505984</v>
      </c>
      <c r="DQ19" s="36">
        <v>60.972371269999996</v>
      </c>
      <c r="DR19" s="36">
        <v>51.878081039999998</v>
      </c>
      <c r="DS19" s="36">
        <v>31.009205659999999</v>
      </c>
      <c r="DT19" s="36">
        <v>117.85912548</v>
      </c>
      <c r="DU19" s="36">
        <v>71.379164439999997</v>
      </c>
      <c r="DV19" s="36">
        <v>19.871852400000002</v>
      </c>
      <c r="DW19" s="36">
        <v>83.681343229999996</v>
      </c>
      <c r="DX19" s="50">
        <v>81.451772599999998</v>
      </c>
      <c r="DY19" s="50">
        <v>69.582701319999998</v>
      </c>
      <c r="DZ19" s="50">
        <v>13.88</v>
      </c>
      <c r="EA19" s="50">
        <v>72.787154259999994</v>
      </c>
      <c r="EB19" s="50">
        <v>66.685706960000005</v>
      </c>
      <c r="EC19" s="50">
        <v>41.260252680000001</v>
      </c>
      <c r="ED19" s="50">
        <v>21.336839999999999</v>
      </c>
      <c r="EE19" s="50">
        <v>39.585374369999997</v>
      </c>
      <c r="EF19" s="50">
        <v>85.253753560000007</v>
      </c>
      <c r="EG19" s="50">
        <v>94.043550859999996</v>
      </c>
      <c r="EH19" s="50">
        <v>33.862257049999997</v>
      </c>
      <c r="EI19" s="50">
        <v>62.180412599999997</v>
      </c>
      <c r="EJ19" s="50">
        <v>47.403740999999997</v>
      </c>
      <c r="EK19" s="50">
        <v>54.083034290000001</v>
      </c>
      <c r="EL19" s="50">
        <v>54.053103870000001</v>
      </c>
      <c r="EM19" s="50">
        <v>109.97591618</v>
      </c>
      <c r="EN19" s="50">
        <v>59.585499310000003</v>
      </c>
      <c r="EO19" s="50">
        <v>12.19248</v>
      </c>
      <c r="EP19" s="50">
        <v>47.098655489999999</v>
      </c>
      <c r="EQ19" s="50">
        <v>41.013950000000001</v>
      </c>
      <c r="ER19" s="50">
        <v>129.29411999999999</v>
      </c>
      <c r="ES19" s="50">
        <v>86.985879999999995</v>
      </c>
      <c r="ET19" s="50">
        <v>36.083359999999999</v>
      </c>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c r="YV19" s="50"/>
      <c r="YW19" s="50"/>
      <c r="YX19" s="50"/>
      <c r="YY19" s="50"/>
    </row>
    <row r="20" spans="2:675" ht="34.25" customHeight="1">
      <c r="B20" t="s">
        <v>136</v>
      </c>
      <c r="F20" s="26" t="s">
        <v>706</v>
      </c>
      <c r="G20" s="27"/>
      <c r="H20" s="36"/>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c r="XE20" s="50"/>
      <c r="XF20" s="50"/>
      <c r="XG20" s="50"/>
      <c r="XH20" s="50"/>
      <c r="XI20" s="50"/>
      <c r="XJ20" s="50"/>
      <c r="XK20" s="50"/>
      <c r="XL20" s="50"/>
      <c r="XM20" s="50"/>
      <c r="XN20" s="50"/>
      <c r="XO20" s="50"/>
      <c r="XP20" s="50"/>
      <c r="XQ20" s="50"/>
      <c r="XR20" s="50"/>
      <c r="XS20" s="50"/>
      <c r="XT20" s="50"/>
      <c r="XU20" s="50"/>
      <c r="XV20" s="50"/>
      <c r="XW20" s="50"/>
      <c r="XX20" s="50"/>
      <c r="XY20" s="50"/>
      <c r="XZ20" s="50"/>
      <c r="YA20" s="50"/>
      <c r="YB20" s="50"/>
      <c r="YC20" s="50"/>
      <c r="YD20" s="50"/>
      <c r="YE20" s="50"/>
      <c r="YF20" s="50"/>
      <c r="YG20" s="50"/>
      <c r="YH20" s="50"/>
      <c r="YI20" s="50"/>
      <c r="YJ20" s="50"/>
      <c r="YK20" s="50"/>
      <c r="YL20" s="50"/>
      <c r="YM20" s="50"/>
      <c r="YN20" s="50"/>
      <c r="YO20" s="50"/>
      <c r="YP20" s="50"/>
      <c r="YQ20" s="50"/>
      <c r="YR20" s="50"/>
      <c r="YS20" s="50"/>
      <c r="YT20" s="50"/>
      <c r="YU20" s="50"/>
      <c r="YV20" s="50"/>
      <c r="YW20" s="50"/>
      <c r="YX20" s="50"/>
      <c r="YY20" s="50"/>
    </row>
    <row r="21" spans="2:675" ht="20.149999999999999" customHeight="1">
      <c r="B21" s="23" t="s">
        <v>136</v>
      </c>
      <c r="F21" s="26" t="s">
        <v>293</v>
      </c>
      <c r="G21" s="27" t="s">
        <v>239</v>
      </c>
      <c r="H21" s="36">
        <v>50.220076059999997</v>
      </c>
      <c r="I21" s="36">
        <v>97.984995659999996</v>
      </c>
      <c r="J21" s="36"/>
      <c r="K21" s="36" t="s">
        <v>136</v>
      </c>
      <c r="L21" s="36">
        <v>27.107033000000001</v>
      </c>
      <c r="M21" s="36">
        <v>24.138812999999999</v>
      </c>
      <c r="N21" s="36">
        <v>13.903687</v>
      </c>
      <c r="O21" s="36">
        <v>7.7329889999999999</v>
      </c>
      <c r="P21" s="36">
        <v>6.9467850000000002</v>
      </c>
      <c r="Q21" s="36">
        <v>0.89843099999999998</v>
      </c>
      <c r="R21" s="36">
        <v>7.0093420000000002</v>
      </c>
      <c r="S21" s="36">
        <v>9.7181409999999993</v>
      </c>
      <c r="T21" s="36">
        <v>8.6503239999999995</v>
      </c>
      <c r="U21" s="36">
        <v>6.2310650000000001</v>
      </c>
      <c r="V21" s="36">
        <v>14.920629</v>
      </c>
      <c r="W21" s="36">
        <v>26.877074</v>
      </c>
      <c r="X21" s="36">
        <v>8.0630710000000008</v>
      </c>
      <c r="Y21" s="36">
        <v>7.0526</v>
      </c>
      <c r="Z21" s="36">
        <v>10.834215</v>
      </c>
      <c r="AA21" s="36">
        <v>18.407022000000001</v>
      </c>
      <c r="AB21" s="36">
        <v>8.5299270000000007</v>
      </c>
      <c r="AC21" s="36">
        <v>9.3924889999999994</v>
      </c>
      <c r="AD21" s="36">
        <v>19.33821</v>
      </c>
      <c r="AE21" s="36">
        <v>14.545634</v>
      </c>
      <c r="AF21" s="36">
        <v>11.815445</v>
      </c>
      <c r="AG21" s="36">
        <v>9.8052250000000001</v>
      </c>
      <c r="AH21" s="36">
        <v>16.354693000000001</v>
      </c>
      <c r="AI21" s="36">
        <v>17.401945000000001</v>
      </c>
      <c r="AJ21" s="36">
        <v>11.792075000000001</v>
      </c>
      <c r="AK21" s="36">
        <v>6.5745509999999996</v>
      </c>
      <c r="AL21" s="36">
        <v>11.712348</v>
      </c>
      <c r="AM21" s="36">
        <v>15.559804</v>
      </c>
      <c r="AN21" s="36">
        <v>11.496634</v>
      </c>
      <c r="AO21" s="36">
        <v>11.289391999999999</v>
      </c>
      <c r="AP21" s="36">
        <v>20.179283000000002</v>
      </c>
      <c r="AQ21" s="36">
        <v>16.995992000000001</v>
      </c>
      <c r="AR21" s="36">
        <v>17.175058</v>
      </c>
      <c r="AS21" s="36">
        <v>13.23826</v>
      </c>
      <c r="AT21" s="36">
        <v>26.891743000000002</v>
      </c>
      <c r="AU21" s="36">
        <v>22.254473000000001</v>
      </c>
      <c r="AV21" s="36">
        <v>10.485474999999999</v>
      </c>
      <c r="AW21" s="36">
        <v>4.6630229999999999</v>
      </c>
      <c r="AX21" s="36">
        <v>13.136219000000001</v>
      </c>
      <c r="AY21" s="36">
        <v>18.284023999999999</v>
      </c>
      <c r="AZ21" s="36">
        <v>13.454756</v>
      </c>
      <c r="BA21" s="36">
        <v>9.1270360000000004</v>
      </c>
      <c r="BB21" s="36">
        <v>9.7211700000000008</v>
      </c>
      <c r="BC21" s="36">
        <v>23.488461000000001</v>
      </c>
      <c r="BD21" s="36">
        <v>19.828994999999999</v>
      </c>
      <c r="BE21" s="36">
        <v>8.7861879999999992</v>
      </c>
      <c r="BF21" s="36">
        <v>21.158867000000001</v>
      </c>
      <c r="BG21" s="36">
        <v>20.513919999999999</v>
      </c>
      <c r="BH21" s="36">
        <v>14.500762</v>
      </c>
      <c r="BI21" s="36">
        <v>15.499508000000001</v>
      </c>
      <c r="BJ21" s="36">
        <v>20.310314999999999</v>
      </c>
      <c r="BK21" s="36">
        <v>12.357586</v>
      </c>
      <c r="BL21" s="36">
        <v>9.9623249999999999</v>
      </c>
      <c r="BM21" s="36">
        <v>7.4585720000000002</v>
      </c>
      <c r="BN21" s="36">
        <v>10.102819</v>
      </c>
      <c r="BO21" s="36">
        <v>13.512143</v>
      </c>
      <c r="BP21" s="36">
        <v>5.7109829999999997</v>
      </c>
      <c r="BQ21" s="36">
        <v>11.328526</v>
      </c>
      <c r="BR21" s="36">
        <v>7.8663449999999999</v>
      </c>
      <c r="BS21" s="36">
        <v>14.833862999999999</v>
      </c>
      <c r="BT21" s="36">
        <v>11.16694</v>
      </c>
      <c r="BU21" s="36">
        <v>14.693155000000001</v>
      </c>
      <c r="BV21" s="36">
        <v>8.6818989999999996</v>
      </c>
      <c r="BW21" s="36">
        <v>16.073741999999999</v>
      </c>
      <c r="BX21" s="36">
        <v>3.8965010000000002</v>
      </c>
      <c r="BY21" s="36">
        <v>13.453844999999999</v>
      </c>
      <c r="BZ21" s="36">
        <v>8.1497320000000002</v>
      </c>
      <c r="CA21" s="36">
        <v>8.3740780000000008</v>
      </c>
      <c r="CB21" s="36">
        <v>4.2695650000000001</v>
      </c>
      <c r="CC21" s="36">
        <v>10.966581</v>
      </c>
      <c r="CD21" s="36">
        <v>6.943333</v>
      </c>
      <c r="CE21" s="36">
        <v>22.553682999999999</v>
      </c>
      <c r="CF21" s="36">
        <v>8.4408790000000007</v>
      </c>
      <c r="CG21" s="36">
        <v>41.734093999999999</v>
      </c>
      <c r="CH21" s="36">
        <v>91.802392999999995</v>
      </c>
      <c r="CI21" s="36">
        <v>94.842000999999996</v>
      </c>
      <c r="CJ21" s="36">
        <v>0.32165199999999999</v>
      </c>
      <c r="CK21" s="36">
        <v>5.6822730000000004</v>
      </c>
      <c r="CL21" s="36">
        <v>0.188946</v>
      </c>
      <c r="CM21" s="36">
        <v>8.4050480000000007</v>
      </c>
      <c r="CN21" s="36">
        <v>1.3093109999999999</v>
      </c>
      <c r="CO21" s="36">
        <v>7.9846E-2</v>
      </c>
      <c r="CP21" s="36">
        <v>21.264574</v>
      </c>
      <c r="CQ21" s="36">
        <v>15.78199</v>
      </c>
      <c r="CR21" s="36">
        <v>1.457373</v>
      </c>
      <c r="CS21" s="36">
        <v>18.557839000000001</v>
      </c>
      <c r="CT21" s="36">
        <v>14.986535999999999</v>
      </c>
      <c r="CU21" s="36">
        <v>28.991429</v>
      </c>
      <c r="CV21" s="36">
        <v>1.213856</v>
      </c>
      <c r="CW21" s="36">
        <v>9.9720165000000005</v>
      </c>
      <c r="CX21" s="36">
        <v>28.794995100000001</v>
      </c>
      <c r="CY21" s="36">
        <v>9.4464409600000003</v>
      </c>
      <c r="CZ21" s="36">
        <v>6.8573970199999996</v>
      </c>
      <c r="DA21" s="36">
        <v>18.757435430000001</v>
      </c>
      <c r="DB21" s="36">
        <v>8.8375345000000003</v>
      </c>
      <c r="DC21" s="36">
        <v>13.68082534</v>
      </c>
      <c r="DD21" s="36">
        <v>15.509640600000001</v>
      </c>
      <c r="DE21" s="36">
        <v>9.8285589899999994</v>
      </c>
      <c r="DF21" s="36">
        <v>12.39922516</v>
      </c>
      <c r="DG21" s="36">
        <v>16.32569239</v>
      </c>
      <c r="DH21" s="36">
        <v>8.7194422199999995</v>
      </c>
      <c r="DI21" s="36">
        <v>17.708253760000002</v>
      </c>
      <c r="DJ21" s="36">
        <v>32.220749310000002</v>
      </c>
      <c r="DK21" s="36">
        <v>9.9225896099999993</v>
      </c>
      <c r="DL21" s="36">
        <v>17.0512534</v>
      </c>
      <c r="DM21" s="36">
        <v>27.490282669999999</v>
      </c>
      <c r="DN21" s="36">
        <v>9.8240958700000007</v>
      </c>
      <c r="DO21" s="36">
        <v>9.5889536199999998</v>
      </c>
      <c r="DP21" s="36">
        <v>10.348234959999999</v>
      </c>
      <c r="DQ21" s="36">
        <v>22.813170320000001</v>
      </c>
      <c r="DR21" s="36">
        <v>1.7302690199999999</v>
      </c>
      <c r="DS21" s="36">
        <v>17.86431988</v>
      </c>
      <c r="DT21" s="36">
        <v>14.35064436</v>
      </c>
      <c r="DU21" s="36">
        <v>17.327826810000001</v>
      </c>
      <c r="DV21" s="36">
        <v>4.6167341799999999</v>
      </c>
      <c r="DW21" s="36">
        <v>14.938848849999999</v>
      </c>
      <c r="DX21" s="50">
        <v>12.252547570000001</v>
      </c>
      <c r="DY21" s="50">
        <v>14.77195938</v>
      </c>
      <c r="DZ21" s="50">
        <v>11.16553446</v>
      </c>
      <c r="EA21" s="50">
        <v>6.97880799</v>
      </c>
      <c r="EB21" s="50">
        <v>3.09265496</v>
      </c>
      <c r="EC21" s="50">
        <v>13.17463802</v>
      </c>
      <c r="ED21" s="50">
        <v>10.06437603</v>
      </c>
      <c r="EE21" s="50">
        <v>5.8498030700000001</v>
      </c>
      <c r="EF21" s="50">
        <v>11.498039690000001</v>
      </c>
      <c r="EG21" s="50">
        <v>6.4892482400000002</v>
      </c>
      <c r="EH21" s="50">
        <v>8.8611291800000007</v>
      </c>
      <c r="EI21" s="50">
        <v>11.501052489999999</v>
      </c>
      <c r="EJ21" s="50">
        <v>14.80200964</v>
      </c>
      <c r="EK21" s="50">
        <v>15.055884750000001</v>
      </c>
      <c r="EL21" s="50">
        <v>36.314588860000001</v>
      </c>
      <c r="EM21" s="50">
        <v>38.46412548</v>
      </c>
      <c r="EN21" s="50">
        <v>16.053407190000001</v>
      </c>
      <c r="EO21" s="50">
        <v>7.1528741299999998</v>
      </c>
      <c r="EP21" s="50">
        <v>19.574115429999999</v>
      </c>
      <c r="EQ21" s="50">
        <v>17.805474029999999</v>
      </c>
      <c r="ER21" s="50">
        <v>12.07903803</v>
      </c>
      <c r="ES21" s="50">
        <v>1.557739E-2</v>
      </c>
      <c r="ET21" s="50">
        <v>24.551067960000001</v>
      </c>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c r="YV21" s="50"/>
      <c r="YW21" s="50"/>
      <c r="YX21" s="50"/>
      <c r="YY21" s="50"/>
    </row>
    <row r="22" spans="2:675" ht="28.25" customHeight="1">
      <c r="B22" t="s">
        <v>136</v>
      </c>
      <c r="F22" s="26" t="s">
        <v>295</v>
      </c>
      <c r="G22" s="27"/>
      <c r="H22" s="36"/>
      <c r="I22" s="36"/>
      <c r="J22" s="36"/>
      <c r="K22" s="36" t="s">
        <v>136</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c r="XE22" s="50"/>
      <c r="XF22" s="50"/>
      <c r="XG22" s="50"/>
      <c r="XH22" s="50"/>
      <c r="XI22" s="50"/>
      <c r="XJ22" s="50"/>
      <c r="XK22" s="50"/>
      <c r="XL22" s="50"/>
      <c r="XM22" s="50"/>
      <c r="XN22" s="50"/>
      <c r="XO22" s="50"/>
      <c r="XP22" s="50"/>
      <c r="XQ22" s="50"/>
      <c r="XR22" s="50"/>
      <c r="XS22" s="50"/>
      <c r="XT22" s="50"/>
      <c r="XU22" s="50"/>
      <c r="XV22" s="50"/>
      <c r="XW22" s="50"/>
      <c r="XX22" s="50"/>
      <c r="XY22" s="50"/>
      <c r="XZ22" s="50"/>
      <c r="YA22" s="50"/>
      <c r="YB22" s="50"/>
      <c r="YC22" s="50"/>
      <c r="YD22" s="50"/>
      <c r="YE22" s="50"/>
      <c r="YF22" s="50"/>
      <c r="YG22" s="50"/>
      <c r="YH22" s="50"/>
      <c r="YI22" s="50"/>
      <c r="YJ22" s="50"/>
      <c r="YK22" s="50"/>
      <c r="YL22" s="50"/>
      <c r="YM22" s="50"/>
      <c r="YN22" s="50"/>
      <c r="YO22" s="50"/>
      <c r="YP22" s="50"/>
      <c r="YQ22" s="50"/>
      <c r="YR22" s="50"/>
      <c r="YS22" s="50"/>
      <c r="YT22" s="50"/>
      <c r="YU22" s="50"/>
      <c r="YV22" s="50"/>
      <c r="YW22" s="50"/>
      <c r="YX22" s="50"/>
      <c r="YY22" s="50"/>
    </row>
    <row r="23" spans="2:675" ht="20.149999999999999" customHeight="1">
      <c r="B23" s="23" t="s">
        <v>136</v>
      </c>
      <c r="F23" s="35" t="s">
        <v>1379</v>
      </c>
      <c r="G23" s="27" t="s">
        <v>239</v>
      </c>
      <c r="H23" s="36">
        <v>151.78676031000001</v>
      </c>
      <c r="I23" s="36">
        <v>117.81297309999999</v>
      </c>
      <c r="J23" s="36"/>
      <c r="K23" s="36" t="s">
        <v>136</v>
      </c>
      <c r="L23" s="36">
        <v>10.612017</v>
      </c>
      <c r="M23" s="36">
        <v>42.062531999999997</v>
      </c>
      <c r="N23" s="36">
        <v>7.1563610000000004</v>
      </c>
      <c r="O23" s="36">
        <v>11.001514999999999</v>
      </c>
      <c r="P23" s="36">
        <v>26.444502</v>
      </c>
      <c r="Q23" s="36">
        <v>35.339758000000003</v>
      </c>
      <c r="R23" s="36">
        <v>13.177027000000001</v>
      </c>
      <c r="S23" s="36">
        <v>11.743969999999999</v>
      </c>
      <c r="T23" s="36">
        <v>18.719296</v>
      </c>
      <c r="U23" s="36">
        <v>33.961347000000004</v>
      </c>
      <c r="V23" s="36">
        <v>7.0089389999999998</v>
      </c>
      <c r="W23" s="36">
        <v>8.3057809999999996</v>
      </c>
      <c r="X23" s="36">
        <v>34.283498999999999</v>
      </c>
      <c r="Y23" s="36">
        <v>41.059854000000001</v>
      </c>
      <c r="Z23" s="36">
        <v>10.825353</v>
      </c>
      <c r="AA23" s="36">
        <v>17.634295999999999</v>
      </c>
      <c r="AB23" s="36">
        <v>36.326821000000002</v>
      </c>
      <c r="AC23" s="36">
        <v>44.765805999999998</v>
      </c>
      <c r="AD23" s="36">
        <v>21.022659999999998</v>
      </c>
      <c r="AE23" s="36">
        <v>16.905498000000001</v>
      </c>
      <c r="AF23" s="36">
        <v>54.76811</v>
      </c>
      <c r="AG23" s="36">
        <v>52.793111000000003</v>
      </c>
      <c r="AH23" s="36">
        <v>20.117661999999999</v>
      </c>
      <c r="AI23" s="36">
        <v>31.160464000000001</v>
      </c>
      <c r="AJ23" s="36">
        <v>89.927505999999994</v>
      </c>
      <c r="AK23" s="36">
        <v>72.809534999999997</v>
      </c>
      <c r="AL23" s="36">
        <v>37.123773</v>
      </c>
      <c r="AM23" s="36">
        <v>39.380634000000001</v>
      </c>
      <c r="AN23" s="36">
        <v>59.165185999999999</v>
      </c>
      <c r="AO23" s="36">
        <v>50.374558999999998</v>
      </c>
      <c r="AP23" s="36">
        <v>23.613109000000001</v>
      </c>
      <c r="AQ23" s="36">
        <v>34.755949999999999</v>
      </c>
      <c r="AR23" s="36">
        <v>91.899681000000001</v>
      </c>
      <c r="AS23" s="36">
        <v>73.552250999999998</v>
      </c>
      <c r="AT23" s="36">
        <v>32.111893000000002</v>
      </c>
      <c r="AU23" s="36">
        <v>36.481357000000003</v>
      </c>
      <c r="AV23" s="36">
        <v>119.87679199999999</v>
      </c>
      <c r="AW23" s="36">
        <v>63.959040000000002</v>
      </c>
      <c r="AX23" s="36">
        <v>11.774004</v>
      </c>
      <c r="AY23" s="36">
        <v>23.367024000000001</v>
      </c>
      <c r="AZ23" s="36">
        <v>61.967574999999997</v>
      </c>
      <c r="BA23" s="36">
        <v>43.526997000000001</v>
      </c>
      <c r="BB23" s="36">
        <v>9.4883649999999999</v>
      </c>
      <c r="BC23" s="36">
        <v>12.762577</v>
      </c>
      <c r="BD23" s="36">
        <v>50.815427</v>
      </c>
      <c r="BE23" s="36">
        <v>63.815069999999999</v>
      </c>
      <c r="BF23" s="36">
        <v>2.390314</v>
      </c>
      <c r="BG23" s="36">
        <v>5.6004009999999997</v>
      </c>
      <c r="BH23" s="36">
        <v>40.681345999999998</v>
      </c>
      <c r="BI23" s="36">
        <v>30.567923</v>
      </c>
      <c r="BJ23" s="36">
        <v>1.471382</v>
      </c>
      <c r="BK23" s="36">
        <v>6.7763710000000001</v>
      </c>
      <c r="BL23" s="36">
        <v>35.129922999999998</v>
      </c>
      <c r="BM23" s="36">
        <v>25.161242000000001</v>
      </c>
      <c r="BN23" s="36">
        <v>1.586911</v>
      </c>
      <c r="BO23" s="36">
        <v>3.085226</v>
      </c>
      <c r="BP23" s="36">
        <v>35.948331000000003</v>
      </c>
      <c r="BQ23" s="36">
        <v>19.735158999999999</v>
      </c>
      <c r="BR23" s="36">
        <v>7.8004199999999999</v>
      </c>
      <c r="BS23" s="36">
        <v>15.571346</v>
      </c>
      <c r="BT23" s="36">
        <v>37.041941999999999</v>
      </c>
      <c r="BU23" s="36">
        <v>26.909987999999998</v>
      </c>
      <c r="BV23" s="36">
        <v>6.596266</v>
      </c>
      <c r="BW23" s="36">
        <v>11.953851</v>
      </c>
      <c r="BX23" s="36">
        <v>34.991312000000001</v>
      </c>
      <c r="BY23" s="36">
        <v>20.352585000000001</v>
      </c>
      <c r="BZ23" s="36">
        <v>4.2987999999999998E-2</v>
      </c>
      <c r="CA23" s="36">
        <v>0.16093099999999999</v>
      </c>
      <c r="CB23" s="36">
        <v>18.964879</v>
      </c>
      <c r="CC23" s="36">
        <v>12.706419</v>
      </c>
      <c r="CD23" s="36">
        <v>2.898298</v>
      </c>
      <c r="CE23" s="36">
        <v>36.192315000000001</v>
      </c>
      <c r="CF23" s="36">
        <v>82.729225</v>
      </c>
      <c r="CG23" s="36">
        <v>138.717071</v>
      </c>
      <c r="CH23" s="36">
        <v>30.979576999999999</v>
      </c>
      <c r="CI23" s="36">
        <v>7.2599929999999997</v>
      </c>
      <c r="CJ23" s="36">
        <v>35.884956000000003</v>
      </c>
      <c r="CK23" s="36">
        <v>66.247304999999997</v>
      </c>
      <c r="CL23" s="36">
        <v>1.4069400000000001</v>
      </c>
      <c r="CM23" s="36">
        <v>7.5614000000000001E-2</v>
      </c>
      <c r="CN23" s="36">
        <v>51.353475000000003</v>
      </c>
      <c r="CO23" s="36">
        <v>54.497315999999998</v>
      </c>
      <c r="CP23" s="36">
        <v>7.0072999999999999</v>
      </c>
      <c r="CQ23" s="36">
        <v>15.15619</v>
      </c>
      <c r="CR23" s="36">
        <v>67.486485000000002</v>
      </c>
      <c r="CS23" s="36">
        <v>19.243760000000002</v>
      </c>
      <c r="CT23" s="36">
        <v>2.026459</v>
      </c>
      <c r="CU23" s="36">
        <v>8.5559010000000004</v>
      </c>
      <c r="CV23" s="36">
        <v>35.187323999999997</v>
      </c>
      <c r="CW23" s="36">
        <v>29.180378709999999</v>
      </c>
      <c r="CX23" s="36">
        <v>0.32732562999999998</v>
      </c>
      <c r="CY23" s="36">
        <v>24.953688020000001</v>
      </c>
      <c r="CZ23" s="36">
        <v>50.003734639999998</v>
      </c>
      <c r="DA23" s="36">
        <v>29.217386829999999</v>
      </c>
      <c r="DB23" s="36">
        <v>14.27889645</v>
      </c>
      <c r="DC23" s="36">
        <v>4.3705556400000001</v>
      </c>
      <c r="DD23" s="36">
        <v>30.633446960000001</v>
      </c>
      <c r="DE23" s="36">
        <v>59.132661310000003</v>
      </c>
      <c r="DF23" s="36">
        <v>3.52711613</v>
      </c>
      <c r="DG23" s="36">
        <v>21.211898359999999</v>
      </c>
      <c r="DH23" s="36">
        <v>85.367363240000003</v>
      </c>
      <c r="DI23" s="36">
        <v>35.696647069999997</v>
      </c>
      <c r="DJ23" s="36">
        <v>0.31795809000000003</v>
      </c>
      <c r="DK23" s="36">
        <v>24.080287550000001</v>
      </c>
      <c r="DL23" s="36">
        <v>54.617906869999999</v>
      </c>
      <c r="DM23" s="36">
        <v>23.891921780000001</v>
      </c>
      <c r="DN23" s="36">
        <v>2.8308200299999999</v>
      </c>
      <c r="DO23" s="36">
        <v>7.6779486099999996</v>
      </c>
      <c r="DP23" s="36">
        <v>39.36067706</v>
      </c>
      <c r="DQ23" s="36">
        <v>11.831513019999999</v>
      </c>
      <c r="DR23" s="36">
        <v>7.6189000900000003</v>
      </c>
      <c r="DS23" s="36">
        <v>0.39698262000000001</v>
      </c>
      <c r="DT23" s="36">
        <v>65.124140159999996</v>
      </c>
      <c r="DU23" s="36">
        <v>13.73992569</v>
      </c>
      <c r="DV23" s="36">
        <v>0.26651439999999998</v>
      </c>
      <c r="DW23" s="36">
        <v>7.6962542699999998</v>
      </c>
      <c r="DX23" s="50">
        <v>42.936758570000002</v>
      </c>
      <c r="DY23" s="50">
        <v>67.997439279999995</v>
      </c>
      <c r="DZ23" s="50">
        <v>9.0113425100000004</v>
      </c>
      <c r="EA23" s="50">
        <v>10.40668638</v>
      </c>
      <c r="EB23" s="50">
        <v>32.483745050000003</v>
      </c>
      <c r="EC23" s="50">
        <v>24.572458900000001</v>
      </c>
      <c r="ED23" s="50">
        <v>10.345343189999999</v>
      </c>
      <c r="EE23" s="50">
        <v>32.442670120000002</v>
      </c>
      <c r="EF23" s="50">
        <v>56.444189729999998</v>
      </c>
      <c r="EG23" s="50">
        <v>42.042607670000002</v>
      </c>
      <c r="EH23" s="50">
        <v>14.341592950000001</v>
      </c>
      <c r="EI23" s="50">
        <v>59.255659260000002</v>
      </c>
      <c r="EJ23" s="50">
        <v>71.157515329999995</v>
      </c>
      <c r="EK23" s="50">
        <v>7.0319927699999996</v>
      </c>
      <c r="EL23" s="50">
        <v>13.71842086</v>
      </c>
      <c r="EM23" s="50">
        <v>53.258689709999999</v>
      </c>
      <c r="EN23" s="50">
        <v>50.832883780000003</v>
      </c>
      <c r="EO23" s="50">
        <v>2.9787500000000001E-3</v>
      </c>
      <c r="EP23" s="50">
        <v>11.94383758</v>
      </c>
      <c r="EQ23" s="50">
        <v>13.07948652</v>
      </c>
      <c r="ER23" s="50">
        <v>129.99459296000001</v>
      </c>
      <c r="ES23" s="50">
        <v>26.74949157</v>
      </c>
      <c r="ET23" s="50">
        <v>14.402294550000001</v>
      </c>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c r="XE23" s="50"/>
      <c r="XF23" s="50"/>
      <c r="XG23" s="50"/>
      <c r="XH23" s="50"/>
      <c r="XI23" s="50"/>
      <c r="XJ23" s="50"/>
      <c r="XK23" s="50"/>
      <c r="XL23" s="50"/>
      <c r="XM23" s="50"/>
      <c r="XN23" s="50"/>
      <c r="XO23" s="50"/>
      <c r="XP23" s="50"/>
      <c r="XQ23" s="50"/>
      <c r="XR23" s="50"/>
      <c r="XS23" s="50"/>
      <c r="XT23" s="50"/>
      <c r="XU23" s="50"/>
      <c r="XV23" s="50"/>
      <c r="XW23" s="50"/>
      <c r="XX23" s="50"/>
      <c r="XY23" s="50"/>
      <c r="XZ23" s="50"/>
      <c r="YA23" s="50"/>
      <c r="YB23" s="50"/>
      <c r="YC23" s="50"/>
      <c r="YD23" s="50"/>
      <c r="YE23" s="50"/>
      <c r="YF23" s="50"/>
      <c r="YG23" s="50"/>
      <c r="YH23" s="50"/>
      <c r="YI23" s="50"/>
      <c r="YJ23" s="50"/>
      <c r="YK23" s="50"/>
      <c r="YL23" s="50"/>
      <c r="YM23" s="50"/>
      <c r="YN23" s="50"/>
      <c r="YO23" s="50"/>
      <c r="YP23" s="50"/>
      <c r="YQ23" s="50"/>
      <c r="YR23" s="50"/>
      <c r="YS23" s="50"/>
      <c r="YT23" s="50"/>
      <c r="YU23" s="50"/>
      <c r="YV23" s="50"/>
      <c r="YW23" s="50"/>
      <c r="YX23" s="50"/>
      <c r="YY23" s="50"/>
    </row>
    <row r="24" spans="2:675" ht="20.149999999999999" customHeight="1">
      <c r="B24" s="23" t="s">
        <v>136</v>
      </c>
      <c r="F24" s="35" t="s">
        <v>1380</v>
      </c>
      <c r="G24" s="27" t="s">
        <v>239</v>
      </c>
      <c r="H24" s="36">
        <v>1253.8605207799999</v>
      </c>
      <c r="I24" s="36">
        <v>1085.24178095</v>
      </c>
      <c r="J24" s="36"/>
      <c r="K24" s="36" t="s">
        <v>136</v>
      </c>
      <c r="L24" s="36">
        <v>11.378888</v>
      </c>
      <c r="M24" s="36">
        <v>15.318076</v>
      </c>
      <c r="N24" s="36">
        <v>5.6829650000000003</v>
      </c>
      <c r="O24" s="36">
        <v>4.5942259999999999</v>
      </c>
      <c r="P24" s="36">
        <v>9.4591429999999992</v>
      </c>
      <c r="Q24" s="36">
        <v>11.944269</v>
      </c>
      <c r="R24" s="36">
        <v>8.8040450000000003</v>
      </c>
      <c r="S24" s="36">
        <v>2.9323000000000001</v>
      </c>
      <c r="T24" s="36">
        <v>11.208152</v>
      </c>
      <c r="U24" s="36">
        <v>20.981687000000001</v>
      </c>
      <c r="V24" s="36">
        <v>4.0388060000000001</v>
      </c>
      <c r="W24" s="36">
        <v>7.0693029999999997</v>
      </c>
      <c r="X24" s="36">
        <v>17.425706000000002</v>
      </c>
      <c r="Y24" s="36">
        <v>20.094094999999999</v>
      </c>
      <c r="Z24" s="36">
        <v>3.404067</v>
      </c>
      <c r="AA24" s="36">
        <v>8.8923439999999996</v>
      </c>
      <c r="AB24" s="36">
        <v>20.356356999999999</v>
      </c>
      <c r="AC24" s="36">
        <v>18.655654999999999</v>
      </c>
      <c r="AD24" s="36">
        <v>8.9184629999999991</v>
      </c>
      <c r="AE24" s="36">
        <v>2.2813919999999999</v>
      </c>
      <c r="AF24" s="36">
        <v>22.786925</v>
      </c>
      <c r="AG24" s="36">
        <v>28.835481999999999</v>
      </c>
      <c r="AH24" s="36">
        <v>9.2648270000000004</v>
      </c>
      <c r="AI24" s="36">
        <v>12.533909</v>
      </c>
      <c r="AJ24" s="36">
        <v>36.636690000000002</v>
      </c>
      <c r="AK24" s="36">
        <v>28.133552000000002</v>
      </c>
      <c r="AL24" s="36">
        <v>10.030768999999999</v>
      </c>
      <c r="AM24" s="36">
        <v>18.470735999999999</v>
      </c>
      <c r="AN24" s="36">
        <v>31.000356</v>
      </c>
      <c r="AO24" s="36">
        <v>23.116028</v>
      </c>
      <c r="AP24" s="36">
        <v>5.4868540000000001</v>
      </c>
      <c r="AQ24" s="36">
        <v>25.7592</v>
      </c>
      <c r="AR24" s="36">
        <v>50.412765999999998</v>
      </c>
      <c r="AS24" s="36">
        <v>32.688417000000001</v>
      </c>
      <c r="AT24" s="36">
        <v>16.879480999999998</v>
      </c>
      <c r="AU24" s="36">
        <v>21.004019</v>
      </c>
      <c r="AV24" s="36">
        <v>65.793552000000005</v>
      </c>
      <c r="AW24" s="36">
        <v>30.604005999999998</v>
      </c>
      <c r="AX24" s="36">
        <v>9.5312210000000004</v>
      </c>
      <c r="AY24" s="36">
        <v>38.123998999999998</v>
      </c>
      <c r="AZ24" s="36">
        <v>55.924318</v>
      </c>
      <c r="BA24" s="36">
        <v>38.520788000000003</v>
      </c>
      <c r="BB24" s="36">
        <v>14.997972000000001</v>
      </c>
      <c r="BC24" s="36">
        <v>29.183529</v>
      </c>
      <c r="BD24" s="36">
        <v>89.337309000000005</v>
      </c>
      <c r="BE24" s="36">
        <v>61.082650999999998</v>
      </c>
      <c r="BF24" s="36">
        <v>17.321034999999998</v>
      </c>
      <c r="BG24" s="36">
        <v>35.367967</v>
      </c>
      <c r="BH24" s="36">
        <v>75.350046000000006</v>
      </c>
      <c r="BI24" s="36">
        <v>62.641730000000003</v>
      </c>
      <c r="BJ24" s="36">
        <v>18.313967000000002</v>
      </c>
      <c r="BK24" s="36">
        <v>35.477215999999999</v>
      </c>
      <c r="BL24" s="36">
        <v>83.440012999999993</v>
      </c>
      <c r="BM24" s="36">
        <v>59.229235000000003</v>
      </c>
      <c r="BN24" s="36">
        <v>18.500283</v>
      </c>
      <c r="BO24" s="36">
        <v>45.535086</v>
      </c>
      <c r="BP24" s="36">
        <v>83.793356000000003</v>
      </c>
      <c r="BQ24" s="36">
        <v>57.975270000000002</v>
      </c>
      <c r="BR24" s="36">
        <v>30.356566999999998</v>
      </c>
      <c r="BS24" s="36">
        <v>60.547978000000001</v>
      </c>
      <c r="BT24" s="36">
        <v>106.315012</v>
      </c>
      <c r="BU24" s="36">
        <v>88.556102999999993</v>
      </c>
      <c r="BV24" s="36">
        <v>40.689256999999998</v>
      </c>
      <c r="BW24" s="36">
        <v>33.935397000000002</v>
      </c>
      <c r="BX24" s="36">
        <v>80.143372999999997</v>
      </c>
      <c r="BY24" s="36">
        <v>34.869819</v>
      </c>
      <c r="BZ24" s="36">
        <v>18.679974000000001</v>
      </c>
      <c r="CA24" s="36">
        <v>4.4189749999999997</v>
      </c>
      <c r="CB24" s="36">
        <v>89.075016000000005</v>
      </c>
      <c r="CC24" s="36">
        <v>69.384640000000005</v>
      </c>
      <c r="CD24" s="36">
        <v>9.0331799999999998</v>
      </c>
      <c r="CE24" s="36">
        <v>60.077322000000002</v>
      </c>
      <c r="CF24" s="36">
        <v>165.22774000000001</v>
      </c>
      <c r="CG24" s="36">
        <v>219.727282</v>
      </c>
      <c r="CH24" s="36">
        <v>39.617897999999997</v>
      </c>
      <c r="CI24" s="36">
        <v>93.264859999999999</v>
      </c>
      <c r="CJ24" s="36">
        <v>106.639737</v>
      </c>
      <c r="CK24" s="36">
        <v>97.469397000000001</v>
      </c>
      <c r="CL24" s="36">
        <v>16.174866000000002</v>
      </c>
      <c r="CM24" s="36">
        <v>10.758848</v>
      </c>
      <c r="CN24" s="36">
        <v>89.796349000000006</v>
      </c>
      <c r="CO24" s="36">
        <v>86.641317000000001</v>
      </c>
      <c r="CP24" s="36">
        <v>34.007379</v>
      </c>
      <c r="CQ24" s="36">
        <v>84.911204999999995</v>
      </c>
      <c r="CR24" s="36">
        <v>225.281892</v>
      </c>
      <c r="CS24" s="36">
        <v>93.226150000000004</v>
      </c>
      <c r="CT24" s="36">
        <v>4.204936</v>
      </c>
      <c r="CU24" s="36">
        <v>83.776469000000006</v>
      </c>
      <c r="CV24" s="36">
        <v>202.535067</v>
      </c>
      <c r="CW24" s="36">
        <v>102.62309917</v>
      </c>
      <c r="CX24" s="36">
        <v>3.4232610600000002</v>
      </c>
      <c r="CY24" s="36">
        <v>41.801831999999997</v>
      </c>
      <c r="CZ24" s="36">
        <v>153.40837024999999</v>
      </c>
      <c r="DA24" s="36">
        <v>71.335476990000004</v>
      </c>
      <c r="DB24" s="36">
        <v>7.3558394299999996</v>
      </c>
      <c r="DC24" s="36">
        <v>48.996981830000003</v>
      </c>
      <c r="DD24" s="36">
        <v>142.50979728999999</v>
      </c>
      <c r="DE24" s="36">
        <v>170.27331052</v>
      </c>
      <c r="DF24" s="36">
        <v>10.43350049</v>
      </c>
      <c r="DG24" s="36">
        <v>107.80706297</v>
      </c>
      <c r="DH24" s="36">
        <v>216.24072032999999</v>
      </c>
      <c r="DI24" s="36">
        <v>130.25058841000001</v>
      </c>
      <c r="DJ24" s="36">
        <v>13.958894259999999</v>
      </c>
      <c r="DK24" s="36">
        <v>101.87154457</v>
      </c>
      <c r="DL24" s="36">
        <v>309.17243997999998</v>
      </c>
      <c r="DM24" s="36">
        <v>76.470707599999997</v>
      </c>
      <c r="DN24" s="36">
        <v>29.623227960000001</v>
      </c>
      <c r="DO24" s="36">
        <v>44.992667969999999</v>
      </c>
      <c r="DP24" s="36">
        <v>201.79915302000001</v>
      </c>
      <c r="DQ24" s="36">
        <v>128.79937945</v>
      </c>
      <c r="DR24" s="36">
        <v>16.806015410000001</v>
      </c>
      <c r="DS24" s="36">
        <v>72.802029419999997</v>
      </c>
      <c r="DT24" s="36">
        <v>311.40792467</v>
      </c>
      <c r="DU24" s="36">
        <v>58.307545470000001</v>
      </c>
      <c r="DV24" s="36">
        <v>7.1686444700000003</v>
      </c>
      <c r="DW24" s="36">
        <v>115.83325465</v>
      </c>
      <c r="DX24" s="50">
        <v>281.97666297000001</v>
      </c>
      <c r="DY24" s="50">
        <v>131.20889890000001</v>
      </c>
      <c r="DZ24" s="50">
        <v>33.127827799999999</v>
      </c>
      <c r="EA24" s="50">
        <v>74.219972319999997</v>
      </c>
      <c r="EB24" s="50">
        <v>210.13490514</v>
      </c>
      <c r="EC24" s="50">
        <v>86.58589576</v>
      </c>
      <c r="ED24" s="50">
        <v>14.981916460000001</v>
      </c>
      <c r="EE24" s="50">
        <v>138.78119143999999</v>
      </c>
      <c r="EF24" s="50">
        <v>264.23693364000002</v>
      </c>
      <c r="EG24" s="50">
        <v>156.45691289000001</v>
      </c>
      <c r="EH24" s="50">
        <v>66.643179200000006</v>
      </c>
      <c r="EI24" s="50">
        <v>287.83356486999998</v>
      </c>
      <c r="EJ24" s="50">
        <v>689.69532548999996</v>
      </c>
      <c r="EK24" s="50">
        <v>209.68845121999999</v>
      </c>
      <c r="EL24" s="50">
        <v>112.89294049</v>
      </c>
      <c r="EM24" s="50">
        <v>353.74850056999998</v>
      </c>
      <c r="EN24" s="50">
        <v>516.30548753000005</v>
      </c>
      <c r="EO24" s="50">
        <v>102.29485235999999</v>
      </c>
      <c r="EP24" s="50">
        <v>9.9074639599999994</v>
      </c>
      <c r="EQ24" s="50">
        <v>122.93158941</v>
      </c>
      <c r="ER24" s="50">
        <v>686.66760424999995</v>
      </c>
      <c r="ES24" s="50">
        <v>196.18157339000001</v>
      </c>
      <c r="ET24" s="50">
        <v>37.4347292</v>
      </c>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c r="XE24" s="50"/>
      <c r="XF24" s="50"/>
      <c r="XG24" s="50"/>
      <c r="XH24" s="50"/>
      <c r="XI24" s="50"/>
      <c r="XJ24" s="50"/>
      <c r="XK24" s="50"/>
      <c r="XL24" s="50"/>
      <c r="XM24" s="50"/>
      <c r="XN24" s="50"/>
      <c r="XO24" s="50"/>
      <c r="XP24" s="50"/>
      <c r="XQ24" s="50"/>
      <c r="XR24" s="50"/>
      <c r="XS24" s="50"/>
      <c r="XT24" s="50"/>
      <c r="XU24" s="50"/>
      <c r="XV24" s="50"/>
      <c r="XW24" s="50"/>
      <c r="XX24" s="50"/>
      <c r="XY24" s="50"/>
      <c r="XZ24" s="50"/>
      <c r="YA24" s="50"/>
      <c r="YB24" s="50"/>
      <c r="YC24" s="50"/>
      <c r="YD24" s="50"/>
      <c r="YE24" s="50"/>
      <c r="YF24" s="50"/>
      <c r="YG24" s="50"/>
      <c r="YH24" s="50"/>
      <c r="YI24" s="50"/>
      <c r="YJ24" s="50"/>
      <c r="YK24" s="50"/>
      <c r="YL24" s="50"/>
      <c r="YM24" s="50"/>
      <c r="YN24" s="50"/>
      <c r="YO24" s="50"/>
      <c r="YP24" s="50"/>
      <c r="YQ24" s="50"/>
      <c r="YR24" s="50"/>
      <c r="YS24" s="50"/>
      <c r="YT24" s="50"/>
      <c r="YU24" s="50"/>
      <c r="YV24" s="50"/>
      <c r="YW24" s="50"/>
      <c r="YX24" s="50"/>
      <c r="YY24" s="50"/>
    </row>
    <row r="25" spans="2:675" ht="20.149999999999999" customHeight="1">
      <c r="B25" s="23" t="s">
        <v>136</v>
      </c>
      <c r="F25" s="35" t="s">
        <v>1381</v>
      </c>
      <c r="G25" s="27" t="s">
        <v>239</v>
      </c>
      <c r="H25" s="36">
        <v>69.132851220000006</v>
      </c>
      <c r="I25" s="36">
        <v>102.90869433</v>
      </c>
      <c r="J25" s="36"/>
      <c r="K25" s="36" t="s">
        <v>136</v>
      </c>
      <c r="L25" s="36">
        <v>9.0304710000000004</v>
      </c>
      <c r="M25" s="36">
        <v>4.9576549999999999</v>
      </c>
      <c r="N25" s="36">
        <v>5.9380459999999999</v>
      </c>
      <c r="O25" s="36">
        <v>6.9127919999999996</v>
      </c>
      <c r="P25" s="36">
        <v>6.6227859999999996</v>
      </c>
      <c r="Q25" s="36">
        <v>8.0802080000000007</v>
      </c>
      <c r="R25" s="36">
        <v>5.1015620000000004</v>
      </c>
      <c r="S25" s="36">
        <v>9.5086030000000008</v>
      </c>
      <c r="T25" s="36">
        <v>13.430097</v>
      </c>
      <c r="U25" s="36">
        <v>15.307334000000001</v>
      </c>
      <c r="V25" s="36">
        <v>4.1353530000000003</v>
      </c>
      <c r="W25" s="36">
        <v>5.5393160000000004</v>
      </c>
      <c r="X25" s="36">
        <v>19.207820999999999</v>
      </c>
      <c r="Y25" s="36">
        <v>12.556473</v>
      </c>
      <c r="Z25" s="36">
        <v>0.20463700000000001</v>
      </c>
      <c r="AA25" s="36">
        <v>3.6133150000000001</v>
      </c>
      <c r="AB25" s="36">
        <v>17.953399999999998</v>
      </c>
      <c r="AC25" s="36">
        <v>12.459242</v>
      </c>
      <c r="AD25" s="36">
        <v>11.352375</v>
      </c>
      <c r="AE25" s="36">
        <v>4.9176960000000003</v>
      </c>
      <c r="AF25" s="36">
        <v>21.644698999999999</v>
      </c>
      <c r="AG25" s="36">
        <v>19.489174999999999</v>
      </c>
      <c r="AH25" s="36">
        <v>7.1612960000000001</v>
      </c>
      <c r="AI25" s="36">
        <v>12.013304</v>
      </c>
      <c r="AJ25" s="36">
        <v>22.41677</v>
      </c>
      <c r="AK25" s="36">
        <v>15.346266999999999</v>
      </c>
      <c r="AL25" s="36">
        <v>12.850409000000001</v>
      </c>
      <c r="AM25" s="36">
        <v>20.166011999999998</v>
      </c>
      <c r="AN25" s="36">
        <v>23.204789999999999</v>
      </c>
      <c r="AO25" s="36">
        <v>16.800896999999999</v>
      </c>
      <c r="AP25" s="36">
        <v>5.2871050000000004</v>
      </c>
      <c r="AQ25" s="36">
        <v>20.159576999999999</v>
      </c>
      <c r="AR25" s="36">
        <v>36.551707</v>
      </c>
      <c r="AS25" s="36">
        <v>20.548673999999998</v>
      </c>
      <c r="AT25" s="36">
        <v>17.340961</v>
      </c>
      <c r="AU25" s="36">
        <v>11.32555</v>
      </c>
      <c r="AV25" s="36">
        <v>29.522444</v>
      </c>
      <c r="AW25" s="36">
        <v>16.137463</v>
      </c>
      <c r="AX25" s="36">
        <v>7.4357290000000003</v>
      </c>
      <c r="AY25" s="36">
        <v>7.0881920000000003</v>
      </c>
      <c r="AZ25" s="36">
        <v>21.533930999999999</v>
      </c>
      <c r="BA25" s="36">
        <v>10.03407</v>
      </c>
      <c r="BB25" s="36">
        <v>1.9294770000000001</v>
      </c>
      <c r="BC25" s="36">
        <v>13.456504000000001</v>
      </c>
      <c r="BD25" s="36">
        <v>17.419840000000001</v>
      </c>
      <c r="BE25" s="36">
        <v>20.533743000000001</v>
      </c>
      <c r="BF25" s="36">
        <v>3.377132</v>
      </c>
      <c r="BG25" s="36">
        <v>15.085357999999999</v>
      </c>
      <c r="BH25" s="36">
        <v>26.367961999999999</v>
      </c>
      <c r="BI25" s="36">
        <v>14.215356</v>
      </c>
      <c r="BJ25" s="36">
        <v>14.273171</v>
      </c>
      <c r="BK25" s="36">
        <v>1.394936</v>
      </c>
      <c r="BL25" s="36">
        <v>19.856642999999998</v>
      </c>
      <c r="BM25" s="36">
        <v>6.2752949999999998</v>
      </c>
      <c r="BN25" s="36">
        <v>6.606306</v>
      </c>
      <c r="BO25" s="36">
        <v>3.97662</v>
      </c>
      <c r="BP25" s="36">
        <v>12.394864</v>
      </c>
      <c r="BQ25" s="36">
        <v>9.0416290000000004</v>
      </c>
      <c r="BR25" s="36">
        <v>16.409846000000002</v>
      </c>
      <c r="BS25" s="36">
        <v>12.558971</v>
      </c>
      <c r="BT25" s="36">
        <v>11.396330000000001</v>
      </c>
      <c r="BU25" s="36">
        <v>9.2631259999999997</v>
      </c>
      <c r="BV25" s="36">
        <v>3.2849300000000001</v>
      </c>
      <c r="BW25" s="36">
        <v>24.302962999999998</v>
      </c>
      <c r="BX25" s="36">
        <v>19.989971000000001</v>
      </c>
      <c r="BY25" s="36">
        <v>11.248663000000001</v>
      </c>
      <c r="BZ25" s="36">
        <v>1.528759</v>
      </c>
      <c r="CA25" s="36">
        <v>0.75660400000000005</v>
      </c>
      <c r="CB25" s="36">
        <v>10.925515000000001</v>
      </c>
      <c r="CC25" s="36">
        <v>40.316474999999997</v>
      </c>
      <c r="CD25" s="36">
        <v>1.7347999999999999E-2</v>
      </c>
      <c r="CE25" s="36">
        <v>6.2317260000000001</v>
      </c>
      <c r="CF25" s="36">
        <v>15.951934</v>
      </c>
      <c r="CG25" s="36">
        <v>40.729776999999999</v>
      </c>
      <c r="CH25" s="36">
        <v>23.486744999999999</v>
      </c>
      <c r="CI25" s="36">
        <v>18.907029000000001</v>
      </c>
      <c r="CJ25" s="36">
        <v>19.599162</v>
      </c>
      <c r="CK25" s="36">
        <v>9.8152179999999998</v>
      </c>
      <c r="CL25" s="36">
        <v>8.9680999999999997E-2</v>
      </c>
      <c r="CM25" s="36">
        <v>2.7797879999999999</v>
      </c>
      <c r="CN25" s="36">
        <v>13.685178000000001</v>
      </c>
      <c r="CO25" s="36">
        <v>19.542898000000001</v>
      </c>
      <c r="CP25" s="36">
        <v>4.3202400000000001</v>
      </c>
      <c r="CQ25" s="36">
        <v>42.245305000000002</v>
      </c>
      <c r="CR25" s="36">
        <v>26.974028000000001</v>
      </c>
      <c r="CS25" s="36">
        <v>7.8651220000000004</v>
      </c>
      <c r="CT25" s="36">
        <v>2.1916319999999998</v>
      </c>
      <c r="CU25" s="36">
        <v>11.638227000000001</v>
      </c>
      <c r="CV25" s="36">
        <v>13.61735</v>
      </c>
      <c r="CW25" s="36">
        <v>6.9956658000000003</v>
      </c>
      <c r="CX25" s="36">
        <v>0</v>
      </c>
      <c r="CY25" s="36">
        <v>11.402915009999999</v>
      </c>
      <c r="CZ25" s="36">
        <v>15.70936925</v>
      </c>
      <c r="DA25" s="36">
        <v>8.9421754799999995</v>
      </c>
      <c r="DB25" s="36">
        <v>2.7097292999999998</v>
      </c>
      <c r="DC25" s="36">
        <v>8.7099416400000003</v>
      </c>
      <c r="DD25" s="36">
        <v>16.319481199999998</v>
      </c>
      <c r="DE25" s="36">
        <v>11.27630021</v>
      </c>
      <c r="DF25" s="36">
        <v>6.9947080000000001</v>
      </c>
      <c r="DG25" s="36">
        <v>18.085272589999999</v>
      </c>
      <c r="DH25" s="36">
        <v>24.586278360000001</v>
      </c>
      <c r="DI25" s="36">
        <v>10.500817400000001</v>
      </c>
      <c r="DJ25" s="36">
        <v>12.391114809999999</v>
      </c>
      <c r="DK25" s="36">
        <v>16.58967401</v>
      </c>
      <c r="DL25" s="36">
        <v>30.033638509999999</v>
      </c>
      <c r="DM25" s="36">
        <v>22.140367990000001</v>
      </c>
      <c r="DN25" s="36">
        <v>9.2397852300000007</v>
      </c>
      <c r="DO25" s="36">
        <v>6.2798268899999998</v>
      </c>
      <c r="DP25" s="36">
        <v>28.2339932</v>
      </c>
      <c r="DQ25" s="36">
        <v>15.050242190000001</v>
      </c>
      <c r="DR25" s="36">
        <v>12.397167530000001</v>
      </c>
      <c r="DS25" s="36">
        <v>7.0172409699999996</v>
      </c>
      <c r="DT25" s="36">
        <v>26.90980596</v>
      </c>
      <c r="DU25" s="36">
        <v>15.49194567</v>
      </c>
      <c r="DV25" s="36">
        <v>4.6617871299999996</v>
      </c>
      <c r="DW25" s="36">
        <v>22.925656960000001</v>
      </c>
      <c r="DX25" s="50">
        <v>20.919418360000002</v>
      </c>
      <c r="DY25" s="50">
        <v>16.0637401</v>
      </c>
      <c r="DZ25" s="50">
        <v>6.2602108999999997</v>
      </c>
      <c r="EA25" s="50">
        <v>18.23039816</v>
      </c>
      <c r="EB25" s="50">
        <v>15.695414380000001</v>
      </c>
      <c r="EC25" s="50">
        <v>13.630864989999999</v>
      </c>
      <c r="ED25" s="50">
        <v>3.8772450900000002</v>
      </c>
      <c r="EE25" s="50">
        <v>10.095995050000001</v>
      </c>
      <c r="EF25" s="50">
        <v>16.26997532</v>
      </c>
      <c r="EG25" s="50">
        <v>23.20064546</v>
      </c>
      <c r="EH25" s="50">
        <v>9.7759925400000007</v>
      </c>
      <c r="EI25" s="50">
        <v>23.10661241</v>
      </c>
      <c r="EJ25" s="50">
        <v>18.646820590000001</v>
      </c>
      <c r="EK25" s="50">
        <v>17.603425680000001</v>
      </c>
      <c r="EL25" s="50">
        <v>30.09251252</v>
      </c>
      <c r="EM25" s="50">
        <v>51.051238730000001</v>
      </c>
      <c r="EN25" s="50">
        <v>19.05357592</v>
      </c>
      <c r="EO25" s="50">
        <v>2.71136716</v>
      </c>
      <c r="EP25" s="50">
        <v>13.83299916</v>
      </c>
      <c r="EQ25" s="50">
        <v>12.931933920000001</v>
      </c>
      <c r="ER25" s="50">
        <v>40.078089329999997</v>
      </c>
      <c r="ES25" s="50">
        <v>26.95965369</v>
      </c>
      <c r="ET25" s="50">
        <v>10.41838117</v>
      </c>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row>
    <row r="26" spans="2:675" ht="34.25" customHeight="1">
      <c r="B26" t="s">
        <v>136</v>
      </c>
      <c r="F26" s="33" t="s">
        <v>82</v>
      </c>
      <c r="G26" s="27"/>
      <c r="H26" s="36"/>
      <c r="I26" s="36"/>
      <c r="J26" s="36"/>
      <c r="K26" s="36" t="s">
        <v>136</v>
      </c>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c r="YV26" s="50"/>
      <c r="YW26" s="50"/>
      <c r="YX26" s="50"/>
      <c r="YY26" s="50"/>
    </row>
    <row r="27" spans="2:675" ht="20.149999999999999" customHeight="1">
      <c r="B27" s="23" t="s">
        <v>136</v>
      </c>
      <c r="F27" s="26" t="s">
        <v>1382</v>
      </c>
      <c r="G27" s="27" t="s">
        <v>725</v>
      </c>
      <c r="H27" s="36">
        <v>159.60843945225901</v>
      </c>
      <c r="I27" s="36">
        <v>292.39511805507198</v>
      </c>
      <c r="J27" s="36"/>
      <c r="K27" s="36" t="s">
        <v>136</v>
      </c>
      <c r="L27" s="36">
        <v>65.583471717467702</v>
      </c>
      <c r="M27" s="36">
        <v>70.739967004248896</v>
      </c>
      <c r="N27" s="36">
        <v>64.001799860982601</v>
      </c>
      <c r="O27" s="36">
        <v>63.775648281871398</v>
      </c>
      <c r="P27" s="36">
        <v>57.502208527291003</v>
      </c>
      <c r="Q27" s="36">
        <v>53.224616839227998</v>
      </c>
      <c r="R27" s="36">
        <v>65.321537945684298</v>
      </c>
      <c r="S27" s="36">
        <v>65.312715675681901</v>
      </c>
      <c r="T27" s="36">
        <v>66.604153502733297</v>
      </c>
      <c r="U27" s="36">
        <v>70.554203088907997</v>
      </c>
      <c r="V27" s="36">
        <v>65.733574444963295</v>
      </c>
      <c r="W27" s="36">
        <v>67.270213921544595</v>
      </c>
      <c r="X27" s="36">
        <v>70.371279721916196</v>
      </c>
      <c r="Y27" s="36">
        <v>65.068087517657204</v>
      </c>
      <c r="Z27" s="36">
        <v>69.200352967171597</v>
      </c>
      <c r="AA27" s="36">
        <v>61.364308264686002</v>
      </c>
      <c r="AB27" s="36">
        <v>56.514251813773498</v>
      </c>
      <c r="AC27" s="36">
        <v>55.824267508230001</v>
      </c>
      <c r="AD27" s="36">
        <v>52.875455852064498</v>
      </c>
      <c r="AE27" s="36">
        <v>53.943854479212298</v>
      </c>
      <c r="AF27" s="36">
        <v>51.505638597913702</v>
      </c>
      <c r="AG27" s="36">
        <v>48.517867587460699</v>
      </c>
      <c r="AH27" s="36">
        <v>60.813262039244002</v>
      </c>
      <c r="AI27" s="36">
        <v>53.0494128644239</v>
      </c>
      <c r="AJ27" s="36">
        <v>58.365016809532698</v>
      </c>
      <c r="AK27" s="36">
        <v>58.831648233624001</v>
      </c>
      <c r="AL27" s="36">
        <v>52.413140119023801</v>
      </c>
      <c r="AM27" s="36">
        <v>53.475607184590601</v>
      </c>
      <c r="AN27" s="36">
        <v>57.280268681860299</v>
      </c>
      <c r="AO27" s="36">
        <v>59.103669964923299</v>
      </c>
      <c r="AP27" s="36">
        <v>62.571420155038801</v>
      </c>
      <c r="AQ27" s="36">
        <v>59.678824120144299</v>
      </c>
      <c r="AR27" s="36">
        <v>64.779760383360895</v>
      </c>
      <c r="AS27" s="36">
        <v>70.689150629400601</v>
      </c>
      <c r="AT27" s="36">
        <v>78.611946826572094</v>
      </c>
      <c r="AU27" s="36">
        <v>72.651060507632195</v>
      </c>
      <c r="AV27" s="36">
        <v>68.047270806991193</v>
      </c>
      <c r="AW27" s="36">
        <v>57.4087165281625</v>
      </c>
      <c r="AX27" s="36">
        <v>71.827155032436295</v>
      </c>
      <c r="AY27" s="36">
        <v>71.530941109260695</v>
      </c>
      <c r="AZ27" s="36">
        <v>69.5573466470629</v>
      </c>
      <c r="BA27" s="36">
        <v>73.820936204630499</v>
      </c>
      <c r="BB27" s="36">
        <v>71.696901453650099</v>
      </c>
      <c r="BC27" s="36">
        <v>75.510540152157006</v>
      </c>
      <c r="BD27" s="36">
        <v>76.399063157455799</v>
      </c>
      <c r="BE27" s="36">
        <v>75.435276097849098</v>
      </c>
      <c r="BF27" s="36">
        <v>79.596079726799601</v>
      </c>
      <c r="BG27" s="36">
        <v>76.841400237219602</v>
      </c>
      <c r="BH27" s="36">
        <v>75.0123730287021</v>
      </c>
      <c r="BI27" s="36">
        <v>74.830916711255597</v>
      </c>
      <c r="BJ27" s="36">
        <v>71.583878140992198</v>
      </c>
      <c r="BK27" s="36">
        <v>76.9209787554543</v>
      </c>
      <c r="BL27" s="36">
        <v>68.953067105334696</v>
      </c>
      <c r="BM27" s="36">
        <v>60.923436989331599</v>
      </c>
      <c r="BN27" s="36">
        <v>61.338449839770703</v>
      </c>
      <c r="BO27" s="36">
        <v>59.980920391889498</v>
      </c>
      <c r="BP27" s="36">
        <v>47.966865724292603</v>
      </c>
      <c r="BQ27" s="36">
        <v>52.9343199231838</v>
      </c>
      <c r="BR27" s="36">
        <v>65.578545175020906</v>
      </c>
      <c r="BS27" s="36">
        <v>61.252353972950701</v>
      </c>
      <c r="BT27" s="36">
        <v>57.808723381675797</v>
      </c>
      <c r="BU27" s="36">
        <v>60.778429738220801</v>
      </c>
      <c r="BV27" s="36">
        <v>59.155125252998097</v>
      </c>
      <c r="BW27" s="36">
        <v>67.124290122302995</v>
      </c>
      <c r="BX27" s="36">
        <v>54.9755350819025</v>
      </c>
      <c r="BY27" s="36">
        <v>68.084537334581597</v>
      </c>
      <c r="BZ27" s="36">
        <v>66.181041553316106</v>
      </c>
      <c r="CA27" s="36">
        <v>57.481109404731399</v>
      </c>
      <c r="CB27" s="36">
        <v>77.067960288808706</v>
      </c>
      <c r="CC27" s="36">
        <v>74.1115503827872</v>
      </c>
      <c r="CD27" s="36">
        <v>74.751929805673697</v>
      </c>
      <c r="CE27" s="36">
        <v>80.909202770911904</v>
      </c>
      <c r="CF27" s="36">
        <v>77.534574614663896</v>
      </c>
      <c r="CG27" s="36">
        <v>184.56246006071899</v>
      </c>
      <c r="CH27" s="36">
        <v>284.37067813526602</v>
      </c>
      <c r="CI27" s="36">
        <v>502.45175815254498</v>
      </c>
      <c r="CJ27" s="36">
        <v>546.09847198641796</v>
      </c>
      <c r="CK27" s="36">
        <v>206.62810909090899</v>
      </c>
      <c r="CL27" s="36">
        <v>475.88656054805602</v>
      </c>
      <c r="CM27" s="36">
        <v>115.136066629224</v>
      </c>
      <c r="CN27" s="36">
        <v>116.647653190634</v>
      </c>
      <c r="CO27" s="36">
        <v>304.75572519084</v>
      </c>
      <c r="CP27" s="36">
        <v>145.24783814428801</v>
      </c>
      <c r="CQ27" s="36">
        <v>129.35739285099501</v>
      </c>
      <c r="CR27" s="36">
        <v>110.816141711029</v>
      </c>
      <c r="CS27" s="36">
        <v>147.08914648162801</v>
      </c>
      <c r="CT27" s="36">
        <v>187.397289051168</v>
      </c>
      <c r="CU27" s="36">
        <v>172.053915252911</v>
      </c>
      <c r="CV27" s="36">
        <v>121.38322088887099</v>
      </c>
      <c r="CW27" s="36">
        <v>163.97404281910801</v>
      </c>
      <c r="CX27" s="36">
        <v>162.60756221010899</v>
      </c>
      <c r="CY27" s="36">
        <v>176.844669260118</v>
      </c>
      <c r="CZ27" s="36">
        <v>104.299066287657</v>
      </c>
      <c r="DA27" s="36">
        <v>147.43034048646399</v>
      </c>
      <c r="DB27" s="36">
        <v>152.78622288742301</v>
      </c>
      <c r="DC27" s="36">
        <v>139.02750779873901</v>
      </c>
      <c r="DD27" s="36">
        <v>134.99544869401299</v>
      </c>
      <c r="DE27" s="36">
        <v>143.57007882528799</v>
      </c>
      <c r="DF27" s="36">
        <v>131.583291698061</v>
      </c>
      <c r="DG27" s="36">
        <v>134.84300760251</v>
      </c>
      <c r="DH27" s="36">
        <v>141.37957512979401</v>
      </c>
      <c r="DI27" s="36">
        <v>151.12539148408499</v>
      </c>
      <c r="DJ27" s="36">
        <v>171.17451953659599</v>
      </c>
      <c r="DK27" s="36">
        <v>232.65277358992199</v>
      </c>
      <c r="DL27" s="36">
        <v>142.32374979237301</v>
      </c>
      <c r="DM27" s="36">
        <v>161.24588392439401</v>
      </c>
      <c r="DN27" s="36">
        <v>131.51189709883499</v>
      </c>
      <c r="DO27" s="36">
        <v>116.217030170765</v>
      </c>
      <c r="DP27" s="36">
        <v>135.98166465906399</v>
      </c>
      <c r="DQ27" s="36">
        <v>131.530055879136</v>
      </c>
      <c r="DR27" s="36">
        <v>131.00978247738499</v>
      </c>
      <c r="DS27" s="36">
        <v>106.001193797974</v>
      </c>
      <c r="DT27" s="36">
        <v>104.425045141496</v>
      </c>
      <c r="DU27" s="36">
        <v>128.74857928918601</v>
      </c>
      <c r="DV27" s="36">
        <v>140.56436605048401</v>
      </c>
      <c r="DW27" s="36">
        <v>151.341665803822</v>
      </c>
      <c r="DX27" s="50">
        <v>148.92267995870799</v>
      </c>
      <c r="DY27" s="50">
        <v>131.84586602482301</v>
      </c>
      <c r="DZ27" s="50">
        <v>118.773379586296</v>
      </c>
      <c r="EA27" s="50">
        <v>103.658877158846</v>
      </c>
      <c r="EB27" s="50">
        <v>92.518284645875397</v>
      </c>
      <c r="EC27" s="50">
        <v>109.210973528297</v>
      </c>
      <c r="ED27" s="50">
        <v>125.14833804177501</v>
      </c>
      <c r="EE27" s="50">
        <v>107.48509251011301</v>
      </c>
      <c r="EF27" s="50">
        <v>98.753748740943493</v>
      </c>
      <c r="EG27" s="50">
        <v>101.289652890604</v>
      </c>
      <c r="EH27" s="50">
        <v>114.56355059228</v>
      </c>
      <c r="EI27" s="50">
        <v>148.952245900099</v>
      </c>
      <c r="EJ27" s="50">
        <v>135.12729442927801</v>
      </c>
      <c r="EK27" s="50">
        <v>297.87442419774698</v>
      </c>
      <c r="EL27" s="50">
        <v>225.97749325057401</v>
      </c>
      <c r="EM27" s="50">
        <v>410.61468220309001</v>
      </c>
      <c r="EN27" s="50">
        <v>309.76254617880602</v>
      </c>
      <c r="EO27" s="50">
        <v>247.399926543307</v>
      </c>
      <c r="EP27" s="50">
        <v>307.10917555909998</v>
      </c>
      <c r="EQ27" s="50">
        <v>217.49528137521099</v>
      </c>
      <c r="ER27" s="50">
        <v>245.39877286778599</v>
      </c>
      <c r="ES27" s="50">
        <v>31975.921668445699</v>
      </c>
      <c r="ET27" s="50">
        <v>230.03844025206701</v>
      </c>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c r="YV27" s="50"/>
      <c r="YW27" s="50"/>
      <c r="YX27" s="50"/>
      <c r="YY27" s="50"/>
    </row>
    <row r="28" spans="2:675" ht="10.25" customHeight="1">
      <c r="B28" t="s">
        <v>136</v>
      </c>
      <c r="F28" s="37"/>
      <c r="G28" s="38"/>
      <c r="H28" s="37"/>
      <c r="I28" s="38"/>
      <c r="J28" s="38"/>
      <c r="K28" s="38" t="s">
        <v>136</v>
      </c>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c r="NQ28" s="38"/>
      <c r="NR28" s="38"/>
      <c r="NS28" s="38"/>
      <c r="NT28" s="38"/>
      <c r="NU28" s="38"/>
      <c r="NV28" s="38"/>
      <c r="NW28" s="38"/>
      <c r="NX28" s="38"/>
      <c r="NY28" s="38"/>
      <c r="NZ28" s="38"/>
      <c r="OA28" s="38"/>
      <c r="OB28" s="38"/>
      <c r="OC28" s="38"/>
      <c r="OD28" s="38"/>
      <c r="OE28" s="38"/>
      <c r="OF28" s="38"/>
      <c r="OG28" s="38"/>
      <c r="OH28" s="38"/>
      <c r="OI28" s="38"/>
      <c r="OJ28" s="38"/>
      <c r="OK28" s="38"/>
      <c r="OL28" s="38"/>
      <c r="OM28" s="38"/>
      <c r="ON28" s="38"/>
      <c r="OO28" s="38"/>
      <c r="OP28" s="38"/>
      <c r="OQ28" s="38"/>
      <c r="OR28" s="38"/>
      <c r="OS28" s="38"/>
      <c r="OT28" s="38"/>
      <c r="OU28" s="38"/>
      <c r="OV28" s="38"/>
      <c r="OW28" s="38"/>
      <c r="OX28" s="38"/>
      <c r="OY28" s="38"/>
      <c r="OZ28" s="38"/>
      <c r="PA28" s="38"/>
      <c r="PB28" s="38"/>
      <c r="PC28" s="38"/>
      <c r="PD28" s="38"/>
      <c r="PE28" s="38"/>
      <c r="PF28" s="38"/>
      <c r="PG28" s="38"/>
      <c r="PH28" s="38"/>
      <c r="PI28" s="38"/>
      <c r="PJ28" s="38"/>
      <c r="PK28" s="38"/>
      <c r="PL28" s="38"/>
      <c r="PM28" s="38"/>
      <c r="PN28" s="38"/>
      <c r="PO28" s="38"/>
      <c r="PP28" s="38"/>
      <c r="PQ28" s="38"/>
      <c r="PR28" s="38"/>
      <c r="PS28" s="38"/>
      <c r="PT28" s="38"/>
      <c r="PU28" s="38"/>
      <c r="PV28" s="38"/>
      <c r="PW28" s="38"/>
      <c r="PX28" s="38"/>
      <c r="PY28" s="38"/>
      <c r="PZ28" s="38"/>
      <c r="QA28" s="38"/>
      <c r="QB28" s="38"/>
      <c r="QC28" s="38"/>
      <c r="QD28" s="38"/>
      <c r="QE28" s="38"/>
      <c r="QF28" s="38"/>
      <c r="QG28" s="38"/>
      <c r="QH28" s="38"/>
      <c r="QI28" s="38"/>
      <c r="QJ28" s="38"/>
      <c r="QK28" s="38"/>
      <c r="QL28" s="38"/>
      <c r="QM28" s="38"/>
      <c r="QN28" s="38"/>
      <c r="QO28" s="38"/>
      <c r="QP28" s="38"/>
      <c r="QQ28" s="38"/>
      <c r="QR28" s="38"/>
      <c r="QS28" s="38"/>
      <c r="QT28" s="38"/>
      <c r="QU28" s="38"/>
      <c r="QV28" s="38"/>
      <c r="QW28" s="38"/>
      <c r="QX28" s="38"/>
      <c r="QY28" s="38"/>
      <c r="QZ28" s="38"/>
      <c r="RA28" s="38"/>
      <c r="RB28" s="38"/>
      <c r="RC28" s="38"/>
      <c r="RD28" s="38"/>
      <c r="RE28" s="38"/>
      <c r="RF28" s="38"/>
      <c r="RG28" s="38"/>
      <c r="RH28" s="38"/>
      <c r="RI28" s="38"/>
      <c r="RJ28" s="38"/>
      <c r="RK28" s="38"/>
      <c r="RL28" s="38"/>
      <c r="RM28" s="38"/>
      <c r="RN28" s="38"/>
      <c r="RO28" s="38"/>
      <c r="RP28" s="38"/>
      <c r="RQ28" s="38"/>
      <c r="RR28" s="38"/>
      <c r="RS28" s="38"/>
      <c r="RT28" s="38"/>
      <c r="RU28" s="38"/>
      <c r="RV28" s="38"/>
      <c r="RW28" s="38"/>
      <c r="RX28" s="38"/>
      <c r="RY28" s="38"/>
      <c r="RZ28" s="38"/>
      <c r="SA28" s="38"/>
      <c r="SB28" s="38"/>
      <c r="SC28" s="38"/>
      <c r="SD28" s="38"/>
      <c r="SE28" s="38"/>
      <c r="SF28" s="38"/>
      <c r="SG28" s="38"/>
      <c r="SH28" s="38"/>
      <c r="SI28" s="38"/>
      <c r="SJ28" s="38"/>
      <c r="SK28" s="38"/>
      <c r="SL28" s="38"/>
      <c r="SM28" s="38"/>
      <c r="SN28" s="38"/>
      <c r="SO28" s="38"/>
      <c r="SP28" s="38"/>
      <c r="SQ28" s="38"/>
      <c r="SR28" s="38"/>
      <c r="SS28" s="38"/>
      <c r="ST28" s="38"/>
      <c r="SU28" s="38"/>
      <c r="SV28" s="38"/>
      <c r="SW28" s="38"/>
      <c r="SX28" s="38"/>
      <c r="SY28" s="38"/>
      <c r="SZ28" s="38"/>
      <c r="TA28" s="38"/>
      <c r="TB28" s="38"/>
      <c r="TC28" s="38"/>
      <c r="TD28" s="38"/>
      <c r="TE28" s="38"/>
      <c r="TF28" s="38"/>
      <c r="TG28" s="38"/>
      <c r="TH28" s="38"/>
      <c r="TI28" s="38"/>
      <c r="TJ28" s="38"/>
      <c r="TK28" s="38"/>
      <c r="TL28" s="38"/>
      <c r="TM28" s="38"/>
      <c r="TN28" s="38"/>
      <c r="TO28" s="38"/>
      <c r="TP28" s="38"/>
      <c r="TQ28" s="38"/>
      <c r="TR28" s="38"/>
      <c r="TS28" s="38"/>
      <c r="TT28" s="38"/>
      <c r="TU28" s="38"/>
      <c r="TV28" s="38"/>
      <c r="TW28" s="38"/>
      <c r="TX28" s="38"/>
      <c r="TY28" s="38"/>
      <c r="TZ28" s="38"/>
      <c r="UA28" s="38"/>
      <c r="UB28" s="38"/>
      <c r="UC28" s="38"/>
      <c r="UD28" s="38"/>
      <c r="UE28" s="38"/>
      <c r="UF28" s="38"/>
      <c r="UG28" s="38"/>
      <c r="UH28" s="38"/>
      <c r="UI28" s="38"/>
      <c r="UJ28" s="38"/>
      <c r="UK28" s="38"/>
      <c r="UL28" s="38"/>
      <c r="UM28" s="38"/>
      <c r="UN28" s="38"/>
      <c r="UO28" s="38"/>
      <c r="UP28" s="38"/>
      <c r="UQ28" s="38"/>
      <c r="UR28" s="38"/>
      <c r="US28" s="38"/>
      <c r="UT28" s="38"/>
      <c r="UU28" s="38"/>
      <c r="UV28" s="38"/>
      <c r="UW28" s="38"/>
      <c r="UX28" s="38"/>
      <c r="UY28" s="38"/>
      <c r="UZ28" s="38"/>
      <c r="VA28" s="38"/>
      <c r="VB28" s="38"/>
      <c r="VC28" s="38"/>
      <c r="VD28" s="38"/>
      <c r="VE28" s="38"/>
      <c r="VF28" s="38"/>
      <c r="VG28" s="38"/>
      <c r="VH28" s="38"/>
      <c r="VI28" s="38"/>
      <c r="VJ28" s="38"/>
      <c r="VK28" s="38"/>
      <c r="VL28" s="38"/>
      <c r="VM28" s="38"/>
      <c r="VN28" s="38"/>
      <c r="VO28" s="38"/>
      <c r="VP28" s="38"/>
      <c r="VQ28" s="38"/>
      <c r="VR28" s="38"/>
      <c r="VS28" s="38"/>
      <c r="VT28" s="38"/>
      <c r="VU28" s="38"/>
      <c r="VV28" s="38"/>
      <c r="VW28" s="38"/>
      <c r="VX28" s="38"/>
      <c r="VY28" s="38"/>
      <c r="VZ28" s="38"/>
      <c r="WA28" s="38"/>
      <c r="WB28" s="38"/>
      <c r="WC28" s="38"/>
      <c r="WD28" s="38"/>
      <c r="WE28" s="38"/>
      <c r="WF28" s="38"/>
      <c r="WG28" s="38"/>
      <c r="WH28" s="38"/>
      <c r="WI28" s="38"/>
      <c r="WJ28" s="38"/>
      <c r="WK28" s="38"/>
      <c r="WL28" s="38"/>
      <c r="WM28" s="38"/>
      <c r="WN28" s="38"/>
      <c r="WO28" s="38"/>
      <c r="WP28" s="38"/>
      <c r="WQ28" s="38"/>
      <c r="WR28" s="38"/>
      <c r="WS28" s="38"/>
      <c r="WT28" s="38"/>
      <c r="WU28" s="38"/>
      <c r="WV28" s="38"/>
      <c r="WW28" s="38"/>
      <c r="WX28" s="38"/>
      <c r="WY28" s="38"/>
      <c r="WZ28" s="38"/>
      <c r="XA28" s="38"/>
      <c r="XB28" s="38"/>
      <c r="XC28" s="38"/>
      <c r="XD28" s="38"/>
      <c r="XE28" s="38"/>
      <c r="XF28" s="38"/>
      <c r="XG28" s="38"/>
      <c r="XH28" s="38"/>
      <c r="XI28" s="38"/>
      <c r="XJ28" s="38"/>
      <c r="XK28" s="38"/>
      <c r="XL28" s="38"/>
      <c r="XM28" s="38"/>
      <c r="XN28" s="38"/>
      <c r="XO28" s="38"/>
      <c r="XP28" s="38"/>
      <c r="XQ28" s="38"/>
      <c r="XR28" s="38"/>
      <c r="XS28" s="38"/>
      <c r="XT28" s="38"/>
      <c r="XU28" s="38"/>
      <c r="XV28" s="38"/>
      <c r="XW28" s="38"/>
      <c r="XX28" s="38"/>
      <c r="XY28" s="38"/>
      <c r="XZ28" s="38"/>
      <c r="YA28" s="38"/>
      <c r="YB28" s="38"/>
      <c r="YC28" s="38"/>
      <c r="YD28" s="38"/>
      <c r="YE28" s="38"/>
      <c r="YF28" s="38"/>
      <c r="YG28" s="38"/>
      <c r="YH28" s="38"/>
      <c r="YI28" s="38"/>
      <c r="YJ28" s="38"/>
      <c r="YK28" s="38"/>
      <c r="YL28" s="38"/>
      <c r="YM28" s="38"/>
      <c r="YN28" s="38"/>
      <c r="YO28" s="38"/>
      <c r="YP28" s="38"/>
      <c r="YQ28" s="38"/>
      <c r="YR28" s="38"/>
      <c r="YS28" s="38"/>
      <c r="YT28" s="38"/>
      <c r="YU28" s="38"/>
      <c r="YV28" s="38"/>
      <c r="YW28" s="38"/>
      <c r="YX28" s="38"/>
      <c r="YY28" s="38"/>
    </row>
    <row r="29" spans="2:675" ht="10.25" customHeight="1">
      <c r="B29" t="s">
        <v>136</v>
      </c>
      <c r="K29" t="s">
        <v>136</v>
      </c>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EM29" s="23" t="s">
        <v>136</v>
      </c>
    </row>
    <row r="30" spans="2:675">
      <c r="B30" t="s">
        <v>136</v>
      </c>
      <c r="K30" t="s">
        <v>136</v>
      </c>
    </row>
    <row r="31" spans="2:675" ht="18" customHeight="1">
      <c r="B31" t="s">
        <v>136</v>
      </c>
      <c r="F31" s="40" t="s">
        <v>1383</v>
      </c>
      <c r="K31" t="s">
        <v>136</v>
      </c>
    </row>
    <row r="32" spans="2:675" ht="18" customHeight="1">
      <c r="B32" t="s">
        <v>136</v>
      </c>
      <c r="F32" s="40" t="s">
        <v>1384</v>
      </c>
      <c r="K32" t="s">
        <v>136</v>
      </c>
    </row>
    <row r="33" spans="2:143" ht="18" customHeight="1">
      <c r="B33" t="s">
        <v>136</v>
      </c>
      <c r="F33" s="40" t="s">
        <v>1385</v>
      </c>
      <c r="K33" t="s">
        <v>136</v>
      </c>
    </row>
    <row r="34" spans="2:143" ht="18" customHeight="1">
      <c r="B34" t="s">
        <v>136</v>
      </c>
      <c r="F34" s="40" t="s">
        <v>1386</v>
      </c>
      <c r="K34" t="s">
        <v>136</v>
      </c>
    </row>
    <row r="35" spans="2:143" ht="18" customHeight="1">
      <c r="B35" t="s">
        <v>136</v>
      </c>
      <c r="F35" s="24" t="s">
        <v>661</v>
      </c>
      <c r="K35" t="s">
        <v>136</v>
      </c>
    </row>
    <row r="36" spans="2:143" ht="18" customHeight="1">
      <c r="B36" t="s">
        <v>136</v>
      </c>
      <c r="F36" s="24" t="s">
        <v>1387</v>
      </c>
      <c r="K36" t="s">
        <v>136</v>
      </c>
    </row>
    <row r="37" spans="2:143" ht="18" customHeight="1">
      <c r="EM37" s="23" t="s">
        <v>136</v>
      </c>
    </row>
    <row r="40" spans="2:143" ht="18" customHeight="1">
      <c r="F40" s="84"/>
    </row>
    <row r="41" spans="2:143" ht="18" customHeight="1">
      <c r="F41" s="42"/>
    </row>
    <row r="42" spans="2:143" ht="18" customHeight="1">
      <c r="F42" s="42"/>
    </row>
  </sheetData>
  <hyperlinks>
    <hyperlink ref="H1" location="Contents!A1" display="Back to Table of Contents" xr:uid="{00000000-0004-0000-2600-000000000000}"/>
  </hyperlinks>
  <pageMargins left="0" right="0" top="0" bottom="0" header="0" footer="0"/>
  <pageSetup paperSize="9" scale="10" fitToHeight="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O74"/>
  <sheetViews>
    <sheetView zoomScale="80" zoomScaleNormal="80" workbookViewId="0">
      <pane xSplit="7" ySplit="7" topLeftCell="AI45" activePane="bottomRight" state="frozen"/>
      <selection pane="topRight" activeCell="F17" sqref="F17"/>
      <selection pane="bottomLeft" activeCell="F17" sqref="F17"/>
      <selection pane="bottomRight" activeCell="B19" sqref="B19"/>
    </sheetView>
  </sheetViews>
  <sheetFormatPr defaultColWidth="11.453125" defaultRowHeight="14.5"/>
  <cols>
    <col min="1" max="1" width="16.6328125" customWidth="1"/>
    <col min="4" max="4" width="13.36328125" customWidth="1"/>
    <col min="6" max="6" width="45.08984375" customWidth="1"/>
    <col min="7" max="7" width="12" customWidth="1"/>
    <col min="8" max="60" width="14.453125" customWidth="1"/>
  </cols>
  <sheetData>
    <row r="1" spans="1:223" ht="57" customHeight="1">
      <c r="A1" s="22" t="s">
        <v>134</v>
      </c>
      <c r="H1" s="107"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row>
    <row r="2" spans="1:223" ht="18" customHeight="1">
      <c r="A2" s="112" t="s">
        <v>135</v>
      </c>
      <c r="B2" s="112"/>
      <c r="C2" s="112"/>
      <c r="D2" s="89"/>
      <c r="E2" s="112"/>
      <c r="F2" s="112"/>
      <c r="G2" s="112"/>
      <c r="H2" s="88">
        <v>1990</v>
      </c>
      <c r="I2" s="88">
        <f>H2+1</f>
        <v>1991</v>
      </c>
      <c r="J2" s="88">
        <f t="shared" ref="J2:AN2" si="0">I2+1</f>
        <v>1992</v>
      </c>
      <c r="K2" s="88">
        <f t="shared" si="0"/>
        <v>1993</v>
      </c>
      <c r="L2" s="88">
        <f t="shared" si="0"/>
        <v>1994</v>
      </c>
      <c r="M2" s="88">
        <f t="shared" si="0"/>
        <v>1995</v>
      </c>
      <c r="N2" s="88">
        <f t="shared" si="0"/>
        <v>1996</v>
      </c>
      <c r="O2" s="88">
        <f t="shared" si="0"/>
        <v>1997</v>
      </c>
      <c r="P2" s="88">
        <f t="shared" si="0"/>
        <v>1998</v>
      </c>
      <c r="Q2" s="88">
        <f t="shared" si="0"/>
        <v>1999</v>
      </c>
      <c r="R2" s="88">
        <f t="shared" si="0"/>
        <v>2000</v>
      </c>
      <c r="S2" s="88">
        <f t="shared" si="0"/>
        <v>2001</v>
      </c>
      <c r="T2" s="88">
        <f t="shared" si="0"/>
        <v>2002</v>
      </c>
      <c r="U2" s="88">
        <f t="shared" si="0"/>
        <v>2003</v>
      </c>
      <c r="V2" s="88">
        <f t="shared" si="0"/>
        <v>2004</v>
      </c>
      <c r="W2" s="88">
        <f t="shared" si="0"/>
        <v>2005</v>
      </c>
      <c r="X2" s="88">
        <f t="shared" si="0"/>
        <v>2006</v>
      </c>
      <c r="Y2" s="88">
        <f t="shared" si="0"/>
        <v>2007</v>
      </c>
      <c r="Z2" s="88">
        <f t="shared" si="0"/>
        <v>2008</v>
      </c>
      <c r="AA2" s="88">
        <f t="shared" si="0"/>
        <v>2009</v>
      </c>
      <c r="AB2" s="88">
        <f t="shared" si="0"/>
        <v>2010</v>
      </c>
      <c r="AC2" s="88">
        <f t="shared" si="0"/>
        <v>2011</v>
      </c>
      <c r="AD2" s="88">
        <f t="shared" si="0"/>
        <v>2012</v>
      </c>
      <c r="AE2" s="88">
        <f t="shared" si="0"/>
        <v>2013</v>
      </c>
      <c r="AF2" s="88">
        <f t="shared" si="0"/>
        <v>2014</v>
      </c>
      <c r="AG2" s="88">
        <f t="shared" si="0"/>
        <v>2015</v>
      </c>
      <c r="AH2" s="88">
        <f t="shared" si="0"/>
        <v>2016</v>
      </c>
      <c r="AI2" s="88">
        <f t="shared" si="0"/>
        <v>2017</v>
      </c>
      <c r="AJ2" s="88">
        <f t="shared" si="0"/>
        <v>2018</v>
      </c>
      <c r="AK2" s="88">
        <f t="shared" si="0"/>
        <v>2019</v>
      </c>
      <c r="AL2" s="88">
        <f t="shared" si="0"/>
        <v>2020</v>
      </c>
      <c r="AM2" s="88">
        <f t="shared" si="0"/>
        <v>2021</v>
      </c>
      <c r="AN2" s="88">
        <f t="shared" si="0"/>
        <v>2022</v>
      </c>
      <c r="AO2" s="88"/>
      <c r="AP2" s="25"/>
      <c r="AQ2" s="25"/>
      <c r="AR2" s="25"/>
      <c r="AS2" s="25"/>
      <c r="AT2" s="25"/>
      <c r="AU2" s="25"/>
      <c r="AV2" s="25"/>
      <c r="AW2" s="25"/>
      <c r="AX2" s="25"/>
      <c r="AY2" s="25"/>
      <c r="AZ2" s="25"/>
      <c r="BA2" s="25"/>
      <c r="BB2" s="25"/>
      <c r="BC2" s="25"/>
      <c r="BD2" s="25"/>
      <c r="BE2" s="25"/>
      <c r="BF2" s="25"/>
      <c r="BG2" s="25"/>
      <c r="BH2" s="25"/>
    </row>
    <row r="3" spans="1:223" ht="18" customHeight="1">
      <c r="A3" s="112"/>
      <c r="B3" s="87" t="s">
        <v>136</v>
      </c>
      <c r="C3" s="112"/>
      <c r="D3" s="89"/>
      <c r="E3" s="112"/>
      <c r="F3" s="90"/>
      <c r="G3" s="91"/>
      <c r="H3" s="88" t="str">
        <f t="shared" ref="H3:AN3" si="1">CONCATENATE(H$2-1,"–",RIGHT(H$2,2))</f>
        <v>1989–90</v>
      </c>
      <c r="I3" s="88" t="str">
        <f t="shared" si="1"/>
        <v>1990–91</v>
      </c>
      <c r="J3" s="88" t="str">
        <f t="shared" si="1"/>
        <v>1991–92</v>
      </c>
      <c r="K3" s="88" t="str">
        <f t="shared" si="1"/>
        <v>1992–93</v>
      </c>
      <c r="L3" s="88" t="str">
        <f t="shared" si="1"/>
        <v>1993–94</v>
      </c>
      <c r="M3" s="88" t="str">
        <f t="shared" si="1"/>
        <v>1994–95</v>
      </c>
      <c r="N3" s="88" t="str">
        <f t="shared" si="1"/>
        <v>1995–96</v>
      </c>
      <c r="O3" s="88" t="str">
        <f t="shared" si="1"/>
        <v>1996–97</v>
      </c>
      <c r="P3" s="88" t="str">
        <f t="shared" si="1"/>
        <v>1997–98</v>
      </c>
      <c r="Q3" s="88" t="str">
        <f t="shared" si="1"/>
        <v>1998–99</v>
      </c>
      <c r="R3" s="88" t="str">
        <f t="shared" si="1"/>
        <v>1999–00</v>
      </c>
      <c r="S3" s="88" t="str">
        <f t="shared" si="1"/>
        <v>2000–01</v>
      </c>
      <c r="T3" s="88" t="str">
        <f t="shared" si="1"/>
        <v>2001–02</v>
      </c>
      <c r="U3" s="88" t="str">
        <f t="shared" si="1"/>
        <v>2002–03</v>
      </c>
      <c r="V3" s="88" t="str">
        <f t="shared" si="1"/>
        <v>2003–04</v>
      </c>
      <c r="W3" s="88" t="str">
        <f t="shared" si="1"/>
        <v>2004–05</v>
      </c>
      <c r="X3" s="88" t="str">
        <f t="shared" si="1"/>
        <v>2005–06</v>
      </c>
      <c r="Y3" s="88" t="str">
        <f t="shared" si="1"/>
        <v>2006–07</v>
      </c>
      <c r="Z3" s="88" t="str">
        <f t="shared" si="1"/>
        <v>2007–08</v>
      </c>
      <c r="AA3" s="88" t="str">
        <f t="shared" si="1"/>
        <v>2008–09</v>
      </c>
      <c r="AB3" s="88" t="str">
        <f t="shared" si="1"/>
        <v>2009–10</v>
      </c>
      <c r="AC3" s="88" t="str">
        <f t="shared" si="1"/>
        <v>2010–11</v>
      </c>
      <c r="AD3" s="88" t="str">
        <f t="shared" si="1"/>
        <v>2011–12</v>
      </c>
      <c r="AE3" s="88" t="str">
        <f t="shared" si="1"/>
        <v>2012–13</v>
      </c>
      <c r="AF3" s="88" t="str">
        <f t="shared" si="1"/>
        <v>2013–14</v>
      </c>
      <c r="AG3" s="88" t="str">
        <f t="shared" si="1"/>
        <v>2014–15</v>
      </c>
      <c r="AH3" s="88" t="str">
        <f t="shared" si="1"/>
        <v>2015–16</v>
      </c>
      <c r="AI3" s="88" t="str">
        <f t="shared" si="1"/>
        <v>2016–17</v>
      </c>
      <c r="AJ3" s="88" t="str">
        <f t="shared" si="1"/>
        <v>2017–18</v>
      </c>
      <c r="AK3" s="88" t="str">
        <f t="shared" si="1"/>
        <v>2018–19</v>
      </c>
      <c r="AL3" s="88" t="str">
        <f t="shared" si="1"/>
        <v>2019–20</v>
      </c>
      <c r="AM3" s="88" t="str">
        <f t="shared" si="1"/>
        <v>2020–21</v>
      </c>
      <c r="AN3" s="88" t="str">
        <f t="shared" si="1"/>
        <v>2021–22</v>
      </c>
      <c r="AO3" s="88"/>
      <c r="AP3" s="25"/>
      <c r="AQ3" s="25"/>
      <c r="AR3" s="25"/>
      <c r="AS3" s="25"/>
      <c r="AT3" s="25"/>
      <c r="AU3" s="25"/>
      <c r="AV3" s="25"/>
      <c r="AW3" s="25"/>
      <c r="AX3" s="25"/>
      <c r="AY3" s="25"/>
      <c r="AZ3" s="25"/>
      <c r="BA3" s="25"/>
      <c r="BB3" s="25"/>
      <c r="BC3" s="25"/>
      <c r="BD3" s="25"/>
      <c r="BE3" s="25"/>
      <c r="BF3" s="25"/>
      <c r="BG3" s="25"/>
      <c r="BH3" s="25"/>
    </row>
    <row r="4" spans="1:223" ht="18" customHeight="1">
      <c r="A4" s="112"/>
      <c r="B4" s="87" t="s">
        <v>136</v>
      </c>
      <c r="C4" s="112"/>
      <c r="D4" s="89"/>
      <c r="E4" s="112"/>
      <c r="F4" s="90"/>
      <c r="G4" s="91"/>
      <c r="H4" s="112"/>
      <c r="I4" s="112"/>
      <c r="J4" s="112"/>
      <c r="K4" s="112"/>
      <c r="L4" s="112"/>
      <c r="M4" s="112"/>
      <c r="N4" s="112"/>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25"/>
      <c r="AQ4" s="25"/>
      <c r="AR4" s="25"/>
      <c r="AS4" s="25"/>
      <c r="AT4" s="25"/>
      <c r="AU4" s="25"/>
      <c r="AV4" s="25"/>
      <c r="AW4" s="25"/>
      <c r="AX4" s="25"/>
      <c r="AY4" s="25"/>
      <c r="AZ4" s="25"/>
      <c r="BA4" s="25"/>
      <c r="BB4" s="25"/>
      <c r="BC4" s="25"/>
      <c r="BD4" s="25"/>
      <c r="BE4" s="25"/>
      <c r="BF4" s="25"/>
      <c r="BG4" s="25"/>
      <c r="BH4" s="25"/>
    </row>
    <row r="5" spans="1:223" ht="18" customHeight="1">
      <c r="B5" t="s">
        <v>136</v>
      </c>
      <c r="D5" s="113"/>
      <c r="F5" s="26"/>
      <c r="G5" s="27"/>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row>
    <row r="6" spans="1:223" ht="82.5" customHeight="1">
      <c r="B6" t="s">
        <v>136</v>
      </c>
      <c r="D6" s="23" t="s">
        <v>136</v>
      </c>
      <c r="F6" s="28" t="s">
        <v>2</v>
      </c>
      <c r="G6" s="29"/>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row>
    <row r="7" spans="1:223" ht="34.25" customHeight="1">
      <c r="B7" t="s">
        <v>136</v>
      </c>
      <c r="D7" s="23" t="s">
        <v>136</v>
      </c>
      <c r="F7" s="30"/>
      <c r="G7" s="31" t="s">
        <v>137</v>
      </c>
      <c r="H7" s="86" t="s">
        <v>138</v>
      </c>
      <c r="I7" s="86" t="s">
        <v>139</v>
      </c>
      <c r="J7" s="86" t="s">
        <v>140</v>
      </c>
      <c r="K7" s="86" t="s">
        <v>141</v>
      </c>
      <c r="L7" s="86" t="s">
        <v>142</v>
      </c>
      <c r="M7" s="86" t="s">
        <v>143</v>
      </c>
      <c r="N7" s="86" t="s">
        <v>144</v>
      </c>
      <c r="O7" s="86" t="s">
        <v>145</v>
      </c>
      <c r="P7" s="86" t="s">
        <v>146</v>
      </c>
      <c r="Q7" s="86" t="s">
        <v>147</v>
      </c>
      <c r="R7" s="86" t="s">
        <v>148</v>
      </c>
      <c r="S7" s="86" t="s">
        <v>149</v>
      </c>
      <c r="T7" s="86" t="s">
        <v>150</v>
      </c>
      <c r="U7" s="86" t="s">
        <v>151</v>
      </c>
      <c r="V7" s="86" t="s">
        <v>152</v>
      </c>
      <c r="W7" s="86" t="s">
        <v>153</v>
      </c>
      <c r="X7" s="86" t="s">
        <v>154</v>
      </c>
      <c r="Y7" s="86" t="s">
        <v>155</v>
      </c>
      <c r="Z7" s="86" t="s">
        <v>156</v>
      </c>
      <c r="AA7" s="86" t="s">
        <v>157</v>
      </c>
      <c r="AB7" s="86" t="s">
        <v>158</v>
      </c>
      <c r="AC7" s="86" t="s">
        <v>159</v>
      </c>
      <c r="AD7" s="86" t="s">
        <v>160</v>
      </c>
      <c r="AE7" s="86" t="s">
        <v>161</v>
      </c>
      <c r="AF7" s="86" t="s">
        <v>162</v>
      </c>
      <c r="AG7" s="86" t="s">
        <v>163</v>
      </c>
      <c r="AH7" s="86" t="s">
        <v>164</v>
      </c>
      <c r="AI7" s="86" t="s">
        <v>165</v>
      </c>
      <c r="AJ7" s="86" t="s">
        <v>166</v>
      </c>
      <c r="AK7" s="86" t="s">
        <v>167</v>
      </c>
      <c r="AL7" s="86" t="s">
        <v>168</v>
      </c>
      <c r="AM7" s="86" t="s">
        <v>169</v>
      </c>
      <c r="AN7" s="86" t="s">
        <v>170</v>
      </c>
      <c r="AO7" s="86" t="s">
        <v>171</v>
      </c>
      <c r="AP7" s="86" t="s">
        <v>172</v>
      </c>
      <c r="AQ7" s="86"/>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row>
    <row r="8" spans="1:223" ht="28.25" customHeight="1">
      <c r="B8" t="s">
        <v>136</v>
      </c>
      <c r="F8" s="33" t="s">
        <v>173</v>
      </c>
      <c r="G8" s="27"/>
      <c r="H8" s="34"/>
      <c r="I8" s="34"/>
      <c r="J8" s="34"/>
      <c r="K8" s="34"/>
      <c r="L8" s="34"/>
      <c r="M8" s="34"/>
      <c r="N8" s="34"/>
    </row>
    <row r="9" spans="1:223" ht="20.149999999999999" customHeight="1">
      <c r="B9" t="s">
        <v>136</v>
      </c>
      <c r="F9" s="26" t="s">
        <v>174</v>
      </c>
      <c r="G9" s="27"/>
      <c r="H9" s="34"/>
      <c r="I9" s="34"/>
      <c r="J9" s="34"/>
      <c r="K9" s="34"/>
      <c r="L9" s="34"/>
      <c r="M9" s="34"/>
      <c r="N9" s="34"/>
    </row>
    <row r="10" spans="1:223" ht="20.149999999999999" customHeight="1">
      <c r="B10" s="23" t="s">
        <v>136</v>
      </c>
      <c r="F10" s="35" t="s">
        <v>175</v>
      </c>
      <c r="G10" s="27" t="s">
        <v>176</v>
      </c>
      <c r="H10" s="36">
        <v>6243</v>
      </c>
      <c r="I10" s="36">
        <v>6985</v>
      </c>
      <c r="J10" s="36">
        <v>4440</v>
      </c>
      <c r="K10" s="36">
        <v>4212</v>
      </c>
      <c r="L10" s="36">
        <v>3700.1959900000002</v>
      </c>
      <c r="M10" s="36">
        <v>4936.6985800000002</v>
      </c>
      <c r="N10" s="36">
        <v>4716.9729699999998</v>
      </c>
      <c r="O10" s="36">
        <v>4736.5266300000003</v>
      </c>
      <c r="P10" s="36">
        <v>5003.4685790000003</v>
      </c>
      <c r="Q10" s="36">
        <v>5396.5815709999997</v>
      </c>
      <c r="R10" s="36">
        <v>7258.5674499999996</v>
      </c>
      <c r="S10" s="36">
        <v>6890.5906199999999</v>
      </c>
      <c r="T10" s="36">
        <v>5428.8824299999997</v>
      </c>
      <c r="U10" s="36">
        <v>7444.7289499999997</v>
      </c>
      <c r="V10" s="36">
        <v>6917.3158299999996</v>
      </c>
      <c r="W10" s="36">
        <v>4900.067</v>
      </c>
      <c r="X10" s="36">
        <v>5638.9740000000002</v>
      </c>
      <c r="Y10" s="36">
        <v>5699.5020000000004</v>
      </c>
      <c r="Z10" s="36">
        <v>7916.8469999999998</v>
      </c>
      <c r="AA10" s="36">
        <v>7469.607</v>
      </c>
      <c r="AB10" s="36">
        <v>8022.701</v>
      </c>
      <c r="AC10" s="36">
        <v>8595.1540000000005</v>
      </c>
      <c r="AD10" s="36">
        <v>10517.78246</v>
      </c>
      <c r="AE10" s="36">
        <v>12566.722169999999</v>
      </c>
      <c r="AF10" s="36">
        <v>15145.84412</v>
      </c>
      <c r="AG10" s="36">
        <v>20204.494019999998</v>
      </c>
      <c r="AH10" s="36">
        <v>20971.285690000001</v>
      </c>
      <c r="AI10" s="36">
        <v>24851.42254</v>
      </c>
      <c r="AJ10" s="36">
        <v>29879.8511</v>
      </c>
      <c r="AK10" s="36">
        <v>33546.418120000002</v>
      </c>
      <c r="AL10" s="36">
        <v>41025.574910000003</v>
      </c>
      <c r="AM10" s="36">
        <v>35781.932330000003</v>
      </c>
      <c r="AN10" s="36">
        <v>35957.474920000001</v>
      </c>
      <c r="AO10" s="36">
        <v>34112.927580000003</v>
      </c>
      <c r="AP10" s="36">
        <v>40497.410100000001</v>
      </c>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row>
    <row r="11" spans="1:223" ht="20.149999999999999" customHeight="1">
      <c r="B11" s="23" t="s">
        <v>136</v>
      </c>
      <c r="F11" s="35" t="s">
        <v>177</v>
      </c>
      <c r="G11" s="27" t="s">
        <v>176</v>
      </c>
      <c r="H11" s="36">
        <v>8490.6980800000001</v>
      </c>
      <c r="I11" s="36">
        <v>9186.2831000000006</v>
      </c>
      <c r="J11" s="36">
        <v>9453.3124399999997</v>
      </c>
      <c r="K11" s="36">
        <v>9664.6187900000004</v>
      </c>
      <c r="L11" s="36">
        <v>10220.6567</v>
      </c>
      <c r="M11" s="36">
        <v>10315.462659999999</v>
      </c>
      <c r="N11" s="36">
        <v>10983.968000000001</v>
      </c>
      <c r="O11" s="36">
        <v>11011.21866</v>
      </c>
      <c r="P11" s="36">
        <v>10535.62227</v>
      </c>
      <c r="Q11" s="36">
        <v>11058.65085</v>
      </c>
      <c r="R11" s="36">
        <v>11654.455679999999</v>
      </c>
      <c r="S11" s="36">
        <v>12721.48695</v>
      </c>
      <c r="T11" s="36">
        <v>13090.51023</v>
      </c>
      <c r="U11" s="36">
        <v>13168.062669999999</v>
      </c>
      <c r="V11" s="36">
        <v>13571.77896</v>
      </c>
      <c r="W11" s="36">
        <v>14073.033939999999</v>
      </c>
      <c r="X11" s="36">
        <v>14498.62176</v>
      </c>
      <c r="Y11" s="36">
        <v>15055.63378</v>
      </c>
      <c r="Z11" s="36">
        <v>15739.206679999999</v>
      </c>
      <c r="AA11" s="36">
        <v>16395.049041999999</v>
      </c>
      <c r="AB11" s="36">
        <v>16653.096489</v>
      </c>
      <c r="AC11" s="36">
        <v>16227.393512000001</v>
      </c>
      <c r="AD11" s="36">
        <v>16592.374164000001</v>
      </c>
      <c r="AE11" s="36">
        <v>18913.785721</v>
      </c>
      <c r="AF11" s="36">
        <v>18613.55544</v>
      </c>
      <c r="AG11" s="36">
        <v>17362.725074999998</v>
      </c>
      <c r="AH11" s="36">
        <v>17676.43191856</v>
      </c>
      <c r="AI11" s="36">
        <v>18230.229500000001</v>
      </c>
      <c r="AJ11" s="36">
        <v>17746.308784500001</v>
      </c>
      <c r="AK11" s="36">
        <v>17619.317124728801</v>
      </c>
      <c r="AL11" s="36">
        <v>17876.376899999999</v>
      </c>
      <c r="AM11" s="36">
        <v>18599.76756878</v>
      </c>
      <c r="AN11" s="36">
        <v>17739.245056</v>
      </c>
      <c r="AO11" s="36">
        <v>16566.417539999999</v>
      </c>
      <c r="AP11" s="36">
        <v>15877.281025</v>
      </c>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row>
    <row r="12" spans="1:223" ht="20.149999999999999" customHeight="1">
      <c r="B12" s="23" t="s">
        <v>136</v>
      </c>
      <c r="F12" s="35" t="s">
        <v>178</v>
      </c>
      <c r="G12" s="27" t="s">
        <v>176</v>
      </c>
      <c r="H12" s="36">
        <v>940.17915700000003</v>
      </c>
      <c r="I12" s="36">
        <v>919.14768700000002</v>
      </c>
      <c r="J12" s="36">
        <v>931.49078299999996</v>
      </c>
      <c r="K12" s="36">
        <v>979.00642800000003</v>
      </c>
      <c r="L12" s="36">
        <v>1055.861584</v>
      </c>
      <c r="M12" s="36">
        <v>919.99234100000001</v>
      </c>
      <c r="N12" s="36">
        <v>1042.367258</v>
      </c>
      <c r="O12" s="36">
        <v>1059.613016</v>
      </c>
      <c r="P12" s="36">
        <v>1233.058252</v>
      </c>
      <c r="Q12" s="36">
        <v>1365.2034470000001</v>
      </c>
      <c r="R12" s="36">
        <v>1364.1175619999999</v>
      </c>
      <c r="S12" s="36">
        <v>1470.706919</v>
      </c>
      <c r="T12" s="36">
        <v>1489.8232419999999</v>
      </c>
      <c r="U12" s="36">
        <v>1551.170672</v>
      </c>
      <c r="V12" s="36">
        <v>1545.5730590000001</v>
      </c>
      <c r="W12" s="36">
        <v>1512.2668570000001</v>
      </c>
      <c r="X12" s="36">
        <v>1616.77683</v>
      </c>
      <c r="Y12" s="36">
        <v>1637.745504</v>
      </c>
      <c r="Z12" s="36">
        <v>1649.878058</v>
      </c>
      <c r="AA12" s="36">
        <v>1748.421801</v>
      </c>
      <c r="AB12" s="36">
        <v>1623.8208999999999</v>
      </c>
      <c r="AC12" s="36">
        <v>1685.9254659999999</v>
      </c>
      <c r="AD12" s="36">
        <v>1693.179803</v>
      </c>
      <c r="AE12" s="36">
        <v>1568.56938713</v>
      </c>
      <c r="AF12" s="36">
        <v>1575.9908889999999</v>
      </c>
      <c r="AG12" s="36">
        <v>1432.06578476</v>
      </c>
      <c r="AH12" s="36">
        <v>1442.0547566</v>
      </c>
      <c r="AI12" s="36">
        <v>1329.0235299999999</v>
      </c>
      <c r="AJ12" s="36">
        <v>1430.6290409999999</v>
      </c>
      <c r="AK12" s="36">
        <v>1451.56629845</v>
      </c>
      <c r="AL12" s="36">
        <v>1429.83814295</v>
      </c>
      <c r="AM12" s="36">
        <v>1357.2229084200001</v>
      </c>
      <c r="AN12" s="36">
        <v>1367.9126879999999</v>
      </c>
      <c r="AO12" s="36">
        <v>1440.2476559199999</v>
      </c>
      <c r="AP12" s="36">
        <v>1431.91503541</v>
      </c>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row>
    <row r="13" spans="1:223" ht="28.25" customHeight="1">
      <c r="B13" s="23" t="s">
        <v>136</v>
      </c>
      <c r="F13" s="26" t="s">
        <v>179</v>
      </c>
      <c r="G13" s="27" t="s">
        <v>180</v>
      </c>
      <c r="H13" s="36">
        <v>143190</v>
      </c>
      <c r="I13" s="36">
        <v>160885</v>
      </c>
      <c r="J13" s="36">
        <v>149433</v>
      </c>
      <c r="K13" s="36">
        <v>164618</v>
      </c>
      <c r="L13" s="36">
        <v>171570</v>
      </c>
      <c r="M13" s="36">
        <v>152193</v>
      </c>
      <c r="N13" s="36">
        <v>178802</v>
      </c>
      <c r="O13" s="36">
        <v>105697</v>
      </c>
      <c r="P13" s="36">
        <v>44222</v>
      </c>
      <c r="Q13" s="36">
        <v>43502</v>
      </c>
      <c r="R13" s="36">
        <v>79342</v>
      </c>
      <c r="S13" s="36">
        <v>32725</v>
      </c>
      <c r="T13" s="36">
        <v>140242</v>
      </c>
      <c r="U13" s="36">
        <v>111252</v>
      </c>
      <c r="V13" s="36">
        <v>59597</v>
      </c>
      <c r="W13" s="36">
        <v>59714</v>
      </c>
      <c r="X13" s="36">
        <v>55571</v>
      </c>
      <c r="Y13" s="36">
        <v>64283</v>
      </c>
      <c r="Z13" s="36">
        <v>269896</v>
      </c>
      <c r="AA13" s="36">
        <v>67573</v>
      </c>
      <c r="AB13" s="36">
        <v>53713</v>
      </c>
      <c r="AC13" s="36">
        <v>173617</v>
      </c>
      <c r="AD13" s="36">
        <v>35306.58</v>
      </c>
      <c r="AE13" s="36">
        <v>37439.35</v>
      </c>
      <c r="AF13" s="36">
        <v>41224.17</v>
      </c>
      <c r="AG13" s="36">
        <v>69523.81</v>
      </c>
      <c r="AH13" s="36">
        <v>38344.019999999997</v>
      </c>
      <c r="AI13" s="36">
        <v>39054.961000000003</v>
      </c>
      <c r="AJ13" s="36">
        <v>35269.43</v>
      </c>
      <c r="AK13" s="36">
        <v>37777.351999999999</v>
      </c>
      <c r="AL13" s="36">
        <v>24911.68</v>
      </c>
      <c r="AM13" s="36">
        <v>29003.662</v>
      </c>
      <c r="AN13" s="36">
        <v>33329.209000000003</v>
      </c>
      <c r="AO13" s="36">
        <v>18112.71</v>
      </c>
      <c r="AP13" s="36">
        <v>24525.55</v>
      </c>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row>
    <row r="14" spans="1:223" ht="28.25" customHeight="1">
      <c r="B14" t="s">
        <v>136</v>
      </c>
      <c r="F14" s="26" t="s">
        <v>181</v>
      </c>
      <c r="G14" s="27"/>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row>
    <row r="15" spans="1:223" ht="20.149999999999999" customHeight="1">
      <c r="B15" s="23" t="s">
        <v>136</v>
      </c>
      <c r="F15" s="35" t="s">
        <v>182</v>
      </c>
      <c r="G15" s="27" t="s">
        <v>176</v>
      </c>
      <c r="H15" s="36">
        <v>203.08600000000001</v>
      </c>
      <c r="I15" s="36">
        <v>244.59800000000001</v>
      </c>
      <c r="J15" s="36">
        <v>218.76900000000001</v>
      </c>
      <c r="K15" s="36">
        <v>359.16500000000002</v>
      </c>
      <c r="L15" s="36">
        <v>430.07</v>
      </c>
      <c r="M15" s="36">
        <v>426.483</v>
      </c>
      <c r="N15" s="36">
        <v>519.60900000000004</v>
      </c>
      <c r="O15" s="36">
        <v>889.87199999999996</v>
      </c>
      <c r="P15" s="36">
        <v>1096.9670000000001</v>
      </c>
      <c r="Q15" s="36">
        <v>1226.864</v>
      </c>
      <c r="R15" s="36">
        <v>935.90800000000002</v>
      </c>
      <c r="S15" s="36">
        <v>1149.6020000000001</v>
      </c>
      <c r="T15" s="36">
        <v>1271.0609999999999</v>
      </c>
      <c r="U15" s="36">
        <v>1192.837</v>
      </c>
      <c r="V15" s="36">
        <v>1285.5530000000001</v>
      </c>
      <c r="W15" s="36">
        <v>1325.759</v>
      </c>
      <c r="X15" s="36">
        <v>1635.3009999999999</v>
      </c>
      <c r="Y15" s="36">
        <v>1493.0329999999999</v>
      </c>
      <c r="Z15" s="36">
        <v>1693.9390000000001</v>
      </c>
      <c r="AA15" s="36">
        <v>1797.373</v>
      </c>
      <c r="AB15" s="36">
        <v>1928.221</v>
      </c>
      <c r="AC15" s="36">
        <v>1749.6479999999999</v>
      </c>
      <c r="AD15" s="36">
        <v>1814.14742</v>
      </c>
      <c r="AE15" s="36">
        <v>2182.1923000000002</v>
      </c>
      <c r="AF15" s="36">
        <v>2121.6890100000001</v>
      </c>
      <c r="AG15" s="36">
        <v>2056.2197200000001</v>
      </c>
      <c r="AH15" s="36">
        <v>1870.0138199999999</v>
      </c>
      <c r="AI15" s="36">
        <v>1751.9604099999999</v>
      </c>
      <c r="AJ15" s="36">
        <v>1986.7134599999999</v>
      </c>
      <c r="AK15" s="36">
        <v>1894.9435800000001</v>
      </c>
      <c r="AL15" s="36">
        <v>1898.7181499999999</v>
      </c>
      <c r="AM15" s="36">
        <v>1672.2123200000001</v>
      </c>
      <c r="AN15" s="36">
        <v>1640.7397000000001</v>
      </c>
      <c r="AO15" s="36">
        <v>1511.2419400000001</v>
      </c>
      <c r="AP15" s="36">
        <v>1254.1124299999999</v>
      </c>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row>
    <row r="16" spans="1:223" ht="20.149999999999999" customHeight="1">
      <c r="B16" s="23" t="s">
        <v>136</v>
      </c>
      <c r="F16" s="35" t="s">
        <v>183</v>
      </c>
      <c r="G16" s="27" t="s">
        <v>176</v>
      </c>
      <c r="H16" s="36">
        <v>142.38399999999999</v>
      </c>
      <c r="I16" s="36">
        <v>163.09100000000001</v>
      </c>
      <c r="J16" s="36">
        <v>183.27199999999999</v>
      </c>
      <c r="K16" s="36">
        <v>165.226</v>
      </c>
      <c r="L16" s="36">
        <v>179.60499999999999</v>
      </c>
      <c r="M16" s="36">
        <v>120.68300000000001</v>
      </c>
      <c r="N16" s="36">
        <v>115.491</v>
      </c>
      <c r="O16" s="36">
        <v>127.99299999999999</v>
      </c>
      <c r="P16" s="36">
        <v>126.538</v>
      </c>
      <c r="Q16" s="36">
        <v>160.34700000000001</v>
      </c>
      <c r="R16" s="36">
        <v>305.68599999999998</v>
      </c>
      <c r="S16" s="36">
        <v>366.226</v>
      </c>
      <c r="T16" s="36">
        <v>387.57499999999999</v>
      </c>
      <c r="U16" s="36">
        <v>358.64299999999997</v>
      </c>
      <c r="V16" s="36">
        <v>300.52499999999998</v>
      </c>
      <c r="W16" s="36">
        <v>321.68</v>
      </c>
      <c r="X16" s="36">
        <v>314.01799999999997</v>
      </c>
      <c r="Y16" s="36">
        <v>290.07799999999997</v>
      </c>
      <c r="Z16" s="36">
        <v>295.66699999999997</v>
      </c>
      <c r="AA16" s="36">
        <v>360.96100000000001</v>
      </c>
      <c r="AB16" s="36">
        <v>271.28800000000001</v>
      </c>
      <c r="AC16" s="36">
        <v>374.91199999999998</v>
      </c>
      <c r="AD16" s="36">
        <v>394.87277999999998</v>
      </c>
      <c r="AE16" s="36">
        <v>360.42092000000002</v>
      </c>
      <c r="AF16" s="36">
        <v>455.7423</v>
      </c>
      <c r="AG16" s="36">
        <v>422.95240999999999</v>
      </c>
      <c r="AH16" s="36">
        <v>506.83319999999998</v>
      </c>
      <c r="AI16" s="36">
        <v>413.13595500000002</v>
      </c>
      <c r="AJ16" s="36">
        <v>317.12358</v>
      </c>
      <c r="AK16" s="36">
        <v>395.94470000000001</v>
      </c>
      <c r="AL16" s="36">
        <v>391.85503299999999</v>
      </c>
      <c r="AM16" s="36">
        <v>420.15795300000002</v>
      </c>
      <c r="AN16" s="36">
        <v>330.450853</v>
      </c>
      <c r="AO16" s="36">
        <v>415.20783</v>
      </c>
      <c r="AP16" s="36">
        <v>396.42401000000001</v>
      </c>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row>
    <row r="17" spans="2:223" ht="20.149999999999999" customHeight="1">
      <c r="B17" s="23" t="s">
        <v>136</v>
      </c>
      <c r="F17" s="35" t="s">
        <v>184</v>
      </c>
      <c r="G17" s="27" t="s">
        <v>176</v>
      </c>
      <c r="H17" s="36">
        <v>206.49410473322001</v>
      </c>
      <c r="I17" s="36">
        <v>235.75405061386999</v>
      </c>
      <c r="J17" s="36">
        <v>245.18701781541</v>
      </c>
      <c r="K17" s="36">
        <v>271.13214620397002</v>
      </c>
      <c r="L17" s="36">
        <v>301.00287573493</v>
      </c>
      <c r="M17" s="36">
        <v>245.07366507021999</v>
      </c>
      <c r="N17" s="36">
        <v>281.91319875726998</v>
      </c>
      <c r="O17" s="36">
        <v>389.22314757243998</v>
      </c>
      <c r="P17" s="36">
        <v>441.26710544088002</v>
      </c>
      <c r="Q17" s="36">
        <v>528.61900237975999</v>
      </c>
      <c r="R17" s="36">
        <v>582.40926177966696</v>
      </c>
      <c r="S17" s="36">
        <v>693.89287472891203</v>
      </c>
      <c r="T17" s="36">
        <v>749.42288068388905</v>
      </c>
      <c r="U17" s="36">
        <v>687.34833573846595</v>
      </c>
      <c r="V17" s="36">
        <v>651.87626613352802</v>
      </c>
      <c r="W17" s="36">
        <v>700.665342659467</v>
      </c>
      <c r="X17" s="36">
        <v>790.35116340879301</v>
      </c>
      <c r="Y17" s="36">
        <v>698.50779912516703</v>
      </c>
      <c r="Z17" s="36">
        <v>732.49086150962501</v>
      </c>
      <c r="AA17" s="36">
        <v>814.87429673404597</v>
      </c>
      <c r="AB17" s="36">
        <v>805.14439246972904</v>
      </c>
      <c r="AC17" s="36">
        <v>877.26582010558104</v>
      </c>
      <c r="AD17" s="36">
        <v>926.19672255993601</v>
      </c>
      <c r="AE17" s="36">
        <v>975.67818568698601</v>
      </c>
      <c r="AF17" s="36">
        <v>1034.7522730507801</v>
      </c>
      <c r="AG17" s="36">
        <v>1008.89290463957</v>
      </c>
      <c r="AH17" s="36">
        <v>1049.6382748426299</v>
      </c>
      <c r="AI17" s="36">
        <v>920.16903946364698</v>
      </c>
      <c r="AJ17" s="36">
        <v>894.35562020699899</v>
      </c>
      <c r="AK17" s="36">
        <v>928.58646606776904</v>
      </c>
      <c r="AL17" s="36">
        <v>924.362811461251</v>
      </c>
      <c r="AM17" s="36">
        <v>895.75708367803497</v>
      </c>
      <c r="AN17" s="36">
        <v>807.82430523324194</v>
      </c>
      <c r="AO17" s="36">
        <v>851.85327966051398</v>
      </c>
      <c r="AP17" s="36">
        <v>754.94286267606503</v>
      </c>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row>
    <row r="18" spans="2:223" ht="28.25" customHeight="1">
      <c r="B18" s="23" t="s">
        <v>136</v>
      </c>
      <c r="F18" s="26" t="s">
        <v>185</v>
      </c>
      <c r="G18" s="27" t="s">
        <v>186</v>
      </c>
      <c r="H18" s="36">
        <v>1216.404</v>
      </c>
      <c r="I18" s="36">
        <v>1791.769</v>
      </c>
      <c r="J18" s="36">
        <v>950.61500000000001</v>
      </c>
      <c r="K18" s="36">
        <v>765.52800000000002</v>
      </c>
      <c r="L18" s="36">
        <v>3307.2429999999999</v>
      </c>
      <c r="M18" s="36">
        <v>621.09400000000005</v>
      </c>
      <c r="N18" s="36">
        <v>71.763000000000005</v>
      </c>
      <c r="O18" s="36">
        <v>61.215000000000003</v>
      </c>
      <c r="P18" s="36">
        <v>39.465000000000003</v>
      </c>
      <c r="Q18" s="36">
        <v>25.791</v>
      </c>
      <c r="R18" s="36">
        <v>32.707000000000001</v>
      </c>
      <c r="S18" s="36">
        <v>46.289000000000001</v>
      </c>
      <c r="T18" s="36">
        <v>43.972000000000001</v>
      </c>
      <c r="U18" s="36">
        <v>512.12099999999998</v>
      </c>
      <c r="V18" s="36">
        <v>2473.1869999999999</v>
      </c>
      <c r="W18" s="36">
        <v>84.037999999999997</v>
      </c>
      <c r="X18" s="36">
        <v>129.81700000000001</v>
      </c>
      <c r="Y18" s="36">
        <v>294.339</v>
      </c>
      <c r="Z18" s="36">
        <v>261.303</v>
      </c>
      <c r="AA18" s="36">
        <v>71.679000000000002</v>
      </c>
      <c r="AB18" s="36">
        <v>55.893000000000001</v>
      </c>
      <c r="AC18" s="36">
        <v>90.271199999999993</v>
      </c>
      <c r="AD18" s="36">
        <v>82.262810000000002</v>
      </c>
      <c r="AE18" s="36">
        <v>800.89067</v>
      </c>
      <c r="AF18" s="36">
        <v>11388.00741</v>
      </c>
      <c r="AG18" s="36">
        <v>10724.319869999999</v>
      </c>
      <c r="AH18" s="36">
        <v>13950.186760000001</v>
      </c>
      <c r="AI18" s="36">
        <v>13317.48575</v>
      </c>
      <c r="AJ18" s="36">
        <v>18147.68318</v>
      </c>
      <c r="AK18" s="36">
        <v>13131.48</v>
      </c>
      <c r="AL18" s="36">
        <v>12421.72248</v>
      </c>
      <c r="AM18" s="36">
        <v>5558.6578799999997</v>
      </c>
      <c r="AN18" s="36">
        <v>62.637659999999997</v>
      </c>
      <c r="AO18" s="36">
        <v>48.492780000000003</v>
      </c>
      <c r="AP18" s="36">
        <v>45.750459999999997</v>
      </c>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row>
    <row r="19" spans="2:223" ht="28.25" customHeight="1">
      <c r="B19" s="23" t="s">
        <v>136</v>
      </c>
      <c r="F19" s="26" t="s">
        <v>187</v>
      </c>
      <c r="G19" s="27" t="s">
        <v>180</v>
      </c>
      <c r="H19" s="36">
        <v>1665.0409999999999</v>
      </c>
      <c r="I19" s="36">
        <v>3392.6790000000001</v>
      </c>
      <c r="J19" s="36">
        <v>11672.088</v>
      </c>
      <c r="K19" s="36">
        <v>8720.9310000000005</v>
      </c>
      <c r="L19" s="36">
        <v>10006.716</v>
      </c>
      <c r="M19" s="36">
        <v>14605.451999999999</v>
      </c>
      <c r="N19" s="36">
        <v>17372.348000000002</v>
      </c>
      <c r="O19" s="36">
        <v>15363.794</v>
      </c>
      <c r="P19" s="36">
        <v>10106.902</v>
      </c>
      <c r="Q19" s="36">
        <v>16766.149000000001</v>
      </c>
      <c r="R19" s="36">
        <v>21746.957999999999</v>
      </c>
      <c r="S19" s="36">
        <v>18028.833999999999</v>
      </c>
      <c r="T19" s="36">
        <v>39650.953000000001</v>
      </c>
      <c r="U19" s="36">
        <v>16850.54</v>
      </c>
      <c r="V19" s="36">
        <v>27066.605</v>
      </c>
      <c r="W19" s="36">
        <v>28098.895</v>
      </c>
      <c r="X19" s="36">
        <v>28822.525000000001</v>
      </c>
      <c r="Y19" s="36">
        <v>31465.853999999999</v>
      </c>
      <c r="Z19" s="36">
        <v>30019.856</v>
      </c>
      <c r="AA19" s="36">
        <v>33854.012000000002</v>
      </c>
      <c r="AB19" s="36">
        <v>41104.440999999999</v>
      </c>
      <c r="AC19" s="36">
        <v>38989.951999999997</v>
      </c>
      <c r="AD19" s="36">
        <v>38693.583789999997</v>
      </c>
      <c r="AE19" s="36">
        <v>45432.43806</v>
      </c>
      <c r="AF19" s="36">
        <v>49653.759489999997</v>
      </c>
      <c r="AG19" s="36">
        <v>32444.90119</v>
      </c>
      <c r="AH19" s="36">
        <v>18407.351790000001</v>
      </c>
      <c r="AI19" s="36">
        <v>12793.561400000001</v>
      </c>
      <c r="AJ19" s="36">
        <v>21246.643789999998</v>
      </c>
      <c r="AK19" s="36">
        <v>15024.18974</v>
      </c>
      <c r="AL19" s="36">
        <v>6330.4983400000001</v>
      </c>
      <c r="AM19" s="36">
        <v>8986.5088300000007</v>
      </c>
      <c r="AN19" s="36">
        <v>10360.77982</v>
      </c>
      <c r="AO19" s="36">
        <v>6049.2067999999999</v>
      </c>
      <c r="AP19" s="36">
        <v>8896.7656900000002</v>
      </c>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row>
    <row r="20" spans="2:223" ht="28.25" customHeight="1">
      <c r="B20" s="23" t="s">
        <v>136</v>
      </c>
      <c r="F20" s="26" t="s">
        <v>188</v>
      </c>
      <c r="G20" s="27" t="s">
        <v>180</v>
      </c>
      <c r="H20" s="36">
        <v>186.901118</v>
      </c>
      <c r="I20" s="36">
        <v>249.98146600000001</v>
      </c>
      <c r="J20" s="36">
        <v>276.68312500000002</v>
      </c>
      <c r="K20" s="36">
        <v>275.60808400000002</v>
      </c>
      <c r="L20" s="36">
        <v>297.99487699999997</v>
      </c>
      <c r="M20" s="36">
        <v>281.61780099999999</v>
      </c>
      <c r="N20" s="36">
        <v>334.25473099999999</v>
      </c>
      <c r="O20" s="36">
        <v>312.69802299999998</v>
      </c>
      <c r="P20" s="36">
        <v>428.90096299999999</v>
      </c>
      <c r="Q20" s="36">
        <v>421.78756600000003</v>
      </c>
      <c r="R20" s="36">
        <v>329.82755300000002</v>
      </c>
      <c r="S20" s="36">
        <v>301.75706100000002</v>
      </c>
      <c r="T20" s="36">
        <v>280.63561199999998</v>
      </c>
      <c r="U20" s="36">
        <v>282.524472</v>
      </c>
      <c r="V20" s="36">
        <v>315.59900900000002</v>
      </c>
      <c r="W20" s="36">
        <v>308.73759899999999</v>
      </c>
      <c r="X20" s="36">
        <v>315.33967799999999</v>
      </c>
      <c r="Y20" s="36">
        <v>399.92741100000001</v>
      </c>
      <c r="Z20" s="36">
        <v>381.57623554999998</v>
      </c>
      <c r="AA20" s="36">
        <v>437.25344825000002</v>
      </c>
      <c r="AB20" s="36">
        <v>334.96279748000001</v>
      </c>
      <c r="AC20" s="36">
        <v>300.60479289</v>
      </c>
      <c r="AD20" s="36">
        <v>303.68887422</v>
      </c>
      <c r="AE20" s="36">
        <v>280.47720075000001</v>
      </c>
      <c r="AF20" s="36">
        <v>279.10914258000003</v>
      </c>
      <c r="AG20" s="36">
        <v>278.37295190999998</v>
      </c>
      <c r="AH20" s="36">
        <v>306.60362272999998</v>
      </c>
      <c r="AI20" s="36">
        <v>334.09238578999998</v>
      </c>
      <c r="AJ20" s="36">
        <v>348.40734146</v>
      </c>
      <c r="AK20" s="36">
        <v>325.59173389</v>
      </c>
      <c r="AL20" s="36">
        <v>349.74520656999999</v>
      </c>
      <c r="AM20" s="36">
        <v>283.18794860000003</v>
      </c>
      <c r="AN20" s="36">
        <v>247.54103136000001</v>
      </c>
      <c r="AO20" s="36">
        <v>228.35683592999999</v>
      </c>
      <c r="AP20" s="36">
        <v>258.18931499000001</v>
      </c>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row>
    <row r="21" spans="2:223" ht="28.25" customHeight="1">
      <c r="B21" t="s">
        <v>136</v>
      </c>
      <c r="F21" s="26" t="s">
        <v>189</v>
      </c>
      <c r="G21" s="27"/>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row>
    <row r="22" spans="2:223" ht="20.149999999999999" customHeight="1">
      <c r="B22" s="23" t="s">
        <v>136</v>
      </c>
      <c r="F22" s="35" t="s">
        <v>190</v>
      </c>
      <c r="G22" s="36" t="s">
        <v>176</v>
      </c>
      <c r="H22" s="36" t="s">
        <v>191</v>
      </c>
      <c r="I22" s="36">
        <v>53.15</v>
      </c>
      <c r="J22" s="36">
        <v>160.69900000000001</v>
      </c>
      <c r="K22" s="36">
        <v>161.56899999999999</v>
      </c>
      <c r="L22" s="36">
        <v>151.74100000000001</v>
      </c>
      <c r="M22" s="36">
        <v>231.113</v>
      </c>
      <c r="N22" s="23">
        <v>85.613</v>
      </c>
      <c r="O22" s="36">
        <v>116.914</v>
      </c>
      <c r="P22" s="36">
        <v>570.85400000000004</v>
      </c>
      <c r="Q22" s="36">
        <v>988.83199999999999</v>
      </c>
      <c r="R22" s="36">
        <v>1121.192</v>
      </c>
      <c r="S22" s="36">
        <v>724.36300000000006</v>
      </c>
      <c r="T22" s="36">
        <v>1009.974</v>
      </c>
      <c r="U22" s="36">
        <v>1044.9839999999999</v>
      </c>
      <c r="V22" s="36">
        <v>1083.03</v>
      </c>
      <c r="W22" s="36">
        <v>878.42</v>
      </c>
      <c r="X22" s="36">
        <v>1525.845</v>
      </c>
      <c r="Y22" s="36">
        <v>1179.694</v>
      </c>
      <c r="Z22" s="36">
        <v>1032.1769999999999</v>
      </c>
      <c r="AA22" s="36">
        <v>856.45100000000002</v>
      </c>
      <c r="AB22" s="36">
        <v>770.12199999999996</v>
      </c>
      <c r="AC22" s="36">
        <v>391.63499999999999</v>
      </c>
      <c r="AD22" s="36">
        <v>249.86851999999999</v>
      </c>
      <c r="AE22" s="36">
        <v>360.09652</v>
      </c>
      <c r="AF22" s="36">
        <v>354.1223</v>
      </c>
      <c r="AG22" s="36">
        <v>200.50567000000001</v>
      </c>
      <c r="AH22" s="36">
        <v>0.47913</v>
      </c>
      <c r="AI22" s="36">
        <v>0.32816000000000001</v>
      </c>
      <c r="AJ22" s="36">
        <v>87.057180000000002</v>
      </c>
      <c r="AK22" s="36">
        <v>245.83054999999999</v>
      </c>
      <c r="AL22" s="36">
        <v>267.72287</v>
      </c>
      <c r="AM22" s="36">
        <v>216.84279000000001</v>
      </c>
      <c r="AN22" s="36">
        <v>666.77430000000004</v>
      </c>
      <c r="AO22" s="36">
        <v>762.87366799999995</v>
      </c>
      <c r="AP22" s="36">
        <v>1124.485725</v>
      </c>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row>
    <row r="23" spans="2:223" ht="20.149999999999999" customHeight="1">
      <c r="B23" s="23" t="s">
        <v>136</v>
      </c>
      <c r="F23" s="35" t="s">
        <v>192</v>
      </c>
      <c r="G23" s="36" t="s">
        <v>180</v>
      </c>
      <c r="H23" s="36">
        <v>10437</v>
      </c>
      <c r="I23" s="36">
        <v>5702</v>
      </c>
      <c r="J23" s="36">
        <v>6128</v>
      </c>
      <c r="K23" s="36">
        <v>8610</v>
      </c>
      <c r="L23" s="36">
        <v>9986</v>
      </c>
      <c r="M23" s="36">
        <v>8836</v>
      </c>
      <c r="N23" s="23">
        <v>11477</v>
      </c>
      <c r="O23" s="36">
        <v>12012</v>
      </c>
      <c r="P23" s="36">
        <v>17538</v>
      </c>
      <c r="Q23" s="36">
        <v>6926</v>
      </c>
      <c r="R23" s="36">
        <v>5469</v>
      </c>
      <c r="S23" s="36">
        <v>2576</v>
      </c>
      <c r="T23" s="36">
        <v>779</v>
      </c>
      <c r="U23" s="36">
        <v>36986</v>
      </c>
      <c r="V23" s="36">
        <v>30921</v>
      </c>
      <c r="W23" s="36">
        <v>1717</v>
      </c>
      <c r="X23" s="36">
        <v>977</v>
      </c>
      <c r="Y23" s="36">
        <v>676</v>
      </c>
      <c r="Z23" s="36">
        <v>201</v>
      </c>
      <c r="AA23" s="36">
        <v>139</v>
      </c>
      <c r="AB23" s="36">
        <v>92</v>
      </c>
      <c r="AC23" s="36">
        <v>279</v>
      </c>
      <c r="AD23" s="36">
        <v>169.09</v>
      </c>
      <c r="AE23" s="36">
        <v>217.55</v>
      </c>
      <c r="AF23" s="36">
        <v>167.81</v>
      </c>
      <c r="AG23" s="36">
        <v>351.39</v>
      </c>
      <c r="AH23" s="36">
        <v>437.3</v>
      </c>
      <c r="AI23" s="36">
        <v>724.12</v>
      </c>
      <c r="AJ23" s="36">
        <v>837.33199999999999</v>
      </c>
      <c r="AK23" s="36">
        <v>733.85</v>
      </c>
      <c r="AL23" s="36">
        <v>16575.937999999998</v>
      </c>
      <c r="AM23" s="36">
        <v>17423.38</v>
      </c>
      <c r="AN23" s="36">
        <v>727.15</v>
      </c>
      <c r="AO23" s="36">
        <v>541.87300000000005</v>
      </c>
      <c r="AP23" s="36">
        <v>424.7</v>
      </c>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row>
    <row r="24" spans="2:223" ht="28.25" customHeight="1">
      <c r="B24" s="23" t="s">
        <v>136</v>
      </c>
      <c r="F24" s="26" t="s">
        <v>193</v>
      </c>
      <c r="G24" s="27" t="s">
        <v>194</v>
      </c>
      <c r="H24" s="36">
        <v>98.576723000000001</v>
      </c>
      <c r="I24" s="36">
        <v>104.048027</v>
      </c>
      <c r="J24" s="36">
        <v>106.556826</v>
      </c>
      <c r="K24" s="36">
        <v>107.60005700000001</v>
      </c>
      <c r="L24" s="36">
        <v>114.364987</v>
      </c>
      <c r="M24" s="36">
        <v>128.81373500000001</v>
      </c>
      <c r="N24" s="36">
        <v>126.184659</v>
      </c>
      <c r="O24" s="36">
        <v>137.556635</v>
      </c>
      <c r="P24" s="36">
        <v>142.20791199999999</v>
      </c>
      <c r="Q24" s="36">
        <v>135.18456800000001</v>
      </c>
      <c r="R24" s="36">
        <v>149.43615600000001</v>
      </c>
      <c r="S24" s="36">
        <v>157.31989400000001</v>
      </c>
      <c r="T24" s="36">
        <v>156.13039499999999</v>
      </c>
      <c r="U24" s="36">
        <v>181.47796399999999</v>
      </c>
      <c r="V24" s="36">
        <v>194.773414</v>
      </c>
      <c r="W24" s="36">
        <v>228.45623900000001</v>
      </c>
      <c r="X24" s="36">
        <v>239.38022699999999</v>
      </c>
      <c r="Y24" s="36">
        <v>257.36488200000002</v>
      </c>
      <c r="Z24" s="36">
        <v>294.29317219000001</v>
      </c>
      <c r="AA24" s="36">
        <v>323.5239555</v>
      </c>
      <c r="AB24" s="36">
        <v>389.87191854999998</v>
      </c>
      <c r="AC24" s="36">
        <v>406.87994977</v>
      </c>
      <c r="AD24" s="36">
        <v>470.04282179</v>
      </c>
      <c r="AE24" s="36">
        <v>527.01777666999999</v>
      </c>
      <c r="AF24" s="36">
        <v>651.42814610999994</v>
      </c>
      <c r="AG24" s="36">
        <v>747.72468143000003</v>
      </c>
      <c r="AH24" s="36">
        <v>785.84324086000004</v>
      </c>
      <c r="AI24" s="36">
        <v>817.94671661999996</v>
      </c>
      <c r="AJ24" s="36">
        <v>848.25755258000004</v>
      </c>
      <c r="AK24" s="36">
        <v>817.96868531999996</v>
      </c>
      <c r="AL24" s="36">
        <v>858.09225389999995</v>
      </c>
      <c r="AM24" s="36">
        <v>866.93248481000001</v>
      </c>
      <c r="AN24" s="36">
        <v>874.14412182000001</v>
      </c>
      <c r="AO24" s="36">
        <v>894.53882763000001</v>
      </c>
      <c r="AP24" s="36">
        <v>898.36384792000001</v>
      </c>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row>
    <row r="25" spans="2:223" ht="28.25" customHeight="1">
      <c r="B25" t="s">
        <v>136</v>
      </c>
      <c r="F25" s="26" t="s">
        <v>195</v>
      </c>
      <c r="G25" s="27"/>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row>
    <row r="26" spans="2:223" ht="20.149999999999999" customHeight="1">
      <c r="B26" s="23" t="s">
        <v>136</v>
      </c>
      <c r="F26" s="35" t="s">
        <v>182</v>
      </c>
      <c r="G26" s="27" t="s">
        <v>176</v>
      </c>
      <c r="H26" s="36">
        <v>135.596</v>
      </c>
      <c r="I26" s="36">
        <v>140.02699999999999</v>
      </c>
      <c r="J26" s="36">
        <v>158.88300000000001</v>
      </c>
      <c r="K26" s="36">
        <v>205.83600000000001</v>
      </c>
      <c r="L26" s="36">
        <v>162.37100000000001</v>
      </c>
      <c r="M26" s="36">
        <v>168.29</v>
      </c>
      <c r="N26" s="36">
        <v>138.87700000000001</v>
      </c>
      <c r="O26" s="36">
        <v>177.80600000000001</v>
      </c>
      <c r="P26" s="36">
        <v>252.62</v>
      </c>
      <c r="Q26" s="36">
        <v>397.25299999999999</v>
      </c>
      <c r="R26" s="36">
        <v>436.27600000000001</v>
      </c>
      <c r="S26" s="36">
        <v>432.93900000000002</v>
      </c>
      <c r="T26" s="36">
        <v>380.29500000000002</v>
      </c>
      <c r="U26" s="36">
        <v>366.02699999999999</v>
      </c>
      <c r="V26" s="36">
        <v>417.37400000000002</v>
      </c>
      <c r="W26" s="36">
        <v>416.80500000000001</v>
      </c>
      <c r="X26" s="36">
        <v>502.33800000000002</v>
      </c>
      <c r="Y26" s="36">
        <v>421.90100000000001</v>
      </c>
      <c r="Z26" s="36">
        <v>307.54399999999998</v>
      </c>
      <c r="AA26" s="36">
        <v>380.95600000000002</v>
      </c>
      <c r="AB26" s="36">
        <v>490.53800000000001</v>
      </c>
      <c r="AC26" s="36">
        <v>493.58600000000001</v>
      </c>
      <c r="AD26" s="36">
        <v>437.60279000000003</v>
      </c>
      <c r="AE26" s="36">
        <v>462.00223999999997</v>
      </c>
      <c r="AF26" s="36">
        <v>577.05272000000002</v>
      </c>
      <c r="AG26" s="36">
        <v>533.68628999999999</v>
      </c>
      <c r="AH26" s="36">
        <v>341.94420000000002</v>
      </c>
      <c r="AI26" s="36">
        <v>181.7783</v>
      </c>
      <c r="AJ26" s="36">
        <v>158.98864</v>
      </c>
      <c r="AK26" s="36">
        <v>333.56572999999997</v>
      </c>
      <c r="AL26" s="36">
        <v>374.38806</v>
      </c>
      <c r="AM26" s="36">
        <v>335.40899999999999</v>
      </c>
      <c r="AN26" s="36">
        <v>322.47045000000003</v>
      </c>
      <c r="AO26" s="36">
        <v>260.68141000000003</v>
      </c>
      <c r="AP26" s="36">
        <v>379.52193</v>
      </c>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row>
    <row r="27" spans="2:223" ht="20.149999999999999" customHeight="1">
      <c r="B27" s="23" t="s">
        <v>136</v>
      </c>
      <c r="F27" s="35" t="s">
        <v>183</v>
      </c>
      <c r="G27" s="27" t="s">
        <v>176</v>
      </c>
      <c r="H27" s="36">
        <v>104.488</v>
      </c>
      <c r="I27" s="36">
        <v>124.19499999999999</v>
      </c>
      <c r="J27" s="36">
        <v>180.93899999999999</v>
      </c>
      <c r="K27" s="36">
        <v>179.666</v>
      </c>
      <c r="L27" s="36">
        <v>170.90799999999999</v>
      </c>
      <c r="M27" s="36">
        <v>187.636</v>
      </c>
      <c r="N27" s="36">
        <v>192.96899999999999</v>
      </c>
      <c r="O27" s="36">
        <v>176.59700000000001</v>
      </c>
      <c r="P27" s="36">
        <v>176.578</v>
      </c>
      <c r="Q27" s="36">
        <v>201.304</v>
      </c>
      <c r="R27" s="36">
        <v>257.702</v>
      </c>
      <c r="S27" s="36">
        <v>198.74600000000001</v>
      </c>
      <c r="T27" s="36">
        <v>236.33799999999999</v>
      </c>
      <c r="U27" s="36">
        <v>269.214</v>
      </c>
      <c r="V27" s="36">
        <v>230.96299999999999</v>
      </c>
      <c r="W27" s="36">
        <v>242.916</v>
      </c>
      <c r="X27" s="36">
        <v>244.32499999999999</v>
      </c>
      <c r="Y27" s="36">
        <v>215.29900000000001</v>
      </c>
      <c r="Z27" s="36">
        <v>193.00299999999999</v>
      </c>
      <c r="AA27" s="36">
        <v>260.69200000000001</v>
      </c>
      <c r="AB27" s="36">
        <v>185.815</v>
      </c>
      <c r="AC27" s="36">
        <v>212.79599999999999</v>
      </c>
      <c r="AD27" s="36">
        <v>217.42156</v>
      </c>
      <c r="AE27" s="36">
        <v>220.87502000000001</v>
      </c>
      <c r="AF27" s="36">
        <v>213.61704</v>
      </c>
      <c r="AG27" s="36">
        <v>242.19396</v>
      </c>
      <c r="AH27" s="36">
        <v>241.02043</v>
      </c>
      <c r="AI27" s="36">
        <v>242.83833000000001</v>
      </c>
      <c r="AJ27" s="36">
        <v>169.56504000000001</v>
      </c>
      <c r="AK27" s="36">
        <v>184.43764999999999</v>
      </c>
      <c r="AL27" s="36">
        <v>106.11199000000001</v>
      </c>
      <c r="AM27" s="36">
        <v>135.60471999999999</v>
      </c>
      <c r="AN27" s="36">
        <v>121.53664000000001</v>
      </c>
      <c r="AO27" s="36">
        <v>141.23576</v>
      </c>
      <c r="AP27" s="36">
        <v>152.15620999999999</v>
      </c>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row>
    <row r="28" spans="2:223" ht="20.149999999999999" customHeight="1">
      <c r="B28" s="23" t="s">
        <v>136</v>
      </c>
      <c r="F28" s="35" t="s">
        <v>196</v>
      </c>
      <c r="G28" s="27" t="s">
        <v>176</v>
      </c>
      <c r="H28" s="36">
        <v>170.834</v>
      </c>
      <c r="I28" s="36">
        <v>165.24600000000001</v>
      </c>
      <c r="J28" s="36">
        <v>221.18799999999999</v>
      </c>
      <c r="K28" s="36">
        <v>228.95599999999999</v>
      </c>
      <c r="L28" s="36">
        <v>195.68299999999999</v>
      </c>
      <c r="M28" s="36">
        <v>168.24299999999999</v>
      </c>
      <c r="N28" s="36">
        <v>168.60300000000001</v>
      </c>
      <c r="O28" s="36">
        <v>163.51900000000001</v>
      </c>
      <c r="P28" s="36">
        <v>166.50700000000001</v>
      </c>
      <c r="Q28" s="36">
        <v>140.17099999999999</v>
      </c>
      <c r="R28" s="36">
        <v>134.75200000000001</v>
      </c>
      <c r="S28" s="36">
        <v>118.661</v>
      </c>
      <c r="T28" s="36">
        <v>152.59800000000001</v>
      </c>
      <c r="U28" s="36">
        <v>150.17599999999999</v>
      </c>
      <c r="V28" s="36">
        <v>113.185</v>
      </c>
      <c r="W28" s="36">
        <v>163.982</v>
      </c>
      <c r="X28" s="36">
        <v>140.113</v>
      </c>
      <c r="Y28" s="36">
        <v>111.648</v>
      </c>
      <c r="Z28" s="36">
        <v>168.65</v>
      </c>
      <c r="AA28" s="36">
        <v>147.11500000000001</v>
      </c>
      <c r="AB28" s="36">
        <v>150.69999999999999</v>
      </c>
      <c r="AC28" s="36">
        <v>92.951999999999998</v>
      </c>
      <c r="AD28" s="36">
        <v>158.83000000000001</v>
      </c>
      <c r="AE28" s="36">
        <v>132.75299999999999</v>
      </c>
      <c r="AF28" s="36">
        <v>143.05000000000001</v>
      </c>
      <c r="AG28" s="36">
        <v>108.75838</v>
      </c>
      <c r="AH28" s="36">
        <v>165.60060999999999</v>
      </c>
      <c r="AI28" s="36">
        <v>145.21215000000001</v>
      </c>
      <c r="AJ28" s="36">
        <v>110.39827</v>
      </c>
      <c r="AK28" s="36">
        <v>122.62615</v>
      </c>
      <c r="AL28" s="36">
        <v>140.75561999999999</v>
      </c>
      <c r="AM28" s="36">
        <v>168.57031000000001</v>
      </c>
      <c r="AN28" s="36">
        <v>157.34233</v>
      </c>
      <c r="AO28" s="36">
        <v>119.26994000000001</v>
      </c>
      <c r="AP28" s="36">
        <v>148.68848</v>
      </c>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row>
    <row r="29" spans="2:223" ht="20.149999999999999" customHeight="1">
      <c r="B29" s="23" t="s">
        <v>136</v>
      </c>
      <c r="F29" s="35" t="s">
        <v>184</v>
      </c>
      <c r="G29" s="27" t="s">
        <v>176</v>
      </c>
      <c r="H29" s="36">
        <v>365.35399268747</v>
      </c>
      <c r="I29" s="36">
        <v>379.69973097115002</v>
      </c>
      <c r="J29" s="36">
        <v>504.42370467489002</v>
      </c>
      <c r="K29" s="36">
        <v>537.28458359083004</v>
      </c>
      <c r="L29" s="36">
        <v>482.62393318010999</v>
      </c>
      <c r="M29" s="36">
        <v>466.53998054351001</v>
      </c>
      <c r="N29" s="36">
        <v>477.27032406641001</v>
      </c>
      <c r="O29" s="36">
        <v>483.01557372618998</v>
      </c>
      <c r="P29" s="36">
        <v>559.27480821929998</v>
      </c>
      <c r="Q29" s="36">
        <v>620.11940052095599</v>
      </c>
      <c r="R29" s="36">
        <v>726.54006748374297</v>
      </c>
      <c r="S29" s="36">
        <v>672.25702643670297</v>
      </c>
      <c r="T29" s="36">
        <v>730.64434806843099</v>
      </c>
      <c r="U29" s="36">
        <v>735.44305393924901</v>
      </c>
      <c r="V29" s="36">
        <v>688.04515101356901</v>
      </c>
      <c r="W29" s="36">
        <v>782.22794871896997</v>
      </c>
      <c r="X29" s="36">
        <v>755.85190941461701</v>
      </c>
      <c r="Y29" s="36">
        <v>634.77486837386198</v>
      </c>
      <c r="Z29" s="36">
        <v>587.61271792254195</v>
      </c>
      <c r="AA29" s="36">
        <v>644.51984646116898</v>
      </c>
      <c r="AB29" s="36">
        <v>657.53427194851395</v>
      </c>
      <c r="AC29" s="36">
        <v>676.46573565130302</v>
      </c>
      <c r="AD29" s="36">
        <v>703.14333417121497</v>
      </c>
      <c r="AE29" s="36">
        <v>678.24281788189603</v>
      </c>
      <c r="AF29" s="36">
        <v>761.88049887282705</v>
      </c>
      <c r="AG29" s="36">
        <v>754.15190360629299</v>
      </c>
      <c r="AH29" s="36">
        <v>712.70490977510497</v>
      </c>
      <c r="AI29" s="36">
        <v>579.49538009605806</v>
      </c>
      <c r="AJ29" s="36">
        <v>455.23215699289301</v>
      </c>
      <c r="AK29" s="36">
        <v>575.32531897673698</v>
      </c>
      <c r="AL29" s="36">
        <v>518.16558861409999</v>
      </c>
      <c r="AM29" s="36">
        <v>552.10968091194297</v>
      </c>
      <c r="AN29" s="36">
        <v>502.41674028432197</v>
      </c>
      <c r="AO29" s="36">
        <v>434.69393873985399</v>
      </c>
      <c r="AP29" s="36">
        <v>493.79230511104799</v>
      </c>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row>
    <row r="30" spans="2:223" ht="28.25" customHeight="1">
      <c r="B30" s="23" t="s">
        <v>136</v>
      </c>
      <c r="F30" s="26" t="s">
        <v>197</v>
      </c>
      <c r="G30" s="27" t="s">
        <v>180</v>
      </c>
      <c r="H30" s="36">
        <v>15</v>
      </c>
      <c r="I30" s="36">
        <v>65</v>
      </c>
      <c r="J30" s="36">
        <v>258</v>
      </c>
      <c r="K30" s="36">
        <v>1729</v>
      </c>
      <c r="L30" s="36">
        <v>18893</v>
      </c>
      <c r="M30" s="36">
        <v>463</v>
      </c>
      <c r="N30" s="36">
        <v>133080</v>
      </c>
      <c r="O30" s="36">
        <v>178758</v>
      </c>
      <c r="P30" s="36">
        <v>226529</v>
      </c>
      <c r="Q30" s="36">
        <v>170795</v>
      </c>
      <c r="R30" s="36">
        <v>229934</v>
      </c>
      <c r="S30" s="36">
        <v>213469</v>
      </c>
      <c r="T30" s="36">
        <v>241526</v>
      </c>
      <c r="U30" s="36">
        <v>242446</v>
      </c>
      <c r="V30" s="36">
        <v>332931</v>
      </c>
      <c r="W30" s="36">
        <v>331515</v>
      </c>
      <c r="X30" s="36">
        <v>177610</v>
      </c>
      <c r="Y30" s="36">
        <v>171945</v>
      </c>
      <c r="Z30" s="36">
        <v>745</v>
      </c>
      <c r="AA30" s="36">
        <v>15608</v>
      </c>
      <c r="AB30" s="36">
        <v>2178</v>
      </c>
      <c r="AC30" s="36">
        <v>598</v>
      </c>
      <c r="AD30" s="36">
        <v>468.33800000000002</v>
      </c>
      <c r="AE30" s="36">
        <v>470.15</v>
      </c>
      <c r="AF30" s="36">
        <v>380.08</v>
      </c>
      <c r="AG30" s="36">
        <v>548.23</v>
      </c>
      <c r="AH30" s="36">
        <v>692.71</v>
      </c>
      <c r="AI30" s="36">
        <v>498.75</v>
      </c>
      <c r="AJ30" s="36">
        <v>210.53100000000001</v>
      </c>
      <c r="AK30" s="36">
        <v>824.18</v>
      </c>
      <c r="AL30" s="36">
        <v>2089.1</v>
      </c>
      <c r="AM30" s="36">
        <v>2379.4</v>
      </c>
      <c r="AN30" s="36">
        <v>2328.19</v>
      </c>
      <c r="AO30" s="36">
        <v>994.82</v>
      </c>
      <c r="AP30" s="36">
        <v>338.44</v>
      </c>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row>
    <row r="31" spans="2:223" ht="28.25" customHeight="1">
      <c r="B31" t="s">
        <v>136</v>
      </c>
      <c r="F31" s="26" t="s">
        <v>198</v>
      </c>
      <c r="G31" s="27"/>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row>
    <row r="32" spans="2:223" ht="28.25" customHeight="1">
      <c r="B32" s="23" t="s">
        <v>136</v>
      </c>
      <c r="F32" s="35" t="s">
        <v>199</v>
      </c>
      <c r="G32" s="27" t="s">
        <v>176</v>
      </c>
      <c r="H32" s="36" t="s">
        <v>191</v>
      </c>
      <c r="I32" s="36" t="s">
        <v>191</v>
      </c>
      <c r="J32" s="36" t="s">
        <v>191</v>
      </c>
      <c r="K32" s="36" t="s">
        <v>191</v>
      </c>
      <c r="L32" s="36" t="s">
        <v>191</v>
      </c>
      <c r="M32" s="36" t="s">
        <v>191</v>
      </c>
      <c r="N32" s="36" t="s">
        <v>191</v>
      </c>
      <c r="O32" s="36" t="s">
        <v>191</v>
      </c>
      <c r="P32" s="36" t="s">
        <v>191</v>
      </c>
      <c r="Q32" s="36" t="s">
        <v>191</v>
      </c>
      <c r="R32" s="36" t="s">
        <v>191</v>
      </c>
      <c r="S32" s="36" t="s">
        <v>191</v>
      </c>
      <c r="T32" s="36" t="s">
        <v>191</v>
      </c>
      <c r="U32" s="36" t="s">
        <v>191</v>
      </c>
      <c r="V32" s="36" t="s">
        <v>191</v>
      </c>
      <c r="W32" s="36" t="s">
        <v>191</v>
      </c>
      <c r="X32" s="36" t="s">
        <v>191</v>
      </c>
      <c r="Y32" s="36" t="s">
        <v>191</v>
      </c>
      <c r="Z32" s="36" t="s">
        <v>191</v>
      </c>
      <c r="AA32" s="36" t="s">
        <v>191</v>
      </c>
      <c r="AB32" s="36">
        <v>172.17599999999999</v>
      </c>
      <c r="AC32" s="36">
        <v>352.41770000000002</v>
      </c>
      <c r="AD32" s="36">
        <v>461.12081000000001</v>
      </c>
      <c r="AE32" s="36">
        <v>485.87889000000001</v>
      </c>
      <c r="AF32" s="36">
        <v>342.065</v>
      </c>
      <c r="AG32" s="36">
        <v>489.07400000000001</v>
      </c>
      <c r="AH32" s="36">
        <v>465.81700000000001</v>
      </c>
      <c r="AI32" s="36">
        <v>914.05627500000003</v>
      </c>
      <c r="AJ32" s="36">
        <v>2138.2260175000001</v>
      </c>
      <c r="AK32" s="36">
        <v>1696.9076605</v>
      </c>
      <c r="AL32" s="36">
        <v>1459.7969204999999</v>
      </c>
      <c r="AM32" s="36">
        <v>1749.5853015</v>
      </c>
      <c r="AN32" s="36">
        <v>2247.5782428000002</v>
      </c>
      <c r="AO32" s="36">
        <v>2962</v>
      </c>
      <c r="AP32" s="36">
        <v>3344</v>
      </c>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row>
    <row r="33" spans="2:223" ht="28.25" customHeight="1">
      <c r="B33" s="23" t="s">
        <v>136</v>
      </c>
      <c r="F33" s="35" t="s">
        <v>200</v>
      </c>
      <c r="G33" s="27" t="s">
        <v>176</v>
      </c>
      <c r="H33" s="36">
        <v>0.28802499999999998</v>
      </c>
      <c r="I33" s="36">
        <v>0.21983</v>
      </c>
      <c r="J33" s="36">
        <v>2E-3</v>
      </c>
      <c r="K33" s="36">
        <v>5.4199999999999995E-4</v>
      </c>
      <c r="L33" s="36">
        <v>6.2490000000000002E-3</v>
      </c>
      <c r="M33" s="36">
        <v>1.0989999999999999E-3</v>
      </c>
      <c r="N33" s="36">
        <v>1.0564E-2</v>
      </c>
      <c r="O33" s="36">
        <v>2.5000000000000001E-4</v>
      </c>
      <c r="P33" s="36">
        <v>6.3270000000000002E-3</v>
      </c>
      <c r="Q33" s="36">
        <v>3.5198589999999998</v>
      </c>
      <c r="R33" s="36">
        <v>1.21E-4</v>
      </c>
      <c r="S33" s="36">
        <v>4.333E-3</v>
      </c>
      <c r="T33" s="36">
        <v>2.7759999999999998E-3</v>
      </c>
      <c r="U33" s="36">
        <v>2.016E-3</v>
      </c>
      <c r="V33" s="36">
        <v>8.7299999999999997E-4</v>
      </c>
      <c r="W33" s="36">
        <v>2.0089999999999999E-3</v>
      </c>
      <c r="X33" s="36">
        <v>1.1E-5</v>
      </c>
      <c r="Y33" s="36">
        <v>4.7000000000000002E-3</v>
      </c>
      <c r="Z33" s="36">
        <v>4.8999999999999998E-5</v>
      </c>
      <c r="AA33" s="36">
        <v>3.5500000000000002E-5</v>
      </c>
      <c r="AB33" s="36">
        <v>1.5300000000000001E-4</v>
      </c>
      <c r="AC33" s="36">
        <v>1.8500000000000001E-6</v>
      </c>
      <c r="AD33" s="36">
        <v>2.5749999999999999E-5</v>
      </c>
      <c r="AE33" s="36">
        <v>0</v>
      </c>
      <c r="AF33" s="36">
        <v>5.9999999999999995E-4</v>
      </c>
      <c r="AG33" s="36">
        <v>0</v>
      </c>
      <c r="AH33" s="36">
        <v>2.9001E-4</v>
      </c>
      <c r="AI33" s="36">
        <v>4.2000000000000002E-4</v>
      </c>
      <c r="AJ33" s="36">
        <v>0</v>
      </c>
      <c r="AK33" s="36">
        <v>1.6927999999999999E-2</v>
      </c>
      <c r="AL33" s="36">
        <v>8.6339999999999995E-4</v>
      </c>
      <c r="AM33" s="36">
        <v>0</v>
      </c>
      <c r="AN33" s="36">
        <v>9.0204000000000006E-2</v>
      </c>
      <c r="AO33" s="36">
        <v>0</v>
      </c>
      <c r="AP33" s="36">
        <v>5.7212606514084499</v>
      </c>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row>
    <row r="34" spans="2:223" ht="28.25" customHeight="1">
      <c r="B34" t="s">
        <v>136</v>
      </c>
      <c r="F34" s="26" t="s">
        <v>201</v>
      </c>
      <c r="G34" s="27"/>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row>
    <row r="35" spans="2:223" ht="20.149999999999999" customHeight="1">
      <c r="B35" s="23" t="s">
        <v>136</v>
      </c>
      <c r="F35" s="35" t="s">
        <v>182</v>
      </c>
      <c r="G35" s="36" t="s">
        <v>176</v>
      </c>
      <c r="H35" s="36">
        <v>1.3438209999999999</v>
      </c>
      <c r="I35" s="36">
        <v>0</v>
      </c>
      <c r="J35" s="36">
        <v>0.04</v>
      </c>
      <c r="K35" s="36">
        <v>18.399999999999999</v>
      </c>
      <c r="L35" s="36">
        <v>58.860250000000001</v>
      </c>
      <c r="M35" s="36">
        <v>96.481498000000002</v>
      </c>
      <c r="N35" s="36">
        <v>131.99209999999999</v>
      </c>
      <c r="O35" s="36">
        <v>197.42838</v>
      </c>
      <c r="P35" s="36">
        <v>168.72468000000001</v>
      </c>
      <c r="Q35" s="36">
        <v>231.78700000000001</v>
      </c>
      <c r="R35" s="36">
        <v>191.58142000000001</v>
      </c>
      <c r="S35" s="36">
        <v>257.59668499999998</v>
      </c>
      <c r="T35" s="36">
        <v>257.02156200000002</v>
      </c>
      <c r="U35" s="36">
        <v>254.37358599999999</v>
      </c>
      <c r="V35" s="36">
        <v>248.46417</v>
      </c>
      <c r="W35" s="36">
        <v>291.73294900000002</v>
      </c>
      <c r="X35" s="36">
        <v>310.22085700000002</v>
      </c>
      <c r="Y35" s="36">
        <v>263.06204400000001</v>
      </c>
      <c r="Z35" s="36">
        <v>379.41584599999999</v>
      </c>
      <c r="AA35" s="36">
        <v>476.91957300000001</v>
      </c>
      <c r="AB35" s="36">
        <v>382.8236</v>
      </c>
      <c r="AC35" s="36">
        <v>363.15017899999998</v>
      </c>
      <c r="AD35" s="36">
        <v>529.99957164</v>
      </c>
      <c r="AE35" s="36">
        <v>590.32640800000001</v>
      </c>
      <c r="AF35" s="36">
        <v>387.60836</v>
      </c>
      <c r="AG35" s="36">
        <v>353.52971700000001</v>
      </c>
      <c r="AH35" s="36">
        <v>338.77009299999997</v>
      </c>
      <c r="AI35" s="36">
        <v>147.36308700000001</v>
      </c>
      <c r="AJ35" s="36">
        <v>173.13578999999999</v>
      </c>
      <c r="AK35" s="36">
        <v>211.38173699999999</v>
      </c>
      <c r="AL35" s="36">
        <v>248.5501265</v>
      </c>
      <c r="AM35" s="36">
        <v>205.50801100000001</v>
      </c>
      <c r="AN35" s="36">
        <v>159.5090668</v>
      </c>
      <c r="AO35" s="36">
        <v>53.045313999999998</v>
      </c>
      <c r="AP35" s="36">
        <v>168.03923577307501</v>
      </c>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row>
    <row r="36" spans="2:223" ht="20.149999999999999" customHeight="1">
      <c r="B36" s="23" t="s">
        <v>136</v>
      </c>
      <c r="F36" s="35" t="s">
        <v>202</v>
      </c>
      <c r="G36" s="36" t="s">
        <v>176</v>
      </c>
      <c r="H36" s="36">
        <v>68.459802600000003</v>
      </c>
      <c r="I36" s="36">
        <v>77.887</v>
      </c>
      <c r="J36" s="36">
        <v>80.173962000000003</v>
      </c>
      <c r="K36" s="36">
        <v>86.381</v>
      </c>
      <c r="L36" s="36">
        <v>102.730062</v>
      </c>
      <c r="M36" s="36">
        <v>117.2458786</v>
      </c>
      <c r="N36" s="36">
        <v>125.39154000000001</v>
      </c>
      <c r="O36" s="36">
        <v>137.96237070000001</v>
      </c>
      <c r="P36" s="36">
        <v>160.8443474</v>
      </c>
      <c r="Q36" s="36">
        <v>151.45495460000001</v>
      </c>
      <c r="R36" s="36">
        <v>171.89044000000001</v>
      </c>
      <c r="S36" s="36">
        <v>195.36699999999999</v>
      </c>
      <c r="T36" s="36">
        <v>201.49299999999999</v>
      </c>
      <c r="U36" s="36">
        <v>202.72597412086799</v>
      </c>
      <c r="V36" s="36">
        <v>210.76</v>
      </c>
      <c r="W36" s="36">
        <v>213.68299999999999</v>
      </c>
      <c r="X36" s="36">
        <v>206.76900000000001</v>
      </c>
      <c r="Y36" s="36">
        <v>206.82900000000001</v>
      </c>
      <c r="Z36" s="36">
        <v>211.14599999999999</v>
      </c>
      <c r="AA36" s="36">
        <v>194.20580000000001</v>
      </c>
      <c r="AB36" s="36">
        <v>220.735136045779</v>
      </c>
      <c r="AC36" s="36">
        <v>227.050396393868</v>
      </c>
      <c r="AD36" s="36">
        <v>306.33823323592901</v>
      </c>
      <c r="AE36" s="36">
        <v>320.24889667211198</v>
      </c>
      <c r="AF36" s="36">
        <v>264.988185572193</v>
      </c>
      <c r="AG36" s="36">
        <v>254.54878917094601</v>
      </c>
      <c r="AH36" s="36">
        <v>250.29068014997199</v>
      </c>
      <c r="AI36" s="36">
        <v>190.20386383698801</v>
      </c>
      <c r="AJ36" s="36">
        <v>166.910348</v>
      </c>
      <c r="AK36" s="36">
        <v>160.69328307714599</v>
      </c>
      <c r="AL36" s="36">
        <v>162.119864108977</v>
      </c>
      <c r="AM36" s="36">
        <v>167.64412363202999</v>
      </c>
      <c r="AN36" s="36">
        <v>141.50529597484001</v>
      </c>
      <c r="AO36" s="36">
        <v>145.76517283423999</v>
      </c>
      <c r="AP36" s="36">
        <v>133.26374999999999</v>
      </c>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row>
    <row r="37" spans="2:223" ht="28.25" customHeight="1">
      <c r="B37" s="23" t="s">
        <v>136</v>
      </c>
      <c r="F37" s="26" t="s">
        <v>203</v>
      </c>
      <c r="G37" s="27" t="s">
        <v>176</v>
      </c>
      <c r="H37" s="36">
        <v>2225.7429999999999</v>
      </c>
      <c r="I37" s="36">
        <v>2398.3530000000001</v>
      </c>
      <c r="J37" s="36">
        <v>2546.9450000000002</v>
      </c>
      <c r="K37" s="36">
        <v>2488.4789999999998</v>
      </c>
      <c r="L37" s="36">
        <v>2600.107</v>
      </c>
      <c r="M37" s="36">
        <v>3006.7429999999999</v>
      </c>
      <c r="N37" s="36">
        <v>3227.1</v>
      </c>
      <c r="O37" s="36">
        <v>3073.9110000000001</v>
      </c>
      <c r="P37" s="36">
        <v>3280.357</v>
      </c>
      <c r="Q37" s="36">
        <v>2985.8229999999999</v>
      </c>
      <c r="R37" s="36">
        <v>3231.98</v>
      </c>
      <c r="S37" s="36">
        <v>3212.915</v>
      </c>
      <c r="T37" s="36">
        <v>2628.953</v>
      </c>
      <c r="U37" s="36">
        <v>2793.6669999999999</v>
      </c>
      <c r="V37" s="36">
        <v>2686.7449999999999</v>
      </c>
      <c r="W37" s="36">
        <v>1844.4269999999999</v>
      </c>
      <c r="X37" s="36">
        <v>1838.615</v>
      </c>
      <c r="Y37" s="36">
        <v>2312.6280000000002</v>
      </c>
      <c r="Z37" s="36">
        <v>2281.221</v>
      </c>
      <c r="AA37" s="36">
        <v>2027.768</v>
      </c>
      <c r="AB37" s="36">
        <v>2262.0569999999998</v>
      </c>
      <c r="AC37" s="36">
        <v>2637.8649999999998</v>
      </c>
      <c r="AD37" s="36">
        <v>2539.7689</v>
      </c>
      <c r="AE37" s="36">
        <v>1311.8660199999999</v>
      </c>
      <c r="AF37" s="36">
        <v>0</v>
      </c>
      <c r="AG37" s="36">
        <v>1281.7244599999999</v>
      </c>
      <c r="AH37" s="36">
        <v>2820.36672</v>
      </c>
      <c r="AI37" s="36">
        <v>2955.8437880000001</v>
      </c>
      <c r="AJ37" s="36">
        <v>3378.2850159999998</v>
      </c>
      <c r="AK37" s="36">
        <v>3664.8051180000002</v>
      </c>
      <c r="AL37" s="36">
        <v>4369.2772910000003</v>
      </c>
      <c r="AM37" s="36">
        <v>0</v>
      </c>
      <c r="AN37" s="36">
        <v>0</v>
      </c>
      <c r="AO37" s="36">
        <v>0</v>
      </c>
      <c r="AP37" s="36">
        <v>0</v>
      </c>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row>
    <row r="38" spans="2:223" ht="28.25" customHeight="1">
      <c r="B38" s="23" t="s">
        <v>136</v>
      </c>
      <c r="F38" s="26" t="s">
        <v>204</v>
      </c>
      <c r="G38" s="27" t="s">
        <v>180</v>
      </c>
      <c r="H38" s="36">
        <v>21.011278999999998</v>
      </c>
      <c r="I38" s="36">
        <v>34.682991999999999</v>
      </c>
      <c r="J38" s="36">
        <v>197.86538899999999</v>
      </c>
      <c r="K38" s="36">
        <v>221.602384</v>
      </c>
      <c r="L38" s="36">
        <v>220.21836200000001</v>
      </c>
      <c r="M38" s="36">
        <v>186.10321200000001</v>
      </c>
      <c r="N38" s="36">
        <v>236.106043</v>
      </c>
      <c r="O38" s="36">
        <v>305.75093500000003</v>
      </c>
      <c r="P38" s="36">
        <v>257.20705700000002</v>
      </c>
      <c r="Q38" s="36">
        <v>398.93166000000002</v>
      </c>
      <c r="R38" s="36">
        <v>446.51805899999999</v>
      </c>
      <c r="S38" s="36">
        <v>449.66073399999999</v>
      </c>
      <c r="T38" s="36">
        <v>546.96339999999998</v>
      </c>
      <c r="U38" s="36">
        <v>511.444907</v>
      </c>
      <c r="V38" s="36">
        <v>414.93803600000001</v>
      </c>
      <c r="W38" s="36">
        <v>517.117073</v>
      </c>
      <c r="X38" s="36">
        <v>482.40786800000001</v>
      </c>
      <c r="Y38" s="36">
        <v>431.415571</v>
      </c>
      <c r="Z38" s="36">
        <v>334.78769699999998</v>
      </c>
      <c r="AA38" s="36">
        <v>422.99709799999999</v>
      </c>
      <c r="AB38" s="36">
        <v>419.54619300000002</v>
      </c>
      <c r="AC38" s="36">
        <v>198.15225000000001</v>
      </c>
      <c r="AD38" s="36">
        <v>268.90002677000001</v>
      </c>
      <c r="AE38" s="36">
        <v>496.55344667999998</v>
      </c>
      <c r="AF38" s="36">
        <v>63.37648188</v>
      </c>
      <c r="AG38" s="36">
        <v>221.03880021000001</v>
      </c>
      <c r="AH38" s="36">
        <v>132.10589084</v>
      </c>
      <c r="AI38" s="36">
        <v>326.00161659999998</v>
      </c>
      <c r="AJ38" s="36">
        <v>211.74638457</v>
      </c>
      <c r="AK38" s="36">
        <v>377.49772144000002</v>
      </c>
      <c r="AL38" s="36">
        <v>232.81449383</v>
      </c>
      <c r="AM38" s="36">
        <v>261.43177585000001</v>
      </c>
      <c r="AN38" s="36">
        <v>137.17010390999999</v>
      </c>
      <c r="AO38" s="36">
        <v>113.87100306000001</v>
      </c>
      <c r="AP38" s="36">
        <v>53.849292210000002</v>
      </c>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row>
    <row r="39" spans="2:223" ht="28.25" customHeight="1">
      <c r="B39" s="23" t="s">
        <v>136</v>
      </c>
      <c r="F39" s="26" t="s">
        <v>205</v>
      </c>
      <c r="G39" s="27" t="s">
        <v>176</v>
      </c>
      <c r="H39" s="36">
        <v>1430.17101</v>
      </c>
      <c r="I39" s="36">
        <v>1864.117</v>
      </c>
      <c r="J39" s="36">
        <v>2392.6350000000002</v>
      </c>
      <c r="K39" s="36">
        <v>2409.9760000000001</v>
      </c>
      <c r="L39" s="36">
        <v>2984.1179999999999</v>
      </c>
      <c r="M39" s="36">
        <v>2945.1309999999999</v>
      </c>
      <c r="N39" s="36">
        <v>3193.8090000000002</v>
      </c>
      <c r="O39" s="36">
        <v>3300.8890000000001</v>
      </c>
      <c r="P39" s="36">
        <v>3443.105</v>
      </c>
      <c r="Q39" s="36">
        <v>3364.0039999999999</v>
      </c>
      <c r="R39" s="36">
        <v>2650.4720000000002</v>
      </c>
      <c r="S39" s="36">
        <v>823.71400000000006</v>
      </c>
      <c r="T39" s="36">
        <v>997.05499999999995</v>
      </c>
      <c r="U39" s="36">
        <v>1241.5820000000001</v>
      </c>
      <c r="V39" s="36">
        <v>949.90899999999999</v>
      </c>
      <c r="W39" s="36">
        <v>750.85400000000004</v>
      </c>
      <c r="X39" s="36">
        <v>1177.0060000000001</v>
      </c>
      <c r="Y39" s="36">
        <v>1140.81</v>
      </c>
      <c r="Z39" s="36">
        <v>1537.0675200000001</v>
      </c>
      <c r="AA39" s="36">
        <v>1227.0895929999999</v>
      </c>
      <c r="AB39" s="36">
        <v>1317.4433429999999</v>
      </c>
      <c r="AC39" s="36">
        <v>1517.3964619999999</v>
      </c>
      <c r="AD39" s="36">
        <v>1075.0581830000001</v>
      </c>
      <c r="AE39" s="36">
        <v>733.60562000000004</v>
      </c>
      <c r="AF39" s="36">
        <v>569.433312</v>
      </c>
      <c r="AG39" s="36">
        <v>916.15942199999995</v>
      </c>
      <c r="AH39" s="36">
        <v>766.55178799999999</v>
      </c>
      <c r="AI39" s="36">
        <v>998.33792800000003</v>
      </c>
      <c r="AJ39" s="36">
        <v>1151.027255</v>
      </c>
      <c r="AK39" s="36">
        <v>1211.346468</v>
      </c>
      <c r="AL39" s="36">
        <v>877.66547000000003</v>
      </c>
      <c r="AM39" s="36">
        <v>775.04382099999998</v>
      </c>
      <c r="AN39" s="36">
        <v>809.60224200000005</v>
      </c>
      <c r="AO39" s="36">
        <v>1214.640598</v>
      </c>
      <c r="AP39" s="36">
        <v>1082.030544</v>
      </c>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row>
    <row r="40" spans="2:223" ht="28.25" customHeight="1">
      <c r="B40" s="23" t="s">
        <v>136</v>
      </c>
      <c r="F40" s="26" t="s">
        <v>206</v>
      </c>
      <c r="G40" s="27" t="s">
        <v>180</v>
      </c>
      <c r="H40" s="36">
        <v>200870</v>
      </c>
      <c r="I40" s="36">
        <v>137260</v>
      </c>
      <c r="J40" s="36">
        <v>152009</v>
      </c>
      <c r="K40" s="36">
        <v>119830</v>
      </c>
      <c r="L40" s="36">
        <v>152297</v>
      </c>
      <c r="M40" s="36">
        <v>133060</v>
      </c>
      <c r="N40" s="36">
        <v>182600</v>
      </c>
      <c r="O40" s="36">
        <v>143227</v>
      </c>
      <c r="P40" s="36">
        <v>1614</v>
      </c>
      <c r="Q40" s="36">
        <v>3333</v>
      </c>
      <c r="R40" s="36">
        <v>184559</v>
      </c>
      <c r="S40" s="36">
        <v>135771</v>
      </c>
      <c r="T40" s="36">
        <v>144216</v>
      </c>
      <c r="U40" s="36">
        <v>148281</v>
      </c>
      <c r="V40" s="36">
        <v>132782</v>
      </c>
      <c r="W40" s="36">
        <v>129756</v>
      </c>
      <c r="X40" s="36">
        <v>125730</v>
      </c>
      <c r="Y40" s="36">
        <v>100098</v>
      </c>
      <c r="Z40" s="36">
        <v>109440</v>
      </c>
      <c r="AA40" s="36">
        <v>70778</v>
      </c>
      <c r="AB40" s="36">
        <v>59413</v>
      </c>
      <c r="AC40" s="36">
        <v>78054</v>
      </c>
      <c r="AD40" s="36">
        <v>114096.43799999999</v>
      </c>
      <c r="AE40" s="36">
        <v>83401.95</v>
      </c>
      <c r="AF40" s="36">
        <v>93748.968999999997</v>
      </c>
      <c r="AG40" s="36">
        <v>88597.482999999993</v>
      </c>
      <c r="AH40" s="36">
        <v>91311.269</v>
      </c>
      <c r="AI40" s="36">
        <v>62795.64</v>
      </c>
      <c r="AJ40" s="36">
        <v>144044.4</v>
      </c>
      <c r="AK40" s="36">
        <v>146664.31</v>
      </c>
      <c r="AL40" s="36">
        <v>101764.77</v>
      </c>
      <c r="AM40" s="36">
        <v>106397.1</v>
      </c>
      <c r="AN40" s="36">
        <v>122969.03</v>
      </c>
      <c r="AO40" s="36">
        <v>93664.639999999999</v>
      </c>
      <c r="AP40" s="36">
        <v>108021.47</v>
      </c>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row>
    <row r="41" spans="2:223" ht="28.25" customHeight="1">
      <c r="B41" s="23" t="s">
        <v>136</v>
      </c>
      <c r="F41" s="26" t="s">
        <v>207</v>
      </c>
      <c r="G41" s="27" t="s">
        <v>180</v>
      </c>
      <c r="H41" s="36">
        <v>8227.9447715139995</v>
      </c>
      <c r="I41" s="36">
        <v>4131.5914980890002</v>
      </c>
      <c r="J41" s="36">
        <v>6652.9468692159999</v>
      </c>
      <c r="K41" s="36">
        <v>7408.4488907479999</v>
      </c>
      <c r="L41" s="36">
        <v>7530.8492143040003</v>
      </c>
      <c r="M41" s="36">
        <v>7901.8667042810002</v>
      </c>
      <c r="N41" s="36">
        <v>9008.0737542000006</v>
      </c>
      <c r="O41" s="36">
        <v>9394.5040797000001</v>
      </c>
      <c r="P41" s="36">
        <v>10550.421092529999</v>
      </c>
      <c r="Q41" s="36">
        <v>10001.530523305</v>
      </c>
      <c r="R41" s="36">
        <v>9933.6984551990008</v>
      </c>
      <c r="S41" s="36">
        <v>9659.9621958890002</v>
      </c>
      <c r="T41" s="36">
        <v>8026.3589676829997</v>
      </c>
      <c r="U41" s="36">
        <v>5963.4264506979998</v>
      </c>
      <c r="V41" s="36">
        <v>142.964</v>
      </c>
      <c r="W41" s="36">
        <v>1528.8077840460001</v>
      </c>
      <c r="X41" s="36">
        <v>1555.5501106029999</v>
      </c>
      <c r="Y41" s="36">
        <v>1866.631893341</v>
      </c>
      <c r="Z41" s="36">
        <v>3078.7982688679999</v>
      </c>
      <c r="AA41" s="36">
        <v>4158.7569187019999</v>
      </c>
      <c r="AB41" s="36">
        <v>6031.3910864162599</v>
      </c>
      <c r="AC41" s="36">
        <v>5426.1302897161304</v>
      </c>
      <c r="AD41" s="36">
        <v>4894.5516277474599</v>
      </c>
      <c r="AE41" s="36">
        <v>6322.1742528984996</v>
      </c>
      <c r="AF41" s="36">
        <v>6928.4296722734798</v>
      </c>
      <c r="AG41" s="36">
        <v>9943.6149968356094</v>
      </c>
      <c r="AH41" s="36">
        <v>9470.1007473653099</v>
      </c>
      <c r="AI41" s="36">
        <v>6931.9123251569099</v>
      </c>
      <c r="AJ41" s="36">
        <v>7081.4857703733196</v>
      </c>
      <c r="AK41" s="36">
        <v>7063.7221875382402</v>
      </c>
      <c r="AL41" s="36">
        <v>7238.6269248675599</v>
      </c>
      <c r="AM41" s="36">
        <v>8050.8547796432704</v>
      </c>
      <c r="AN41" s="36">
        <v>9599.0619178246307</v>
      </c>
      <c r="AO41" s="36">
        <v>7967.2456694128496</v>
      </c>
      <c r="AP41" s="36">
        <v>10356.1623875071</v>
      </c>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row>
    <row r="42" spans="2:223" ht="28.25" customHeight="1">
      <c r="B42" t="s">
        <v>136</v>
      </c>
      <c r="F42" s="26" t="s">
        <v>208</v>
      </c>
      <c r="G42" s="27"/>
      <c r="H42" s="36"/>
      <c r="I42" s="36"/>
      <c r="J42" s="36"/>
      <c r="K42" s="36"/>
      <c r="L42" s="36"/>
      <c r="M42" s="36"/>
      <c r="N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row>
    <row r="43" spans="2:223" ht="20.149999999999999" customHeight="1">
      <c r="B43" s="23" t="s">
        <v>136</v>
      </c>
      <c r="F43" s="35" t="s">
        <v>209</v>
      </c>
      <c r="G43" s="27" t="s">
        <v>176</v>
      </c>
      <c r="H43" s="36">
        <v>964.00699999999995</v>
      </c>
      <c r="I43" s="36">
        <v>1064.211</v>
      </c>
      <c r="J43" s="36">
        <v>948.14800000000002</v>
      </c>
      <c r="K43" s="36">
        <v>880.84299999999996</v>
      </c>
      <c r="L43" s="36">
        <v>1053.9059999999999</v>
      </c>
      <c r="M43" s="36">
        <v>1013.665</v>
      </c>
      <c r="N43" s="36">
        <v>1191.56</v>
      </c>
      <c r="O43" s="36">
        <v>1147.385</v>
      </c>
      <c r="P43" s="36">
        <v>1303.7</v>
      </c>
      <c r="Q43" s="36">
        <v>1216.193</v>
      </c>
      <c r="R43" s="36">
        <v>1133.345</v>
      </c>
      <c r="S43" s="36">
        <v>1012.2670000000001</v>
      </c>
      <c r="T43" s="36">
        <v>914.49300000000005</v>
      </c>
      <c r="U43" s="36">
        <v>1019.8339999999999</v>
      </c>
      <c r="V43" s="36">
        <v>782.62300000000005</v>
      </c>
      <c r="W43" s="36">
        <v>633.49599999999998</v>
      </c>
      <c r="X43" s="36">
        <v>721.58199999999999</v>
      </c>
      <c r="Y43" s="36">
        <v>998.63800000000003</v>
      </c>
      <c r="Z43" s="36">
        <v>1231.59223</v>
      </c>
      <c r="AA43" s="36">
        <v>983.00405000000001</v>
      </c>
      <c r="AB43" s="36">
        <v>1017.9271</v>
      </c>
      <c r="AC43" s="36">
        <v>944.88747999999998</v>
      </c>
      <c r="AD43" s="36">
        <v>1090.6856600000001</v>
      </c>
      <c r="AE43" s="36">
        <v>1035.3079299999999</v>
      </c>
      <c r="AF43" s="36">
        <v>1102.86394</v>
      </c>
      <c r="AG43" s="36">
        <v>1102.1409699999999</v>
      </c>
      <c r="AH43" s="36">
        <v>703.06061999999997</v>
      </c>
      <c r="AI43" s="36">
        <v>834.45009000000005</v>
      </c>
      <c r="AJ43" s="36">
        <v>884.15196000000003</v>
      </c>
      <c r="AK43" s="36">
        <v>716.34137999999996</v>
      </c>
      <c r="AL43" s="36">
        <v>1107.1610120221601</v>
      </c>
      <c r="AM43" s="36">
        <v>1555.99316846695</v>
      </c>
      <c r="AN43" s="36">
        <v>778.00361233662295</v>
      </c>
      <c r="AO43" s="36" t="s">
        <v>191</v>
      </c>
      <c r="AP43" s="36" t="s">
        <v>191</v>
      </c>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row>
    <row r="44" spans="2:223" ht="20.149999999999999" customHeight="1">
      <c r="B44" s="23" t="s">
        <v>136</v>
      </c>
      <c r="F44" s="35" t="s">
        <v>210</v>
      </c>
      <c r="G44" s="27" t="s">
        <v>176</v>
      </c>
      <c r="H44" s="36">
        <v>25.146999999999998</v>
      </c>
      <c r="I44" s="36">
        <v>19.202000000000002</v>
      </c>
      <c r="J44" s="36">
        <v>9.5760000000000005</v>
      </c>
      <c r="K44" s="36">
        <v>9.9890000000000008</v>
      </c>
      <c r="L44" s="36">
        <v>17.704999999999998</v>
      </c>
      <c r="M44" s="36">
        <v>17.103999999999999</v>
      </c>
      <c r="N44" s="36">
        <v>16.986999999999998</v>
      </c>
      <c r="O44" s="36">
        <v>36.351999999999997</v>
      </c>
      <c r="P44" s="36">
        <v>24.488</v>
      </c>
      <c r="Q44" s="36">
        <v>18.234999999999999</v>
      </c>
      <c r="R44" s="36">
        <v>41.098999999999997</v>
      </c>
      <c r="S44" s="36">
        <v>69.945999999999998</v>
      </c>
      <c r="T44" s="36">
        <v>60.133000000000003</v>
      </c>
      <c r="U44" s="36">
        <v>41.201000000000001</v>
      </c>
      <c r="V44" s="36">
        <v>124.65600000000001</v>
      </c>
      <c r="W44" s="36">
        <v>93.150999999999996</v>
      </c>
      <c r="X44" s="36">
        <v>86.424999999999997</v>
      </c>
      <c r="Y44" s="36">
        <v>123.402</v>
      </c>
      <c r="Z44" s="36">
        <v>66.215999999999994</v>
      </c>
      <c r="AA44" s="36">
        <v>61.252380000000002</v>
      </c>
      <c r="AB44" s="36">
        <v>18.276326765435201</v>
      </c>
      <c r="AC44" s="36">
        <v>27.423731329272499</v>
      </c>
      <c r="AD44" s="36">
        <v>31.378211287003602</v>
      </c>
      <c r="AE44" s="36">
        <v>52.613652821750897</v>
      </c>
      <c r="AF44" s="36">
        <v>57.308999999999997</v>
      </c>
      <c r="AG44" s="36">
        <v>93.707999999999998</v>
      </c>
      <c r="AH44" s="36">
        <v>89.758349999999993</v>
      </c>
      <c r="AI44" s="36">
        <v>116.185</v>
      </c>
      <c r="AJ44" s="36">
        <v>137.905</v>
      </c>
      <c r="AK44" s="36">
        <v>100.379</v>
      </c>
      <c r="AL44" s="36">
        <v>142.5</v>
      </c>
      <c r="AM44" s="36">
        <v>112.727</v>
      </c>
      <c r="AN44" s="36">
        <v>103.78612</v>
      </c>
      <c r="AO44" s="36">
        <v>97.141540000000006</v>
      </c>
      <c r="AP44" s="36">
        <v>59.511000000000003</v>
      </c>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row>
    <row r="45" spans="2:223" ht="20.149999999999999" customHeight="1">
      <c r="B45" s="23" t="s">
        <v>136</v>
      </c>
      <c r="F45" s="35" t="s">
        <v>211</v>
      </c>
      <c r="G45" s="27" t="s">
        <v>176</v>
      </c>
      <c r="H45" s="36">
        <v>215.863</v>
      </c>
      <c r="I45" s="36">
        <v>176.13800000000001</v>
      </c>
      <c r="J45" s="36">
        <v>177.58199999999999</v>
      </c>
      <c r="K45" s="36">
        <v>180.505</v>
      </c>
      <c r="L45" s="36">
        <v>207.815</v>
      </c>
      <c r="M45" s="36">
        <v>212.49799999999999</v>
      </c>
      <c r="N45" s="36">
        <v>203.09100000000001</v>
      </c>
      <c r="O45" s="36">
        <v>185.81299999999999</v>
      </c>
      <c r="P45" s="36">
        <v>207.10400000000001</v>
      </c>
      <c r="Q45" s="36">
        <v>187.81299999999999</v>
      </c>
      <c r="R45" s="36">
        <v>178.91952000000001</v>
      </c>
      <c r="S45" s="36">
        <v>189.69314</v>
      </c>
      <c r="T45" s="36">
        <v>189.84997000000001</v>
      </c>
      <c r="U45" s="36">
        <v>194.59349</v>
      </c>
      <c r="V45" s="36">
        <v>145.9675</v>
      </c>
      <c r="W45" s="36">
        <v>158.29470000000001</v>
      </c>
      <c r="X45" s="36">
        <v>168.94990000000001</v>
      </c>
      <c r="Y45" s="36">
        <v>306.70586470000001</v>
      </c>
      <c r="Z45" s="36">
        <v>399.46921099999997</v>
      </c>
      <c r="AA45" s="36">
        <v>550.02282300000002</v>
      </c>
      <c r="AB45" s="36">
        <v>574.57121175693101</v>
      </c>
      <c r="AC45" s="36">
        <v>491.11707760015702</v>
      </c>
      <c r="AD45" s="36">
        <v>314.96573234042597</v>
      </c>
      <c r="AE45" s="36">
        <v>156.57633999999999</v>
      </c>
      <c r="AF45" s="36">
        <v>299.24788000000001</v>
      </c>
      <c r="AG45" s="36">
        <v>199.87231</v>
      </c>
      <c r="AH45" s="36">
        <v>244.66695774249499</v>
      </c>
      <c r="AI45" s="36">
        <v>236.10791179216801</v>
      </c>
      <c r="AJ45" s="36">
        <v>312.40605981244101</v>
      </c>
      <c r="AK45" s="36">
        <v>312.40718864450997</v>
      </c>
      <c r="AL45" s="36">
        <v>312.39881718913898</v>
      </c>
      <c r="AM45" s="36">
        <v>312.39569403817001</v>
      </c>
      <c r="AN45" s="36">
        <v>156.19765182214999</v>
      </c>
      <c r="AO45" s="36" t="s">
        <v>191</v>
      </c>
      <c r="AP45" s="36" t="s">
        <v>191</v>
      </c>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row>
    <row r="46" spans="2:223" ht="20.149999999999999" customHeight="1">
      <c r="B46" s="23" t="s">
        <v>136</v>
      </c>
      <c r="F46" s="35" t="s">
        <v>212</v>
      </c>
      <c r="G46" s="27" t="s">
        <v>176</v>
      </c>
      <c r="H46" s="36">
        <v>115.5</v>
      </c>
      <c r="I46" s="36">
        <v>192.92400000000001</v>
      </c>
      <c r="J46" s="36">
        <v>274.07100000000003</v>
      </c>
      <c r="K46" s="36">
        <v>238.822</v>
      </c>
      <c r="L46" s="36">
        <v>186.54</v>
      </c>
      <c r="M46" s="36">
        <v>299.58665000000002</v>
      </c>
      <c r="N46" s="36">
        <v>304.31619999999998</v>
      </c>
      <c r="O46" s="36">
        <v>351.0754</v>
      </c>
      <c r="P46" s="36">
        <v>475.64850000000001</v>
      </c>
      <c r="Q46" s="36">
        <v>380.71890000000002</v>
      </c>
      <c r="R46" s="36">
        <v>368.60340000000002</v>
      </c>
      <c r="S46" s="36">
        <v>442.68189999999998</v>
      </c>
      <c r="T46" s="36">
        <v>398.46510000000001</v>
      </c>
      <c r="U46" s="36">
        <v>455.6902</v>
      </c>
      <c r="V46" s="36">
        <v>470.10270000000003</v>
      </c>
      <c r="W46" s="36">
        <v>516.71280000000002</v>
      </c>
      <c r="X46" s="36">
        <v>472.19139999999999</v>
      </c>
      <c r="Y46" s="36">
        <v>508.44153599999999</v>
      </c>
      <c r="Z46" s="36">
        <v>512.87932599999999</v>
      </c>
      <c r="AA46" s="36">
        <v>512.12309500000003</v>
      </c>
      <c r="AB46" s="36">
        <v>512.77770644695397</v>
      </c>
      <c r="AC46" s="36">
        <v>517.08536037470299</v>
      </c>
      <c r="AD46" s="36">
        <v>535.89295303535505</v>
      </c>
      <c r="AE46" s="36">
        <v>416.20976267878899</v>
      </c>
      <c r="AF46" s="36">
        <v>254.39994258983899</v>
      </c>
      <c r="AG46" s="36">
        <v>427.83088017386302</v>
      </c>
      <c r="AH46" s="36">
        <v>136.30385000000001</v>
      </c>
      <c r="AI46" s="36">
        <v>117.58199999999999</v>
      </c>
      <c r="AJ46" s="36">
        <v>78.042000000000002</v>
      </c>
      <c r="AK46" s="36">
        <v>112.59</v>
      </c>
      <c r="AL46" s="36">
        <v>282.65433914367497</v>
      </c>
      <c r="AM46" s="36">
        <v>527.28567275121497</v>
      </c>
      <c r="AN46" s="36">
        <v>263.64743655281097</v>
      </c>
      <c r="AO46" s="36" t="s">
        <v>191</v>
      </c>
      <c r="AP46" s="36" t="s">
        <v>191</v>
      </c>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row>
    <row r="47" spans="2:223" ht="20.149999999999999" customHeight="1">
      <c r="B47" s="23" t="s">
        <v>136</v>
      </c>
      <c r="F47" s="35" t="s">
        <v>213</v>
      </c>
      <c r="G47" s="27" t="s">
        <v>176</v>
      </c>
      <c r="H47" s="36">
        <v>67.621769999999998</v>
      </c>
      <c r="I47" s="36">
        <v>52.373842000000003</v>
      </c>
      <c r="J47" s="36">
        <v>83.701734000000002</v>
      </c>
      <c r="K47" s="36">
        <v>112.441613</v>
      </c>
      <c r="L47" s="36">
        <v>113.737171</v>
      </c>
      <c r="M47" s="36">
        <v>122.333707</v>
      </c>
      <c r="N47" s="36">
        <v>126.711905</v>
      </c>
      <c r="O47" s="36">
        <v>130.27494799999999</v>
      </c>
      <c r="P47" s="36">
        <v>135.51814200000001</v>
      </c>
      <c r="Q47" s="36">
        <v>132.98679799999999</v>
      </c>
      <c r="R47" s="36">
        <v>135.05708000000001</v>
      </c>
      <c r="S47" s="36">
        <v>139.56474299999999</v>
      </c>
      <c r="T47" s="36">
        <v>145.22510700000001</v>
      </c>
      <c r="U47" s="36">
        <v>146.51998900000001</v>
      </c>
      <c r="V47" s="36">
        <v>165.363078</v>
      </c>
      <c r="W47" s="36">
        <v>175.13176999999999</v>
      </c>
      <c r="X47" s="36">
        <v>177.23041499999999</v>
      </c>
      <c r="Y47" s="36">
        <v>170.60004499999999</v>
      </c>
      <c r="Z47" s="36">
        <v>175.47051099999999</v>
      </c>
      <c r="AA47" s="36">
        <v>140.887945</v>
      </c>
      <c r="AB47" s="36">
        <v>181.001878</v>
      </c>
      <c r="AC47" s="36">
        <v>194.523664</v>
      </c>
      <c r="AD47" s="36">
        <v>178.99908271999999</v>
      </c>
      <c r="AE47" s="36">
        <v>141.58515249999999</v>
      </c>
      <c r="AF47" s="36">
        <v>185.84850940000001</v>
      </c>
      <c r="AG47" s="36">
        <v>200.71211417999999</v>
      </c>
      <c r="AH47" s="36">
        <v>187.84118330999999</v>
      </c>
      <c r="AI47" s="36">
        <v>212.97293653</v>
      </c>
      <c r="AJ47" s="36">
        <v>220.57010701999999</v>
      </c>
      <c r="AK47" s="36">
        <v>197.63075798</v>
      </c>
      <c r="AL47" s="36">
        <v>192.68055007999999</v>
      </c>
      <c r="AM47" s="36">
        <v>176.60926215999999</v>
      </c>
      <c r="AN47" s="36">
        <v>198.17196935999999</v>
      </c>
      <c r="AO47" s="36">
        <v>130.29247928999999</v>
      </c>
      <c r="AP47" s="36">
        <v>159.35329173</v>
      </c>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row>
    <row r="48" spans="2:223" ht="28.25" customHeight="1">
      <c r="B48" t="s">
        <v>136</v>
      </c>
      <c r="F48" s="26" t="s">
        <v>214</v>
      </c>
      <c r="G48" s="27"/>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row>
    <row r="49" spans="2:223" ht="20.149999999999999" customHeight="1">
      <c r="B49" s="23" t="s">
        <v>136</v>
      </c>
      <c r="F49" s="35" t="s">
        <v>182</v>
      </c>
      <c r="G49" s="27" t="s">
        <v>176</v>
      </c>
      <c r="H49" s="36">
        <v>1100.029</v>
      </c>
      <c r="I49" s="36">
        <v>1295.7539999999999</v>
      </c>
      <c r="J49" s="36">
        <v>1560.09</v>
      </c>
      <c r="K49" s="36">
        <v>1330.3219999999999</v>
      </c>
      <c r="L49" s="36">
        <v>1516.203</v>
      </c>
      <c r="M49" s="36">
        <v>1286.2550000000001</v>
      </c>
      <c r="N49" s="36">
        <v>1438.443</v>
      </c>
      <c r="O49" s="36">
        <v>1554.7629999999999</v>
      </c>
      <c r="P49" s="36">
        <v>1450.431</v>
      </c>
      <c r="Q49" s="36">
        <v>1728.963</v>
      </c>
      <c r="R49" s="36">
        <v>1496</v>
      </c>
      <c r="S49" s="36">
        <v>1902.9</v>
      </c>
      <c r="T49" s="36">
        <v>1848.884</v>
      </c>
      <c r="U49" s="36">
        <v>1912.8489999999999</v>
      </c>
      <c r="V49" s="36">
        <v>1844.335</v>
      </c>
      <c r="W49" s="36">
        <v>1952.9670000000001</v>
      </c>
      <c r="X49" s="36">
        <v>1821.347</v>
      </c>
      <c r="Y49" s="36">
        <v>1947.943</v>
      </c>
      <c r="Z49" s="36">
        <v>2322.5920000000001</v>
      </c>
      <c r="AA49" s="36">
        <v>2100.944</v>
      </c>
      <c r="AB49" s="36">
        <v>2271.3870000000002</v>
      </c>
      <c r="AC49" s="36">
        <v>2316.8090000000002</v>
      </c>
      <c r="AD49" s="36">
        <v>2382.3821499999999</v>
      </c>
      <c r="AE49" s="36">
        <v>2471.5545200000001</v>
      </c>
      <c r="AF49" s="36">
        <v>2328.7398400000002</v>
      </c>
      <c r="AG49" s="36">
        <v>2918.7190399999999</v>
      </c>
      <c r="AH49" s="36">
        <v>2221.7446</v>
      </c>
      <c r="AI49" s="36">
        <v>1479.1292100000001</v>
      </c>
      <c r="AJ49" s="36">
        <v>1737.6744900000001</v>
      </c>
      <c r="AK49" s="36">
        <v>2091.2136500000001</v>
      </c>
      <c r="AL49" s="36">
        <v>2556.2015999999999</v>
      </c>
      <c r="AM49" s="36">
        <v>2117.85187</v>
      </c>
      <c r="AN49" s="36">
        <v>2033.02151</v>
      </c>
      <c r="AO49" s="36">
        <v>1885.8037300000001</v>
      </c>
      <c r="AP49" s="36">
        <v>1908.3952099999999</v>
      </c>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HG49" s="36"/>
      <c r="HH49" s="36"/>
      <c r="HI49" s="36"/>
      <c r="HJ49" s="36"/>
      <c r="HK49" s="36"/>
      <c r="HL49" s="36"/>
      <c r="HM49" s="36"/>
      <c r="HN49" s="36"/>
      <c r="HO49" s="36"/>
    </row>
    <row r="50" spans="2:223" ht="20.149999999999999" customHeight="1">
      <c r="B50" s="23" t="s">
        <v>136</v>
      </c>
      <c r="F50" s="35" t="s">
        <v>183</v>
      </c>
      <c r="G50" s="27" t="s">
        <v>176</v>
      </c>
      <c r="H50" s="36">
        <v>134.721</v>
      </c>
      <c r="I50" s="36">
        <v>159.524</v>
      </c>
      <c r="J50" s="36">
        <v>91.971000000000004</v>
      </c>
      <c r="K50" s="36">
        <v>169.04499999999999</v>
      </c>
      <c r="L50" s="36">
        <v>140.13499999999999</v>
      </c>
      <c r="M50" s="36">
        <v>119.075</v>
      </c>
      <c r="N50" s="36">
        <v>144.40199999999999</v>
      </c>
      <c r="O50" s="36">
        <v>149.05099999999999</v>
      </c>
      <c r="P50" s="36">
        <v>104.783</v>
      </c>
      <c r="Q50" s="36">
        <v>183.499</v>
      </c>
      <c r="R50" s="36">
        <v>219.70099999999999</v>
      </c>
      <c r="S50" s="36">
        <v>317.90800000000002</v>
      </c>
      <c r="T50" s="36">
        <v>350.48599999999999</v>
      </c>
      <c r="U50" s="36">
        <v>322.738</v>
      </c>
      <c r="V50" s="36">
        <v>240.34299999999999</v>
      </c>
      <c r="W50" s="36">
        <v>203.136</v>
      </c>
      <c r="X50" s="36">
        <v>214.227</v>
      </c>
      <c r="Y50" s="36">
        <v>225.815</v>
      </c>
      <c r="Z50" s="36">
        <v>298.83987000000002</v>
      </c>
      <c r="AA50" s="36">
        <v>451.38324</v>
      </c>
      <c r="AB50" s="36">
        <v>425.34535</v>
      </c>
      <c r="AC50" s="36">
        <v>410.26945999999998</v>
      </c>
      <c r="AD50" s="36">
        <v>456.27728000000002</v>
      </c>
      <c r="AE50" s="36">
        <v>432.78863999999999</v>
      </c>
      <c r="AF50" s="36">
        <v>438.11792000000003</v>
      </c>
      <c r="AG50" s="36">
        <v>328.83276999999998</v>
      </c>
      <c r="AH50" s="36">
        <v>497.30738000000002</v>
      </c>
      <c r="AI50" s="36">
        <v>372.67023999999998</v>
      </c>
      <c r="AJ50" s="36">
        <v>417.39028999999999</v>
      </c>
      <c r="AK50" s="36">
        <v>420.37034</v>
      </c>
      <c r="AL50" s="36">
        <v>389.612279</v>
      </c>
      <c r="AM50" s="36">
        <v>495.96476000000001</v>
      </c>
      <c r="AN50" s="36">
        <v>313.22829000000002</v>
      </c>
      <c r="AO50" s="36">
        <v>388.22561999999999</v>
      </c>
      <c r="AP50" s="36">
        <v>432.70486</v>
      </c>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row>
    <row r="51" spans="2:223" ht="20.149999999999999" customHeight="1">
      <c r="B51" s="23" t="s">
        <v>136</v>
      </c>
      <c r="F51" s="35" t="s">
        <v>184</v>
      </c>
      <c r="G51" s="27" t="s">
        <v>176</v>
      </c>
      <c r="H51" s="36">
        <v>671.51384152583</v>
      </c>
      <c r="I51" s="36">
        <v>800.56817281216001</v>
      </c>
      <c r="J51" s="36">
        <v>841.15200305792996</v>
      </c>
      <c r="K51" s="36">
        <v>841.72491752948997</v>
      </c>
      <c r="L51" s="36">
        <v>926.04006905219001</v>
      </c>
      <c r="M51" s="36">
        <v>765.45333161362998</v>
      </c>
      <c r="N51" s="36">
        <v>856.61041191100003</v>
      </c>
      <c r="O51" s="36">
        <v>923.34685126807005</v>
      </c>
      <c r="P51" s="36">
        <v>823.95500935016003</v>
      </c>
      <c r="Q51" s="36">
        <v>1032.5424498478501</v>
      </c>
      <c r="R51" s="36">
        <v>1006.4127234894401</v>
      </c>
      <c r="S51" s="36">
        <v>1319.56694538076</v>
      </c>
      <c r="T51" s="36">
        <v>1323.10841377048</v>
      </c>
      <c r="U51" s="36">
        <v>1344.9393422359501</v>
      </c>
      <c r="V51" s="36">
        <v>1201.9671249179401</v>
      </c>
      <c r="W51" s="36">
        <v>1204.5961222467699</v>
      </c>
      <c r="X51" s="36">
        <v>1151.64637946469</v>
      </c>
      <c r="Y51" s="36">
        <v>1166.62188522875</v>
      </c>
      <c r="Z51" s="36">
        <v>1392.26770035206</v>
      </c>
      <c r="AA51" s="36">
        <v>1466.8137881617099</v>
      </c>
      <c r="AB51" s="36">
        <v>1478.76336473584</v>
      </c>
      <c r="AC51" s="36">
        <v>1490.9315224925199</v>
      </c>
      <c r="AD51" s="36">
        <v>1567.5391225820399</v>
      </c>
      <c r="AE51" s="36">
        <v>1588.6392509718301</v>
      </c>
      <c r="AF51" s="36">
        <v>1529.0113996882701</v>
      </c>
      <c r="AG51" s="36">
        <v>1717.5633405078199</v>
      </c>
      <c r="AH51" s="36">
        <v>1504.7545754632599</v>
      </c>
      <c r="AI51" s="36">
        <v>1006.62152902922</v>
      </c>
      <c r="AJ51" s="36">
        <v>1164.1274342340701</v>
      </c>
      <c r="AK51" s="36">
        <v>1322.1410680343399</v>
      </c>
      <c r="AL51" s="36">
        <v>1530.0974937323699</v>
      </c>
      <c r="AM51" s="36">
        <v>1480.2736873188601</v>
      </c>
      <c r="AN51" s="36">
        <v>1219.9143861646101</v>
      </c>
      <c r="AO51" s="36">
        <v>1247.45891871514</v>
      </c>
      <c r="AP51" s="36">
        <v>1327.46894743485</v>
      </c>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row>
    <row r="52" spans="2:223" ht="20.149999999999999" customHeight="1">
      <c r="B52" s="23" t="s">
        <v>136</v>
      </c>
      <c r="F52" s="26" t="s">
        <v>215</v>
      </c>
      <c r="G52" s="27" t="s">
        <v>176</v>
      </c>
      <c r="H52" s="36">
        <v>404.44400000000002</v>
      </c>
      <c r="I52" s="36">
        <v>326.56900000000002</v>
      </c>
      <c r="J52" s="36">
        <v>291.97399999999999</v>
      </c>
      <c r="K52" s="36">
        <v>315.69600000000003</v>
      </c>
      <c r="L52" s="36">
        <v>454.435</v>
      </c>
      <c r="M52" s="36">
        <v>524.44200000000001</v>
      </c>
      <c r="N52" s="36">
        <v>449.61799999999999</v>
      </c>
      <c r="O52" s="36">
        <v>381.64699999999999</v>
      </c>
      <c r="P52" s="36">
        <v>396.37099999999998</v>
      </c>
      <c r="Q52" s="36">
        <v>364.09399999999999</v>
      </c>
      <c r="R52" s="36">
        <v>373.74</v>
      </c>
      <c r="S52" s="36">
        <v>375.08499999999998</v>
      </c>
      <c r="T52" s="36">
        <v>387.5</v>
      </c>
      <c r="U52" s="36">
        <v>444.5</v>
      </c>
      <c r="V52" s="36">
        <v>443.17808000000002</v>
      </c>
      <c r="W52" s="36">
        <v>427.60079999999999</v>
      </c>
      <c r="X52" s="36">
        <v>437.59386000000001</v>
      </c>
      <c r="Y52" s="36">
        <v>555.05391299999997</v>
      </c>
      <c r="Z52" s="36">
        <v>637.36884499999996</v>
      </c>
      <c r="AA52" s="36">
        <v>684.50485700000002</v>
      </c>
      <c r="AB52" s="36">
        <v>748.08064383694204</v>
      </c>
      <c r="AC52" s="36">
        <v>963.19079260071203</v>
      </c>
      <c r="AD52" s="36">
        <v>728.85203805814001</v>
      </c>
      <c r="AE52" s="36">
        <v>633.29889000000003</v>
      </c>
      <c r="AF52" s="36">
        <v>743.75599999999997</v>
      </c>
      <c r="AG52" s="36">
        <v>706.74893999999995</v>
      </c>
      <c r="AH52" s="36">
        <v>622.50280999999995</v>
      </c>
      <c r="AI52" s="36">
        <v>592.90252999999996</v>
      </c>
      <c r="AJ52" s="36">
        <v>622.90817000000004</v>
      </c>
      <c r="AK52" s="36">
        <v>653.74504000000002</v>
      </c>
      <c r="AL52" s="36">
        <v>798.61948051517697</v>
      </c>
      <c r="AM52" s="36">
        <v>860.85415495709299</v>
      </c>
      <c r="AN52" s="36">
        <v>430.299224964708</v>
      </c>
      <c r="AO52" s="36" t="s">
        <v>191</v>
      </c>
      <c r="AP52" s="36" t="s">
        <v>191</v>
      </c>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HG52" s="36"/>
      <c r="HH52" s="36"/>
      <c r="HI52" s="36"/>
      <c r="HJ52" s="36"/>
      <c r="HK52" s="36"/>
      <c r="HL52" s="36"/>
      <c r="HM52" s="36"/>
      <c r="HN52" s="36"/>
      <c r="HO52" s="36"/>
    </row>
    <row r="53" spans="2:223" ht="34.25" customHeight="1">
      <c r="B53" t="s">
        <v>136</v>
      </c>
      <c r="F53" s="33" t="s">
        <v>216</v>
      </c>
      <c r="G53" s="27"/>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6"/>
      <c r="FV53" s="36"/>
      <c r="FW53" s="36"/>
      <c r="FX53" s="36"/>
      <c r="FY53" s="36"/>
      <c r="FZ53" s="36"/>
      <c r="GA53" s="36"/>
      <c r="GB53" s="36"/>
      <c r="GC53" s="36"/>
      <c r="GD53" s="36"/>
      <c r="GE53" s="36"/>
      <c r="GF53" s="36"/>
      <c r="GG53" s="36"/>
      <c r="GH53" s="36"/>
      <c r="GI53" s="36"/>
      <c r="GJ53" s="36"/>
      <c r="GK53" s="36"/>
      <c r="GL53" s="36"/>
      <c r="GM53" s="36"/>
      <c r="GN53" s="36"/>
      <c r="GO53" s="36"/>
      <c r="GP53" s="36"/>
      <c r="GQ53" s="36"/>
      <c r="GR53" s="36"/>
      <c r="GS53" s="36"/>
      <c r="GT53" s="36"/>
      <c r="GU53" s="36"/>
      <c r="GV53" s="36"/>
      <c r="GW53" s="36"/>
      <c r="GX53" s="36"/>
      <c r="GY53" s="36"/>
      <c r="GZ53" s="36"/>
      <c r="HA53" s="36"/>
      <c r="HB53" s="36"/>
      <c r="HC53" s="36"/>
      <c r="HD53" s="36"/>
      <c r="HE53" s="36"/>
      <c r="HF53" s="36"/>
      <c r="HG53" s="36"/>
      <c r="HH53" s="36"/>
      <c r="HI53" s="36"/>
      <c r="HJ53" s="36"/>
      <c r="HK53" s="36"/>
      <c r="HL53" s="36"/>
      <c r="HM53" s="36"/>
      <c r="HN53" s="36"/>
      <c r="HO53" s="36"/>
    </row>
    <row r="54" spans="2:223" ht="19.5" customHeight="1">
      <c r="B54" s="23" t="s">
        <v>136</v>
      </c>
      <c r="F54" s="26" t="s">
        <v>217</v>
      </c>
      <c r="G54" s="27" t="s">
        <v>218</v>
      </c>
      <c r="H54" s="36">
        <v>7201.9860040000003</v>
      </c>
      <c r="I54" s="36">
        <v>8830.3307409999998</v>
      </c>
      <c r="J54" s="36">
        <v>8967.3574329999992</v>
      </c>
      <c r="K54" s="36">
        <v>10098.458944</v>
      </c>
      <c r="L54" s="36">
        <v>9537.7378829999998</v>
      </c>
      <c r="M54" s="36">
        <v>11444.991345</v>
      </c>
      <c r="N54" s="36">
        <v>10899.498772999999</v>
      </c>
      <c r="O54" s="36">
        <v>12400.752526</v>
      </c>
      <c r="P54" s="36">
        <v>14784.537272</v>
      </c>
      <c r="Q54" s="36">
        <v>14290.654710000001</v>
      </c>
      <c r="R54" s="36">
        <v>20877.40785</v>
      </c>
      <c r="S54" s="36">
        <v>24043.69744</v>
      </c>
      <c r="T54" s="36">
        <v>23935.972555</v>
      </c>
      <c r="U54" s="36">
        <v>20950.257307</v>
      </c>
      <c r="V54" s="36">
        <v>17525.573425999999</v>
      </c>
      <c r="W54" s="36">
        <v>15731.185057000001</v>
      </c>
      <c r="X54" s="36">
        <v>13025.667772999999</v>
      </c>
      <c r="Y54" s="36">
        <v>15964.779210000001</v>
      </c>
      <c r="Z54" s="36">
        <v>15975.045146599999</v>
      </c>
      <c r="AA54" s="36">
        <v>16587.61449973</v>
      </c>
      <c r="AB54" s="36">
        <v>18064.262067970001</v>
      </c>
      <c r="AC54" s="36">
        <v>19637.642701659999</v>
      </c>
      <c r="AD54" s="36">
        <v>17438.4405592</v>
      </c>
      <c r="AE54" s="36">
        <v>15761.40102105</v>
      </c>
      <c r="AF54" s="36">
        <v>14816.78348925</v>
      </c>
      <c r="AG54" s="36">
        <v>15152.320210759999</v>
      </c>
      <c r="AH54" s="36">
        <v>13891.26539803</v>
      </c>
      <c r="AI54" s="36">
        <v>12803.85832331</v>
      </c>
      <c r="AJ54" s="36">
        <v>13034.387700310001</v>
      </c>
      <c r="AK54" s="36">
        <v>14739.22717505</v>
      </c>
      <c r="AL54" s="36">
        <v>16908.320831100002</v>
      </c>
      <c r="AM54" s="36">
        <v>16027.913450489999</v>
      </c>
      <c r="AN54" s="36">
        <v>16834.727705099998</v>
      </c>
      <c r="AO54" s="36">
        <v>16336.320403350001</v>
      </c>
      <c r="AP54" s="36">
        <v>15284.20081045</v>
      </c>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6"/>
      <c r="FV54" s="36"/>
      <c r="FW54" s="36"/>
      <c r="FX54" s="36"/>
      <c r="FY54" s="36"/>
      <c r="FZ54" s="36"/>
      <c r="GA54" s="36"/>
      <c r="GB54" s="36"/>
      <c r="GC54" s="36"/>
      <c r="GD54" s="36"/>
      <c r="GE54" s="36"/>
      <c r="GF54" s="36"/>
      <c r="GG54" s="36"/>
      <c r="GH54" s="36"/>
      <c r="GI54" s="36"/>
      <c r="GJ54" s="36"/>
      <c r="GK54" s="36"/>
      <c r="GL54" s="36"/>
      <c r="GM54" s="36"/>
      <c r="GN54" s="36"/>
      <c r="GO54" s="36"/>
      <c r="GP54" s="36"/>
      <c r="GQ54" s="36"/>
      <c r="GR54" s="36"/>
      <c r="GS54" s="36"/>
      <c r="GT54" s="36"/>
      <c r="GU54" s="36"/>
      <c r="GV54" s="36"/>
      <c r="GW54" s="36"/>
      <c r="GX54" s="36"/>
      <c r="GY54" s="36"/>
      <c r="GZ54" s="36"/>
      <c r="HA54" s="36"/>
      <c r="HB54" s="36"/>
      <c r="HC54" s="36"/>
      <c r="HD54" s="36"/>
      <c r="HE54" s="36"/>
      <c r="HF54" s="36"/>
      <c r="HG54" s="36"/>
      <c r="HH54" s="36"/>
      <c r="HI54" s="36"/>
      <c r="HJ54" s="36"/>
      <c r="HK54" s="36"/>
      <c r="HL54" s="36"/>
      <c r="HM54" s="36"/>
      <c r="HN54" s="36"/>
      <c r="HO54" s="36"/>
    </row>
    <row r="55" spans="2:223" ht="19.5" customHeight="1">
      <c r="B55" s="23" t="s">
        <v>136</v>
      </c>
      <c r="F55" s="26" t="s">
        <v>219</v>
      </c>
      <c r="G55" s="27" t="s">
        <v>218</v>
      </c>
      <c r="H55" s="36">
        <v>1983.154595</v>
      </c>
      <c r="I55" s="36">
        <v>1507.488908</v>
      </c>
      <c r="J55" s="36">
        <v>1567.621934</v>
      </c>
      <c r="K55" s="36">
        <v>1483.080236</v>
      </c>
      <c r="L55" s="36">
        <v>1289.5214249999999</v>
      </c>
      <c r="M55" s="36">
        <v>1189.154849</v>
      </c>
      <c r="N55" s="36">
        <v>1468.8249229999999</v>
      </c>
      <c r="O55" s="36">
        <v>2420.600586</v>
      </c>
      <c r="P55" s="36">
        <v>2823.848262</v>
      </c>
      <c r="Q55" s="36">
        <v>2486.2657349999999</v>
      </c>
      <c r="R55" s="36">
        <v>2856.94011</v>
      </c>
      <c r="S55" s="36">
        <v>2784.622155</v>
      </c>
      <c r="T55" s="36">
        <v>3211.3764059999999</v>
      </c>
      <c r="U55" s="36">
        <v>3193.8326480000001</v>
      </c>
      <c r="V55" s="36">
        <v>2916.4821910000001</v>
      </c>
      <c r="W55" s="36">
        <v>2844.3378269999998</v>
      </c>
      <c r="X55" s="36">
        <v>2799.5293660000002</v>
      </c>
      <c r="Y55" s="36">
        <v>2824.3746729999998</v>
      </c>
      <c r="Z55" s="36">
        <v>2588.965299</v>
      </c>
      <c r="AA55" s="36">
        <v>2499.7097779999999</v>
      </c>
      <c r="AB55" s="36">
        <v>2776.098821</v>
      </c>
      <c r="AC55" s="36">
        <v>2470.7892550000001</v>
      </c>
      <c r="AD55" s="36">
        <v>2114.6891415302798</v>
      </c>
      <c r="AE55" s="36">
        <v>2385.6022067778999</v>
      </c>
      <c r="AF55" s="36">
        <v>2458.8573081107802</v>
      </c>
      <c r="AG55" s="36">
        <v>2111.6783962037198</v>
      </c>
      <c r="AH55" s="36">
        <v>1989.2140613634199</v>
      </c>
      <c r="AI55" s="36">
        <v>2232.1725711703002</v>
      </c>
      <c r="AJ55" s="36">
        <v>2285.0883436194999</v>
      </c>
      <c r="AK55" s="36">
        <v>2672.79024323159</v>
      </c>
      <c r="AL55" s="36">
        <v>5233.6504483188</v>
      </c>
      <c r="AM55" s="36">
        <v>4248.9070530066001</v>
      </c>
      <c r="AN55" s="36">
        <v>2576.7368016297501</v>
      </c>
      <c r="AO55" s="36">
        <v>3382.0765707553301</v>
      </c>
      <c r="AP55" s="36">
        <v>4757.5570938232404</v>
      </c>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6"/>
      <c r="FV55" s="36"/>
      <c r="FW55" s="36"/>
      <c r="FX55" s="36"/>
      <c r="FY55" s="36"/>
      <c r="FZ55" s="36"/>
      <c r="GA55" s="36"/>
      <c r="GB55" s="36"/>
      <c r="GC55" s="36"/>
      <c r="GD55" s="36"/>
      <c r="GE55" s="36"/>
      <c r="GF55" s="36"/>
      <c r="GG55" s="36"/>
      <c r="GH55" s="36"/>
      <c r="GI55" s="36"/>
      <c r="GJ55" s="36"/>
      <c r="GK55" s="36"/>
      <c r="GL55" s="36"/>
      <c r="GM55" s="36"/>
      <c r="GN55" s="36"/>
      <c r="GO55" s="36"/>
      <c r="GP55" s="36"/>
      <c r="GQ55" s="36"/>
      <c r="GR55" s="36"/>
      <c r="GS55" s="36"/>
      <c r="GT55" s="36"/>
      <c r="GU55" s="36"/>
      <c r="GV55" s="36"/>
      <c r="GW55" s="36"/>
      <c r="GX55" s="36"/>
      <c r="GY55" s="36"/>
      <c r="GZ55" s="36"/>
      <c r="HA55" s="36"/>
      <c r="HB55" s="36"/>
      <c r="HC55" s="36"/>
      <c r="HD55" s="36"/>
      <c r="HE55" s="36"/>
      <c r="HF55" s="36"/>
      <c r="HG55" s="36"/>
      <c r="HH55" s="36"/>
      <c r="HI55" s="36"/>
      <c r="HJ55" s="36"/>
      <c r="HK55" s="36"/>
      <c r="HL55" s="36"/>
      <c r="HM55" s="36"/>
      <c r="HN55" s="36"/>
      <c r="HO55" s="36"/>
    </row>
    <row r="56" spans="2:223" ht="19.5" customHeight="1">
      <c r="B56" s="23" t="s">
        <v>136</v>
      </c>
      <c r="F56" s="26" t="s">
        <v>220</v>
      </c>
      <c r="G56" s="27" t="s">
        <v>218</v>
      </c>
      <c r="H56" s="36">
        <v>2481.6998044000002</v>
      </c>
      <c r="I56" s="36">
        <v>2963.22363</v>
      </c>
      <c r="J56" s="36">
        <v>3838.8005119999998</v>
      </c>
      <c r="K56" s="36">
        <v>3718.7728659999998</v>
      </c>
      <c r="L56" s="36">
        <v>3575.7701470000002</v>
      </c>
      <c r="M56" s="36">
        <v>3322.7348400000001</v>
      </c>
      <c r="N56" s="36">
        <v>4189.3218150000002</v>
      </c>
      <c r="O56" s="36">
        <v>5158.7891810000001</v>
      </c>
      <c r="P56" s="36">
        <v>4994.6390419999998</v>
      </c>
      <c r="Q56" s="36">
        <v>4878.4497250000004</v>
      </c>
      <c r="R56" s="36">
        <v>4385.0046629999997</v>
      </c>
      <c r="S56" s="36">
        <v>4721.8423389999998</v>
      </c>
      <c r="T56" s="36">
        <v>3440.830637</v>
      </c>
      <c r="U56" s="36">
        <v>3151.4766760000002</v>
      </c>
      <c r="V56" s="36">
        <v>2531.430511</v>
      </c>
      <c r="W56" s="36">
        <v>1880.3158195000001</v>
      </c>
      <c r="X56" s="36">
        <v>2085.1168667000002</v>
      </c>
      <c r="Y56" s="36">
        <v>1761.5465019000001</v>
      </c>
      <c r="Z56" s="36">
        <v>1822.2393563999999</v>
      </c>
      <c r="AA56" s="36">
        <v>1188.1313098000001</v>
      </c>
      <c r="AB56" s="36">
        <v>934.09088629999997</v>
      </c>
      <c r="AC56" s="36">
        <v>951.77698139999995</v>
      </c>
      <c r="AD56" s="36">
        <v>1188.516605472</v>
      </c>
      <c r="AE56" s="36">
        <v>912.48504828</v>
      </c>
      <c r="AF56" s="36">
        <v>654.21821728559996</v>
      </c>
      <c r="AG56" s="36">
        <v>698.31275914800005</v>
      </c>
      <c r="AH56" s="36">
        <v>625.14234073600005</v>
      </c>
      <c r="AI56" s="36">
        <v>1124.68548718036</v>
      </c>
      <c r="AJ56" s="36">
        <v>1169.3405936475001</v>
      </c>
      <c r="AK56" s="36">
        <v>998.01635454349196</v>
      </c>
      <c r="AL56" s="36">
        <v>976.52457176125995</v>
      </c>
      <c r="AM56" s="36">
        <v>767.61563586326599</v>
      </c>
      <c r="AN56" s="36">
        <v>486.38321346803798</v>
      </c>
      <c r="AO56" s="36">
        <v>320.34079019741199</v>
      </c>
      <c r="AP56" s="36">
        <v>388.79728488375702</v>
      </c>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6"/>
      <c r="FV56" s="36"/>
      <c r="FW56" s="36"/>
      <c r="FX56" s="36"/>
      <c r="FY56" s="36"/>
      <c r="FZ56" s="36"/>
      <c r="GA56" s="36"/>
      <c r="GB56" s="36"/>
      <c r="GC56" s="36"/>
      <c r="GD56" s="36"/>
      <c r="GE56" s="36"/>
      <c r="GF56" s="36"/>
      <c r="GG56" s="36"/>
      <c r="GH56" s="36"/>
      <c r="GI56" s="36"/>
      <c r="GJ56" s="36"/>
      <c r="GK56" s="36"/>
      <c r="GL56" s="36"/>
      <c r="GM56" s="36"/>
      <c r="GN56" s="36"/>
      <c r="GO56" s="36"/>
      <c r="GP56" s="36"/>
      <c r="GQ56" s="36"/>
      <c r="GR56" s="36"/>
      <c r="GS56" s="36"/>
      <c r="GT56" s="36"/>
      <c r="GU56" s="36"/>
      <c r="GV56" s="36"/>
      <c r="GW56" s="36"/>
      <c r="GX56" s="36"/>
      <c r="GY56" s="36"/>
      <c r="GZ56" s="36"/>
      <c r="HA56" s="36"/>
      <c r="HB56" s="36"/>
      <c r="HC56" s="36"/>
      <c r="HD56" s="36"/>
      <c r="HE56" s="36"/>
      <c r="HF56" s="36"/>
      <c r="HG56" s="36"/>
      <c r="HH56" s="36"/>
      <c r="HI56" s="36"/>
      <c r="HJ56" s="36"/>
      <c r="HK56" s="36"/>
      <c r="HL56" s="36"/>
      <c r="HM56" s="36"/>
      <c r="HN56" s="36"/>
      <c r="HO56" s="36"/>
    </row>
    <row r="57" spans="2:223" ht="18.75" customHeight="1">
      <c r="B57" s="23" t="s">
        <v>136</v>
      </c>
      <c r="F57" s="26" t="s">
        <v>221</v>
      </c>
      <c r="G57" s="27" t="s">
        <v>194</v>
      </c>
      <c r="H57" s="36">
        <v>2.0099999999999998</v>
      </c>
      <c r="I57" s="36">
        <v>3.4</v>
      </c>
      <c r="J57" s="36">
        <v>4.66</v>
      </c>
      <c r="K57" s="36">
        <v>4.984</v>
      </c>
      <c r="L57" s="36">
        <v>6.032</v>
      </c>
      <c r="M57" s="36">
        <v>7.0179999999999998</v>
      </c>
      <c r="N57" s="36">
        <v>7.4820000000000002</v>
      </c>
      <c r="O57" s="36">
        <v>7.4859999999999998</v>
      </c>
      <c r="P57" s="36">
        <v>7.6498400000000002</v>
      </c>
      <c r="Q57" s="36">
        <v>7.8192279999999998</v>
      </c>
      <c r="R57" s="36">
        <v>7.9232858200000003</v>
      </c>
      <c r="S57" s="36">
        <v>7.53010527</v>
      </c>
      <c r="T57" s="36">
        <v>7.6</v>
      </c>
      <c r="U57" s="36">
        <v>7.8264294100000003</v>
      </c>
      <c r="V57" s="36">
        <v>7.9138559700000002</v>
      </c>
      <c r="W57" s="36">
        <v>10.588887290000001</v>
      </c>
      <c r="X57" s="36">
        <v>12.0292280701754</v>
      </c>
      <c r="Y57" s="36">
        <v>14.332280701754399</v>
      </c>
      <c r="Z57" s="36">
        <v>13.6782105263158</v>
      </c>
      <c r="AA57" s="36">
        <v>15.409873754386</v>
      </c>
      <c r="AB57" s="36">
        <v>17.865959</v>
      </c>
      <c r="AC57" s="36">
        <v>19.956931000000001</v>
      </c>
      <c r="AD57" s="36">
        <v>18.866</v>
      </c>
      <c r="AE57" s="36">
        <v>23.503</v>
      </c>
      <c r="AF57" s="36">
        <v>23.245999999999999</v>
      </c>
      <c r="AG57" s="36">
        <v>25.0474</v>
      </c>
      <c r="AH57" s="36">
        <v>36.851871770000002</v>
      </c>
      <c r="AI57" s="36">
        <v>52.121597719999997</v>
      </c>
      <c r="AJ57" s="36">
        <v>61.690875099000003</v>
      </c>
      <c r="AK57" s="36">
        <v>74.800614699999997</v>
      </c>
      <c r="AL57" s="36">
        <v>79.244214330000005</v>
      </c>
      <c r="AM57" s="36">
        <v>77.426183379999998</v>
      </c>
      <c r="AN57" s="36">
        <v>83.239595309999999</v>
      </c>
      <c r="AO57" s="36">
        <v>81.530881730000004</v>
      </c>
      <c r="AP57" s="36">
        <v>80.913649465000006</v>
      </c>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row>
    <row r="58" spans="2:223" ht="20.149999999999999" customHeight="1">
      <c r="B58" s="23" t="s">
        <v>136</v>
      </c>
      <c r="F58" s="26" t="s">
        <v>222</v>
      </c>
      <c r="G58" s="27" t="s">
        <v>194</v>
      </c>
      <c r="H58" s="36">
        <v>60.605255</v>
      </c>
      <c r="I58" s="36">
        <v>61.903616999999997</v>
      </c>
      <c r="J58" s="36">
        <v>65.076984999999993</v>
      </c>
      <c r="K58" s="36">
        <v>69.532899999999998</v>
      </c>
      <c r="L58" s="36">
        <v>69.888769999999994</v>
      </c>
      <c r="M58" s="36">
        <v>73.335068000000007</v>
      </c>
      <c r="N58" s="36">
        <v>77.411624000000003</v>
      </c>
      <c r="O58" s="36">
        <v>78.687875000000005</v>
      </c>
      <c r="P58" s="36">
        <v>84.073088999999996</v>
      </c>
      <c r="Q58" s="36">
        <v>85.259975999999995</v>
      </c>
      <c r="R58" s="36">
        <v>96.807692000000003</v>
      </c>
      <c r="S58" s="36">
        <v>105.526751</v>
      </c>
      <c r="T58" s="36">
        <v>105.83286699999999</v>
      </c>
      <c r="U58" s="36">
        <v>107.79369800000001</v>
      </c>
      <c r="V58" s="36">
        <v>111.731939</v>
      </c>
      <c r="W58" s="36">
        <v>124.915373</v>
      </c>
      <c r="X58" s="36">
        <v>120.47900799999999</v>
      </c>
      <c r="Y58" s="36">
        <v>131.96548200000001</v>
      </c>
      <c r="Z58" s="36">
        <v>136.921469</v>
      </c>
      <c r="AA58" s="36">
        <v>125.238174</v>
      </c>
      <c r="AB58" s="36">
        <v>157.264647</v>
      </c>
      <c r="AC58" s="36">
        <v>140.45524800000001</v>
      </c>
      <c r="AD58" s="36">
        <v>142.396334</v>
      </c>
      <c r="AE58" s="36">
        <v>154.19303368999999</v>
      </c>
      <c r="AF58" s="36">
        <v>180.45777443</v>
      </c>
      <c r="AG58" s="36">
        <v>187.66414255000001</v>
      </c>
      <c r="AH58" s="36">
        <v>187.99776378999999</v>
      </c>
      <c r="AI58" s="36">
        <v>177.19941544</v>
      </c>
      <c r="AJ58" s="36">
        <v>179.24314335</v>
      </c>
      <c r="AK58" s="36">
        <v>183.51991104000001</v>
      </c>
      <c r="AL58" s="36">
        <v>177.30403611</v>
      </c>
      <c r="AM58" s="36">
        <v>171.27281227</v>
      </c>
      <c r="AN58" s="36">
        <v>162.52112769999999</v>
      </c>
      <c r="AO58" s="36">
        <v>156.28703168000001</v>
      </c>
      <c r="AP58" s="36">
        <v>150.71244823999999</v>
      </c>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row>
    <row r="59" spans="2:223" ht="20.149999999999999" customHeight="1">
      <c r="B59" s="23" t="s">
        <v>136</v>
      </c>
      <c r="F59" s="26" t="s">
        <v>223</v>
      </c>
      <c r="G59" s="27" t="s">
        <v>194</v>
      </c>
      <c r="H59" s="36">
        <v>44.352347000000002</v>
      </c>
      <c r="I59" s="36">
        <v>51.725000000000001</v>
      </c>
      <c r="J59" s="36">
        <v>58.611871000000001</v>
      </c>
      <c r="K59" s="36">
        <v>59.823813000000001</v>
      </c>
      <c r="L59" s="36">
        <v>59.456330000000001</v>
      </c>
      <c r="M59" s="36">
        <v>63.228949</v>
      </c>
      <c r="N59" s="36">
        <v>61.446269000000001</v>
      </c>
      <c r="O59" s="36">
        <v>67.548608999999999</v>
      </c>
      <c r="P59" s="36">
        <v>79.003392000000005</v>
      </c>
      <c r="Q59" s="36">
        <v>84.828207000000006</v>
      </c>
      <c r="R59" s="36">
        <v>79.654223000000002</v>
      </c>
      <c r="S59" s="36">
        <v>88.567003999999997</v>
      </c>
      <c r="T59" s="36">
        <v>93.346452999999997</v>
      </c>
      <c r="U59" s="36">
        <v>100.930346</v>
      </c>
      <c r="V59" s="36">
        <v>107.610664</v>
      </c>
      <c r="W59" s="36">
        <v>107.41422900000001</v>
      </c>
      <c r="X59" s="36">
        <v>111.986001</v>
      </c>
      <c r="Y59" s="36">
        <v>112.42462399999999</v>
      </c>
      <c r="Z59" s="36">
        <v>115.267163</v>
      </c>
      <c r="AA59" s="36">
        <v>136.50463135999999</v>
      </c>
      <c r="AB59" s="36">
        <v>135.35201755</v>
      </c>
      <c r="AC59" s="36">
        <v>144.05572538000001</v>
      </c>
      <c r="AD59" s="36">
        <v>159.15216734000001</v>
      </c>
      <c r="AE59" s="36">
        <v>182.0034187</v>
      </c>
      <c r="AF59" s="36">
        <v>194.58661380000001</v>
      </c>
      <c r="AG59" s="36">
        <v>204.68453866999999</v>
      </c>
      <c r="AH59" s="36">
        <v>201.30243985999999</v>
      </c>
      <c r="AI59" s="36">
        <v>201.73916745</v>
      </c>
      <c r="AJ59" s="36">
        <v>202.70111229</v>
      </c>
      <c r="AK59" s="36">
        <v>209.7780051</v>
      </c>
      <c r="AL59" s="36">
        <v>212.68983596499999</v>
      </c>
      <c r="AM59" s="36">
        <v>192.04876580999999</v>
      </c>
      <c r="AN59" s="36">
        <v>196.21600336</v>
      </c>
      <c r="AO59" s="36">
        <v>182.13054994000001</v>
      </c>
      <c r="AP59" s="36">
        <v>205.01946824000001</v>
      </c>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row>
    <row r="60" spans="2:223" ht="20.149999999999999" customHeight="1">
      <c r="B60" s="23" t="s">
        <v>136</v>
      </c>
      <c r="F60" s="26" t="s">
        <v>224</v>
      </c>
      <c r="G60" s="27" t="s">
        <v>180</v>
      </c>
      <c r="H60" s="36">
        <v>4812</v>
      </c>
      <c r="I60" s="36">
        <v>6129</v>
      </c>
      <c r="J60" s="36">
        <v>4729</v>
      </c>
      <c r="K60" s="36">
        <v>2289</v>
      </c>
      <c r="L60" s="36">
        <v>3992</v>
      </c>
      <c r="M60" s="36">
        <v>4069</v>
      </c>
      <c r="N60" s="36">
        <v>5286</v>
      </c>
      <c r="O60" s="36">
        <v>5701</v>
      </c>
      <c r="P60" s="36">
        <v>6415</v>
      </c>
      <c r="Q60" s="36">
        <v>5989</v>
      </c>
      <c r="R60" s="36">
        <v>8028</v>
      </c>
      <c r="S60" s="36">
        <v>9729</v>
      </c>
      <c r="T60" s="36">
        <v>7367</v>
      </c>
      <c r="U60" s="36">
        <v>9593</v>
      </c>
      <c r="V60" s="36">
        <v>9099</v>
      </c>
      <c r="W60" s="36">
        <v>11249.345230000001</v>
      </c>
      <c r="X60" s="36">
        <v>10252.875669999999</v>
      </c>
      <c r="Y60" s="36">
        <v>9518.1041700000005</v>
      </c>
      <c r="Z60" s="36">
        <v>10139.86916</v>
      </c>
      <c r="AA60" s="36">
        <v>10113.919402</v>
      </c>
      <c r="AB60" s="36">
        <v>7555.3180000000002</v>
      </c>
      <c r="AC60" s="36">
        <v>6950.3618619999997</v>
      </c>
      <c r="AD60" s="36">
        <v>6917.4734049999997</v>
      </c>
      <c r="AE60" s="36">
        <v>8390.9323339999992</v>
      </c>
      <c r="AF60" s="36">
        <v>6595.6795389999997</v>
      </c>
      <c r="AG60" s="36">
        <v>5515.2702529999997</v>
      </c>
      <c r="AH60" s="36">
        <v>8417.4087139999992</v>
      </c>
      <c r="AI60" s="36">
        <v>7081.1193659999999</v>
      </c>
      <c r="AJ60" s="36">
        <v>7343</v>
      </c>
      <c r="AK60" s="36">
        <v>7571</v>
      </c>
      <c r="AL60" s="36">
        <v>7195.3083999999999</v>
      </c>
      <c r="AM60" s="36">
        <v>6165.6888760000002</v>
      </c>
      <c r="AN60" s="36">
        <v>4933.176974</v>
      </c>
      <c r="AO60" s="36">
        <v>5485.2612939999999</v>
      </c>
      <c r="AP60" s="36">
        <v>5741.7723500000002</v>
      </c>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row>
    <row r="61" spans="2:223" ht="10.25" customHeight="1">
      <c r="B61" t="s">
        <v>136</v>
      </c>
      <c r="F61" s="37"/>
      <c r="G61" s="38"/>
      <c r="H61" s="38"/>
      <c r="I61" s="38"/>
      <c r="J61" s="38"/>
      <c r="K61" s="38"/>
      <c r="L61" s="38"/>
      <c r="M61" s="38"/>
      <c r="N61" s="38"/>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row>
    <row r="62" spans="2:223" ht="24.75" customHeight="1">
      <c r="B62" t="s">
        <v>136</v>
      </c>
      <c r="AO62" s="23" t="s">
        <v>136</v>
      </c>
    </row>
    <row r="63" spans="2:223" ht="18" customHeight="1">
      <c r="B63" t="s">
        <v>136</v>
      </c>
      <c r="F63" s="40" t="s">
        <v>225</v>
      </c>
    </row>
    <row r="64" spans="2:223" ht="18" customHeight="1">
      <c r="B64" t="s">
        <v>136</v>
      </c>
      <c r="F64" s="40" t="s">
        <v>226</v>
      </c>
    </row>
    <row r="65" spans="2:8" ht="18" customHeight="1">
      <c r="B65" t="s">
        <v>136</v>
      </c>
      <c r="F65" s="40" t="s">
        <v>227</v>
      </c>
    </row>
    <row r="66" spans="2:8" ht="18" customHeight="1">
      <c r="B66" t="s">
        <v>136</v>
      </c>
      <c r="F66" s="40" t="s">
        <v>228</v>
      </c>
    </row>
    <row r="67" spans="2:8" ht="18" customHeight="1">
      <c r="B67" t="s">
        <v>136</v>
      </c>
      <c r="F67" s="40" t="s">
        <v>229</v>
      </c>
    </row>
    <row r="68" spans="2:8" ht="18" customHeight="1">
      <c r="B68" t="s">
        <v>136</v>
      </c>
      <c r="F68" s="40" t="s">
        <v>230</v>
      </c>
    </row>
    <row r="69" spans="2:8" ht="18" customHeight="1">
      <c r="B69" t="s">
        <v>136</v>
      </c>
      <c r="F69" s="41" t="s">
        <v>231</v>
      </c>
      <c r="H69" s="24"/>
    </row>
    <row r="70" spans="2:8" ht="18" customHeight="1">
      <c r="B70" t="s">
        <v>136</v>
      </c>
      <c r="F70" s="40" t="s">
        <v>232</v>
      </c>
      <c r="H70" s="24"/>
    </row>
    <row r="71" spans="2:8" ht="18" customHeight="1">
      <c r="B71" t="s">
        <v>136</v>
      </c>
      <c r="F71" s="40" t="s">
        <v>233</v>
      </c>
      <c r="H71" s="24"/>
    </row>
    <row r="72" spans="2:8" ht="17.25" customHeight="1">
      <c r="F72" s="24" t="s">
        <v>234</v>
      </c>
      <c r="H72" s="24"/>
    </row>
    <row r="73" spans="2:8" ht="18" customHeight="1">
      <c r="F73" s="42"/>
      <c r="H73" s="24"/>
    </row>
    <row r="74" spans="2:8" ht="18" customHeight="1">
      <c r="H74" s="24"/>
    </row>
  </sheetData>
  <hyperlinks>
    <hyperlink ref="H1" location="Contents!A1" display="Back to Table of Contents" xr:uid="{00000000-0004-0000-0300-000000000000}"/>
  </hyperlinks>
  <pageMargins left="0" right="0" top="0" bottom="0" header="0" footer="0"/>
  <pageSetup paperSize="9" scale="10" fitToHeight="0"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U40"/>
  <sheetViews>
    <sheetView zoomScale="80" zoomScaleNormal="80" workbookViewId="0">
      <pane xSplit="7" ySplit="8" topLeftCell="EO24"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8" width="14.453125" customWidth="1"/>
    <col min="9" max="9" width="15.54296875" customWidth="1"/>
    <col min="10" max="10" width="1.90625" hidden="1" customWidth="1"/>
    <col min="11" max="11" width="14.36328125" customWidth="1"/>
    <col min="12" max="12" width="15.54296875" customWidth="1"/>
    <col min="13" max="126" width="14.453125" customWidth="1"/>
    <col min="127" max="127" width="14.54296875" customWidth="1"/>
    <col min="128" max="131" width="14.453125" customWidth="1"/>
    <col min="132" max="132" width="14.54296875" customWidth="1"/>
    <col min="133" max="139" width="14.453125" customWidth="1"/>
    <col min="140" max="140" width="14.54296875" customWidth="1"/>
    <col min="141" max="181" width="14.453125" customWidth="1"/>
  </cols>
  <sheetData>
    <row r="1" spans="1:671" ht="57" customHeight="1">
      <c r="A1" s="22" t="s">
        <v>134</v>
      </c>
      <c r="H1" s="107"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671" ht="18" customHeight="1">
      <c r="A2" s="92" t="s">
        <v>135</v>
      </c>
      <c r="B2" s="112"/>
      <c r="C2" s="112"/>
      <c r="D2" s="112"/>
      <c r="E2" s="112"/>
      <c r="F2" s="112"/>
      <c r="G2" s="112"/>
      <c r="H2" s="94">
        <f>IF(MONTH(A2) &gt; 6, YEAR(A2)-1, YEAR(A2)-2)</f>
        <v>2023</v>
      </c>
      <c r="I2" s="88">
        <f>H2+1</f>
        <v>2024</v>
      </c>
      <c r="J2" s="112"/>
      <c r="K2" s="112"/>
      <c r="L2" s="87"/>
      <c r="M2" s="112"/>
      <c r="N2" s="112"/>
      <c r="O2" s="112"/>
      <c r="P2" s="112"/>
      <c r="Q2" s="112"/>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2"/>
      <c r="DV2" s="112"/>
      <c r="DW2" s="112"/>
      <c r="DX2" s="112"/>
      <c r="DY2" s="112"/>
      <c r="DZ2" s="112"/>
      <c r="EA2" s="112"/>
      <c r="EB2" s="112"/>
      <c r="EC2" s="112"/>
      <c r="ED2" s="112"/>
      <c r="EE2" s="112"/>
      <c r="EF2" s="112"/>
      <c r="EG2" s="112"/>
      <c r="EH2" s="112"/>
      <c r="EI2" s="112"/>
      <c r="EJ2" s="112"/>
      <c r="EK2" s="112"/>
      <c r="EL2" s="112"/>
      <c r="EM2" s="112"/>
    </row>
    <row r="3" spans="1:671" ht="18" customHeight="1">
      <c r="A3" s="112"/>
      <c r="B3" s="87" t="s">
        <v>136</v>
      </c>
      <c r="C3" s="112"/>
      <c r="D3" s="112"/>
      <c r="E3" s="112"/>
      <c r="F3" s="104"/>
      <c r="G3" s="105"/>
      <c r="H3" s="88" t="str">
        <f>CONCATENATE(H$2-1,"–",RIGHT(H$2,2))</f>
        <v>2022–23</v>
      </c>
      <c r="I3" s="88" t="str">
        <f>CONCATENATE(I$2-1,"–",RIGHT(I$2,2))</f>
        <v>2023–24</v>
      </c>
      <c r="J3" s="112"/>
      <c r="K3" s="87" t="s">
        <v>136</v>
      </c>
      <c r="L3" s="88">
        <v>1990</v>
      </c>
      <c r="M3" s="88">
        <f>IF(L4=12,L3+1,L3)</f>
        <v>1990</v>
      </c>
      <c r="N3" s="88">
        <f t="shared" ref="N3:BY3" si="0">IF(M4=12,M3+1,M3)</f>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si="0"/>
        <v>2006</v>
      </c>
      <c r="BZ3" s="88">
        <f t="shared" ref="BZ3:EK3" si="1">IF(BY4=12,BY3+1,BY3)</f>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si="1"/>
        <v>2022</v>
      </c>
      <c r="EL3" s="88">
        <f t="shared" ref="EL3" si="2">IF(EK4=12,EK3+1,EK3)</f>
        <v>2022</v>
      </c>
      <c r="EM3" s="88"/>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row>
    <row r="4" spans="1:671" ht="18" customHeight="1">
      <c r="A4" s="112"/>
      <c r="B4" s="87" t="s">
        <v>136</v>
      </c>
      <c r="C4" s="112"/>
      <c r="D4" s="112"/>
      <c r="E4" s="112"/>
      <c r="F4" s="104"/>
      <c r="G4" s="105"/>
      <c r="H4" s="90"/>
      <c r="I4" s="91"/>
      <c r="J4" s="91"/>
      <c r="K4" s="91" t="s">
        <v>136</v>
      </c>
      <c r="L4" s="91">
        <v>3</v>
      </c>
      <c r="M4" s="91">
        <f>IF(L4=12,3,L4+3)</f>
        <v>6</v>
      </c>
      <c r="N4" s="91">
        <f t="shared" ref="N4:BY4" si="3">IF(M4=12,3,M4+3)</f>
        <v>9</v>
      </c>
      <c r="O4" s="91">
        <f t="shared" si="3"/>
        <v>12</v>
      </c>
      <c r="P4" s="91">
        <f t="shared" si="3"/>
        <v>3</v>
      </c>
      <c r="Q4" s="91">
        <f t="shared" si="3"/>
        <v>6</v>
      </c>
      <c r="R4" s="91">
        <f t="shared" si="3"/>
        <v>9</v>
      </c>
      <c r="S4" s="91">
        <f t="shared" si="3"/>
        <v>12</v>
      </c>
      <c r="T4" s="91">
        <f t="shared" si="3"/>
        <v>3</v>
      </c>
      <c r="U4" s="91">
        <f t="shared" si="3"/>
        <v>6</v>
      </c>
      <c r="V4" s="91">
        <f t="shared" si="3"/>
        <v>9</v>
      </c>
      <c r="W4" s="91">
        <f t="shared" si="3"/>
        <v>12</v>
      </c>
      <c r="X4" s="91">
        <f t="shared" si="3"/>
        <v>3</v>
      </c>
      <c r="Y4" s="91">
        <f t="shared" si="3"/>
        <v>6</v>
      </c>
      <c r="Z4" s="91">
        <f t="shared" si="3"/>
        <v>9</v>
      </c>
      <c r="AA4" s="91">
        <f t="shared" si="3"/>
        <v>12</v>
      </c>
      <c r="AB4" s="91">
        <f t="shared" si="3"/>
        <v>3</v>
      </c>
      <c r="AC4" s="91">
        <f t="shared" si="3"/>
        <v>6</v>
      </c>
      <c r="AD4" s="91">
        <f t="shared" si="3"/>
        <v>9</v>
      </c>
      <c r="AE4" s="91">
        <f t="shared" si="3"/>
        <v>12</v>
      </c>
      <c r="AF4" s="91">
        <f t="shared" si="3"/>
        <v>3</v>
      </c>
      <c r="AG4" s="91">
        <f t="shared" si="3"/>
        <v>6</v>
      </c>
      <c r="AH4" s="91">
        <f t="shared" si="3"/>
        <v>9</v>
      </c>
      <c r="AI4" s="91">
        <f t="shared" si="3"/>
        <v>12</v>
      </c>
      <c r="AJ4" s="91">
        <f t="shared" si="3"/>
        <v>3</v>
      </c>
      <c r="AK4" s="91">
        <f t="shared" si="3"/>
        <v>6</v>
      </c>
      <c r="AL4" s="91">
        <f t="shared" si="3"/>
        <v>9</v>
      </c>
      <c r="AM4" s="91">
        <f t="shared" si="3"/>
        <v>12</v>
      </c>
      <c r="AN4" s="91">
        <f t="shared" si="3"/>
        <v>3</v>
      </c>
      <c r="AO4" s="91">
        <f t="shared" si="3"/>
        <v>6</v>
      </c>
      <c r="AP4" s="91">
        <f t="shared" si="3"/>
        <v>9</v>
      </c>
      <c r="AQ4" s="91">
        <f t="shared" si="3"/>
        <v>12</v>
      </c>
      <c r="AR4" s="91">
        <f t="shared" si="3"/>
        <v>3</v>
      </c>
      <c r="AS4" s="91">
        <f t="shared" si="3"/>
        <v>6</v>
      </c>
      <c r="AT4" s="91">
        <f t="shared" si="3"/>
        <v>9</v>
      </c>
      <c r="AU4" s="91">
        <f t="shared" si="3"/>
        <v>12</v>
      </c>
      <c r="AV4" s="91">
        <f t="shared" si="3"/>
        <v>3</v>
      </c>
      <c r="AW4" s="91">
        <f t="shared" si="3"/>
        <v>6</v>
      </c>
      <c r="AX4" s="91">
        <f t="shared" si="3"/>
        <v>9</v>
      </c>
      <c r="AY4" s="91">
        <f t="shared" si="3"/>
        <v>12</v>
      </c>
      <c r="AZ4" s="91">
        <f t="shared" si="3"/>
        <v>3</v>
      </c>
      <c r="BA4" s="91">
        <f t="shared" si="3"/>
        <v>6</v>
      </c>
      <c r="BB4" s="91">
        <f t="shared" si="3"/>
        <v>9</v>
      </c>
      <c r="BC4" s="91">
        <f t="shared" si="3"/>
        <v>12</v>
      </c>
      <c r="BD4" s="91">
        <f t="shared" si="3"/>
        <v>3</v>
      </c>
      <c r="BE4" s="91">
        <f t="shared" si="3"/>
        <v>6</v>
      </c>
      <c r="BF4" s="91">
        <f t="shared" si="3"/>
        <v>9</v>
      </c>
      <c r="BG4" s="91">
        <f t="shared" si="3"/>
        <v>12</v>
      </c>
      <c r="BH4" s="91">
        <f t="shared" si="3"/>
        <v>3</v>
      </c>
      <c r="BI4" s="91">
        <f t="shared" si="3"/>
        <v>6</v>
      </c>
      <c r="BJ4" s="91">
        <f t="shared" si="3"/>
        <v>9</v>
      </c>
      <c r="BK4" s="91">
        <f t="shared" si="3"/>
        <v>12</v>
      </c>
      <c r="BL4" s="91">
        <f t="shared" si="3"/>
        <v>3</v>
      </c>
      <c r="BM4" s="91">
        <f t="shared" si="3"/>
        <v>6</v>
      </c>
      <c r="BN4" s="91">
        <f t="shared" si="3"/>
        <v>9</v>
      </c>
      <c r="BO4" s="91">
        <f t="shared" si="3"/>
        <v>12</v>
      </c>
      <c r="BP4" s="91">
        <f t="shared" si="3"/>
        <v>3</v>
      </c>
      <c r="BQ4" s="91">
        <f t="shared" si="3"/>
        <v>6</v>
      </c>
      <c r="BR4" s="91">
        <f t="shared" si="3"/>
        <v>9</v>
      </c>
      <c r="BS4" s="91">
        <f t="shared" si="3"/>
        <v>12</v>
      </c>
      <c r="BT4" s="91">
        <f t="shared" si="3"/>
        <v>3</v>
      </c>
      <c r="BU4" s="91">
        <f t="shared" si="3"/>
        <v>6</v>
      </c>
      <c r="BV4" s="91">
        <f t="shared" si="3"/>
        <v>9</v>
      </c>
      <c r="BW4" s="91">
        <f t="shared" si="3"/>
        <v>12</v>
      </c>
      <c r="BX4" s="91">
        <f t="shared" si="3"/>
        <v>3</v>
      </c>
      <c r="BY4" s="91">
        <f t="shared" si="3"/>
        <v>6</v>
      </c>
      <c r="BZ4" s="91">
        <f t="shared" ref="BZ4:EK4" si="4">IF(BY4=12,3,BY4+3)</f>
        <v>9</v>
      </c>
      <c r="CA4" s="91">
        <f t="shared" si="4"/>
        <v>12</v>
      </c>
      <c r="CB4" s="91">
        <f t="shared" si="4"/>
        <v>3</v>
      </c>
      <c r="CC4" s="91">
        <f t="shared" si="4"/>
        <v>6</v>
      </c>
      <c r="CD4" s="91">
        <f t="shared" si="4"/>
        <v>9</v>
      </c>
      <c r="CE4" s="91">
        <f t="shared" si="4"/>
        <v>12</v>
      </c>
      <c r="CF4" s="91">
        <f t="shared" si="4"/>
        <v>3</v>
      </c>
      <c r="CG4" s="91">
        <f t="shared" si="4"/>
        <v>6</v>
      </c>
      <c r="CH4" s="91">
        <f t="shared" si="4"/>
        <v>9</v>
      </c>
      <c r="CI4" s="91">
        <f t="shared" si="4"/>
        <v>12</v>
      </c>
      <c r="CJ4" s="91">
        <f t="shared" si="4"/>
        <v>3</v>
      </c>
      <c r="CK4" s="91">
        <f t="shared" si="4"/>
        <v>6</v>
      </c>
      <c r="CL4" s="91">
        <f t="shared" si="4"/>
        <v>9</v>
      </c>
      <c r="CM4" s="91">
        <f t="shared" si="4"/>
        <v>12</v>
      </c>
      <c r="CN4" s="91">
        <f t="shared" si="4"/>
        <v>3</v>
      </c>
      <c r="CO4" s="91">
        <f t="shared" si="4"/>
        <v>6</v>
      </c>
      <c r="CP4" s="91">
        <f t="shared" si="4"/>
        <v>9</v>
      </c>
      <c r="CQ4" s="91">
        <f t="shared" si="4"/>
        <v>12</v>
      </c>
      <c r="CR4" s="91">
        <f t="shared" si="4"/>
        <v>3</v>
      </c>
      <c r="CS4" s="91">
        <f t="shared" si="4"/>
        <v>6</v>
      </c>
      <c r="CT4" s="91">
        <f t="shared" si="4"/>
        <v>9</v>
      </c>
      <c r="CU4" s="91">
        <f t="shared" si="4"/>
        <v>12</v>
      </c>
      <c r="CV4" s="91">
        <f t="shared" si="4"/>
        <v>3</v>
      </c>
      <c r="CW4" s="91">
        <f t="shared" si="4"/>
        <v>6</v>
      </c>
      <c r="CX4" s="91">
        <f t="shared" si="4"/>
        <v>9</v>
      </c>
      <c r="CY4" s="91">
        <f t="shared" si="4"/>
        <v>12</v>
      </c>
      <c r="CZ4" s="91">
        <f t="shared" si="4"/>
        <v>3</v>
      </c>
      <c r="DA4" s="91">
        <f t="shared" si="4"/>
        <v>6</v>
      </c>
      <c r="DB4" s="91">
        <f t="shared" si="4"/>
        <v>9</v>
      </c>
      <c r="DC4" s="91">
        <f t="shared" si="4"/>
        <v>12</v>
      </c>
      <c r="DD4" s="91">
        <f t="shared" si="4"/>
        <v>3</v>
      </c>
      <c r="DE4" s="91">
        <f t="shared" si="4"/>
        <v>6</v>
      </c>
      <c r="DF4" s="91">
        <f t="shared" si="4"/>
        <v>9</v>
      </c>
      <c r="DG4" s="91">
        <f t="shared" si="4"/>
        <v>12</v>
      </c>
      <c r="DH4" s="91">
        <f t="shared" si="4"/>
        <v>3</v>
      </c>
      <c r="DI4" s="91">
        <f t="shared" si="4"/>
        <v>6</v>
      </c>
      <c r="DJ4" s="91">
        <f t="shared" si="4"/>
        <v>9</v>
      </c>
      <c r="DK4" s="91">
        <f t="shared" si="4"/>
        <v>12</v>
      </c>
      <c r="DL4" s="91">
        <f t="shared" si="4"/>
        <v>3</v>
      </c>
      <c r="DM4" s="91">
        <f t="shared" si="4"/>
        <v>6</v>
      </c>
      <c r="DN4" s="91">
        <f t="shared" si="4"/>
        <v>9</v>
      </c>
      <c r="DO4" s="91">
        <f t="shared" si="4"/>
        <v>12</v>
      </c>
      <c r="DP4" s="91">
        <f t="shared" si="4"/>
        <v>3</v>
      </c>
      <c r="DQ4" s="91">
        <f t="shared" si="4"/>
        <v>6</v>
      </c>
      <c r="DR4" s="91">
        <f t="shared" si="4"/>
        <v>9</v>
      </c>
      <c r="DS4" s="91">
        <f t="shared" si="4"/>
        <v>12</v>
      </c>
      <c r="DT4" s="91">
        <f t="shared" si="4"/>
        <v>3</v>
      </c>
      <c r="DU4" s="91">
        <f t="shared" si="4"/>
        <v>6</v>
      </c>
      <c r="DV4" s="91">
        <f t="shared" si="4"/>
        <v>9</v>
      </c>
      <c r="DW4" s="91">
        <f t="shared" si="4"/>
        <v>12</v>
      </c>
      <c r="DX4" s="91">
        <f t="shared" si="4"/>
        <v>3</v>
      </c>
      <c r="DY4" s="91">
        <f t="shared" si="4"/>
        <v>6</v>
      </c>
      <c r="DZ4" s="91">
        <f t="shared" si="4"/>
        <v>9</v>
      </c>
      <c r="EA4" s="91">
        <f t="shared" si="4"/>
        <v>12</v>
      </c>
      <c r="EB4" s="91">
        <f t="shared" si="4"/>
        <v>3</v>
      </c>
      <c r="EC4" s="91">
        <f t="shared" si="4"/>
        <v>6</v>
      </c>
      <c r="ED4" s="91">
        <f t="shared" si="4"/>
        <v>9</v>
      </c>
      <c r="EE4" s="91">
        <f t="shared" si="4"/>
        <v>12</v>
      </c>
      <c r="EF4" s="91">
        <f t="shared" si="4"/>
        <v>3</v>
      </c>
      <c r="EG4" s="91">
        <f t="shared" si="4"/>
        <v>6</v>
      </c>
      <c r="EH4" s="91">
        <f t="shared" si="4"/>
        <v>9</v>
      </c>
      <c r="EI4" s="91">
        <f t="shared" si="4"/>
        <v>12</v>
      </c>
      <c r="EJ4" s="91">
        <f t="shared" si="4"/>
        <v>3</v>
      </c>
      <c r="EK4" s="91">
        <f t="shared" si="4"/>
        <v>6</v>
      </c>
      <c r="EL4" s="91">
        <f t="shared" ref="EL4" si="5">IF(EK4=12,3,EK4+3)</f>
        <v>9</v>
      </c>
      <c r="EM4" s="91"/>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row>
    <row r="5" spans="1:671" ht="18" customHeight="1">
      <c r="B5" t="s">
        <v>136</v>
      </c>
      <c r="F5" s="28"/>
      <c r="G5" s="29"/>
      <c r="H5" s="33"/>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row>
    <row r="6" spans="1:671" ht="82.5" customHeight="1">
      <c r="B6" t="s">
        <v>136</v>
      </c>
      <c r="D6" s="23" t="s">
        <v>136</v>
      </c>
      <c r="F6" s="28" t="s">
        <v>38</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row>
    <row r="7" spans="1:671" ht="22.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row>
    <row r="8" spans="1:671" ht="34.2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t="s">
        <v>569</v>
      </c>
      <c r="EQ8" s="93" t="s">
        <v>570</v>
      </c>
      <c r="ER8" s="93" t="s">
        <v>571</v>
      </c>
      <c r="ES8" s="93" t="s">
        <v>572</v>
      </c>
      <c r="ET8" s="93" t="s">
        <v>573</v>
      </c>
      <c r="EU8" s="93"/>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row>
    <row r="9" spans="1:671" ht="28.25" customHeight="1">
      <c r="B9" t="s">
        <v>136</v>
      </c>
      <c r="F9" s="33" t="s">
        <v>73</v>
      </c>
      <c r="G9" s="27"/>
      <c r="H9" s="34"/>
      <c r="I9" s="34"/>
      <c r="J9" s="34"/>
      <c r="K9" s="34" t="s">
        <v>136</v>
      </c>
      <c r="L9" s="34"/>
      <c r="M9" s="34"/>
      <c r="N9" s="34"/>
      <c r="O9" s="34"/>
      <c r="P9" s="34"/>
      <c r="Q9" s="34"/>
    </row>
    <row r="10" spans="1:671" ht="20.149999999999999" customHeight="1">
      <c r="B10" t="s">
        <v>136</v>
      </c>
      <c r="F10" s="26" t="s">
        <v>1273</v>
      </c>
      <c r="G10" s="27"/>
      <c r="H10" s="34"/>
      <c r="I10" s="34"/>
      <c r="J10" s="34"/>
      <c r="K10" s="34" t="s">
        <v>136</v>
      </c>
      <c r="L10" s="34"/>
      <c r="M10" s="34"/>
      <c r="N10" s="34"/>
      <c r="O10" s="34"/>
      <c r="P10" s="34"/>
      <c r="Q10" s="34"/>
    </row>
    <row r="11" spans="1:671" ht="20.149999999999999" customHeight="1">
      <c r="B11" t="s">
        <v>136</v>
      </c>
      <c r="F11" s="26" t="s">
        <v>1388</v>
      </c>
      <c r="G11" s="27"/>
      <c r="H11" s="34"/>
      <c r="I11" s="34"/>
      <c r="J11" s="34"/>
      <c r="K11" s="34" t="s">
        <v>136</v>
      </c>
      <c r="L11" s="34"/>
      <c r="M11" s="34"/>
      <c r="N11" s="34"/>
      <c r="O11" s="34"/>
      <c r="P11" s="34"/>
      <c r="Q11" s="34"/>
    </row>
    <row r="12" spans="1:671" ht="20.149999999999999" customHeight="1">
      <c r="B12" s="23" t="s">
        <v>136</v>
      </c>
      <c r="F12" s="35" t="s">
        <v>1197</v>
      </c>
      <c r="G12" s="27" t="s">
        <v>180</v>
      </c>
      <c r="H12" s="34">
        <v>166.59452654466199</v>
      </c>
      <c r="I12" s="34">
        <v>143.971675754003</v>
      </c>
      <c r="J12" s="36"/>
      <c r="K12" s="36" t="s">
        <v>136</v>
      </c>
      <c r="L12" s="36">
        <v>86.073999999999998</v>
      </c>
      <c r="M12" s="36">
        <v>86.379000000000005</v>
      </c>
      <c r="N12" s="36">
        <v>82.376999999999995</v>
      </c>
      <c r="O12" s="36">
        <v>80.311000000000007</v>
      </c>
      <c r="P12" s="36">
        <v>98.91</v>
      </c>
      <c r="Q12" s="36">
        <v>59.186999999999998</v>
      </c>
      <c r="R12" s="36">
        <v>71.944999999999993</v>
      </c>
      <c r="S12" s="36">
        <v>67.998999999999995</v>
      </c>
      <c r="T12" s="36">
        <v>55.703000000000003</v>
      </c>
      <c r="U12" s="36">
        <v>65.091999999999999</v>
      </c>
      <c r="V12" s="36">
        <v>77.435000000000002</v>
      </c>
      <c r="W12" s="36">
        <v>67.221999999999994</v>
      </c>
      <c r="X12" s="36">
        <v>62.847000000000001</v>
      </c>
      <c r="Y12" s="36">
        <v>61.521999999999998</v>
      </c>
      <c r="Z12" s="36">
        <v>64.680999999999997</v>
      </c>
      <c r="AA12" s="36">
        <v>59.061999999999998</v>
      </c>
      <c r="AB12" s="36">
        <v>48.47</v>
      </c>
      <c r="AC12" s="36">
        <v>63.301000000000002</v>
      </c>
      <c r="AD12" s="36">
        <v>67.841999999999999</v>
      </c>
      <c r="AE12" s="36">
        <v>58.572000000000003</v>
      </c>
      <c r="AF12" s="36">
        <v>61.972999999999999</v>
      </c>
      <c r="AG12" s="36">
        <v>60.716000000000001</v>
      </c>
      <c r="AH12" s="36">
        <v>52.889000000000003</v>
      </c>
      <c r="AI12" s="36">
        <v>55.6</v>
      </c>
      <c r="AJ12" s="36">
        <v>46.6</v>
      </c>
      <c r="AK12" s="36">
        <v>46.03</v>
      </c>
      <c r="AL12" s="36">
        <v>50.27</v>
      </c>
      <c r="AM12" s="36">
        <v>53.06</v>
      </c>
      <c r="AN12" s="36">
        <v>58.04</v>
      </c>
      <c r="AO12" s="36">
        <v>46.58</v>
      </c>
      <c r="AP12" s="36">
        <v>55</v>
      </c>
      <c r="AQ12" s="36">
        <v>41</v>
      </c>
      <c r="AR12" s="36">
        <v>36</v>
      </c>
      <c r="AS12" s="36">
        <v>35</v>
      </c>
      <c r="AT12" s="36">
        <v>42</v>
      </c>
      <c r="AU12" s="36">
        <v>38</v>
      </c>
      <c r="AV12" s="36">
        <v>39</v>
      </c>
      <c r="AW12" s="36">
        <v>38</v>
      </c>
      <c r="AX12" s="36">
        <v>34.15</v>
      </c>
      <c r="AY12" s="36">
        <v>36.32</v>
      </c>
      <c r="AZ12" s="36">
        <v>37.67</v>
      </c>
      <c r="BA12" s="36">
        <v>35.44</v>
      </c>
      <c r="BB12" s="36">
        <v>37.19</v>
      </c>
      <c r="BC12" s="36">
        <v>35.729999999999997</v>
      </c>
      <c r="BD12" s="36">
        <v>35.119999999999997</v>
      </c>
      <c r="BE12" s="36">
        <v>32.911999999999999</v>
      </c>
      <c r="BF12" s="36">
        <v>29.356999999999999</v>
      </c>
      <c r="BG12" s="36">
        <v>35.369</v>
      </c>
      <c r="BH12" s="36">
        <v>26.66</v>
      </c>
      <c r="BI12" s="36">
        <v>21.552</v>
      </c>
      <c r="BJ12" s="36">
        <v>17.366</v>
      </c>
      <c r="BK12" s="36">
        <v>23.05</v>
      </c>
      <c r="BL12" s="36">
        <v>25.055</v>
      </c>
      <c r="BM12" s="36">
        <v>22.59</v>
      </c>
      <c r="BN12" s="36">
        <v>14.2</v>
      </c>
      <c r="BO12" s="36">
        <v>19.66</v>
      </c>
      <c r="BP12" s="36">
        <v>20.427</v>
      </c>
      <c r="BQ12" s="36">
        <v>24.187999999999999</v>
      </c>
      <c r="BR12" s="36">
        <v>22.498000000000001</v>
      </c>
      <c r="BS12" s="36">
        <v>24.434000000000001</v>
      </c>
      <c r="BT12" s="36">
        <v>23.745000000000001</v>
      </c>
      <c r="BU12" s="36">
        <v>26.923999999999999</v>
      </c>
      <c r="BV12" s="36">
        <v>27.047499999999999</v>
      </c>
      <c r="BW12" s="36">
        <v>23.094999999999999</v>
      </c>
      <c r="BX12" s="36">
        <v>23.189</v>
      </c>
      <c r="BY12" s="36">
        <v>22.655999999999999</v>
      </c>
      <c r="BZ12" s="36">
        <v>25.183</v>
      </c>
      <c r="CA12" s="36">
        <v>23.125</v>
      </c>
      <c r="CB12" s="36">
        <v>13.829000000000001</v>
      </c>
      <c r="CC12" s="36">
        <v>18.599</v>
      </c>
      <c r="CD12" s="36">
        <v>12.685</v>
      </c>
      <c r="CE12" s="36">
        <v>23.891999999999999</v>
      </c>
      <c r="CF12" s="36">
        <v>18.95</v>
      </c>
      <c r="CG12" s="36">
        <v>21.274000000000001</v>
      </c>
      <c r="CH12" s="36">
        <v>18.494</v>
      </c>
      <c r="CI12" s="36">
        <v>14.108000000000001</v>
      </c>
      <c r="CJ12" s="36">
        <v>17.225999999999999</v>
      </c>
      <c r="CK12" s="36">
        <v>21.218</v>
      </c>
      <c r="CL12" s="36">
        <v>20.388182</v>
      </c>
      <c r="CM12" s="36">
        <v>20.391027000000001</v>
      </c>
      <c r="CN12" s="36">
        <v>19.289000000000001</v>
      </c>
      <c r="CO12" s="36">
        <v>21.728000000000002</v>
      </c>
      <c r="CP12" s="36">
        <v>15.973442</v>
      </c>
      <c r="CQ12" s="36">
        <v>18.090833</v>
      </c>
      <c r="CR12" s="36">
        <v>18.847909999999999</v>
      </c>
      <c r="CS12" s="36">
        <v>19.705749999999998</v>
      </c>
      <c r="CT12" s="36">
        <v>16.928999999999998</v>
      </c>
      <c r="CU12" s="36">
        <v>17.969000000000001</v>
      </c>
      <c r="CV12" s="36">
        <v>22.5525416549462</v>
      </c>
      <c r="CW12" s="36">
        <v>23.399000000000001</v>
      </c>
      <c r="CX12" s="36">
        <v>18.725000000000001</v>
      </c>
      <c r="CY12" s="36">
        <v>27.310038276023</v>
      </c>
      <c r="CZ12" s="36">
        <v>25.479318655671399</v>
      </c>
      <c r="DA12" s="36">
        <v>30.832198848607401</v>
      </c>
      <c r="DB12" s="36">
        <v>36.5823633110316</v>
      </c>
      <c r="DC12" s="36">
        <v>37.715254983491498</v>
      </c>
      <c r="DD12" s="36">
        <v>35.495295472226502</v>
      </c>
      <c r="DE12" s="36">
        <v>26.649750583475999</v>
      </c>
      <c r="DF12" s="36">
        <v>25.477521238525</v>
      </c>
      <c r="DG12" s="36">
        <v>26.4586184845184</v>
      </c>
      <c r="DH12" s="36">
        <v>40.615000000000002</v>
      </c>
      <c r="DI12" s="36">
        <v>50.424999999999997</v>
      </c>
      <c r="DJ12" s="36">
        <v>42.271564493542897</v>
      </c>
      <c r="DK12" s="36">
        <v>39.714616111716197</v>
      </c>
      <c r="DL12" s="36">
        <v>48.271785903220803</v>
      </c>
      <c r="DM12" s="36">
        <v>44.743616306208203</v>
      </c>
      <c r="DN12" s="36">
        <v>43.182551617220703</v>
      </c>
      <c r="DO12" s="36">
        <v>39.265596265453397</v>
      </c>
      <c r="DP12" s="36">
        <v>32.7949521774676</v>
      </c>
      <c r="DQ12" s="36">
        <v>33.902558114205704</v>
      </c>
      <c r="DR12" s="36">
        <v>36.686165238920303</v>
      </c>
      <c r="DS12" s="36">
        <v>40.518258166373499</v>
      </c>
      <c r="DT12" s="36">
        <v>37.209800000000001</v>
      </c>
      <c r="DU12" s="36">
        <v>39.407462374515198</v>
      </c>
      <c r="DV12" s="36">
        <v>39.072550291737997</v>
      </c>
      <c r="DW12" s="36">
        <v>42.142499999999998</v>
      </c>
      <c r="DX12" s="50">
        <v>39.544499999999999</v>
      </c>
      <c r="DY12" s="50">
        <v>37.075000000000003</v>
      </c>
      <c r="DZ12" s="50">
        <v>38.774000000000001</v>
      </c>
      <c r="EA12" s="50">
        <v>40.470500000000001</v>
      </c>
      <c r="EB12" s="50">
        <v>38.25</v>
      </c>
      <c r="EC12" s="50">
        <v>39.990819667029697</v>
      </c>
      <c r="ED12" s="50">
        <v>40.124659094445299</v>
      </c>
      <c r="EE12" s="50">
        <v>37.151000000000003</v>
      </c>
      <c r="EF12" s="50">
        <v>40.430415746071297</v>
      </c>
      <c r="EG12" s="50">
        <v>43.105501011358299</v>
      </c>
      <c r="EH12" s="50">
        <v>44.694000000000003</v>
      </c>
      <c r="EI12" s="50">
        <v>45.206352808464302</v>
      </c>
      <c r="EJ12" s="50">
        <v>40.713155437996001</v>
      </c>
      <c r="EK12" s="50">
        <v>35.981018298201903</v>
      </c>
      <c r="EL12" s="50">
        <v>36.629523587355798</v>
      </c>
      <c r="EM12" s="50">
        <v>38.392532223828198</v>
      </c>
      <c r="EN12" s="50">
        <v>34.423040179392601</v>
      </c>
      <c r="EO12" s="50">
        <v>34.526579763426597</v>
      </c>
      <c r="EP12" s="50">
        <v>36.082349478127199</v>
      </c>
      <c r="EQ12" s="50">
        <v>36.067508495153596</v>
      </c>
      <c r="ER12" s="50">
        <v>36.3455129126271</v>
      </c>
      <c r="ES12" s="50">
        <v>36.3455129126271</v>
      </c>
      <c r="ET12" s="50">
        <v>36.3455129126271</v>
      </c>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row>
    <row r="13" spans="1:671" ht="20.149999999999999" customHeight="1">
      <c r="B13" s="23" t="s">
        <v>136</v>
      </c>
      <c r="F13" s="35" t="s">
        <v>1179</v>
      </c>
      <c r="G13" s="27" t="s">
        <v>180</v>
      </c>
      <c r="H13" s="34">
        <v>735.09562464886994</v>
      </c>
      <c r="I13" s="34">
        <v>660.39176776606098</v>
      </c>
      <c r="J13" s="36"/>
      <c r="K13" s="36" t="s">
        <v>136</v>
      </c>
      <c r="L13" s="36">
        <v>130.21100000000001</v>
      </c>
      <c r="M13" s="36">
        <v>128.846</v>
      </c>
      <c r="N13" s="36">
        <v>184.90899999999999</v>
      </c>
      <c r="O13" s="36">
        <v>127.65900000000001</v>
      </c>
      <c r="P13" s="36">
        <v>137.1251</v>
      </c>
      <c r="Q13" s="36">
        <v>146.76652999999999</v>
      </c>
      <c r="R13" s="36">
        <v>193.23047800000001</v>
      </c>
      <c r="S13" s="36">
        <v>129.074378</v>
      </c>
      <c r="T13" s="36">
        <v>145.60747799999999</v>
      </c>
      <c r="U13" s="36">
        <v>122.14877799999999</v>
      </c>
      <c r="V13" s="36">
        <v>186.57</v>
      </c>
      <c r="W13" s="36">
        <v>143.39500000000001</v>
      </c>
      <c r="X13" s="36">
        <v>120.837</v>
      </c>
      <c r="Y13" s="36">
        <v>121.209</v>
      </c>
      <c r="Z13" s="36">
        <v>177.018</v>
      </c>
      <c r="AA13" s="36">
        <v>128.88499999999999</v>
      </c>
      <c r="AB13" s="36">
        <v>156.066</v>
      </c>
      <c r="AC13" s="36">
        <v>146.453</v>
      </c>
      <c r="AD13" s="36">
        <v>174.79599999999999</v>
      </c>
      <c r="AE13" s="36">
        <v>102.407</v>
      </c>
      <c r="AF13" s="36">
        <v>83.768000000000001</v>
      </c>
      <c r="AG13" s="36">
        <v>67.274000000000001</v>
      </c>
      <c r="AH13" s="36">
        <v>139.74</v>
      </c>
      <c r="AI13" s="36">
        <v>131.172</v>
      </c>
      <c r="AJ13" s="36">
        <v>134.4</v>
      </c>
      <c r="AK13" s="36">
        <v>116.386</v>
      </c>
      <c r="AL13" s="36">
        <v>124.724</v>
      </c>
      <c r="AM13" s="36">
        <v>117.648</v>
      </c>
      <c r="AN13" s="36">
        <v>101.986</v>
      </c>
      <c r="AO13" s="36">
        <v>112.6</v>
      </c>
      <c r="AP13" s="36">
        <v>105</v>
      </c>
      <c r="AQ13" s="36">
        <v>253</v>
      </c>
      <c r="AR13" s="36">
        <v>232</v>
      </c>
      <c r="AS13" s="36">
        <v>241</v>
      </c>
      <c r="AT13" s="36">
        <v>271</v>
      </c>
      <c r="AU13" s="36">
        <v>242</v>
      </c>
      <c r="AV13" s="36">
        <v>255</v>
      </c>
      <c r="AW13" s="36">
        <v>305</v>
      </c>
      <c r="AX13" s="36">
        <v>315.52</v>
      </c>
      <c r="AY13" s="36">
        <v>311.35000000000002</v>
      </c>
      <c r="AZ13" s="36">
        <v>365.94</v>
      </c>
      <c r="BA13" s="36">
        <v>391.59</v>
      </c>
      <c r="BB13" s="36">
        <v>439.63</v>
      </c>
      <c r="BC13" s="36">
        <v>378.96</v>
      </c>
      <c r="BD13" s="36">
        <v>337.5</v>
      </c>
      <c r="BE13" s="36">
        <v>403.41199999999998</v>
      </c>
      <c r="BF13" s="36">
        <v>406.01900000000001</v>
      </c>
      <c r="BG13" s="36">
        <v>397.85599999999999</v>
      </c>
      <c r="BH13" s="36">
        <v>450.80099999999999</v>
      </c>
      <c r="BI13" s="36">
        <v>487.82799999999997</v>
      </c>
      <c r="BJ13" s="36">
        <v>429.50400000000002</v>
      </c>
      <c r="BK13" s="36">
        <v>392.24700000000001</v>
      </c>
      <c r="BL13" s="36">
        <v>391.93799999999999</v>
      </c>
      <c r="BM13" s="36">
        <v>382.05599999999998</v>
      </c>
      <c r="BN13" s="36">
        <v>414.005</v>
      </c>
      <c r="BO13" s="36">
        <v>394.83100000000002</v>
      </c>
      <c r="BP13" s="36">
        <v>492.233</v>
      </c>
      <c r="BQ13" s="36">
        <v>469.358</v>
      </c>
      <c r="BR13" s="36">
        <v>475.108</v>
      </c>
      <c r="BS13" s="36">
        <v>477.322</v>
      </c>
      <c r="BT13" s="36">
        <v>527.62400000000002</v>
      </c>
      <c r="BU13" s="36">
        <v>491.34800000000001</v>
      </c>
      <c r="BV13" s="36">
        <v>515.85599999999999</v>
      </c>
      <c r="BW13" s="36">
        <v>529.94100000000003</v>
      </c>
      <c r="BX13" s="36">
        <v>443.5</v>
      </c>
      <c r="BY13" s="36">
        <v>372.81200000000001</v>
      </c>
      <c r="BZ13" s="36">
        <v>314.98500000000001</v>
      </c>
      <c r="CA13" s="36">
        <v>253.316</v>
      </c>
      <c r="CB13" s="36">
        <v>400.04899999999998</v>
      </c>
      <c r="CC13" s="36">
        <v>378.61700000000002</v>
      </c>
      <c r="CD13" s="36">
        <v>378.84899999999999</v>
      </c>
      <c r="CE13" s="36">
        <v>369.88299999999998</v>
      </c>
      <c r="CF13" s="36">
        <v>422.858</v>
      </c>
      <c r="CG13" s="36">
        <v>332.24599999999998</v>
      </c>
      <c r="CH13" s="36">
        <v>370.72300000000001</v>
      </c>
      <c r="CI13" s="36">
        <v>427.95400000000001</v>
      </c>
      <c r="CJ13" s="36">
        <v>289.25400000000002</v>
      </c>
      <c r="CK13" s="36">
        <v>363.51100000000002</v>
      </c>
      <c r="CL13" s="36">
        <v>379.24678899999998</v>
      </c>
      <c r="CM13" s="36">
        <v>380.52694400000001</v>
      </c>
      <c r="CN13" s="36">
        <v>404.78899999999999</v>
      </c>
      <c r="CO13" s="36">
        <v>362.00099999999998</v>
      </c>
      <c r="CP13" s="36">
        <v>417.244755</v>
      </c>
      <c r="CQ13" s="36">
        <v>417.266254</v>
      </c>
      <c r="CR13" s="36">
        <v>271.8748258</v>
      </c>
      <c r="CS13" s="36">
        <v>376.38198999999997</v>
      </c>
      <c r="CT13" s="36">
        <v>321.03800000000001</v>
      </c>
      <c r="CU13" s="36">
        <v>384.44600000000003</v>
      </c>
      <c r="CV13" s="36">
        <v>337.56999626270402</v>
      </c>
      <c r="CW13" s="36">
        <v>428.03100000000001</v>
      </c>
      <c r="CX13" s="36">
        <v>338.32100000000003</v>
      </c>
      <c r="CY13" s="36">
        <v>289.776500388984</v>
      </c>
      <c r="CZ13" s="36">
        <v>349.61406628286898</v>
      </c>
      <c r="DA13" s="36">
        <v>406.51139396296901</v>
      </c>
      <c r="DB13" s="36">
        <v>340.635173953633</v>
      </c>
      <c r="DC13" s="36">
        <v>358.014776412012</v>
      </c>
      <c r="DD13" s="36">
        <v>386.88501633732699</v>
      </c>
      <c r="DE13" s="36">
        <v>380.92661039365203</v>
      </c>
      <c r="DF13" s="36">
        <v>339.64465084798502</v>
      </c>
      <c r="DG13" s="36">
        <v>297.975806441575</v>
      </c>
      <c r="DH13" s="36">
        <v>246.99</v>
      </c>
      <c r="DI13" s="36">
        <v>143.38</v>
      </c>
      <c r="DJ13" s="36">
        <v>336.82371246304598</v>
      </c>
      <c r="DK13" s="36">
        <v>240.964913645558</v>
      </c>
      <c r="DL13" s="36">
        <v>234.07318468959099</v>
      </c>
      <c r="DM13" s="36">
        <v>243.06262004045399</v>
      </c>
      <c r="DN13" s="36">
        <v>244.94434421470999</v>
      </c>
      <c r="DO13" s="36">
        <v>231.475639931237</v>
      </c>
      <c r="DP13" s="36">
        <v>194.72845624946899</v>
      </c>
      <c r="DQ13" s="36">
        <v>178.01175447331599</v>
      </c>
      <c r="DR13" s="36">
        <v>160.73958568210401</v>
      </c>
      <c r="DS13" s="36">
        <v>139.99125703113501</v>
      </c>
      <c r="DT13" s="36">
        <v>158.96680000000001</v>
      </c>
      <c r="DU13" s="36">
        <v>195.02449999999999</v>
      </c>
      <c r="DV13" s="36">
        <v>202.64449999999999</v>
      </c>
      <c r="DW13" s="36">
        <v>196.53749999999999</v>
      </c>
      <c r="DX13" s="50">
        <v>205.62299999999999</v>
      </c>
      <c r="DY13" s="50">
        <v>217.88399999999999</v>
      </c>
      <c r="DZ13" s="50">
        <v>211.82259999999999</v>
      </c>
      <c r="EA13" s="50">
        <v>198.56800000000001</v>
      </c>
      <c r="EB13" s="50">
        <v>191.453</v>
      </c>
      <c r="EC13" s="50">
        <v>231.82318920180501</v>
      </c>
      <c r="ED13" s="50">
        <v>230.84849443752901</v>
      </c>
      <c r="EE13" s="50">
        <v>213.42724999999999</v>
      </c>
      <c r="EF13" s="50">
        <v>220.88950832425701</v>
      </c>
      <c r="EG13" s="50">
        <v>251.28268352263899</v>
      </c>
      <c r="EH13" s="50">
        <v>210.62925000000001</v>
      </c>
      <c r="EI13" s="50">
        <v>188.324873357195</v>
      </c>
      <c r="EJ13" s="50">
        <v>187.107391427815</v>
      </c>
      <c r="EK13" s="50">
        <v>149.03410986386001</v>
      </c>
      <c r="EL13" s="50">
        <v>169.347047995845</v>
      </c>
      <c r="EM13" s="50">
        <v>183.97524617498399</v>
      </c>
      <c r="EN13" s="50">
        <v>134.61778930841999</v>
      </c>
      <c r="EO13" s="50">
        <v>172.451684286812</v>
      </c>
      <c r="EP13" s="50">
        <v>142.786779506024</v>
      </c>
      <c r="EQ13" s="50">
        <v>174.33081066761201</v>
      </c>
      <c r="ER13" s="50">
        <v>171.31147146295501</v>
      </c>
      <c r="ES13" s="50">
        <v>171.31147146295501</v>
      </c>
      <c r="ET13" s="50">
        <v>171.31147146295501</v>
      </c>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row>
    <row r="14" spans="1:671" ht="20.149999999999999" customHeight="1">
      <c r="B14" s="23" t="s">
        <v>136</v>
      </c>
      <c r="F14" s="35" t="s">
        <v>1180</v>
      </c>
      <c r="G14" s="27" t="s">
        <v>180</v>
      </c>
      <c r="H14" s="34">
        <v>96.573194922446305</v>
      </c>
      <c r="I14" s="34">
        <v>120.667311996121</v>
      </c>
      <c r="J14" s="36"/>
      <c r="K14" s="36" t="s">
        <v>136</v>
      </c>
      <c r="L14" s="36">
        <v>5.8710000000000004</v>
      </c>
      <c r="M14" s="36">
        <v>10.747</v>
      </c>
      <c r="N14" s="36">
        <v>10.472</v>
      </c>
      <c r="O14" s="36">
        <v>9.673</v>
      </c>
      <c r="P14" s="36">
        <v>0.91300000000000003</v>
      </c>
      <c r="Q14" s="36">
        <v>4.0709999999999997</v>
      </c>
      <c r="R14" s="36">
        <v>3.5150000000000001</v>
      </c>
      <c r="S14" s="36">
        <v>14.076000000000001</v>
      </c>
      <c r="T14" s="36">
        <v>10.452</v>
      </c>
      <c r="U14" s="36">
        <v>8.0459999999999994</v>
      </c>
      <c r="V14" s="36">
        <v>0</v>
      </c>
      <c r="W14" s="36">
        <v>0</v>
      </c>
      <c r="X14" s="36">
        <v>0</v>
      </c>
      <c r="Y14" s="36">
        <v>0</v>
      </c>
      <c r="Z14" s="36">
        <v>0</v>
      </c>
      <c r="AA14" s="36">
        <v>0</v>
      </c>
      <c r="AB14" s="36">
        <v>0</v>
      </c>
      <c r="AC14" s="36">
        <v>0</v>
      </c>
      <c r="AD14" s="36">
        <v>0.32700000000000001</v>
      </c>
      <c r="AE14" s="36">
        <v>0.20300000000000001</v>
      </c>
      <c r="AF14" s="36">
        <v>0.25</v>
      </c>
      <c r="AG14" s="36">
        <v>3.0609999999999999</v>
      </c>
      <c r="AH14" s="36">
        <v>18.12</v>
      </c>
      <c r="AI14" s="36">
        <v>20.36</v>
      </c>
      <c r="AJ14" s="36">
        <v>20.420000000000002</v>
      </c>
      <c r="AK14" s="36">
        <v>20.28</v>
      </c>
      <c r="AL14" s="36">
        <v>21.33</v>
      </c>
      <c r="AM14" s="36">
        <v>19.71</v>
      </c>
      <c r="AN14" s="36">
        <v>18.09</v>
      </c>
      <c r="AO14" s="36">
        <v>19.829999999999998</v>
      </c>
      <c r="AP14" s="36">
        <v>21</v>
      </c>
      <c r="AQ14" s="36">
        <v>24</v>
      </c>
      <c r="AR14" s="36">
        <v>23</v>
      </c>
      <c r="AS14" s="36">
        <v>23</v>
      </c>
      <c r="AT14" s="36">
        <v>25</v>
      </c>
      <c r="AU14" s="36">
        <v>28</v>
      </c>
      <c r="AV14" s="36">
        <v>35</v>
      </c>
      <c r="AW14" s="36">
        <v>33</v>
      </c>
      <c r="AX14" s="36">
        <v>29.22</v>
      </c>
      <c r="AY14" s="36">
        <v>35.21</v>
      </c>
      <c r="AZ14" s="36">
        <v>26.52</v>
      </c>
      <c r="BA14" s="36">
        <v>35.5</v>
      </c>
      <c r="BB14" s="36">
        <v>43.13</v>
      </c>
      <c r="BC14" s="36">
        <v>32.01</v>
      </c>
      <c r="BD14" s="36">
        <v>29.74</v>
      </c>
      <c r="BE14" s="36">
        <v>30.58</v>
      </c>
      <c r="BF14" s="36">
        <v>28.032</v>
      </c>
      <c r="BG14" s="36">
        <v>19.007000000000001</v>
      </c>
      <c r="BH14" s="36">
        <v>15.561</v>
      </c>
      <c r="BI14" s="36">
        <v>19.315000000000001</v>
      </c>
      <c r="BJ14" s="36">
        <v>17.079000000000001</v>
      </c>
      <c r="BK14" s="36">
        <v>16.13</v>
      </c>
      <c r="BL14" s="36">
        <v>21.015000000000001</v>
      </c>
      <c r="BM14" s="36">
        <v>18.637</v>
      </c>
      <c r="BN14" s="36">
        <v>13.1</v>
      </c>
      <c r="BO14" s="36">
        <v>17.149999999999999</v>
      </c>
      <c r="BP14" s="36">
        <v>14.6</v>
      </c>
      <c r="BQ14" s="36">
        <v>9.5540000000000003</v>
      </c>
      <c r="BR14" s="36">
        <v>14.962999999999999</v>
      </c>
      <c r="BS14" s="36">
        <v>11.62</v>
      </c>
      <c r="BT14" s="36">
        <v>21.266999999999999</v>
      </c>
      <c r="BU14" s="36">
        <v>18.89</v>
      </c>
      <c r="BV14" s="36">
        <v>22.042000000000002</v>
      </c>
      <c r="BW14" s="36">
        <v>25.667999999999999</v>
      </c>
      <c r="BX14" s="36">
        <v>32</v>
      </c>
      <c r="BY14" s="36">
        <v>22.87</v>
      </c>
      <c r="BZ14" s="36">
        <v>16.608000000000001</v>
      </c>
      <c r="CA14" s="36">
        <v>24.443000000000001</v>
      </c>
      <c r="CB14" s="36">
        <v>16.670999999999999</v>
      </c>
      <c r="CC14" s="36">
        <v>26.882999999999999</v>
      </c>
      <c r="CD14" s="36">
        <v>41.72</v>
      </c>
      <c r="CE14" s="36">
        <v>27.207999999999998</v>
      </c>
      <c r="CF14" s="36">
        <v>16.736000000000001</v>
      </c>
      <c r="CG14" s="36">
        <v>28.376999999999999</v>
      </c>
      <c r="CH14" s="36">
        <v>20.001999999999999</v>
      </c>
      <c r="CI14" s="36">
        <v>34.72</v>
      </c>
      <c r="CJ14" s="36">
        <v>14.707000000000001</v>
      </c>
      <c r="CK14" s="36">
        <v>3.16</v>
      </c>
      <c r="CL14" s="36">
        <v>11.854633</v>
      </c>
      <c r="CM14" s="36">
        <v>13.229901</v>
      </c>
      <c r="CN14" s="36">
        <v>8.3469999999999995</v>
      </c>
      <c r="CO14" s="36">
        <v>26.606999999999999</v>
      </c>
      <c r="CP14" s="36">
        <v>11.741914299999999</v>
      </c>
      <c r="CQ14" s="36">
        <v>12.496662000000001</v>
      </c>
      <c r="CR14" s="36">
        <v>12.329031000000001</v>
      </c>
      <c r="CS14" s="36">
        <v>14.327640000000001</v>
      </c>
      <c r="CT14" s="36">
        <v>21.853999999999999</v>
      </c>
      <c r="CU14" s="36">
        <v>14.917</v>
      </c>
      <c r="CV14" s="36">
        <v>12.6768189374042</v>
      </c>
      <c r="CW14" s="36">
        <v>15.664999999999999</v>
      </c>
      <c r="CX14" s="36">
        <v>16.632999999999999</v>
      </c>
      <c r="CY14" s="36">
        <v>8.3358576318655704</v>
      </c>
      <c r="CZ14" s="36">
        <v>2.6432494165240401</v>
      </c>
      <c r="DA14" s="36">
        <v>22.149432083398199</v>
      </c>
      <c r="DB14" s="36">
        <v>19.039263731134302</v>
      </c>
      <c r="DC14" s="36">
        <v>24.3167504278824</v>
      </c>
      <c r="DD14" s="36">
        <v>16.997985218608999</v>
      </c>
      <c r="DE14" s="36">
        <v>32.4026488252684</v>
      </c>
      <c r="DF14" s="36">
        <v>24.944716197292699</v>
      </c>
      <c r="DG14" s="36">
        <v>46.8764557336238</v>
      </c>
      <c r="DH14" s="36">
        <v>11.52</v>
      </c>
      <c r="DI14" s="36">
        <v>23.17</v>
      </c>
      <c r="DJ14" s="36">
        <v>33.107032830247398</v>
      </c>
      <c r="DK14" s="36">
        <v>31.6908666562938</v>
      </c>
      <c r="DL14" s="36">
        <v>28.225611638400501</v>
      </c>
      <c r="DM14" s="36">
        <v>26.1166964369068</v>
      </c>
      <c r="DN14" s="36">
        <v>22.322367076490099</v>
      </c>
      <c r="DO14" s="36">
        <v>22.3197840846797</v>
      </c>
      <c r="DP14" s="36">
        <v>23.552880126953099</v>
      </c>
      <c r="DQ14" s="36">
        <v>23.311793682900301</v>
      </c>
      <c r="DR14" s="36">
        <v>22.672867739276001</v>
      </c>
      <c r="DS14" s="36">
        <v>25.1312004045433</v>
      </c>
      <c r="DT14" s="36">
        <v>24.047899999999998</v>
      </c>
      <c r="DU14" s="36">
        <v>27.96</v>
      </c>
      <c r="DV14" s="36">
        <v>28.116</v>
      </c>
      <c r="DW14" s="36">
        <v>26.7</v>
      </c>
      <c r="DX14" s="50">
        <v>26.591999999999999</v>
      </c>
      <c r="DY14" s="50">
        <v>29.446000000000002</v>
      </c>
      <c r="DZ14" s="50">
        <v>20.3889</v>
      </c>
      <c r="EA14" s="50">
        <v>30.308</v>
      </c>
      <c r="EB14" s="50">
        <v>35.631</v>
      </c>
      <c r="EC14" s="50">
        <v>29.128975416212899</v>
      </c>
      <c r="ED14" s="50">
        <v>31.0494879414968</v>
      </c>
      <c r="EE14" s="50">
        <v>23.173999999999999</v>
      </c>
      <c r="EF14" s="50">
        <v>12.0567325346196</v>
      </c>
      <c r="EG14" s="50">
        <v>22.701768009957998</v>
      </c>
      <c r="EH14" s="50">
        <v>16.984000000000002</v>
      </c>
      <c r="EI14" s="50">
        <v>20.027585187490299</v>
      </c>
      <c r="EJ14" s="50">
        <v>26.345463896762698</v>
      </c>
      <c r="EK14" s="50">
        <v>33.216145838193299</v>
      </c>
      <c r="EL14" s="50">
        <v>40.562063967503001</v>
      </c>
      <c r="EM14" s="50">
        <v>32.627677905975801</v>
      </c>
      <c r="EN14" s="50">
        <v>22.648556338744399</v>
      </c>
      <c r="EO14" s="50">
        <v>24.829013783897601</v>
      </c>
      <c r="EP14" s="50">
        <v>21.228377268350101</v>
      </c>
      <c r="EQ14" s="50">
        <v>21.390876912616001</v>
      </c>
      <c r="ER14" s="50">
        <v>28.462373596553899</v>
      </c>
      <c r="ES14" s="50">
        <v>28.462373596553899</v>
      </c>
      <c r="ET14" s="50">
        <v>28.462373596553899</v>
      </c>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row>
    <row r="15" spans="1:671" ht="20.149999999999999" customHeight="1">
      <c r="B15" s="23" t="s">
        <v>136</v>
      </c>
      <c r="F15" s="35" t="s">
        <v>1231</v>
      </c>
      <c r="G15" s="27" t="s">
        <v>180</v>
      </c>
      <c r="H15" s="34">
        <v>57.108351938115199</v>
      </c>
      <c r="I15" s="34">
        <v>66.663790113368805</v>
      </c>
      <c r="J15" s="36"/>
      <c r="K15" s="36" t="s">
        <v>136</v>
      </c>
      <c r="L15" s="36">
        <v>0</v>
      </c>
      <c r="M15" s="36">
        <v>0</v>
      </c>
      <c r="N15" s="36">
        <v>0</v>
      </c>
      <c r="O15" s="36">
        <v>1.7000000000000001E-2</v>
      </c>
      <c r="P15" s="36">
        <v>0</v>
      </c>
      <c r="Q15" s="36">
        <v>2.1000000000000001E-2</v>
      </c>
      <c r="R15" s="36">
        <v>3.5209999999999999</v>
      </c>
      <c r="S15" s="36">
        <v>6.3140000000000001</v>
      </c>
      <c r="T15" s="36">
        <v>3.7309999999999999</v>
      </c>
      <c r="U15" s="36">
        <v>3.948</v>
      </c>
      <c r="V15" s="36">
        <v>0</v>
      </c>
      <c r="W15" s="36">
        <v>0</v>
      </c>
      <c r="X15" s="36">
        <v>0</v>
      </c>
      <c r="Y15" s="36">
        <v>0</v>
      </c>
      <c r="Z15" s="36">
        <v>0</v>
      </c>
      <c r="AA15" s="36">
        <v>0</v>
      </c>
      <c r="AB15" s="36">
        <v>0</v>
      </c>
      <c r="AC15" s="36">
        <v>0</v>
      </c>
      <c r="AD15" s="36">
        <v>0</v>
      </c>
      <c r="AE15" s="36">
        <v>0</v>
      </c>
      <c r="AF15" s="36">
        <v>0</v>
      </c>
      <c r="AG15" s="36">
        <v>0</v>
      </c>
      <c r="AH15" s="36">
        <v>4.5599999999999996</v>
      </c>
      <c r="AI15" s="36">
        <v>3.62</v>
      </c>
      <c r="AJ15" s="36">
        <v>3.19</v>
      </c>
      <c r="AK15" s="36">
        <v>4.3499999999999996</v>
      </c>
      <c r="AL15" s="36">
        <v>3.08</v>
      </c>
      <c r="AM15" s="36">
        <v>3.89</v>
      </c>
      <c r="AN15" s="36">
        <v>2.52</v>
      </c>
      <c r="AO15" s="36">
        <v>3.92</v>
      </c>
      <c r="AP15" s="36">
        <v>4</v>
      </c>
      <c r="AQ15" s="36">
        <v>4</v>
      </c>
      <c r="AR15" s="36">
        <v>4</v>
      </c>
      <c r="AS15" s="36">
        <v>4</v>
      </c>
      <c r="AT15" s="36">
        <v>4</v>
      </c>
      <c r="AU15" s="36">
        <v>4</v>
      </c>
      <c r="AV15" s="36">
        <v>4</v>
      </c>
      <c r="AW15" s="36">
        <v>6</v>
      </c>
      <c r="AX15" s="36">
        <v>7.24</v>
      </c>
      <c r="AY15" s="36">
        <v>7.24</v>
      </c>
      <c r="AZ15" s="36">
        <v>8.98</v>
      </c>
      <c r="BA15" s="36">
        <v>8.06</v>
      </c>
      <c r="BB15" s="36">
        <v>8.06</v>
      </c>
      <c r="BC15" s="36">
        <v>9.25</v>
      </c>
      <c r="BD15" s="36">
        <v>8.11</v>
      </c>
      <c r="BE15" s="36">
        <v>8.9760000000000009</v>
      </c>
      <c r="BF15" s="36">
        <v>8.7430000000000003</v>
      </c>
      <c r="BG15" s="36">
        <v>7.835</v>
      </c>
      <c r="BH15" s="36">
        <v>7.5579999999999998</v>
      </c>
      <c r="BI15" s="36">
        <v>8.0190000000000001</v>
      </c>
      <c r="BJ15" s="36">
        <v>4.19246403</v>
      </c>
      <c r="BK15" s="36">
        <v>6.0799561899999999</v>
      </c>
      <c r="BL15" s="36">
        <v>4.76420274</v>
      </c>
      <c r="BM15" s="36">
        <v>5.5177989900000002</v>
      </c>
      <c r="BN15" s="36">
        <v>4.67</v>
      </c>
      <c r="BO15" s="36">
        <v>5.2</v>
      </c>
      <c r="BP15" s="36">
        <v>9.548</v>
      </c>
      <c r="BQ15" s="36">
        <v>9.3030000000000008</v>
      </c>
      <c r="BR15" s="36">
        <v>6.6349999999999998</v>
      </c>
      <c r="BS15" s="36">
        <v>8.4619999999999997</v>
      </c>
      <c r="BT15" s="36">
        <v>9.9930000000000003</v>
      </c>
      <c r="BU15" s="36">
        <v>8.4130000000000003</v>
      </c>
      <c r="BV15" s="36">
        <v>10.092000000000001</v>
      </c>
      <c r="BW15" s="36">
        <v>9.2520000000000007</v>
      </c>
      <c r="BX15" s="36">
        <v>7.8630000000000004</v>
      </c>
      <c r="BY15" s="36">
        <v>7.0140000000000002</v>
      </c>
      <c r="BZ15" s="36">
        <v>6.9390000000000001</v>
      </c>
      <c r="CA15" s="36">
        <v>7.6959999999999997</v>
      </c>
      <c r="CB15" s="36">
        <v>6.18</v>
      </c>
      <c r="CC15" s="36">
        <v>7.3360000000000003</v>
      </c>
      <c r="CD15" s="36">
        <v>6.8849999999999998</v>
      </c>
      <c r="CE15" s="36">
        <v>6.9409999999999998</v>
      </c>
      <c r="CF15" s="36">
        <v>7.37</v>
      </c>
      <c r="CG15" s="36">
        <v>8.048</v>
      </c>
      <c r="CH15" s="36">
        <v>7.9470000000000001</v>
      </c>
      <c r="CI15" s="36">
        <v>6.94</v>
      </c>
      <c r="CJ15" s="36">
        <v>7.9219999999999997</v>
      </c>
      <c r="CK15" s="36">
        <v>7.3259999999999996</v>
      </c>
      <c r="CL15" s="36">
        <v>7.3773999999999997</v>
      </c>
      <c r="CM15" s="36">
        <v>2.5891999999999999</v>
      </c>
      <c r="CN15" s="36">
        <v>0.67400000000000004</v>
      </c>
      <c r="CO15" s="36">
        <v>4.6710000000000003</v>
      </c>
      <c r="CP15" s="36">
        <v>8.7627000000000006</v>
      </c>
      <c r="CQ15" s="36">
        <v>8.7006999999999994</v>
      </c>
      <c r="CR15" s="36">
        <v>8.3350000000000009</v>
      </c>
      <c r="CS15" s="36">
        <v>8.06</v>
      </c>
      <c r="CT15" s="36">
        <v>7.077</v>
      </c>
      <c r="CU15" s="36">
        <v>7.3639999999999999</v>
      </c>
      <c r="CV15" s="36">
        <v>5.7427000000000001</v>
      </c>
      <c r="CW15" s="36">
        <v>0.7208</v>
      </c>
      <c r="CX15" s="36">
        <v>0.79510000000000003</v>
      </c>
      <c r="CY15" s="36">
        <v>7.6127921269643704</v>
      </c>
      <c r="CZ15" s="36">
        <v>7.4327431149836602</v>
      </c>
      <c r="DA15" s="36">
        <v>6.7743500855764696</v>
      </c>
      <c r="DB15" s="36">
        <v>6.3653785592033598</v>
      </c>
      <c r="DC15" s="36">
        <v>6.5721995889217402</v>
      </c>
      <c r="DD15" s="36">
        <v>14.0034819673253</v>
      </c>
      <c r="DE15" s="36">
        <v>14.6230246776101</v>
      </c>
      <c r="DF15" s="36">
        <v>14.578674738862199</v>
      </c>
      <c r="DG15" s="36">
        <v>13.587631398786399</v>
      </c>
      <c r="DH15" s="36">
        <v>13.3</v>
      </c>
      <c r="DI15" s="36">
        <v>12.77</v>
      </c>
      <c r="DJ15" s="36">
        <v>15.191779990664401</v>
      </c>
      <c r="DK15" s="36">
        <v>16.269053679788399</v>
      </c>
      <c r="DL15" s="36">
        <v>15.3112715108138</v>
      </c>
      <c r="DM15" s="36">
        <v>16.2833634666252</v>
      </c>
      <c r="DN15" s="36">
        <v>14.7086676520927</v>
      </c>
      <c r="DO15" s="36">
        <v>15.467697370468301</v>
      </c>
      <c r="DP15" s="36">
        <v>15.853</v>
      </c>
      <c r="DQ15" s="36">
        <v>15.8140841761319</v>
      </c>
      <c r="DR15" s="36">
        <v>17.0468168663451</v>
      </c>
      <c r="DS15" s="36">
        <v>9.2321699081997792</v>
      </c>
      <c r="DT15" s="36">
        <v>17.884</v>
      </c>
      <c r="DU15" s="36">
        <v>15.425000000000001</v>
      </c>
      <c r="DV15" s="36">
        <v>12.148999999999999</v>
      </c>
      <c r="DW15" s="36">
        <v>13.8</v>
      </c>
      <c r="DX15" s="50">
        <v>15.773999999999999</v>
      </c>
      <c r="DY15" s="50">
        <v>15.23</v>
      </c>
      <c r="DZ15" s="50">
        <v>13.975</v>
      </c>
      <c r="EA15" s="50">
        <v>13.975</v>
      </c>
      <c r="EB15" s="50">
        <v>11.234999999999999</v>
      </c>
      <c r="EC15" s="50">
        <v>14.055</v>
      </c>
      <c r="ED15" s="50">
        <v>8.4467605414656894</v>
      </c>
      <c r="EE15" s="50">
        <v>10.204000000000001</v>
      </c>
      <c r="EF15" s="50">
        <v>11.9</v>
      </c>
      <c r="EG15" s="50">
        <v>9.9510000000000005</v>
      </c>
      <c r="EH15" s="50">
        <v>12.414999999999999</v>
      </c>
      <c r="EI15" s="50">
        <v>15.574999999999999</v>
      </c>
      <c r="EJ15" s="50">
        <v>15.7183519381152</v>
      </c>
      <c r="EK15" s="50">
        <v>13.4</v>
      </c>
      <c r="EL15" s="50">
        <v>15.7550768723543</v>
      </c>
      <c r="EM15" s="50">
        <v>18.3684767387584</v>
      </c>
      <c r="EN15" s="50">
        <v>18.240236502256099</v>
      </c>
      <c r="EO15" s="50">
        <v>14.3</v>
      </c>
      <c r="EP15" s="50">
        <v>16.555157927493401</v>
      </c>
      <c r="EQ15" s="50">
        <v>16.928582542399301</v>
      </c>
      <c r="ER15" s="50">
        <v>14.24297915753</v>
      </c>
      <c r="ES15" s="50">
        <v>14.24297915753</v>
      </c>
      <c r="ET15" s="50">
        <v>14.24297915753</v>
      </c>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row>
    <row r="16" spans="1:671" ht="20.149999999999999" customHeight="1">
      <c r="B16" s="23" t="s">
        <v>136</v>
      </c>
      <c r="F16" s="35" t="s">
        <v>1232</v>
      </c>
      <c r="G16" s="27" t="s">
        <v>180</v>
      </c>
      <c r="H16" s="34">
        <v>84.442308075307295</v>
      </c>
      <c r="I16" s="34">
        <v>75.272575412149905</v>
      </c>
      <c r="J16" s="36"/>
      <c r="K16" s="36" t="s">
        <v>136</v>
      </c>
      <c r="L16" s="36">
        <v>47.51</v>
      </c>
      <c r="M16" s="36">
        <v>31.047999999999998</v>
      </c>
      <c r="N16" s="36">
        <v>32.698</v>
      </c>
      <c r="O16" s="36">
        <v>32.957000000000001</v>
      </c>
      <c r="P16" s="36">
        <v>41.027999999999999</v>
      </c>
      <c r="Q16" s="36">
        <v>35.448999999999998</v>
      </c>
      <c r="R16" s="36">
        <v>47.304000000000002</v>
      </c>
      <c r="S16" s="36">
        <v>39.079000000000001</v>
      </c>
      <c r="T16" s="36">
        <v>43.49</v>
      </c>
      <c r="U16" s="36">
        <v>29.13</v>
      </c>
      <c r="V16" s="36">
        <v>30.288989000000001</v>
      </c>
      <c r="W16" s="36">
        <v>31.314871</v>
      </c>
      <c r="X16" s="36">
        <v>38.688378</v>
      </c>
      <c r="Y16" s="36">
        <v>39.767468000000001</v>
      </c>
      <c r="Z16" s="36">
        <v>46.552911999999999</v>
      </c>
      <c r="AA16" s="36">
        <v>34.286060999999997</v>
      </c>
      <c r="AB16" s="36">
        <v>30.093826</v>
      </c>
      <c r="AC16" s="36">
        <v>35.239766000000003</v>
      </c>
      <c r="AD16" s="36">
        <v>37.448259999999998</v>
      </c>
      <c r="AE16" s="36">
        <v>38.156421000000002</v>
      </c>
      <c r="AF16" s="36">
        <v>28.628678000000001</v>
      </c>
      <c r="AG16" s="36">
        <v>39.125250000000001</v>
      </c>
      <c r="AH16" s="36">
        <v>44.62</v>
      </c>
      <c r="AI16" s="36">
        <v>49.07</v>
      </c>
      <c r="AJ16" s="36">
        <v>35.799999999999997</v>
      </c>
      <c r="AK16" s="36">
        <v>37.86</v>
      </c>
      <c r="AL16" s="36">
        <v>50.77</v>
      </c>
      <c r="AM16" s="36">
        <v>48.33</v>
      </c>
      <c r="AN16" s="36">
        <v>40.42</v>
      </c>
      <c r="AO16" s="36">
        <v>46.75</v>
      </c>
      <c r="AP16" s="36">
        <v>42</v>
      </c>
      <c r="AQ16" s="36">
        <v>39</v>
      </c>
      <c r="AR16" s="36">
        <v>39</v>
      </c>
      <c r="AS16" s="36">
        <v>35</v>
      </c>
      <c r="AT16" s="36">
        <v>37</v>
      </c>
      <c r="AU16" s="36">
        <v>35</v>
      </c>
      <c r="AV16" s="36">
        <v>42</v>
      </c>
      <c r="AW16" s="36">
        <v>43</v>
      </c>
      <c r="AX16" s="36">
        <v>43.44</v>
      </c>
      <c r="AY16" s="36">
        <v>42.25</v>
      </c>
      <c r="AZ16" s="36">
        <v>38.31</v>
      </c>
      <c r="BA16" s="36">
        <v>33.72</v>
      </c>
      <c r="BB16" s="36">
        <v>22.05</v>
      </c>
      <c r="BC16" s="36">
        <v>23.93</v>
      </c>
      <c r="BD16" s="36">
        <v>28.18</v>
      </c>
      <c r="BE16" s="36">
        <v>29.472000000000001</v>
      </c>
      <c r="BF16" s="36">
        <v>23.279</v>
      </c>
      <c r="BG16" s="36">
        <v>22.969000000000001</v>
      </c>
      <c r="BH16" s="36">
        <v>21.533000000000001</v>
      </c>
      <c r="BI16" s="36">
        <v>17.507000000000001</v>
      </c>
      <c r="BJ16" s="36">
        <v>21.821999999999999</v>
      </c>
      <c r="BK16" s="36">
        <v>16.754999999999999</v>
      </c>
      <c r="BL16" s="36">
        <v>16.483000000000001</v>
      </c>
      <c r="BM16" s="36">
        <v>15.22</v>
      </c>
      <c r="BN16" s="36">
        <v>17.64</v>
      </c>
      <c r="BO16" s="36">
        <v>17.75</v>
      </c>
      <c r="BP16" s="36">
        <v>21.57</v>
      </c>
      <c r="BQ16" s="36">
        <v>19.73</v>
      </c>
      <c r="BR16" s="36">
        <v>24.712</v>
      </c>
      <c r="BS16" s="36">
        <v>22.710999999999999</v>
      </c>
      <c r="BT16" s="36">
        <v>23.823</v>
      </c>
      <c r="BU16" s="36">
        <v>18.998000000000001</v>
      </c>
      <c r="BV16" s="36">
        <v>18.5535</v>
      </c>
      <c r="BW16" s="36">
        <v>20.792000000000002</v>
      </c>
      <c r="BX16" s="36">
        <v>22.393999999999998</v>
      </c>
      <c r="BY16" s="36">
        <v>23.783999999999999</v>
      </c>
      <c r="BZ16" s="36">
        <v>20.530999999999999</v>
      </c>
      <c r="CA16" s="36">
        <v>21.591000000000001</v>
      </c>
      <c r="CB16" s="36">
        <v>27.411999999999999</v>
      </c>
      <c r="CC16" s="36">
        <v>26.103000000000002</v>
      </c>
      <c r="CD16" s="36">
        <v>25.488</v>
      </c>
      <c r="CE16" s="36">
        <v>26.033000000000001</v>
      </c>
      <c r="CF16" s="36">
        <v>25.033999999999999</v>
      </c>
      <c r="CG16" s="36">
        <v>29.129000000000001</v>
      </c>
      <c r="CH16" s="36">
        <v>23.507999999999999</v>
      </c>
      <c r="CI16" s="36">
        <v>21.640999999999998</v>
      </c>
      <c r="CJ16" s="36">
        <v>24.655000000000001</v>
      </c>
      <c r="CK16" s="36">
        <v>28.864999999999998</v>
      </c>
      <c r="CL16" s="36">
        <v>22.589886</v>
      </c>
      <c r="CM16" s="36">
        <v>20.333902999999999</v>
      </c>
      <c r="CN16" s="36">
        <v>17.434999999999999</v>
      </c>
      <c r="CO16" s="36">
        <v>18.013000000000002</v>
      </c>
      <c r="CP16" s="36">
        <v>20.062577000000001</v>
      </c>
      <c r="CQ16" s="36">
        <v>22.663229000000001</v>
      </c>
      <c r="CR16" s="36">
        <v>21.222767000000001</v>
      </c>
      <c r="CS16" s="36">
        <v>45.977260000000001</v>
      </c>
      <c r="CT16" s="36">
        <v>47.865000000000002</v>
      </c>
      <c r="CU16" s="36">
        <v>43.134999999999998</v>
      </c>
      <c r="CV16" s="36">
        <v>34.0217710967</v>
      </c>
      <c r="CW16" s="36">
        <v>46.451852000000002</v>
      </c>
      <c r="CX16" s="36">
        <v>16.205106123899998</v>
      </c>
      <c r="CY16" s="36">
        <v>19.771999999999998</v>
      </c>
      <c r="CZ16" s="36">
        <v>16.95</v>
      </c>
      <c r="DA16" s="36">
        <v>23.166</v>
      </c>
      <c r="DB16" s="36">
        <v>26.099</v>
      </c>
      <c r="DC16" s="36">
        <v>32.21</v>
      </c>
      <c r="DD16" s="36">
        <v>24.402000000000001</v>
      </c>
      <c r="DE16" s="36">
        <v>15.013996411494</v>
      </c>
      <c r="DF16" s="36">
        <v>18.5342262747</v>
      </c>
      <c r="DG16" s="36">
        <v>30.486000000000001</v>
      </c>
      <c r="DH16" s="36">
        <v>27</v>
      </c>
      <c r="DI16" s="36">
        <v>22.21</v>
      </c>
      <c r="DJ16" s="36">
        <v>17.3</v>
      </c>
      <c r="DK16" s="36">
        <v>15.0654115450443</v>
      </c>
      <c r="DL16" s="36">
        <v>20.527000000000001</v>
      </c>
      <c r="DM16" s="36">
        <v>19.222999999999999</v>
      </c>
      <c r="DN16" s="36">
        <v>21.013699422255701</v>
      </c>
      <c r="DO16" s="36">
        <v>23.855524225511001</v>
      </c>
      <c r="DP16" s="36">
        <v>23.687386232887199</v>
      </c>
      <c r="DQ16" s="36">
        <v>23.399000000000001</v>
      </c>
      <c r="DR16" s="36">
        <v>25.575796913068999</v>
      </c>
      <c r="DS16" s="36">
        <v>26.4044945471502</v>
      </c>
      <c r="DT16" s="36">
        <v>29.459</v>
      </c>
      <c r="DU16" s="36">
        <v>36.15</v>
      </c>
      <c r="DV16" s="36">
        <v>31.995999999999999</v>
      </c>
      <c r="DW16" s="36">
        <v>23.75</v>
      </c>
      <c r="DX16" s="50">
        <v>23.564</v>
      </c>
      <c r="DY16" s="50">
        <v>23.216999999999999</v>
      </c>
      <c r="DZ16" s="50">
        <v>23.75</v>
      </c>
      <c r="EA16" s="50">
        <v>23.75</v>
      </c>
      <c r="EB16" s="50">
        <v>24.56</v>
      </c>
      <c r="EC16" s="50">
        <v>27.138000000000002</v>
      </c>
      <c r="ED16" s="50">
        <v>29.146999999999998</v>
      </c>
      <c r="EE16" s="50">
        <v>23.75</v>
      </c>
      <c r="EF16" s="50">
        <v>27.521999999999998</v>
      </c>
      <c r="EG16" s="50">
        <v>31.462</v>
      </c>
      <c r="EH16" s="50">
        <v>21.481999999999999</v>
      </c>
      <c r="EI16" s="50">
        <v>27.0201026917691</v>
      </c>
      <c r="EJ16" s="50">
        <v>19.7201026917691</v>
      </c>
      <c r="EK16" s="50">
        <v>16.2201026917691</v>
      </c>
      <c r="EL16" s="50">
        <v>26.3302383964349</v>
      </c>
      <c r="EM16" s="50">
        <v>14.7973549089778</v>
      </c>
      <c r="EN16" s="50">
        <v>12.9248794149681</v>
      </c>
      <c r="EO16" s="50">
        <v>21.2201026917691</v>
      </c>
      <c r="EP16" s="50">
        <v>17.7539442974949</v>
      </c>
      <c r="EQ16" s="50">
        <v>18.661023805819202</v>
      </c>
      <c r="ER16" s="50">
        <v>25.898778117187501</v>
      </c>
      <c r="ES16" s="50">
        <v>25.898778117187501</v>
      </c>
      <c r="ET16" s="50">
        <v>25.898778117187501</v>
      </c>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row>
    <row r="17" spans="2:671" ht="20.149999999999999" customHeight="1">
      <c r="B17" s="23" t="s">
        <v>136</v>
      </c>
      <c r="F17" s="35" t="s">
        <v>1181</v>
      </c>
      <c r="G17" s="27" t="s">
        <v>180</v>
      </c>
      <c r="H17" s="34">
        <v>63.098725726033997</v>
      </c>
      <c r="I17" s="34">
        <v>44.417220824835901</v>
      </c>
      <c r="J17" s="36"/>
      <c r="K17" s="36" t="s">
        <v>136</v>
      </c>
      <c r="L17" s="36">
        <v>0</v>
      </c>
      <c r="M17" s="36">
        <v>0</v>
      </c>
      <c r="N17" s="36">
        <v>0</v>
      </c>
      <c r="O17" s="36">
        <v>0</v>
      </c>
      <c r="P17" s="36">
        <v>0</v>
      </c>
      <c r="Q17" s="36">
        <v>0</v>
      </c>
      <c r="R17" s="36">
        <v>0</v>
      </c>
      <c r="S17" s="36">
        <v>0</v>
      </c>
      <c r="T17" s="36">
        <v>0</v>
      </c>
      <c r="U17" s="36">
        <v>0</v>
      </c>
      <c r="V17" s="36">
        <v>0</v>
      </c>
      <c r="W17" s="36">
        <v>0</v>
      </c>
      <c r="X17" s="36">
        <v>0</v>
      </c>
      <c r="Y17" s="36">
        <v>0</v>
      </c>
      <c r="Z17" s="36">
        <v>0</v>
      </c>
      <c r="AA17" s="36">
        <v>0</v>
      </c>
      <c r="AB17" s="36">
        <v>0</v>
      </c>
      <c r="AC17" s="36">
        <v>0</v>
      </c>
      <c r="AD17" s="36">
        <v>0</v>
      </c>
      <c r="AE17" s="36">
        <v>0</v>
      </c>
      <c r="AF17" s="36">
        <v>0</v>
      </c>
      <c r="AG17" s="36">
        <v>0</v>
      </c>
      <c r="AH17" s="36">
        <v>6.87</v>
      </c>
      <c r="AI17" s="36">
        <v>7.93</v>
      </c>
      <c r="AJ17" s="36">
        <v>10.99</v>
      </c>
      <c r="AK17" s="36">
        <v>11.5</v>
      </c>
      <c r="AL17" s="36">
        <v>14.08</v>
      </c>
      <c r="AM17" s="36">
        <v>17</v>
      </c>
      <c r="AN17" s="36">
        <v>15.8</v>
      </c>
      <c r="AO17" s="36">
        <v>18.68</v>
      </c>
      <c r="AP17" s="36">
        <v>17</v>
      </c>
      <c r="AQ17" s="36">
        <v>16</v>
      </c>
      <c r="AR17" s="36">
        <v>19</v>
      </c>
      <c r="AS17" s="36">
        <v>20</v>
      </c>
      <c r="AT17" s="36">
        <v>21</v>
      </c>
      <c r="AU17" s="36">
        <v>16</v>
      </c>
      <c r="AV17" s="36">
        <v>19</v>
      </c>
      <c r="AW17" s="36">
        <v>12</v>
      </c>
      <c r="AX17" s="36">
        <v>11.17</v>
      </c>
      <c r="AY17" s="36">
        <v>11.61</v>
      </c>
      <c r="AZ17" s="36">
        <v>11.31</v>
      </c>
      <c r="BA17" s="36">
        <v>11.47</v>
      </c>
      <c r="BB17" s="36">
        <v>11.83</v>
      </c>
      <c r="BC17" s="36">
        <v>12.58</v>
      </c>
      <c r="BD17" s="36">
        <v>9.42</v>
      </c>
      <c r="BE17" s="36">
        <v>13.234</v>
      </c>
      <c r="BF17" s="36">
        <v>11.776999999999999</v>
      </c>
      <c r="BG17" s="36">
        <v>13.423</v>
      </c>
      <c r="BH17" s="36">
        <v>12.893000000000001</v>
      </c>
      <c r="BI17" s="36">
        <v>13.01</v>
      </c>
      <c r="BJ17" s="36">
        <v>11.506</v>
      </c>
      <c r="BK17" s="36">
        <v>12.939</v>
      </c>
      <c r="BL17" s="36">
        <v>10.989000000000001</v>
      </c>
      <c r="BM17" s="36">
        <v>10.989000000000001</v>
      </c>
      <c r="BN17" s="36">
        <v>12.273</v>
      </c>
      <c r="BO17" s="36">
        <v>12.42</v>
      </c>
      <c r="BP17" s="36">
        <v>11.356</v>
      </c>
      <c r="BQ17" s="36">
        <v>10.805</v>
      </c>
      <c r="BR17" s="36">
        <v>10.491</v>
      </c>
      <c r="BS17" s="36">
        <v>12.015000000000001</v>
      </c>
      <c r="BT17" s="36">
        <v>10.395</v>
      </c>
      <c r="BU17" s="36">
        <v>11.318</v>
      </c>
      <c r="BV17" s="36">
        <v>11.27</v>
      </c>
      <c r="BW17" s="36">
        <v>10.298999999999999</v>
      </c>
      <c r="BX17" s="36">
        <v>9.2149999999999999</v>
      </c>
      <c r="BY17" s="36">
        <v>6.9930000000000003</v>
      </c>
      <c r="BZ17" s="36">
        <v>9.0250000000000004</v>
      </c>
      <c r="CA17" s="36">
        <v>10.124000000000001</v>
      </c>
      <c r="CB17" s="36">
        <v>9.5030000000000001</v>
      </c>
      <c r="CC17" s="36">
        <v>9.0640000000000001</v>
      </c>
      <c r="CD17" s="36">
        <v>9.0950000000000006</v>
      </c>
      <c r="CE17" s="36">
        <v>9.6950000000000003</v>
      </c>
      <c r="CF17" s="36">
        <v>9.4019999999999992</v>
      </c>
      <c r="CG17" s="36">
        <v>9.4730000000000008</v>
      </c>
      <c r="CH17" s="36">
        <v>10.446999999999999</v>
      </c>
      <c r="CI17" s="36">
        <v>10.558</v>
      </c>
      <c r="CJ17" s="36">
        <v>6.4119999999999999</v>
      </c>
      <c r="CK17" s="36">
        <v>12.489000000000001</v>
      </c>
      <c r="CL17" s="36">
        <v>12.926489999999999</v>
      </c>
      <c r="CM17" s="36">
        <v>13.89517</v>
      </c>
      <c r="CN17" s="36">
        <v>10.222</v>
      </c>
      <c r="CO17" s="36">
        <v>9.7590000000000003</v>
      </c>
      <c r="CP17" s="36">
        <v>10.947290000000001</v>
      </c>
      <c r="CQ17" s="36">
        <v>11.736789999999999</v>
      </c>
      <c r="CR17" s="36">
        <v>6.9690000000000003</v>
      </c>
      <c r="CS17" s="36">
        <v>11.917</v>
      </c>
      <c r="CT17" s="36">
        <v>13.661</v>
      </c>
      <c r="CU17" s="36">
        <v>12.802</v>
      </c>
      <c r="CV17" s="36">
        <v>13.071999999999999</v>
      </c>
      <c r="CW17" s="36">
        <v>13.287000000000001</v>
      </c>
      <c r="CX17" s="36">
        <v>14.281000000000001</v>
      </c>
      <c r="CY17" s="36">
        <v>15.975</v>
      </c>
      <c r="CZ17" s="36">
        <v>15.417</v>
      </c>
      <c r="DA17" s="36">
        <v>15.282999999999999</v>
      </c>
      <c r="DB17" s="36">
        <v>15.54</v>
      </c>
      <c r="DC17" s="36">
        <v>14.44</v>
      </c>
      <c r="DD17" s="36">
        <v>12.872999999999999</v>
      </c>
      <c r="DE17" s="36">
        <v>15.54</v>
      </c>
      <c r="DF17" s="36">
        <v>15.335000000000001</v>
      </c>
      <c r="DG17" s="36">
        <v>17.135000000000002</v>
      </c>
      <c r="DH17" s="36">
        <v>15</v>
      </c>
      <c r="DI17" s="36">
        <v>6.6</v>
      </c>
      <c r="DJ17" s="36">
        <v>15.6</v>
      </c>
      <c r="DK17" s="36">
        <v>13.318811264975899</v>
      </c>
      <c r="DL17" s="36">
        <v>12.298999999999999</v>
      </c>
      <c r="DM17" s="36">
        <v>11.608000000000001</v>
      </c>
      <c r="DN17" s="36">
        <v>10.808</v>
      </c>
      <c r="DO17" s="36">
        <v>9.11</v>
      </c>
      <c r="DP17" s="36">
        <v>8.9670000000000005</v>
      </c>
      <c r="DQ17" s="36">
        <v>8.7219999999999995</v>
      </c>
      <c r="DR17" s="36">
        <v>12.444000000000001</v>
      </c>
      <c r="DS17" s="36">
        <v>20.988</v>
      </c>
      <c r="DT17" s="36">
        <v>12.9</v>
      </c>
      <c r="DU17" s="36">
        <v>10.8</v>
      </c>
      <c r="DV17" s="36">
        <v>11.856999999999999</v>
      </c>
      <c r="DW17" s="36">
        <v>20.48</v>
      </c>
      <c r="DX17" s="50">
        <v>13.227</v>
      </c>
      <c r="DY17" s="50">
        <v>12.53</v>
      </c>
      <c r="DZ17" s="50">
        <v>24.8</v>
      </c>
      <c r="EA17" s="50">
        <v>24.8</v>
      </c>
      <c r="EB17" s="50">
        <v>14.691000000000001</v>
      </c>
      <c r="EC17" s="50">
        <v>10.57</v>
      </c>
      <c r="ED17" s="50">
        <v>9.7949999999999999</v>
      </c>
      <c r="EE17" s="50">
        <v>11.7</v>
      </c>
      <c r="EF17" s="50">
        <v>8.4</v>
      </c>
      <c r="EG17" s="50">
        <v>14.641999999999999</v>
      </c>
      <c r="EH17" s="50">
        <v>14.316000000000001</v>
      </c>
      <c r="EI17" s="50">
        <v>18.7</v>
      </c>
      <c r="EJ17" s="50">
        <v>16.7</v>
      </c>
      <c r="EK17" s="50">
        <v>13.382725726034</v>
      </c>
      <c r="EL17" s="50">
        <v>13.382725726034</v>
      </c>
      <c r="EM17" s="50">
        <v>11.545044344173</v>
      </c>
      <c r="EN17" s="50">
        <v>11.3894507546289</v>
      </c>
      <c r="EO17" s="50">
        <v>8.1</v>
      </c>
      <c r="EP17" s="50">
        <v>8.1531040921114108</v>
      </c>
      <c r="EQ17" s="50">
        <v>13.382725726034</v>
      </c>
      <c r="ER17" s="50">
        <v>13.382725726034</v>
      </c>
      <c r="ES17" s="50">
        <v>13.382725726034</v>
      </c>
      <c r="ET17" s="50">
        <v>13.382725726034</v>
      </c>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row>
    <row r="18" spans="2:671" ht="28.25" customHeight="1">
      <c r="B18" s="23" t="s">
        <v>136</v>
      </c>
      <c r="F18" s="35" t="s">
        <v>74</v>
      </c>
      <c r="G18" s="27" t="s">
        <v>180</v>
      </c>
      <c r="H18" s="34">
        <v>1202.9127318554399</v>
      </c>
      <c r="I18" s="34">
        <v>1111.3843418665399</v>
      </c>
      <c r="J18" s="36"/>
      <c r="K18" s="36" t="s">
        <v>136</v>
      </c>
      <c r="L18" s="36">
        <v>269.73099999999999</v>
      </c>
      <c r="M18" s="36">
        <v>257.02</v>
      </c>
      <c r="N18" s="36">
        <v>310.45600000000002</v>
      </c>
      <c r="O18" s="36">
        <v>250.61699999999999</v>
      </c>
      <c r="P18" s="36">
        <v>277.97609999999997</v>
      </c>
      <c r="Q18" s="36">
        <v>245.49453</v>
      </c>
      <c r="R18" s="36">
        <v>319.51547799999997</v>
      </c>
      <c r="S18" s="36">
        <v>256.54237799999999</v>
      </c>
      <c r="T18" s="36">
        <v>258.98347799999999</v>
      </c>
      <c r="U18" s="36">
        <v>228.364778</v>
      </c>
      <c r="V18" s="36">
        <v>294.29398900000001</v>
      </c>
      <c r="W18" s="36">
        <v>242.53987100000001</v>
      </c>
      <c r="X18" s="36">
        <v>223.65737799999999</v>
      </c>
      <c r="Y18" s="36">
        <v>223.69746799999999</v>
      </c>
      <c r="Z18" s="36">
        <v>288.251912</v>
      </c>
      <c r="AA18" s="36">
        <v>222.23306099999999</v>
      </c>
      <c r="AB18" s="36">
        <v>234.62982600000001</v>
      </c>
      <c r="AC18" s="36">
        <v>244.99376599999999</v>
      </c>
      <c r="AD18" s="36">
        <v>281.34325999999999</v>
      </c>
      <c r="AE18" s="36">
        <v>200.26842099999999</v>
      </c>
      <c r="AF18" s="36">
        <v>175.549678</v>
      </c>
      <c r="AG18" s="36">
        <v>171.10624999999999</v>
      </c>
      <c r="AH18" s="36">
        <v>267.19900000000001</v>
      </c>
      <c r="AI18" s="36">
        <v>268.15199999999999</v>
      </c>
      <c r="AJ18" s="36">
        <v>251.8</v>
      </c>
      <c r="AK18" s="36">
        <v>236.80600000000001</v>
      </c>
      <c r="AL18" s="36">
        <v>264.25400000000002</v>
      </c>
      <c r="AM18" s="36">
        <v>259.63799999999998</v>
      </c>
      <c r="AN18" s="36">
        <v>236.85599999999999</v>
      </c>
      <c r="AO18" s="36">
        <v>248.36</v>
      </c>
      <c r="AP18" s="36">
        <v>244</v>
      </c>
      <c r="AQ18" s="36">
        <v>377</v>
      </c>
      <c r="AR18" s="36">
        <v>353</v>
      </c>
      <c r="AS18" s="36">
        <v>358</v>
      </c>
      <c r="AT18" s="36">
        <v>400</v>
      </c>
      <c r="AU18" s="36">
        <v>363</v>
      </c>
      <c r="AV18" s="36">
        <v>394</v>
      </c>
      <c r="AW18" s="36">
        <v>437</v>
      </c>
      <c r="AX18" s="36">
        <v>440.74</v>
      </c>
      <c r="AY18" s="36">
        <v>443.98</v>
      </c>
      <c r="AZ18" s="36">
        <v>488.73</v>
      </c>
      <c r="BA18" s="36">
        <v>515.78</v>
      </c>
      <c r="BB18" s="36">
        <v>561.89</v>
      </c>
      <c r="BC18" s="36">
        <v>492.46</v>
      </c>
      <c r="BD18" s="36">
        <v>448.07</v>
      </c>
      <c r="BE18" s="36">
        <v>518.58600000000001</v>
      </c>
      <c r="BF18" s="36">
        <v>507.20699999999999</v>
      </c>
      <c r="BG18" s="36">
        <v>496.459</v>
      </c>
      <c r="BH18" s="36">
        <v>535.00599999999997</v>
      </c>
      <c r="BI18" s="36">
        <v>567.23099999999999</v>
      </c>
      <c r="BJ18" s="36">
        <v>501.46946402999998</v>
      </c>
      <c r="BK18" s="36">
        <v>467.20095619</v>
      </c>
      <c r="BL18" s="36">
        <v>470.24420273999999</v>
      </c>
      <c r="BM18" s="36">
        <v>455.00979898999998</v>
      </c>
      <c r="BN18" s="36">
        <v>475.88799999999998</v>
      </c>
      <c r="BO18" s="36">
        <v>467.01100000000002</v>
      </c>
      <c r="BP18" s="36">
        <v>569.73400000000004</v>
      </c>
      <c r="BQ18" s="36">
        <v>542.93799999999999</v>
      </c>
      <c r="BR18" s="36">
        <v>554.40700000000004</v>
      </c>
      <c r="BS18" s="36">
        <v>556.56399999999996</v>
      </c>
      <c r="BT18" s="36">
        <v>616.84699999999998</v>
      </c>
      <c r="BU18" s="36">
        <v>575.89099999999996</v>
      </c>
      <c r="BV18" s="36">
        <v>604.86099999999999</v>
      </c>
      <c r="BW18" s="36">
        <v>619.04700000000003</v>
      </c>
      <c r="BX18" s="36">
        <v>538.16099999999994</v>
      </c>
      <c r="BY18" s="36">
        <v>456.12900000000002</v>
      </c>
      <c r="BZ18" s="36">
        <v>393.27100000000002</v>
      </c>
      <c r="CA18" s="36">
        <v>340.29500000000002</v>
      </c>
      <c r="CB18" s="36">
        <v>473.64400000000001</v>
      </c>
      <c r="CC18" s="36">
        <v>466.60199999999998</v>
      </c>
      <c r="CD18" s="36">
        <v>474.72199999999998</v>
      </c>
      <c r="CE18" s="36">
        <v>463.65199999999999</v>
      </c>
      <c r="CF18" s="36">
        <v>500.35</v>
      </c>
      <c r="CG18" s="36">
        <v>428.54700000000003</v>
      </c>
      <c r="CH18" s="36">
        <v>451.12099999999998</v>
      </c>
      <c r="CI18" s="36">
        <v>515.92100000000005</v>
      </c>
      <c r="CJ18" s="36">
        <v>360.17599999999999</v>
      </c>
      <c r="CK18" s="36">
        <v>436.56900000000002</v>
      </c>
      <c r="CL18" s="36">
        <v>454.38337999999999</v>
      </c>
      <c r="CM18" s="36">
        <v>450.96614499999998</v>
      </c>
      <c r="CN18" s="36">
        <v>460.75599999999997</v>
      </c>
      <c r="CO18" s="36">
        <v>442.779</v>
      </c>
      <c r="CP18" s="36">
        <v>484.73267829999998</v>
      </c>
      <c r="CQ18" s="36">
        <v>490.95446800000002</v>
      </c>
      <c r="CR18" s="36">
        <v>339.5785338</v>
      </c>
      <c r="CS18" s="36">
        <v>476.36964</v>
      </c>
      <c r="CT18" s="36">
        <v>428.42399999999998</v>
      </c>
      <c r="CU18" s="36">
        <v>480.63299999999998</v>
      </c>
      <c r="CV18" s="36">
        <v>425.63582795175398</v>
      </c>
      <c r="CW18" s="36">
        <v>527.55465200000003</v>
      </c>
      <c r="CX18" s="36">
        <v>404.96020612389998</v>
      </c>
      <c r="CY18" s="36">
        <v>368.782188423837</v>
      </c>
      <c r="CZ18" s="36">
        <v>417.53637747004802</v>
      </c>
      <c r="DA18" s="36">
        <v>504.716374980551</v>
      </c>
      <c r="DB18" s="36">
        <v>444.261179555002</v>
      </c>
      <c r="DC18" s="36">
        <v>473.26898141230799</v>
      </c>
      <c r="DD18" s="36">
        <v>490.65677899548803</v>
      </c>
      <c r="DE18" s="36">
        <v>485.15603089150102</v>
      </c>
      <c r="DF18" s="36">
        <v>438.51478929736498</v>
      </c>
      <c r="DG18" s="36">
        <v>432.51951205850401</v>
      </c>
      <c r="DH18" s="36">
        <v>354.42500000000001</v>
      </c>
      <c r="DI18" s="36">
        <v>258.55500000000001</v>
      </c>
      <c r="DJ18" s="36">
        <v>460.29408977750097</v>
      </c>
      <c r="DK18" s="36">
        <v>357.02367290337702</v>
      </c>
      <c r="DL18" s="36">
        <v>358.70785374202597</v>
      </c>
      <c r="DM18" s="36">
        <v>361.037296250194</v>
      </c>
      <c r="DN18" s="36">
        <v>356.97962998276898</v>
      </c>
      <c r="DO18" s="36">
        <v>341.494241877349</v>
      </c>
      <c r="DP18" s="36">
        <v>299.58367478677701</v>
      </c>
      <c r="DQ18" s="36">
        <v>283.16119044655397</v>
      </c>
      <c r="DR18" s="36">
        <v>275.16523243971398</v>
      </c>
      <c r="DS18" s="36">
        <v>262.26538005740201</v>
      </c>
      <c r="DT18" s="36">
        <v>280.46749999999997</v>
      </c>
      <c r="DU18" s="36">
        <v>324.766962374515</v>
      </c>
      <c r="DV18" s="36">
        <v>325.83505029173801</v>
      </c>
      <c r="DW18" s="36">
        <v>323.41000000000003</v>
      </c>
      <c r="DX18" s="50">
        <v>324.3245</v>
      </c>
      <c r="DY18" s="50">
        <v>335.38200000000001</v>
      </c>
      <c r="DZ18" s="50">
        <v>333.51049999999998</v>
      </c>
      <c r="EA18" s="50">
        <v>331.87150000000003</v>
      </c>
      <c r="EB18" s="50">
        <v>315.82</v>
      </c>
      <c r="EC18" s="50">
        <v>352.70598428504798</v>
      </c>
      <c r="ED18" s="50">
        <v>349.41140201493698</v>
      </c>
      <c r="EE18" s="50">
        <v>319.40625</v>
      </c>
      <c r="EF18" s="50">
        <v>321.19865660494798</v>
      </c>
      <c r="EG18" s="50">
        <v>373.14495254395501</v>
      </c>
      <c r="EH18" s="50">
        <v>320.52024999999998</v>
      </c>
      <c r="EI18" s="50">
        <v>314.85391404491901</v>
      </c>
      <c r="EJ18" s="50">
        <v>306.30446539245798</v>
      </c>
      <c r="EK18" s="50">
        <v>261.234102418058</v>
      </c>
      <c r="EL18" s="50">
        <v>302.006676545527</v>
      </c>
      <c r="EM18" s="50">
        <v>299.70633229669698</v>
      </c>
      <c r="EN18" s="50">
        <v>234.24395249841001</v>
      </c>
      <c r="EO18" s="50">
        <v>275.42738052590499</v>
      </c>
      <c r="EP18" s="50">
        <v>242.559712569601</v>
      </c>
      <c r="EQ18" s="50">
        <v>280.76152814963399</v>
      </c>
      <c r="ER18" s="50">
        <v>289.64384097288797</v>
      </c>
      <c r="ES18" s="50">
        <v>289.64384097288797</v>
      </c>
      <c r="ET18" s="50">
        <v>289.64384097288797</v>
      </c>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c r="XB18" s="50"/>
      <c r="XC18" s="50"/>
      <c r="XD18" s="50"/>
      <c r="XE18" s="50"/>
      <c r="XF18" s="50"/>
      <c r="XG18" s="50"/>
      <c r="XH18" s="50"/>
      <c r="XI18" s="50"/>
      <c r="XJ18" s="50"/>
      <c r="XK18" s="50"/>
      <c r="XL18" s="50"/>
      <c r="XM18" s="50"/>
      <c r="XN18" s="50"/>
      <c r="XO18" s="50"/>
      <c r="XP18" s="50"/>
      <c r="XQ18" s="50"/>
      <c r="XR18" s="50"/>
      <c r="XS18" s="50"/>
      <c r="XT18" s="50"/>
      <c r="XU18" s="50"/>
      <c r="XV18" s="50"/>
      <c r="XW18" s="50"/>
      <c r="XX18" s="50"/>
      <c r="XY18" s="50"/>
      <c r="XZ18" s="50"/>
      <c r="YA18" s="50"/>
      <c r="YB18" s="50"/>
      <c r="YC18" s="50"/>
      <c r="YD18" s="50"/>
      <c r="YE18" s="50"/>
      <c r="YF18" s="50"/>
      <c r="YG18" s="50"/>
      <c r="YH18" s="50"/>
      <c r="YI18" s="50"/>
      <c r="YJ18" s="50"/>
      <c r="YK18" s="50"/>
      <c r="YL18" s="50"/>
      <c r="YM18" s="50"/>
      <c r="YN18" s="50"/>
      <c r="YO18" s="50"/>
      <c r="YP18" s="50"/>
      <c r="YQ18" s="50"/>
      <c r="YR18" s="50"/>
      <c r="YS18" s="50"/>
      <c r="YT18" s="50"/>
      <c r="YU18" s="50"/>
    </row>
    <row r="19" spans="2:671" ht="28.25" customHeight="1">
      <c r="B19" t="s">
        <v>136</v>
      </c>
      <c r="F19" s="26" t="s">
        <v>1276</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row>
    <row r="20" spans="2:671" ht="20.149999999999999" customHeight="1">
      <c r="B20" s="23" t="s">
        <v>136</v>
      </c>
      <c r="F20" s="26" t="s">
        <v>252</v>
      </c>
      <c r="G20" s="27" t="s">
        <v>180</v>
      </c>
      <c r="H20" s="36">
        <v>842.03891229880503</v>
      </c>
      <c r="I20" s="36">
        <v>777.969039306578</v>
      </c>
      <c r="J20" s="36"/>
      <c r="K20" s="36" t="s">
        <v>136</v>
      </c>
      <c r="L20" s="36">
        <v>70.822000000000003</v>
      </c>
      <c r="M20" s="36">
        <v>125.318</v>
      </c>
      <c r="N20" s="36">
        <v>97.488</v>
      </c>
      <c r="O20" s="36">
        <v>117.54</v>
      </c>
      <c r="P20" s="36">
        <v>85.533000000000001</v>
      </c>
      <c r="Q20" s="36">
        <v>107.834</v>
      </c>
      <c r="R20" s="36">
        <v>94.239000000000004</v>
      </c>
      <c r="S20" s="36">
        <v>99.766999999999996</v>
      </c>
      <c r="T20" s="36">
        <v>65.616</v>
      </c>
      <c r="U20" s="36">
        <v>121.878</v>
      </c>
      <c r="V20" s="36">
        <v>95.206999999999994</v>
      </c>
      <c r="W20" s="36">
        <v>86.551000000000002</v>
      </c>
      <c r="X20" s="36">
        <v>79.935000000000002</v>
      </c>
      <c r="Y20" s="36">
        <v>93.46</v>
      </c>
      <c r="Z20" s="36">
        <v>88.691000000000003</v>
      </c>
      <c r="AA20" s="36">
        <v>94.882999999999996</v>
      </c>
      <c r="AB20" s="36">
        <v>91.284999999999997</v>
      </c>
      <c r="AC20" s="36">
        <v>104.423</v>
      </c>
      <c r="AD20" s="36">
        <v>88.459000000000003</v>
      </c>
      <c r="AE20" s="36">
        <v>78.813000000000002</v>
      </c>
      <c r="AF20" s="36">
        <v>93.054000000000002</v>
      </c>
      <c r="AG20" s="36">
        <v>89.126000000000005</v>
      </c>
      <c r="AH20" s="36">
        <v>88.964451999999994</v>
      </c>
      <c r="AI20" s="36">
        <v>75.149000000000001</v>
      </c>
      <c r="AJ20" s="36">
        <v>89.688519999999997</v>
      </c>
      <c r="AK20" s="36">
        <v>96.501180000000005</v>
      </c>
      <c r="AL20" s="36">
        <v>83.504000000000005</v>
      </c>
      <c r="AM20" s="36">
        <v>84.876999999999995</v>
      </c>
      <c r="AN20" s="36">
        <v>84.286000000000001</v>
      </c>
      <c r="AO20" s="36">
        <v>86.605999999999995</v>
      </c>
      <c r="AP20" s="36">
        <v>57.981000000000002</v>
      </c>
      <c r="AQ20" s="36">
        <v>50.616999999999997</v>
      </c>
      <c r="AR20" s="36">
        <v>48.837000000000003</v>
      </c>
      <c r="AS20" s="36">
        <v>69.138000000000005</v>
      </c>
      <c r="AT20" s="36">
        <v>101.044</v>
      </c>
      <c r="AU20" s="36">
        <v>99.941000000000003</v>
      </c>
      <c r="AV20" s="36">
        <v>95.956999999999994</v>
      </c>
      <c r="AW20" s="36">
        <v>113.05200000000001</v>
      </c>
      <c r="AX20" s="36">
        <v>134.04300000000001</v>
      </c>
      <c r="AY20" s="36">
        <v>129.178</v>
      </c>
      <c r="AZ20" s="36">
        <v>131.096</v>
      </c>
      <c r="BA20" s="36">
        <v>148.852</v>
      </c>
      <c r="BB20" s="36">
        <v>109.816</v>
      </c>
      <c r="BC20" s="36">
        <v>148.07599999999999</v>
      </c>
      <c r="BD20" s="36">
        <v>140.018</v>
      </c>
      <c r="BE20" s="36">
        <v>134.36199999999999</v>
      </c>
      <c r="BF20" s="36">
        <v>153.81100000000001</v>
      </c>
      <c r="BG20" s="36">
        <v>156.22</v>
      </c>
      <c r="BH20" s="36">
        <v>147.02699999999999</v>
      </c>
      <c r="BI20" s="36">
        <v>158.989</v>
      </c>
      <c r="BJ20" s="36">
        <v>158.89400000000001</v>
      </c>
      <c r="BK20" s="36">
        <v>179.38399999999999</v>
      </c>
      <c r="BL20" s="36">
        <v>176.80600000000001</v>
      </c>
      <c r="BM20" s="36">
        <v>155.88499999999999</v>
      </c>
      <c r="BN20" s="36">
        <v>158.512</v>
      </c>
      <c r="BO20" s="36">
        <v>157.80199999999999</v>
      </c>
      <c r="BP20" s="36">
        <v>144.39500000000001</v>
      </c>
      <c r="BQ20" s="36">
        <v>158.13999999999999</v>
      </c>
      <c r="BR20" s="36">
        <v>166.72800000000001</v>
      </c>
      <c r="BS20" s="36">
        <v>180.82499999999999</v>
      </c>
      <c r="BT20" s="36">
        <v>190.488</v>
      </c>
      <c r="BU20" s="36">
        <v>184.17599999999999</v>
      </c>
      <c r="BV20" s="36">
        <v>162.684</v>
      </c>
      <c r="BW20" s="36">
        <v>163.54</v>
      </c>
      <c r="BX20" s="36">
        <v>145.322</v>
      </c>
      <c r="BY20" s="36">
        <v>182.946</v>
      </c>
      <c r="BZ20" s="36">
        <v>141.297</v>
      </c>
      <c r="CA20" s="36">
        <v>164.72727399999999</v>
      </c>
      <c r="CB20" s="36">
        <v>156.084</v>
      </c>
      <c r="CC20" s="36">
        <v>156.124</v>
      </c>
      <c r="CD20" s="36">
        <v>174.35499999999999</v>
      </c>
      <c r="CE20" s="36">
        <v>138.01900000000001</v>
      </c>
      <c r="CF20" s="36">
        <v>148.214</v>
      </c>
      <c r="CG20" s="36">
        <v>144.72999999999999</v>
      </c>
      <c r="CH20" s="36">
        <v>182.74199999999999</v>
      </c>
      <c r="CI20" s="36">
        <v>187.79599999999999</v>
      </c>
      <c r="CJ20" s="36">
        <v>185.62200000000001</v>
      </c>
      <c r="CK20" s="36">
        <v>194.95599999999999</v>
      </c>
      <c r="CL20" s="36">
        <v>188.60599999999999</v>
      </c>
      <c r="CM20" s="36">
        <v>185.399</v>
      </c>
      <c r="CN20" s="36">
        <v>156.495</v>
      </c>
      <c r="CO20" s="36">
        <v>170.19300000000001</v>
      </c>
      <c r="CP20" s="36">
        <v>136.227</v>
      </c>
      <c r="CQ20" s="36">
        <v>173.90100000000001</v>
      </c>
      <c r="CR20" s="36">
        <v>189.37697499999999</v>
      </c>
      <c r="CS20" s="36">
        <v>212.367074</v>
      </c>
      <c r="CT20" s="36">
        <v>250.483</v>
      </c>
      <c r="CU20" s="36">
        <v>247.35900000000001</v>
      </c>
      <c r="CV20" s="36">
        <v>167.81043600000001</v>
      </c>
      <c r="CW20" s="36">
        <v>181.12197499999999</v>
      </c>
      <c r="CX20" s="36">
        <v>160.68250127653999</v>
      </c>
      <c r="CY20" s="36">
        <v>270.726</v>
      </c>
      <c r="CZ20" s="36">
        <v>328.612461</v>
      </c>
      <c r="DA20" s="36">
        <v>297.277064</v>
      </c>
      <c r="DB20" s="36">
        <v>294.03979315648297</v>
      </c>
      <c r="DC20" s="36">
        <v>302.26655253210498</v>
      </c>
      <c r="DD20" s="36">
        <v>229.20502708404501</v>
      </c>
      <c r="DE20" s="36">
        <v>240.79402158766601</v>
      </c>
      <c r="DF20" s="36">
        <v>266.19800783568098</v>
      </c>
      <c r="DG20" s="36">
        <v>207.5</v>
      </c>
      <c r="DH20" s="36">
        <v>274.8</v>
      </c>
      <c r="DI20" s="36">
        <v>209.99</v>
      </c>
      <c r="DJ20" s="36">
        <v>258.89999999999998</v>
      </c>
      <c r="DK20" s="36">
        <v>320.02949999999998</v>
      </c>
      <c r="DL20" s="36">
        <v>305.02959600000003</v>
      </c>
      <c r="DM20" s="36">
        <v>405.14770299999998</v>
      </c>
      <c r="DN20" s="36">
        <v>282.59302700000001</v>
      </c>
      <c r="DO20" s="36">
        <v>215.81080299999999</v>
      </c>
      <c r="DP20" s="36">
        <v>239.03675100000001</v>
      </c>
      <c r="DQ20" s="36">
        <v>262.89600000000002</v>
      </c>
      <c r="DR20" s="36">
        <v>255.41927699999999</v>
      </c>
      <c r="DS20" s="36">
        <v>261.81741399999999</v>
      </c>
      <c r="DT20" s="36">
        <v>226.23507599999999</v>
      </c>
      <c r="DU20" s="36">
        <v>184.720992</v>
      </c>
      <c r="DV20" s="36">
        <v>228.08453520421699</v>
      </c>
      <c r="DW20" s="36">
        <v>226.387</v>
      </c>
      <c r="DX20" s="50">
        <v>227.02715000000001</v>
      </c>
      <c r="DY20" s="50">
        <v>234.76740000000001</v>
      </c>
      <c r="DZ20" s="50">
        <v>233.45734999999999</v>
      </c>
      <c r="EA20" s="50">
        <v>232.31004999999999</v>
      </c>
      <c r="EB20" s="50">
        <v>221.07400000000001</v>
      </c>
      <c r="EC20" s="50">
        <v>246.89418899953401</v>
      </c>
      <c r="ED20" s="50">
        <v>244.587981410456</v>
      </c>
      <c r="EE20" s="50">
        <v>223.58437499999999</v>
      </c>
      <c r="EF20" s="50">
        <v>224.83905962346401</v>
      </c>
      <c r="EG20" s="50">
        <v>261.20146678076901</v>
      </c>
      <c r="EH20" s="50">
        <v>224.36417499999999</v>
      </c>
      <c r="EI20" s="50">
        <v>220.397739831443</v>
      </c>
      <c r="EJ20" s="50">
        <v>214.41312577472101</v>
      </c>
      <c r="EK20" s="50">
        <v>182.863871692641</v>
      </c>
      <c r="EL20" s="50">
        <v>211.40467358186899</v>
      </c>
      <c r="EM20" s="50">
        <v>209.79443260768801</v>
      </c>
      <c r="EN20" s="50">
        <v>163.970766748887</v>
      </c>
      <c r="EO20" s="50">
        <v>192.799166368134</v>
      </c>
      <c r="EP20" s="50">
        <v>169.791798798721</v>
      </c>
      <c r="EQ20" s="50">
        <v>196.53306970474401</v>
      </c>
      <c r="ER20" s="50">
        <v>202.75068868102099</v>
      </c>
      <c r="ES20" s="50">
        <v>202.75068868102099</v>
      </c>
      <c r="ET20" s="50">
        <v>202.75068868102099</v>
      </c>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c r="XE20" s="50"/>
      <c r="XF20" s="50"/>
      <c r="XG20" s="50"/>
      <c r="XH20" s="50"/>
      <c r="XI20" s="50"/>
      <c r="XJ20" s="50"/>
      <c r="XK20" s="50"/>
      <c r="XL20" s="50"/>
      <c r="XM20" s="50"/>
      <c r="XN20" s="50"/>
      <c r="XO20" s="50"/>
      <c r="XP20" s="50"/>
      <c r="XQ20" s="50"/>
      <c r="XR20" s="50"/>
      <c r="XS20" s="50"/>
      <c r="XT20" s="50"/>
      <c r="XU20" s="50"/>
      <c r="XV20" s="50"/>
      <c r="XW20" s="50"/>
      <c r="XX20" s="50"/>
      <c r="XY20" s="50"/>
      <c r="XZ20" s="50"/>
      <c r="YA20" s="50"/>
      <c r="YB20" s="50"/>
      <c r="YC20" s="50"/>
      <c r="YD20" s="50"/>
      <c r="YE20" s="50"/>
      <c r="YF20" s="50"/>
      <c r="YG20" s="50"/>
      <c r="YH20" s="50"/>
      <c r="YI20" s="50"/>
      <c r="YJ20" s="50"/>
      <c r="YK20" s="50"/>
      <c r="YL20" s="50"/>
      <c r="YM20" s="50"/>
      <c r="YN20" s="50"/>
      <c r="YO20" s="50"/>
      <c r="YP20" s="50"/>
      <c r="YQ20" s="50"/>
      <c r="YR20" s="50"/>
      <c r="YS20" s="50"/>
      <c r="YT20" s="50"/>
      <c r="YU20" s="50"/>
    </row>
    <row r="21" spans="2:671" ht="34.25" customHeight="1">
      <c r="B21" t="s">
        <v>136</v>
      </c>
      <c r="F21" s="33" t="s">
        <v>49</v>
      </c>
      <c r="G21" s="27"/>
      <c r="H21" s="36"/>
      <c r="I21" s="36"/>
      <c r="J21" s="36"/>
      <c r="K21" s="36" t="s">
        <v>136</v>
      </c>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row>
    <row r="22" spans="2:671" ht="20.149999999999999" customHeight="1">
      <c r="B22" t="s">
        <v>136</v>
      </c>
      <c r="F22" s="26" t="s">
        <v>704</v>
      </c>
      <c r="G22" s="27"/>
      <c r="H22" s="36"/>
      <c r="I22" s="36"/>
      <c r="J22" s="36"/>
      <c r="K22" s="36" t="s">
        <v>136</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c r="XE22" s="50"/>
      <c r="XF22" s="50"/>
      <c r="XG22" s="50"/>
      <c r="XH22" s="50"/>
      <c r="XI22" s="50"/>
      <c r="XJ22" s="50"/>
      <c r="XK22" s="50"/>
      <c r="XL22" s="50"/>
      <c r="XM22" s="50"/>
      <c r="XN22" s="50"/>
      <c r="XO22" s="50"/>
      <c r="XP22" s="50"/>
      <c r="XQ22" s="50"/>
      <c r="XR22" s="50"/>
      <c r="XS22" s="50"/>
      <c r="XT22" s="50"/>
      <c r="XU22" s="50"/>
      <c r="XV22" s="50"/>
      <c r="XW22" s="50"/>
      <c r="XX22" s="50"/>
      <c r="XY22" s="50"/>
      <c r="XZ22" s="50"/>
      <c r="YA22" s="50"/>
      <c r="YB22" s="50"/>
      <c r="YC22" s="50"/>
      <c r="YD22" s="50"/>
      <c r="YE22" s="50"/>
      <c r="YF22" s="50"/>
      <c r="YG22" s="50"/>
      <c r="YH22" s="50"/>
      <c r="YI22" s="50"/>
      <c r="YJ22" s="50"/>
      <c r="YK22" s="50"/>
      <c r="YL22" s="50"/>
      <c r="YM22" s="50"/>
      <c r="YN22" s="50"/>
      <c r="YO22" s="50"/>
      <c r="YP22" s="50"/>
      <c r="YQ22" s="50"/>
      <c r="YR22" s="50"/>
      <c r="YS22" s="50"/>
      <c r="YT22" s="50"/>
      <c r="YU22" s="50"/>
    </row>
    <row r="23" spans="2:671" ht="20.149999999999999" customHeight="1">
      <c r="B23" s="23" t="s">
        <v>136</v>
      </c>
      <c r="F23" s="26" t="s">
        <v>1389</v>
      </c>
      <c r="G23" s="27" t="s">
        <v>180</v>
      </c>
      <c r="H23" s="36">
        <v>137.17010390999999</v>
      </c>
      <c r="I23" s="36">
        <v>113.87100306000001</v>
      </c>
      <c r="J23" s="36"/>
      <c r="K23" s="36" t="s">
        <v>136</v>
      </c>
      <c r="L23" s="36">
        <v>2.2362069999999998</v>
      </c>
      <c r="M23" s="36">
        <v>4.4948540000000001</v>
      </c>
      <c r="N23" s="36">
        <v>3.8154690000000002</v>
      </c>
      <c r="O23" s="36">
        <v>5.035704</v>
      </c>
      <c r="P23" s="36">
        <v>3.7674240000000001</v>
      </c>
      <c r="Q23" s="36">
        <v>22.064395000000001</v>
      </c>
      <c r="R23" s="36">
        <v>35.995241</v>
      </c>
      <c r="S23" s="36">
        <v>43.886007999999997</v>
      </c>
      <c r="T23" s="36">
        <v>64.109199000000004</v>
      </c>
      <c r="U23" s="36">
        <v>53.874941</v>
      </c>
      <c r="V23" s="36">
        <v>53.021448999999997</v>
      </c>
      <c r="W23" s="36">
        <v>29.457516999999999</v>
      </c>
      <c r="X23" s="36">
        <v>84.006979999999999</v>
      </c>
      <c r="Y23" s="36">
        <v>55.116438000000002</v>
      </c>
      <c r="Z23" s="36">
        <v>43.725991</v>
      </c>
      <c r="AA23" s="36">
        <v>74.437083000000001</v>
      </c>
      <c r="AB23" s="36">
        <v>41.904680999999997</v>
      </c>
      <c r="AC23" s="36">
        <v>60.150607000000001</v>
      </c>
      <c r="AD23" s="36">
        <v>61.078983999999998</v>
      </c>
      <c r="AE23" s="36">
        <v>26.802765000000001</v>
      </c>
      <c r="AF23" s="36">
        <v>43.967624999999998</v>
      </c>
      <c r="AG23" s="36">
        <v>54.253838000000002</v>
      </c>
      <c r="AH23" s="36">
        <v>53.814599999999999</v>
      </c>
      <c r="AI23" s="36">
        <v>39.896393000000003</v>
      </c>
      <c r="AJ23" s="36">
        <v>87.427850000000007</v>
      </c>
      <c r="AK23" s="36">
        <v>54.967199999999998</v>
      </c>
      <c r="AL23" s="36">
        <v>113.86118399999999</v>
      </c>
      <c r="AM23" s="36">
        <v>59.328215999999998</v>
      </c>
      <c r="AN23" s="36">
        <v>75.030466000000004</v>
      </c>
      <c r="AO23" s="36">
        <v>57.531069000000002</v>
      </c>
      <c r="AP23" s="36">
        <v>53.392699</v>
      </c>
      <c r="AQ23" s="36">
        <v>28.549477</v>
      </c>
      <c r="AR23" s="36">
        <v>97.703451000000001</v>
      </c>
      <c r="AS23" s="36">
        <v>77.561430000000001</v>
      </c>
      <c r="AT23" s="36">
        <v>87.236283</v>
      </c>
      <c r="AU23" s="36">
        <v>102.61479</v>
      </c>
      <c r="AV23" s="36">
        <v>89.429843000000005</v>
      </c>
      <c r="AW23" s="36">
        <v>119.650744</v>
      </c>
      <c r="AX23" s="36">
        <v>117.1276</v>
      </c>
      <c r="AY23" s="36">
        <v>102.20081</v>
      </c>
      <c r="AZ23" s="36">
        <v>122.362149</v>
      </c>
      <c r="BA23" s="36">
        <v>104.8275</v>
      </c>
      <c r="BB23" s="36">
        <v>91.3</v>
      </c>
      <c r="BC23" s="36">
        <v>108.896263</v>
      </c>
      <c r="BD23" s="36">
        <v>114.93555600000001</v>
      </c>
      <c r="BE23" s="36">
        <v>134.52891500000001</v>
      </c>
      <c r="BF23" s="36">
        <v>162.616128</v>
      </c>
      <c r="BG23" s="36">
        <v>111.75344</v>
      </c>
      <c r="BH23" s="36">
        <v>124.41210100000001</v>
      </c>
      <c r="BI23" s="36">
        <v>148.18173100000001</v>
      </c>
      <c r="BJ23" s="36">
        <v>139.67002099999999</v>
      </c>
      <c r="BK23" s="36">
        <v>128.13538</v>
      </c>
      <c r="BL23" s="36">
        <v>132.630785</v>
      </c>
      <c r="BM23" s="36">
        <v>111.00872099999999</v>
      </c>
      <c r="BN23" s="36">
        <v>90.944826000000006</v>
      </c>
      <c r="BO23" s="36">
        <v>97.390843000000004</v>
      </c>
      <c r="BP23" s="36">
        <v>95.009078000000002</v>
      </c>
      <c r="BQ23" s="36">
        <v>131.593289</v>
      </c>
      <c r="BR23" s="36">
        <v>103.50548000000001</v>
      </c>
      <c r="BS23" s="36">
        <v>146.61570900000001</v>
      </c>
      <c r="BT23" s="36">
        <v>136.15500599999999</v>
      </c>
      <c r="BU23" s="36">
        <v>130.840878</v>
      </c>
      <c r="BV23" s="36">
        <v>137.009107</v>
      </c>
      <c r="BW23" s="36">
        <v>124.314042</v>
      </c>
      <c r="BX23" s="36">
        <v>106.75951499999999</v>
      </c>
      <c r="BY23" s="36">
        <v>114.325204</v>
      </c>
      <c r="BZ23" s="36">
        <v>95.450287000000003</v>
      </c>
      <c r="CA23" s="36">
        <v>104.21922600000001</v>
      </c>
      <c r="CB23" s="36">
        <v>106.040064</v>
      </c>
      <c r="CC23" s="36">
        <v>125.705994</v>
      </c>
      <c r="CD23" s="36">
        <v>91.247507999999996</v>
      </c>
      <c r="CE23" s="36">
        <v>90.211247999999998</v>
      </c>
      <c r="CF23" s="36">
        <v>95.561189999999996</v>
      </c>
      <c r="CG23" s="36">
        <v>57.767750999999997</v>
      </c>
      <c r="CH23" s="36">
        <v>79.910826999999998</v>
      </c>
      <c r="CI23" s="36">
        <v>113.49153800000001</v>
      </c>
      <c r="CJ23" s="36">
        <v>109.317245</v>
      </c>
      <c r="CK23" s="36">
        <v>120.27748800000001</v>
      </c>
      <c r="CL23" s="36">
        <v>104.527463</v>
      </c>
      <c r="CM23" s="36">
        <v>121.80530899999999</v>
      </c>
      <c r="CN23" s="36">
        <v>107.227659</v>
      </c>
      <c r="CO23" s="36">
        <v>85.985761999999994</v>
      </c>
      <c r="CP23" s="36">
        <v>70.751655</v>
      </c>
      <c r="CQ23" s="36">
        <v>79.132878000000005</v>
      </c>
      <c r="CR23" s="36">
        <v>41.36177</v>
      </c>
      <c r="CS23" s="36">
        <v>6.9059470000000003</v>
      </c>
      <c r="CT23" s="36">
        <v>41.438170999999997</v>
      </c>
      <c r="CU23" s="36">
        <v>44.116765000000001</v>
      </c>
      <c r="CV23" s="36">
        <v>56.196083000000002</v>
      </c>
      <c r="CW23" s="36">
        <v>127.14900777</v>
      </c>
      <c r="CX23" s="36">
        <v>65.190042840000004</v>
      </c>
      <c r="CY23" s="36">
        <v>11.239274999999999</v>
      </c>
      <c r="CZ23" s="36">
        <v>141.13462369000001</v>
      </c>
      <c r="DA23" s="36">
        <v>278.98950515000001</v>
      </c>
      <c r="DB23" s="36">
        <v>31.328611510000002</v>
      </c>
      <c r="DC23" s="36">
        <v>3.3513823299999999</v>
      </c>
      <c r="DD23" s="36">
        <v>23.678880119999999</v>
      </c>
      <c r="DE23" s="36">
        <v>5.0176079199999997</v>
      </c>
      <c r="DF23" s="36">
        <v>1.5619172400000001</v>
      </c>
      <c r="DG23" s="36">
        <v>117.45228763999999</v>
      </c>
      <c r="DH23" s="36">
        <v>99.310015759999999</v>
      </c>
      <c r="DI23" s="36">
        <v>2.7145795700000002</v>
      </c>
      <c r="DJ23" s="36">
        <v>104.23903310999999</v>
      </c>
      <c r="DK23" s="36">
        <v>4.2961745699999998</v>
      </c>
      <c r="DL23" s="36">
        <v>19.584737659999998</v>
      </c>
      <c r="DM23" s="36">
        <v>3.9859455000000001</v>
      </c>
      <c r="DN23" s="36">
        <v>5.7829851000000003</v>
      </c>
      <c r="DO23" s="36">
        <v>6.5922298100000001</v>
      </c>
      <c r="DP23" s="36">
        <v>99.990164309999997</v>
      </c>
      <c r="DQ23" s="36">
        <v>213.63623738000001</v>
      </c>
      <c r="DR23" s="36">
        <v>193.67494427</v>
      </c>
      <c r="DS23" s="36">
        <v>5.6620766700000003</v>
      </c>
      <c r="DT23" s="36">
        <v>8.4133247600000001</v>
      </c>
      <c r="DU23" s="36">
        <v>3.99603887</v>
      </c>
      <c r="DV23" s="36">
        <v>24.210414759999999</v>
      </c>
      <c r="DW23" s="36">
        <v>249.77705104</v>
      </c>
      <c r="DX23" s="50">
        <v>42.833642339999997</v>
      </c>
      <c r="DY23" s="50">
        <v>60.6766133</v>
      </c>
      <c r="DZ23" s="50">
        <v>21.615329760000002</v>
      </c>
      <c r="EA23" s="50">
        <v>14.78438557</v>
      </c>
      <c r="EB23" s="50">
        <v>52.623912480000001</v>
      </c>
      <c r="EC23" s="50">
        <v>143.79086602000001</v>
      </c>
      <c r="ED23" s="50">
        <v>22.83634593</v>
      </c>
      <c r="EE23" s="50">
        <v>22.43287943</v>
      </c>
      <c r="EF23" s="50">
        <v>182.39243350999999</v>
      </c>
      <c r="EG23" s="50">
        <v>33.770116979999997</v>
      </c>
      <c r="EH23" s="50">
        <v>34.465187389999997</v>
      </c>
      <c r="EI23" s="50">
        <v>23.23230693</v>
      </c>
      <c r="EJ23" s="50">
        <v>25.53434571</v>
      </c>
      <c r="EK23" s="50">
        <v>53.938263880000001</v>
      </c>
      <c r="EL23" s="50">
        <v>19.914059640000001</v>
      </c>
      <c r="EM23" s="50">
        <v>23.41270214</v>
      </c>
      <c r="EN23" s="50">
        <v>8.3699887000000004</v>
      </c>
      <c r="EO23" s="50">
        <v>62.174252580000001</v>
      </c>
      <c r="EP23" s="50">
        <v>4.0506507599999999</v>
      </c>
      <c r="EQ23" s="50">
        <v>44.700724039999997</v>
      </c>
      <c r="ER23" s="50">
        <v>2.2618546400000001</v>
      </c>
      <c r="ES23" s="50">
        <v>2.8360627699999998</v>
      </c>
      <c r="ET23" s="50">
        <v>198.10558723</v>
      </c>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c r="XE23" s="50"/>
      <c r="XF23" s="50"/>
      <c r="XG23" s="50"/>
      <c r="XH23" s="50"/>
      <c r="XI23" s="50"/>
      <c r="XJ23" s="50"/>
      <c r="XK23" s="50"/>
      <c r="XL23" s="50"/>
      <c r="XM23" s="50"/>
      <c r="XN23" s="50"/>
      <c r="XO23" s="50"/>
      <c r="XP23" s="50"/>
      <c r="XQ23" s="50"/>
      <c r="XR23" s="50"/>
      <c r="XS23" s="50"/>
      <c r="XT23" s="50"/>
      <c r="XU23" s="50"/>
      <c r="XV23" s="50"/>
      <c r="XW23" s="50"/>
      <c r="XX23" s="50"/>
      <c r="XY23" s="50"/>
      <c r="XZ23" s="50"/>
      <c r="YA23" s="50"/>
      <c r="YB23" s="50"/>
      <c r="YC23" s="50"/>
      <c r="YD23" s="50"/>
      <c r="YE23" s="50"/>
      <c r="YF23" s="50"/>
      <c r="YG23" s="50"/>
      <c r="YH23" s="50"/>
      <c r="YI23" s="50"/>
      <c r="YJ23" s="50"/>
      <c r="YK23" s="50"/>
      <c r="YL23" s="50"/>
      <c r="YM23" s="50"/>
      <c r="YN23" s="50"/>
      <c r="YO23" s="50"/>
      <c r="YP23" s="50"/>
      <c r="YQ23" s="50"/>
      <c r="YR23" s="50"/>
      <c r="YS23" s="50"/>
      <c r="YT23" s="50"/>
      <c r="YU23" s="50"/>
    </row>
    <row r="24" spans="2:671" ht="28.25" customHeight="1">
      <c r="B24" t="s">
        <v>136</v>
      </c>
      <c r="F24" s="26" t="s">
        <v>706</v>
      </c>
      <c r="G24" s="27"/>
      <c r="H24" s="36"/>
      <c r="I24" s="36"/>
      <c r="J24" s="36"/>
      <c r="K24" s="36" t="s">
        <v>136</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c r="XE24" s="50"/>
      <c r="XF24" s="50"/>
      <c r="XG24" s="50"/>
      <c r="XH24" s="50"/>
      <c r="XI24" s="50"/>
      <c r="XJ24" s="50"/>
      <c r="XK24" s="50"/>
      <c r="XL24" s="50"/>
      <c r="XM24" s="50"/>
      <c r="XN24" s="50"/>
      <c r="XO24" s="50"/>
      <c r="XP24" s="50"/>
      <c r="XQ24" s="50"/>
      <c r="XR24" s="50"/>
      <c r="XS24" s="50"/>
      <c r="XT24" s="50"/>
      <c r="XU24" s="50"/>
      <c r="XV24" s="50"/>
      <c r="XW24" s="50"/>
      <c r="XX24" s="50"/>
      <c r="XY24" s="50"/>
      <c r="XZ24" s="50"/>
      <c r="YA24" s="50"/>
      <c r="YB24" s="50"/>
      <c r="YC24" s="50"/>
      <c r="YD24" s="50"/>
      <c r="YE24" s="50"/>
      <c r="YF24" s="50"/>
      <c r="YG24" s="50"/>
      <c r="YH24" s="50"/>
      <c r="YI24" s="50"/>
      <c r="YJ24" s="50"/>
      <c r="YK24" s="50"/>
      <c r="YL24" s="50"/>
      <c r="YM24" s="50"/>
      <c r="YN24" s="50"/>
      <c r="YO24" s="50"/>
      <c r="YP24" s="50"/>
      <c r="YQ24" s="50"/>
      <c r="YR24" s="50"/>
      <c r="YS24" s="50"/>
      <c r="YT24" s="50"/>
      <c r="YU24" s="50"/>
    </row>
    <row r="25" spans="2:671" ht="20.149999999999999" customHeight="1">
      <c r="B25" s="23" t="s">
        <v>136</v>
      </c>
      <c r="F25" s="26" t="s">
        <v>1390</v>
      </c>
      <c r="G25" s="27" t="s">
        <v>239</v>
      </c>
      <c r="H25" s="36">
        <v>158.37476599999999</v>
      </c>
      <c r="I25" s="36">
        <v>173.948824</v>
      </c>
      <c r="J25" s="36"/>
      <c r="K25" s="36" t="s">
        <v>136</v>
      </c>
      <c r="L25" s="36">
        <v>10.247916999999999</v>
      </c>
      <c r="M25" s="36">
        <v>14.017450999999999</v>
      </c>
      <c r="N25" s="36">
        <v>9.1691929999999999</v>
      </c>
      <c r="O25" s="36">
        <v>9.6661889999999993</v>
      </c>
      <c r="P25" s="36">
        <v>7.4258649999999999</v>
      </c>
      <c r="Q25" s="36">
        <v>11.98907</v>
      </c>
      <c r="R25" s="36">
        <v>9.0584799999999994</v>
      </c>
      <c r="S25" s="36">
        <v>9.3513760000000001</v>
      </c>
      <c r="T25" s="36">
        <v>12.731707999999999</v>
      </c>
      <c r="U25" s="36">
        <v>12.219779000000001</v>
      </c>
      <c r="V25" s="36">
        <v>11.858171</v>
      </c>
      <c r="W25" s="36">
        <v>11.693745</v>
      </c>
      <c r="X25" s="36">
        <v>17.057753000000002</v>
      </c>
      <c r="Y25" s="36">
        <v>13.120304000000001</v>
      </c>
      <c r="Z25" s="36">
        <v>10.339328999999999</v>
      </c>
      <c r="AA25" s="36">
        <v>19.806833000000001</v>
      </c>
      <c r="AB25" s="36">
        <v>11.186788</v>
      </c>
      <c r="AC25" s="36">
        <v>17.849907999999999</v>
      </c>
      <c r="AD25" s="36">
        <v>15.784518</v>
      </c>
      <c r="AE25" s="36">
        <v>8.1651229999999995</v>
      </c>
      <c r="AF25" s="36">
        <v>11.345727</v>
      </c>
      <c r="AG25" s="36">
        <v>12.13067</v>
      </c>
      <c r="AH25" s="36">
        <v>15.529026</v>
      </c>
      <c r="AI25" s="36">
        <v>13.058873</v>
      </c>
      <c r="AJ25" s="36">
        <v>20.200372999999999</v>
      </c>
      <c r="AK25" s="36">
        <v>13.512658</v>
      </c>
      <c r="AL25" s="36">
        <v>25.412558000000001</v>
      </c>
      <c r="AM25" s="36">
        <v>14.371518</v>
      </c>
      <c r="AN25" s="36">
        <v>16.169308999999998</v>
      </c>
      <c r="AO25" s="36">
        <v>12.737866</v>
      </c>
      <c r="AP25" s="36">
        <v>15.386172999999999</v>
      </c>
      <c r="AQ25" s="36">
        <v>9.5601730000000007</v>
      </c>
      <c r="AR25" s="36">
        <v>44.695185000000002</v>
      </c>
      <c r="AS25" s="36">
        <v>24.318007000000001</v>
      </c>
      <c r="AT25" s="36">
        <v>25.734413</v>
      </c>
      <c r="AU25" s="36">
        <v>27.762886000000002</v>
      </c>
      <c r="AV25" s="36">
        <v>25.638100000000001</v>
      </c>
      <c r="AW25" s="36">
        <v>32.864061</v>
      </c>
      <c r="AX25" s="36">
        <v>31.219849</v>
      </c>
      <c r="AY25" s="36">
        <v>27.385742</v>
      </c>
      <c r="AZ25" s="36">
        <v>34.023583000000002</v>
      </c>
      <c r="BA25" s="36">
        <v>36.292637999999997</v>
      </c>
      <c r="BB25" s="36">
        <v>32.233992000000001</v>
      </c>
      <c r="BC25" s="36">
        <v>35.749178999999998</v>
      </c>
      <c r="BD25" s="36">
        <v>34.893833999999998</v>
      </c>
      <c r="BE25" s="36">
        <v>39.383949000000001</v>
      </c>
      <c r="BF25" s="36">
        <v>51.060429999999997</v>
      </c>
      <c r="BG25" s="36">
        <v>33.495821999999997</v>
      </c>
      <c r="BH25" s="36">
        <v>36.708686999999998</v>
      </c>
      <c r="BI25" s="36">
        <v>41.992519999999999</v>
      </c>
      <c r="BJ25" s="36">
        <v>41.848863999999999</v>
      </c>
      <c r="BK25" s="36">
        <v>33.717523</v>
      </c>
      <c r="BL25" s="36">
        <v>33.591379000000003</v>
      </c>
      <c r="BM25" s="36">
        <v>26.669633999999999</v>
      </c>
      <c r="BN25" s="36">
        <v>22.320330999999999</v>
      </c>
      <c r="BO25" s="36">
        <v>26.089827</v>
      </c>
      <c r="BP25" s="36">
        <v>27.210501000000001</v>
      </c>
      <c r="BQ25" s="36">
        <v>41.921258000000002</v>
      </c>
      <c r="BR25" s="36">
        <v>34.937522999999999</v>
      </c>
      <c r="BS25" s="36">
        <v>46.342094000000003</v>
      </c>
      <c r="BT25" s="36">
        <v>40.561987999999999</v>
      </c>
      <c r="BU25" s="36">
        <v>39.528491000000002</v>
      </c>
      <c r="BV25" s="36">
        <v>43.410597000000003</v>
      </c>
      <c r="BW25" s="36">
        <v>46.392445000000002</v>
      </c>
      <c r="BX25" s="36">
        <v>42.169322000000001</v>
      </c>
      <c r="BY25" s="36">
        <v>65.282090999999994</v>
      </c>
      <c r="BZ25" s="36">
        <v>47.871397000000002</v>
      </c>
      <c r="CA25" s="36">
        <v>54.155982999999999</v>
      </c>
      <c r="CB25" s="36">
        <v>52.174551999999998</v>
      </c>
      <c r="CC25" s="36">
        <v>66.622422</v>
      </c>
      <c r="CD25" s="36">
        <v>49.166460999999998</v>
      </c>
      <c r="CE25" s="36">
        <v>46.285660999999998</v>
      </c>
      <c r="CF25" s="36">
        <v>55.453384999999997</v>
      </c>
      <c r="CG25" s="36">
        <v>36.063803999999998</v>
      </c>
      <c r="CH25" s="36">
        <v>47.531028999999997</v>
      </c>
      <c r="CI25" s="36">
        <v>73.067130000000006</v>
      </c>
      <c r="CJ25" s="36">
        <v>58.357191</v>
      </c>
      <c r="CK25" s="36">
        <v>65.673117000000005</v>
      </c>
      <c r="CL25" s="36">
        <v>56.110391</v>
      </c>
      <c r="CM25" s="36">
        <v>71.880032</v>
      </c>
      <c r="CN25" s="36">
        <v>67.411034999999998</v>
      </c>
      <c r="CO25" s="36">
        <v>58.130647000000003</v>
      </c>
      <c r="CP25" s="36">
        <v>48.993262999999999</v>
      </c>
      <c r="CQ25" s="36">
        <v>61.714230000000001</v>
      </c>
      <c r="CR25" s="36">
        <v>43.021954000000001</v>
      </c>
      <c r="CS25" s="36">
        <v>10.187465</v>
      </c>
      <c r="CT25" s="36">
        <v>48.253418000000003</v>
      </c>
      <c r="CU25" s="36">
        <v>42.043568999999998</v>
      </c>
      <c r="CV25" s="36">
        <v>57.196751999999996</v>
      </c>
      <c r="CW25" s="36">
        <v>120.74231399999999</v>
      </c>
      <c r="CX25" s="36">
        <v>59.793582999999998</v>
      </c>
      <c r="CY25" s="36">
        <v>19.349729</v>
      </c>
      <c r="CZ25" s="36">
        <v>203.46192400000001</v>
      </c>
      <c r="DA25" s="36">
        <v>252.024193</v>
      </c>
      <c r="DB25" s="36">
        <v>73.075864999999993</v>
      </c>
      <c r="DC25" s="36">
        <v>57.985823000000003</v>
      </c>
      <c r="DD25" s="36">
        <v>69.902011999999999</v>
      </c>
      <c r="DE25" s="36">
        <v>49.917870999999998</v>
      </c>
      <c r="DF25" s="36">
        <v>26.189250000000001</v>
      </c>
      <c r="DG25" s="36">
        <v>88.547624999999996</v>
      </c>
      <c r="DH25" s="36">
        <v>82.580032000000003</v>
      </c>
      <c r="DI25" s="36">
        <v>33.670079000000001</v>
      </c>
      <c r="DJ25" s="36">
        <v>87.141300000000001</v>
      </c>
      <c r="DK25" s="36">
        <v>29.870884</v>
      </c>
      <c r="DL25" s="36">
        <v>17.903099999999998</v>
      </c>
      <c r="DM25" s="36">
        <v>4.9582249999999997</v>
      </c>
      <c r="DN25" s="36">
        <v>5.7264939999999998</v>
      </c>
      <c r="DO25" s="36">
        <v>6.7611970000000001</v>
      </c>
      <c r="DP25" s="36">
        <v>74.996683000000004</v>
      </c>
      <c r="DQ25" s="36">
        <v>158.697935</v>
      </c>
      <c r="DR25" s="36">
        <v>131.185316</v>
      </c>
      <c r="DS25" s="36">
        <v>4.3899530000000002</v>
      </c>
      <c r="DT25" s="36">
        <v>6.9633700000000003</v>
      </c>
      <c r="DU25" s="36">
        <v>8.5530880000000007</v>
      </c>
      <c r="DV25" s="36">
        <v>16.340354999999999</v>
      </c>
      <c r="DW25" s="36">
        <v>162.57791499999999</v>
      </c>
      <c r="DX25" s="50">
        <v>32.205019</v>
      </c>
      <c r="DY25" s="50">
        <v>59.152825999999997</v>
      </c>
      <c r="DZ25" s="50">
        <v>22.018784</v>
      </c>
      <c r="EA25" s="50">
        <v>12.099843</v>
      </c>
      <c r="EB25" s="50">
        <v>56.029957000000003</v>
      </c>
      <c r="EC25" s="50">
        <v>110.73829499999999</v>
      </c>
      <c r="ED25" s="50">
        <v>26.721397</v>
      </c>
      <c r="EE25" s="50">
        <v>28.958190999999999</v>
      </c>
      <c r="EF25" s="50">
        <v>196.39189300000001</v>
      </c>
      <c r="EG25" s="50">
        <v>47.091721</v>
      </c>
      <c r="EH25" s="50">
        <v>37.905042000000002</v>
      </c>
      <c r="EI25" s="50">
        <v>26.228249000000002</v>
      </c>
      <c r="EJ25" s="50">
        <v>37.000812000000003</v>
      </c>
      <c r="EK25" s="50">
        <v>57.240662999999998</v>
      </c>
      <c r="EL25" s="50">
        <v>24.832069000000001</v>
      </c>
      <c r="EM25" s="50">
        <v>30.976884999999999</v>
      </c>
      <c r="EN25" s="50">
        <v>24.28941</v>
      </c>
      <c r="EO25" s="50">
        <v>93.850459999999998</v>
      </c>
      <c r="EP25" s="50">
        <v>34.948681000000001</v>
      </c>
      <c r="EQ25" s="50">
        <v>81.249917999999994</v>
      </c>
      <c r="ER25" s="50">
        <v>16.452621000000001</v>
      </c>
      <c r="ES25" s="50">
        <v>21.423331999999998</v>
      </c>
      <c r="ET25" s="50">
        <v>395.69401499999998</v>
      </c>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row>
    <row r="26" spans="2:671" ht="18.75" customHeight="1">
      <c r="B26" t="s">
        <v>136</v>
      </c>
      <c r="F26" s="23"/>
      <c r="G26" s="23"/>
      <c r="H26" s="36"/>
      <c r="I26" s="36"/>
      <c r="J26" s="36"/>
      <c r="K26" s="36" t="s">
        <v>136</v>
      </c>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row>
    <row r="27" spans="2:671" ht="34.25" customHeight="1">
      <c r="B27" t="s">
        <v>136</v>
      </c>
      <c r="F27" s="33" t="s">
        <v>69</v>
      </c>
      <c r="G27" s="27"/>
      <c r="H27" s="36"/>
      <c r="I27" s="36"/>
      <c r="J27" s="36"/>
      <c r="K27" s="36" t="s">
        <v>136</v>
      </c>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row>
    <row r="28" spans="2:671" ht="20.149999999999999" customHeight="1">
      <c r="B28" t="s">
        <v>136</v>
      </c>
      <c r="F28" s="26" t="s">
        <v>706</v>
      </c>
      <c r="G28" s="27"/>
      <c r="H28" s="36"/>
      <c r="I28" s="36"/>
      <c r="J28" s="36"/>
      <c r="K28" s="36" t="s">
        <v>136</v>
      </c>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c r="XB28" s="50"/>
      <c r="XC28" s="50"/>
      <c r="XD28" s="50"/>
      <c r="XE28" s="50"/>
      <c r="XF28" s="50"/>
      <c r="XG28" s="50"/>
      <c r="XH28" s="50"/>
      <c r="XI28" s="50"/>
      <c r="XJ28" s="50"/>
      <c r="XK28" s="50"/>
      <c r="XL28" s="50"/>
      <c r="XM28" s="50"/>
      <c r="XN28" s="50"/>
      <c r="XO28" s="50"/>
      <c r="XP28" s="50"/>
      <c r="XQ28" s="50"/>
      <c r="XR28" s="50"/>
      <c r="XS28" s="50"/>
      <c r="XT28" s="50"/>
      <c r="XU28" s="50"/>
      <c r="XV28" s="50"/>
      <c r="XW28" s="50"/>
      <c r="XX28" s="50"/>
      <c r="XY28" s="50"/>
      <c r="XZ28" s="50"/>
      <c r="YA28" s="50"/>
      <c r="YB28" s="50"/>
      <c r="YC28" s="50"/>
      <c r="YD28" s="50"/>
      <c r="YE28" s="50"/>
      <c r="YF28" s="50"/>
      <c r="YG28" s="50"/>
      <c r="YH28" s="50"/>
      <c r="YI28" s="50"/>
      <c r="YJ28" s="50"/>
      <c r="YK28" s="50"/>
      <c r="YL28" s="50"/>
      <c r="YM28" s="50"/>
      <c r="YN28" s="50"/>
      <c r="YO28" s="50"/>
      <c r="YP28" s="50"/>
      <c r="YQ28" s="50"/>
      <c r="YR28" s="50"/>
      <c r="YS28" s="50"/>
      <c r="YT28" s="50"/>
      <c r="YU28" s="50"/>
    </row>
    <row r="29" spans="2:671" ht="20.149999999999999" customHeight="1">
      <c r="B29" s="23" t="s">
        <v>136</v>
      </c>
      <c r="F29" s="26" t="s">
        <v>1389</v>
      </c>
      <c r="G29" s="27" t="s">
        <v>239</v>
      </c>
      <c r="H29" s="36">
        <v>772.86054777000004</v>
      </c>
      <c r="I29" s="36">
        <v>1138.7555374799999</v>
      </c>
      <c r="J29" s="36"/>
      <c r="K29" s="36" t="s">
        <v>136</v>
      </c>
      <c r="L29" s="36">
        <v>3.0845859999999998</v>
      </c>
      <c r="M29" s="36">
        <v>1.411386</v>
      </c>
      <c r="N29" s="36">
        <v>1.4764919999999999</v>
      </c>
      <c r="O29" s="36">
        <v>3.4155579999999999</v>
      </c>
      <c r="P29" s="36">
        <v>2.2475420000000002</v>
      </c>
      <c r="Q29" s="36">
        <v>3.2108439999999998</v>
      </c>
      <c r="R29" s="36">
        <v>3.2754599999999998</v>
      </c>
      <c r="S29" s="36">
        <v>4.818454</v>
      </c>
      <c r="T29" s="36">
        <v>8.7797149999999995</v>
      </c>
      <c r="U29" s="36">
        <v>5.5270679999999999</v>
      </c>
      <c r="V29" s="36">
        <v>5.1027630000000004</v>
      </c>
      <c r="W29" s="36">
        <v>3.1596929999999999</v>
      </c>
      <c r="X29" s="36">
        <v>4.1934659999999999</v>
      </c>
      <c r="Y29" s="36">
        <v>7.5713749999999997</v>
      </c>
      <c r="Z29" s="36">
        <v>7.3530379999999997</v>
      </c>
      <c r="AA29" s="36">
        <v>9.7718760000000007</v>
      </c>
      <c r="AB29" s="36">
        <v>7.1259649999999999</v>
      </c>
      <c r="AC29" s="36">
        <v>3.156412</v>
      </c>
      <c r="AD29" s="36">
        <v>25.704481999999999</v>
      </c>
      <c r="AE29" s="36">
        <v>3.5905269999999998</v>
      </c>
      <c r="AF29" s="36">
        <v>3.0077319999999999</v>
      </c>
      <c r="AG29" s="36">
        <v>3.6880000000000002</v>
      </c>
      <c r="AH29" s="36">
        <v>4.7233270000000003</v>
      </c>
      <c r="AI29" s="36">
        <v>2.537541</v>
      </c>
      <c r="AJ29" s="36">
        <v>2.4694319999999998</v>
      </c>
      <c r="AK29" s="36">
        <v>4.7857880000000002</v>
      </c>
      <c r="AL29" s="36">
        <v>2.0039929999999999</v>
      </c>
      <c r="AM29" s="36">
        <v>1.966566</v>
      </c>
      <c r="AN29" s="36">
        <v>1.9247069999999999</v>
      </c>
      <c r="AO29" s="36">
        <v>0.97728300000000001</v>
      </c>
      <c r="AP29" s="36">
        <v>2.3397489999999999</v>
      </c>
      <c r="AQ29" s="36">
        <v>4.137632</v>
      </c>
      <c r="AR29" s="36">
        <v>17.483747000000001</v>
      </c>
      <c r="AS29" s="36">
        <v>12.385196000000001</v>
      </c>
      <c r="AT29" s="36">
        <v>3.8938839999999999</v>
      </c>
      <c r="AU29" s="36">
        <v>7.2993740000000003</v>
      </c>
      <c r="AV29" s="36">
        <v>12.293875</v>
      </c>
      <c r="AW29" s="36">
        <v>22.628793999999999</v>
      </c>
      <c r="AX29" s="36">
        <v>6.5688979999999999</v>
      </c>
      <c r="AY29" s="36">
        <v>8.2333730000000003</v>
      </c>
      <c r="AZ29" s="36">
        <v>9.6064860000000003</v>
      </c>
      <c r="BA29" s="36">
        <v>4.6109739999999997</v>
      </c>
      <c r="BB29" s="36">
        <v>7.7419929999999999</v>
      </c>
      <c r="BC29" s="36">
        <v>4.4779260000000001</v>
      </c>
      <c r="BD29" s="36">
        <v>1.8994439999999999</v>
      </c>
      <c r="BE29" s="36">
        <v>2.27868</v>
      </c>
      <c r="BF29" s="36">
        <v>2.8205369999999998</v>
      </c>
      <c r="BG29" s="36">
        <v>6.4666629999999996</v>
      </c>
      <c r="BH29" s="36">
        <v>3.91743</v>
      </c>
      <c r="BI29" s="36">
        <v>18.646767000000001</v>
      </c>
      <c r="BJ29" s="36">
        <v>13.418797</v>
      </c>
      <c r="BK29" s="36">
        <v>3.2686510000000002</v>
      </c>
      <c r="BL29" s="36">
        <v>12.178865999999999</v>
      </c>
      <c r="BM29" s="36">
        <v>5.7103219999999997</v>
      </c>
      <c r="BN29" s="36">
        <v>5.5855119999999996</v>
      </c>
      <c r="BO29" s="36">
        <v>11.957808</v>
      </c>
      <c r="BP29" s="36">
        <v>34.538986000000001</v>
      </c>
      <c r="BQ29" s="36">
        <v>18.238806</v>
      </c>
      <c r="BR29" s="36">
        <v>13.045968</v>
      </c>
      <c r="BS29" s="36">
        <v>10.239134999999999</v>
      </c>
      <c r="BT29" s="36">
        <v>5.7317049999999998</v>
      </c>
      <c r="BU29" s="36">
        <v>0.70791300000000001</v>
      </c>
      <c r="BV29" s="36">
        <v>7.088349</v>
      </c>
      <c r="BW29" s="36">
        <v>1.9485209999999999</v>
      </c>
      <c r="BX29" s="36">
        <v>9.4607539999999997</v>
      </c>
      <c r="BY29" s="36">
        <v>14.472483</v>
      </c>
      <c r="BZ29" s="36">
        <v>28.087257000000001</v>
      </c>
      <c r="CA29" s="36">
        <v>23.339127999999999</v>
      </c>
      <c r="CB29" s="36">
        <v>42.356172000000001</v>
      </c>
      <c r="CC29" s="36">
        <v>4.1791809999999998</v>
      </c>
      <c r="CD29" s="36">
        <v>4.3905159999999999</v>
      </c>
      <c r="CE29" s="36">
        <v>21.126542000000001</v>
      </c>
      <c r="CF29" s="36">
        <v>26.000294</v>
      </c>
      <c r="CG29" s="36">
        <v>28.919065</v>
      </c>
      <c r="CH29" s="36">
        <v>32.330444999999997</v>
      </c>
      <c r="CI29" s="36">
        <v>80.572371000000004</v>
      </c>
      <c r="CJ29" s="36">
        <v>98.386646999999996</v>
      </c>
      <c r="CK29" s="36">
        <v>11.695698</v>
      </c>
      <c r="CL29" s="36">
        <v>18.224699000000001</v>
      </c>
      <c r="CM29" s="36">
        <v>50.572172000000002</v>
      </c>
      <c r="CN29" s="36">
        <v>31.981445999999998</v>
      </c>
      <c r="CO29" s="36">
        <v>6.6311629999999999</v>
      </c>
      <c r="CP29" s="36">
        <v>22.823163999999998</v>
      </c>
      <c r="CQ29" s="36">
        <v>102.661503</v>
      </c>
      <c r="CR29" s="36">
        <v>110.60547099999999</v>
      </c>
      <c r="CS29" s="36">
        <v>253.81270499999999</v>
      </c>
      <c r="CT29" s="36">
        <v>571.78455299999996</v>
      </c>
      <c r="CU29" s="36">
        <v>187.44766200000001</v>
      </c>
      <c r="CV29" s="36">
        <v>92.662901000000005</v>
      </c>
      <c r="CW29" s="36">
        <v>97.799942590000001</v>
      </c>
      <c r="CX29" s="36">
        <v>103.77699173000001</v>
      </c>
      <c r="CY29" s="36">
        <v>118.66016869000001</v>
      </c>
      <c r="CZ29" s="36">
        <v>97.284976040000004</v>
      </c>
      <c r="DA29" s="36">
        <v>115.39507209999999</v>
      </c>
      <c r="DB29" s="36">
        <v>118.57714937999999</v>
      </c>
      <c r="DC29" s="36">
        <v>110.97593722000001</v>
      </c>
      <c r="DD29" s="36">
        <v>159.06304996</v>
      </c>
      <c r="DE29" s="36">
        <v>188.45777505999999</v>
      </c>
      <c r="DF29" s="36">
        <v>158.07646614000001</v>
      </c>
      <c r="DG29" s="36">
        <v>118.95187910999999</v>
      </c>
      <c r="DH29" s="36">
        <v>97.857800339999997</v>
      </c>
      <c r="DI29" s="36">
        <v>103.50907248999999</v>
      </c>
      <c r="DJ29" s="36">
        <v>60.779680630000001</v>
      </c>
      <c r="DK29" s="36">
        <v>155.49736114000001</v>
      </c>
      <c r="DL29" s="36">
        <v>169.69313735</v>
      </c>
      <c r="DM29" s="36">
        <v>98.685700490000002</v>
      </c>
      <c r="DN29" s="36">
        <v>105.22723439000001</v>
      </c>
      <c r="DO29" s="36">
        <v>90.106845469999996</v>
      </c>
      <c r="DP29" s="36">
        <v>53.583155300000001</v>
      </c>
      <c r="DQ29" s="36">
        <v>18.394896670000001</v>
      </c>
      <c r="DR29" s="36">
        <v>19.720449649999999</v>
      </c>
      <c r="DS29" s="36">
        <v>14.914017599999999</v>
      </c>
      <c r="DT29" s="36">
        <v>19.09011452</v>
      </c>
      <c r="DU29" s="36">
        <v>24.264184180000001</v>
      </c>
      <c r="DV29" s="36">
        <v>16.159098220000001</v>
      </c>
      <c r="DW29" s="36">
        <v>24.076379750000001</v>
      </c>
      <c r="DX29" s="50">
        <v>28.944873680000001</v>
      </c>
      <c r="DY29" s="50">
        <v>36.93748463</v>
      </c>
      <c r="DZ29" s="50">
        <v>61.27726775</v>
      </c>
      <c r="EA29" s="50">
        <v>67.577654859999996</v>
      </c>
      <c r="EB29" s="50">
        <v>53.354913750000001</v>
      </c>
      <c r="EC29" s="50">
        <v>185.99517072</v>
      </c>
      <c r="ED29" s="50">
        <v>230.45176494</v>
      </c>
      <c r="EE29" s="50">
        <v>512.00068677000002</v>
      </c>
      <c r="EF29" s="50">
        <v>181.33157858999999</v>
      </c>
      <c r="EG29" s="50">
        <v>218.67686022000001</v>
      </c>
      <c r="EH29" s="50">
        <v>186.01877632</v>
      </c>
      <c r="EI29" s="50">
        <v>159.25160625999999</v>
      </c>
      <c r="EJ29" s="50">
        <v>201.61756553999999</v>
      </c>
      <c r="EK29" s="50">
        <v>225.97259965000001</v>
      </c>
      <c r="EL29" s="50">
        <v>242.71172453</v>
      </c>
      <c r="EM29" s="50">
        <v>378.68247543000001</v>
      </c>
      <c r="EN29" s="50">
        <v>292.92902533</v>
      </c>
      <c r="EO29" s="50">
        <v>224.43231219</v>
      </c>
      <c r="EP29" s="50">
        <v>159.01178874999999</v>
      </c>
      <c r="EQ29" s="50">
        <v>193.41355300000001</v>
      </c>
      <c r="ER29" s="50">
        <v>78.047255489999998</v>
      </c>
      <c r="ES29" s="50">
        <v>123.54361874</v>
      </c>
      <c r="ET29" s="50">
        <v>114.33369567</v>
      </c>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c r="TM29" s="50"/>
      <c r="TN29" s="50"/>
      <c r="TO29" s="50"/>
      <c r="TP29" s="50"/>
      <c r="TQ29" s="50"/>
      <c r="TR29" s="50"/>
      <c r="TS29" s="50"/>
      <c r="TT29" s="50"/>
      <c r="TU29" s="50"/>
      <c r="TV29" s="50"/>
      <c r="TW29" s="50"/>
      <c r="TX29" s="50"/>
      <c r="TY29" s="50"/>
      <c r="TZ29" s="50"/>
      <c r="UA29" s="50"/>
      <c r="UB29" s="50"/>
      <c r="UC29" s="50"/>
      <c r="UD29" s="50"/>
      <c r="UE29" s="50"/>
      <c r="UF29" s="50"/>
      <c r="UG29" s="50"/>
      <c r="UH29" s="50"/>
      <c r="UI29" s="50"/>
      <c r="UJ29" s="50"/>
      <c r="UK29" s="50"/>
      <c r="UL29" s="50"/>
      <c r="UM29" s="50"/>
      <c r="UN29" s="50"/>
      <c r="UO29" s="50"/>
      <c r="UP29" s="50"/>
      <c r="UQ29" s="50"/>
      <c r="UR29" s="50"/>
      <c r="US29" s="50"/>
      <c r="UT29" s="50"/>
      <c r="UU29" s="50"/>
      <c r="UV29" s="50"/>
      <c r="UW29" s="50"/>
      <c r="UX29" s="50"/>
      <c r="UY29" s="50"/>
      <c r="UZ29" s="50"/>
      <c r="VA29" s="50"/>
      <c r="VB29" s="50"/>
      <c r="VC29" s="50"/>
      <c r="VD29" s="50"/>
      <c r="VE29" s="50"/>
      <c r="VF29" s="50"/>
      <c r="VG29" s="50"/>
      <c r="VH29" s="50"/>
      <c r="VI29" s="50"/>
      <c r="VJ29" s="50"/>
      <c r="VK29" s="50"/>
      <c r="VL29" s="50"/>
      <c r="VM29" s="50"/>
      <c r="VN29" s="50"/>
      <c r="VO29" s="50"/>
      <c r="VP29" s="50"/>
      <c r="VQ29" s="50"/>
      <c r="VR29" s="50"/>
      <c r="VS29" s="50"/>
      <c r="VT29" s="50"/>
      <c r="VU29" s="50"/>
      <c r="VV29" s="50"/>
      <c r="VW29" s="50"/>
      <c r="VX29" s="50"/>
      <c r="VY29" s="50"/>
      <c r="VZ29" s="50"/>
      <c r="WA29" s="50"/>
      <c r="WB29" s="50"/>
      <c r="WC29" s="50"/>
      <c r="WD29" s="50"/>
      <c r="WE29" s="50"/>
      <c r="WF29" s="50"/>
      <c r="WG29" s="50"/>
      <c r="WH29" s="50"/>
      <c r="WI29" s="50"/>
      <c r="WJ29" s="50"/>
      <c r="WK29" s="50"/>
      <c r="WL29" s="50"/>
      <c r="WM29" s="50"/>
      <c r="WN29" s="50"/>
      <c r="WO29" s="50"/>
      <c r="WP29" s="50"/>
      <c r="WQ29" s="50"/>
      <c r="WR29" s="50"/>
      <c r="WS29" s="50"/>
      <c r="WT29" s="50"/>
      <c r="WU29" s="50"/>
      <c r="WV29" s="50"/>
      <c r="WW29" s="50"/>
      <c r="WX29" s="50"/>
      <c r="WY29" s="50"/>
      <c r="WZ29" s="50"/>
      <c r="XA29" s="50"/>
      <c r="XB29" s="50"/>
      <c r="XC29" s="50"/>
      <c r="XD29" s="50"/>
      <c r="XE29" s="50"/>
      <c r="XF29" s="50"/>
      <c r="XG29" s="50"/>
      <c r="XH29" s="50"/>
      <c r="XI29" s="50"/>
      <c r="XJ29" s="50"/>
      <c r="XK29" s="50"/>
      <c r="XL29" s="50"/>
      <c r="XM29" s="50"/>
      <c r="XN29" s="50"/>
      <c r="XO29" s="50"/>
      <c r="XP29" s="50"/>
      <c r="XQ29" s="50"/>
      <c r="XR29" s="50"/>
      <c r="XS29" s="50"/>
      <c r="XT29" s="50"/>
      <c r="XU29" s="50"/>
      <c r="XV29" s="50"/>
      <c r="XW29" s="50"/>
      <c r="XX29" s="50"/>
      <c r="XY29" s="50"/>
      <c r="XZ29" s="50"/>
      <c r="YA29" s="50"/>
      <c r="YB29" s="50"/>
      <c r="YC29" s="50"/>
      <c r="YD29" s="50"/>
      <c r="YE29" s="50"/>
      <c r="YF29" s="50"/>
      <c r="YG29" s="50"/>
      <c r="YH29" s="50"/>
      <c r="YI29" s="50"/>
      <c r="YJ29" s="50"/>
      <c r="YK29" s="50"/>
      <c r="YL29" s="50"/>
      <c r="YM29" s="50"/>
      <c r="YN29" s="50"/>
      <c r="YO29" s="50"/>
      <c r="YP29" s="50"/>
      <c r="YQ29" s="50"/>
      <c r="YR29" s="50"/>
      <c r="YS29" s="50"/>
      <c r="YT29" s="50"/>
      <c r="YU29" s="50"/>
    </row>
    <row r="30" spans="2:671" ht="34.25" customHeight="1">
      <c r="B30" t="s">
        <v>136</v>
      </c>
      <c r="F30" s="33" t="s">
        <v>82</v>
      </c>
      <c r="G30" s="27"/>
      <c r="H30" s="36"/>
      <c r="I30" s="36"/>
      <c r="J30" s="36"/>
      <c r="K30" s="36" t="s">
        <v>136</v>
      </c>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c r="TM30" s="50"/>
      <c r="TN30" s="50"/>
      <c r="TO30" s="50"/>
      <c r="TP30" s="50"/>
      <c r="TQ30" s="50"/>
      <c r="TR30" s="50"/>
      <c r="TS30" s="50"/>
      <c r="TT30" s="50"/>
      <c r="TU30" s="50"/>
      <c r="TV30" s="50"/>
      <c r="TW30" s="50"/>
      <c r="TX30" s="50"/>
      <c r="TY30" s="50"/>
      <c r="TZ30" s="50"/>
      <c r="UA30" s="50"/>
      <c r="UB30" s="50"/>
      <c r="UC30" s="50"/>
      <c r="UD30" s="50"/>
      <c r="UE30" s="50"/>
      <c r="UF30" s="50"/>
      <c r="UG30" s="50"/>
      <c r="UH30" s="50"/>
      <c r="UI30" s="50"/>
      <c r="UJ30" s="50"/>
      <c r="UK30" s="50"/>
      <c r="UL30" s="50"/>
      <c r="UM30" s="50"/>
      <c r="UN30" s="50"/>
      <c r="UO30" s="50"/>
      <c r="UP30" s="50"/>
      <c r="UQ30" s="50"/>
      <c r="UR30" s="50"/>
      <c r="US30" s="50"/>
      <c r="UT30" s="50"/>
      <c r="UU30" s="50"/>
      <c r="UV30" s="50"/>
      <c r="UW30" s="50"/>
      <c r="UX30" s="50"/>
      <c r="UY30" s="50"/>
      <c r="UZ30" s="50"/>
      <c r="VA30" s="50"/>
      <c r="VB30" s="50"/>
      <c r="VC30" s="50"/>
      <c r="VD30" s="50"/>
      <c r="VE30" s="50"/>
      <c r="VF30" s="50"/>
      <c r="VG30" s="50"/>
      <c r="VH30" s="50"/>
      <c r="VI30" s="50"/>
      <c r="VJ30" s="50"/>
      <c r="VK30" s="50"/>
      <c r="VL30" s="50"/>
      <c r="VM30" s="50"/>
      <c r="VN30" s="50"/>
      <c r="VO30" s="50"/>
      <c r="VP30" s="50"/>
      <c r="VQ30" s="50"/>
      <c r="VR30" s="50"/>
      <c r="VS30" s="50"/>
      <c r="VT30" s="50"/>
      <c r="VU30" s="50"/>
      <c r="VV30" s="50"/>
      <c r="VW30" s="50"/>
      <c r="VX30" s="50"/>
      <c r="VY30" s="50"/>
      <c r="VZ30" s="50"/>
      <c r="WA30" s="50"/>
      <c r="WB30" s="50"/>
      <c r="WC30" s="50"/>
      <c r="WD30" s="50"/>
      <c r="WE30" s="50"/>
      <c r="WF30" s="50"/>
      <c r="WG30" s="50"/>
      <c r="WH30" s="50"/>
      <c r="WI30" s="50"/>
      <c r="WJ30" s="50"/>
      <c r="WK30" s="50"/>
      <c r="WL30" s="50"/>
      <c r="WM30" s="50"/>
      <c r="WN30" s="50"/>
      <c r="WO30" s="50"/>
      <c r="WP30" s="50"/>
      <c r="WQ30" s="50"/>
      <c r="WR30" s="50"/>
      <c r="WS30" s="50"/>
      <c r="WT30" s="50"/>
      <c r="WU30" s="50"/>
      <c r="WV30" s="50"/>
      <c r="WW30" s="50"/>
      <c r="WX30" s="50"/>
      <c r="WY30" s="50"/>
      <c r="WZ30" s="50"/>
      <c r="XA30" s="50"/>
      <c r="XB30" s="50"/>
      <c r="XC30" s="50"/>
      <c r="XD30" s="50"/>
      <c r="XE30" s="50"/>
      <c r="XF30" s="50"/>
      <c r="XG30" s="50"/>
      <c r="XH30" s="50"/>
      <c r="XI30" s="50"/>
      <c r="XJ30" s="50"/>
      <c r="XK30" s="50"/>
      <c r="XL30" s="50"/>
      <c r="XM30" s="50"/>
      <c r="XN30" s="50"/>
      <c r="XO30" s="50"/>
      <c r="XP30" s="50"/>
      <c r="XQ30" s="50"/>
      <c r="XR30" s="50"/>
      <c r="XS30" s="50"/>
      <c r="XT30" s="50"/>
      <c r="XU30" s="50"/>
      <c r="XV30" s="50"/>
      <c r="XW30" s="50"/>
      <c r="XX30" s="50"/>
      <c r="XY30" s="50"/>
      <c r="XZ30" s="50"/>
      <c r="YA30" s="50"/>
      <c r="YB30" s="50"/>
      <c r="YC30" s="50"/>
      <c r="YD30" s="50"/>
      <c r="YE30" s="50"/>
      <c r="YF30" s="50"/>
      <c r="YG30" s="50"/>
      <c r="YH30" s="50"/>
      <c r="YI30" s="50"/>
      <c r="YJ30" s="50"/>
      <c r="YK30" s="50"/>
      <c r="YL30" s="50"/>
      <c r="YM30" s="50"/>
      <c r="YN30" s="50"/>
      <c r="YO30" s="50"/>
      <c r="YP30" s="50"/>
      <c r="YQ30" s="50"/>
      <c r="YR30" s="50"/>
      <c r="YS30" s="50"/>
      <c r="YT30" s="50"/>
      <c r="YU30" s="50"/>
    </row>
    <row r="31" spans="2:671" ht="20.149999999999999" customHeight="1">
      <c r="B31" s="23" t="s">
        <v>136</v>
      </c>
      <c r="F31" s="26" t="s">
        <v>1391</v>
      </c>
      <c r="G31" s="27" t="s">
        <v>1169</v>
      </c>
      <c r="H31" s="36">
        <v>23.576332784836701</v>
      </c>
      <c r="I31" s="36">
        <v>21.768004092261901</v>
      </c>
      <c r="J31" s="36"/>
      <c r="K31" s="36" t="s">
        <v>136</v>
      </c>
      <c r="L31" s="36" t="s">
        <v>191</v>
      </c>
      <c r="M31" s="36" t="s">
        <v>191</v>
      </c>
      <c r="N31" s="36" t="s">
        <v>191</v>
      </c>
      <c r="O31" s="36" t="s">
        <v>191</v>
      </c>
      <c r="P31" s="36" t="s">
        <v>191</v>
      </c>
      <c r="Q31" s="36" t="s">
        <v>191</v>
      </c>
      <c r="R31" s="36" t="s">
        <v>191</v>
      </c>
      <c r="S31" s="36" t="s">
        <v>191</v>
      </c>
      <c r="T31" s="36" t="s">
        <v>191</v>
      </c>
      <c r="U31" s="36" t="s">
        <v>191</v>
      </c>
      <c r="V31" s="36">
        <v>3.7701590909090901</v>
      </c>
      <c r="W31" s="36">
        <v>3.7490937500000001</v>
      </c>
      <c r="X31" s="36">
        <v>3.6629523809523801</v>
      </c>
      <c r="Y31" s="36">
        <v>4.26516393442623</v>
      </c>
      <c r="Z31" s="36">
        <v>4.6919538461538499</v>
      </c>
      <c r="AA31" s="36">
        <v>4.6136484375000002</v>
      </c>
      <c r="AB31" s="36">
        <v>5.2825952380952401</v>
      </c>
      <c r="AC31" s="36">
        <v>5.3751229508196703</v>
      </c>
      <c r="AD31" s="36">
        <v>5.3343769230769196</v>
      </c>
      <c r="AE31" s="36">
        <v>5.1497301587301596</v>
      </c>
      <c r="AF31" s="36">
        <v>4.7109921874999996</v>
      </c>
      <c r="AG31" s="36">
        <v>5.4656885245901599</v>
      </c>
      <c r="AH31" s="36">
        <v>5.3308125000000004</v>
      </c>
      <c r="AI31" s="36">
        <v>5.2948730158730202</v>
      </c>
      <c r="AJ31" s="36">
        <v>5.55209375</v>
      </c>
      <c r="AK31" s="36">
        <v>5.3134344262295103</v>
      </c>
      <c r="AL31" s="36">
        <v>5.0763384615384597</v>
      </c>
      <c r="AM31" s="36">
        <v>4.8632109374999999</v>
      </c>
      <c r="AN31" s="36">
        <v>5.0067213114754097</v>
      </c>
      <c r="AO31" s="36">
        <v>4.7562499999999996</v>
      </c>
      <c r="AP31" s="36">
        <v>4.5330468750000001</v>
      </c>
      <c r="AQ31" s="36">
        <v>5.2584166666666698</v>
      </c>
      <c r="AR31" s="36">
        <v>6.2377049180327901</v>
      </c>
      <c r="AS31" s="36">
        <v>5.6992741935483897</v>
      </c>
      <c r="AT31" s="36">
        <v>5.2342857142857104</v>
      </c>
      <c r="AU31" s="36">
        <v>4.9574999999999996</v>
      </c>
      <c r="AV31" s="36">
        <v>5.2952459016393396</v>
      </c>
      <c r="AW31" s="36">
        <v>5.1542741935483898</v>
      </c>
      <c r="AX31" s="36">
        <v>5.2671875000000004</v>
      </c>
      <c r="AY31" s="36">
        <v>5.27459677419355</v>
      </c>
      <c r="AZ31" s="36">
        <v>5.1626171875000004</v>
      </c>
      <c r="BA31" s="36">
        <v>5.0129365079365096</v>
      </c>
      <c r="BB31" s="36">
        <v>4.9143461538461501</v>
      </c>
      <c r="BC31" s="36">
        <v>4.7197265625</v>
      </c>
      <c r="BD31" s="36">
        <v>4.5372265624999999</v>
      </c>
      <c r="BE31" s="36">
        <v>4.3861290322580597</v>
      </c>
      <c r="BF31" s="36">
        <v>4.2661718750000004</v>
      </c>
      <c r="BG31" s="36">
        <v>4.2913671874999997</v>
      </c>
      <c r="BH31" s="36">
        <v>4.4904354838709697</v>
      </c>
      <c r="BI31" s="36">
        <v>4.7154918032786899</v>
      </c>
      <c r="BJ31" s="36">
        <v>4.6806923076923104</v>
      </c>
      <c r="BK31" s="36">
        <v>4.5101953124999996</v>
      </c>
      <c r="BL31" s="36">
        <v>4.6670238095238101</v>
      </c>
      <c r="BM31" s="36">
        <v>4.5839919354838701</v>
      </c>
      <c r="BN31" s="36">
        <v>4.9831153846153802</v>
      </c>
      <c r="BO31" s="36">
        <v>5.2599218749999999</v>
      </c>
      <c r="BP31" s="36">
        <v>6.6818749999999998</v>
      </c>
      <c r="BQ31" s="36">
        <v>6.2485245901639299</v>
      </c>
      <c r="BR31" s="36">
        <v>6.4503076923076899</v>
      </c>
      <c r="BS31" s="36">
        <v>7.2346484374999998</v>
      </c>
      <c r="BT31" s="36">
        <v>6.9698770491803304</v>
      </c>
      <c r="BU31" s="36">
        <v>7.1534523809523796</v>
      </c>
      <c r="BV31" s="36">
        <v>7.0708846153846201</v>
      </c>
      <c r="BW31" s="36">
        <v>8.0487301587301605</v>
      </c>
      <c r="BX31" s="36">
        <v>9.7149218749999999</v>
      </c>
      <c r="BY31" s="36">
        <v>12.2460245901639</v>
      </c>
      <c r="BZ31" s="36">
        <v>11.703203125</v>
      </c>
      <c r="CA31" s="36">
        <v>12.5813492063492</v>
      </c>
      <c r="CB31" s="36">
        <v>13.292265625000001</v>
      </c>
      <c r="CC31" s="36">
        <v>13.330081967213101</v>
      </c>
      <c r="CD31" s="36">
        <v>12.697890624999999</v>
      </c>
      <c r="CE31" s="36">
        <v>14.21140625</v>
      </c>
      <c r="CF31" s="36">
        <v>17.591935483871001</v>
      </c>
      <c r="CG31" s="36">
        <v>17.180634920634901</v>
      </c>
      <c r="CH31" s="36">
        <v>15.087692307692301</v>
      </c>
      <c r="CI31" s="36">
        <v>10.210078125000001</v>
      </c>
      <c r="CJ31" s="36">
        <v>12.602222222222199</v>
      </c>
      <c r="CK31" s="36">
        <v>13.758032786885201</v>
      </c>
      <c r="CL31" s="36">
        <v>14.689846153846201</v>
      </c>
      <c r="CM31" s="36">
        <v>17.5714453125</v>
      </c>
      <c r="CN31" s="36">
        <v>16.9307936507936</v>
      </c>
      <c r="CO31" s="36">
        <v>18.326967213114798</v>
      </c>
      <c r="CP31" s="36">
        <v>18.965</v>
      </c>
      <c r="CQ31" s="36">
        <v>26.42953125</v>
      </c>
      <c r="CR31" s="36">
        <v>31.862380952380999</v>
      </c>
      <c r="CS31" s="36">
        <v>37.964500000000001</v>
      </c>
      <c r="CT31" s="36">
        <v>38.835151515151502</v>
      </c>
      <c r="CU31" s="36">
        <v>31.865079365079399</v>
      </c>
      <c r="CV31" s="36">
        <v>32.557538461538499</v>
      </c>
      <c r="CW31" s="36">
        <v>29.388307692307698</v>
      </c>
      <c r="CX31" s="36">
        <v>29.805692307692301</v>
      </c>
      <c r="CY31" s="36">
        <v>32.606060606060602</v>
      </c>
      <c r="CZ31" s="36">
        <v>30.087578125</v>
      </c>
      <c r="DA31" s="36">
        <v>23.228769230769199</v>
      </c>
      <c r="DB31" s="36">
        <v>21.3460606060606</v>
      </c>
      <c r="DC31" s="36">
        <v>20.815312500000001</v>
      </c>
      <c r="DD31" s="36">
        <v>20.475317460317498</v>
      </c>
      <c r="DE31" s="36">
        <v>19.609615384615399</v>
      </c>
      <c r="DF31" s="36">
        <v>19.751136363636402</v>
      </c>
      <c r="DG31" s="36">
        <v>16.497968749999998</v>
      </c>
      <c r="DH31" s="36">
        <v>16.711111111111101</v>
      </c>
      <c r="DI31" s="36">
        <v>16.4124615384615</v>
      </c>
      <c r="DJ31" s="36">
        <v>14.903787878787901</v>
      </c>
      <c r="DK31" s="36">
        <v>14.7533333333333</v>
      </c>
      <c r="DL31" s="36">
        <v>14.8454615384615</v>
      </c>
      <c r="DM31" s="36">
        <v>16.790076923076899</v>
      </c>
      <c r="DN31" s="36">
        <v>19.598787878787899</v>
      </c>
      <c r="DO31" s="36">
        <v>17.193492063492101</v>
      </c>
      <c r="DP31" s="36">
        <v>17.590390625000001</v>
      </c>
      <c r="DQ31" s="36">
        <v>17.239830508474601</v>
      </c>
      <c r="DR31" s="36">
        <v>16.835000000000001</v>
      </c>
      <c r="DS31" s="36">
        <v>16.726746031746</v>
      </c>
      <c r="DT31" s="36">
        <v>16.774126984127001</v>
      </c>
      <c r="DU31" s="36">
        <v>16.532177419354799</v>
      </c>
      <c r="DV31" s="36">
        <v>15.01546875</v>
      </c>
      <c r="DW31" s="36">
        <v>14.542265625000001</v>
      </c>
      <c r="DX31" s="50">
        <v>15.568968253968301</v>
      </c>
      <c r="DY31" s="50">
        <v>14.883442622950801</v>
      </c>
      <c r="DZ31" s="50">
        <v>16.978538461538498</v>
      </c>
      <c r="EA31" s="50">
        <v>17.319062500000001</v>
      </c>
      <c r="EB31" s="50">
        <v>16.904218749999998</v>
      </c>
      <c r="EC31" s="50">
        <v>16.3760655737705</v>
      </c>
      <c r="ED31" s="50">
        <v>24.256307692307701</v>
      </c>
      <c r="EE31" s="50">
        <v>24.39</v>
      </c>
      <c r="EF31" s="50">
        <v>26.254999999999999</v>
      </c>
      <c r="EG31" s="50">
        <v>26.6918032786885</v>
      </c>
      <c r="EH31" s="50">
        <v>24.364076923076901</v>
      </c>
      <c r="EI31" s="50">
        <v>23.333984375</v>
      </c>
      <c r="EJ31" s="50">
        <v>24.006269841269798</v>
      </c>
      <c r="EK31" s="50">
        <v>22.600999999999999</v>
      </c>
      <c r="EL31" s="50">
        <v>19.228906250000001</v>
      </c>
      <c r="EM31" s="50">
        <v>21.165714285714301</v>
      </c>
      <c r="EN31" s="50">
        <v>22.5465625</v>
      </c>
      <c r="EO31" s="50">
        <v>24.1308333333333</v>
      </c>
      <c r="EP31" s="50">
        <v>23.570625</v>
      </c>
      <c r="EQ31" s="50">
        <v>23.1962698412698</v>
      </c>
      <c r="ER31" s="50">
        <v>23.335952380952399</v>
      </c>
      <c r="ES31" s="50">
        <v>28.844596774193501</v>
      </c>
      <c r="ET31" s="50">
        <v>29.434000000000001</v>
      </c>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c r="TM31" s="50"/>
      <c r="TN31" s="50"/>
      <c r="TO31" s="50"/>
      <c r="TP31" s="50"/>
      <c r="TQ31" s="50"/>
      <c r="TR31" s="50"/>
      <c r="TS31" s="50"/>
      <c r="TT31" s="50"/>
      <c r="TU31" s="50"/>
      <c r="TV31" s="50"/>
      <c r="TW31" s="50"/>
      <c r="TX31" s="50"/>
      <c r="TY31" s="50"/>
      <c r="TZ31" s="50"/>
      <c r="UA31" s="50"/>
      <c r="UB31" s="50"/>
      <c r="UC31" s="50"/>
      <c r="UD31" s="50"/>
      <c r="UE31" s="50"/>
      <c r="UF31" s="50"/>
      <c r="UG31" s="50"/>
      <c r="UH31" s="50"/>
      <c r="UI31" s="50"/>
      <c r="UJ31" s="50"/>
      <c r="UK31" s="50"/>
      <c r="UL31" s="50"/>
      <c r="UM31" s="50"/>
      <c r="UN31" s="50"/>
      <c r="UO31" s="50"/>
      <c r="UP31" s="50"/>
      <c r="UQ31" s="50"/>
      <c r="UR31" s="50"/>
      <c r="US31" s="50"/>
      <c r="UT31" s="50"/>
      <c r="UU31" s="50"/>
      <c r="UV31" s="50"/>
      <c r="UW31" s="50"/>
      <c r="UX31" s="50"/>
      <c r="UY31" s="50"/>
      <c r="UZ31" s="50"/>
      <c r="VA31" s="50"/>
      <c r="VB31" s="50"/>
      <c r="VC31" s="50"/>
      <c r="VD31" s="50"/>
      <c r="VE31" s="50"/>
      <c r="VF31" s="50"/>
      <c r="VG31" s="50"/>
      <c r="VH31" s="50"/>
      <c r="VI31" s="50"/>
      <c r="VJ31" s="50"/>
      <c r="VK31" s="50"/>
      <c r="VL31" s="50"/>
      <c r="VM31" s="50"/>
      <c r="VN31" s="50"/>
      <c r="VO31" s="50"/>
      <c r="VP31" s="50"/>
      <c r="VQ31" s="50"/>
      <c r="VR31" s="50"/>
      <c r="VS31" s="50"/>
      <c r="VT31" s="50"/>
      <c r="VU31" s="50"/>
      <c r="VV31" s="50"/>
      <c r="VW31" s="50"/>
      <c r="VX31" s="50"/>
      <c r="VY31" s="50"/>
      <c r="VZ31" s="50"/>
      <c r="WA31" s="50"/>
      <c r="WB31" s="50"/>
      <c r="WC31" s="50"/>
      <c r="WD31" s="50"/>
      <c r="WE31" s="50"/>
      <c r="WF31" s="50"/>
      <c r="WG31" s="50"/>
      <c r="WH31" s="50"/>
      <c r="WI31" s="50"/>
      <c r="WJ31" s="50"/>
      <c r="WK31" s="50"/>
      <c r="WL31" s="50"/>
      <c r="WM31" s="50"/>
      <c r="WN31" s="50"/>
      <c r="WO31" s="50"/>
      <c r="WP31" s="50"/>
      <c r="WQ31" s="50"/>
      <c r="WR31" s="50"/>
      <c r="WS31" s="50"/>
      <c r="WT31" s="50"/>
      <c r="WU31" s="50"/>
      <c r="WV31" s="50"/>
      <c r="WW31" s="50"/>
      <c r="WX31" s="50"/>
      <c r="WY31" s="50"/>
      <c r="WZ31" s="50"/>
      <c r="XA31" s="50"/>
      <c r="XB31" s="50"/>
      <c r="XC31" s="50"/>
      <c r="XD31" s="50"/>
      <c r="XE31" s="50"/>
      <c r="XF31" s="50"/>
      <c r="XG31" s="50"/>
      <c r="XH31" s="50"/>
      <c r="XI31" s="50"/>
      <c r="XJ31" s="50"/>
      <c r="XK31" s="50"/>
      <c r="XL31" s="50"/>
      <c r="XM31" s="50"/>
      <c r="XN31" s="50"/>
      <c r="XO31" s="50"/>
      <c r="XP31" s="50"/>
      <c r="XQ31" s="50"/>
      <c r="XR31" s="50"/>
      <c r="XS31" s="50"/>
      <c r="XT31" s="50"/>
      <c r="XU31" s="50"/>
      <c r="XV31" s="50"/>
      <c r="XW31" s="50"/>
      <c r="XX31" s="50"/>
      <c r="XY31" s="50"/>
      <c r="XZ31" s="50"/>
      <c r="YA31" s="50"/>
      <c r="YB31" s="50"/>
      <c r="YC31" s="50"/>
      <c r="YD31" s="50"/>
      <c r="YE31" s="50"/>
      <c r="YF31" s="50"/>
      <c r="YG31" s="50"/>
      <c r="YH31" s="50"/>
      <c r="YI31" s="50"/>
      <c r="YJ31" s="50"/>
      <c r="YK31" s="50"/>
      <c r="YL31" s="50"/>
      <c r="YM31" s="50"/>
      <c r="YN31" s="50"/>
      <c r="YO31" s="50"/>
      <c r="YP31" s="50"/>
      <c r="YQ31" s="50"/>
      <c r="YR31" s="50"/>
      <c r="YS31" s="50"/>
      <c r="YT31" s="50"/>
      <c r="YU31" s="50"/>
    </row>
    <row r="32" spans="2:671" ht="20.149999999999999" customHeight="1">
      <c r="B32" s="23" t="s">
        <v>136</v>
      </c>
      <c r="F32" s="78" t="s">
        <v>1392</v>
      </c>
      <c r="G32" s="27" t="s">
        <v>1393</v>
      </c>
      <c r="H32" s="36">
        <v>32.483878938923397</v>
      </c>
      <c r="I32" s="36">
        <v>32.434196386300897</v>
      </c>
      <c r="J32" s="36"/>
      <c r="K32" s="36" t="s">
        <v>136</v>
      </c>
      <c r="L32" s="36">
        <v>6.7760224505928903</v>
      </c>
      <c r="M32" s="36">
        <v>6.5234075224292596</v>
      </c>
      <c r="N32" s="36">
        <v>6.0462101449275396</v>
      </c>
      <c r="O32" s="36">
        <v>5.3798176328502398</v>
      </c>
      <c r="P32" s="36">
        <v>5.0171340510697</v>
      </c>
      <c r="Q32" s="36">
        <v>5.3645028853754901</v>
      </c>
      <c r="R32" s="36">
        <v>5.2523757607127202</v>
      </c>
      <c r="S32" s="36">
        <v>5.1625386724386697</v>
      </c>
      <c r="T32" s="36">
        <v>5.4713761330698301</v>
      </c>
      <c r="U32" s="36">
        <v>5.3553012265512301</v>
      </c>
      <c r="V32" s="36">
        <v>5.2676566252588</v>
      </c>
      <c r="W32" s="36">
        <v>5.3656211556559397</v>
      </c>
      <c r="X32" s="36">
        <v>5.3212966597653599</v>
      </c>
      <c r="Y32" s="36">
        <v>6.1421708513708504</v>
      </c>
      <c r="Z32" s="36">
        <v>6.9988742424242396</v>
      </c>
      <c r="AA32" s="36">
        <v>6.9612440021331299</v>
      </c>
      <c r="AB32" s="36">
        <v>7.4894697342995196</v>
      </c>
      <c r="AC32" s="36">
        <v>7.4526516594516599</v>
      </c>
      <c r="AD32" s="36">
        <v>7.2416194052324503</v>
      </c>
      <c r="AE32" s="36">
        <v>6.8179472582972602</v>
      </c>
      <c r="AF32" s="36">
        <v>6.3306731159420302</v>
      </c>
      <c r="AG32" s="36">
        <v>7.5423971541502004</v>
      </c>
      <c r="AH32" s="36">
        <v>7.2300983436852997</v>
      </c>
      <c r="AI32" s="36">
        <v>7.0886900432900397</v>
      </c>
      <c r="AJ32" s="36">
        <v>7.3604016563146999</v>
      </c>
      <c r="AK32" s="36">
        <v>6.7133076877470401</v>
      </c>
      <c r="AL32" s="36">
        <v>6.4420960913482697</v>
      </c>
      <c r="AM32" s="36">
        <v>6.1161735460192004</v>
      </c>
      <c r="AN32" s="36">
        <v>6.4629917460317499</v>
      </c>
      <c r="AO32" s="36">
        <v>6.18935836940837</v>
      </c>
      <c r="AP32" s="36">
        <v>6.1908337976033598</v>
      </c>
      <c r="AQ32" s="36">
        <v>7.7438544927536199</v>
      </c>
      <c r="AR32" s="36">
        <v>9.4921516666666701</v>
      </c>
      <c r="AS32" s="36">
        <v>9.0965099567099603</v>
      </c>
      <c r="AT32" s="36">
        <v>8.70772971014493</v>
      </c>
      <c r="AU32" s="36">
        <v>7.9465828565154704</v>
      </c>
      <c r="AV32" s="36">
        <v>8.3524503726708108</v>
      </c>
      <c r="AW32" s="36">
        <v>7.8634321067821098</v>
      </c>
      <c r="AX32" s="36">
        <v>8.0405696969696994</v>
      </c>
      <c r="AY32" s="36">
        <v>8.1460732636928306</v>
      </c>
      <c r="AZ32" s="36">
        <v>8.1825496204278796</v>
      </c>
      <c r="BA32" s="36">
        <v>8.5162066930171303</v>
      </c>
      <c r="BB32" s="36">
        <v>8.5789077294686003</v>
      </c>
      <c r="BC32" s="36">
        <v>8.8568818903318896</v>
      </c>
      <c r="BD32" s="36">
        <v>8.5536060079051399</v>
      </c>
      <c r="BE32" s="36">
        <v>8.5615839889578993</v>
      </c>
      <c r="BF32" s="36">
        <v>8.3437896245059306</v>
      </c>
      <c r="BG32" s="36">
        <v>8.4147932147562603</v>
      </c>
      <c r="BH32" s="36">
        <v>8.6816509730848903</v>
      </c>
      <c r="BI32" s="36">
        <v>8.5790498748353095</v>
      </c>
      <c r="BJ32" s="36">
        <v>8.5275557343622594</v>
      </c>
      <c r="BK32" s="36">
        <v>8.10031744463266</v>
      </c>
      <c r="BL32" s="36">
        <v>7.8646410766045598</v>
      </c>
      <c r="BM32" s="36">
        <v>7.1720147186147196</v>
      </c>
      <c r="BN32" s="36">
        <v>7.5979380607315399</v>
      </c>
      <c r="BO32" s="36">
        <v>7.36728094202899</v>
      </c>
      <c r="BP32" s="36">
        <v>8.7412545981554697</v>
      </c>
      <c r="BQ32" s="36">
        <v>8.7589246031746004</v>
      </c>
      <c r="BR32" s="36">
        <v>9.1186454545454492</v>
      </c>
      <c r="BS32" s="36">
        <v>9.5501091285526094</v>
      </c>
      <c r="BT32" s="36">
        <v>8.9676628743961295</v>
      </c>
      <c r="BU32" s="36">
        <v>9.3062601010100998</v>
      </c>
      <c r="BV32" s="36">
        <v>9.3046470261622396</v>
      </c>
      <c r="BW32" s="36">
        <v>10.8488981962482</v>
      </c>
      <c r="BX32" s="36">
        <v>13.1581223254282</v>
      </c>
      <c r="BY32" s="36">
        <v>16.471862127799699</v>
      </c>
      <c r="BZ32" s="36">
        <v>15.4490664596273</v>
      </c>
      <c r="CA32" s="36">
        <v>16.346588888888899</v>
      </c>
      <c r="CB32" s="36">
        <v>16.9287828194993</v>
      </c>
      <c r="CC32" s="36">
        <v>16.044993719806801</v>
      </c>
      <c r="CD32" s="36">
        <v>14.9719299604743</v>
      </c>
      <c r="CE32" s="36">
        <v>16.0358654840329</v>
      </c>
      <c r="CF32" s="36">
        <v>19.3739594202899</v>
      </c>
      <c r="CG32" s="36">
        <v>18.2258853535354</v>
      </c>
      <c r="CH32" s="36">
        <v>16.726717491687101</v>
      </c>
      <c r="CI32" s="36">
        <v>15.1987627536232</v>
      </c>
      <c r="CJ32" s="36">
        <v>19.1186943939394</v>
      </c>
      <c r="CK32" s="36">
        <v>18.0667904040404</v>
      </c>
      <c r="CL32" s="36">
        <v>17.667709617918302</v>
      </c>
      <c r="CM32" s="36">
        <v>19.343987850555202</v>
      </c>
      <c r="CN32" s="36">
        <v>18.686823906142202</v>
      </c>
      <c r="CO32" s="36">
        <v>20.825901875901899</v>
      </c>
      <c r="CP32" s="36">
        <v>20.9450378787879</v>
      </c>
      <c r="CQ32" s="36">
        <v>26.7886959345003</v>
      </c>
      <c r="CR32" s="36">
        <v>31.627764175293301</v>
      </c>
      <c r="CS32" s="36">
        <v>36.2810971861472</v>
      </c>
      <c r="CT32" s="36">
        <v>36.963738324236203</v>
      </c>
      <c r="CU32" s="36">
        <v>31.435466450216499</v>
      </c>
      <c r="CV32" s="36">
        <v>30.940830952380999</v>
      </c>
      <c r="CW32" s="36">
        <v>29.171770945479601</v>
      </c>
      <c r="CX32" s="36">
        <v>28.940310401844499</v>
      </c>
      <c r="CY32" s="36">
        <v>31.347847788443399</v>
      </c>
      <c r="CZ32" s="36">
        <v>28.942656670117302</v>
      </c>
      <c r="DA32" s="36">
        <v>23.3486661396574</v>
      </c>
      <c r="DB32" s="36">
        <v>23.4690735021018</v>
      </c>
      <c r="DC32" s="36">
        <v>22.4048506587615</v>
      </c>
      <c r="DD32" s="36">
        <v>22.827552553485202</v>
      </c>
      <c r="DE32" s="36">
        <v>21.067399062049098</v>
      </c>
      <c r="DF32" s="36">
        <v>21.274089933496501</v>
      </c>
      <c r="DG32" s="36">
        <v>19.273009492753602</v>
      </c>
      <c r="DH32" s="36">
        <v>21.293721060606099</v>
      </c>
      <c r="DI32" s="36">
        <v>21.123382106782099</v>
      </c>
      <c r="DJ32" s="36">
        <v>20.593600100382702</v>
      </c>
      <c r="DK32" s="36">
        <v>20.512796599535701</v>
      </c>
      <c r="DL32" s="36">
        <v>20.589572325741901</v>
      </c>
      <c r="DM32" s="36">
        <v>22.538187229437199</v>
      </c>
      <c r="DN32" s="36">
        <v>25.874594742455599</v>
      </c>
      <c r="DO32" s="36">
        <v>22.828030158730201</v>
      </c>
      <c r="DP32" s="36">
        <v>23.025816851119899</v>
      </c>
      <c r="DQ32" s="36">
        <v>22.987879828722001</v>
      </c>
      <c r="DR32" s="36">
        <v>21.366916977225699</v>
      </c>
      <c r="DS32" s="36">
        <v>21.743323593073601</v>
      </c>
      <c r="DT32" s="36">
        <v>21.3088204677207</v>
      </c>
      <c r="DU32" s="36">
        <v>21.858049344375399</v>
      </c>
      <c r="DV32" s="36">
        <v>20.480991996047401</v>
      </c>
      <c r="DW32" s="36">
        <v>20.3078737812912</v>
      </c>
      <c r="DX32" s="50">
        <v>21.8629187301587</v>
      </c>
      <c r="DY32" s="50">
        <v>21.2936884123847</v>
      </c>
      <c r="DZ32" s="50">
        <v>24.884985224920001</v>
      </c>
      <c r="EA32" s="50">
        <v>25.3417598469164</v>
      </c>
      <c r="EB32" s="50">
        <v>25.629723649538899</v>
      </c>
      <c r="EC32" s="50">
        <v>24.867661688311699</v>
      </c>
      <c r="ED32" s="50">
        <v>34.128346408181201</v>
      </c>
      <c r="EE32" s="50">
        <v>33.426597562582302</v>
      </c>
      <c r="EF32" s="50">
        <v>34.010786890959302</v>
      </c>
      <c r="EG32" s="50">
        <v>34.665761904761901</v>
      </c>
      <c r="EH32" s="50">
        <v>33.070556060606101</v>
      </c>
      <c r="EI32" s="50">
        <v>32.046395090658102</v>
      </c>
      <c r="EJ32" s="50">
        <v>33.135407750172497</v>
      </c>
      <c r="EK32" s="50">
        <v>31.6831568542569</v>
      </c>
      <c r="EL32" s="50">
        <v>28.159225779534498</v>
      </c>
      <c r="EM32" s="50">
        <v>32.354882178932201</v>
      </c>
      <c r="EN32" s="50">
        <v>32.965030314009702</v>
      </c>
      <c r="EO32" s="50">
        <v>36.257647272727297</v>
      </c>
      <c r="EP32" s="50">
        <v>35.999981573498999</v>
      </c>
      <c r="EQ32" s="50">
        <v>35.7116162121212</v>
      </c>
      <c r="ER32" s="50">
        <v>35.5805453823954</v>
      </c>
      <c r="ES32" s="50">
        <v>43.784456712779999</v>
      </c>
      <c r="ET32" s="50">
        <v>43.953333716042401</v>
      </c>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c r="TM32" s="50"/>
      <c r="TN32" s="50"/>
      <c r="TO32" s="50"/>
      <c r="TP32" s="50"/>
      <c r="TQ32" s="50"/>
      <c r="TR32" s="50"/>
      <c r="TS32" s="50"/>
      <c r="TT32" s="50"/>
      <c r="TU32" s="50"/>
      <c r="TV32" s="50"/>
      <c r="TW32" s="50"/>
      <c r="TX32" s="50"/>
      <c r="TY32" s="50"/>
      <c r="TZ32" s="50"/>
      <c r="UA32" s="50"/>
      <c r="UB32" s="50"/>
      <c r="UC32" s="50"/>
      <c r="UD32" s="50"/>
      <c r="UE32" s="50"/>
      <c r="UF32" s="50"/>
      <c r="UG32" s="50"/>
      <c r="UH32" s="50"/>
      <c r="UI32" s="50"/>
      <c r="UJ32" s="50"/>
      <c r="UK32" s="50"/>
      <c r="UL32" s="50"/>
      <c r="UM32" s="50"/>
      <c r="UN32" s="50"/>
      <c r="UO32" s="50"/>
      <c r="UP32" s="50"/>
      <c r="UQ32" s="50"/>
      <c r="UR32" s="50"/>
      <c r="US32" s="50"/>
      <c r="UT32" s="50"/>
      <c r="UU32" s="50"/>
      <c r="UV32" s="50"/>
      <c r="UW32" s="50"/>
      <c r="UX32" s="50"/>
      <c r="UY32" s="50"/>
      <c r="UZ32" s="50"/>
      <c r="VA32" s="50"/>
      <c r="VB32" s="50"/>
      <c r="VC32" s="50"/>
      <c r="VD32" s="50"/>
      <c r="VE32" s="50"/>
      <c r="VF32" s="50"/>
      <c r="VG32" s="50"/>
      <c r="VH32" s="50"/>
      <c r="VI32" s="50"/>
      <c r="VJ32" s="50"/>
      <c r="VK32" s="50"/>
      <c r="VL32" s="50"/>
      <c r="VM32" s="50"/>
      <c r="VN32" s="50"/>
      <c r="VO32" s="50"/>
      <c r="VP32" s="50"/>
      <c r="VQ32" s="50"/>
      <c r="VR32" s="50"/>
      <c r="VS32" s="50"/>
      <c r="VT32" s="50"/>
      <c r="VU32" s="50"/>
      <c r="VV32" s="50"/>
      <c r="VW32" s="50"/>
      <c r="VX32" s="50"/>
      <c r="VY32" s="50"/>
      <c r="VZ32" s="50"/>
      <c r="WA32" s="50"/>
      <c r="WB32" s="50"/>
      <c r="WC32" s="50"/>
      <c r="WD32" s="50"/>
      <c r="WE32" s="50"/>
      <c r="WF32" s="50"/>
      <c r="WG32" s="50"/>
      <c r="WH32" s="50"/>
      <c r="WI32" s="50"/>
      <c r="WJ32" s="50"/>
      <c r="WK32" s="50"/>
      <c r="WL32" s="50"/>
      <c r="WM32" s="50"/>
      <c r="WN32" s="50"/>
      <c r="WO32" s="50"/>
      <c r="WP32" s="50"/>
      <c r="WQ32" s="50"/>
      <c r="WR32" s="50"/>
      <c r="WS32" s="50"/>
      <c r="WT32" s="50"/>
      <c r="WU32" s="50"/>
      <c r="WV32" s="50"/>
      <c r="WW32" s="50"/>
      <c r="WX32" s="50"/>
      <c r="WY32" s="50"/>
      <c r="WZ32" s="50"/>
      <c r="XA32" s="50"/>
      <c r="XB32" s="50"/>
      <c r="XC32" s="50"/>
      <c r="XD32" s="50"/>
      <c r="XE32" s="50"/>
      <c r="XF32" s="50"/>
      <c r="XG32" s="50"/>
      <c r="XH32" s="50"/>
      <c r="XI32" s="50"/>
      <c r="XJ32" s="50"/>
      <c r="XK32" s="50"/>
      <c r="XL32" s="50"/>
      <c r="XM32" s="50"/>
      <c r="XN32" s="50"/>
      <c r="XO32" s="50"/>
      <c r="XP32" s="50"/>
      <c r="XQ32" s="50"/>
      <c r="XR32" s="50"/>
      <c r="XS32" s="50"/>
      <c r="XT32" s="50"/>
      <c r="XU32" s="50"/>
      <c r="XV32" s="50"/>
      <c r="XW32" s="50"/>
      <c r="XX32" s="50"/>
      <c r="XY32" s="50"/>
      <c r="XZ32" s="50"/>
      <c r="YA32" s="50"/>
      <c r="YB32" s="50"/>
      <c r="YC32" s="50"/>
      <c r="YD32" s="50"/>
      <c r="YE32" s="50"/>
      <c r="YF32" s="50"/>
      <c r="YG32" s="50"/>
      <c r="YH32" s="50"/>
      <c r="YI32" s="50"/>
      <c r="YJ32" s="50"/>
      <c r="YK32" s="50"/>
      <c r="YL32" s="50"/>
      <c r="YM32" s="50"/>
      <c r="YN32" s="50"/>
      <c r="YO32" s="50"/>
      <c r="YP32" s="50"/>
      <c r="YQ32" s="50"/>
      <c r="YR32" s="50"/>
      <c r="YS32" s="50"/>
      <c r="YT32" s="50"/>
      <c r="YU32" s="50"/>
    </row>
    <row r="33" spans="2:671" ht="10.25" customHeight="1">
      <c r="B33" t="s">
        <v>136</v>
      </c>
      <c r="F33" s="37"/>
      <c r="G33" s="38"/>
      <c r="H33" s="37"/>
      <c r="I33" s="38"/>
      <c r="J33" s="38"/>
      <c r="K33" s="38" t="s">
        <v>136</v>
      </c>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c r="NQ33" s="38"/>
      <c r="NR33" s="38"/>
      <c r="NS33" s="38"/>
      <c r="NT33" s="38"/>
      <c r="NU33" s="38"/>
      <c r="NV33" s="38"/>
      <c r="NW33" s="38"/>
      <c r="NX33" s="38"/>
      <c r="NY33" s="38"/>
      <c r="NZ33" s="38"/>
      <c r="OA33" s="38"/>
      <c r="OB33" s="38"/>
      <c r="OC33" s="38"/>
      <c r="OD33" s="38"/>
      <c r="OE33" s="38"/>
      <c r="OF33" s="38"/>
      <c r="OG33" s="38"/>
      <c r="OH33" s="38"/>
      <c r="OI33" s="38"/>
      <c r="OJ33" s="38"/>
      <c r="OK33" s="38"/>
      <c r="OL33" s="38"/>
      <c r="OM33" s="38"/>
      <c r="ON33" s="38"/>
      <c r="OO33" s="38"/>
      <c r="OP33" s="38"/>
      <c r="OQ33" s="38"/>
      <c r="OR33" s="38"/>
      <c r="OS33" s="38"/>
      <c r="OT33" s="38"/>
      <c r="OU33" s="38"/>
      <c r="OV33" s="38"/>
      <c r="OW33" s="38"/>
      <c r="OX33" s="38"/>
      <c r="OY33" s="38"/>
      <c r="OZ33" s="38"/>
      <c r="PA33" s="38"/>
      <c r="PB33" s="38"/>
      <c r="PC33" s="38"/>
      <c r="PD33" s="38"/>
      <c r="PE33" s="38"/>
      <c r="PF33" s="38"/>
      <c r="PG33" s="38"/>
      <c r="PH33" s="38"/>
      <c r="PI33" s="38"/>
      <c r="PJ33" s="38"/>
      <c r="PK33" s="38"/>
      <c r="PL33" s="38"/>
      <c r="PM33" s="38"/>
      <c r="PN33" s="38"/>
      <c r="PO33" s="38"/>
      <c r="PP33" s="38"/>
      <c r="PQ33" s="38"/>
      <c r="PR33" s="38"/>
      <c r="PS33" s="38"/>
      <c r="PT33" s="38"/>
      <c r="PU33" s="38"/>
      <c r="PV33" s="38"/>
      <c r="PW33" s="38"/>
      <c r="PX33" s="38"/>
      <c r="PY33" s="38"/>
      <c r="PZ33" s="38"/>
      <c r="QA33" s="38"/>
      <c r="QB33" s="38"/>
      <c r="QC33" s="38"/>
      <c r="QD33" s="38"/>
      <c r="QE33" s="38"/>
      <c r="QF33" s="38"/>
      <c r="QG33" s="38"/>
      <c r="QH33" s="38"/>
      <c r="QI33" s="38"/>
      <c r="QJ33" s="38"/>
      <c r="QK33" s="38"/>
      <c r="QL33" s="38"/>
      <c r="QM33" s="38"/>
      <c r="QN33" s="38"/>
      <c r="QO33" s="38"/>
      <c r="QP33" s="38"/>
      <c r="QQ33" s="38"/>
      <c r="QR33" s="38"/>
      <c r="QS33" s="38"/>
      <c r="QT33" s="38"/>
      <c r="QU33" s="38"/>
      <c r="QV33" s="38"/>
      <c r="QW33" s="38"/>
      <c r="QX33" s="38"/>
      <c r="QY33" s="38"/>
      <c r="QZ33" s="38"/>
      <c r="RA33" s="38"/>
      <c r="RB33" s="38"/>
      <c r="RC33" s="38"/>
      <c r="RD33" s="38"/>
      <c r="RE33" s="38"/>
      <c r="RF33" s="38"/>
      <c r="RG33" s="38"/>
      <c r="RH33" s="38"/>
      <c r="RI33" s="38"/>
      <c r="RJ33" s="38"/>
      <c r="RK33" s="38"/>
      <c r="RL33" s="38"/>
      <c r="RM33" s="38"/>
      <c r="RN33" s="38"/>
      <c r="RO33" s="38"/>
      <c r="RP33" s="38"/>
      <c r="RQ33" s="38"/>
      <c r="RR33" s="38"/>
      <c r="RS33" s="38"/>
      <c r="RT33" s="38"/>
      <c r="RU33" s="38"/>
      <c r="RV33" s="38"/>
      <c r="RW33" s="38"/>
      <c r="RX33" s="38"/>
      <c r="RY33" s="38"/>
      <c r="RZ33" s="38"/>
      <c r="SA33" s="38"/>
      <c r="SB33" s="38"/>
      <c r="SC33" s="38"/>
      <c r="SD33" s="38"/>
      <c r="SE33" s="38"/>
      <c r="SF33" s="38"/>
      <c r="SG33" s="38"/>
      <c r="SH33" s="38"/>
      <c r="SI33" s="38"/>
      <c r="SJ33" s="38"/>
      <c r="SK33" s="38"/>
      <c r="SL33" s="38"/>
      <c r="SM33" s="38"/>
      <c r="SN33" s="38"/>
      <c r="SO33" s="38"/>
      <c r="SP33" s="38"/>
      <c r="SQ33" s="38"/>
      <c r="SR33" s="38"/>
      <c r="SS33" s="38"/>
      <c r="ST33" s="38"/>
      <c r="SU33" s="38"/>
      <c r="SV33" s="38"/>
      <c r="SW33" s="38"/>
      <c r="SX33" s="38"/>
      <c r="SY33" s="38"/>
      <c r="SZ33" s="38"/>
      <c r="TA33" s="38"/>
      <c r="TB33" s="38"/>
      <c r="TC33" s="38"/>
      <c r="TD33" s="38"/>
      <c r="TE33" s="38"/>
      <c r="TF33" s="38"/>
      <c r="TG33" s="38"/>
      <c r="TH33" s="38"/>
      <c r="TI33" s="38"/>
      <c r="TJ33" s="38"/>
      <c r="TK33" s="38"/>
      <c r="TL33" s="38"/>
      <c r="TM33" s="38"/>
      <c r="TN33" s="38"/>
      <c r="TO33" s="38"/>
      <c r="TP33" s="38"/>
      <c r="TQ33" s="38"/>
      <c r="TR33" s="38"/>
      <c r="TS33" s="38"/>
      <c r="TT33" s="38"/>
      <c r="TU33" s="38"/>
      <c r="TV33" s="38"/>
      <c r="TW33" s="38"/>
      <c r="TX33" s="38"/>
      <c r="TY33" s="38"/>
      <c r="TZ33" s="38"/>
      <c r="UA33" s="38"/>
      <c r="UB33" s="38"/>
      <c r="UC33" s="38"/>
      <c r="UD33" s="38"/>
      <c r="UE33" s="38"/>
      <c r="UF33" s="38"/>
      <c r="UG33" s="38"/>
      <c r="UH33" s="38"/>
      <c r="UI33" s="38"/>
      <c r="UJ33" s="38"/>
      <c r="UK33" s="38"/>
      <c r="UL33" s="38"/>
      <c r="UM33" s="38"/>
      <c r="UN33" s="38"/>
      <c r="UO33" s="38"/>
      <c r="UP33" s="38"/>
      <c r="UQ33" s="38"/>
      <c r="UR33" s="38"/>
      <c r="US33" s="38"/>
      <c r="UT33" s="38"/>
      <c r="UU33" s="38"/>
      <c r="UV33" s="38"/>
      <c r="UW33" s="38"/>
      <c r="UX33" s="38"/>
      <c r="UY33" s="38"/>
      <c r="UZ33" s="38"/>
      <c r="VA33" s="38"/>
      <c r="VB33" s="38"/>
      <c r="VC33" s="38"/>
      <c r="VD33" s="38"/>
      <c r="VE33" s="38"/>
      <c r="VF33" s="38"/>
      <c r="VG33" s="38"/>
      <c r="VH33" s="38"/>
      <c r="VI33" s="38"/>
      <c r="VJ33" s="38"/>
      <c r="VK33" s="38"/>
      <c r="VL33" s="38"/>
      <c r="VM33" s="38"/>
      <c r="VN33" s="38"/>
      <c r="VO33" s="38"/>
      <c r="VP33" s="38"/>
      <c r="VQ33" s="38"/>
      <c r="VR33" s="38"/>
      <c r="VS33" s="38"/>
      <c r="VT33" s="38"/>
      <c r="VU33" s="38"/>
      <c r="VV33" s="38"/>
      <c r="VW33" s="38"/>
      <c r="VX33" s="38"/>
      <c r="VY33" s="38"/>
      <c r="VZ33" s="38"/>
      <c r="WA33" s="38"/>
      <c r="WB33" s="38"/>
      <c r="WC33" s="38"/>
      <c r="WD33" s="38"/>
      <c r="WE33" s="38"/>
      <c r="WF33" s="38"/>
      <c r="WG33" s="38"/>
      <c r="WH33" s="38"/>
      <c r="WI33" s="38"/>
      <c r="WJ33" s="38"/>
      <c r="WK33" s="38"/>
      <c r="WL33" s="38"/>
      <c r="WM33" s="38"/>
      <c r="WN33" s="38"/>
      <c r="WO33" s="38"/>
      <c r="WP33" s="38"/>
      <c r="WQ33" s="38"/>
      <c r="WR33" s="38"/>
      <c r="WS33" s="38"/>
      <c r="WT33" s="38"/>
      <c r="WU33" s="38"/>
      <c r="WV33" s="38"/>
      <c r="WW33" s="38"/>
      <c r="WX33" s="38"/>
      <c r="WY33" s="38"/>
      <c r="WZ33" s="38"/>
      <c r="XA33" s="38"/>
      <c r="XB33" s="38"/>
      <c r="XC33" s="38"/>
      <c r="XD33" s="38"/>
      <c r="XE33" s="38"/>
      <c r="XF33" s="38"/>
      <c r="XG33" s="38"/>
      <c r="XH33" s="38"/>
      <c r="XI33" s="38"/>
      <c r="XJ33" s="38"/>
      <c r="XK33" s="38"/>
      <c r="XL33" s="38"/>
      <c r="XM33" s="38"/>
      <c r="XN33" s="38"/>
      <c r="XO33" s="38"/>
      <c r="XP33" s="38"/>
      <c r="XQ33" s="38"/>
      <c r="XR33" s="38"/>
      <c r="XS33" s="38"/>
      <c r="XT33" s="38"/>
      <c r="XU33" s="38"/>
      <c r="XV33" s="38"/>
      <c r="XW33" s="38"/>
      <c r="XX33" s="38"/>
      <c r="XY33" s="38"/>
      <c r="XZ33" s="38"/>
      <c r="YA33" s="38"/>
      <c r="YB33" s="38"/>
      <c r="YC33" s="38"/>
      <c r="YD33" s="38"/>
      <c r="YE33" s="38"/>
      <c r="YF33" s="38"/>
      <c r="YG33" s="38"/>
      <c r="YH33" s="38"/>
      <c r="YI33" s="38"/>
      <c r="YJ33" s="38"/>
      <c r="YK33" s="38"/>
      <c r="YL33" s="38"/>
      <c r="YM33" s="38"/>
      <c r="YN33" s="38"/>
      <c r="YO33" s="38"/>
      <c r="YP33" s="38"/>
      <c r="YQ33" s="38"/>
      <c r="YR33" s="38"/>
      <c r="YS33" s="38"/>
      <c r="YT33" s="38"/>
      <c r="YU33" s="38"/>
    </row>
    <row r="34" spans="2:671" ht="10.25" customHeight="1">
      <c r="B34" t="s">
        <v>136</v>
      </c>
      <c r="K34" t="s">
        <v>136</v>
      </c>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EM34" s="23" t="s">
        <v>136</v>
      </c>
    </row>
    <row r="35" spans="2:671">
      <c r="B35" t="s">
        <v>136</v>
      </c>
      <c r="K35" t="s">
        <v>136</v>
      </c>
    </row>
    <row r="36" spans="2:671" ht="18" customHeight="1">
      <c r="B36" t="s">
        <v>136</v>
      </c>
      <c r="F36" s="40" t="s">
        <v>1394</v>
      </c>
      <c r="K36" t="s">
        <v>136</v>
      </c>
    </row>
    <row r="37" spans="2:671" ht="18" customHeight="1">
      <c r="B37" t="s">
        <v>136</v>
      </c>
      <c r="F37" s="40" t="s">
        <v>1395</v>
      </c>
      <c r="K37" t="s">
        <v>136</v>
      </c>
    </row>
    <row r="38" spans="2:671" ht="18" customHeight="1">
      <c r="B38" t="s">
        <v>136</v>
      </c>
      <c r="F38" s="40" t="s">
        <v>1396</v>
      </c>
      <c r="K38" t="s">
        <v>136</v>
      </c>
    </row>
    <row r="39" spans="2:671">
      <c r="B39" t="s">
        <v>136</v>
      </c>
      <c r="K39" t="s">
        <v>136</v>
      </c>
    </row>
    <row r="40" spans="2:671" ht="18" customHeight="1">
      <c r="F40" s="24" t="s">
        <v>1397</v>
      </c>
      <c r="EM40" s="23" t="s">
        <v>136</v>
      </c>
    </row>
  </sheetData>
  <hyperlinks>
    <hyperlink ref="H1" location="Contents!A1" display="Back to Table of Contents" xr:uid="{00000000-0004-0000-2700-000000000000}"/>
  </hyperlinks>
  <pageMargins left="0" right="0" top="0" bottom="0" header="0" footer="0"/>
  <pageSetup paperSize="9" scale="10" fitToHeight="0" orientation="portrait"/>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BF36"/>
  <sheetViews>
    <sheetView zoomScale="80" zoomScaleNormal="80" workbookViewId="0">
      <pane xSplit="7" ySplit="8" topLeftCell="EM9"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9" width="14.453125" customWidth="1"/>
    <col min="10" max="10" width="1.90625" hidden="1" customWidth="1"/>
    <col min="11" max="11" width="11.6328125" customWidth="1"/>
    <col min="12" max="130" width="14.453125" customWidth="1"/>
    <col min="131" max="131" width="14.36328125" customWidth="1"/>
    <col min="132" max="190" width="14.453125" customWidth="1"/>
  </cols>
  <sheetData>
    <row r="1" spans="1:734" ht="57" customHeight="1">
      <c r="A1" s="22" t="s">
        <v>134</v>
      </c>
      <c r="H1" s="107"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734" ht="18" customHeight="1">
      <c r="A2" s="92" t="s">
        <v>135</v>
      </c>
      <c r="B2" s="112"/>
      <c r="C2" s="112"/>
      <c r="D2" s="112"/>
      <c r="E2" s="112"/>
      <c r="F2" s="112"/>
      <c r="G2" s="112"/>
      <c r="H2" s="94">
        <f>IF(MONTH(A2) &gt; 6, YEAR(A2)-1, YEAR(A2)-2)</f>
        <v>2023</v>
      </c>
      <c r="I2" s="88">
        <f>H2+1</f>
        <v>2024</v>
      </c>
      <c r="J2" s="112"/>
      <c r="K2" s="112"/>
      <c r="L2" s="112"/>
      <c r="M2" s="112"/>
      <c r="N2" s="112"/>
      <c r="O2" s="112"/>
      <c r="P2" s="112"/>
      <c r="Q2" s="112"/>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2"/>
      <c r="DV2" s="112"/>
      <c r="DW2" s="112"/>
      <c r="DX2" s="112"/>
      <c r="DY2" s="112"/>
      <c r="DZ2" s="112"/>
      <c r="EA2" s="112"/>
      <c r="EB2" s="112"/>
      <c r="EC2" s="112"/>
      <c r="ED2" s="112"/>
      <c r="EE2" s="112"/>
      <c r="EF2" s="112"/>
      <c r="EG2" s="112"/>
      <c r="EH2" s="112"/>
      <c r="EI2" s="112"/>
      <c r="EJ2" s="112"/>
      <c r="EK2" s="112"/>
      <c r="EL2" s="112"/>
      <c r="EM2" s="112"/>
    </row>
    <row r="3" spans="1:734" ht="18" customHeight="1">
      <c r="A3" s="112"/>
      <c r="B3" s="87" t="s">
        <v>136</v>
      </c>
      <c r="C3" s="112"/>
      <c r="D3" s="112"/>
      <c r="E3" s="112"/>
      <c r="F3" s="90"/>
      <c r="G3" s="91"/>
      <c r="H3" s="88" t="str">
        <f>CONCATENATE(H$2-1,"–",RIGHT(H$2,2))</f>
        <v>2022–23</v>
      </c>
      <c r="I3" s="88" t="str">
        <f>CONCATENATE(I$2-1,"–",RIGHT(I$2,2))</f>
        <v>2023–24</v>
      </c>
      <c r="J3" s="112"/>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88"/>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row>
    <row r="4" spans="1:734" ht="18.75" customHeight="1">
      <c r="A4" s="112"/>
      <c r="B4" s="87" t="s">
        <v>136</v>
      </c>
      <c r="C4" s="112"/>
      <c r="D4" s="112"/>
      <c r="E4" s="112"/>
      <c r="F4" s="90"/>
      <c r="G4" s="91"/>
      <c r="H4" s="90"/>
      <c r="I4" s="91"/>
      <c r="J4" s="91"/>
      <c r="K4" s="91" t="s">
        <v>136</v>
      </c>
      <c r="L4" s="91">
        <v>3</v>
      </c>
      <c r="M4" s="91">
        <f t="shared" ref="M4:BX4" si="3">IF(L4=12,3,L4+3)</f>
        <v>6</v>
      </c>
      <c r="N4" s="91">
        <f t="shared" si="3"/>
        <v>9</v>
      </c>
      <c r="O4" s="91">
        <f t="shared" si="3"/>
        <v>12</v>
      </c>
      <c r="P4" s="91">
        <f t="shared" si="3"/>
        <v>3</v>
      </c>
      <c r="Q4" s="91">
        <f t="shared" si="3"/>
        <v>6</v>
      </c>
      <c r="R4" s="91">
        <f t="shared" si="3"/>
        <v>9</v>
      </c>
      <c r="S4" s="91">
        <f t="shared" si="3"/>
        <v>12</v>
      </c>
      <c r="T4" s="91">
        <f t="shared" si="3"/>
        <v>3</v>
      </c>
      <c r="U4" s="91">
        <f t="shared" si="3"/>
        <v>6</v>
      </c>
      <c r="V4" s="91">
        <f t="shared" si="3"/>
        <v>9</v>
      </c>
      <c r="W4" s="91">
        <f t="shared" si="3"/>
        <v>12</v>
      </c>
      <c r="X4" s="91">
        <f t="shared" si="3"/>
        <v>3</v>
      </c>
      <c r="Y4" s="91">
        <f t="shared" si="3"/>
        <v>6</v>
      </c>
      <c r="Z4" s="91">
        <f t="shared" si="3"/>
        <v>9</v>
      </c>
      <c r="AA4" s="91">
        <f t="shared" si="3"/>
        <v>12</v>
      </c>
      <c r="AB4" s="91">
        <f t="shared" si="3"/>
        <v>3</v>
      </c>
      <c r="AC4" s="91">
        <f t="shared" si="3"/>
        <v>6</v>
      </c>
      <c r="AD4" s="91">
        <f t="shared" si="3"/>
        <v>9</v>
      </c>
      <c r="AE4" s="91">
        <f t="shared" si="3"/>
        <v>12</v>
      </c>
      <c r="AF4" s="91">
        <f t="shared" si="3"/>
        <v>3</v>
      </c>
      <c r="AG4" s="91">
        <f t="shared" si="3"/>
        <v>6</v>
      </c>
      <c r="AH4" s="91">
        <f t="shared" si="3"/>
        <v>9</v>
      </c>
      <c r="AI4" s="91">
        <f t="shared" si="3"/>
        <v>12</v>
      </c>
      <c r="AJ4" s="91">
        <f t="shared" si="3"/>
        <v>3</v>
      </c>
      <c r="AK4" s="91">
        <f t="shared" si="3"/>
        <v>6</v>
      </c>
      <c r="AL4" s="91">
        <f t="shared" si="3"/>
        <v>9</v>
      </c>
      <c r="AM4" s="91">
        <f t="shared" si="3"/>
        <v>12</v>
      </c>
      <c r="AN4" s="91">
        <f t="shared" si="3"/>
        <v>3</v>
      </c>
      <c r="AO4" s="91">
        <f t="shared" si="3"/>
        <v>6</v>
      </c>
      <c r="AP4" s="91">
        <f t="shared" si="3"/>
        <v>9</v>
      </c>
      <c r="AQ4" s="91">
        <f t="shared" si="3"/>
        <v>12</v>
      </c>
      <c r="AR4" s="91">
        <f t="shared" si="3"/>
        <v>3</v>
      </c>
      <c r="AS4" s="91">
        <f t="shared" si="3"/>
        <v>6</v>
      </c>
      <c r="AT4" s="91">
        <f t="shared" si="3"/>
        <v>9</v>
      </c>
      <c r="AU4" s="91">
        <f t="shared" si="3"/>
        <v>12</v>
      </c>
      <c r="AV4" s="91">
        <f t="shared" si="3"/>
        <v>3</v>
      </c>
      <c r="AW4" s="91">
        <f t="shared" si="3"/>
        <v>6</v>
      </c>
      <c r="AX4" s="91">
        <f t="shared" si="3"/>
        <v>9</v>
      </c>
      <c r="AY4" s="91">
        <f t="shared" si="3"/>
        <v>12</v>
      </c>
      <c r="AZ4" s="91">
        <f t="shared" si="3"/>
        <v>3</v>
      </c>
      <c r="BA4" s="91">
        <f t="shared" si="3"/>
        <v>6</v>
      </c>
      <c r="BB4" s="91">
        <f t="shared" si="3"/>
        <v>9</v>
      </c>
      <c r="BC4" s="91">
        <f t="shared" si="3"/>
        <v>12</v>
      </c>
      <c r="BD4" s="91">
        <f t="shared" si="3"/>
        <v>3</v>
      </c>
      <c r="BE4" s="91">
        <f t="shared" si="3"/>
        <v>6</v>
      </c>
      <c r="BF4" s="91">
        <f t="shared" si="3"/>
        <v>9</v>
      </c>
      <c r="BG4" s="91">
        <f t="shared" si="3"/>
        <v>12</v>
      </c>
      <c r="BH4" s="91">
        <f t="shared" si="3"/>
        <v>3</v>
      </c>
      <c r="BI4" s="91">
        <f t="shared" si="3"/>
        <v>6</v>
      </c>
      <c r="BJ4" s="91">
        <f t="shared" si="3"/>
        <v>9</v>
      </c>
      <c r="BK4" s="91">
        <f t="shared" si="3"/>
        <v>12</v>
      </c>
      <c r="BL4" s="91">
        <f t="shared" si="3"/>
        <v>3</v>
      </c>
      <c r="BM4" s="91">
        <f t="shared" si="3"/>
        <v>6</v>
      </c>
      <c r="BN4" s="91">
        <f t="shared" si="3"/>
        <v>9</v>
      </c>
      <c r="BO4" s="91">
        <f t="shared" si="3"/>
        <v>12</v>
      </c>
      <c r="BP4" s="91">
        <f t="shared" si="3"/>
        <v>3</v>
      </c>
      <c r="BQ4" s="91">
        <f t="shared" si="3"/>
        <v>6</v>
      </c>
      <c r="BR4" s="91">
        <f t="shared" si="3"/>
        <v>9</v>
      </c>
      <c r="BS4" s="91">
        <f t="shared" si="3"/>
        <v>12</v>
      </c>
      <c r="BT4" s="91">
        <f t="shared" si="3"/>
        <v>3</v>
      </c>
      <c r="BU4" s="91">
        <f t="shared" si="3"/>
        <v>6</v>
      </c>
      <c r="BV4" s="91">
        <f t="shared" si="3"/>
        <v>9</v>
      </c>
      <c r="BW4" s="91">
        <f t="shared" si="3"/>
        <v>12</v>
      </c>
      <c r="BX4" s="91">
        <f t="shared" si="3"/>
        <v>3</v>
      </c>
      <c r="BY4" s="91">
        <f t="shared" ref="BY4:EJ4" si="4">IF(BX4=12,3,BX4+3)</f>
        <v>6</v>
      </c>
      <c r="BZ4" s="91">
        <f t="shared" si="4"/>
        <v>9</v>
      </c>
      <c r="CA4" s="91">
        <f t="shared" si="4"/>
        <v>12</v>
      </c>
      <c r="CB4" s="91">
        <f t="shared" si="4"/>
        <v>3</v>
      </c>
      <c r="CC4" s="91">
        <f t="shared" si="4"/>
        <v>6</v>
      </c>
      <c r="CD4" s="91">
        <f t="shared" si="4"/>
        <v>9</v>
      </c>
      <c r="CE4" s="91">
        <f t="shared" si="4"/>
        <v>12</v>
      </c>
      <c r="CF4" s="91">
        <f t="shared" si="4"/>
        <v>3</v>
      </c>
      <c r="CG4" s="91">
        <f t="shared" si="4"/>
        <v>6</v>
      </c>
      <c r="CH4" s="91">
        <f t="shared" si="4"/>
        <v>9</v>
      </c>
      <c r="CI4" s="91">
        <f t="shared" si="4"/>
        <v>12</v>
      </c>
      <c r="CJ4" s="91">
        <f t="shared" si="4"/>
        <v>3</v>
      </c>
      <c r="CK4" s="91">
        <f t="shared" si="4"/>
        <v>6</v>
      </c>
      <c r="CL4" s="91">
        <f t="shared" si="4"/>
        <v>9</v>
      </c>
      <c r="CM4" s="91">
        <f t="shared" si="4"/>
        <v>12</v>
      </c>
      <c r="CN4" s="91">
        <f t="shared" si="4"/>
        <v>3</v>
      </c>
      <c r="CO4" s="91">
        <f t="shared" si="4"/>
        <v>6</v>
      </c>
      <c r="CP4" s="91">
        <f t="shared" si="4"/>
        <v>9</v>
      </c>
      <c r="CQ4" s="91">
        <f t="shared" si="4"/>
        <v>12</v>
      </c>
      <c r="CR4" s="91">
        <f t="shared" si="4"/>
        <v>3</v>
      </c>
      <c r="CS4" s="91">
        <f t="shared" si="4"/>
        <v>6</v>
      </c>
      <c r="CT4" s="91">
        <f t="shared" si="4"/>
        <v>9</v>
      </c>
      <c r="CU4" s="91">
        <f t="shared" si="4"/>
        <v>12</v>
      </c>
      <c r="CV4" s="91">
        <f t="shared" si="4"/>
        <v>3</v>
      </c>
      <c r="CW4" s="91">
        <f t="shared" si="4"/>
        <v>6</v>
      </c>
      <c r="CX4" s="91">
        <f t="shared" si="4"/>
        <v>9</v>
      </c>
      <c r="CY4" s="91">
        <f t="shared" si="4"/>
        <v>12</v>
      </c>
      <c r="CZ4" s="91">
        <f t="shared" si="4"/>
        <v>3</v>
      </c>
      <c r="DA4" s="91">
        <f t="shared" si="4"/>
        <v>6</v>
      </c>
      <c r="DB4" s="91">
        <f t="shared" si="4"/>
        <v>9</v>
      </c>
      <c r="DC4" s="91">
        <f t="shared" si="4"/>
        <v>12</v>
      </c>
      <c r="DD4" s="91">
        <f t="shared" si="4"/>
        <v>3</v>
      </c>
      <c r="DE4" s="91">
        <f t="shared" si="4"/>
        <v>6</v>
      </c>
      <c r="DF4" s="91">
        <f t="shared" si="4"/>
        <v>9</v>
      </c>
      <c r="DG4" s="91">
        <f t="shared" si="4"/>
        <v>12</v>
      </c>
      <c r="DH4" s="91">
        <f t="shared" si="4"/>
        <v>3</v>
      </c>
      <c r="DI4" s="91">
        <f t="shared" si="4"/>
        <v>6</v>
      </c>
      <c r="DJ4" s="91">
        <f t="shared" si="4"/>
        <v>9</v>
      </c>
      <c r="DK4" s="91">
        <f t="shared" si="4"/>
        <v>12</v>
      </c>
      <c r="DL4" s="91">
        <f t="shared" si="4"/>
        <v>3</v>
      </c>
      <c r="DM4" s="91">
        <f t="shared" si="4"/>
        <v>6</v>
      </c>
      <c r="DN4" s="91">
        <f t="shared" si="4"/>
        <v>9</v>
      </c>
      <c r="DO4" s="91">
        <f t="shared" si="4"/>
        <v>12</v>
      </c>
      <c r="DP4" s="91">
        <f t="shared" si="4"/>
        <v>3</v>
      </c>
      <c r="DQ4" s="91">
        <f t="shared" si="4"/>
        <v>6</v>
      </c>
      <c r="DR4" s="91">
        <f t="shared" si="4"/>
        <v>9</v>
      </c>
      <c r="DS4" s="91">
        <f t="shared" si="4"/>
        <v>12</v>
      </c>
      <c r="DT4" s="91">
        <f t="shared" si="4"/>
        <v>3</v>
      </c>
      <c r="DU4" s="91">
        <f t="shared" si="4"/>
        <v>6</v>
      </c>
      <c r="DV4" s="91">
        <f t="shared" si="4"/>
        <v>9</v>
      </c>
      <c r="DW4" s="91">
        <f t="shared" si="4"/>
        <v>12</v>
      </c>
      <c r="DX4" s="91">
        <f t="shared" si="4"/>
        <v>3</v>
      </c>
      <c r="DY4" s="91">
        <f t="shared" si="4"/>
        <v>6</v>
      </c>
      <c r="DZ4" s="91">
        <f t="shared" si="4"/>
        <v>9</v>
      </c>
      <c r="EA4" s="91">
        <f t="shared" si="4"/>
        <v>12</v>
      </c>
      <c r="EB4" s="91">
        <f t="shared" si="4"/>
        <v>3</v>
      </c>
      <c r="EC4" s="91">
        <f t="shared" si="4"/>
        <v>6</v>
      </c>
      <c r="ED4" s="91">
        <f t="shared" si="4"/>
        <v>9</v>
      </c>
      <c r="EE4" s="91">
        <f t="shared" si="4"/>
        <v>12</v>
      </c>
      <c r="EF4" s="91">
        <f t="shared" si="4"/>
        <v>3</v>
      </c>
      <c r="EG4" s="91">
        <f t="shared" si="4"/>
        <v>6</v>
      </c>
      <c r="EH4" s="91">
        <f t="shared" si="4"/>
        <v>9</v>
      </c>
      <c r="EI4" s="91">
        <f t="shared" si="4"/>
        <v>12</v>
      </c>
      <c r="EJ4" s="91">
        <f t="shared" si="4"/>
        <v>3</v>
      </c>
      <c r="EK4" s="91">
        <f t="shared" ref="EK4:EL4" si="5">IF(EJ4=12,3,EJ4+3)</f>
        <v>6</v>
      </c>
      <c r="EL4" s="91">
        <f t="shared" si="5"/>
        <v>9</v>
      </c>
      <c r="EM4" s="91"/>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row>
    <row r="5" spans="1:734"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734" ht="82.5" customHeight="1">
      <c r="B6" t="s">
        <v>136</v>
      </c>
      <c r="D6" s="23" t="s">
        <v>136</v>
      </c>
      <c r="F6" s="28" t="s">
        <v>39</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734" ht="22.2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row>
    <row r="8" spans="1:734" ht="34.2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t="s">
        <v>569</v>
      </c>
      <c r="EQ8" s="93" t="s">
        <v>570</v>
      </c>
      <c r="ER8" s="93" t="s">
        <v>571</v>
      </c>
      <c r="ES8" s="93" t="s">
        <v>572</v>
      </c>
      <c r="ET8" s="93" t="s">
        <v>573</v>
      </c>
      <c r="EU8" s="93"/>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row>
    <row r="9" spans="1:734" ht="28.25" customHeight="1">
      <c r="B9" t="s">
        <v>136</v>
      </c>
      <c r="F9" s="33" t="s">
        <v>73</v>
      </c>
      <c r="G9" s="27"/>
      <c r="H9" s="36"/>
      <c r="I9" s="36"/>
      <c r="J9" s="36"/>
      <c r="K9" s="36" t="s">
        <v>136</v>
      </c>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row>
    <row r="10" spans="1:734" ht="20.149999999999999" customHeight="1">
      <c r="B10" t="s">
        <v>136</v>
      </c>
      <c r="F10" s="26" t="s">
        <v>1178</v>
      </c>
      <c r="G10" s="27"/>
      <c r="H10" s="36"/>
      <c r="I10" s="36"/>
      <c r="J10" s="36"/>
      <c r="K10" s="36" t="s">
        <v>136</v>
      </c>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row>
    <row r="11" spans="1:734" ht="20.149999999999999" customHeight="1">
      <c r="B11" t="s">
        <v>136</v>
      </c>
      <c r="F11" s="26" t="s">
        <v>1398</v>
      </c>
      <c r="G11" s="27"/>
      <c r="H11" s="36"/>
      <c r="I11" s="36"/>
      <c r="J11" s="36"/>
      <c r="K11" s="36" t="s">
        <v>136</v>
      </c>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row>
    <row r="12" spans="1:734" ht="20.149999999999999" customHeight="1">
      <c r="B12" s="23" t="s">
        <v>136</v>
      </c>
      <c r="F12" s="35" t="s">
        <v>1399</v>
      </c>
      <c r="G12" s="27" t="s">
        <v>180</v>
      </c>
      <c r="H12" s="36">
        <v>320</v>
      </c>
      <c r="I12" s="36">
        <v>320</v>
      </c>
      <c r="J12" s="36"/>
      <c r="K12" s="36" t="s">
        <v>136</v>
      </c>
      <c r="L12" s="36">
        <v>23</v>
      </c>
      <c r="M12" s="36">
        <v>34</v>
      </c>
      <c r="N12" s="36">
        <v>58</v>
      </c>
      <c r="O12" s="36">
        <v>44</v>
      </c>
      <c r="P12" s="36">
        <v>48</v>
      </c>
      <c r="Q12" s="36">
        <v>53</v>
      </c>
      <c r="R12" s="36">
        <v>55.563200000000002</v>
      </c>
      <c r="S12" s="36">
        <v>42.688800000000001</v>
      </c>
      <c r="T12" s="36">
        <v>49.464799999999997</v>
      </c>
      <c r="U12" s="36">
        <v>50.82</v>
      </c>
      <c r="V12" s="36">
        <v>30.492000000000001</v>
      </c>
      <c r="W12" s="36">
        <v>61.6616</v>
      </c>
      <c r="X12" s="36">
        <v>15.5848</v>
      </c>
      <c r="Y12" s="36">
        <v>33.880000000000003</v>
      </c>
      <c r="Z12" s="36">
        <v>33</v>
      </c>
      <c r="AA12" s="36">
        <v>25</v>
      </c>
      <c r="AB12" s="36">
        <v>36</v>
      </c>
      <c r="AC12" s="36">
        <v>10</v>
      </c>
      <c r="AD12" s="36">
        <v>85</v>
      </c>
      <c r="AE12" s="36">
        <v>78</v>
      </c>
      <c r="AF12" s="36">
        <v>156</v>
      </c>
      <c r="AG12" s="36">
        <v>138</v>
      </c>
      <c r="AH12" s="36">
        <v>138</v>
      </c>
      <c r="AI12" s="36">
        <v>123</v>
      </c>
      <c r="AJ12" s="36">
        <v>98</v>
      </c>
      <c r="AK12" s="36">
        <v>90</v>
      </c>
      <c r="AL12" s="36">
        <v>82</v>
      </c>
      <c r="AM12" s="36">
        <v>108</v>
      </c>
      <c r="AN12" s="36">
        <v>86</v>
      </c>
      <c r="AO12" s="36">
        <v>141</v>
      </c>
      <c r="AP12" s="36">
        <v>142</v>
      </c>
      <c r="AQ12" s="36">
        <v>97</v>
      </c>
      <c r="AR12" s="36">
        <v>97</v>
      </c>
      <c r="AS12" s="36">
        <v>221</v>
      </c>
      <c r="AT12" s="36">
        <v>129</v>
      </c>
      <c r="AU12" s="36">
        <v>121</v>
      </c>
      <c r="AV12" s="36">
        <v>159</v>
      </c>
      <c r="AW12" s="36">
        <v>143</v>
      </c>
      <c r="AX12" s="36">
        <v>132</v>
      </c>
      <c r="AY12" s="36">
        <v>123</v>
      </c>
      <c r="AZ12" s="36">
        <v>152.31</v>
      </c>
      <c r="BA12" s="36">
        <v>191.28</v>
      </c>
      <c r="BB12" s="36">
        <v>210.48</v>
      </c>
      <c r="BC12" s="36">
        <v>223.63</v>
      </c>
      <c r="BD12" s="36">
        <v>244</v>
      </c>
      <c r="BE12" s="36">
        <v>254</v>
      </c>
      <c r="BF12" s="36">
        <v>209.15</v>
      </c>
      <c r="BG12" s="36">
        <v>172.25</v>
      </c>
      <c r="BH12" s="36">
        <v>166.22</v>
      </c>
      <c r="BI12" s="36">
        <v>138.07</v>
      </c>
      <c r="BJ12" s="36">
        <v>180.54</v>
      </c>
      <c r="BK12" s="36">
        <v>173.99</v>
      </c>
      <c r="BL12" s="36">
        <v>114.99</v>
      </c>
      <c r="BM12" s="36">
        <v>132.77000000000001</v>
      </c>
      <c r="BN12" s="36">
        <v>166</v>
      </c>
      <c r="BO12" s="36">
        <v>138</v>
      </c>
      <c r="BP12" s="36">
        <v>114</v>
      </c>
      <c r="BQ12" s="36">
        <v>116</v>
      </c>
      <c r="BR12" s="36">
        <v>81</v>
      </c>
      <c r="BS12" s="36">
        <v>60</v>
      </c>
      <c r="BT12" s="36">
        <v>75</v>
      </c>
      <c r="BU12" s="36">
        <v>89</v>
      </c>
      <c r="BV12" s="36">
        <v>146</v>
      </c>
      <c r="BW12" s="36">
        <v>166</v>
      </c>
      <c r="BX12" s="36">
        <v>161</v>
      </c>
      <c r="BY12" s="36">
        <v>117</v>
      </c>
      <c r="BZ12" s="36">
        <v>60</v>
      </c>
      <c r="CA12" s="36">
        <v>49</v>
      </c>
      <c r="CB12" s="36">
        <v>30</v>
      </c>
      <c r="CC12" s="36">
        <v>27.75</v>
      </c>
      <c r="CD12" s="36">
        <v>27.75</v>
      </c>
      <c r="CE12" s="36">
        <v>27.75</v>
      </c>
      <c r="CF12" s="36">
        <v>40.25</v>
      </c>
      <c r="CG12" s="36">
        <v>40.25</v>
      </c>
      <c r="CH12" s="36">
        <v>44.75</v>
      </c>
      <c r="CI12" s="36">
        <v>44.75</v>
      </c>
      <c r="CJ12" s="36">
        <v>37.75</v>
      </c>
      <c r="CK12" s="36">
        <v>37.75</v>
      </c>
      <c r="CL12" s="36">
        <v>3780.75</v>
      </c>
      <c r="CM12" s="36">
        <v>3780.75</v>
      </c>
      <c r="CN12" s="36">
        <v>3000</v>
      </c>
      <c r="CO12" s="36">
        <v>3000</v>
      </c>
      <c r="CP12" s="36">
        <v>3000</v>
      </c>
      <c r="CQ12" s="36">
        <v>3000</v>
      </c>
      <c r="CR12" s="36">
        <v>3000</v>
      </c>
      <c r="CS12" s="36">
        <v>3000</v>
      </c>
      <c r="CT12" s="36">
        <v>1500</v>
      </c>
      <c r="CU12" s="36">
        <v>1500</v>
      </c>
      <c r="CV12" s="36">
        <v>70</v>
      </c>
      <c r="CW12" s="36">
        <v>80</v>
      </c>
      <c r="CX12" s="36">
        <v>80</v>
      </c>
      <c r="CY12" s="36">
        <v>80</v>
      </c>
      <c r="CZ12" s="36">
        <v>80</v>
      </c>
      <c r="DA12" s="36">
        <v>80</v>
      </c>
      <c r="DB12" s="36">
        <v>80</v>
      </c>
      <c r="DC12" s="36">
        <v>80</v>
      </c>
      <c r="DD12" s="36">
        <v>80</v>
      </c>
      <c r="DE12" s="36">
        <v>80</v>
      </c>
      <c r="DF12" s="36">
        <v>80</v>
      </c>
      <c r="DG12" s="36">
        <v>80</v>
      </c>
      <c r="DH12" s="36">
        <v>80</v>
      </c>
      <c r="DI12" s="36">
        <v>80</v>
      </c>
      <c r="DJ12" s="36">
        <v>80</v>
      </c>
      <c r="DK12" s="36">
        <v>80</v>
      </c>
      <c r="DL12" s="36">
        <v>80</v>
      </c>
      <c r="DM12" s="36">
        <v>80</v>
      </c>
      <c r="DN12" s="36">
        <v>80</v>
      </c>
      <c r="DO12" s="36">
        <v>80</v>
      </c>
      <c r="DP12" s="36">
        <v>80</v>
      </c>
      <c r="DQ12" s="36">
        <v>80</v>
      </c>
      <c r="DR12" s="36">
        <v>80</v>
      </c>
      <c r="DS12" s="36">
        <v>80</v>
      </c>
      <c r="DT12" s="36">
        <v>80</v>
      </c>
      <c r="DU12" s="36">
        <v>80</v>
      </c>
      <c r="DV12" s="36">
        <v>80</v>
      </c>
      <c r="DW12" s="36">
        <v>80</v>
      </c>
      <c r="DX12" s="50">
        <v>80</v>
      </c>
      <c r="DY12" s="50">
        <v>80</v>
      </c>
      <c r="DZ12" s="50">
        <v>80</v>
      </c>
      <c r="EA12" s="50">
        <v>80</v>
      </c>
      <c r="EB12" s="50">
        <v>80</v>
      </c>
      <c r="EC12" s="50">
        <v>80</v>
      </c>
      <c r="ED12" s="50">
        <v>80</v>
      </c>
      <c r="EE12" s="50">
        <v>80</v>
      </c>
      <c r="EF12" s="50">
        <v>80</v>
      </c>
      <c r="EG12" s="50">
        <v>80</v>
      </c>
      <c r="EH12" s="50">
        <v>80</v>
      </c>
      <c r="EI12" s="50">
        <v>80</v>
      </c>
      <c r="EJ12" s="50">
        <v>80</v>
      </c>
      <c r="EK12" s="50">
        <v>80</v>
      </c>
      <c r="EL12" s="50">
        <v>80</v>
      </c>
      <c r="EM12" s="50">
        <v>80</v>
      </c>
      <c r="EN12" s="50">
        <v>80</v>
      </c>
      <c r="EO12" s="50">
        <v>80</v>
      </c>
      <c r="EP12" s="50">
        <v>80</v>
      </c>
      <c r="EQ12" s="50">
        <v>80</v>
      </c>
      <c r="ER12" s="50">
        <v>80</v>
      </c>
      <c r="ES12" s="50">
        <v>80</v>
      </c>
      <c r="ET12" s="50">
        <v>80</v>
      </c>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50"/>
      <c r="ZZ12" s="50"/>
      <c r="AAA12" s="50"/>
      <c r="AAB12" s="50"/>
      <c r="AAC12" s="50"/>
      <c r="AAD12" s="50"/>
      <c r="AAE12" s="50"/>
      <c r="AAF12" s="50"/>
      <c r="AAG12" s="50"/>
      <c r="AAH12" s="50"/>
      <c r="AAI12" s="50"/>
      <c r="AAJ12" s="50"/>
      <c r="AAK12" s="50"/>
      <c r="AAL12" s="50"/>
      <c r="AAM12" s="50"/>
      <c r="AAN12" s="50"/>
      <c r="AAO12" s="50"/>
      <c r="AAP12" s="50"/>
      <c r="AAQ12" s="50"/>
      <c r="AAR12" s="50"/>
      <c r="AAS12" s="50"/>
      <c r="AAT12" s="50"/>
      <c r="AAU12" s="50"/>
      <c r="AAV12" s="50"/>
      <c r="AAW12" s="50"/>
      <c r="AAX12" s="50"/>
      <c r="AAY12" s="50"/>
      <c r="AAZ12" s="50"/>
      <c r="ABA12" s="50"/>
      <c r="ABB12" s="50"/>
      <c r="ABC12" s="50"/>
      <c r="ABD12" s="50"/>
      <c r="ABE12" s="50"/>
      <c r="ABF12" s="50"/>
    </row>
    <row r="13" spans="1:734" ht="20.149999999999999" customHeight="1">
      <c r="B13" s="23" t="s">
        <v>136</v>
      </c>
      <c r="F13" s="35" t="s">
        <v>1289</v>
      </c>
      <c r="G13" s="27" t="s">
        <v>180</v>
      </c>
      <c r="H13" s="36">
        <v>9461</v>
      </c>
      <c r="I13" s="36">
        <v>8323</v>
      </c>
      <c r="J13" s="36"/>
      <c r="K13" s="36" t="s">
        <v>136</v>
      </c>
      <c r="L13" s="36">
        <v>1731</v>
      </c>
      <c r="M13" s="36">
        <v>2182</v>
      </c>
      <c r="N13" s="36">
        <v>1844</v>
      </c>
      <c r="O13" s="36">
        <v>1428</v>
      </c>
      <c r="P13" s="36">
        <v>1081</v>
      </c>
      <c r="Q13" s="36">
        <v>1034</v>
      </c>
      <c r="R13" s="36">
        <v>1672</v>
      </c>
      <c r="S13" s="36">
        <v>1319</v>
      </c>
      <c r="T13" s="36">
        <v>643.72</v>
      </c>
      <c r="U13" s="36">
        <v>1531.075</v>
      </c>
      <c r="V13" s="36">
        <v>1870</v>
      </c>
      <c r="W13" s="36">
        <v>1527.93</v>
      </c>
      <c r="X13" s="36">
        <v>1467</v>
      </c>
      <c r="Y13" s="36">
        <v>1891.7149999999999</v>
      </c>
      <c r="Z13" s="36">
        <v>1908</v>
      </c>
      <c r="AA13" s="36">
        <v>1981</v>
      </c>
      <c r="AB13" s="36">
        <v>1731</v>
      </c>
      <c r="AC13" s="36">
        <v>1795.74</v>
      </c>
      <c r="AD13" s="36">
        <v>1601.7439999999999</v>
      </c>
      <c r="AE13" s="36">
        <v>2218.2869999999998</v>
      </c>
      <c r="AF13" s="36">
        <v>1555</v>
      </c>
      <c r="AG13" s="36">
        <v>2084.69</v>
      </c>
      <c r="AH13" s="36">
        <v>2123.5219999999999</v>
      </c>
      <c r="AI13" s="36">
        <v>2346</v>
      </c>
      <c r="AJ13" s="36">
        <v>1911.5</v>
      </c>
      <c r="AK13" s="36">
        <v>2265.94</v>
      </c>
      <c r="AL13" s="36">
        <v>2084.6799999999998</v>
      </c>
      <c r="AM13" s="36">
        <v>2074.1979999999999</v>
      </c>
      <c r="AN13" s="36">
        <v>2072.5329999999999</v>
      </c>
      <c r="AO13" s="36">
        <v>2500.79</v>
      </c>
      <c r="AP13" s="36">
        <v>2749</v>
      </c>
      <c r="AQ13" s="36">
        <v>2278</v>
      </c>
      <c r="AR13" s="36">
        <v>2041</v>
      </c>
      <c r="AS13" s="36">
        <v>2799</v>
      </c>
      <c r="AT13" s="36">
        <v>2233</v>
      </c>
      <c r="AU13" s="36">
        <v>2492</v>
      </c>
      <c r="AV13" s="36">
        <v>2296.2429999999999</v>
      </c>
      <c r="AW13" s="36">
        <v>2202</v>
      </c>
      <c r="AX13" s="36">
        <v>2398</v>
      </c>
      <c r="AY13" s="36">
        <v>2518</v>
      </c>
      <c r="AZ13" s="36">
        <v>2083</v>
      </c>
      <c r="BA13" s="36">
        <v>2192</v>
      </c>
      <c r="BB13" s="36">
        <v>1978.144</v>
      </c>
      <c r="BC13" s="36">
        <v>2074</v>
      </c>
      <c r="BD13" s="36">
        <v>2335</v>
      </c>
      <c r="BE13" s="36">
        <v>2590</v>
      </c>
      <c r="BF13" s="36">
        <v>1840</v>
      </c>
      <c r="BG13" s="36">
        <v>2196</v>
      </c>
      <c r="BH13" s="36">
        <v>1433</v>
      </c>
      <c r="BI13" s="36">
        <v>1757</v>
      </c>
      <c r="BJ13" s="36">
        <v>1433</v>
      </c>
      <c r="BK13" s="36">
        <v>986</v>
      </c>
      <c r="BL13" s="36">
        <v>1412</v>
      </c>
      <c r="BM13" s="36">
        <v>870</v>
      </c>
      <c r="BN13" s="36">
        <v>0</v>
      </c>
      <c r="BO13" s="36">
        <v>0</v>
      </c>
      <c r="BP13" s="36">
        <v>0</v>
      </c>
      <c r="BQ13" s="36">
        <v>0</v>
      </c>
      <c r="BR13" s="36">
        <v>0</v>
      </c>
      <c r="BS13" s="36">
        <v>396</v>
      </c>
      <c r="BT13" s="36">
        <v>165</v>
      </c>
      <c r="BU13" s="36">
        <v>734.03</v>
      </c>
      <c r="BV13" s="36">
        <v>866</v>
      </c>
      <c r="BW13" s="36">
        <v>932.53</v>
      </c>
      <c r="BX13" s="36">
        <v>0</v>
      </c>
      <c r="BY13" s="36">
        <v>0</v>
      </c>
      <c r="BZ13" s="36">
        <v>0</v>
      </c>
      <c r="CA13" s="36">
        <v>0</v>
      </c>
      <c r="CB13" s="36">
        <v>0</v>
      </c>
      <c r="CC13" s="36">
        <v>0</v>
      </c>
      <c r="CD13" s="36">
        <v>0</v>
      </c>
      <c r="CE13" s="36">
        <v>0</v>
      </c>
      <c r="CF13" s="36">
        <v>0</v>
      </c>
      <c r="CG13" s="36">
        <v>0</v>
      </c>
      <c r="CH13" s="36">
        <v>192</v>
      </c>
      <c r="CI13" s="36">
        <v>888</v>
      </c>
      <c r="CJ13" s="36">
        <v>1439</v>
      </c>
      <c r="CK13" s="36">
        <v>1361</v>
      </c>
      <c r="CL13" s="36">
        <v>1404</v>
      </c>
      <c r="CM13" s="36">
        <v>1427</v>
      </c>
      <c r="CN13" s="36">
        <v>1763</v>
      </c>
      <c r="CO13" s="36">
        <v>1673</v>
      </c>
      <c r="CP13" s="36">
        <v>1610</v>
      </c>
      <c r="CQ13" s="36">
        <v>1217</v>
      </c>
      <c r="CR13" s="36">
        <v>1104</v>
      </c>
      <c r="CS13" s="36">
        <v>1333</v>
      </c>
      <c r="CT13" s="36">
        <v>1251</v>
      </c>
      <c r="CU13" s="36">
        <v>1186</v>
      </c>
      <c r="CV13" s="36">
        <v>1168</v>
      </c>
      <c r="CW13" s="36">
        <v>1395</v>
      </c>
      <c r="CX13" s="36">
        <v>1485</v>
      </c>
      <c r="CY13" s="36">
        <v>1800</v>
      </c>
      <c r="CZ13" s="36">
        <v>1520</v>
      </c>
      <c r="DA13" s="36">
        <v>1512</v>
      </c>
      <c r="DB13" s="36">
        <v>1586</v>
      </c>
      <c r="DC13" s="36">
        <v>1534</v>
      </c>
      <c r="DD13" s="36">
        <v>1411</v>
      </c>
      <c r="DE13" s="36">
        <v>1685</v>
      </c>
      <c r="DF13" s="36">
        <v>1831</v>
      </c>
      <c r="DG13" s="36">
        <v>1651</v>
      </c>
      <c r="DH13" s="36">
        <v>1600</v>
      </c>
      <c r="DI13" s="36">
        <v>1704</v>
      </c>
      <c r="DJ13" s="36">
        <v>1645</v>
      </c>
      <c r="DK13" s="36">
        <v>1889</v>
      </c>
      <c r="DL13" s="36">
        <v>1676</v>
      </c>
      <c r="DM13" s="36">
        <v>1153</v>
      </c>
      <c r="DN13" s="36">
        <v>1718</v>
      </c>
      <c r="DO13" s="36">
        <v>1768</v>
      </c>
      <c r="DP13" s="36">
        <v>1783</v>
      </c>
      <c r="DQ13" s="36">
        <v>1703</v>
      </c>
      <c r="DR13" s="36">
        <v>1811</v>
      </c>
      <c r="DS13" s="36">
        <v>1785</v>
      </c>
      <c r="DT13" s="36">
        <v>1725</v>
      </c>
      <c r="DU13" s="36">
        <v>1418</v>
      </c>
      <c r="DV13" s="36">
        <v>1616</v>
      </c>
      <c r="DW13" s="36">
        <v>1792</v>
      </c>
      <c r="DX13" s="50">
        <v>2061</v>
      </c>
      <c r="DY13" s="50">
        <v>1649</v>
      </c>
      <c r="DZ13" s="50">
        <v>2056</v>
      </c>
      <c r="EA13" s="50">
        <v>1652</v>
      </c>
      <c r="EB13" s="50">
        <v>1740</v>
      </c>
      <c r="EC13" s="50">
        <v>1733</v>
      </c>
      <c r="ED13" s="50">
        <v>2326</v>
      </c>
      <c r="EE13" s="50">
        <v>1999</v>
      </c>
      <c r="EF13" s="50">
        <v>1486</v>
      </c>
      <c r="EG13" s="50">
        <v>2136</v>
      </c>
      <c r="EH13" s="50">
        <v>2471</v>
      </c>
      <c r="EI13" s="50">
        <v>2359</v>
      </c>
      <c r="EJ13" s="50">
        <v>2477</v>
      </c>
      <c r="EK13" s="50">
        <v>2154</v>
      </c>
      <c r="EL13" s="50">
        <v>2125</v>
      </c>
      <c r="EM13" s="50">
        <v>1925</v>
      </c>
      <c r="EN13" s="50">
        <v>1981</v>
      </c>
      <c r="EO13" s="50">
        <v>2292</v>
      </c>
      <c r="EP13" s="50">
        <v>2545</v>
      </c>
      <c r="EQ13" s="50">
        <v>2714</v>
      </c>
      <c r="ER13" s="50">
        <v>4320</v>
      </c>
      <c r="ES13" s="50">
        <v>4320</v>
      </c>
      <c r="ET13" s="50">
        <v>4570</v>
      </c>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50"/>
      <c r="ZZ13" s="50"/>
      <c r="AAA13" s="50"/>
      <c r="AAB13" s="50"/>
      <c r="AAC13" s="50"/>
      <c r="AAD13" s="50"/>
      <c r="AAE13" s="50"/>
      <c r="AAF13" s="50"/>
      <c r="AAG13" s="50"/>
      <c r="AAH13" s="50"/>
      <c r="AAI13" s="50"/>
      <c r="AAJ13" s="50"/>
      <c r="AAK13" s="50"/>
      <c r="AAL13" s="50"/>
      <c r="AAM13" s="50"/>
      <c r="AAN13" s="50"/>
      <c r="AAO13" s="50"/>
      <c r="AAP13" s="50"/>
      <c r="AAQ13" s="50"/>
      <c r="AAR13" s="50"/>
      <c r="AAS13" s="50"/>
      <c r="AAT13" s="50"/>
      <c r="AAU13" s="50"/>
      <c r="AAV13" s="50"/>
      <c r="AAW13" s="50"/>
      <c r="AAX13" s="50"/>
      <c r="AAY13" s="50"/>
      <c r="AAZ13" s="50"/>
      <c r="ABA13" s="50"/>
      <c r="ABB13" s="50"/>
      <c r="ABC13" s="50"/>
      <c r="ABD13" s="50"/>
      <c r="ABE13" s="50"/>
      <c r="ABF13" s="50"/>
    </row>
    <row r="14" spans="1:734" ht="28.25" customHeight="1">
      <c r="B14" s="23" t="s">
        <v>136</v>
      </c>
      <c r="F14" s="35" t="s">
        <v>1400</v>
      </c>
      <c r="G14" s="27" t="s">
        <v>180</v>
      </c>
      <c r="H14" s="36">
        <v>9781</v>
      </c>
      <c r="I14" s="36">
        <v>8643</v>
      </c>
      <c r="J14" s="36"/>
      <c r="K14" s="36" t="s">
        <v>136</v>
      </c>
      <c r="L14" s="36">
        <v>1770</v>
      </c>
      <c r="M14" s="36">
        <v>2252</v>
      </c>
      <c r="N14" s="36">
        <v>1936</v>
      </c>
      <c r="O14" s="36">
        <v>1509</v>
      </c>
      <c r="P14" s="36">
        <v>1163</v>
      </c>
      <c r="Q14" s="36">
        <v>1113</v>
      </c>
      <c r="R14" s="36">
        <v>1753.5632000000001</v>
      </c>
      <c r="S14" s="36">
        <v>1390.6887999999999</v>
      </c>
      <c r="T14" s="36">
        <v>722.1848</v>
      </c>
      <c r="U14" s="36">
        <v>1608.895</v>
      </c>
      <c r="V14" s="36">
        <v>1931.492</v>
      </c>
      <c r="W14" s="36">
        <v>1620.5916</v>
      </c>
      <c r="X14" s="36">
        <v>1525.5848000000001</v>
      </c>
      <c r="Y14" s="36">
        <v>1954.595</v>
      </c>
      <c r="Z14" s="36">
        <v>1972</v>
      </c>
      <c r="AA14" s="36">
        <v>2040</v>
      </c>
      <c r="AB14" s="36">
        <v>1801</v>
      </c>
      <c r="AC14" s="36">
        <v>1836.74</v>
      </c>
      <c r="AD14" s="36">
        <v>1708.7439999999999</v>
      </c>
      <c r="AE14" s="36">
        <v>2316.2869999999998</v>
      </c>
      <c r="AF14" s="36">
        <v>1732</v>
      </c>
      <c r="AG14" s="36">
        <v>2241.69</v>
      </c>
      <c r="AH14" s="36">
        <v>2272.5219999999999</v>
      </c>
      <c r="AI14" s="36">
        <v>2480</v>
      </c>
      <c r="AJ14" s="36">
        <v>2014.5</v>
      </c>
      <c r="AK14" s="36">
        <v>2374.94</v>
      </c>
      <c r="AL14" s="36">
        <v>2195.6799999999998</v>
      </c>
      <c r="AM14" s="36">
        <v>2208.1979999999999</v>
      </c>
      <c r="AN14" s="36">
        <v>2183.5329999999999</v>
      </c>
      <c r="AO14" s="36">
        <v>2666.79</v>
      </c>
      <c r="AP14" s="36">
        <v>2901</v>
      </c>
      <c r="AQ14" s="36">
        <v>2385</v>
      </c>
      <c r="AR14" s="36">
        <v>2148</v>
      </c>
      <c r="AS14" s="36">
        <v>3030</v>
      </c>
      <c r="AT14" s="36">
        <v>2372</v>
      </c>
      <c r="AU14" s="36">
        <v>2623</v>
      </c>
      <c r="AV14" s="36">
        <v>2465.2429999999999</v>
      </c>
      <c r="AW14" s="36">
        <v>2355</v>
      </c>
      <c r="AX14" s="36">
        <v>2540</v>
      </c>
      <c r="AY14" s="36">
        <v>2651</v>
      </c>
      <c r="AZ14" s="36">
        <v>2245.31</v>
      </c>
      <c r="BA14" s="36">
        <v>2383.2800000000002</v>
      </c>
      <c r="BB14" s="36">
        <v>2188.6239999999998</v>
      </c>
      <c r="BC14" s="36">
        <v>2297.63</v>
      </c>
      <c r="BD14" s="36">
        <v>2579</v>
      </c>
      <c r="BE14" s="36">
        <v>2844</v>
      </c>
      <c r="BF14" s="36">
        <v>2049.15</v>
      </c>
      <c r="BG14" s="36">
        <v>2368.25</v>
      </c>
      <c r="BH14" s="36">
        <v>1684.22</v>
      </c>
      <c r="BI14" s="36">
        <v>2072.0700000000002</v>
      </c>
      <c r="BJ14" s="36">
        <v>1817.54</v>
      </c>
      <c r="BK14" s="36">
        <v>1443.59</v>
      </c>
      <c r="BL14" s="36">
        <v>1728.59</v>
      </c>
      <c r="BM14" s="36">
        <v>1232.77</v>
      </c>
      <c r="BN14" s="36">
        <v>451</v>
      </c>
      <c r="BO14" s="36">
        <v>452</v>
      </c>
      <c r="BP14" s="36">
        <v>307</v>
      </c>
      <c r="BQ14" s="36">
        <v>301.68799999999999</v>
      </c>
      <c r="BR14" s="36">
        <v>131</v>
      </c>
      <c r="BS14" s="36">
        <v>506</v>
      </c>
      <c r="BT14" s="36">
        <v>240</v>
      </c>
      <c r="BU14" s="36">
        <v>823.03</v>
      </c>
      <c r="BV14" s="36">
        <v>1012</v>
      </c>
      <c r="BW14" s="36">
        <v>1380.53</v>
      </c>
      <c r="BX14" s="36">
        <v>230</v>
      </c>
      <c r="BY14" s="36">
        <v>330</v>
      </c>
      <c r="BZ14" s="36">
        <v>261.5</v>
      </c>
      <c r="CA14" s="36">
        <v>655.6</v>
      </c>
      <c r="CB14" s="36">
        <v>586</v>
      </c>
      <c r="CC14" s="36">
        <v>575.75</v>
      </c>
      <c r="CD14" s="36">
        <v>418.75</v>
      </c>
      <c r="CE14" s="36">
        <v>563.75</v>
      </c>
      <c r="CF14" s="36">
        <v>523.25</v>
      </c>
      <c r="CG14" s="36">
        <v>261.25</v>
      </c>
      <c r="CH14" s="36">
        <v>236.75</v>
      </c>
      <c r="CI14" s="36">
        <v>932.75</v>
      </c>
      <c r="CJ14" s="36">
        <v>1476.75</v>
      </c>
      <c r="CK14" s="36">
        <v>1398.75</v>
      </c>
      <c r="CL14" s="36">
        <v>5184.75</v>
      </c>
      <c r="CM14" s="36">
        <v>5207.75</v>
      </c>
      <c r="CN14" s="36">
        <v>4763</v>
      </c>
      <c r="CO14" s="36">
        <v>4673</v>
      </c>
      <c r="CP14" s="36">
        <v>4610</v>
      </c>
      <c r="CQ14" s="36">
        <v>4217</v>
      </c>
      <c r="CR14" s="36">
        <v>4104</v>
      </c>
      <c r="CS14" s="36">
        <v>4333</v>
      </c>
      <c r="CT14" s="36">
        <v>2751</v>
      </c>
      <c r="CU14" s="36">
        <v>2686</v>
      </c>
      <c r="CV14" s="36">
        <v>1238</v>
      </c>
      <c r="CW14" s="36">
        <v>1475</v>
      </c>
      <c r="CX14" s="36">
        <v>1565</v>
      </c>
      <c r="CY14" s="36">
        <v>1880</v>
      </c>
      <c r="CZ14" s="36">
        <v>1600</v>
      </c>
      <c r="DA14" s="36">
        <v>1592</v>
      </c>
      <c r="DB14" s="36">
        <v>1666</v>
      </c>
      <c r="DC14" s="36">
        <v>1614</v>
      </c>
      <c r="DD14" s="36">
        <v>1491</v>
      </c>
      <c r="DE14" s="36">
        <v>1765</v>
      </c>
      <c r="DF14" s="36">
        <v>1911</v>
      </c>
      <c r="DG14" s="36">
        <v>1731</v>
      </c>
      <c r="DH14" s="36">
        <v>1680</v>
      </c>
      <c r="DI14" s="36">
        <v>1784</v>
      </c>
      <c r="DJ14" s="36">
        <v>1725</v>
      </c>
      <c r="DK14" s="36">
        <v>1969</v>
      </c>
      <c r="DL14" s="36">
        <v>1756</v>
      </c>
      <c r="DM14" s="36">
        <v>1233</v>
      </c>
      <c r="DN14" s="36">
        <v>1798</v>
      </c>
      <c r="DO14" s="36">
        <v>1848</v>
      </c>
      <c r="DP14" s="36">
        <v>1863</v>
      </c>
      <c r="DQ14" s="36">
        <v>1783</v>
      </c>
      <c r="DR14" s="36">
        <v>1891</v>
      </c>
      <c r="DS14" s="36">
        <v>1865</v>
      </c>
      <c r="DT14" s="36">
        <v>1805</v>
      </c>
      <c r="DU14" s="36">
        <v>1498</v>
      </c>
      <c r="DV14" s="36">
        <v>1696</v>
      </c>
      <c r="DW14" s="36">
        <v>1872</v>
      </c>
      <c r="DX14" s="50">
        <v>2141</v>
      </c>
      <c r="DY14" s="50">
        <v>1729</v>
      </c>
      <c r="DZ14" s="50">
        <v>2136</v>
      </c>
      <c r="EA14" s="50">
        <v>1732</v>
      </c>
      <c r="EB14" s="50">
        <v>1820</v>
      </c>
      <c r="EC14" s="50">
        <v>1813</v>
      </c>
      <c r="ED14" s="50">
        <v>2406</v>
      </c>
      <c r="EE14" s="50">
        <v>2079</v>
      </c>
      <c r="EF14" s="50">
        <v>1566</v>
      </c>
      <c r="EG14" s="50">
        <v>2216</v>
      </c>
      <c r="EH14" s="50">
        <v>2551</v>
      </c>
      <c r="EI14" s="50">
        <v>2439</v>
      </c>
      <c r="EJ14" s="50">
        <v>2557</v>
      </c>
      <c r="EK14" s="50">
        <v>2234</v>
      </c>
      <c r="EL14" s="50">
        <v>2205</v>
      </c>
      <c r="EM14" s="50">
        <v>2005</v>
      </c>
      <c r="EN14" s="50">
        <v>2061</v>
      </c>
      <c r="EO14" s="50">
        <v>2372</v>
      </c>
      <c r="EP14" s="50">
        <v>2625</v>
      </c>
      <c r="EQ14" s="50">
        <v>2794</v>
      </c>
      <c r="ER14" s="50">
        <v>4400</v>
      </c>
      <c r="ES14" s="50">
        <v>4400</v>
      </c>
      <c r="ET14" s="50">
        <v>4650</v>
      </c>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50"/>
      <c r="ZZ14" s="50"/>
      <c r="AAA14" s="50"/>
      <c r="AAB14" s="50"/>
      <c r="AAC14" s="50"/>
      <c r="AAD14" s="50"/>
      <c r="AAE14" s="50"/>
      <c r="AAF14" s="50"/>
      <c r="AAG14" s="50"/>
      <c r="AAH14" s="50"/>
      <c r="AAI14" s="50"/>
      <c r="AAJ14" s="50"/>
      <c r="AAK14" s="50"/>
      <c r="AAL14" s="50"/>
      <c r="AAM14" s="50"/>
      <c r="AAN14" s="50"/>
      <c r="AAO14" s="50"/>
      <c r="AAP14" s="50"/>
      <c r="AAQ14" s="50"/>
      <c r="AAR14" s="50"/>
      <c r="AAS14" s="50"/>
      <c r="AAT14" s="50"/>
      <c r="AAU14" s="50"/>
      <c r="AAV14" s="50"/>
      <c r="AAW14" s="50"/>
      <c r="AAX14" s="50"/>
      <c r="AAY14" s="50"/>
      <c r="AAZ14" s="50"/>
      <c r="ABA14" s="50"/>
      <c r="ABB14" s="50"/>
      <c r="ABC14" s="50"/>
      <c r="ABD14" s="50"/>
      <c r="ABE14" s="50"/>
      <c r="ABF14" s="50"/>
    </row>
    <row r="15" spans="1:734" ht="34.25" customHeight="1">
      <c r="B15" t="s">
        <v>136</v>
      </c>
      <c r="F15" s="33" t="s">
        <v>49</v>
      </c>
      <c r="G15" s="27"/>
      <c r="H15" s="36"/>
      <c r="I15" s="36"/>
      <c r="J15" s="36"/>
      <c r="K15" s="36" t="s">
        <v>136</v>
      </c>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50"/>
      <c r="ZZ15" s="50"/>
      <c r="AAA15" s="50"/>
      <c r="AAB15" s="50"/>
      <c r="AAC15" s="50"/>
      <c r="AAD15" s="50"/>
      <c r="AAE15" s="50"/>
      <c r="AAF15" s="50"/>
      <c r="AAG15" s="50"/>
      <c r="AAH15" s="50"/>
      <c r="AAI15" s="50"/>
      <c r="AAJ15" s="50"/>
      <c r="AAK15" s="50"/>
      <c r="AAL15" s="50"/>
      <c r="AAM15" s="50"/>
      <c r="AAN15" s="50"/>
      <c r="AAO15" s="50"/>
      <c r="AAP15" s="50"/>
      <c r="AAQ15" s="50"/>
      <c r="AAR15" s="50"/>
      <c r="AAS15" s="50"/>
      <c r="AAT15" s="50"/>
      <c r="AAU15" s="50"/>
      <c r="AAV15" s="50"/>
      <c r="AAW15" s="50"/>
      <c r="AAX15" s="50"/>
      <c r="AAY15" s="50"/>
      <c r="AAZ15" s="50"/>
      <c r="ABA15" s="50"/>
      <c r="ABB15" s="50"/>
      <c r="ABC15" s="50"/>
      <c r="ABD15" s="50"/>
      <c r="ABE15" s="50"/>
      <c r="ABF15" s="50"/>
    </row>
    <row r="16" spans="1:734" ht="20.149999999999999" customHeight="1">
      <c r="B16" t="s">
        <v>136</v>
      </c>
      <c r="F16" s="78" t="s">
        <v>704</v>
      </c>
      <c r="G16" s="27"/>
      <c r="H16" s="36"/>
      <c r="I16" s="36"/>
      <c r="J16" s="36"/>
      <c r="K16" s="36" t="s">
        <v>136</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50"/>
      <c r="ZZ16" s="50"/>
      <c r="AAA16" s="50"/>
      <c r="AAB16" s="50"/>
      <c r="AAC16" s="50"/>
      <c r="AAD16" s="50"/>
      <c r="AAE16" s="50"/>
      <c r="AAF16" s="50"/>
      <c r="AAG16" s="50"/>
      <c r="AAH16" s="50"/>
      <c r="AAI16" s="50"/>
      <c r="AAJ16" s="50"/>
      <c r="AAK16" s="50"/>
      <c r="AAL16" s="50"/>
      <c r="AAM16" s="50"/>
      <c r="AAN16" s="50"/>
      <c r="AAO16" s="50"/>
      <c r="AAP16" s="50"/>
      <c r="AAQ16" s="50"/>
      <c r="AAR16" s="50"/>
      <c r="AAS16" s="50"/>
      <c r="AAT16" s="50"/>
      <c r="AAU16" s="50"/>
      <c r="AAV16" s="50"/>
      <c r="AAW16" s="50"/>
      <c r="AAX16" s="50"/>
      <c r="AAY16" s="50"/>
      <c r="AAZ16" s="50"/>
      <c r="ABA16" s="50"/>
      <c r="ABB16" s="50"/>
      <c r="ABC16" s="50"/>
      <c r="ABD16" s="50"/>
      <c r="ABE16" s="50"/>
      <c r="ABF16" s="50"/>
    </row>
    <row r="17" spans="2:734" ht="20.149999999999999" customHeight="1">
      <c r="B17" s="23" t="s">
        <v>136</v>
      </c>
      <c r="F17" s="26" t="s">
        <v>1401</v>
      </c>
      <c r="G17" s="27" t="s">
        <v>180</v>
      </c>
      <c r="H17" s="36">
        <v>18385.89</v>
      </c>
      <c r="I17" s="36">
        <v>15576.74</v>
      </c>
      <c r="J17" s="36"/>
      <c r="K17" s="36" t="s">
        <v>136</v>
      </c>
      <c r="L17" s="36">
        <v>4216</v>
      </c>
      <c r="M17" s="36">
        <v>3870</v>
      </c>
      <c r="N17" s="36">
        <v>4319</v>
      </c>
      <c r="O17" s="36">
        <v>2547</v>
      </c>
      <c r="P17" s="36">
        <v>2228</v>
      </c>
      <c r="Q17" s="36">
        <v>1204</v>
      </c>
      <c r="R17" s="36">
        <v>3056</v>
      </c>
      <c r="S17" s="36">
        <v>3172</v>
      </c>
      <c r="T17" s="36">
        <v>1616</v>
      </c>
      <c r="U17" s="36">
        <v>3549</v>
      </c>
      <c r="V17" s="36">
        <v>3734</v>
      </c>
      <c r="W17" s="36">
        <v>2883</v>
      </c>
      <c r="X17" s="36">
        <v>2849</v>
      </c>
      <c r="Y17" s="36">
        <v>3724</v>
      </c>
      <c r="Z17" s="36">
        <v>3384</v>
      </c>
      <c r="AA17" s="36">
        <v>4566</v>
      </c>
      <c r="AB17" s="36">
        <v>2560</v>
      </c>
      <c r="AC17" s="36">
        <v>3185</v>
      </c>
      <c r="AD17" s="36">
        <v>3559</v>
      </c>
      <c r="AE17" s="36">
        <v>3923</v>
      </c>
      <c r="AF17" s="36">
        <v>2824</v>
      </c>
      <c r="AG17" s="36">
        <v>4419</v>
      </c>
      <c r="AH17" s="36">
        <v>4107</v>
      </c>
      <c r="AI17" s="36">
        <v>4527</v>
      </c>
      <c r="AJ17" s="36">
        <v>3381</v>
      </c>
      <c r="AK17" s="36">
        <v>4440</v>
      </c>
      <c r="AL17" s="36">
        <v>3600</v>
      </c>
      <c r="AM17" s="36">
        <v>4304</v>
      </c>
      <c r="AN17" s="36">
        <v>3992</v>
      </c>
      <c r="AO17" s="36">
        <v>4541</v>
      </c>
      <c r="AP17" s="36">
        <v>4950</v>
      </c>
      <c r="AQ17" s="36">
        <v>3583</v>
      </c>
      <c r="AR17" s="36">
        <v>3545</v>
      </c>
      <c r="AS17" s="36">
        <v>4414</v>
      </c>
      <c r="AT17" s="36">
        <v>3532</v>
      </c>
      <c r="AU17" s="36">
        <v>3885</v>
      </c>
      <c r="AV17" s="36">
        <v>3894</v>
      </c>
      <c r="AW17" s="36">
        <v>3880</v>
      </c>
      <c r="AX17" s="36">
        <v>3707</v>
      </c>
      <c r="AY17" s="36">
        <v>4693</v>
      </c>
      <c r="AZ17" s="36">
        <v>3193</v>
      </c>
      <c r="BA17" s="36">
        <v>4040</v>
      </c>
      <c r="BB17" s="36">
        <v>3174</v>
      </c>
      <c r="BC17" s="36">
        <v>3736</v>
      </c>
      <c r="BD17" s="36">
        <v>3749</v>
      </c>
      <c r="BE17" s="36">
        <v>4452</v>
      </c>
      <c r="BF17" s="36">
        <v>3412</v>
      </c>
      <c r="BG17" s="36">
        <v>3541</v>
      </c>
      <c r="BH17" s="36">
        <v>3266</v>
      </c>
      <c r="BI17" s="36">
        <v>3079</v>
      </c>
      <c r="BJ17" s="36">
        <v>3085</v>
      </c>
      <c r="BK17" s="36">
        <v>2111</v>
      </c>
      <c r="BL17" s="36">
        <v>2989</v>
      </c>
      <c r="BM17" s="36">
        <v>1739</v>
      </c>
      <c r="BN17" s="36">
        <v>0</v>
      </c>
      <c r="BO17" s="36">
        <v>0</v>
      </c>
      <c r="BP17" s="36">
        <v>0</v>
      </c>
      <c r="BQ17" s="36">
        <v>0</v>
      </c>
      <c r="BR17" s="36">
        <v>0</v>
      </c>
      <c r="BS17" s="36">
        <v>41</v>
      </c>
      <c r="BT17" s="36">
        <v>233</v>
      </c>
      <c r="BU17" s="36">
        <v>1402</v>
      </c>
      <c r="BV17" s="36">
        <v>1678</v>
      </c>
      <c r="BW17" s="36">
        <v>423</v>
      </c>
      <c r="BX17" s="36">
        <v>6</v>
      </c>
      <c r="BY17" s="36">
        <v>79</v>
      </c>
      <c r="BZ17" s="36">
        <v>370</v>
      </c>
      <c r="CA17" s="36">
        <v>731</v>
      </c>
      <c r="CB17" s="36">
        <v>1105</v>
      </c>
      <c r="CC17" s="36">
        <v>966</v>
      </c>
      <c r="CD17" s="36">
        <v>669</v>
      </c>
      <c r="CE17" s="36">
        <v>1290</v>
      </c>
      <c r="CF17" s="36">
        <v>3511</v>
      </c>
      <c r="CG17" s="36">
        <v>1057</v>
      </c>
      <c r="CH17" s="36">
        <v>522</v>
      </c>
      <c r="CI17" s="36">
        <v>2815</v>
      </c>
      <c r="CJ17" s="36">
        <v>3241</v>
      </c>
      <c r="CK17" s="36">
        <v>3029</v>
      </c>
      <c r="CL17" s="36">
        <v>3476</v>
      </c>
      <c r="CM17" s="36">
        <v>2680</v>
      </c>
      <c r="CN17" s="36">
        <v>3070</v>
      </c>
      <c r="CO17" s="36">
        <v>2696</v>
      </c>
      <c r="CP17" s="36">
        <v>2991</v>
      </c>
      <c r="CQ17" s="36">
        <v>4812</v>
      </c>
      <c r="CR17" s="36">
        <v>2594</v>
      </c>
      <c r="CS17" s="36">
        <v>2438</v>
      </c>
      <c r="CT17" s="36">
        <v>2538</v>
      </c>
      <c r="CU17" s="36">
        <v>3478</v>
      </c>
      <c r="CV17" s="36">
        <v>1859</v>
      </c>
      <c r="CW17" s="36">
        <v>4410.21</v>
      </c>
      <c r="CX17" s="36">
        <v>3033.34</v>
      </c>
      <c r="CY17" s="36">
        <v>4097.1400000000003</v>
      </c>
      <c r="CZ17" s="36">
        <v>2852.69</v>
      </c>
      <c r="DA17" s="36">
        <v>3060.77</v>
      </c>
      <c r="DB17" s="36">
        <v>3441.86</v>
      </c>
      <c r="DC17" s="36">
        <v>3256</v>
      </c>
      <c r="DD17" s="36">
        <v>3366.48</v>
      </c>
      <c r="DE17" s="36">
        <v>3418.74</v>
      </c>
      <c r="DF17" s="36">
        <v>3327.27</v>
      </c>
      <c r="DG17" s="36">
        <v>3983.35</v>
      </c>
      <c r="DH17" s="36">
        <v>7615.26</v>
      </c>
      <c r="DI17" s="36">
        <v>3173.15</v>
      </c>
      <c r="DJ17" s="36">
        <v>3096.59</v>
      </c>
      <c r="DK17" s="36">
        <v>3284.83</v>
      </c>
      <c r="DL17" s="36">
        <v>3430.52</v>
      </c>
      <c r="DM17" s="36">
        <v>6140.58</v>
      </c>
      <c r="DN17" s="36">
        <v>2816.32</v>
      </c>
      <c r="DO17" s="36">
        <v>3319.18</v>
      </c>
      <c r="DP17" s="36">
        <v>2798.9</v>
      </c>
      <c r="DQ17" s="36">
        <v>3623.14</v>
      </c>
      <c r="DR17" s="36">
        <v>3015.53</v>
      </c>
      <c r="DS17" s="36">
        <v>3223.2</v>
      </c>
      <c r="DT17" s="36">
        <v>3828.3</v>
      </c>
      <c r="DU17" s="36">
        <v>2964.59</v>
      </c>
      <c r="DV17" s="36">
        <v>2988.78</v>
      </c>
      <c r="DW17" s="36">
        <v>3286.42</v>
      </c>
      <c r="DX17" s="50">
        <v>4164.58</v>
      </c>
      <c r="DY17" s="50">
        <v>3150</v>
      </c>
      <c r="DZ17" s="50">
        <v>3974.33</v>
      </c>
      <c r="EA17" s="50">
        <v>3231.18</v>
      </c>
      <c r="EB17" s="50">
        <v>3499.26</v>
      </c>
      <c r="EC17" s="50">
        <v>3071.82</v>
      </c>
      <c r="ED17" s="50">
        <v>4219.2700000000004</v>
      </c>
      <c r="EE17" s="50">
        <v>4199.2299999999996</v>
      </c>
      <c r="EF17" s="50">
        <v>2907.75</v>
      </c>
      <c r="EG17" s="50">
        <v>4117.53</v>
      </c>
      <c r="EH17" s="50">
        <v>3953.46</v>
      </c>
      <c r="EI17" s="50">
        <v>4631.45</v>
      </c>
      <c r="EJ17" s="50">
        <v>5141.04</v>
      </c>
      <c r="EK17" s="50">
        <v>4659.9399999999996</v>
      </c>
      <c r="EL17" s="50">
        <v>3080.41</v>
      </c>
      <c r="EM17" s="50">
        <v>4499.1400000000003</v>
      </c>
      <c r="EN17" s="50">
        <v>4061.96</v>
      </c>
      <c r="EO17" s="50">
        <v>3935.23</v>
      </c>
      <c r="EP17" s="50">
        <v>4656.88</v>
      </c>
      <c r="EQ17" s="50">
        <v>5104.95</v>
      </c>
      <c r="ER17" s="50">
        <v>5115.51</v>
      </c>
      <c r="ES17" s="50">
        <v>4480.95</v>
      </c>
      <c r="ET17" s="50">
        <v>6213.45</v>
      </c>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c r="YV17" s="50"/>
      <c r="YW17" s="50"/>
      <c r="YX17" s="50"/>
      <c r="YY17" s="50"/>
      <c r="YZ17" s="50"/>
      <c r="ZA17" s="50"/>
      <c r="ZB17" s="50"/>
      <c r="ZC17" s="50"/>
      <c r="ZD17" s="50"/>
      <c r="ZE17" s="50"/>
      <c r="ZF17" s="50"/>
      <c r="ZG17" s="50"/>
      <c r="ZH17" s="50"/>
      <c r="ZI17" s="50"/>
      <c r="ZJ17" s="50"/>
      <c r="ZK17" s="50"/>
      <c r="ZL17" s="50"/>
      <c r="ZM17" s="50"/>
      <c r="ZN17" s="50"/>
      <c r="ZO17" s="50"/>
      <c r="ZP17" s="50"/>
      <c r="ZQ17" s="50"/>
      <c r="ZR17" s="50"/>
      <c r="ZS17" s="50"/>
      <c r="ZT17" s="50"/>
      <c r="ZU17" s="50"/>
      <c r="ZV17" s="50"/>
      <c r="ZW17" s="50"/>
      <c r="ZX17" s="50"/>
      <c r="ZY17" s="50"/>
      <c r="ZZ17" s="50"/>
      <c r="AAA17" s="50"/>
      <c r="AAB17" s="50"/>
      <c r="AAC17" s="50"/>
      <c r="AAD17" s="50"/>
      <c r="AAE17" s="50"/>
      <c r="AAF17" s="50"/>
      <c r="AAG17" s="50"/>
      <c r="AAH17" s="50"/>
      <c r="AAI17" s="50"/>
      <c r="AAJ17" s="50"/>
      <c r="AAK17" s="50"/>
      <c r="AAL17" s="50"/>
      <c r="AAM17" s="50"/>
      <c r="AAN17" s="50"/>
      <c r="AAO17" s="50"/>
      <c r="AAP17" s="50"/>
      <c r="AAQ17" s="50"/>
      <c r="AAR17" s="50"/>
      <c r="AAS17" s="50"/>
      <c r="AAT17" s="50"/>
      <c r="AAU17" s="50"/>
      <c r="AAV17" s="50"/>
      <c r="AAW17" s="50"/>
      <c r="AAX17" s="50"/>
      <c r="AAY17" s="50"/>
      <c r="AAZ17" s="50"/>
      <c r="ABA17" s="50"/>
      <c r="ABB17" s="50"/>
      <c r="ABC17" s="50"/>
      <c r="ABD17" s="50"/>
      <c r="ABE17" s="50"/>
      <c r="ABF17" s="50"/>
    </row>
    <row r="18" spans="2:734" ht="42.75" customHeight="1">
      <c r="B18" s="23" t="s">
        <v>136</v>
      </c>
      <c r="F18" s="61" t="s">
        <v>1402</v>
      </c>
      <c r="G18" s="27" t="s">
        <v>180</v>
      </c>
      <c r="H18" s="36">
        <v>9599.0619178246307</v>
      </c>
      <c r="I18" s="36">
        <v>7967.2456694128496</v>
      </c>
      <c r="J18" s="36"/>
      <c r="K18" s="36" t="s">
        <v>136</v>
      </c>
      <c r="L18" s="36">
        <v>2108.544143952</v>
      </c>
      <c r="M18" s="36">
        <v>1977.43553105</v>
      </c>
      <c r="N18" s="36">
        <v>1447.376355787</v>
      </c>
      <c r="O18" s="36">
        <v>653.69678717399995</v>
      </c>
      <c r="P18" s="36">
        <v>1206.9322230160001</v>
      </c>
      <c r="Q18" s="36">
        <v>823.58613211199997</v>
      </c>
      <c r="R18" s="36">
        <v>1896.5197809440001</v>
      </c>
      <c r="S18" s="36">
        <v>1843.1440884839999</v>
      </c>
      <c r="T18" s="36">
        <v>936.92799969600003</v>
      </c>
      <c r="U18" s="36">
        <v>1976.355000092</v>
      </c>
      <c r="V18" s="36">
        <v>2043.636189676</v>
      </c>
      <c r="W18" s="36">
        <v>1611.657706771</v>
      </c>
      <c r="X18" s="36">
        <v>1615.402791001</v>
      </c>
      <c r="Y18" s="36">
        <v>2137.7522033</v>
      </c>
      <c r="Z18" s="36">
        <v>1919.1895607040001</v>
      </c>
      <c r="AA18" s="36">
        <v>2488.7208000000001</v>
      </c>
      <c r="AB18" s="36">
        <v>1432.6878387199999</v>
      </c>
      <c r="AC18" s="36">
        <v>1690.25101488</v>
      </c>
      <c r="AD18" s="36">
        <v>1919.1612232800001</v>
      </c>
      <c r="AE18" s="36">
        <v>2192.2619121009998</v>
      </c>
      <c r="AF18" s="36">
        <v>1459.7643599999999</v>
      </c>
      <c r="AG18" s="36">
        <v>2330.6792089</v>
      </c>
      <c r="AH18" s="36">
        <v>2265.2443151000002</v>
      </c>
      <c r="AI18" s="36">
        <v>2518.5399335000002</v>
      </c>
      <c r="AJ18" s="36">
        <v>1802.2103615999999</v>
      </c>
      <c r="AK18" s="36">
        <v>2422.0791439999998</v>
      </c>
      <c r="AL18" s="36">
        <v>2104.0729999999999</v>
      </c>
      <c r="AM18" s="36">
        <v>2450.3721999999998</v>
      </c>
      <c r="AN18" s="36">
        <v>2233.9893999999999</v>
      </c>
      <c r="AO18" s="36">
        <v>2606.0694797000001</v>
      </c>
      <c r="AP18" s="36">
        <v>2985.2596684999999</v>
      </c>
      <c r="AQ18" s="36">
        <v>2334.5536627500001</v>
      </c>
      <c r="AR18" s="36">
        <v>2259.7478615999999</v>
      </c>
      <c r="AS18" s="36">
        <v>2970.8598996800001</v>
      </c>
      <c r="AT18" s="36">
        <v>2326.4401139080001</v>
      </c>
      <c r="AU18" s="36">
        <v>2508.7218775749998</v>
      </c>
      <c r="AV18" s="36">
        <v>2585.669947422</v>
      </c>
      <c r="AW18" s="36">
        <v>2580.6985844000001</v>
      </c>
      <c r="AX18" s="36">
        <v>2406.3431425839999</v>
      </c>
      <c r="AY18" s="36">
        <v>2983.2859982330001</v>
      </c>
      <c r="AZ18" s="36">
        <v>2027.5245543020001</v>
      </c>
      <c r="BA18" s="36">
        <v>2516.5447600799998</v>
      </c>
      <c r="BB18" s="36">
        <v>2101.4986076260002</v>
      </c>
      <c r="BC18" s="36">
        <v>2411.3738305679999</v>
      </c>
      <c r="BD18" s="36">
        <v>2401.4148129790001</v>
      </c>
      <c r="BE18" s="36">
        <v>2745.674944716</v>
      </c>
      <c r="BF18" s="36">
        <v>2076.912914084</v>
      </c>
      <c r="BG18" s="36">
        <v>2101.1134316480002</v>
      </c>
      <c r="BH18" s="36">
        <v>1977.02588543</v>
      </c>
      <c r="BI18" s="36">
        <v>1871.3067365209999</v>
      </c>
      <c r="BJ18" s="36">
        <v>1845.5382713250001</v>
      </c>
      <c r="BK18" s="36">
        <v>1300.7342500709999</v>
      </c>
      <c r="BL18" s="36">
        <v>1804.8679306470001</v>
      </c>
      <c r="BM18" s="36">
        <v>1012.285998655</v>
      </c>
      <c r="BN18" s="36">
        <v>24.98</v>
      </c>
      <c r="BO18" s="36">
        <v>43.07</v>
      </c>
      <c r="BP18" s="36">
        <v>51.295999999999999</v>
      </c>
      <c r="BQ18" s="36">
        <v>23.617999999999999</v>
      </c>
      <c r="BR18" s="36">
        <v>72.73</v>
      </c>
      <c r="BS18" s="36">
        <v>70.450571410999999</v>
      </c>
      <c r="BT18" s="36">
        <v>588.43154690300003</v>
      </c>
      <c r="BU18" s="36">
        <v>797.19566573199995</v>
      </c>
      <c r="BV18" s="36">
        <v>946.76089906000004</v>
      </c>
      <c r="BW18" s="36">
        <v>240.798562218</v>
      </c>
      <c r="BX18" s="36">
        <v>54.55</v>
      </c>
      <c r="BY18" s="36">
        <v>313.44064932499998</v>
      </c>
      <c r="BZ18" s="36">
        <v>220.75243940999999</v>
      </c>
      <c r="CA18" s="36">
        <v>432.93099987300002</v>
      </c>
      <c r="CB18" s="36">
        <v>662.94672739999999</v>
      </c>
      <c r="CC18" s="36">
        <v>550.00172665800005</v>
      </c>
      <c r="CD18" s="36">
        <v>569.41999999999996</v>
      </c>
      <c r="CE18" s="36">
        <v>751.04399999999998</v>
      </c>
      <c r="CF18" s="36">
        <v>1303.783570927</v>
      </c>
      <c r="CG18" s="36">
        <v>454.55069794100001</v>
      </c>
      <c r="CH18" s="36">
        <v>132.29435885000001</v>
      </c>
      <c r="CI18" s="36">
        <v>892.68288275500004</v>
      </c>
      <c r="CJ18" s="36">
        <v>1650.9045671409999</v>
      </c>
      <c r="CK18" s="36">
        <v>1482.875109956</v>
      </c>
      <c r="CL18" s="36">
        <v>1699.6198581518499</v>
      </c>
      <c r="CM18" s="36">
        <v>1252.402</v>
      </c>
      <c r="CN18" s="36">
        <v>1646.9682282644101</v>
      </c>
      <c r="CO18" s="36">
        <v>1432.4010000000001</v>
      </c>
      <c r="CP18" s="36">
        <v>1572.6292647058799</v>
      </c>
      <c r="CQ18" s="36">
        <v>1358</v>
      </c>
      <c r="CR18" s="36">
        <v>1279</v>
      </c>
      <c r="CS18" s="36">
        <v>1216.50102501025</v>
      </c>
      <c r="CT18" s="36">
        <v>1234</v>
      </c>
      <c r="CU18" s="36">
        <v>1239.64357574016</v>
      </c>
      <c r="CV18" s="36">
        <v>922</v>
      </c>
      <c r="CW18" s="36">
        <v>1498.9080520073001</v>
      </c>
      <c r="CX18" s="36">
        <v>1519.1893844226199</v>
      </c>
      <c r="CY18" s="36">
        <v>1766.0583440810401</v>
      </c>
      <c r="CZ18" s="36">
        <v>1461.8591426568501</v>
      </c>
      <c r="DA18" s="36">
        <v>1575.06738173799</v>
      </c>
      <c r="DB18" s="36">
        <v>1801.0024060778601</v>
      </c>
      <c r="DC18" s="36">
        <v>1639.4190000000001</v>
      </c>
      <c r="DD18" s="36">
        <v>1732.1418023172901</v>
      </c>
      <c r="DE18" s="36">
        <v>1755.86646387833</v>
      </c>
      <c r="DF18" s="36">
        <v>1763.19991253382</v>
      </c>
      <c r="DG18" s="36">
        <v>2012.1840014059801</v>
      </c>
      <c r="DH18" s="36">
        <v>4661.1598411687401</v>
      </c>
      <c r="DI18" s="36">
        <v>1507.0712417270699</v>
      </c>
      <c r="DJ18" s="36">
        <v>1687.8271940587699</v>
      </c>
      <c r="DK18" s="36">
        <v>1751.9093333333301</v>
      </c>
      <c r="DL18" s="36">
        <v>1797.7485581754599</v>
      </c>
      <c r="DM18" s="36">
        <v>4232.6156617977504</v>
      </c>
      <c r="DN18" s="36">
        <v>1488.1690909090901</v>
      </c>
      <c r="DO18" s="36">
        <v>1922.5796604203199</v>
      </c>
      <c r="DP18" s="36">
        <v>1545.38290561644</v>
      </c>
      <c r="DQ18" s="36">
        <v>1975.78066821107</v>
      </c>
      <c r="DR18" s="36">
        <v>1687.5901113723701</v>
      </c>
      <c r="DS18" s="36">
        <v>1780.48331501706</v>
      </c>
      <c r="DT18" s="36">
        <v>2048.5743692790002</v>
      </c>
      <c r="DU18" s="36">
        <v>1564.83797470489</v>
      </c>
      <c r="DV18" s="36">
        <v>1574.2552590120199</v>
      </c>
      <c r="DW18" s="36">
        <v>1723.4000695678601</v>
      </c>
      <c r="DX18" s="50">
        <v>2113.9911501893898</v>
      </c>
      <c r="DY18" s="50">
        <v>1652.0757087689699</v>
      </c>
      <c r="DZ18" s="50">
        <v>2092.21771917464</v>
      </c>
      <c r="EA18" s="50">
        <v>1692.11926183844</v>
      </c>
      <c r="EB18" s="50">
        <v>1843.23519769934</v>
      </c>
      <c r="EC18" s="50">
        <v>1611.05474615514</v>
      </c>
      <c r="ED18" s="50">
        <v>2131.5861368978999</v>
      </c>
      <c r="EE18" s="50">
        <v>2163.3584686592098</v>
      </c>
      <c r="EF18" s="50">
        <v>1516.88060390647</v>
      </c>
      <c r="EG18" s="50">
        <v>2239.0295701796999</v>
      </c>
      <c r="EH18" s="50">
        <v>2093.70090405768</v>
      </c>
      <c r="EI18" s="50">
        <v>2391.2843364284199</v>
      </c>
      <c r="EJ18" s="50">
        <v>2681.8567975102101</v>
      </c>
      <c r="EK18" s="50">
        <v>2432.2198798283298</v>
      </c>
      <c r="EL18" s="50">
        <v>1555.25401675325</v>
      </c>
      <c r="EM18" s="50">
        <v>2241.1507354967798</v>
      </c>
      <c r="EN18" s="50">
        <v>2095.0642288527802</v>
      </c>
      <c r="EO18" s="50">
        <v>2075.7766883100398</v>
      </c>
      <c r="EP18" s="50">
        <v>2389.3989085582798</v>
      </c>
      <c r="EQ18" s="50">
        <v>2764.15631651376</v>
      </c>
      <c r="ER18" s="50">
        <v>2882.7339588336199</v>
      </c>
      <c r="ES18" s="50">
        <v>2319.8732036014098</v>
      </c>
      <c r="ET18" s="50">
        <v>3345.8640343882798</v>
      </c>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c r="XB18" s="50"/>
      <c r="XC18" s="50"/>
      <c r="XD18" s="50"/>
      <c r="XE18" s="50"/>
      <c r="XF18" s="50"/>
      <c r="XG18" s="50"/>
      <c r="XH18" s="50"/>
      <c r="XI18" s="50"/>
      <c r="XJ18" s="50"/>
      <c r="XK18" s="50"/>
      <c r="XL18" s="50"/>
      <c r="XM18" s="50"/>
      <c r="XN18" s="50"/>
      <c r="XO18" s="50"/>
      <c r="XP18" s="50"/>
      <c r="XQ18" s="50"/>
      <c r="XR18" s="50"/>
      <c r="XS18" s="50"/>
      <c r="XT18" s="50"/>
      <c r="XU18" s="50"/>
      <c r="XV18" s="50"/>
      <c r="XW18" s="50"/>
      <c r="XX18" s="50"/>
      <c r="XY18" s="50"/>
      <c r="XZ18" s="50"/>
      <c r="YA18" s="50"/>
      <c r="YB18" s="50"/>
      <c r="YC18" s="50"/>
      <c r="YD18" s="50"/>
      <c r="YE18" s="50"/>
      <c r="YF18" s="50"/>
      <c r="YG18" s="50"/>
      <c r="YH18" s="50"/>
      <c r="YI18" s="50"/>
      <c r="YJ18" s="50"/>
      <c r="YK18" s="50"/>
      <c r="YL18" s="50"/>
      <c r="YM18" s="50"/>
      <c r="YN18" s="50"/>
      <c r="YO18" s="50"/>
      <c r="YP18" s="50"/>
      <c r="YQ18" s="50"/>
      <c r="YR18" s="50"/>
      <c r="YS18" s="50"/>
      <c r="YT18" s="50"/>
      <c r="YU18" s="50"/>
      <c r="YV18" s="50"/>
      <c r="YW18" s="50"/>
      <c r="YX18" s="50"/>
      <c r="YY18" s="50"/>
      <c r="YZ18" s="50"/>
      <c r="ZA18" s="50"/>
      <c r="ZB18" s="50"/>
      <c r="ZC18" s="50"/>
      <c r="ZD18" s="50"/>
      <c r="ZE18" s="50"/>
      <c r="ZF18" s="50"/>
      <c r="ZG18" s="50"/>
      <c r="ZH18" s="50"/>
      <c r="ZI18" s="50"/>
      <c r="ZJ18" s="50"/>
      <c r="ZK18" s="50"/>
      <c r="ZL18" s="50"/>
      <c r="ZM18" s="50"/>
      <c r="ZN18" s="50"/>
      <c r="ZO18" s="50"/>
      <c r="ZP18" s="50"/>
      <c r="ZQ18" s="50"/>
      <c r="ZR18" s="50"/>
      <c r="ZS18" s="50"/>
      <c r="ZT18" s="50"/>
      <c r="ZU18" s="50"/>
      <c r="ZV18" s="50"/>
      <c r="ZW18" s="50"/>
      <c r="ZX18" s="50"/>
      <c r="ZY18" s="50"/>
      <c r="ZZ18" s="50"/>
      <c r="AAA18" s="50"/>
      <c r="AAB18" s="50"/>
      <c r="AAC18" s="50"/>
      <c r="AAD18" s="50"/>
      <c r="AAE18" s="50"/>
      <c r="AAF18" s="50"/>
      <c r="AAG18" s="50"/>
      <c r="AAH18" s="50"/>
      <c r="AAI18" s="50"/>
      <c r="AAJ18" s="50"/>
      <c r="AAK18" s="50"/>
      <c r="AAL18" s="50"/>
      <c r="AAM18" s="50"/>
      <c r="AAN18" s="50"/>
      <c r="AAO18" s="50"/>
      <c r="AAP18" s="50"/>
      <c r="AAQ18" s="50"/>
      <c r="AAR18" s="50"/>
      <c r="AAS18" s="50"/>
      <c r="AAT18" s="50"/>
      <c r="AAU18" s="50"/>
      <c r="AAV18" s="50"/>
      <c r="AAW18" s="50"/>
      <c r="AAX18" s="50"/>
      <c r="AAY18" s="50"/>
      <c r="AAZ18" s="50"/>
      <c r="ABA18" s="50"/>
      <c r="ABB18" s="50"/>
      <c r="ABC18" s="50"/>
      <c r="ABD18" s="50"/>
      <c r="ABE18" s="50"/>
      <c r="ABF18" s="50"/>
    </row>
    <row r="19" spans="2:734" ht="34.25" customHeight="1">
      <c r="B19" t="s">
        <v>136</v>
      </c>
      <c r="F19" s="26" t="s">
        <v>706</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c r="YV19" s="50"/>
      <c r="YW19" s="50"/>
      <c r="YX19" s="50"/>
      <c r="YY19" s="50"/>
      <c r="YZ19" s="50"/>
      <c r="ZA19" s="50"/>
      <c r="ZB19" s="50"/>
      <c r="ZC19" s="50"/>
      <c r="ZD19" s="50"/>
      <c r="ZE19" s="50"/>
      <c r="ZF19" s="50"/>
      <c r="ZG19" s="50"/>
      <c r="ZH19" s="50"/>
      <c r="ZI19" s="50"/>
      <c r="ZJ19" s="50"/>
      <c r="ZK19" s="50"/>
      <c r="ZL19" s="50"/>
      <c r="ZM19" s="50"/>
      <c r="ZN19" s="50"/>
      <c r="ZO19" s="50"/>
      <c r="ZP19" s="50"/>
      <c r="ZQ19" s="50"/>
      <c r="ZR19" s="50"/>
      <c r="ZS19" s="50"/>
      <c r="ZT19" s="50"/>
      <c r="ZU19" s="50"/>
      <c r="ZV19" s="50"/>
      <c r="ZW19" s="50"/>
      <c r="ZX19" s="50"/>
      <c r="ZY19" s="50"/>
      <c r="ZZ19" s="50"/>
      <c r="AAA19" s="50"/>
      <c r="AAB19" s="50"/>
      <c r="AAC19" s="50"/>
      <c r="AAD19" s="50"/>
      <c r="AAE19" s="50"/>
      <c r="AAF19" s="50"/>
      <c r="AAG19" s="50"/>
      <c r="AAH19" s="50"/>
      <c r="AAI19" s="50"/>
      <c r="AAJ19" s="50"/>
      <c r="AAK19" s="50"/>
      <c r="AAL19" s="50"/>
      <c r="AAM19" s="50"/>
      <c r="AAN19" s="50"/>
      <c r="AAO19" s="50"/>
      <c r="AAP19" s="50"/>
      <c r="AAQ19" s="50"/>
      <c r="AAR19" s="50"/>
      <c r="AAS19" s="50"/>
      <c r="AAT19" s="50"/>
      <c r="AAU19" s="50"/>
      <c r="AAV19" s="50"/>
      <c r="AAW19" s="50"/>
      <c r="AAX19" s="50"/>
      <c r="AAY19" s="50"/>
      <c r="AAZ19" s="50"/>
      <c r="ABA19" s="50"/>
      <c r="ABB19" s="50"/>
      <c r="ABC19" s="50"/>
      <c r="ABD19" s="50"/>
      <c r="ABE19" s="50"/>
      <c r="ABF19" s="50"/>
    </row>
    <row r="20" spans="2:734" ht="20.149999999999999" customHeight="1">
      <c r="B20" s="23" t="s">
        <v>136</v>
      </c>
      <c r="F20" s="26" t="s">
        <v>1401</v>
      </c>
      <c r="G20" s="27" t="s">
        <v>239</v>
      </c>
      <c r="H20" s="36">
        <v>467.49514299999998</v>
      </c>
      <c r="I20" s="36">
        <v>257.28438399999999</v>
      </c>
      <c r="J20" s="36"/>
      <c r="K20" s="36" t="s">
        <v>136</v>
      </c>
      <c r="L20" s="36">
        <v>16.325970999999999</v>
      </c>
      <c r="M20" s="36">
        <v>14.089478</v>
      </c>
      <c r="N20" s="36">
        <v>14.497482</v>
      </c>
      <c r="O20" s="36">
        <v>8.8245000000000005</v>
      </c>
      <c r="P20" s="36">
        <v>8.2919999999999998</v>
      </c>
      <c r="Q20" s="36">
        <v>4.7392000000000003</v>
      </c>
      <c r="R20" s="36">
        <v>9.9071759999999998</v>
      </c>
      <c r="S20" s="36">
        <v>9.7842249999999993</v>
      </c>
      <c r="T20" s="36">
        <v>4.5430130000000002</v>
      </c>
      <c r="U20" s="36">
        <v>12.278</v>
      </c>
      <c r="V20" s="36">
        <v>14.618361</v>
      </c>
      <c r="W20" s="36">
        <v>12.2271</v>
      </c>
      <c r="X20" s="36">
        <v>9.8170000000000002</v>
      </c>
      <c r="Y20" s="36">
        <v>14.542738</v>
      </c>
      <c r="Z20" s="36">
        <v>11.848732</v>
      </c>
      <c r="AA20" s="36">
        <v>15.483673</v>
      </c>
      <c r="AB20" s="36">
        <v>8.7080540000000006</v>
      </c>
      <c r="AC20" s="36">
        <v>10.474577999999999</v>
      </c>
      <c r="AD20" s="36">
        <v>10.688901</v>
      </c>
      <c r="AE20" s="36">
        <v>12.937187</v>
      </c>
      <c r="AF20" s="36">
        <v>8.383248</v>
      </c>
      <c r="AG20" s="36">
        <v>15.392517</v>
      </c>
      <c r="AH20" s="36">
        <v>14.620478</v>
      </c>
      <c r="AI20" s="36">
        <v>15.874631000000001</v>
      </c>
      <c r="AJ20" s="36">
        <v>12.105226999999999</v>
      </c>
      <c r="AK20" s="36">
        <v>14.4217</v>
      </c>
      <c r="AL20" s="36">
        <v>12.174300000000001</v>
      </c>
      <c r="AM20" s="36">
        <v>13.614658</v>
      </c>
      <c r="AN20" s="36">
        <v>12.641772</v>
      </c>
      <c r="AO20" s="36">
        <v>14.699529999999999</v>
      </c>
      <c r="AP20" s="36">
        <v>17.170627</v>
      </c>
      <c r="AQ20" s="36">
        <v>15.430870000000001</v>
      </c>
      <c r="AR20" s="36">
        <v>15.384634999999999</v>
      </c>
      <c r="AS20" s="36">
        <v>22.788902</v>
      </c>
      <c r="AT20" s="36">
        <v>17.261811999999999</v>
      </c>
      <c r="AU20" s="36">
        <v>17.596118000000001</v>
      </c>
      <c r="AV20" s="36">
        <v>17.647769</v>
      </c>
      <c r="AW20" s="36">
        <v>16.383800000000001</v>
      </c>
      <c r="AX20" s="36">
        <v>15.266451999999999</v>
      </c>
      <c r="AY20" s="36">
        <v>20.256933</v>
      </c>
      <c r="AZ20" s="36">
        <v>15.774645</v>
      </c>
      <c r="BA20" s="36">
        <v>17.661739000000001</v>
      </c>
      <c r="BB20" s="36">
        <v>16.359590000000001</v>
      </c>
      <c r="BC20" s="36">
        <v>17.631603999999999</v>
      </c>
      <c r="BD20" s="36">
        <v>18.742491000000001</v>
      </c>
      <c r="BE20" s="36">
        <v>22.460369</v>
      </c>
      <c r="BF20" s="36">
        <v>12.23232</v>
      </c>
      <c r="BG20" s="36">
        <v>12.642557</v>
      </c>
      <c r="BH20" s="36">
        <v>12.282978999999999</v>
      </c>
      <c r="BI20" s="36">
        <v>11.576772999999999</v>
      </c>
      <c r="BJ20" s="36">
        <v>10.821166</v>
      </c>
      <c r="BK20" s="36">
        <v>8.6774640000000005</v>
      </c>
      <c r="BL20" s="36">
        <v>11.950908</v>
      </c>
      <c r="BM20" s="36">
        <v>6.4618419999999999</v>
      </c>
      <c r="BN20" s="36">
        <v>0</v>
      </c>
      <c r="BO20" s="36">
        <v>0</v>
      </c>
      <c r="BP20" s="36">
        <v>0</v>
      </c>
      <c r="BQ20" s="36">
        <v>0</v>
      </c>
      <c r="BR20" s="36">
        <v>0</v>
      </c>
      <c r="BS20" s="36">
        <v>0.25323200000000001</v>
      </c>
      <c r="BT20" s="36">
        <v>1.0193140000000001</v>
      </c>
      <c r="BU20" s="36">
        <v>6.3725769999999997</v>
      </c>
      <c r="BV20" s="36">
        <v>6.9411449999999997</v>
      </c>
      <c r="BW20" s="36">
        <v>1.9577359999999999</v>
      </c>
      <c r="BX20" s="36">
        <v>2.6977000000000001E-2</v>
      </c>
      <c r="BY20" s="36">
        <v>0.47861700000000001</v>
      </c>
      <c r="BZ20" s="36">
        <v>2.23081</v>
      </c>
      <c r="CA20" s="36">
        <v>4.9501210000000002</v>
      </c>
      <c r="CB20" s="36">
        <v>9.3502960000000002</v>
      </c>
      <c r="CC20" s="36">
        <v>8.1481809999999992</v>
      </c>
      <c r="CD20" s="36">
        <v>5.9660859999999998</v>
      </c>
      <c r="CE20" s="36">
        <v>7.3488499999999997</v>
      </c>
      <c r="CF20" s="36">
        <v>18.375178999999999</v>
      </c>
      <c r="CG20" s="36">
        <v>7.3062449999999997</v>
      </c>
      <c r="CH20" s="36">
        <v>1.9953669999999999</v>
      </c>
      <c r="CI20" s="36">
        <v>17.613368999999999</v>
      </c>
      <c r="CJ20" s="36">
        <v>25.359954999999999</v>
      </c>
      <c r="CK20" s="36">
        <v>24.165025</v>
      </c>
      <c r="CL20" s="36">
        <v>25.859327</v>
      </c>
      <c r="CM20" s="36">
        <v>20.719121999999999</v>
      </c>
      <c r="CN20" s="36">
        <v>26.266196999999998</v>
      </c>
      <c r="CO20" s="36">
        <v>28.018739</v>
      </c>
      <c r="CP20" s="36">
        <v>31.900324999999999</v>
      </c>
      <c r="CQ20" s="36">
        <v>29.88082</v>
      </c>
      <c r="CR20" s="36">
        <v>31.20927</v>
      </c>
      <c r="CS20" s="36">
        <v>33.021554999999999</v>
      </c>
      <c r="CT20" s="36">
        <v>29.395059</v>
      </c>
      <c r="CU20" s="36">
        <v>24.983229999999999</v>
      </c>
      <c r="CV20" s="36">
        <v>18.135183000000001</v>
      </c>
      <c r="CW20" s="36">
        <v>29.280894</v>
      </c>
      <c r="CX20" s="36">
        <v>26.971539</v>
      </c>
      <c r="CY20" s="36">
        <v>35.464633999999997</v>
      </c>
      <c r="CZ20" s="36">
        <v>29.460293</v>
      </c>
      <c r="DA20" s="36">
        <v>31.246911999999998</v>
      </c>
      <c r="DB20" s="36">
        <v>35.651186000000003</v>
      </c>
      <c r="DC20" s="36">
        <v>34.491959000000001</v>
      </c>
      <c r="DD20" s="36">
        <v>37.652132000000002</v>
      </c>
      <c r="DE20" s="36">
        <v>39.198867</v>
      </c>
      <c r="DF20" s="36">
        <v>38.704475000000002</v>
      </c>
      <c r="DG20" s="36">
        <v>43.081767999999997</v>
      </c>
      <c r="DH20" s="36">
        <v>39.350496</v>
      </c>
      <c r="DI20" s="36">
        <v>28.711644</v>
      </c>
      <c r="DJ20" s="36">
        <v>30.165476000000002</v>
      </c>
      <c r="DK20" s="36">
        <v>33.460800999999996</v>
      </c>
      <c r="DL20" s="36">
        <v>33.141599999999997</v>
      </c>
      <c r="DM20" s="36">
        <v>27.321463000000001</v>
      </c>
      <c r="DN20" s="36">
        <v>31.251290000000001</v>
      </c>
      <c r="DO20" s="36">
        <v>43.139964999999997</v>
      </c>
      <c r="DP20" s="36">
        <v>35.340232</v>
      </c>
      <c r="DQ20" s="36">
        <v>47.370218000000001</v>
      </c>
      <c r="DR20" s="36">
        <v>39.766637000000003</v>
      </c>
      <c r="DS20" s="36">
        <v>41.586699000000003</v>
      </c>
      <c r="DT20" s="36">
        <v>49.463605999999999</v>
      </c>
      <c r="DU20" s="36">
        <v>39.080604999999998</v>
      </c>
      <c r="DV20" s="36">
        <v>37.074907000000003</v>
      </c>
      <c r="DW20" s="36">
        <v>41.407857999999997</v>
      </c>
      <c r="DX20" s="50">
        <v>57.233983000000002</v>
      </c>
      <c r="DY20" s="50">
        <v>41.061093999999997</v>
      </c>
      <c r="DZ20" s="50">
        <v>52.568449999999999</v>
      </c>
      <c r="EA20" s="50">
        <v>37.302864999999997</v>
      </c>
      <c r="EB20" s="50">
        <v>42.002226999999998</v>
      </c>
      <c r="EC20" s="50">
        <v>34.793506000000001</v>
      </c>
      <c r="ED20" s="50">
        <v>47.478422999999999</v>
      </c>
      <c r="EE20" s="50">
        <v>50.251179</v>
      </c>
      <c r="EF20" s="50">
        <v>42.800750000000001</v>
      </c>
      <c r="EG20" s="50">
        <v>80.847260000000006</v>
      </c>
      <c r="EH20" s="50">
        <v>89.863041999999993</v>
      </c>
      <c r="EI20" s="50">
        <v>115.218107</v>
      </c>
      <c r="EJ20" s="50">
        <v>146.74276599999999</v>
      </c>
      <c r="EK20" s="50">
        <v>115.671228</v>
      </c>
      <c r="EL20" s="50">
        <v>48.844529000000001</v>
      </c>
      <c r="EM20" s="50">
        <v>63.795743000000002</v>
      </c>
      <c r="EN20" s="50">
        <v>72.346359000000007</v>
      </c>
      <c r="EO20" s="50">
        <v>72.297753</v>
      </c>
      <c r="EP20" s="50">
        <v>87.887001999999995</v>
      </c>
      <c r="EQ20" s="50">
        <v>91.609692999999993</v>
      </c>
      <c r="ER20" s="50">
        <v>97.830786000000003</v>
      </c>
      <c r="ES20" s="50">
        <v>101.703486</v>
      </c>
      <c r="ET20" s="50">
        <v>139.75811100000001</v>
      </c>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c r="XE20" s="50"/>
      <c r="XF20" s="50"/>
      <c r="XG20" s="50"/>
      <c r="XH20" s="50"/>
      <c r="XI20" s="50"/>
      <c r="XJ20" s="50"/>
      <c r="XK20" s="50"/>
      <c r="XL20" s="50"/>
      <c r="XM20" s="50"/>
      <c r="XN20" s="50"/>
      <c r="XO20" s="50"/>
      <c r="XP20" s="50"/>
      <c r="XQ20" s="50"/>
      <c r="XR20" s="50"/>
      <c r="XS20" s="50"/>
      <c r="XT20" s="50"/>
      <c r="XU20" s="50"/>
      <c r="XV20" s="50"/>
      <c r="XW20" s="50"/>
      <c r="XX20" s="50"/>
      <c r="XY20" s="50"/>
      <c r="XZ20" s="50"/>
      <c r="YA20" s="50"/>
      <c r="YB20" s="50"/>
      <c r="YC20" s="50"/>
      <c r="YD20" s="50"/>
      <c r="YE20" s="50"/>
      <c r="YF20" s="50"/>
      <c r="YG20" s="50"/>
      <c r="YH20" s="50"/>
      <c r="YI20" s="50"/>
      <c r="YJ20" s="50"/>
      <c r="YK20" s="50"/>
      <c r="YL20" s="50"/>
      <c r="YM20" s="50"/>
      <c r="YN20" s="50"/>
      <c r="YO20" s="50"/>
      <c r="YP20" s="50"/>
      <c r="YQ20" s="50"/>
      <c r="YR20" s="50"/>
      <c r="YS20" s="50"/>
      <c r="YT20" s="50"/>
      <c r="YU20" s="50"/>
      <c r="YV20" s="50"/>
      <c r="YW20" s="50"/>
      <c r="YX20" s="50"/>
      <c r="YY20" s="50"/>
      <c r="YZ20" s="50"/>
      <c r="ZA20" s="50"/>
      <c r="ZB20" s="50"/>
      <c r="ZC20" s="50"/>
      <c r="ZD20" s="50"/>
      <c r="ZE20" s="50"/>
      <c r="ZF20" s="50"/>
      <c r="ZG20" s="50"/>
      <c r="ZH20" s="50"/>
      <c r="ZI20" s="50"/>
      <c r="ZJ20" s="50"/>
      <c r="ZK20" s="50"/>
      <c r="ZL20" s="50"/>
      <c r="ZM20" s="50"/>
      <c r="ZN20" s="50"/>
      <c r="ZO20" s="50"/>
      <c r="ZP20" s="50"/>
      <c r="ZQ20" s="50"/>
      <c r="ZR20" s="50"/>
      <c r="ZS20" s="50"/>
      <c r="ZT20" s="50"/>
      <c r="ZU20" s="50"/>
      <c r="ZV20" s="50"/>
      <c r="ZW20" s="50"/>
      <c r="ZX20" s="50"/>
      <c r="ZY20" s="50"/>
      <c r="ZZ20" s="50"/>
      <c r="AAA20" s="50"/>
      <c r="AAB20" s="50"/>
      <c r="AAC20" s="50"/>
      <c r="AAD20" s="50"/>
      <c r="AAE20" s="50"/>
      <c r="AAF20" s="50"/>
      <c r="AAG20" s="50"/>
      <c r="AAH20" s="50"/>
      <c r="AAI20" s="50"/>
      <c r="AAJ20" s="50"/>
      <c r="AAK20" s="50"/>
      <c r="AAL20" s="50"/>
      <c r="AAM20" s="50"/>
      <c r="AAN20" s="50"/>
      <c r="AAO20" s="50"/>
      <c r="AAP20" s="50"/>
      <c r="AAQ20" s="50"/>
      <c r="AAR20" s="50"/>
      <c r="AAS20" s="50"/>
      <c r="AAT20" s="50"/>
      <c r="AAU20" s="50"/>
      <c r="AAV20" s="50"/>
      <c r="AAW20" s="50"/>
      <c r="AAX20" s="50"/>
      <c r="AAY20" s="50"/>
      <c r="AAZ20" s="50"/>
      <c r="ABA20" s="50"/>
      <c r="ABB20" s="50"/>
      <c r="ABC20" s="50"/>
      <c r="ABD20" s="50"/>
      <c r="ABE20" s="50"/>
      <c r="ABF20" s="50"/>
    </row>
    <row r="21" spans="2:734" ht="28.25" customHeight="1">
      <c r="B21" s="23" t="s">
        <v>136</v>
      </c>
      <c r="F21" s="26" t="s">
        <v>579</v>
      </c>
      <c r="G21" s="27" t="s">
        <v>239</v>
      </c>
      <c r="H21" s="36">
        <v>468.78458799999999</v>
      </c>
      <c r="I21" s="36">
        <v>258.340238</v>
      </c>
      <c r="J21" s="36"/>
      <c r="K21" s="36" t="s">
        <v>136</v>
      </c>
      <c r="L21" s="36">
        <v>16.395029000000001</v>
      </c>
      <c r="M21" s="36">
        <v>14.452431000000001</v>
      </c>
      <c r="N21" s="36">
        <v>14.758404000000001</v>
      </c>
      <c r="O21" s="36">
        <v>9.4184929999999998</v>
      </c>
      <c r="P21" s="36">
        <v>8.5923429999999996</v>
      </c>
      <c r="Q21" s="36">
        <v>5.4908910000000004</v>
      </c>
      <c r="R21" s="36">
        <v>10.824439</v>
      </c>
      <c r="S21" s="36">
        <v>10.396349000000001</v>
      </c>
      <c r="T21" s="36">
        <v>4.7927299999999997</v>
      </c>
      <c r="U21" s="36">
        <v>12.783576999999999</v>
      </c>
      <c r="V21" s="36">
        <v>15.274981</v>
      </c>
      <c r="W21" s="36">
        <v>12.681266000000001</v>
      </c>
      <c r="X21" s="36">
        <v>10.268654</v>
      </c>
      <c r="Y21" s="36">
        <v>15.0419</v>
      </c>
      <c r="Z21" s="36">
        <v>12.119647000000001</v>
      </c>
      <c r="AA21" s="36">
        <v>15.722918</v>
      </c>
      <c r="AB21" s="36">
        <v>8.7080540000000006</v>
      </c>
      <c r="AC21" s="36">
        <v>10.900392999999999</v>
      </c>
      <c r="AD21" s="36">
        <v>11.163049000000001</v>
      </c>
      <c r="AE21" s="36">
        <v>13.596309</v>
      </c>
      <c r="AF21" s="36">
        <v>8.8451459999999997</v>
      </c>
      <c r="AG21" s="36">
        <v>16.211908000000001</v>
      </c>
      <c r="AH21" s="36">
        <v>16.247298000000001</v>
      </c>
      <c r="AI21" s="36">
        <v>17.318902999999999</v>
      </c>
      <c r="AJ21" s="36">
        <v>12.269717</v>
      </c>
      <c r="AK21" s="36">
        <v>15.397406999999999</v>
      </c>
      <c r="AL21" s="36">
        <v>13.436783999999999</v>
      </c>
      <c r="AM21" s="36">
        <v>14.945402</v>
      </c>
      <c r="AN21" s="36">
        <v>13.50423</v>
      </c>
      <c r="AO21" s="36">
        <v>15.480183</v>
      </c>
      <c r="AP21" s="36">
        <v>18.074936000000001</v>
      </c>
      <c r="AQ21" s="36">
        <v>16.508483999999999</v>
      </c>
      <c r="AR21" s="36">
        <v>15.956369</v>
      </c>
      <c r="AS21" s="36">
        <v>24.568435999999998</v>
      </c>
      <c r="AT21" s="36">
        <v>18.289255000000001</v>
      </c>
      <c r="AU21" s="36">
        <v>18.575858</v>
      </c>
      <c r="AV21" s="36">
        <v>18.548019</v>
      </c>
      <c r="AW21" s="36">
        <v>17.785139999999998</v>
      </c>
      <c r="AX21" s="36">
        <v>15.792933</v>
      </c>
      <c r="AY21" s="36">
        <v>20.4436</v>
      </c>
      <c r="AZ21" s="36">
        <v>15.875362000000001</v>
      </c>
      <c r="BA21" s="36">
        <v>17.767071999999999</v>
      </c>
      <c r="BB21" s="36">
        <v>16.758419</v>
      </c>
      <c r="BC21" s="36">
        <v>17.993527</v>
      </c>
      <c r="BD21" s="36">
        <v>19.250907999999999</v>
      </c>
      <c r="BE21" s="36">
        <v>22.475923000000002</v>
      </c>
      <c r="BF21" s="36">
        <v>12.23232</v>
      </c>
      <c r="BG21" s="36">
        <v>12.648775000000001</v>
      </c>
      <c r="BH21" s="36">
        <v>12.342917</v>
      </c>
      <c r="BI21" s="36">
        <v>11.588312999999999</v>
      </c>
      <c r="BJ21" s="36">
        <v>10.894299999999999</v>
      </c>
      <c r="BK21" s="36">
        <v>8.7029119999999995</v>
      </c>
      <c r="BL21" s="36">
        <v>11.956365999999999</v>
      </c>
      <c r="BM21" s="36">
        <v>6.4726160000000004</v>
      </c>
      <c r="BN21" s="36">
        <v>0.10639999999999999</v>
      </c>
      <c r="BO21" s="36">
        <v>0.123978</v>
      </c>
      <c r="BP21" s="36">
        <v>0.29685299999999998</v>
      </c>
      <c r="BQ21" s="36">
        <v>0.21707399999999999</v>
      </c>
      <c r="BR21" s="36">
        <v>0.31478699999999998</v>
      </c>
      <c r="BS21" s="36">
        <v>0.48638799999999999</v>
      </c>
      <c r="BT21" s="36">
        <v>1.2023600000000001</v>
      </c>
      <c r="BU21" s="36">
        <v>6.4013390000000001</v>
      </c>
      <c r="BV21" s="36">
        <v>7.2480200000000004</v>
      </c>
      <c r="BW21" s="36">
        <v>2.1354299999999999</v>
      </c>
      <c r="BX21" s="36">
        <v>0.37694100000000003</v>
      </c>
      <c r="BY21" s="36">
        <v>2.3298830000000001</v>
      </c>
      <c r="BZ21" s="36">
        <v>2.2541129999999998</v>
      </c>
      <c r="CA21" s="36">
        <v>5.0128329999999997</v>
      </c>
      <c r="CB21" s="36">
        <v>9.3928919999999998</v>
      </c>
      <c r="CC21" s="36">
        <v>8.2339420000000008</v>
      </c>
      <c r="CD21" s="36">
        <v>8.5546500000000005</v>
      </c>
      <c r="CE21" s="36">
        <v>7.4113239999999996</v>
      </c>
      <c r="CF21" s="36">
        <v>18.380240000000001</v>
      </c>
      <c r="CG21" s="36">
        <v>7.3130329999999999</v>
      </c>
      <c r="CH21" s="36">
        <v>2.126979</v>
      </c>
      <c r="CI21" s="36">
        <v>17.613368999999999</v>
      </c>
      <c r="CJ21" s="36">
        <v>25.698081999999999</v>
      </c>
      <c r="CK21" s="36">
        <v>24.266013000000001</v>
      </c>
      <c r="CL21" s="36">
        <v>25.894303000000001</v>
      </c>
      <c r="CM21" s="36">
        <v>20.785523000000001</v>
      </c>
      <c r="CN21" s="36">
        <v>26.394855</v>
      </c>
      <c r="CO21" s="36">
        <v>28.028661</v>
      </c>
      <c r="CP21" s="36">
        <v>31.903362999999999</v>
      </c>
      <c r="CQ21" s="36">
        <v>29.88082</v>
      </c>
      <c r="CR21" s="36">
        <v>31.20927</v>
      </c>
      <c r="CS21" s="36">
        <v>33.021554999999999</v>
      </c>
      <c r="CT21" s="36">
        <v>29.395059</v>
      </c>
      <c r="CU21" s="36">
        <v>24.983229999999999</v>
      </c>
      <c r="CV21" s="36">
        <v>18.135183000000001</v>
      </c>
      <c r="CW21" s="36">
        <v>29.280894</v>
      </c>
      <c r="CX21" s="36">
        <v>27.082733999999999</v>
      </c>
      <c r="CY21" s="36">
        <v>35.528751999999997</v>
      </c>
      <c r="CZ21" s="36">
        <v>29.469103</v>
      </c>
      <c r="DA21" s="36">
        <v>31.332182</v>
      </c>
      <c r="DB21" s="36">
        <v>35.653759000000001</v>
      </c>
      <c r="DC21" s="36">
        <v>34.530358999999997</v>
      </c>
      <c r="DD21" s="36">
        <v>37.686889999999998</v>
      </c>
      <c r="DE21" s="36">
        <v>39.198867</v>
      </c>
      <c r="DF21" s="36">
        <v>38.758778999999997</v>
      </c>
      <c r="DG21" s="36">
        <v>43.109219000000003</v>
      </c>
      <c r="DH21" s="36">
        <v>39.350776000000003</v>
      </c>
      <c r="DI21" s="36">
        <v>28.711644</v>
      </c>
      <c r="DJ21" s="36">
        <v>30.289959</v>
      </c>
      <c r="DK21" s="36">
        <v>33.460800999999996</v>
      </c>
      <c r="DL21" s="36">
        <v>33.141652000000001</v>
      </c>
      <c r="DM21" s="36">
        <v>27.343819</v>
      </c>
      <c r="DN21" s="36">
        <v>31.251290000000001</v>
      </c>
      <c r="DO21" s="36">
        <v>43.326524999999997</v>
      </c>
      <c r="DP21" s="36">
        <v>35.674066000000003</v>
      </c>
      <c r="DQ21" s="36">
        <v>47.884940999999998</v>
      </c>
      <c r="DR21" s="36">
        <v>40.342857000000002</v>
      </c>
      <c r="DS21" s="36">
        <v>42.087966000000002</v>
      </c>
      <c r="DT21" s="36">
        <v>49.926420999999998</v>
      </c>
      <c r="DU21" s="36">
        <v>39.274619999999999</v>
      </c>
      <c r="DV21" s="36">
        <v>37.213149999999999</v>
      </c>
      <c r="DW21" s="36">
        <v>41.4557</v>
      </c>
      <c r="DX21" s="50">
        <v>57.286482999999997</v>
      </c>
      <c r="DY21" s="50">
        <v>41.062347000000003</v>
      </c>
      <c r="DZ21" s="50">
        <v>52.569642000000002</v>
      </c>
      <c r="EA21" s="50">
        <v>37.303260999999999</v>
      </c>
      <c r="EB21" s="50">
        <v>42.004567000000002</v>
      </c>
      <c r="EC21" s="50">
        <v>34.795426999999997</v>
      </c>
      <c r="ED21" s="50">
        <v>47.513761000000002</v>
      </c>
      <c r="EE21" s="50">
        <v>50.292413000000003</v>
      </c>
      <c r="EF21" s="50">
        <v>42.801912999999999</v>
      </c>
      <c r="EG21" s="50">
        <v>80.902255999999994</v>
      </c>
      <c r="EH21" s="50">
        <v>89.894470999999996</v>
      </c>
      <c r="EI21" s="50">
        <v>115.52273</v>
      </c>
      <c r="EJ21" s="50">
        <v>147.35261</v>
      </c>
      <c r="EK21" s="50">
        <v>116.014777</v>
      </c>
      <c r="EL21" s="50">
        <v>48.845658</v>
      </c>
      <c r="EM21" s="50">
        <v>63.803342999999998</v>
      </c>
      <c r="EN21" s="50">
        <v>72.599777000000003</v>
      </c>
      <c r="EO21" s="50">
        <v>73.091459999999998</v>
      </c>
      <c r="EP21" s="50">
        <v>87.899241000000004</v>
      </c>
      <c r="EQ21" s="50">
        <v>91.641470999999996</v>
      </c>
      <c r="ER21" s="50">
        <v>97.875870000000006</v>
      </c>
      <c r="ES21" s="50">
        <v>102.525569</v>
      </c>
      <c r="ET21" s="50">
        <v>140.033942</v>
      </c>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c r="YV21" s="50"/>
      <c r="YW21" s="50"/>
      <c r="YX21" s="50"/>
      <c r="YY21" s="50"/>
      <c r="YZ21" s="50"/>
      <c r="ZA21" s="50"/>
      <c r="ZB21" s="50"/>
      <c r="ZC21" s="50"/>
      <c r="ZD21" s="50"/>
      <c r="ZE21" s="50"/>
      <c r="ZF21" s="50"/>
      <c r="ZG21" s="50"/>
      <c r="ZH21" s="50"/>
      <c r="ZI21" s="50"/>
      <c r="ZJ21" s="50"/>
      <c r="ZK21" s="50"/>
      <c r="ZL21" s="50"/>
      <c r="ZM21" s="50"/>
      <c r="ZN21" s="50"/>
      <c r="ZO21" s="50"/>
      <c r="ZP21" s="50"/>
      <c r="ZQ21" s="50"/>
      <c r="ZR21" s="50"/>
      <c r="ZS21" s="50"/>
      <c r="ZT21" s="50"/>
      <c r="ZU21" s="50"/>
      <c r="ZV21" s="50"/>
      <c r="ZW21" s="50"/>
      <c r="ZX21" s="50"/>
      <c r="ZY21" s="50"/>
      <c r="ZZ21" s="50"/>
      <c r="AAA21" s="50"/>
      <c r="AAB21" s="50"/>
      <c r="AAC21" s="50"/>
      <c r="AAD21" s="50"/>
      <c r="AAE21" s="50"/>
      <c r="AAF21" s="50"/>
      <c r="AAG21" s="50"/>
      <c r="AAH21" s="50"/>
      <c r="AAI21" s="50"/>
      <c r="AAJ21" s="50"/>
      <c r="AAK21" s="50"/>
      <c r="AAL21" s="50"/>
      <c r="AAM21" s="50"/>
      <c r="AAN21" s="50"/>
      <c r="AAO21" s="50"/>
      <c r="AAP21" s="50"/>
      <c r="AAQ21" s="50"/>
      <c r="AAR21" s="50"/>
      <c r="AAS21" s="50"/>
      <c r="AAT21" s="50"/>
      <c r="AAU21" s="50"/>
      <c r="AAV21" s="50"/>
      <c r="AAW21" s="50"/>
      <c r="AAX21" s="50"/>
      <c r="AAY21" s="50"/>
      <c r="AAZ21" s="50"/>
      <c r="ABA21" s="50"/>
      <c r="ABB21" s="50"/>
      <c r="ABC21" s="50"/>
      <c r="ABD21" s="50"/>
      <c r="ABE21" s="50"/>
      <c r="ABF21" s="50"/>
    </row>
    <row r="22" spans="2:734" ht="34.25" customHeight="1">
      <c r="B22" t="s">
        <v>136</v>
      </c>
      <c r="F22" s="33" t="s">
        <v>69</v>
      </c>
      <c r="G22" s="27"/>
      <c r="H22" s="36"/>
      <c r="I22" s="36"/>
      <c r="J22" s="36"/>
      <c r="K22" s="36" t="s">
        <v>136</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c r="XE22" s="50"/>
      <c r="XF22" s="50"/>
      <c r="XG22" s="50"/>
      <c r="XH22" s="50"/>
      <c r="XI22" s="50"/>
      <c r="XJ22" s="50"/>
      <c r="XK22" s="50"/>
      <c r="XL22" s="50"/>
      <c r="XM22" s="50"/>
      <c r="XN22" s="50"/>
      <c r="XO22" s="50"/>
      <c r="XP22" s="50"/>
      <c r="XQ22" s="50"/>
      <c r="XR22" s="50"/>
      <c r="XS22" s="50"/>
      <c r="XT22" s="50"/>
      <c r="XU22" s="50"/>
      <c r="XV22" s="50"/>
      <c r="XW22" s="50"/>
      <c r="XX22" s="50"/>
      <c r="XY22" s="50"/>
      <c r="XZ22" s="50"/>
      <c r="YA22" s="50"/>
      <c r="YB22" s="50"/>
      <c r="YC22" s="50"/>
      <c r="YD22" s="50"/>
      <c r="YE22" s="50"/>
      <c r="YF22" s="50"/>
      <c r="YG22" s="50"/>
      <c r="YH22" s="50"/>
      <c r="YI22" s="50"/>
      <c r="YJ22" s="50"/>
      <c r="YK22" s="50"/>
      <c r="YL22" s="50"/>
      <c r="YM22" s="50"/>
      <c r="YN22" s="50"/>
      <c r="YO22" s="50"/>
      <c r="YP22" s="50"/>
      <c r="YQ22" s="50"/>
      <c r="YR22" s="50"/>
      <c r="YS22" s="50"/>
      <c r="YT22" s="50"/>
      <c r="YU22" s="50"/>
      <c r="YV22" s="50"/>
      <c r="YW22" s="50"/>
      <c r="YX22" s="50"/>
      <c r="YY22" s="50"/>
      <c r="YZ22" s="50"/>
      <c r="ZA22" s="50"/>
      <c r="ZB22" s="50"/>
      <c r="ZC22" s="50"/>
      <c r="ZD22" s="50"/>
      <c r="ZE22" s="50"/>
      <c r="ZF22" s="50"/>
      <c r="ZG22" s="50"/>
      <c r="ZH22" s="50"/>
      <c r="ZI22" s="50"/>
      <c r="ZJ22" s="50"/>
      <c r="ZK22" s="50"/>
      <c r="ZL22" s="50"/>
      <c r="ZM22" s="50"/>
      <c r="ZN22" s="50"/>
      <c r="ZO22" s="50"/>
      <c r="ZP22" s="50"/>
      <c r="ZQ22" s="50"/>
      <c r="ZR22" s="50"/>
      <c r="ZS22" s="50"/>
      <c r="ZT22" s="50"/>
      <c r="ZU22" s="50"/>
      <c r="ZV22" s="50"/>
      <c r="ZW22" s="50"/>
      <c r="ZX22" s="50"/>
      <c r="ZY22" s="50"/>
      <c r="ZZ22" s="50"/>
      <c r="AAA22" s="50"/>
      <c r="AAB22" s="50"/>
      <c r="AAC22" s="50"/>
      <c r="AAD22" s="50"/>
      <c r="AAE22" s="50"/>
      <c r="AAF22" s="50"/>
      <c r="AAG22" s="50"/>
      <c r="AAH22" s="50"/>
      <c r="AAI22" s="50"/>
      <c r="AAJ22" s="50"/>
      <c r="AAK22" s="50"/>
      <c r="AAL22" s="50"/>
      <c r="AAM22" s="50"/>
      <c r="AAN22" s="50"/>
      <c r="AAO22" s="50"/>
      <c r="AAP22" s="50"/>
      <c r="AAQ22" s="50"/>
      <c r="AAR22" s="50"/>
      <c r="AAS22" s="50"/>
      <c r="AAT22" s="50"/>
      <c r="AAU22" s="50"/>
      <c r="AAV22" s="50"/>
      <c r="AAW22" s="50"/>
      <c r="AAX22" s="50"/>
      <c r="AAY22" s="50"/>
      <c r="AAZ22" s="50"/>
      <c r="ABA22" s="50"/>
      <c r="ABB22" s="50"/>
      <c r="ABC22" s="50"/>
      <c r="ABD22" s="50"/>
      <c r="ABE22" s="50"/>
      <c r="ABF22" s="50"/>
    </row>
    <row r="23" spans="2:734" ht="20.149999999999999" customHeight="1">
      <c r="B23" t="s">
        <v>136</v>
      </c>
      <c r="F23" s="26" t="s">
        <v>704</v>
      </c>
      <c r="G23" s="27"/>
      <c r="H23" s="36"/>
      <c r="I23" s="36"/>
      <c r="J23" s="36"/>
      <c r="K23" s="36" t="s">
        <v>136</v>
      </c>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c r="XE23" s="50"/>
      <c r="XF23" s="50"/>
      <c r="XG23" s="50"/>
      <c r="XH23" s="50"/>
      <c r="XI23" s="50"/>
      <c r="XJ23" s="50"/>
      <c r="XK23" s="50"/>
      <c r="XL23" s="50"/>
      <c r="XM23" s="50"/>
      <c r="XN23" s="50"/>
      <c r="XO23" s="50"/>
      <c r="XP23" s="50"/>
      <c r="XQ23" s="50"/>
      <c r="XR23" s="50"/>
      <c r="XS23" s="50"/>
      <c r="XT23" s="50"/>
      <c r="XU23" s="50"/>
      <c r="XV23" s="50"/>
      <c r="XW23" s="50"/>
      <c r="XX23" s="50"/>
      <c r="XY23" s="50"/>
      <c r="XZ23" s="50"/>
      <c r="YA23" s="50"/>
      <c r="YB23" s="50"/>
      <c r="YC23" s="50"/>
      <c r="YD23" s="50"/>
      <c r="YE23" s="50"/>
      <c r="YF23" s="50"/>
      <c r="YG23" s="50"/>
      <c r="YH23" s="50"/>
      <c r="YI23" s="50"/>
      <c r="YJ23" s="50"/>
      <c r="YK23" s="50"/>
      <c r="YL23" s="50"/>
      <c r="YM23" s="50"/>
      <c r="YN23" s="50"/>
      <c r="YO23" s="50"/>
      <c r="YP23" s="50"/>
      <c r="YQ23" s="50"/>
      <c r="YR23" s="50"/>
      <c r="YS23" s="50"/>
      <c r="YT23" s="50"/>
      <c r="YU23" s="50"/>
      <c r="YV23" s="50"/>
      <c r="YW23" s="50"/>
      <c r="YX23" s="50"/>
      <c r="YY23" s="50"/>
      <c r="YZ23" s="50"/>
      <c r="ZA23" s="50"/>
      <c r="ZB23" s="50"/>
      <c r="ZC23" s="50"/>
      <c r="ZD23" s="50"/>
      <c r="ZE23" s="50"/>
      <c r="ZF23" s="50"/>
      <c r="ZG23" s="50"/>
      <c r="ZH23" s="50"/>
      <c r="ZI23" s="50"/>
      <c r="ZJ23" s="50"/>
      <c r="ZK23" s="50"/>
      <c r="ZL23" s="50"/>
      <c r="ZM23" s="50"/>
      <c r="ZN23" s="50"/>
      <c r="ZO23" s="50"/>
      <c r="ZP23" s="50"/>
      <c r="ZQ23" s="50"/>
      <c r="ZR23" s="50"/>
      <c r="ZS23" s="50"/>
      <c r="ZT23" s="50"/>
      <c r="ZU23" s="50"/>
      <c r="ZV23" s="50"/>
      <c r="ZW23" s="50"/>
      <c r="ZX23" s="50"/>
      <c r="ZY23" s="50"/>
      <c r="ZZ23" s="50"/>
      <c r="AAA23" s="50"/>
      <c r="AAB23" s="50"/>
      <c r="AAC23" s="50"/>
      <c r="AAD23" s="50"/>
      <c r="AAE23" s="50"/>
      <c r="AAF23" s="50"/>
      <c r="AAG23" s="50"/>
      <c r="AAH23" s="50"/>
      <c r="AAI23" s="50"/>
      <c r="AAJ23" s="50"/>
      <c r="AAK23" s="50"/>
      <c r="AAL23" s="50"/>
      <c r="AAM23" s="50"/>
      <c r="AAN23" s="50"/>
      <c r="AAO23" s="50"/>
      <c r="AAP23" s="50"/>
      <c r="AAQ23" s="50"/>
      <c r="AAR23" s="50"/>
      <c r="AAS23" s="50"/>
      <c r="AAT23" s="50"/>
      <c r="AAU23" s="50"/>
      <c r="AAV23" s="50"/>
      <c r="AAW23" s="50"/>
      <c r="AAX23" s="50"/>
      <c r="AAY23" s="50"/>
      <c r="AAZ23" s="50"/>
      <c r="ABA23" s="50"/>
      <c r="ABB23" s="50"/>
      <c r="ABC23" s="50"/>
      <c r="ABD23" s="50"/>
      <c r="ABE23" s="50"/>
      <c r="ABF23" s="50"/>
    </row>
    <row r="24" spans="2:734" ht="20.149999999999999" customHeight="1">
      <c r="B24" s="23" t="s">
        <v>136</v>
      </c>
      <c r="F24" s="26" t="s">
        <v>1403</v>
      </c>
      <c r="G24" s="27" t="s">
        <v>180</v>
      </c>
      <c r="H24" s="36">
        <v>294.75811199999998</v>
      </c>
      <c r="I24" s="36">
        <v>250.36297999999999</v>
      </c>
      <c r="J24" s="36"/>
      <c r="K24" s="36" t="s">
        <v>136</v>
      </c>
      <c r="L24" s="36">
        <v>259.00099999999998</v>
      </c>
      <c r="M24" s="36">
        <v>320.142</v>
      </c>
      <c r="N24" s="36">
        <v>295.05</v>
      </c>
      <c r="O24" s="36">
        <v>209.21100000000001</v>
      </c>
      <c r="P24" s="36">
        <v>94.994</v>
      </c>
      <c r="Q24" s="36">
        <v>173.054</v>
      </c>
      <c r="R24" s="36">
        <v>221.2</v>
      </c>
      <c r="S24" s="36">
        <v>159.75</v>
      </c>
      <c r="T24" s="36">
        <v>236.19300000000001</v>
      </c>
      <c r="U24" s="36">
        <v>180.41900000000001</v>
      </c>
      <c r="V24" s="36">
        <v>237.81700000000001</v>
      </c>
      <c r="W24" s="36">
        <v>204.679</v>
      </c>
      <c r="X24" s="36">
        <v>254.904</v>
      </c>
      <c r="Y24" s="36">
        <v>224.03700000000001</v>
      </c>
      <c r="Z24" s="36">
        <v>266.87400000000002</v>
      </c>
      <c r="AA24" s="36">
        <v>352.65499999999997</v>
      </c>
      <c r="AB24" s="36">
        <v>149.297</v>
      </c>
      <c r="AC24" s="36">
        <v>197.083</v>
      </c>
      <c r="AD24" s="36">
        <v>152.15199999999999</v>
      </c>
      <c r="AE24" s="36">
        <v>310.08600000000001</v>
      </c>
      <c r="AF24" s="36">
        <v>207.608</v>
      </c>
      <c r="AG24" s="36">
        <v>149.00399999999999</v>
      </c>
      <c r="AH24" s="36">
        <v>172.744</v>
      </c>
      <c r="AI24" s="36">
        <v>295.72899999999998</v>
      </c>
      <c r="AJ24" s="36">
        <v>175.059</v>
      </c>
      <c r="AK24" s="36">
        <v>260.01600000000002</v>
      </c>
      <c r="AL24" s="36">
        <v>252.02600000000001</v>
      </c>
      <c r="AM24" s="36">
        <v>258.08600000000001</v>
      </c>
      <c r="AN24" s="36">
        <v>753.21600000000001</v>
      </c>
      <c r="AO24" s="36">
        <v>485</v>
      </c>
      <c r="AP24" s="36">
        <v>567.97199999999998</v>
      </c>
      <c r="AQ24" s="36">
        <v>669.625</v>
      </c>
      <c r="AR24" s="36">
        <v>682.38499999999999</v>
      </c>
      <c r="AS24" s="36">
        <v>629.84</v>
      </c>
      <c r="AT24" s="36">
        <v>602.68600000000004</v>
      </c>
      <c r="AU24" s="36">
        <v>834.87099999999998</v>
      </c>
      <c r="AV24" s="36">
        <v>588.03099999999995</v>
      </c>
      <c r="AW24" s="36">
        <v>808.19100000000003</v>
      </c>
      <c r="AX24" s="36">
        <v>612.97400000000005</v>
      </c>
      <c r="AY24" s="36">
        <v>534.548</v>
      </c>
      <c r="AZ24" s="36">
        <v>356.762</v>
      </c>
      <c r="BA24" s="36">
        <v>605.30600000000004</v>
      </c>
      <c r="BB24" s="36">
        <v>463.33499999999998</v>
      </c>
      <c r="BC24" s="36">
        <v>423.61799999999999</v>
      </c>
      <c r="BD24" s="36">
        <v>638.30100000000004</v>
      </c>
      <c r="BE24" s="36">
        <v>428.86200000000002</v>
      </c>
      <c r="BF24" s="36">
        <v>434.39699999999999</v>
      </c>
      <c r="BG24" s="36">
        <v>515.56500000000005</v>
      </c>
      <c r="BH24" s="36">
        <v>376.07499999999999</v>
      </c>
      <c r="BI24" s="36">
        <v>126.53400000000001</v>
      </c>
      <c r="BJ24" s="36">
        <v>234.45500000000001</v>
      </c>
      <c r="BK24" s="36">
        <v>254.327</v>
      </c>
      <c r="BL24" s="36">
        <v>229.904</v>
      </c>
      <c r="BM24" s="36">
        <v>232.13200000000001</v>
      </c>
      <c r="BN24" s="36">
        <v>108.07899999999999</v>
      </c>
      <c r="BO24" s="36">
        <v>251.01900000000001</v>
      </c>
      <c r="BP24" s="36">
        <v>265.56299999999999</v>
      </c>
      <c r="BQ24" s="36">
        <v>196.846</v>
      </c>
      <c r="BR24" s="36">
        <v>118.658</v>
      </c>
      <c r="BS24" s="36">
        <v>249.673</v>
      </c>
      <c r="BT24" s="36">
        <v>197.73099999999999</v>
      </c>
      <c r="BU24" s="36">
        <v>151.76499999999999</v>
      </c>
      <c r="BV24" s="36">
        <v>190.58500000000001</v>
      </c>
      <c r="BW24" s="36">
        <v>138.65600000000001</v>
      </c>
      <c r="BX24" s="36">
        <v>183.59899999999999</v>
      </c>
      <c r="BY24" s="36">
        <v>104.765</v>
      </c>
      <c r="BZ24" s="36">
        <v>133.65199999999999</v>
      </c>
      <c r="CA24" s="36">
        <v>182.40199999999999</v>
      </c>
      <c r="CB24" s="36">
        <v>136.654</v>
      </c>
      <c r="CC24" s="36">
        <v>121.361</v>
      </c>
      <c r="CD24" s="36">
        <v>126.23699999999999</v>
      </c>
      <c r="CE24" s="36">
        <v>127.16800000000001</v>
      </c>
      <c r="CF24" s="36">
        <v>181.34100000000001</v>
      </c>
      <c r="CG24" s="36">
        <v>168.74100000000001</v>
      </c>
      <c r="CH24" s="36">
        <v>169.929</v>
      </c>
      <c r="CI24" s="36">
        <v>106.937</v>
      </c>
      <c r="CJ24" s="36">
        <v>121.545</v>
      </c>
      <c r="CK24" s="36">
        <v>130.33099999999999</v>
      </c>
      <c r="CL24" s="36">
        <v>165.47</v>
      </c>
      <c r="CM24" s="36">
        <v>204.07</v>
      </c>
      <c r="CN24" s="36">
        <v>234.97200000000001</v>
      </c>
      <c r="CO24" s="36">
        <v>147.22499999999999</v>
      </c>
      <c r="CP24" s="36">
        <v>143.90899999999999</v>
      </c>
      <c r="CQ24" s="36">
        <v>166.94</v>
      </c>
      <c r="CR24" s="36">
        <v>216.06399999999999</v>
      </c>
      <c r="CS24" s="36">
        <v>145.59899999999999</v>
      </c>
      <c r="CT24" s="36">
        <v>187.45400000000001</v>
      </c>
      <c r="CU24" s="36">
        <v>126.988</v>
      </c>
      <c r="CV24" s="36">
        <v>189.93100000000001</v>
      </c>
      <c r="CW24" s="36">
        <v>88.745647000000005</v>
      </c>
      <c r="CX24" s="36">
        <v>115.402134</v>
      </c>
      <c r="CY24" s="36">
        <v>111.688</v>
      </c>
      <c r="CZ24" s="36">
        <v>151.46</v>
      </c>
      <c r="DA24" s="36">
        <v>104.54977700000001</v>
      </c>
      <c r="DB24" s="36">
        <v>117.539068</v>
      </c>
      <c r="DC24" s="36">
        <v>163.55160000000001</v>
      </c>
      <c r="DD24" s="36">
        <v>165.79244299999999</v>
      </c>
      <c r="DE24" s="36">
        <v>62.454000000000001</v>
      </c>
      <c r="DF24" s="36">
        <v>111.5955</v>
      </c>
      <c r="DG24" s="36">
        <v>88.629000000000005</v>
      </c>
      <c r="DH24" s="36">
        <v>142.24096</v>
      </c>
      <c r="DI24" s="36">
        <v>59.582009999999997</v>
      </c>
      <c r="DJ24" s="36">
        <v>191.28915000000001</v>
      </c>
      <c r="DK24" s="36">
        <v>74.427130000000005</v>
      </c>
      <c r="DL24" s="36">
        <v>39.872799000000001</v>
      </c>
      <c r="DM24" s="36">
        <v>96.483140000000006</v>
      </c>
      <c r="DN24" s="36">
        <v>20.743749999999999</v>
      </c>
      <c r="DO24" s="36">
        <v>60.939</v>
      </c>
      <c r="DP24" s="36">
        <v>54.516820000000003</v>
      </c>
      <c r="DQ24" s="36">
        <v>86.272660000000002</v>
      </c>
      <c r="DR24" s="36">
        <v>61.861190000000001</v>
      </c>
      <c r="DS24" s="36">
        <v>60.780279999999998</v>
      </c>
      <c r="DT24" s="36">
        <v>86.484999999999999</v>
      </c>
      <c r="DU24" s="36">
        <v>85.399339999999995</v>
      </c>
      <c r="DV24" s="36">
        <v>92.536100000000005</v>
      </c>
      <c r="DW24" s="36">
        <v>70.748099999999994</v>
      </c>
      <c r="DX24" s="50">
        <v>111.687</v>
      </c>
      <c r="DY24" s="50">
        <v>85.027699999999996</v>
      </c>
      <c r="DZ24" s="50">
        <v>70.018000000000001</v>
      </c>
      <c r="EA24" s="50">
        <v>27.3</v>
      </c>
      <c r="EB24" s="50">
        <v>85.278999999999996</v>
      </c>
      <c r="EC24" s="50">
        <v>45.607599999999998</v>
      </c>
      <c r="ED24" s="50">
        <v>63.77225</v>
      </c>
      <c r="EE24" s="50">
        <v>62.811999999999998</v>
      </c>
      <c r="EF24" s="50">
        <v>64.959800000000001</v>
      </c>
      <c r="EG24" s="50">
        <v>85.61</v>
      </c>
      <c r="EH24" s="50">
        <v>81.495019999999997</v>
      </c>
      <c r="EI24" s="50">
        <v>20.5136</v>
      </c>
      <c r="EJ24" s="50">
        <v>70.353767000000005</v>
      </c>
      <c r="EK24" s="50">
        <v>122.395725</v>
      </c>
      <c r="EL24" s="50">
        <v>66.868780000000001</v>
      </c>
      <c r="EM24" s="50">
        <v>46.305399999999999</v>
      </c>
      <c r="EN24" s="50">
        <v>54.655099999999997</v>
      </c>
      <c r="EO24" s="50">
        <v>82.533699999999996</v>
      </c>
      <c r="EP24" s="50">
        <v>33.484169999999999</v>
      </c>
      <c r="EQ24" s="50">
        <v>26.812221999999998</v>
      </c>
      <c r="ER24" s="50">
        <v>70.843999999999994</v>
      </c>
      <c r="ES24" s="50">
        <v>84.028800000000004</v>
      </c>
      <c r="ET24" s="50">
        <v>36.375500000000002</v>
      </c>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c r="XE24" s="50"/>
      <c r="XF24" s="50"/>
      <c r="XG24" s="50"/>
      <c r="XH24" s="50"/>
      <c r="XI24" s="50"/>
      <c r="XJ24" s="50"/>
      <c r="XK24" s="50"/>
      <c r="XL24" s="50"/>
      <c r="XM24" s="50"/>
      <c r="XN24" s="50"/>
      <c r="XO24" s="50"/>
      <c r="XP24" s="50"/>
      <c r="XQ24" s="50"/>
      <c r="XR24" s="50"/>
      <c r="XS24" s="50"/>
      <c r="XT24" s="50"/>
      <c r="XU24" s="50"/>
      <c r="XV24" s="50"/>
      <c r="XW24" s="50"/>
      <c r="XX24" s="50"/>
      <c r="XY24" s="50"/>
      <c r="XZ24" s="50"/>
      <c r="YA24" s="50"/>
      <c r="YB24" s="50"/>
      <c r="YC24" s="50"/>
      <c r="YD24" s="50"/>
      <c r="YE24" s="50"/>
      <c r="YF24" s="50"/>
      <c r="YG24" s="50"/>
      <c r="YH24" s="50"/>
      <c r="YI24" s="50"/>
      <c r="YJ24" s="50"/>
      <c r="YK24" s="50"/>
      <c r="YL24" s="50"/>
      <c r="YM24" s="50"/>
      <c r="YN24" s="50"/>
      <c r="YO24" s="50"/>
      <c r="YP24" s="50"/>
      <c r="YQ24" s="50"/>
      <c r="YR24" s="50"/>
      <c r="YS24" s="50"/>
      <c r="YT24" s="50"/>
      <c r="YU24" s="50"/>
      <c r="YV24" s="50"/>
      <c r="YW24" s="50"/>
      <c r="YX24" s="50"/>
      <c r="YY24" s="50"/>
      <c r="YZ24" s="50"/>
      <c r="ZA24" s="50"/>
      <c r="ZB24" s="50"/>
      <c r="ZC24" s="50"/>
      <c r="ZD24" s="50"/>
      <c r="ZE24" s="50"/>
      <c r="ZF24" s="50"/>
      <c r="ZG24" s="50"/>
      <c r="ZH24" s="50"/>
      <c r="ZI24" s="50"/>
      <c r="ZJ24" s="50"/>
      <c r="ZK24" s="50"/>
      <c r="ZL24" s="50"/>
      <c r="ZM24" s="50"/>
      <c r="ZN24" s="50"/>
      <c r="ZO24" s="50"/>
      <c r="ZP24" s="50"/>
      <c r="ZQ24" s="50"/>
      <c r="ZR24" s="50"/>
      <c r="ZS24" s="50"/>
      <c r="ZT24" s="50"/>
      <c r="ZU24" s="50"/>
      <c r="ZV24" s="50"/>
      <c r="ZW24" s="50"/>
      <c r="ZX24" s="50"/>
      <c r="ZY24" s="50"/>
      <c r="ZZ24" s="50"/>
      <c r="AAA24" s="50"/>
      <c r="AAB24" s="50"/>
      <c r="AAC24" s="50"/>
      <c r="AAD24" s="50"/>
      <c r="AAE24" s="50"/>
      <c r="AAF24" s="50"/>
      <c r="AAG24" s="50"/>
      <c r="AAH24" s="50"/>
      <c r="AAI24" s="50"/>
      <c r="AAJ24" s="50"/>
      <c r="AAK24" s="50"/>
      <c r="AAL24" s="50"/>
      <c r="AAM24" s="50"/>
      <c r="AAN24" s="50"/>
      <c r="AAO24" s="50"/>
      <c r="AAP24" s="50"/>
      <c r="AAQ24" s="50"/>
      <c r="AAR24" s="50"/>
      <c r="AAS24" s="50"/>
      <c r="AAT24" s="50"/>
      <c r="AAU24" s="50"/>
      <c r="AAV24" s="50"/>
      <c r="AAW24" s="50"/>
      <c r="AAX24" s="50"/>
      <c r="AAY24" s="50"/>
      <c r="AAZ24" s="50"/>
      <c r="ABA24" s="50"/>
      <c r="ABB24" s="50"/>
      <c r="ABC24" s="50"/>
      <c r="ABD24" s="50"/>
      <c r="ABE24" s="50"/>
      <c r="ABF24" s="50"/>
    </row>
    <row r="25" spans="2:734" ht="28.25" customHeight="1">
      <c r="B25" t="s">
        <v>136</v>
      </c>
      <c r="F25" s="26" t="s">
        <v>706</v>
      </c>
      <c r="G25" s="27"/>
      <c r="H25" s="36"/>
      <c r="I25" s="36"/>
      <c r="J25" s="36"/>
      <c r="K25" s="36" t="s">
        <v>136</v>
      </c>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c r="YZ25" s="50"/>
      <c r="ZA25" s="50"/>
      <c r="ZB25" s="50"/>
      <c r="ZC25" s="50"/>
      <c r="ZD25" s="50"/>
      <c r="ZE25" s="50"/>
      <c r="ZF25" s="50"/>
      <c r="ZG25" s="50"/>
      <c r="ZH25" s="50"/>
      <c r="ZI25" s="50"/>
      <c r="ZJ25" s="50"/>
      <c r="ZK25" s="50"/>
      <c r="ZL25" s="50"/>
      <c r="ZM25" s="50"/>
      <c r="ZN25" s="50"/>
      <c r="ZO25" s="50"/>
      <c r="ZP25" s="50"/>
      <c r="ZQ25" s="50"/>
      <c r="ZR25" s="50"/>
      <c r="ZS25" s="50"/>
      <c r="ZT25" s="50"/>
      <c r="ZU25" s="50"/>
      <c r="ZV25" s="50"/>
      <c r="ZW25" s="50"/>
      <c r="ZX25" s="50"/>
      <c r="ZY25" s="50"/>
      <c r="ZZ25" s="50"/>
      <c r="AAA25" s="50"/>
      <c r="AAB25" s="50"/>
      <c r="AAC25" s="50"/>
      <c r="AAD25" s="50"/>
      <c r="AAE25" s="50"/>
      <c r="AAF25" s="50"/>
      <c r="AAG25" s="50"/>
      <c r="AAH25" s="50"/>
      <c r="AAI25" s="50"/>
      <c r="AAJ25" s="50"/>
      <c r="AAK25" s="50"/>
      <c r="AAL25" s="50"/>
      <c r="AAM25" s="50"/>
      <c r="AAN25" s="50"/>
      <c r="AAO25" s="50"/>
      <c r="AAP25" s="50"/>
      <c r="AAQ25" s="50"/>
      <c r="AAR25" s="50"/>
      <c r="AAS25" s="50"/>
      <c r="AAT25" s="50"/>
      <c r="AAU25" s="50"/>
      <c r="AAV25" s="50"/>
      <c r="AAW25" s="50"/>
      <c r="AAX25" s="50"/>
      <c r="AAY25" s="50"/>
      <c r="AAZ25" s="50"/>
      <c r="ABA25" s="50"/>
      <c r="ABB25" s="50"/>
      <c r="ABC25" s="50"/>
      <c r="ABD25" s="50"/>
      <c r="ABE25" s="50"/>
      <c r="ABF25" s="50"/>
    </row>
    <row r="26" spans="2:734" ht="20.149999999999999" customHeight="1">
      <c r="B26" s="23" t="s">
        <v>136</v>
      </c>
      <c r="F26" s="26" t="s">
        <v>1403</v>
      </c>
      <c r="G26" s="27" t="s">
        <v>239</v>
      </c>
      <c r="H26" s="36">
        <v>11.037208570000001</v>
      </c>
      <c r="I26" s="36">
        <v>9.5014702300000007</v>
      </c>
      <c r="J26" s="36"/>
      <c r="K26" s="36" t="s">
        <v>136</v>
      </c>
      <c r="L26" s="36">
        <v>2.225371</v>
      </c>
      <c r="M26" s="36">
        <v>1.1950050000000001</v>
      </c>
      <c r="N26" s="36">
        <v>2.2355680000000002</v>
      </c>
      <c r="O26" s="36">
        <v>1.5975379999999999</v>
      </c>
      <c r="P26" s="36">
        <v>0.67339499999999997</v>
      </c>
      <c r="Q26" s="36">
        <v>1.250472</v>
      </c>
      <c r="R26" s="36">
        <v>1.611823</v>
      </c>
      <c r="S26" s="36">
        <v>1.1213880000000001</v>
      </c>
      <c r="T26" s="36">
        <v>1.7317830000000001</v>
      </c>
      <c r="U26" s="36">
        <v>1.383785</v>
      </c>
      <c r="V26" s="36">
        <v>2.20804</v>
      </c>
      <c r="W26" s="36">
        <v>1.68604</v>
      </c>
      <c r="X26" s="36">
        <v>2.1641469999999998</v>
      </c>
      <c r="Y26" s="36">
        <v>1.805539</v>
      </c>
      <c r="Z26" s="36">
        <v>1.985247</v>
      </c>
      <c r="AA26" s="36">
        <v>2.6460400000000002</v>
      </c>
      <c r="AB26" s="36">
        <v>1.075135</v>
      </c>
      <c r="AC26" s="36">
        <v>1.6355710000000001</v>
      </c>
      <c r="AD26" s="36">
        <v>1.005485</v>
      </c>
      <c r="AE26" s="36">
        <v>2.326603</v>
      </c>
      <c r="AF26" s="36">
        <v>1.5366070000000001</v>
      </c>
      <c r="AG26" s="36">
        <v>1.4343980000000001</v>
      </c>
      <c r="AH26" s="36">
        <v>1.4949939999999999</v>
      </c>
      <c r="AI26" s="36">
        <v>2.4758650000000002</v>
      </c>
      <c r="AJ26" s="36">
        <v>1.4692449999999999</v>
      </c>
      <c r="AK26" s="36">
        <v>2.1135109999999999</v>
      </c>
      <c r="AL26" s="36">
        <v>1.9647950000000001</v>
      </c>
      <c r="AM26" s="36">
        <v>1.947595</v>
      </c>
      <c r="AN26" s="36">
        <v>5.8522999999999996</v>
      </c>
      <c r="AO26" s="36">
        <v>3.6167850000000001</v>
      </c>
      <c r="AP26" s="36">
        <v>4.0478529999999999</v>
      </c>
      <c r="AQ26" s="36">
        <v>4.5575749999999999</v>
      </c>
      <c r="AR26" s="36">
        <v>4.8006760000000002</v>
      </c>
      <c r="AS26" s="36">
        <v>5.6631970000000003</v>
      </c>
      <c r="AT26" s="36">
        <v>5.0126109999999997</v>
      </c>
      <c r="AU26" s="36">
        <v>6.5843119999999997</v>
      </c>
      <c r="AV26" s="36">
        <v>4.7860930000000002</v>
      </c>
      <c r="AW26" s="36">
        <v>6.6060619999999997</v>
      </c>
      <c r="AX26" s="36">
        <v>4.7311820000000004</v>
      </c>
      <c r="AY26" s="36">
        <v>4.540241</v>
      </c>
      <c r="AZ26" s="36">
        <v>2.8546749999999999</v>
      </c>
      <c r="BA26" s="36">
        <v>5.4144100000000002</v>
      </c>
      <c r="BB26" s="36">
        <v>3.9913219999999998</v>
      </c>
      <c r="BC26" s="36">
        <v>2.9700950000000002</v>
      </c>
      <c r="BD26" s="36">
        <v>5.4634869999999998</v>
      </c>
      <c r="BE26" s="36">
        <v>4.2413309999999997</v>
      </c>
      <c r="BF26" s="36">
        <v>3.7299229999999999</v>
      </c>
      <c r="BG26" s="36">
        <v>3.8437130000000002</v>
      </c>
      <c r="BH26" s="36">
        <v>2.8771749999999998</v>
      </c>
      <c r="BI26" s="36">
        <v>1.1709339999999999</v>
      </c>
      <c r="BJ26" s="36">
        <v>1.939203</v>
      </c>
      <c r="BK26" s="36">
        <v>1.884973</v>
      </c>
      <c r="BL26" s="36">
        <v>1.7745979999999999</v>
      </c>
      <c r="BM26" s="36">
        <v>1.839952</v>
      </c>
      <c r="BN26" s="36">
        <v>0.81134600000000001</v>
      </c>
      <c r="BO26" s="36">
        <v>1.8651660000000001</v>
      </c>
      <c r="BP26" s="36">
        <v>2.1473179999999998</v>
      </c>
      <c r="BQ26" s="36">
        <v>2.1834229999999999</v>
      </c>
      <c r="BR26" s="36">
        <v>1.5521640000000001</v>
      </c>
      <c r="BS26" s="36">
        <v>3.077083</v>
      </c>
      <c r="BT26" s="36">
        <v>2.2782070000000001</v>
      </c>
      <c r="BU26" s="36">
        <v>1.565725</v>
      </c>
      <c r="BV26" s="36">
        <v>1.794475</v>
      </c>
      <c r="BW26" s="36">
        <v>1.213147</v>
      </c>
      <c r="BX26" s="36">
        <v>1.8255440000000001</v>
      </c>
      <c r="BY26" s="36">
        <v>1.205643</v>
      </c>
      <c r="BZ26" s="36">
        <v>1.479006</v>
      </c>
      <c r="CA26" s="36">
        <v>2.2765550000000001</v>
      </c>
      <c r="CB26" s="36">
        <v>2.0373060000000001</v>
      </c>
      <c r="CC26" s="36">
        <v>2.0075820000000002</v>
      </c>
      <c r="CD26" s="36">
        <v>2.1340279999999998</v>
      </c>
      <c r="CE26" s="36">
        <v>2.302854</v>
      </c>
      <c r="CF26" s="36">
        <v>3.3456250000000001</v>
      </c>
      <c r="CG26" s="36">
        <v>3.9335550000000001</v>
      </c>
      <c r="CH26" s="36">
        <v>4.013312</v>
      </c>
      <c r="CI26" s="36">
        <v>2.6964649999999999</v>
      </c>
      <c r="CJ26" s="36">
        <v>2.229015</v>
      </c>
      <c r="CK26" s="36">
        <v>2.2251479999999999</v>
      </c>
      <c r="CL26" s="36">
        <v>2.9965359999999999</v>
      </c>
      <c r="CM26" s="36">
        <v>3.2818399999999999</v>
      </c>
      <c r="CN26" s="36">
        <v>4.2652340000000004</v>
      </c>
      <c r="CO26" s="36">
        <v>3.0180739999999999</v>
      </c>
      <c r="CP26" s="36">
        <v>2.9747940000000002</v>
      </c>
      <c r="CQ26" s="36">
        <v>4.2560710000000004</v>
      </c>
      <c r="CR26" s="36">
        <v>6.2618080000000003</v>
      </c>
      <c r="CS26" s="36">
        <v>4.2969650000000001</v>
      </c>
      <c r="CT26" s="36">
        <v>4.5272430000000004</v>
      </c>
      <c r="CU26" s="36">
        <v>2.897348</v>
      </c>
      <c r="CV26" s="36">
        <v>4.0681849999999997</v>
      </c>
      <c r="CW26" s="36">
        <v>1.9022717600000001</v>
      </c>
      <c r="CX26" s="36">
        <v>2.2301425400000001</v>
      </c>
      <c r="CY26" s="36">
        <v>2.27589693</v>
      </c>
      <c r="CZ26" s="36">
        <v>3.49879593</v>
      </c>
      <c r="DA26" s="36">
        <v>2.15547742</v>
      </c>
      <c r="DB26" s="36">
        <v>2.6483841899999998</v>
      </c>
      <c r="DC26" s="36">
        <v>3.9836621000000001</v>
      </c>
      <c r="DD26" s="36">
        <v>4.1053679399999998</v>
      </c>
      <c r="DE26" s="36">
        <v>1.58687917</v>
      </c>
      <c r="DF26" s="36">
        <v>2.66552458</v>
      </c>
      <c r="DG26" s="36">
        <v>2.1133811699999998</v>
      </c>
      <c r="DH26" s="36">
        <v>3.4251668400000002</v>
      </c>
      <c r="DI26" s="36">
        <v>1.27001974</v>
      </c>
      <c r="DJ26" s="36">
        <v>3.9543310100000002</v>
      </c>
      <c r="DK26" s="36">
        <v>1.6460439600000001</v>
      </c>
      <c r="DL26" s="36">
        <v>0.85250687999999997</v>
      </c>
      <c r="DM26" s="36">
        <v>2.2075097000000001</v>
      </c>
      <c r="DN26" s="36">
        <v>0.52310257000000004</v>
      </c>
      <c r="DO26" s="36">
        <v>1.6741529399999999</v>
      </c>
      <c r="DP26" s="36">
        <v>1.3711180199999999</v>
      </c>
      <c r="DQ26" s="36">
        <v>2.31294771</v>
      </c>
      <c r="DR26" s="36">
        <v>1.60666121</v>
      </c>
      <c r="DS26" s="36">
        <v>1.59415296</v>
      </c>
      <c r="DT26" s="36">
        <v>2.31593099</v>
      </c>
      <c r="DU26" s="36">
        <v>2.3900269600000001</v>
      </c>
      <c r="DV26" s="36">
        <v>1.3279719800000001</v>
      </c>
      <c r="DW26" s="36">
        <v>1.9246596199999999</v>
      </c>
      <c r="DX26" s="50">
        <v>3.2556447799999999</v>
      </c>
      <c r="DY26" s="50">
        <v>2.5148991600000001</v>
      </c>
      <c r="DZ26" s="50">
        <v>1.8238453299999999</v>
      </c>
      <c r="EA26" s="50">
        <v>0.68906853999999995</v>
      </c>
      <c r="EB26" s="50">
        <v>1.6288867</v>
      </c>
      <c r="EC26" s="50">
        <v>1.0949591999999999</v>
      </c>
      <c r="ED26" s="50">
        <v>1.6151296799999999</v>
      </c>
      <c r="EE26" s="50">
        <v>1.59653333</v>
      </c>
      <c r="EF26" s="50">
        <v>1.9826959799999999</v>
      </c>
      <c r="EG26" s="50">
        <v>3.2445087199999998</v>
      </c>
      <c r="EH26" s="50">
        <v>3.9375038199999999</v>
      </c>
      <c r="EI26" s="50">
        <v>1.1406464599999999</v>
      </c>
      <c r="EJ26" s="50">
        <v>2.3343872299999999</v>
      </c>
      <c r="EK26" s="50">
        <v>3.6246710599999998</v>
      </c>
      <c r="EL26" s="50">
        <v>2.6476393300000001</v>
      </c>
      <c r="EM26" s="50">
        <v>1.5988847500000001</v>
      </c>
      <c r="EN26" s="50">
        <v>2.1248963700000001</v>
      </c>
      <c r="EO26" s="50">
        <v>3.1300497799999998</v>
      </c>
      <c r="EP26" s="50">
        <v>1.4092799300000001</v>
      </c>
      <c r="EQ26" s="50">
        <v>1.1274890500000001</v>
      </c>
      <c r="ER26" s="50">
        <v>2.7888347200000001</v>
      </c>
      <c r="ES26" s="50">
        <v>4.2162136400000003</v>
      </c>
      <c r="ET26" s="50">
        <v>1.75010212</v>
      </c>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c r="YV26" s="50"/>
      <c r="YW26" s="50"/>
      <c r="YX26" s="50"/>
      <c r="YY26" s="50"/>
      <c r="YZ26" s="50"/>
      <c r="ZA26" s="50"/>
      <c r="ZB26" s="50"/>
      <c r="ZC26" s="50"/>
      <c r="ZD26" s="50"/>
      <c r="ZE26" s="50"/>
      <c r="ZF26" s="50"/>
      <c r="ZG26" s="50"/>
      <c r="ZH26" s="50"/>
      <c r="ZI26" s="50"/>
      <c r="ZJ26" s="50"/>
      <c r="ZK26" s="50"/>
      <c r="ZL26" s="50"/>
      <c r="ZM26" s="50"/>
      <c r="ZN26" s="50"/>
      <c r="ZO26" s="50"/>
      <c r="ZP26" s="50"/>
      <c r="ZQ26" s="50"/>
      <c r="ZR26" s="50"/>
      <c r="ZS26" s="50"/>
      <c r="ZT26" s="50"/>
      <c r="ZU26" s="50"/>
      <c r="ZV26" s="50"/>
      <c r="ZW26" s="50"/>
      <c r="ZX26" s="50"/>
      <c r="ZY26" s="50"/>
      <c r="ZZ26" s="50"/>
      <c r="AAA26" s="50"/>
      <c r="AAB26" s="50"/>
      <c r="AAC26" s="50"/>
      <c r="AAD26" s="50"/>
      <c r="AAE26" s="50"/>
      <c r="AAF26" s="50"/>
      <c r="AAG26" s="50"/>
      <c r="AAH26" s="50"/>
      <c r="AAI26" s="50"/>
      <c r="AAJ26" s="50"/>
      <c r="AAK26" s="50"/>
      <c r="AAL26" s="50"/>
      <c r="AAM26" s="50"/>
      <c r="AAN26" s="50"/>
      <c r="AAO26" s="50"/>
      <c r="AAP26" s="50"/>
      <c r="AAQ26" s="50"/>
      <c r="AAR26" s="50"/>
      <c r="AAS26" s="50"/>
      <c r="AAT26" s="50"/>
      <c r="AAU26" s="50"/>
      <c r="AAV26" s="50"/>
      <c r="AAW26" s="50"/>
      <c r="AAX26" s="50"/>
      <c r="AAY26" s="50"/>
      <c r="AAZ26" s="50"/>
      <c r="ABA26" s="50"/>
      <c r="ABB26" s="50"/>
      <c r="ABC26" s="50"/>
      <c r="ABD26" s="50"/>
      <c r="ABE26" s="50"/>
      <c r="ABF26" s="50"/>
    </row>
    <row r="27" spans="2:734" ht="34.25" customHeight="1">
      <c r="B27" t="s">
        <v>136</v>
      </c>
      <c r="F27" s="33" t="s">
        <v>82</v>
      </c>
      <c r="G27" s="27"/>
      <c r="H27" s="36"/>
      <c r="I27" s="36"/>
      <c r="J27" s="36"/>
      <c r="K27" s="36" t="s">
        <v>136</v>
      </c>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c r="YV27" s="50"/>
      <c r="YW27" s="50"/>
      <c r="YX27" s="50"/>
      <c r="YY27" s="50"/>
      <c r="YZ27" s="50"/>
      <c r="ZA27" s="50"/>
      <c r="ZB27" s="50"/>
      <c r="ZC27" s="50"/>
      <c r="ZD27" s="50"/>
      <c r="ZE27" s="50"/>
      <c r="ZF27" s="50"/>
      <c r="ZG27" s="50"/>
      <c r="ZH27" s="50"/>
      <c r="ZI27" s="50"/>
      <c r="ZJ27" s="50"/>
      <c r="ZK27" s="50"/>
      <c r="ZL27" s="50"/>
      <c r="ZM27" s="50"/>
      <c r="ZN27" s="50"/>
      <c r="ZO27" s="50"/>
      <c r="ZP27" s="50"/>
      <c r="ZQ27" s="50"/>
      <c r="ZR27" s="50"/>
      <c r="ZS27" s="50"/>
      <c r="ZT27" s="50"/>
      <c r="ZU27" s="50"/>
      <c r="ZV27" s="50"/>
      <c r="ZW27" s="50"/>
      <c r="ZX27" s="50"/>
      <c r="ZY27" s="50"/>
      <c r="ZZ27" s="50"/>
      <c r="AAA27" s="50"/>
      <c r="AAB27" s="50"/>
      <c r="AAC27" s="50"/>
      <c r="AAD27" s="50"/>
      <c r="AAE27" s="50"/>
      <c r="AAF27" s="50"/>
      <c r="AAG27" s="50"/>
      <c r="AAH27" s="50"/>
      <c r="AAI27" s="50"/>
      <c r="AAJ27" s="50"/>
      <c r="AAK27" s="50"/>
      <c r="AAL27" s="50"/>
      <c r="AAM27" s="50"/>
      <c r="AAN27" s="50"/>
      <c r="AAO27" s="50"/>
      <c r="AAP27" s="50"/>
      <c r="AAQ27" s="50"/>
      <c r="AAR27" s="50"/>
      <c r="AAS27" s="50"/>
      <c r="AAT27" s="50"/>
      <c r="AAU27" s="50"/>
      <c r="AAV27" s="50"/>
      <c r="AAW27" s="50"/>
      <c r="AAX27" s="50"/>
      <c r="AAY27" s="50"/>
      <c r="AAZ27" s="50"/>
      <c r="ABA27" s="50"/>
      <c r="ABB27" s="50"/>
      <c r="ABC27" s="50"/>
      <c r="ABD27" s="50"/>
      <c r="ABE27" s="50"/>
      <c r="ABF27" s="50"/>
    </row>
    <row r="28" spans="2:734" ht="20.149999999999999" customHeight="1">
      <c r="B28" s="23" t="s">
        <v>136</v>
      </c>
      <c r="F28" s="26" t="s">
        <v>1404</v>
      </c>
      <c r="G28" s="27" t="s">
        <v>350</v>
      </c>
      <c r="H28" s="36">
        <v>39220.410505462103</v>
      </c>
      <c r="I28" s="36">
        <v>22866.407662453701</v>
      </c>
      <c r="J28" s="36"/>
      <c r="K28" s="36" t="s">
        <v>136</v>
      </c>
      <c r="L28" s="36">
        <v>6448</v>
      </c>
      <c r="M28" s="36">
        <v>6376</v>
      </c>
      <c r="N28" s="36">
        <v>5955</v>
      </c>
      <c r="O28" s="36">
        <v>6020</v>
      </c>
      <c r="P28" s="36">
        <v>5575</v>
      </c>
      <c r="Q28" s="36">
        <v>5657</v>
      </c>
      <c r="R28" s="36">
        <v>5622</v>
      </c>
      <c r="S28" s="36">
        <v>5522</v>
      </c>
      <c r="T28" s="36">
        <v>5575</v>
      </c>
      <c r="U28" s="36">
        <v>6193</v>
      </c>
      <c r="V28" s="36">
        <v>6808</v>
      </c>
      <c r="W28" s="36">
        <v>5821</v>
      </c>
      <c r="X28" s="36">
        <v>5784</v>
      </c>
      <c r="Y28" s="36">
        <v>5465</v>
      </c>
      <c r="Z28" s="36">
        <v>4758</v>
      </c>
      <c r="AA28" s="36">
        <v>4700</v>
      </c>
      <c r="AB28" s="36">
        <v>5263</v>
      </c>
      <c r="AC28" s="36">
        <v>5465</v>
      </c>
      <c r="AD28" s="36">
        <v>5265</v>
      </c>
      <c r="AE28" s="36">
        <v>5860</v>
      </c>
      <c r="AF28" s="36">
        <v>5737</v>
      </c>
      <c r="AG28" s="36">
        <v>6156</v>
      </c>
      <c r="AH28" s="36">
        <v>6663</v>
      </c>
      <c r="AI28" s="36">
        <v>6299</v>
      </c>
      <c r="AJ28" s="36">
        <v>6221</v>
      </c>
      <c r="AK28" s="36">
        <v>6362</v>
      </c>
      <c r="AL28" s="36">
        <v>6110.5966600000002</v>
      </c>
      <c r="AM28" s="36">
        <v>5923.2766600000004</v>
      </c>
      <c r="AN28" s="36">
        <v>5890.03</v>
      </c>
      <c r="AO28" s="36">
        <v>5663.5366599999998</v>
      </c>
      <c r="AP28" s="36">
        <v>5456</v>
      </c>
      <c r="AQ28" s="36">
        <v>5582</v>
      </c>
      <c r="AR28" s="36">
        <v>5309</v>
      </c>
      <c r="AS28" s="36">
        <v>5853</v>
      </c>
      <c r="AT28" s="36">
        <v>5610.2933300000004</v>
      </c>
      <c r="AU28" s="36">
        <v>5391.1266599999999</v>
      </c>
      <c r="AV28" s="36">
        <v>5246</v>
      </c>
      <c r="AW28" s="36">
        <v>5436</v>
      </c>
      <c r="AX28" s="36">
        <v>5263</v>
      </c>
      <c r="AY28" s="36">
        <v>5667</v>
      </c>
      <c r="AZ28" s="36">
        <v>5680.3033299999997</v>
      </c>
      <c r="BA28" s="36">
        <v>5430.13</v>
      </c>
      <c r="BB28" s="36">
        <v>5376.3633300000001</v>
      </c>
      <c r="BC28" s="36">
        <v>5261.8333300000004</v>
      </c>
      <c r="BD28" s="36">
        <v>5112.8533299999999</v>
      </c>
      <c r="BE28" s="36">
        <v>4907.5133299999998</v>
      </c>
      <c r="BF28" s="36">
        <v>3980.3633300000001</v>
      </c>
      <c r="BG28" s="36">
        <v>3937</v>
      </c>
      <c r="BH28" s="36">
        <v>3811.77333</v>
      </c>
      <c r="BI28" s="36">
        <v>4153.1499999999996</v>
      </c>
      <c r="BJ28" s="36">
        <v>4055.1166600000001</v>
      </c>
      <c r="BK28" s="36">
        <v>4227.6666599999999</v>
      </c>
      <c r="BL28" s="36">
        <v>4536.98333</v>
      </c>
      <c r="BM28" s="36">
        <v>4665.7533299999996</v>
      </c>
      <c r="BN28" s="36">
        <v>4824.84</v>
      </c>
      <c r="BO28" s="36">
        <v>5552.37</v>
      </c>
      <c r="BP28" s="36">
        <v>6925.3333300000004</v>
      </c>
      <c r="BQ28" s="36">
        <v>9206</v>
      </c>
      <c r="BR28" s="36">
        <v>9028</v>
      </c>
      <c r="BS28" s="36">
        <v>8889.6666600000008</v>
      </c>
      <c r="BT28" s="36">
        <v>8085.7063399999997</v>
      </c>
      <c r="BU28" s="36">
        <v>7956.640625</v>
      </c>
      <c r="BV28" s="36">
        <v>7045.4615384615399</v>
      </c>
      <c r="BW28" s="36">
        <v>6424.3650793650804</v>
      </c>
      <c r="BX28" s="36">
        <v>7609.375</v>
      </c>
      <c r="BY28" s="36">
        <v>8502.6229508196702</v>
      </c>
      <c r="BZ28" s="36">
        <v>8650.9375</v>
      </c>
      <c r="CA28" s="36">
        <v>10281.6935483871</v>
      </c>
      <c r="CB28" s="36">
        <v>12722.1875</v>
      </c>
      <c r="CC28" s="36">
        <v>14104.262295082</v>
      </c>
      <c r="CD28" s="36">
        <v>14979.0476190476</v>
      </c>
      <c r="CE28" s="36">
        <v>16342.777777777799</v>
      </c>
      <c r="CF28" s="36">
        <v>17695.2419354839</v>
      </c>
      <c r="CG28" s="36">
        <v>22611.9047619048</v>
      </c>
      <c r="CH28" s="36">
        <v>20550.912153846199</v>
      </c>
      <c r="CI28" s="36">
        <v>13131.015625</v>
      </c>
      <c r="CJ28" s="36">
        <v>11023.5714285714</v>
      </c>
      <c r="CK28" s="36">
        <v>13539.8360655738</v>
      </c>
      <c r="CL28" s="36">
        <v>14575.538461538499</v>
      </c>
      <c r="CM28" s="36">
        <v>15163.59375</v>
      </c>
      <c r="CN28" s="36">
        <v>17225.6349206349</v>
      </c>
      <c r="CO28" s="36">
        <v>17842.459016393401</v>
      </c>
      <c r="CP28" s="36">
        <v>20545.8461538462</v>
      </c>
      <c r="CQ28" s="36">
        <v>26000.703125</v>
      </c>
      <c r="CR28" s="36">
        <v>29949.603174603199</v>
      </c>
      <c r="CS28" s="36">
        <v>28693.583333333299</v>
      </c>
      <c r="CT28" s="36">
        <v>24747.538461538501</v>
      </c>
      <c r="CU28" s="36">
        <v>20836.09375</v>
      </c>
      <c r="CV28" s="36">
        <v>22879.769230769201</v>
      </c>
      <c r="CW28" s="36">
        <v>20571.25</v>
      </c>
      <c r="CX28" s="36">
        <v>19275.078125</v>
      </c>
      <c r="CY28" s="36">
        <v>21560.390625</v>
      </c>
      <c r="CZ28" s="36">
        <v>24125.322580645199</v>
      </c>
      <c r="DA28" s="36">
        <v>20905.161290322601</v>
      </c>
      <c r="DB28" s="36">
        <v>21268.1538461538</v>
      </c>
      <c r="DC28" s="36">
        <v>22947.5</v>
      </c>
      <c r="DD28" s="36">
        <v>22648.015873015898</v>
      </c>
      <c r="DE28" s="36">
        <v>23163.278688524599</v>
      </c>
      <c r="DF28" s="36">
        <v>21931.8636363636</v>
      </c>
      <c r="DG28" s="36">
        <v>19900.46875</v>
      </c>
      <c r="DH28" s="36">
        <v>18359.6349206349</v>
      </c>
      <c r="DI28" s="36">
        <v>15589.206349206301</v>
      </c>
      <c r="DJ28" s="36">
        <v>15222.615384615399</v>
      </c>
      <c r="DK28" s="36">
        <v>15108.984375</v>
      </c>
      <c r="DL28" s="36">
        <v>15513.524590163899</v>
      </c>
      <c r="DM28" s="36">
        <v>16936.666666666701</v>
      </c>
      <c r="DN28" s="36">
        <v>18624.0769230769</v>
      </c>
      <c r="DO28" s="36">
        <v>20900.396825396801</v>
      </c>
      <c r="DP28" s="36">
        <v>20008.4126984127</v>
      </c>
      <c r="DQ28" s="36">
        <v>19969.576271186401</v>
      </c>
      <c r="DR28" s="36">
        <v>20566.171875</v>
      </c>
      <c r="DS28" s="36">
        <v>19846.269841269801</v>
      </c>
      <c r="DT28" s="36">
        <v>20208.4968253968</v>
      </c>
      <c r="DU28" s="36">
        <v>21091.5306122449</v>
      </c>
      <c r="DV28" s="36">
        <v>20771.833593750001</v>
      </c>
      <c r="DW28" s="36">
        <v>20044.7325396825</v>
      </c>
      <c r="DX28" s="50">
        <v>20616.666666666701</v>
      </c>
      <c r="DY28" s="50">
        <v>20864.643447310798</v>
      </c>
      <c r="DZ28" s="50">
        <v>18831</v>
      </c>
      <c r="EA28" s="50">
        <v>19085</v>
      </c>
      <c r="EB28" s="50">
        <v>17484</v>
      </c>
      <c r="EC28" s="50">
        <v>15079</v>
      </c>
      <c r="ED28" s="50">
        <v>17494</v>
      </c>
      <c r="EE28" s="50">
        <v>20325</v>
      </c>
      <c r="EF28" s="50">
        <v>25388</v>
      </c>
      <c r="EG28" s="50">
        <v>31255</v>
      </c>
      <c r="EH28" s="50">
        <v>33921</v>
      </c>
      <c r="EI28" s="50">
        <v>38860</v>
      </c>
      <c r="EJ28" s="50">
        <v>42910</v>
      </c>
      <c r="EK28" s="50">
        <v>41190.642021848304</v>
      </c>
      <c r="EL28" s="50">
        <v>28596.496807257001</v>
      </c>
      <c r="EM28" s="50">
        <v>21101.222811477899</v>
      </c>
      <c r="EN28" s="50">
        <v>20721.421536426002</v>
      </c>
      <c r="EO28" s="50">
        <v>21046.489494653699</v>
      </c>
      <c r="EP28" s="50">
        <v>21494.910097502401</v>
      </c>
      <c r="EQ28" s="50">
        <v>21926.604878784801</v>
      </c>
      <c r="ER28" s="50">
        <v>21680.7889264445</v>
      </c>
      <c r="ES28" s="50">
        <v>21845.7492184568</v>
      </c>
      <c r="ET28" s="50">
        <v>21899.265613719199</v>
      </c>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c r="XB28" s="50"/>
      <c r="XC28" s="50"/>
      <c r="XD28" s="50"/>
      <c r="XE28" s="50"/>
      <c r="XF28" s="50"/>
      <c r="XG28" s="50"/>
      <c r="XH28" s="50"/>
      <c r="XI28" s="50"/>
      <c r="XJ28" s="50"/>
      <c r="XK28" s="50"/>
      <c r="XL28" s="50"/>
      <c r="XM28" s="50"/>
      <c r="XN28" s="50"/>
      <c r="XO28" s="50"/>
      <c r="XP28" s="50"/>
      <c r="XQ28" s="50"/>
      <c r="XR28" s="50"/>
      <c r="XS28" s="50"/>
      <c r="XT28" s="50"/>
      <c r="XU28" s="50"/>
      <c r="XV28" s="50"/>
      <c r="XW28" s="50"/>
      <c r="XX28" s="50"/>
      <c r="XY28" s="50"/>
      <c r="XZ28" s="50"/>
      <c r="YA28" s="50"/>
      <c r="YB28" s="50"/>
      <c r="YC28" s="50"/>
      <c r="YD28" s="50"/>
      <c r="YE28" s="50"/>
      <c r="YF28" s="50"/>
      <c r="YG28" s="50"/>
      <c r="YH28" s="50"/>
      <c r="YI28" s="50"/>
      <c r="YJ28" s="50"/>
      <c r="YK28" s="50"/>
      <c r="YL28" s="50"/>
      <c r="YM28" s="50"/>
      <c r="YN28" s="50"/>
      <c r="YO28" s="50"/>
      <c r="YP28" s="50"/>
      <c r="YQ28" s="50"/>
      <c r="YR28" s="50"/>
      <c r="YS28" s="50"/>
      <c r="YT28" s="50"/>
      <c r="YU28" s="50"/>
      <c r="YV28" s="50"/>
      <c r="YW28" s="50"/>
      <c r="YX28" s="50"/>
      <c r="YY28" s="50"/>
      <c r="YZ28" s="50"/>
      <c r="ZA28" s="50"/>
      <c r="ZB28" s="50"/>
      <c r="ZC28" s="50"/>
      <c r="ZD28" s="50"/>
      <c r="ZE28" s="50"/>
      <c r="ZF28" s="50"/>
      <c r="ZG28" s="50"/>
      <c r="ZH28" s="50"/>
      <c r="ZI28" s="50"/>
      <c r="ZJ28" s="50"/>
      <c r="ZK28" s="50"/>
      <c r="ZL28" s="50"/>
      <c r="ZM28" s="50"/>
      <c r="ZN28" s="50"/>
      <c r="ZO28" s="50"/>
      <c r="ZP28" s="50"/>
      <c r="ZQ28" s="50"/>
      <c r="ZR28" s="50"/>
      <c r="ZS28" s="50"/>
      <c r="ZT28" s="50"/>
      <c r="ZU28" s="50"/>
      <c r="ZV28" s="50"/>
      <c r="ZW28" s="50"/>
      <c r="ZX28" s="50"/>
      <c r="ZY28" s="50"/>
      <c r="ZZ28" s="50"/>
      <c r="AAA28" s="50"/>
      <c r="AAB28" s="50"/>
      <c r="AAC28" s="50"/>
      <c r="AAD28" s="50"/>
      <c r="AAE28" s="50"/>
      <c r="AAF28" s="50"/>
      <c r="AAG28" s="50"/>
      <c r="AAH28" s="50"/>
      <c r="AAI28" s="50"/>
      <c r="AAJ28" s="50"/>
      <c r="AAK28" s="50"/>
      <c r="AAL28" s="50"/>
      <c r="AAM28" s="50"/>
      <c r="AAN28" s="50"/>
      <c r="AAO28" s="50"/>
      <c r="AAP28" s="50"/>
      <c r="AAQ28" s="50"/>
      <c r="AAR28" s="50"/>
      <c r="AAS28" s="50"/>
      <c r="AAT28" s="50"/>
      <c r="AAU28" s="50"/>
      <c r="AAV28" s="50"/>
      <c r="AAW28" s="50"/>
      <c r="AAX28" s="50"/>
      <c r="AAY28" s="50"/>
      <c r="AAZ28" s="50"/>
      <c r="ABA28" s="50"/>
      <c r="ABB28" s="50"/>
      <c r="ABC28" s="50"/>
      <c r="ABD28" s="50"/>
      <c r="ABE28" s="50"/>
      <c r="ABF28" s="50"/>
    </row>
    <row r="29" spans="2:734" ht="10.25" customHeight="1">
      <c r="B29" t="s">
        <v>136</v>
      </c>
      <c r="F29" s="37"/>
      <c r="G29" s="38"/>
      <c r="H29" s="37"/>
      <c r="I29" s="38"/>
      <c r="J29" s="38"/>
      <c r="K29" s="38" t="s">
        <v>136</v>
      </c>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c r="NQ29" s="38"/>
      <c r="NR29" s="38"/>
      <c r="NS29" s="38"/>
      <c r="NT29" s="38"/>
      <c r="NU29" s="38"/>
      <c r="NV29" s="38"/>
      <c r="NW29" s="38"/>
      <c r="NX29" s="38"/>
      <c r="NY29" s="38"/>
      <c r="NZ29" s="38"/>
      <c r="OA29" s="38"/>
      <c r="OB29" s="38"/>
      <c r="OC29" s="38"/>
      <c r="OD29" s="38"/>
      <c r="OE29" s="38"/>
      <c r="OF29" s="38"/>
      <c r="OG29" s="38"/>
      <c r="OH29" s="38"/>
      <c r="OI29" s="38"/>
      <c r="OJ29" s="38"/>
      <c r="OK29" s="38"/>
      <c r="OL29" s="38"/>
      <c r="OM29" s="38"/>
      <c r="ON29" s="38"/>
      <c r="OO29" s="38"/>
      <c r="OP29" s="38"/>
      <c r="OQ29" s="38"/>
      <c r="OR29" s="38"/>
      <c r="OS29" s="38"/>
      <c r="OT29" s="38"/>
      <c r="OU29" s="38"/>
      <c r="OV29" s="38"/>
      <c r="OW29" s="38"/>
      <c r="OX29" s="38"/>
      <c r="OY29" s="38"/>
      <c r="OZ29" s="38"/>
      <c r="PA29" s="38"/>
      <c r="PB29" s="38"/>
      <c r="PC29" s="38"/>
      <c r="PD29" s="38"/>
      <c r="PE29" s="38"/>
      <c r="PF29" s="38"/>
      <c r="PG29" s="38"/>
      <c r="PH29" s="38"/>
      <c r="PI29" s="38"/>
      <c r="PJ29" s="38"/>
      <c r="PK29" s="38"/>
      <c r="PL29" s="38"/>
      <c r="PM29" s="38"/>
      <c r="PN29" s="38"/>
      <c r="PO29" s="38"/>
      <c r="PP29" s="38"/>
      <c r="PQ29" s="38"/>
      <c r="PR29" s="38"/>
      <c r="PS29" s="38"/>
      <c r="PT29" s="38"/>
      <c r="PU29" s="38"/>
      <c r="PV29" s="38"/>
      <c r="PW29" s="38"/>
      <c r="PX29" s="38"/>
      <c r="PY29" s="38"/>
      <c r="PZ29" s="38"/>
      <c r="QA29" s="38"/>
      <c r="QB29" s="38"/>
      <c r="QC29" s="38"/>
      <c r="QD29" s="38"/>
      <c r="QE29" s="38"/>
      <c r="QF29" s="38"/>
      <c r="QG29" s="38"/>
      <c r="QH29" s="38"/>
      <c r="QI29" s="38"/>
      <c r="QJ29" s="38"/>
      <c r="QK29" s="38"/>
      <c r="QL29" s="38"/>
      <c r="QM29" s="38"/>
      <c r="QN29" s="38"/>
      <c r="QO29" s="38"/>
      <c r="QP29" s="38"/>
      <c r="QQ29" s="38"/>
      <c r="QR29" s="38"/>
      <c r="QS29" s="38"/>
      <c r="QT29" s="38"/>
      <c r="QU29" s="38"/>
      <c r="QV29" s="38"/>
      <c r="QW29" s="38"/>
      <c r="QX29" s="38"/>
      <c r="QY29" s="38"/>
      <c r="QZ29" s="38"/>
      <c r="RA29" s="38"/>
      <c r="RB29" s="38"/>
      <c r="RC29" s="38"/>
      <c r="RD29" s="38"/>
      <c r="RE29" s="38"/>
      <c r="RF29" s="38"/>
      <c r="RG29" s="38"/>
      <c r="RH29" s="38"/>
      <c r="RI29" s="38"/>
      <c r="RJ29" s="38"/>
      <c r="RK29" s="38"/>
      <c r="RL29" s="38"/>
      <c r="RM29" s="38"/>
      <c r="RN29" s="38"/>
      <c r="RO29" s="38"/>
      <c r="RP29" s="38"/>
      <c r="RQ29" s="38"/>
      <c r="RR29" s="38"/>
      <c r="RS29" s="38"/>
      <c r="RT29" s="38"/>
      <c r="RU29" s="38"/>
      <c r="RV29" s="38"/>
      <c r="RW29" s="38"/>
      <c r="RX29" s="38"/>
      <c r="RY29" s="38"/>
      <c r="RZ29" s="38"/>
      <c r="SA29" s="38"/>
      <c r="SB29" s="38"/>
      <c r="SC29" s="38"/>
      <c r="SD29" s="38"/>
      <c r="SE29" s="38"/>
      <c r="SF29" s="38"/>
      <c r="SG29" s="38"/>
      <c r="SH29" s="38"/>
      <c r="SI29" s="38"/>
      <c r="SJ29" s="38"/>
      <c r="SK29" s="38"/>
      <c r="SL29" s="38"/>
      <c r="SM29" s="38"/>
      <c r="SN29" s="38"/>
      <c r="SO29" s="38"/>
      <c r="SP29" s="38"/>
      <c r="SQ29" s="38"/>
      <c r="SR29" s="38"/>
      <c r="SS29" s="38"/>
      <c r="ST29" s="38"/>
      <c r="SU29" s="38"/>
      <c r="SV29" s="38"/>
      <c r="SW29" s="38"/>
      <c r="SX29" s="38"/>
      <c r="SY29" s="38"/>
      <c r="SZ29" s="38"/>
      <c r="TA29" s="38"/>
      <c r="TB29" s="38"/>
      <c r="TC29" s="38"/>
      <c r="TD29" s="38"/>
      <c r="TE29" s="38"/>
      <c r="TF29" s="38"/>
      <c r="TG29" s="38"/>
      <c r="TH29" s="38"/>
      <c r="TI29" s="38"/>
      <c r="TJ29" s="38"/>
      <c r="TK29" s="38"/>
      <c r="TL29" s="38"/>
      <c r="TM29" s="38"/>
      <c r="TN29" s="38"/>
      <c r="TO29" s="38"/>
      <c r="TP29" s="38"/>
      <c r="TQ29" s="38"/>
      <c r="TR29" s="38"/>
      <c r="TS29" s="38"/>
      <c r="TT29" s="38"/>
      <c r="TU29" s="38"/>
      <c r="TV29" s="38"/>
      <c r="TW29" s="38"/>
      <c r="TX29" s="38"/>
      <c r="TY29" s="38"/>
      <c r="TZ29" s="38"/>
      <c r="UA29" s="38"/>
      <c r="UB29" s="38"/>
      <c r="UC29" s="38"/>
      <c r="UD29" s="38"/>
      <c r="UE29" s="38"/>
      <c r="UF29" s="38"/>
      <c r="UG29" s="38"/>
      <c r="UH29" s="38"/>
      <c r="UI29" s="38"/>
      <c r="UJ29" s="38"/>
      <c r="UK29" s="38"/>
      <c r="UL29" s="38"/>
      <c r="UM29" s="38"/>
      <c r="UN29" s="38"/>
      <c r="UO29" s="38"/>
      <c r="UP29" s="38"/>
      <c r="UQ29" s="38"/>
      <c r="UR29" s="38"/>
      <c r="US29" s="38"/>
      <c r="UT29" s="38"/>
      <c r="UU29" s="38"/>
      <c r="UV29" s="38"/>
      <c r="UW29" s="38"/>
      <c r="UX29" s="38"/>
      <c r="UY29" s="38"/>
      <c r="UZ29" s="38"/>
      <c r="VA29" s="38"/>
      <c r="VB29" s="38"/>
      <c r="VC29" s="38"/>
      <c r="VD29" s="38"/>
      <c r="VE29" s="38"/>
      <c r="VF29" s="38"/>
      <c r="VG29" s="38"/>
      <c r="VH29" s="38"/>
      <c r="VI29" s="38"/>
      <c r="VJ29" s="38"/>
      <c r="VK29" s="38"/>
      <c r="VL29" s="38"/>
      <c r="VM29" s="38"/>
      <c r="VN29" s="38"/>
      <c r="VO29" s="38"/>
      <c r="VP29" s="38"/>
      <c r="VQ29" s="38"/>
      <c r="VR29" s="38"/>
      <c r="VS29" s="38"/>
      <c r="VT29" s="38"/>
      <c r="VU29" s="38"/>
      <c r="VV29" s="38"/>
      <c r="VW29" s="38"/>
      <c r="VX29" s="38"/>
      <c r="VY29" s="38"/>
      <c r="VZ29" s="38"/>
      <c r="WA29" s="38"/>
      <c r="WB29" s="38"/>
      <c r="WC29" s="38"/>
      <c r="WD29" s="38"/>
      <c r="WE29" s="38"/>
      <c r="WF29" s="38"/>
      <c r="WG29" s="38"/>
      <c r="WH29" s="38"/>
      <c r="WI29" s="38"/>
      <c r="WJ29" s="38"/>
      <c r="WK29" s="38"/>
      <c r="WL29" s="38"/>
      <c r="WM29" s="38"/>
      <c r="WN29" s="38"/>
      <c r="WO29" s="38"/>
      <c r="WP29" s="38"/>
      <c r="WQ29" s="38"/>
      <c r="WR29" s="38"/>
      <c r="WS29" s="38"/>
      <c r="WT29" s="38"/>
      <c r="WU29" s="38"/>
      <c r="WV29" s="38"/>
      <c r="WW29" s="38"/>
      <c r="WX29" s="38"/>
      <c r="WY29" s="38"/>
      <c r="WZ29" s="38"/>
      <c r="XA29" s="38"/>
      <c r="XB29" s="38"/>
      <c r="XC29" s="38"/>
      <c r="XD29" s="38"/>
      <c r="XE29" s="38"/>
      <c r="XF29" s="38"/>
      <c r="XG29" s="38"/>
      <c r="XH29" s="38"/>
      <c r="XI29" s="38"/>
      <c r="XJ29" s="38"/>
      <c r="XK29" s="38"/>
      <c r="XL29" s="38"/>
      <c r="XM29" s="38"/>
      <c r="XN29" s="38"/>
      <c r="XO29" s="38"/>
      <c r="XP29" s="38"/>
      <c r="XQ29" s="38"/>
      <c r="XR29" s="38"/>
      <c r="XS29" s="38"/>
      <c r="XT29" s="38"/>
      <c r="XU29" s="38"/>
      <c r="XV29" s="38"/>
      <c r="XW29" s="38"/>
      <c r="XX29" s="38"/>
      <c r="XY29" s="38"/>
      <c r="XZ29" s="38"/>
      <c r="YA29" s="38"/>
      <c r="YB29" s="38"/>
      <c r="YC29" s="38"/>
      <c r="YD29" s="38"/>
      <c r="YE29" s="38"/>
      <c r="YF29" s="38"/>
      <c r="YG29" s="38"/>
      <c r="YH29" s="38"/>
      <c r="YI29" s="38"/>
      <c r="YJ29" s="38"/>
      <c r="YK29" s="38"/>
      <c r="YL29" s="38"/>
      <c r="YM29" s="38"/>
      <c r="YN29" s="38"/>
      <c r="YO29" s="38"/>
      <c r="YP29" s="38"/>
      <c r="YQ29" s="38"/>
      <c r="YR29" s="38"/>
      <c r="YS29" s="38"/>
      <c r="YT29" s="38"/>
      <c r="YU29" s="38"/>
      <c r="YV29" s="38"/>
      <c r="YW29" s="38"/>
      <c r="YX29" s="38"/>
      <c r="YY29" s="38"/>
      <c r="YZ29" s="38"/>
      <c r="ZA29" s="38"/>
      <c r="ZB29" s="38"/>
      <c r="ZC29" s="38"/>
      <c r="ZD29" s="38"/>
      <c r="ZE29" s="38"/>
      <c r="ZF29" s="38"/>
      <c r="ZG29" s="38"/>
      <c r="ZH29" s="38"/>
      <c r="ZI29" s="38"/>
      <c r="ZJ29" s="38"/>
      <c r="ZK29" s="38"/>
      <c r="ZL29" s="38"/>
      <c r="ZM29" s="38"/>
      <c r="ZN29" s="38"/>
      <c r="ZO29" s="38"/>
      <c r="ZP29" s="38"/>
      <c r="ZQ29" s="38"/>
      <c r="ZR29" s="38"/>
      <c r="ZS29" s="38"/>
      <c r="ZT29" s="38"/>
      <c r="ZU29" s="38"/>
      <c r="ZV29" s="38"/>
      <c r="ZW29" s="38"/>
      <c r="ZX29" s="38"/>
      <c r="ZY29" s="38"/>
      <c r="ZZ29" s="38"/>
      <c r="AAA29" s="38"/>
      <c r="AAB29" s="38"/>
      <c r="AAC29" s="38"/>
      <c r="AAD29" s="38"/>
      <c r="AAE29" s="38"/>
      <c r="AAF29" s="38"/>
      <c r="AAG29" s="38"/>
      <c r="AAH29" s="38"/>
      <c r="AAI29" s="38"/>
      <c r="AAJ29" s="38"/>
      <c r="AAK29" s="38"/>
      <c r="AAL29" s="38"/>
      <c r="AAM29" s="38"/>
      <c r="AAN29" s="38"/>
      <c r="AAO29" s="38"/>
      <c r="AAP29" s="38"/>
      <c r="AAQ29" s="38"/>
      <c r="AAR29" s="38"/>
      <c r="AAS29" s="38"/>
      <c r="AAT29" s="38"/>
      <c r="AAU29" s="38"/>
      <c r="AAV29" s="38"/>
      <c r="AAW29" s="38"/>
      <c r="AAX29" s="38"/>
      <c r="AAY29" s="38"/>
      <c r="AAZ29" s="38"/>
      <c r="ABA29" s="38"/>
      <c r="ABB29" s="38"/>
      <c r="ABC29" s="38"/>
      <c r="ABD29" s="38"/>
      <c r="ABE29" s="38"/>
      <c r="ABF29" s="38"/>
    </row>
    <row r="30" spans="2:734" ht="10.25" customHeight="1">
      <c r="B30" t="s">
        <v>136</v>
      </c>
      <c r="K30" t="s">
        <v>136</v>
      </c>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EM30" s="23" t="s">
        <v>136</v>
      </c>
    </row>
    <row r="31" spans="2:734">
      <c r="B31" t="s">
        <v>136</v>
      </c>
      <c r="K31" t="s">
        <v>136</v>
      </c>
    </row>
    <row r="32" spans="2:734" ht="18" customHeight="1">
      <c r="B32" t="s">
        <v>136</v>
      </c>
      <c r="F32" s="40" t="s">
        <v>1405</v>
      </c>
      <c r="K32" t="s">
        <v>136</v>
      </c>
    </row>
    <row r="33" spans="2:143" ht="18" customHeight="1">
      <c r="B33" t="s">
        <v>136</v>
      </c>
      <c r="F33" s="40" t="s">
        <v>1406</v>
      </c>
      <c r="K33" t="s">
        <v>136</v>
      </c>
    </row>
    <row r="34" spans="2:143" ht="18" customHeight="1">
      <c r="B34" t="s">
        <v>136</v>
      </c>
      <c r="F34" s="24" t="s">
        <v>661</v>
      </c>
      <c r="K34" t="s">
        <v>136</v>
      </c>
    </row>
    <row r="35" spans="2:143" ht="18" customHeight="1">
      <c r="B35" t="s">
        <v>136</v>
      </c>
      <c r="F35" s="24" t="s">
        <v>1193</v>
      </c>
      <c r="K35" t="s">
        <v>136</v>
      </c>
    </row>
    <row r="36" spans="2:143" ht="18" customHeight="1">
      <c r="EM36" s="23" t="s">
        <v>136</v>
      </c>
    </row>
  </sheetData>
  <hyperlinks>
    <hyperlink ref="H1" location="Contents!A1" display="Back to Table of Contents" xr:uid="{00000000-0004-0000-2800-000000000000}"/>
  </hyperlinks>
  <pageMargins left="0" right="0" top="0" bottom="0" header="0" footer="0"/>
  <pageSetup paperSize="9" scale="10" fitToHeight="0" orientation="portrait"/>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VY32"/>
  <sheetViews>
    <sheetView zoomScale="80" zoomScaleNormal="80" workbookViewId="0">
      <pane xSplit="7" ySplit="8" topLeftCell="EP9"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9" width="14.453125" customWidth="1"/>
    <col min="10" max="10" width="1.90625" hidden="1" customWidth="1"/>
    <col min="11" max="11" width="2" hidden="1" customWidth="1"/>
    <col min="12" max="188" width="14.453125" customWidth="1"/>
  </cols>
  <sheetData>
    <row r="1" spans="1:1273" ht="57" customHeight="1">
      <c r="A1" s="22" t="s">
        <v>134</v>
      </c>
      <c r="H1" s="107" t="str">
        <f>HYPERLINK("#'Contents'!A1", "Back to Table of Contents")</f>
        <v>Back to Table of Contents</v>
      </c>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row>
    <row r="2" spans="1:1273" ht="18" customHeight="1">
      <c r="A2" s="92" t="s">
        <v>135</v>
      </c>
      <c r="B2" s="112"/>
      <c r="C2" s="112"/>
      <c r="D2" s="112"/>
      <c r="E2" s="112"/>
      <c r="F2" s="112"/>
      <c r="G2" s="112"/>
      <c r="H2" s="94">
        <f>IF(MONTH(A2) &gt; 6, YEAR(A2)-1, YEAR(A2)-2)</f>
        <v>2023</v>
      </c>
      <c r="I2" s="88">
        <f>H2+1</f>
        <v>2024</v>
      </c>
      <c r="J2" s="112"/>
      <c r="K2" s="112"/>
      <c r="L2" s="112"/>
      <c r="M2" s="112"/>
      <c r="N2" s="112"/>
      <c r="O2" s="112"/>
      <c r="P2" s="112"/>
      <c r="Q2" s="112"/>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12"/>
      <c r="DV2" s="112"/>
      <c r="DW2" s="112"/>
      <c r="DX2" s="112"/>
      <c r="DY2" s="112"/>
      <c r="DZ2" s="112"/>
      <c r="EA2" s="112"/>
      <c r="EB2" s="112"/>
      <c r="EC2" s="112"/>
      <c r="ED2" s="112"/>
      <c r="EE2" s="112"/>
      <c r="EF2" s="112"/>
      <c r="EG2" s="112"/>
      <c r="EH2" s="112"/>
      <c r="EI2" s="112"/>
      <c r="EJ2" s="112"/>
      <c r="EK2" s="112"/>
      <c r="EL2" s="112"/>
      <c r="EM2" s="112"/>
    </row>
    <row r="3" spans="1:1273" ht="18" customHeight="1">
      <c r="A3" s="112"/>
      <c r="B3" s="87" t="s">
        <v>136</v>
      </c>
      <c r="C3" s="112"/>
      <c r="D3" s="112"/>
      <c r="E3" s="112"/>
      <c r="F3" s="90"/>
      <c r="G3" s="91"/>
      <c r="H3" s="88" t="str">
        <f>CONCATENATE(H$2-1,"–",RIGHT(H$2,2))</f>
        <v>2022–23</v>
      </c>
      <c r="I3" s="88" t="str">
        <f>CONCATENATE(I$2-1,"–",RIGHT(I$2,2))</f>
        <v>2023–24</v>
      </c>
      <c r="J3" s="112"/>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88"/>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row>
    <row r="4" spans="1:1273" ht="18.75" customHeight="1">
      <c r="A4" s="112"/>
      <c r="B4" s="87" t="s">
        <v>136</v>
      </c>
      <c r="C4" s="112"/>
      <c r="D4" s="112"/>
      <c r="E4" s="112"/>
      <c r="F4" s="90"/>
      <c r="G4" s="91"/>
      <c r="H4" s="90"/>
      <c r="I4" s="91"/>
      <c r="J4" s="91"/>
      <c r="K4" s="91" t="s">
        <v>136</v>
      </c>
      <c r="L4" s="91">
        <v>3</v>
      </c>
      <c r="M4" s="91">
        <f t="shared" ref="M4:BX4" si="3">IF(L4=12,3,L4+3)</f>
        <v>6</v>
      </c>
      <c r="N4" s="91">
        <f t="shared" si="3"/>
        <v>9</v>
      </c>
      <c r="O4" s="91">
        <f t="shared" si="3"/>
        <v>12</v>
      </c>
      <c r="P4" s="91">
        <f t="shared" si="3"/>
        <v>3</v>
      </c>
      <c r="Q4" s="91">
        <f t="shared" si="3"/>
        <v>6</v>
      </c>
      <c r="R4" s="91">
        <f t="shared" si="3"/>
        <v>9</v>
      </c>
      <c r="S4" s="91">
        <f t="shared" si="3"/>
        <v>12</v>
      </c>
      <c r="T4" s="91">
        <f t="shared" si="3"/>
        <v>3</v>
      </c>
      <c r="U4" s="91">
        <f t="shared" si="3"/>
        <v>6</v>
      </c>
      <c r="V4" s="91">
        <f t="shared" si="3"/>
        <v>9</v>
      </c>
      <c r="W4" s="91">
        <f t="shared" si="3"/>
        <v>12</v>
      </c>
      <c r="X4" s="91">
        <f t="shared" si="3"/>
        <v>3</v>
      </c>
      <c r="Y4" s="91">
        <f t="shared" si="3"/>
        <v>6</v>
      </c>
      <c r="Z4" s="91">
        <f t="shared" si="3"/>
        <v>9</v>
      </c>
      <c r="AA4" s="91">
        <f t="shared" si="3"/>
        <v>12</v>
      </c>
      <c r="AB4" s="91">
        <f t="shared" si="3"/>
        <v>3</v>
      </c>
      <c r="AC4" s="91">
        <f t="shared" si="3"/>
        <v>6</v>
      </c>
      <c r="AD4" s="91">
        <f t="shared" si="3"/>
        <v>9</v>
      </c>
      <c r="AE4" s="91">
        <f t="shared" si="3"/>
        <v>12</v>
      </c>
      <c r="AF4" s="91">
        <f t="shared" si="3"/>
        <v>3</v>
      </c>
      <c r="AG4" s="91">
        <f t="shared" si="3"/>
        <v>6</v>
      </c>
      <c r="AH4" s="91">
        <f t="shared" si="3"/>
        <v>9</v>
      </c>
      <c r="AI4" s="91">
        <f t="shared" si="3"/>
        <v>12</v>
      </c>
      <c r="AJ4" s="91">
        <f t="shared" si="3"/>
        <v>3</v>
      </c>
      <c r="AK4" s="91">
        <f t="shared" si="3"/>
        <v>6</v>
      </c>
      <c r="AL4" s="91">
        <f t="shared" si="3"/>
        <v>9</v>
      </c>
      <c r="AM4" s="91">
        <f t="shared" si="3"/>
        <v>12</v>
      </c>
      <c r="AN4" s="91">
        <f t="shared" si="3"/>
        <v>3</v>
      </c>
      <c r="AO4" s="91">
        <f t="shared" si="3"/>
        <v>6</v>
      </c>
      <c r="AP4" s="91">
        <f t="shared" si="3"/>
        <v>9</v>
      </c>
      <c r="AQ4" s="91">
        <f t="shared" si="3"/>
        <v>12</v>
      </c>
      <c r="AR4" s="91">
        <f t="shared" si="3"/>
        <v>3</v>
      </c>
      <c r="AS4" s="91">
        <f t="shared" si="3"/>
        <v>6</v>
      </c>
      <c r="AT4" s="91">
        <f t="shared" si="3"/>
        <v>9</v>
      </c>
      <c r="AU4" s="91">
        <f t="shared" si="3"/>
        <v>12</v>
      </c>
      <c r="AV4" s="91">
        <f t="shared" si="3"/>
        <v>3</v>
      </c>
      <c r="AW4" s="91">
        <f t="shared" si="3"/>
        <v>6</v>
      </c>
      <c r="AX4" s="91">
        <f t="shared" si="3"/>
        <v>9</v>
      </c>
      <c r="AY4" s="91">
        <f t="shared" si="3"/>
        <v>12</v>
      </c>
      <c r="AZ4" s="91">
        <f t="shared" si="3"/>
        <v>3</v>
      </c>
      <c r="BA4" s="91">
        <f t="shared" si="3"/>
        <v>6</v>
      </c>
      <c r="BB4" s="91">
        <f t="shared" si="3"/>
        <v>9</v>
      </c>
      <c r="BC4" s="91">
        <f t="shared" si="3"/>
        <v>12</v>
      </c>
      <c r="BD4" s="91">
        <f t="shared" si="3"/>
        <v>3</v>
      </c>
      <c r="BE4" s="91">
        <f t="shared" si="3"/>
        <v>6</v>
      </c>
      <c r="BF4" s="91">
        <f t="shared" si="3"/>
        <v>9</v>
      </c>
      <c r="BG4" s="91">
        <f t="shared" si="3"/>
        <v>12</v>
      </c>
      <c r="BH4" s="91">
        <f t="shared" si="3"/>
        <v>3</v>
      </c>
      <c r="BI4" s="91">
        <f t="shared" si="3"/>
        <v>6</v>
      </c>
      <c r="BJ4" s="91">
        <f t="shared" si="3"/>
        <v>9</v>
      </c>
      <c r="BK4" s="91">
        <f t="shared" si="3"/>
        <v>12</v>
      </c>
      <c r="BL4" s="91">
        <f t="shared" si="3"/>
        <v>3</v>
      </c>
      <c r="BM4" s="91">
        <f t="shared" si="3"/>
        <v>6</v>
      </c>
      <c r="BN4" s="91">
        <f t="shared" si="3"/>
        <v>9</v>
      </c>
      <c r="BO4" s="91">
        <f t="shared" si="3"/>
        <v>12</v>
      </c>
      <c r="BP4" s="91">
        <f t="shared" si="3"/>
        <v>3</v>
      </c>
      <c r="BQ4" s="91">
        <f t="shared" si="3"/>
        <v>6</v>
      </c>
      <c r="BR4" s="91">
        <f t="shared" si="3"/>
        <v>9</v>
      </c>
      <c r="BS4" s="91">
        <f t="shared" si="3"/>
        <v>12</v>
      </c>
      <c r="BT4" s="91">
        <f t="shared" si="3"/>
        <v>3</v>
      </c>
      <c r="BU4" s="91">
        <f t="shared" si="3"/>
        <v>6</v>
      </c>
      <c r="BV4" s="91">
        <f t="shared" si="3"/>
        <v>9</v>
      </c>
      <c r="BW4" s="91">
        <f t="shared" si="3"/>
        <v>12</v>
      </c>
      <c r="BX4" s="91">
        <f t="shared" si="3"/>
        <v>3</v>
      </c>
      <c r="BY4" s="91">
        <f t="shared" ref="BY4:EJ4" si="4">IF(BX4=12,3,BX4+3)</f>
        <v>6</v>
      </c>
      <c r="BZ4" s="91">
        <f t="shared" si="4"/>
        <v>9</v>
      </c>
      <c r="CA4" s="91">
        <f t="shared" si="4"/>
        <v>12</v>
      </c>
      <c r="CB4" s="91">
        <f t="shared" si="4"/>
        <v>3</v>
      </c>
      <c r="CC4" s="91">
        <f t="shared" si="4"/>
        <v>6</v>
      </c>
      <c r="CD4" s="91">
        <f t="shared" si="4"/>
        <v>9</v>
      </c>
      <c r="CE4" s="91">
        <f t="shared" si="4"/>
        <v>12</v>
      </c>
      <c r="CF4" s="91">
        <f t="shared" si="4"/>
        <v>3</v>
      </c>
      <c r="CG4" s="91">
        <f t="shared" si="4"/>
        <v>6</v>
      </c>
      <c r="CH4" s="91">
        <f t="shared" si="4"/>
        <v>9</v>
      </c>
      <c r="CI4" s="91">
        <f t="shared" si="4"/>
        <v>12</v>
      </c>
      <c r="CJ4" s="91">
        <f t="shared" si="4"/>
        <v>3</v>
      </c>
      <c r="CK4" s="91">
        <f t="shared" si="4"/>
        <v>6</v>
      </c>
      <c r="CL4" s="91">
        <f t="shared" si="4"/>
        <v>9</v>
      </c>
      <c r="CM4" s="91">
        <f t="shared" si="4"/>
        <v>12</v>
      </c>
      <c r="CN4" s="91">
        <f t="shared" si="4"/>
        <v>3</v>
      </c>
      <c r="CO4" s="91">
        <f t="shared" si="4"/>
        <v>6</v>
      </c>
      <c r="CP4" s="91">
        <f t="shared" si="4"/>
        <v>9</v>
      </c>
      <c r="CQ4" s="91">
        <f t="shared" si="4"/>
        <v>12</v>
      </c>
      <c r="CR4" s="91">
        <f t="shared" si="4"/>
        <v>3</v>
      </c>
      <c r="CS4" s="91">
        <f t="shared" si="4"/>
        <v>6</v>
      </c>
      <c r="CT4" s="91">
        <f t="shared" si="4"/>
        <v>9</v>
      </c>
      <c r="CU4" s="91">
        <f t="shared" si="4"/>
        <v>12</v>
      </c>
      <c r="CV4" s="91">
        <f t="shared" si="4"/>
        <v>3</v>
      </c>
      <c r="CW4" s="91">
        <f t="shared" si="4"/>
        <v>6</v>
      </c>
      <c r="CX4" s="91">
        <f t="shared" si="4"/>
        <v>9</v>
      </c>
      <c r="CY4" s="91">
        <f t="shared" si="4"/>
        <v>12</v>
      </c>
      <c r="CZ4" s="91">
        <f t="shared" si="4"/>
        <v>3</v>
      </c>
      <c r="DA4" s="91">
        <f t="shared" si="4"/>
        <v>6</v>
      </c>
      <c r="DB4" s="91">
        <f t="shared" si="4"/>
        <v>9</v>
      </c>
      <c r="DC4" s="91">
        <f t="shared" si="4"/>
        <v>12</v>
      </c>
      <c r="DD4" s="91">
        <f t="shared" si="4"/>
        <v>3</v>
      </c>
      <c r="DE4" s="91">
        <f t="shared" si="4"/>
        <v>6</v>
      </c>
      <c r="DF4" s="91">
        <f t="shared" si="4"/>
        <v>9</v>
      </c>
      <c r="DG4" s="91">
        <f t="shared" si="4"/>
        <v>12</v>
      </c>
      <c r="DH4" s="91">
        <f t="shared" si="4"/>
        <v>3</v>
      </c>
      <c r="DI4" s="91">
        <f t="shared" si="4"/>
        <v>6</v>
      </c>
      <c r="DJ4" s="91">
        <f t="shared" si="4"/>
        <v>9</v>
      </c>
      <c r="DK4" s="91">
        <f t="shared" si="4"/>
        <v>12</v>
      </c>
      <c r="DL4" s="91">
        <f t="shared" si="4"/>
        <v>3</v>
      </c>
      <c r="DM4" s="91">
        <f t="shared" si="4"/>
        <v>6</v>
      </c>
      <c r="DN4" s="91">
        <f t="shared" si="4"/>
        <v>9</v>
      </c>
      <c r="DO4" s="91">
        <f t="shared" si="4"/>
        <v>12</v>
      </c>
      <c r="DP4" s="91">
        <f t="shared" si="4"/>
        <v>3</v>
      </c>
      <c r="DQ4" s="91">
        <f t="shared" si="4"/>
        <v>6</v>
      </c>
      <c r="DR4" s="91">
        <f t="shared" si="4"/>
        <v>9</v>
      </c>
      <c r="DS4" s="91">
        <f t="shared" si="4"/>
        <v>12</v>
      </c>
      <c r="DT4" s="91">
        <f t="shared" si="4"/>
        <v>3</v>
      </c>
      <c r="DU4" s="91">
        <f t="shared" si="4"/>
        <v>6</v>
      </c>
      <c r="DV4" s="91">
        <f t="shared" si="4"/>
        <v>9</v>
      </c>
      <c r="DW4" s="91">
        <f t="shared" si="4"/>
        <v>12</v>
      </c>
      <c r="DX4" s="91">
        <f t="shared" si="4"/>
        <v>3</v>
      </c>
      <c r="DY4" s="91">
        <f t="shared" si="4"/>
        <v>6</v>
      </c>
      <c r="DZ4" s="91">
        <f t="shared" si="4"/>
        <v>9</v>
      </c>
      <c r="EA4" s="91">
        <f t="shared" si="4"/>
        <v>12</v>
      </c>
      <c r="EB4" s="91">
        <f t="shared" si="4"/>
        <v>3</v>
      </c>
      <c r="EC4" s="91">
        <f t="shared" si="4"/>
        <v>6</v>
      </c>
      <c r="ED4" s="91">
        <f t="shared" si="4"/>
        <v>9</v>
      </c>
      <c r="EE4" s="91">
        <f t="shared" si="4"/>
        <v>12</v>
      </c>
      <c r="EF4" s="91">
        <f t="shared" si="4"/>
        <v>3</v>
      </c>
      <c r="EG4" s="91">
        <f t="shared" si="4"/>
        <v>6</v>
      </c>
      <c r="EH4" s="91">
        <f t="shared" si="4"/>
        <v>9</v>
      </c>
      <c r="EI4" s="91">
        <f t="shared" si="4"/>
        <v>12</v>
      </c>
      <c r="EJ4" s="91">
        <f t="shared" si="4"/>
        <v>3</v>
      </c>
      <c r="EK4" s="91">
        <f t="shared" ref="EK4:EL4" si="5">IF(EJ4=12,3,EJ4+3)</f>
        <v>6</v>
      </c>
      <c r="EL4" s="91">
        <f t="shared" si="5"/>
        <v>9</v>
      </c>
      <c r="EM4" s="91"/>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row>
    <row r="5" spans="1:1273" ht="18" customHeight="1">
      <c r="B5" t="s">
        <v>136</v>
      </c>
      <c r="F5" s="26"/>
      <c r="G5" s="27"/>
      <c r="H5" s="26"/>
      <c r="K5" t="s">
        <v>136</v>
      </c>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row>
    <row r="6" spans="1:1273" ht="82.5" customHeight="1">
      <c r="B6" t="s">
        <v>136</v>
      </c>
      <c r="D6" s="23" t="s">
        <v>136</v>
      </c>
      <c r="F6" s="28" t="s">
        <v>40</v>
      </c>
      <c r="G6" s="29"/>
      <c r="H6" s="33"/>
      <c r="K6" t="s">
        <v>136</v>
      </c>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row>
    <row r="7" spans="1:1273" ht="22.2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row>
    <row r="8" spans="1:1273" ht="34.2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t="s">
        <v>569</v>
      </c>
      <c r="EQ8" s="93" t="s">
        <v>570</v>
      </c>
      <c r="ER8" s="93" t="s">
        <v>571</v>
      </c>
      <c r="ES8" s="93" t="s">
        <v>572</v>
      </c>
      <c r="ET8" s="93" t="s">
        <v>573</v>
      </c>
      <c r="EU8" s="93"/>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c r="ABX8" s="66"/>
      <c r="ABY8" s="66"/>
      <c r="ABZ8" s="66"/>
      <c r="ACA8" s="66"/>
      <c r="ACB8" s="66"/>
      <c r="ACC8" s="66"/>
      <c r="ACD8" s="66"/>
      <c r="ACE8" s="66"/>
      <c r="ACF8" s="66"/>
      <c r="ACG8" s="66"/>
      <c r="ACH8" s="66"/>
      <c r="ACI8" s="66"/>
      <c r="ACJ8" s="66"/>
      <c r="ACK8" s="66"/>
      <c r="ACL8" s="66"/>
      <c r="ACM8" s="66"/>
      <c r="ACN8" s="66"/>
      <c r="ACO8" s="66"/>
      <c r="ACP8" s="66"/>
      <c r="ACQ8" s="66"/>
      <c r="ACR8" s="66"/>
      <c r="ACS8" s="66"/>
      <c r="ACT8" s="66"/>
      <c r="ACU8" s="66"/>
      <c r="ACV8" s="66"/>
      <c r="ACW8" s="66"/>
      <c r="ACX8" s="66"/>
      <c r="ACY8" s="66"/>
      <c r="ACZ8" s="66"/>
      <c r="ADA8" s="66"/>
      <c r="ADB8" s="66"/>
      <c r="ADC8" s="66"/>
      <c r="ADD8" s="66"/>
      <c r="ADE8" s="66"/>
      <c r="ADF8" s="66"/>
      <c r="ADG8" s="66"/>
      <c r="ADH8" s="66"/>
      <c r="ADI8" s="66"/>
      <c r="ADJ8" s="66"/>
      <c r="ADK8" s="66"/>
      <c r="ADL8" s="66"/>
      <c r="ADM8" s="66"/>
      <c r="ADN8" s="66"/>
      <c r="ADO8" s="66"/>
      <c r="ADP8" s="66"/>
      <c r="ADQ8" s="66"/>
      <c r="ADR8" s="66"/>
      <c r="ADS8" s="66"/>
      <c r="ADT8" s="66"/>
      <c r="ADU8" s="66"/>
      <c r="ADV8" s="66"/>
      <c r="ADW8" s="66"/>
      <c r="ADX8" s="66"/>
      <c r="ADY8" s="66"/>
      <c r="ADZ8" s="66"/>
      <c r="AEA8" s="66"/>
      <c r="AEB8" s="66"/>
      <c r="AEC8" s="66"/>
      <c r="AED8" s="66"/>
      <c r="AEE8" s="66"/>
      <c r="AEF8" s="66"/>
      <c r="AEG8" s="66"/>
      <c r="AEH8" s="66"/>
      <c r="AEI8" s="66"/>
      <c r="AEJ8" s="66"/>
      <c r="AEK8" s="66"/>
      <c r="AEL8" s="66"/>
      <c r="AEM8" s="66"/>
      <c r="AEN8" s="66"/>
      <c r="AEO8" s="66"/>
      <c r="AEP8" s="66"/>
      <c r="AEQ8" s="66"/>
      <c r="AER8" s="66"/>
      <c r="AES8" s="66"/>
      <c r="AET8" s="66"/>
      <c r="AEU8" s="66"/>
      <c r="AEV8" s="66"/>
      <c r="AEW8" s="66"/>
      <c r="AEX8" s="66"/>
      <c r="AEY8" s="66"/>
      <c r="AEZ8" s="66"/>
      <c r="AFA8" s="66"/>
      <c r="AFB8" s="66"/>
      <c r="AFC8" s="66"/>
      <c r="AFD8" s="66"/>
      <c r="AFE8" s="66"/>
      <c r="AFF8" s="66"/>
      <c r="AFG8" s="66"/>
      <c r="AFH8" s="66"/>
      <c r="AFI8" s="66"/>
      <c r="AFJ8" s="66"/>
      <c r="AFK8" s="66"/>
      <c r="AFL8" s="66"/>
      <c r="AFM8" s="66"/>
      <c r="AFN8" s="66"/>
      <c r="AFO8" s="66"/>
      <c r="AFP8" s="66"/>
      <c r="AFQ8" s="66"/>
      <c r="AFR8" s="66"/>
      <c r="AFS8" s="66"/>
      <c r="AFT8" s="66"/>
      <c r="AFU8" s="66"/>
      <c r="AFV8" s="66"/>
      <c r="AFW8" s="66"/>
      <c r="AFX8" s="66"/>
      <c r="AFY8" s="66"/>
      <c r="AFZ8" s="66"/>
      <c r="AGA8" s="66"/>
      <c r="AGB8" s="66"/>
      <c r="AGC8" s="66"/>
      <c r="AGD8" s="66"/>
      <c r="AGE8" s="66"/>
      <c r="AGF8" s="66"/>
      <c r="AGG8" s="66"/>
      <c r="AGH8" s="66"/>
      <c r="AGI8" s="66"/>
      <c r="AGJ8" s="66"/>
      <c r="AGK8" s="66"/>
      <c r="AGL8" s="66"/>
      <c r="AGM8" s="66"/>
      <c r="AGN8" s="66"/>
      <c r="AGO8" s="66"/>
      <c r="AGP8" s="66"/>
      <c r="AGQ8" s="66"/>
      <c r="AGR8" s="66"/>
      <c r="AGS8" s="66"/>
      <c r="AGT8" s="66"/>
      <c r="AGU8" s="66"/>
      <c r="AGV8" s="66"/>
      <c r="AGW8" s="66"/>
      <c r="AGX8" s="66"/>
      <c r="AGY8" s="66"/>
      <c r="AGZ8" s="66"/>
      <c r="AHA8" s="66"/>
      <c r="AHB8" s="66"/>
      <c r="AHC8" s="66"/>
      <c r="AHD8" s="66"/>
      <c r="AHE8" s="66"/>
      <c r="AHF8" s="66"/>
      <c r="AHG8" s="66"/>
      <c r="AHH8" s="66"/>
      <c r="AHI8" s="66"/>
      <c r="AHJ8" s="66"/>
      <c r="AHK8" s="66"/>
      <c r="AHL8" s="66"/>
      <c r="AHM8" s="66"/>
      <c r="AHN8" s="66"/>
      <c r="AHO8" s="66"/>
      <c r="AHP8" s="66"/>
      <c r="AHQ8" s="66"/>
      <c r="AHR8" s="66"/>
      <c r="AHS8" s="66"/>
      <c r="AHT8" s="66"/>
      <c r="AHU8" s="66"/>
      <c r="AHV8" s="66"/>
      <c r="AHW8" s="66"/>
      <c r="AHX8" s="66"/>
      <c r="AHY8" s="66"/>
      <c r="AHZ8" s="66"/>
      <c r="AIA8" s="66"/>
      <c r="AIB8" s="66"/>
      <c r="AIC8" s="66"/>
      <c r="AID8" s="66"/>
      <c r="AIE8" s="66"/>
      <c r="AIF8" s="66"/>
      <c r="AIG8" s="66"/>
      <c r="AIH8" s="66"/>
      <c r="AII8" s="66"/>
      <c r="AIJ8" s="66"/>
      <c r="AIK8" s="66"/>
      <c r="AIL8" s="66"/>
      <c r="AIM8" s="66"/>
      <c r="AIN8" s="66"/>
      <c r="AIO8" s="66"/>
      <c r="AIP8" s="66"/>
      <c r="AIQ8" s="66"/>
      <c r="AIR8" s="66"/>
      <c r="AIS8" s="66"/>
      <c r="AIT8" s="66"/>
      <c r="AIU8" s="66"/>
      <c r="AIV8" s="66"/>
      <c r="AIW8" s="66"/>
      <c r="AIX8" s="66"/>
      <c r="AIY8" s="66"/>
      <c r="AIZ8" s="66"/>
      <c r="AJA8" s="66"/>
      <c r="AJB8" s="66"/>
      <c r="AJC8" s="66"/>
      <c r="AJD8" s="66"/>
      <c r="AJE8" s="66"/>
      <c r="AJF8" s="66"/>
      <c r="AJG8" s="66"/>
      <c r="AJH8" s="66"/>
      <c r="AJI8" s="66"/>
      <c r="AJJ8" s="66"/>
      <c r="AJK8" s="66"/>
      <c r="AJL8" s="66"/>
      <c r="AJM8" s="66"/>
      <c r="AJN8" s="66"/>
      <c r="AJO8" s="66"/>
      <c r="AJP8" s="66"/>
      <c r="AJQ8" s="66"/>
      <c r="AJR8" s="66"/>
      <c r="AJS8" s="66"/>
      <c r="AJT8" s="66"/>
      <c r="AJU8" s="66"/>
      <c r="AJV8" s="66"/>
      <c r="AJW8" s="66"/>
      <c r="AJX8" s="66"/>
      <c r="AJY8" s="66"/>
      <c r="AJZ8" s="66"/>
      <c r="AKA8" s="66"/>
      <c r="AKB8" s="66"/>
      <c r="AKC8" s="66"/>
      <c r="AKD8" s="66"/>
      <c r="AKE8" s="66"/>
      <c r="AKF8" s="66"/>
      <c r="AKG8" s="66"/>
      <c r="AKH8" s="66"/>
      <c r="AKI8" s="66"/>
      <c r="AKJ8" s="66"/>
      <c r="AKK8" s="66"/>
      <c r="AKL8" s="66"/>
      <c r="AKM8" s="66"/>
      <c r="AKN8" s="66"/>
      <c r="AKO8" s="66"/>
      <c r="AKP8" s="66"/>
      <c r="AKQ8" s="66"/>
      <c r="AKR8" s="66"/>
      <c r="AKS8" s="66"/>
      <c r="AKT8" s="66"/>
      <c r="AKU8" s="66"/>
      <c r="AKV8" s="66"/>
      <c r="AKW8" s="66"/>
      <c r="AKX8" s="66"/>
      <c r="AKY8" s="66"/>
      <c r="AKZ8" s="66"/>
      <c r="ALA8" s="66"/>
      <c r="ALB8" s="66"/>
      <c r="ALC8" s="66"/>
      <c r="ALD8" s="66"/>
      <c r="ALE8" s="66"/>
      <c r="ALF8" s="66"/>
      <c r="ALG8" s="66"/>
      <c r="ALH8" s="66"/>
      <c r="ALI8" s="66"/>
      <c r="ALJ8" s="66"/>
      <c r="ALK8" s="66"/>
      <c r="ALL8" s="66"/>
      <c r="ALM8" s="66"/>
      <c r="ALN8" s="66"/>
      <c r="ALO8" s="66"/>
      <c r="ALP8" s="66"/>
      <c r="ALQ8" s="66"/>
      <c r="ALR8" s="66"/>
      <c r="ALS8" s="66"/>
      <c r="ALT8" s="66"/>
      <c r="ALU8" s="66"/>
      <c r="ALV8" s="66"/>
      <c r="ALW8" s="66"/>
      <c r="ALX8" s="66"/>
      <c r="ALY8" s="66"/>
      <c r="ALZ8" s="66"/>
      <c r="AMA8" s="66"/>
      <c r="AMB8" s="66"/>
      <c r="AMC8" s="66"/>
      <c r="AMD8" s="66"/>
      <c r="AME8" s="66"/>
      <c r="AMF8" s="66"/>
      <c r="AMG8" s="66"/>
      <c r="AMH8" s="66"/>
      <c r="AMI8" s="66"/>
      <c r="AMJ8" s="66"/>
      <c r="AMK8" s="66"/>
      <c r="AML8" s="66"/>
      <c r="AMM8" s="66"/>
      <c r="AMN8" s="66"/>
      <c r="AMO8" s="66"/>
      <c r="AMP8" s="66"/>
      <c r="AMQ8" s="66"/>
      <c r="AMR8" s="66"/>
      <c r="AMS8" s="66"/>
      <c r="AMT8" s="66"/>
      <c r="AMU8" s="66"/>
      <c r="AMV8" s="66"/>
      <c r="AMW8" s="66"/>
      <c r="AMX8" s="66"/>
      <c r="AMY8" s="66"/>
      <c r="AMZ8" s="66"/>
      <c r="ANA8" s="66"/>
      <c r="ANB8" s="66"/>
      <c r="ANC8" s="66"/>
      <c r="AND8" s="66"/>
      <c r="ANE8" s="66"/>
      <c r="ANF8" s="66"/>
      <c r="ANG8" s="66"/>
      <c r="ANH8" s="66"/>
      <c r="ANI8" s="66"/>
      <c r="ANJ8" s="66"/>
      <c r="ANK8" s="66"/>
      <c r="ANL8" s="66"/>
      <c r="ANM8" s="66"/>
      <c r="ANN8" s="66"/>
      <c r="ANO8" s="66"/>
      <c r="ANP8" s="66"/>
      <c r="ANQ8" s="66"/>
      <c r="ANR8" s="66"/>
      <c r="ANS8" s="66"/>
      <c r="ANT8" s="66"/>
      <c r="ANU8" s="66"/>
      <c r="ANV8" s="66"/>
      <c r="ANW8" s="66"/>
      <c r="ANX8" s="66"/>
      <c r="ANY8" s="66"/>
      <c r="ANZ8" s="66"/>
      <c r="AOA8" s="66"/>
      <c r="AOB8" s="66"/>
      <c r="AOC8" s="66"/>
      <c r="AOD8" s="66"/>
      <c r="AOE8" s="66"/>
      <c r="AOF8" s="66"/>
      <c r="AOG8" s="66"/>
      <c r="AOH8" s="66"/>
      <c r="AOI8" s="66"/>
      <c r="AOJ8" s="66"/>
      <c r="AOK8" s="66"/>
      <c r="AOL8" s="66"/>
      <c r="AOM8" s="66"/>
      <c r="AON8" s="66"/>
      <c r="AOO8" s="66"/>
      <c r="AOP8" s="66"/>
      <c r="AOQ8" s="66"/>
      <c r="AOR8" s="66"/>
      <c r="AOS8" s="66"/>
      <c r="AOT8" s="66"/>
      <c r="AOU8" s="66"/>
      <c r="AOV8" s="66"/>
      <c r="AOW8" s="66"/>
      <c r="AOX8" s="66"/>
      <c r="AOY8" s="66"/>
      <c r="AOZ8" s="66"/>
      <c r="APA8" s="66"/>
      <c r="APB8" s="66"/>
      <c r="APC8" s="66"/>
      <c r="APD8" s="66"/>
      <c r="APE8" s="66"/>
      <c r="APF8" s="66"/>
      <c r="APG8" s="66"/>
      <c r="APH8" s="66"/>
      <c r="API8" s="66"/>
      <c r="APJ8" s="66"/>
      <c r="APK8" s="66"/>
      <c r="APL8" s="66"/>
      <c r="APM8" s="66"/>
      <c r="APN8" s="66"/>
      <c r="APO8" s="66"/>
      <c r="APP8" s="66"/>
      <c r="APQ8" s="66"/>
      <c r="APR8" s="66"/>
      <c r="APS8" s="66"/>
      <c r="APT8" s="66"/>
      <c r="APU8" s="66"/>
      <c r="APV8" s="66"/>
      <c r="APW8" s="66"/>
      <c r="APX8" s="66"/>
      <c r="APY8" s="66"/>
      <c r="APZ8" s="66"/>
      <c r="AQA8" s="66"/>
      <c r="AQB8" s="66"/>
      <c r="AQC8" s="66"/>
      <c r="AQD8" s="66"/>
      <c r="AQE8" s="66"/>
      <c r="AQF8" s="66"/>
      <c r="AQG8" s="66"/>
      <c r="AQH8" s="66"/>
      <c r="AQI8" s="66"/>
      <c r="AQJ8" s="66"/>
      <c r="AQK8" s="66"/>
      <c r="AQL8" s="66"/>
      <c r="AQM8" s="66"/>
      <c r="AQN8" s="66"/>
      <c r="AQO8" s="66"/>
      <c r="AQP8" s="66"/>
      <c r="AQQ8" s="66"/>
      <c r="AQR8" s="66"/>
      <c r="AQS8" s="66"/>
      <c r="AQT8" s="66"/>
      <c r="AQU8" s="66"/>
      <c r="AQV8" s="66"/>
      <c r="AQW8" s="66"/>
      <c r="AQX8" s="66"/>
      <c r="AQY8" s="66"/>
      <c r="AQZ8" s="66"/>
      <c r="ARA8" s="66"/>
      <c r="ARB8" s="66"/>
      <c r="ARC8" s="66"/>
      <c r="ARD8" s="66"/>
      <c r="ARE8" s="66"/>
      <c r="ARF8" s="66"/>
      <c r="ARG8" s="66"/>
      <c r="ARH8" s="66"/>
      <c r="ARI8" s="66"/>
      <c r="ARJ8" s="66"/>
      <c r="ARK8" s="66"/>
      <c r="ARL8" s="66"/>
      <c r="ARM8" s="66"/>
      <c r="ARN8" s="66"/>
      <c r="ARO8" s="66"/>
      <c r="ARP8" s="66"/>
      <c r="ARQ8" s="66"/>
      <c r="ARR8" s="66"/>
      <c r="ARS8" s="66"/>
      <c r="ART8" s="66"/>
      <c r="ARU8" s="66"/>
      <c r="ARV8" s="66"/>
      <c r="ARW8" s="66"/>
      <c r="ARX8" s="66"/>
      <c r="ARY8" s="66"/>
      <c r="ARZ8" s="66"/>
      <c r="ASA8" s="66"/>
      <c r="ASB8" s="66"/>
      <c r="ASC8" s="66"/>
      <c r="ASD8" s="66"/>
      <c r="ASE8" s="66"/>
      <c r="ASF8" s="66"/>
      <c r="ASG8" s="66"/>
      <c r="ASH8" s="66"/>
      <c r="ASI8" s="66"/>
      <c r="ASJ8" s="66"/>
      <c r="ASK8" s="66"/>
      <c r="ASL8" s="66"/>
      <c r="ASM8" s="66"/>
      <c r="ASN8" s="66"/>
      <c r="ASO8" s="66"/>
      <c r="ASP8" s="66"/>
      <c r="ASQ8" s="66"/>
      <c r="ASR8" s="66"/>
      <c r="ASS8" s="66"/>
      <c r="AST8" s="66"/>
      <c r="ASU8" s="66"/>
      <c r="ASV8" s="66"/>
      <c r="ASW8" s="66"/>
      <c r="ASX8" s="66"/>
      <c r="ASY8" s="66"/>
      <c r="ASZ8" s="66"/>
      <c r="ATA8" s="66"/>
      <c r="ATB8" s="66"/>
      <c r="ATC8" s="66"/>
      <c r="ATD8" s="66"/>
      <c r="ATE8" s="66"/>
      <c r="ATF8" s="66"/>
      <c r="ATG8" s="66"/>
      <c r="ATH8" s="66"/>
      <c r="ATI8" s="66"/>
      <c r="ATJ8" s="66"/>
      <c r="ATK8" s="66"/>
      <c r="ATL8" s="66"/>
      <c r="ATM8" s="66"/>
      <c r="ATN8" s="66"/>
      <c r="ATO8" s="66"/>
      <c r="ATP8" s="66"/>
      <c r="ATQ8" s="66"/>
      <c r="ATR8" s="66"/>
      <c r="ATS8" s="66"/>
      <c r="ATT8" s="66"/>
      <c r="ATU8" s="66"/>
      <c r="ATV8" s="66"/>
      <c r="ATW8" s="66"/>
      <c r="ATX8" s="66"/>
      <c r="ATY8" s="66"/>
      <c r="ATZ8" s="66"/>
      <c r="AUA8" s="66"/>
      <c r="AUB8" s="66"/>
      <c r="AUC8" s="66"/>
      <c r="AUD8" s="66"/>
      <c r="AUE8" s="66"/>
      <c r="AUF8" s="66"/>
      <c r="AUG8" s="66"/>
      <c r="AUH8" s="66"/>
      <c r="AUI8" s="66"/>
      <c r="AUJ8" s="66"/>
      <c r="AUK8" s="66"/>
      <c r="AUL8" s="66"/>
      <c r="AUM8" s="66"/>
      <c r="AUN8" s="66"/>
      <c r="AUO8" s="66"/>
      <c r="AUP8" s="66"/>
      <c r="AUQ8" s="66"/>
      <c r="AUR8" s="66"/>
      <c r="AUS8" s="66"/>
      <c r="AUT8" s="66"/>
      <c r="AUU8" s="66"/>
      <c r="AUV8" s="66"/>
      <c r="AUW8" s="66"/>
      <c r="AUX8" s="66"/>
      <c r="AUY8" s="66"/>
      <c r="AUZ8" s="66"/>
      <c r="AVA8" s="66"/>
      <c r="AVB8" s="66"/>
      <c r="AVC8" s="66"/>
      <c r="AVD8" s="66"/>
      <c r="AVE8" s="66"/>
      <c r="AVF8" s="66"/>
      <c r="AVG8" s="66"/>
      <c r="AVH8" s="66"/>
      <c r="AVI8" s="66"/>
      <c r="AVJ8" s="66"/>
      <c r="AVK8" s="66"/>
      <c r="AVL8" s="66"/>
      <c r="AVM8" s="66"/>
      <c r="AVN8" s="66"/>
      <c r="AVO8" s="66"/>
      <c r="AVP8" s="66"/>
      <c r="AVQ8" s="66"/>
      <c r="AVR8" s="66"/>
      <c r="AVS8" s="66"/>
      <c r="AVT8" s="66"/>
      <c r="AVU8" s="66"/>
      <c r="AVV8" s="66"/>
      <c r="AVW8" s="66"/>
      <c r="AVX8" s="66"/>
      <c r="AVY8" s="66"/>
    </row>
    <row r="9" spans="1:1273" ht="28.25" customHeight="1">
      <c r="B9" t="s">
        <v>136</v>
      </c>
      <c r="F9" s="33" t="s">
        <v>73</v>
      </c>
      <c r="G9" s="27"/>
      <c r="H9" s="34"/>
      <c r="I9" s="34"/>
      <c r="J9" s="34"/>
      <c r="K9" s="34" t="s">
        <v>136</v>
      </c>
      <c r="L9" s="34"/>
      <c r="M9" s="34"/>
      <c r="N9" s="34"/>
      <c r="O9" s="34"/>
      <c r="P9" s="34"/>
      <c r="Q9" s="34"/>
    </row>
    <row r="10" spans="1:1273" ht="20.149999999999999" customHeight="1">
      <c r="B10" t="s">
        <v>136</v>
      </c>
      <c r="F10" s="26" t="s">
        <v>1407</v>
      </c>
      <c r="G10" s="27"/>
      <c r="H10" s="34"/>
      <c r="I10" s="34"/>
      <c r="J10" s="34"/>
      <c r="K10" s="34" t="s">
        <v>136</v>
      </c>
      <c r="L10" s="34"/>
      <c r="M10" s="34"/>
      <c r="N10" s="34"/>
      <c r="O10" s="34"/>
      <c r="P10" s="34"/>
      <c r="Q10" s="34"/>
    </row>
    <row r="11" spans="1:1273" ht="20.149999999999999" customHeight="1">
      <c r="B11" s="23" t="s">
        <v>136</v>
      </c>
      <c r="F11" s="35" t="s">
        <v>1408</v>
      </c>
      <c r="G11" s="27" t="s">
        <v>180</v>
      </c>
      <c r="H11" s="36">
        <v>4484.8225000000002</v>
      </c>
      <c r="I11" s="36">
        <v>5408.7232000000004</v>
      </c>
      <c r="J11" s="36"/>
      <c r="K11" s="36" t="s">
        <v>136</v>
      </c>
      <c r="L11" s="85">
        <v>807</v>
      </c>
      <c r="M11" s="85">
        <v>1114</v>
      </c>
      <c r="N11" s="85">
        <v>1251.9817</v>
      </c>
      <c r="O11" s="85">
        <v>977.77365999999995</v>
      </c>
      <c r="P11" s="85">
        <v>954.61630000000002</v>
      </c>
      <c r="Q11" s="85">
        <v>1182.63554</v>
      </c>
      <c r="R11" s="85">
        <v>1238.1966</v>
      </c>
      <c r="S11" s="85">
        <v>1057.9338</v>
      </c>
      <c r="T11" s="85">
        <v>1011.8462</v>
      </c>
      <c r="U11" s="85">
        <v>1021.0359999999999</v>
      </c>
      <c r="V11" s="85">
        <v>295.03226999999998</v>
      </c>
      <c r="W11" s="85">
        <v>404.55930000000001</v>
      </c>
      <c r="X11" s="85">
        <v>996.14318000000003</v>
      </c>
      <c r="Y11" s="85">
        <v>990.09861999999998</v>
      </c>
      <c r="Z11" s="85">
        <v>343.07231999999999</v>
      </c>
      <c r="AA11" s="85">
        <v>312.51128</v>
      </c>
      <c r="AB11" s="85">
        <v>876.29888000000005</v>
      </c>
      <c r="AC11" s="85">
        <v>1200.86528</v>
      </c>
      <c r="AD11" s="85">
        <v>262.66269999999997</v>
      </c>
      <c r="AE11" s="85">
        <v>250.76854</v>
      </c>
      <c r="AF11" s="85">
        <v>964.31916000000001</v>
      </c>
      <c r="AG11" s="85">
        <v>1143.9175399999999</v>
      </c>
      <c r="AH11" s="85">
        <v>1398.05114</v>
      </c>
      <c r="AI11" s="85">
        <v>857.12391000000002</v>
      </c>
      <c r="AJ11" s="85">
        <v>1251.2851800000001</v>
      </c>
      <c r="AK11" s="85">
        <v>1581.39509</v>
      </c>
      <c r="AL11" s="85">
        <v>1457.9138</v>
      </c>
      <c r="AM11" s="85">
        <v>1557.0051800000001</v>
      </c>
      <c r="AN11" s="85">
        <v>1454.79619</v>
      </c>
      <c r="AO11" s="85">
        <v>1504.89545</v>
      </c>
      <c r="AP11" s="85">
        <v>1628.9715000000001</v>
      </c>
      <c r="AQ11" s="85">
        <v>1870.1010000000001</v>
      </c>
      <c r="AR11" s="85">
        <v>1153.5625</v>
      </c>
      <c r="AS11" s="85">
        <v>1135.3724999999999</v>
      </c>
      <c r="AT11" s="85">
        <v>1839.80214</v>
      </c>
      <c r="AU11" s="85">
        <v>1643.67886</v>
      </c>
      <c r="AV11" s="85">
        <v>1552.043545</v>
      </c>
      <c r="AW11" s="85">
        <v>1351.9030749999999</v>
      </c>
      <c r="AX11" s="85">
        <v>2016.57771</v>
      </c>
      <c r="AY11" s="85">
        <v>2146</v>
      </c>
      <c r="AZ11" s="85">
        <v>2134</v>
      </c>
      <c r="BA11" s="85">
        <v>1920.59132</v>
      </c>
      <c r="BB11" s="85">
        <v>2471.5231100000001</v>
      </c>
      <c r="BC11" s="85">
        <v>2420.7801599999998</v>
      </c>
      <c r="BD11" s="85">
        <v>2341</v>
      </c>
      <c r="BE11" s="85">
        <v>2316</v>
      </c>
      <c r="BF11" s="85">
        <v>2337</v>
      </c>
      <c r="BG11" s="85">
        <v>2028</v>
      </c>
      <c r="BH11" s="85">
        <v>1772.7165</v>
      </c>
      <c r="BI11" s="85">
        <v>1685.2</v>
      </c>
      <c r="BJ11" s="85">
        <v>2280</v>
      </c>
      <c r="BK11" s="85">
        <v>2465.4</v>
      </c>
      <c r="BL11" s="85">
        <v>2040</v>
      </c>
      <c r="BM11" s="85">
        <v>2386.1999999999998</v>
      </c>
      <c r="BN11" s="85">
        <v>2174.5</v>
      </c>
      <c r="BO11" s="85">
        <v>2356.5</v>
      </c>
      <c r="BP11" s="85">
        <v>2667.85</v>
      </c>
      <c r="BQ11" s="85">
        <v>2369.85</v>
      </c>
      <c r="BR11" s="85">
        <v>2690.3429999999998</v>
      </c>
      <c r="BS11" s="85">
        <v>2897.3429999999998</v>
      </c>
      <c r="BT11" s="85">
        <v>2786.66</v>
      </c>
      <c r="BU11" s="85">
        <v>2591.1710250000001</v>
      </c>
      <c r="BV11" s="85">
        <v>2922.1710250000001</v>
      </c>
      <c r="BW11" s="85">
        <v>2921.84</v>
      </c>
      <c r="BX11" s="85">
        <v>2510.1776</v>
      </c>
      <c r="BY11" s="85">
        <v>1666.1776</v>
      </c>
      <c r="BZ11" s="85">
        <v>2101.1776</v>
      </c>
      <c r="CA11" s="85">
        <v>2689.1776</v>
      </c>
      <c r="CB11" s="85">
        <v>2076.023475</v>
      </c>
      <c r="CC11" s="85">
        <v>2665.023475</v>
      </c>
      <c r="CD11" s="85">
        <v>2483.023475</v>
      </c>
      <c r="CE11" s="85">
        <v>2931.023475</v>
      </c>
      <c r="CF11" s="85">
        <v>2484.6974</v>
      </c>
      <c r="CG11" s="85">
        <v>2221.6974</v>
      </c>
      <c r="CH11" s="85">
        <v>2623.6974</v>
      </c>
      <c r="CI11" s="85">
        <v>2658.6974</v>
      </c>
      <c r="CJ11" s="85">
        <v>2253.4630499999998</v>
      </c>
      <c r="CK11" s="85">
        <v>2791.4630499999998</v>
      </c>
      <c r="CL11" s="85">
        <v>2691.4630499999998</v>
      </c>
      <c r="CM11" s="85">
        <v>1644.4630500000001</v>
      </c>
      <c r="CN11" s="85">
        <v>1081.3748000000001</v>
      </c>
      <c r="CO11" s="85">
        <v>1645.3748000000001</v>
      </c>
      <c r="CP11" s="85">
        <v>2025.3748000000001</v>
      </c>
      <c r="CQ11" s="85">
        <v>2226.3748000000001</v>
      </c>
      <c r="CR11" s="85">
        <v>1684.7243249999999</v>
      </c>
      <c r="CS11" s="85">
        <v>1201.7243249999999</v>
      </c>
      <c r="CT11" s="85">
        <v>2123.7243250000001</v>
      </c>
      <c r="CU11" s="85">
        <v>2054.7243250000001</v>
      </c>
      <c r="CV11" s="85">
        <v>1635.415</v>
      </c>
      <c r="CW11" s="85">
        <v>1849.415</v>
      </c>
      <c r="CX11" s="85">
        <v>2391.4966696914698</v>
      </c>
      <c r="CY11" s="85">
        <v>2390.2444010889299</v>
      </c>
      <c r="CZ11" s="85">
        <v>1968.91734505266</v>
      </c>
      <c r="DA11" s="85">
        <v>2203.7770737712199</v>
      </c>
      <c r="DB11" s="85">
        <v>1727.3995223787699</v>
      </c>
      <c r="DC11" s="85">
        <v>1638.3578</v>
      </c>
      <c r="DD11" s="85">
        <v>1068.3578</v>
      </c>
      <c r="DE11" s="85">
        <v>1268.7710232511399</v>
      </c>
      <c r="DF11" s="85">
        <v>1757.37087912125</v>
      </c>
      <c r="DG11" s="85">
        <v>1919.4060017854699</v>
      </c>
      <c r="DH11" s="85">
        <v>1250.1538206661401</v>
      </c>
      <c r="DI11" s="85">
        <v>1183.19310390637</v>
      </c>
      <c r="DJ11" s="85">
        <v>1899</v>
      </c>
      <c r="DK11" s="85">
        <v>2336</v>
      </c>
      <c r="DL11" s="85">
        <v>1741</v>
      </c>
      <c r="DM11" s="85">
        <v>1646.5</v>
      </c>
      <c r="DN11" s="85">
        <v>1941.5</v>
      </c>
      <c r="DO11" s="85">
        <v>2022.5</v>
      </c>
      <c r="DP11" s="85">
        <v>1845</v>
      </c>
      <c r="DQ11" s="85">
        <v>1486</v>
      </c>
      <c r="DR11" s="85">
        <v>2034.75</v>
      </c>
      <c r="DS11" s="85">
        <v>1369.75</v>
      </c>
      <c r="DT11" s="85">
        <v>2076.75</v>
      </c>
      <c r="DU11" s="85">
        <v>2039.75</v>
      </c>
      <c r="DV11" s="85">
        <v>1588.75</v>
      </c>
      <c r="DW11" s="85">
        <v>2031.75</v>
      </c>
      <c r="DX11" s="85">
        <v>2121.75</v>
      </c>
      <c r="DY11" s="85">
        <v>1875.75</v>
      </c>
      <c r="DZ11" s="85">
        <v>1839.3461500000001</v>
      </c>
      <c r="EA11" s="85">
        <v>1889.3461500000001</v>
      </c>
      <c r="EB11" s="85">
        <v>1689.4721500000001</v>
      </c>
      <c r="EC11" s="85">
        <v>1929.4721500000001</v>
      </c>
      <c r="ED11" s="85">
        <v>1789.6758</v>
      </c>
      <c r="EE11" s="85">
        <v>1864.6758</v>
      </c>
      <c r="EF11" s="85">
        <v>1406.18425</v>
      </c>
      <c r="EG11" s="85">
        <v>1152.18425</v>
      </c>
      <c r="EH11" s="85">
        <v>1079.9348</v>
      </c>
      <c r="EI11" s="85">
        <v>835.9348</v>
      </c>
      <c r="EJ11" s="85">
        <v>1286.9764500000001</v>
      </c>
      <c r="EK11" s="85">
        <v>1281.9764500000001</v>
      </c>
      <c r="EL11" s="85">
        <v>1340.9951000000001</v>
      </c>
      <c r="EM11" s="85">
        <v>1466.9951000000001</v>
      </c>
      <c r="EN11" s="85">
        <v>1310.3665000000001</v>
      </c>
      <c r="EO11" s="85">
        <v>1290.3665000000001</v>
      </c>
      <c r="EP11" s="85">
        <v>1374.9807490862099</v>
      </c>
      <c r="EQ11" s="85">
        <v>1535.9807490862099</v>
      </c>
      <c r="ER11" s="85">
        <v>1412.9807490862099</v>
      </c>
      <c r="ES11" s="85">
        <v>1473.31084445645</v>
      </c>
      <c r="ET11" s="85">
        <v>1498.1654898469701</v>
      </c>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c r="JO11" s="85"/>
      <c r="JP11" s="85"/>
      <c r="JQ11" s="85"/>
      <c r="JR11" s="85"/>
      <c r="JS11" s="85"/>
      <c r="JT11" s="85"/>
      <c r="JU11" s="85"/>
      <c r="JV11" s="85"/>
      <c r="JW11" s="85"/>
      <c r="JX11" s="85"/>
      <c r="JY11" s="85"/>
      <c r="JZ11" s="85"/>
      <c r="KA11" s="85"/>
      <c r="KB11" s="85"/>
      <c r="KC11" s="85"/>
      <c r="KD11" s="85"/>
      <c r="KE11" s="85"/>
      <c r="KF11" s="85"/>
      <c r="KG11" s="85"/>
      <c r="KH11" s="85"/>
      <c r="KI11" s="85"/>
      <c r="KJ11" s="85"/>
      <c r="KK11" s="85"/>
      <c r="KL11" s="85"/>
      <c r="KM11" s="85"/>
      <c r="KN11" s="85"/>
      <c r="KO11" s="85"/>
      <c r="KP11" s="85"/>
      <c r="KQ11" s="85"/>
      <c r="KR11" s="85"/>
      <c r="KS11" s="85"/>
      <c r="KT11" s="85"/>
      <c r="KU11" s="85"/>
      <c r="KV11" s="85"/>
      <c r="KW11" s="85"/>
      <c r="KX11" s="85"/>
      <c r="KY11" s="85"/>
      <c r="KZ11" s="85"/>
      <c r="LA11" s="85"/>
      <c r="LB11" s="85"/>
      <c r="LC11" s="85"/>
      <c r="LD11" s="85"/>
      <c r="LE11" s="85"/>
      <c r="LF11" s="85"/>
      <c r="LG11" s="85"/>
      <c r="LH11" s="85"/>
      <c r="LI11" s="85"/>
      <c r="LJ11" s="85"/>
      <c r="LK11" s="85"/>
      <c r="LL11" s="85"/>
      <c r="LM11" s="85"/>
      <c r="LN11" s="85"/>
      <c r="LO11" s="85"/>
      <c r="LP11" s="85"/>
      <c r="LQ11" s="85"/>
      <c r="LR11" s="85"/>
      <c r="LS11" s="85"/>
      <c r="LT11" s="85"/>
      <c r="LU11" s="85"/>
      <c r="LV11" s="85"/>
      <c r="LW11" s="85"/>
      <c r="LX11" s="85"/>
      <c r="LY11" s="85"/>
      <c r="LZ11" s="85"/>
      <c r="MA11" s="85"/>
      <c r="MB11" s="85"/>
      <c r="MC11" s="85"/>
      <c r="MD11" s="85"/>
      <c r="ME11" s="85"/>
      <c r="MF11" s="85"/>
      <c r="MG11" s="85"/>
      <c r="MH11" s="85"/>
      <c r="MI11" s="85"/>
      <c r="MJ11" s="85"/>
      <c r="MK11" s="85"/>
      <c r="ML11" s="85"/>
      <c r="MM11" s="85"/>
      <c r="MN11" s="85"/>
      <c r="MO11" s="85"/>
      <c r="MP11" s="85"/>
      <c r="MQ11" s="85"/>
      <c r="MR11" s="85"/>
      <c r="MS11" s="85"/>
      <c r="MT11" s="85"/>
      <c r="MU11" s="85"/>
      <c r="MV11" s="85"/>
      <c r="MW11" s="85"/>
      <c r="MX11" s="85"/>
      <c r="MY11" s="85"/>
      <c r="MZ11" s="85"/>
      <c r="NA11" s="85"/>
      <c r="NB11" s="85"/>
      <c r="NC11" s="85"/>
      <c r="ND11" s="85"/>
      <c r="NE11" s="85"/>
      <c r="NF11" s="85"/>
      <c r="NG11" s="85"/>
      <c r="NH11" s="85"/>
      <c r="NI11" s="85"/>
      <c r="NJ11" s="85"/>
      <c r="NK11" s="85"/>
      <c r="NL11" s="85"/>
      <c r="NM11" s="85"/>
      <c r="NN11" s="85"/>
      <c r="NO11" s="85"/>
      <c r="NP11" s="85"/>
      <c r="NQ11" s="85"/>
      <c r="NR11" s="85"/>
      <c r="NS11" s="85"/>
      <c r="NT11" s="85"/>
      <c r="NU11" s="85"/>
      <c r="NV11" s="85"/>
      <c r="NW11" s="85"/>
      <c r="NX11" s="85"/>
      <c r="NY11" s="85"/>
      <c r="NZ11" s="85"/>
      <c r="OA11" s="85"/>
      <c r="OB11" s="85"/>
      <c r="OC11" s="85"/>
      <c r="OD11" s="85"/>
      <c r="OE11" s="85"/>
      <c r="OF11" s="85"/>
      <c r="OG11" s="85"/>
      <c r="OH11" s="85"/>
      <c r="OI11" s="85"/>
      <c r="OJ11" s="85"/>
      <c r="OK11" s="85"/>
      <c r="OL11" s="85"/>
      <c r="OM11" s="85"/>
      <c r="ON11" s="85"/>
      <c r="OO11" s="85"/>
      <c r="OP11" s="85"/>
      <c r="OQ11" s="85"/>
      <c r="OR11" s="85"/>
      <c r="OS11" s="85"/>
      <c r="OT11" s="85"/>
      <c r="OU11" s="85"/>
      <c r="OV11" s="85"/>
      <c r="OW11" s="85"/>
      <c r="OX11" s="85"/>
      <c r="OY11" s="85"/>
      <c r="OZ11" s="85"/>
      <c r="PA11" s="85"/>
      <c r="PB11" s="85"/>
      <c r="PC11" s="85"/>
      <c r="PD11" s="85"/>
      <c r="PE11" s="85"/>
      <c r="PF11" s="85"/>
      <c r="PG11" s="85"/>
      <c r="PH11" s="85"/>
      <c r="PI11" s="85"/>
      <c r="PJ11" s="85"/>
      <c r="PK11" s="85"/>
      <c r="PL11" s="85"/>
      <c r="PM11" s="85"/>
      <c r="PN11" s="85"/>
      <c r="PO11" s="85"/>
      <c r="PP11" s="85"/>
      <c r="PQ11" s="85"/>
      <c r="PR11" s="85"/>
      <c r="PS11" s="85"/>
      <c r="PT11" s="85"/>
      <c r="PU11" s="85"/>
      <c r="PV11" s="85"/>
      <c r="PW11" s="85"/>
      <c r="PX11" s="85"/>
      <c r="PY11" s="85"/>
      <c r="PZ11" s="85"/>
      <c r="QA11" s="85"/>
      <c r="QB11" s="85"/>
      <c r="QC11" s="85"/>
      <c r="QD11" s="85"/>
      <c r="QE11" s="85"/>
      <c r="QF11" s="85"/>
      <c r="QG11" s="85"/>
      <c r="QH11" s="85"/>
      <c r="QI11" s="85"/>
      <c r="QJ11" s="85"/>
      <c r="QK11" s="85"/>
      <c r="QL11" s="85"/>
      <c r="QM11" s="85"/>
      <c r="QN11" s="85"/>
      <c r="QO11" s="85"/>
      <c r="QP11" s="85"/>
      <c r="QQ11" s="85"/>
      <c r="QR11" s="85"/>
      <c r="QS11" s="85"/>
      <c r="QT11" s="85"/>
      <c r="QU11" s="85"/>
      <c r="QV11" s="85"/>
      <c r="QW11" s="85"/>
      <c r="QX11" s="85"/>
      <c r="QY11" s="85"/>
      <c r="QZ11" s="85"/>
      <c r="RA11" s="85"/>
      <c r="RB11" s="85"/>
      <c r="RC11" s="85"/>
      <c r="RD11" s="85"/>
      <c r="RE11" s="85"/>
      <c r="RF11" s="85"/>
      <c r="RG11" s="85"/>
      <c r="RH11" s="85"/>
      <c r="RI11" s="85"/>
      <c r="RJ11" s="85"/>
      <c r="RK11" s="85"/>
      <c r="RL11" s="85"/>
      <c r="RM11" s="85"/>
      <c r="RN11" s="85"/>
      <c r="RO11" s="85"/>
      <c r="RP11" s="85"/>
      <c r="RQ11" s="85"/>
      <c r="RR11" s="85"/>
      <c r="RS11" s="85"/>
      <c r="RT11" s="85"/>
      <c r="RU11" s="85"/>
      <c r="RV11" s="85"/>
      <c r="RW11" s="85"/>
      <c r="RX11" s="85"/>
      <c r="RY11" s="85"/>
      <c r="RZ11" s="85"/>
      <c r="SA11" s="85"/>
      <c r="SB11" s="85"/>
      <c r="SC11" s="85"/>
      <c r="SD11" s="85"/>
      <c r="SE11" s="85"/>
      <c r="SF11" s="85"/>
      <c r="SG11" s="85"/>
      <c r="SH11" s="85"/>
      <c r="SI11" s="85"/>
      <c r="SJ11" s="85"/>
      <c r="SK11" s="85"/>
      <c r="SL11" s="85"/>
      <c r="SM11" s="85"/>
      <c r="SN11" s="85"/>
      <c r="SO11" s="85"/>
      <c r="SP11" s="85"/>
      <c r="SQ11" s="85"/>
      <c r="SR11" s="85"/>
      <c r="SS11" s="85"/>
      <c r="ST11" s="85"/>
      <c r="SU11" s="85"/>
      <c r="SV11" s="85"/>
      <c r="SW11" s="85"/>
      <c r="SX11" s="85"/>
      <c r="SY11" s="85"/>
      <c r="SZ11" s="85"/>
      <c r="TA11" s="85"/>
      <c r="TB11" s="85"/>
      <c r="TC11" s="85"/>
      <c r="TD11" s="85"/>
      <c r="TE11" s="85"/>
      <c r="TF11" s="85"/>
      <c r="TG11" s="85"/>
      <c r="TH11" s="85"/>
      <c r="TI11" s="85"/>
      <c r="TJ11" s="85"/>
      <c r="TK11" s="85"/>
      <c r="TL11" s="85"/>
      <c r="TM11" s="85"/>
      <c r="TN11" s="85"/>
      <c r="TO11" s="85"/>
      <c r="TP11" s="85"/>
      <c r="TQ11" s="85"/>
      <c r="TR11" s="85"/>
      <c r="TS11" s="85"/>
      <c r="TT11" s="85"/>
      <c r="TU11" s="85"/>
      <c r="TV11" s="85"/>
      <c r="TW11" s="85"/>
      <c r="TX11" s="85"/>
      <c r="TY11" s="85"/>
      <c r="TZ11" s="85"/>
      <c r="UA11" s="85"/>
      <c r="UB11" s="85"/>
      <c r="UC11" s="85"/>
      <c r="UD11" s="85"/>
      <c r="UE11" s="85"/>
      <c r="UF11" s="85"/>
      <c r="UG11" s="85"/>
      <c r="UH11" s="85"/>
      <c r="UI11" s="85"/>
      <c r="UJ11" s="85"/>
      <c r="UK11" s="85"/>
      <c r="UL11" s="85"/>
      <c r="UM11" s="85"/>
      <c r="UN11" s="85"/>
      <c r="UO11" s="85"/>
      <c r="UP11" s="85"/>
      <c r="UQ11" s="85"/>
      <c r="UR11" s="85"/>
      <c r="US11" s="85"/>
      <c r="UT11" s="85"/>
      <c r="UU11" s="85"/>
      <c r="UV11" s="85"/>
      <c r="UW11" s="85"/>
      <c r="UX11" s="85"/>
      <c r="UY11" s="85"/>
      <c r="UZ11" s="85"/>
      <c r="VA11" s="85"/>
      <c r="VB11" s="85"/>
      <c r="VC11" s="85"/>
      <c r="VD11" s="85"/>
      <c r="VE11" s="85"/>
      <c r="VF11" s="85"/>
      <c r="VG11" s="85"/>
      <c r="VH11" s="85"/>
      <c r="VI11" s="85"/>
      <c r="VJ11" s="85"/>
      <c r="VK11" s="85"/>
      <c r="VL11" s="85"/>
      <c r="VM11" s="85"/>
      <c r="VN11" s="85"/>
      <c r="VO11" s="85"/>
      <c r="VP11" s="85"/>
      <c r="VQ11" s="85"/>
      <c r="VR11" s="85"/>
      <c r="VS11" s="85"/>
      <c r="VT11" s="85"/>
      <c r="VU11" s="85"/>
      <c r="VV11" s="85"/>
      <c r="VW11" s="85"/>
      <c r="VX11" s="85"/>
      <c r="VY11" s="85"/>
      <c r="VZ11" s="85"/>
      <c r="WA11" s="85"/>
      <c r="WB11" s="85"/>
      <c r="WC11" s="85"/>
      <c r="WD11" s="85"/>
      <c r="WE11" s="85"/>
      <c r="WF11" s="85"/>
      <c r="WG11" s="85"/>
      <c r="WH11" s="85"/>
      <c r="WI11" s="85"/>
      <c r="WJ11" s="85"/>
      <c r="WK11" s="85"/>
      <c r="WL11" s="85"/>
      <c r="WM11" s="85"/>
      <c r="WN11" s="85"/>
      <c r="WO11" s="85"/>
      <c r="WP11" s="85"/>
      <c r="WQ11" s="85"/>
      <c r="WR11" s="85"/>
      <c r="WS11" s="85"/>
      <c r="WT11" s="85"/>
      <c r="WU11" s="85"/>
      <c r="WV11" s="85"/>
      <c r="WW11" s="85"/>
      <c r="WX11" s="85"/>
      <c r="WY11" s="85"/>
      <c r="WZ11" s="85"/>
      <c r="XA11" s="85"/>
      <c r="XB11" s="85"/>
      <c r="XC11" s="85"/>
      <c r="XD11" s="85"/>
      <c r="XE11" s="85"/>
      <c r="XF11" s="85"/>
      <c r="XG11" s="85"/>
      <c r="XH11" s="85"/>
      <c r="XI11" s="85"/>
      <c r="XJ11" s="85"/>
      <c r="XK11" s="85"/>
      <c r="XL11" s="85"/>
      <c r="XM11" s="85"/>
      <c r="XN11" s="85"/>
      <c r="XO11" s="85"/>
      <c r="XP11" s="85"/>
      <c r="XQ11" s="85"/>
      <c r="XR11" s="85"/>
      <c r="XS11" s="85"/>
      <c r="XT11" s="85"/>
      <c r="XU11" s="85"/>
      <c r="XV11" s="85"/>
      <c r="XW11" s="85"/>
      <c r="XX11" s="85"/>
      <c r="XY11" s="85"/>
      <c r="XZ11" s="85"/>
      <c r="YA11" s="85"/>
      <c r="YB11" s="85"/>
      <c r="YC11" s="85"/>
      <c r="YD11" s="85"/>
      <c r="YE11" s="85"/>
      <c r="YF11" s="85"/>
      <c r="YG11" s="85"/>
      <c r="YH11" s="85"/>
      <c r="YI11" s="85"/>
      <c r="YJ11" s="85"/>
      <c r="YK11" s="85"/>
      <c r="YL11" s="85"/>
      <c r="YM11" s="85"/>
      <c r="YN11" s="85"/>
      <c r="YO11" s="85"/>
      <c r="YP11" s="85"/>
      <c r="YQ11" s="85"/>
      <c r="YR11" s="85"/>
      <c r="YS11" s="85"/>
      <c r="YT11" s="85"/>
      <c r="YU11" s="85"/>
      <c r="YV11" s="85"/>
      <c r="YW11" s="85"/>
      <c r="YX11" s="85"/>
      <c r="YY11" s="85"/>
      <c r="YZ11" s="85"/>
      <c r="ZA11" s="85"/>
      <c r="ZB11" s="85"/>
      <c r="ZC11" s="85"/>
      <c r="ZD11" s="85"/>
      <c r="ZE11" s="85"/>
      <c r="ZF11" s="85"/>
      <c r="ZG11" s="85"/>
      <c r="ZH11" s="85"/>
      <c r="ZI11" s="85"/>
      <c r="ZJ11" s="85"/>
      <c r="ZK11" s="85"/>
      <c r="ZL11" s="85"/>
      <c r="ZM11" s="85"/>
      <c r="ZN11" s="85"/>
      <c r="ZO11" s="85"/>
      <c r="ZP11" s="85"/>
      <c r="ZQ11" s="85"/>
      <c r="ZR11" s="85"/>
      <c r="ZS11" s="85"/>
      <c r="ZT11" s="85"/>
      <c r="ZU11" s="85"/>
      <c r="ZV11" s="85"/>
      <c r="ZW11" s="85"/>
      <c r="ZX11" s="85"/>
      <c r="ZY11" s="85"/>
      <c r="ZZ11" s="85"/>
      <c r="AAA11" s="85"/>
      <c r="AAB11" s="85"/>
      <c r="AAC11" s="85"/>
      <c r="AAD11" s="85"/>
      <c r="AAE11" s="85"/>
      <c r="AAF11" s="85"/>
      <c r="AAG11" s="85"/>
      <c r="AAH11" s="85"/>
      <c r="AAI11" s="85"/>
      <c r="AAJ11" s="85"/>
      <c r="AAK11" s="85"/>
      <c r="AAL11" s="85"/>
      <c r="AAM11" s="85"/>
      <c r="AAN11" s="85"/>
      <c r="AAO11" s="85"/>
      <c r="AAP11" s="85"/>
      <c r="AAQ11" s="85"/>
      <c r="AAR11" s="85"/>
      <c r="AAS11" s="85"/>
      <c r="AAT11" s="85"/>
      <c r="AAU11" s="85"/>
      <c r="AAV11" s="85"/>
      <c r="AAW11" s="85"/>
      <c r="AAX11" s="85"/>
      <c r="AAY11" s="85"/>
      <c r="AAZ11" s="85"/>
      <c r="ABA11" s="85"/>
      <c r="ABB11" s="85"/>
      <c r="ABC11" s="85"/>
      <c r="ABD11" s="85"/>
      <c r="ABE11" s="85"/>
      <c r="ABF11" s="85"/>
      <c r="ABG11" s="85"/>
      <c r="ABH11" s="85"/>
      <c r="ABI11" s="85"/>
      <c r="ABJ11" s="85"/>
      <c r="ABK11" s="85"/>
      <c r="ABL11" s="85"/>
      <c r="ABM11" s="85"/>
      <c r="ABN11" s="85"/>
      <c r="ABO11" s="85"/>
      <c r="ABP11" s="85"/>
      <c r="ABQ11" s="85"/>
      <c r="ABR11" s="85"/>
      <c r="ABS11" s="85"/>
      <c r="ABT11" s="85"/>
      <c r="ABU11" s="85"/>
      <c r="ABV11" s="85"/>
      <c r="ABW11" s="85"/>
      <c r="ABX11" s="85"/>
      <c r="ABY11" s="85"/>
      <c r="ABZ11" s="85"/>
      <c r="ACA11" s="85"/>
      <c r="ACB11" s="85"/>
      <c r="ACC11" s="85"/>
      <c r="ACD11" s="85"/>
      <c r="ACE11" s="85"/>
      <c r="ACF11" s="85"/>
      <c r="ACG11" s="85"/>
      <c r="ACH11" s="85"/>
      <c r="ACI11" s="85"/>
      <c r="ACJ11" s="85"/>
      <c r="ACK11" s="85"/>
      <c r="ACL11" s="85"/>
      <c r="ACM11" s="85"/>
      <c r="ACN11" s="85"/>
      <c r="ACO11" s="85"/>
      <c r="ACP11" s="85"/>
      <c r="ACQ11" s="85"/>
      <c r="ACR11" s="85"/>
      <c r="ACS11" s="85"/>
      <c r="ACT11" s="85"/>
      <c r="ACU11" s="85"/>
      <c r="ACV11" s="85"/>
      <c r="ACW11" s="85"/>
      <c r="ACX11" s="85"/>
      <c r="ACY11" s="85"/>
      <c r="ACZ11" s="85"/>
      <c r="ADA11" s="85"/>
      <c r="ADB11" s="85"/>
      <c r="ADC11" s="85"/>
      <c r="ADD11" s="85"/>
      <c r="ADE11" s="85"/>
      <c r="ADF11" s="85"/>
      <c r="ADG11" s="85"/>
      <c r="ADH11" s="85"/>
      <c r="ADI11" s="85"/>
      <c r="ADJ11" s="85"/>
      <c r="ADK11" s="85"/>
      <c r="ADL11" s="85"/>
      <c r="ADM11" s="85"/>
      <c r="ADN11" s="85"/>
      <c r="ADO11" s="85"/>
      <c r="ADP11" s="85"/>
      <c r="ADQ11" s="85"/>
      <c r="ADR11" s="85"/>
      <c r="ADS11" s="85"/>
      <c r="ADT11" s="85"/>
      <c r="ADU11" s="85"/>
      <c r="ADV11" s="85"/>
      <c r="ADW11" s="85"/>
      <c r="ADX11" s="85"/>
      <c r="ADY11" s="85"/>
      <c r="ADZ11" s="85"/>
      <c r="AEA11" s="85"/>
      <c r="AEB11" s="85"/>
      <c r="AEC11" s="85"/>
      <c r="AED11" s="85"/>
      <c r="AEE11" s="85"/>
      <c r="AEF11" s="85"/>
      <c r="AEG11" s="85"/>
      <c r="AEH11" s="85"/>
      <c r="AEI11" s="85"/>
      <c r="AEJ11" s="85"/>
      <c r="AEK11" s="85"/>
      <c r="AEL11" s="85"/>
      <c r="AEM11" s="85"/>
      <c r="AEN11" s="85"/>
      <c r="AEO11" s="85"/>
      <c r="AEP11" s="85"/>
      <c r="AEQ11" s="85"/>
      <c r="AER11" s="85"/>
      <c r="AES11" s="85"/>
      <c r="AET11" s="85"/>
      <c r="AEU11" s="85"/>
      <c r="AEV11" s="85"/>
      <c r="AEW11" s="85"/>
      <c r="AEX11" s="85"/>
      <c r="AEY11" s="85"/>
      <c r="AEZ11" s="85"/>
      <c r="AFA11" s="85"/>
      <c r="AFB11" s="85"/>
      <c r="AFC11" s="85"/>
      <c r="AFD11" s="85"/>
      <c r="AFE11" s="85"/>
      <c r="AFF11" s="85"/>
      <c r="AFG11" s="85"/>
      <c r="AFH11" s="85"/>
      <c r="AFI11" s="85"/>
      <c r="AFJ11" s="85"/>
      <c r="AFK11" s="85"/>
      <c r="AFL11" s="85"/>
      <c r="AFM11" s="85"/>
      <c r="AFN11" s="85"/>
      <c r="AFO11" s="85"/>
      <c r="AFP11" s="85"/>
      <c r="AFQ11" s="85"/>
      <c r="AFR11" s="85"/>
      <c r="AFS11" s="85"/>
      <c r="AFT11" s="85"/>
      <c r="AFU11" s="85"/>
      <c r="AFV11" s="85"/>
      <c r="AFW11" s="85"/>
      <c r="AFX11" s="85"/>
      <c r="AFY11" s="85"/>
      <c r="AFZ11" s="85"/>
      <c r="AGA11" s="85"/>
      <c r="AGB11" s="85"/>
      <c r="AGC11" s="85"/>
      <c r="AGD11" s="85"/>
      <c r="AGE11" s="85"/>
      <c r="AGF11" s="85"/>
      <c r="AGG11" s="85"/>
      <c r="AGH11" s="85"/>
      <c r="AGI11" s="85"/>
      <c r="AGJ11" s="85"/>
      <c r="AGK11" s="85"/>
      <c r="AGL11" s="85"/>
      <c r="AGM11" s="85"/>
      <c r="AGN11" s="85"/>
      <c r="AGO11" s="85"/>
      <c r="AGP11" s="85"/>
      <c r="AGQ11" s="85"/>
      <c r="AGR11" s="85"/>
      <c r="AGS11" s="85"/>
      <c r="AGT11" s="85"/>
      <c r="AGU11" s="85"/>
      <c r="AGV11" s="85"/>
      <c r="AGW11" s="85"/>
      <c r="AGX11" s="85"/>
      <c r="AGY11" s="85"/>
      <c r="AGZ11" s="85"/>
      <c r="AHA11" s="85"/>
      <c r="AHB11" s="85"/>
      <c r="AHC11" s="85"/>
      <c r="AHD11" s="85"/>
      <c r="AHE11" s="85"/>
      <c r="AHF11" s="85"/>
      <c r="AHG11" s="85"/>
      <c r="AHH11" s="85"/>
      <c r="AHI11" s="85"/>
      <c r="AHJ11" s="85"/>
      <c r="AHK11" s="85"/>
      <c r="AHL11" s="85"/>
      <c r="AHM11" s="85"/>
      <c r="AHN11" s="85"/>
      <c r="AHO11" s="85"/>
      <c r="AHP11" s="85"/>
      <c r="AHQ11" s="85"/>
      <c r="AHR11" s="85"/>
      <c r="AHS11" s="85"/>
      <c r="AHT11" s="85"/>
      <c r="AHU11" s="85"/>
      <c r="AHV11" s="85"/>
      <c r="AHW11" s="85"/>
      <c r="AHX11" s="85"/>
      <c r="AHY11" s="85"/>
      <c r="AHZ11" s="85"/>
      <c r="AIA11" s="85"/>
      <c r="AIB11" s="85"/>
      <c r="AIC11" s="85"/>
      <c r="AID11" s="85"/>
      <c r="AIE11" s="85"/>
      <c r="AIF11" s="85"/>
      <c r="AIG11" s="85"/>
      <c r="AIH11" s="85"/>
      <c r="AII11" s="85"/>
      <c r="AIJ11" s="85"/>
      <c r="AIK11" s="85"/>
      <c r="AIL11" s="85"/>
      <c r="AIM11" s="85"/>
      <c r="AIN11" s="85"/>
      <c r="AIO11" s="85"/>
      <c r="AIP11" s="85"/>
      <c r="AIQ11" s="85"/>
      <c r="AIR11" s="85"/>
      <c r="AIS11" s="85"/>
      <c r="AIT11" s="85"/>
      <c r="AIU11" s="85"/>
      <c r="AIV11" s="85"/>
      <c r="AIW11" s="85"/>
      <c r="AIX11" s="85"/>
      <c r="AIY11" s="85"/>
      <c r="AIZ11" s="85"/>
      <c r="AJA11" s="85"/>
      <c r="AJB11" s="85"/>
      <c r="AJC11" s="85"/>
      <c r="AJD11" s="85"/>
      <c r="AJE11" s="85"/>
      <c r="AJF11" s="85"/>
      <c r="AJG11" s="85"/>
      <c r="AJH11" s="85"/>
      <c r="AJI11" s="85"/>
      <c r="AJJ11" s="85"/>
      <c r="AJK11" s="85"/>
      <c r="AJL11" s="85"/>
      <c r="AJM11" s="85"/>
      <c r="AJN11" s="85"/>
      <c r="AJO11" s="85"/>
      <c r="AJP11" s="85"/>
      <c r="AJQ11" s="85"/>
      <c r="AJR11" s="85"/>
      <c r="AJS11" s="85"/>
      <c r="AJT11" s="85"/>
      <c r="AJU11" s="85"/>
      <c r="AJV11" s="85"/>
      <c r="AJW11" s="85"/>
      <c r="AJX11" s="85"/>
      <c r="AJY11" s="85"/>
      <c r="AJZ11" s="85"/>
      <c r="AKA11" s="85"/>
      <c r="AKB11" s="85"/>
      <c r="AKC11" s="85"/>
      <c r="AKD11" s="85"/>
      <c r="AKE11" s="85"/>
      <c r="AKF11" s="85"/>
      <c r="AKG11" s="85"/>
      <c r="AKH11" s="85"/>
      <c r="AKI11" s="85"/>
      <c r="AKJ11" s="85"/>
      <c r="AKK11" s="85"/>
      <c r="AKL11" s="85"/>
      <c r="AKM11" s="85"/>
      <c r="AKN11" s="85"/>
      <c r="AKO11" s="85"/>
      <c r="AKP11" s="85"/>
      <c r="AKQ11" s="85"/>
      <c r="AKR11" s="85"/>
      <c r="AKS11" s="85"/>
      <c r="AKT11" s="85"/>
      <c r="AKU11" s="85"/>
      <c r="AKV11" s="85"/>
      <c r="AKW11" s="85"/>
      <c r="AKX11" s="85"/>
      <c r="AKY11" s="85"/>
      <c r="AKZ11" s="85"/>
      <c r="ALA11" s="85"/>
      <c r="ALB11" s="85"/>
      <c r="ALC11" s="85"/>
      <c r="ALD11" s="85"/>
      <c r="ALE11" s="85"/>
      <c r="ALF11" s="85"/>
      <c r="ALG11" s="85"/>
      <c r="ALH11" s="85"/>
      <c r="ALI11" s="85"/>
      <c r="ALJ11" s="85"/>
      <c r="ALK11" s="85"/>
      <c r="ALL11" s="85"/>
      <c r="ALM11" s="85"/>
      <c r="ALN11" s="85"/>
      <c r="ALO11" s="85"/>
      <c r="ALP11" s="85"/>
      <c r="ALQ11" s="85"/>
      <c r="ALR11" s="85"/>
      <c r="ALS11" s="85"/>
      <c r="ALT11" s="85"/>
      <c r="ALU11" s="85"/>
      <c r="ALV11" s="85"/>
      <c r="ALW11" s="85"/>
      <c r="ALX11" s="85"/>
      <c r="ALY11" s="85"/>
      <c r="ALZ11" s="85"/>
      <c r="AMA11" s="85"/>
      <c r="AMB11" s="85"/>
      <c r="AMC11" s="85"/>
      <c r="AMD11" s="85"/>
      <c r="AME11" s="85"/>
      <c r="AMF11" s="85"/>
      <c r="AMG11" s="85"/>
      <c r="AMH11" s="85"/>
      <c r="AMI11" s="85"/>
      <c r="AMJ11" s="85"/>
      <c r="AMK11" s="85"/>
      <c r="AML11" s="85"/>
      <c r="AMM11" s="85"/>
      <c r="AMN11" s="85"/>
      <c r="AMO11" s="85"/>
      <c r="AMP11" s="85"/>
      <c r="AMQ11" s="85"/>
      <c r="AMR11" s="85"/>
      <c r="AMS11" s="85"/>
      <c r="AMT11" s="85"/>
      <c r="AMU11" s="85"/>
      <c r="AMV11" s="85"/>
      <c r="AMW11" s="85"/>
      <c r="AMX11" s="85"/>
      <c r="AMY11" s="85"/>
      <c r="AMZ11" s="85"/>
      <c r="ANA11" s="85"/>
      <c r="ANB11" s="85"/>
      <c r="ANC11" s="85"/>
      <c r="AND11" s="85"/>
      <c r="ANE11" s="85"/>
      <c r="ANF11" s="85"/>
      <c r="ANG11" s="85"/>
      <c r="ANH11" s="85"/>
      <c r="ANI11" s="85"/>
      <c r="ANJ11" s="85"/>
      <c r="ANK11" s="85"/>
      <c r="ANL11" s="85"/>
      <c r="ANM11" s="85"/>
      <c r="ANN11" s="85"/>
      <c r="ANO11" s="85"/>
      <c r="ANP11" s="85"/>
      <c r="ANQ11" s="85"/>
      <c r="ANR11" s="85"/>
      <c r="ANS11" s="85"/>
      <c r="ANT11" s="85"/>
      <c r="ANU11" s="85"/>
      <c r="ANV11" s="85"/>
      <c r="ANW11" s="85"/>
      <c r="ANX11" s="85"/>
      <c r="ANY11" s="85"/>
      <c r="ANZ11" s="85"/>
      <c r="AOA11" s="85"/>
      <c r="AOB11" s="85"/>
      <c r="AOC11" s="85"/>
      <c r="AOD11" s="85"/>
      <c r="AOE11" s="85"/>
      <c r="AOF11" s="85"/>
      <c r="AOG11" s="85"/>
      <c r="AOH11" s="85"/>
      <c r="AOI11" s="85"/>
      <c r="AOJ11" s="85"/>
      <c r="AOK11" s="85"/>
      <c r="AOL11" s="85"/>
      <c r="AOM11" s="85"/>
      <c r="AON11" s="85"/>
      <c r="AOO11" s="85"/>
      <c r="AOP11" s="85"/>
      <c r="AOQ11" s="85"/>
      <c r="AOR11" s="85"/>
      <c r="AOS11" s="85"/>
      <c r="AOT11" s="85"/>
      <c r="AOU11" s="85"/>
      <c r="AOV11" s="85"/>
      <c r="AOW11" s="85"/>
      <c r="AOX11" s="85"/>
      <c r="AOY11" s="85"/>
      <c r="AOZ11" s="85"/>
      <c r="APA11" s="85"/>
      <c r="APB11" s="85"/>
      <c r="APC11" s="85"/>
      <c r="APD11" s="85"/>
      <c r="APE11" s="85"/>
      <c r="APF11" s="85"/>
      <c r="APG11" s="85"/>
      <c r="APH11" s="85"/>
      <c r="API11" s="85"/>
      <c r="APJ11" s="85"/>
      <c r="APK11" s="85"/>
      <c r="APL11" s="85"/>
      <c r="APM11" s="85"/>
      <c r="APN11" s="85"/>
      <c r="APO11" s="85"/>
      <c r="APP11" s="85"/>
      <c r="APQ11" s="85"/>
      <c r="APR11" s="85"/>
      <c r="APS11" s="85"/>
      <c r="APT11" s="85"/>
      <c r="APU11" s="85"/>
      <c r="APV11" s="85"/>
      <c r="APW11" s="85"/>
      <c r="APX11" s="85"/>
      <c r="APY11" s="85"/>
      <c r="APZ11" s="85"/>
      <c r="AQA11" s="85"/>
      <c r="AQB11" s="85"/>
      <c r="AQC11" s="85"/>
      <c r="AQD11" s="85"/>
      <c r="AQE11" s="85"/>
      <c r="AQF11" s="85"/>
      <c r="AQG11" s="85"/>
      <c r="AQH11" s="85"/>
      <c r="AQI11" s="85"/>
      <c r="AQJ11" s="85"/>
      <c r="AQK11" s="85"/>
      <c r="AQL11" s="85"/>
      <c r="AQM11" s="85"/>
      <c r="AQN11" s="85"/>
      <c r="AQO11" s="85"/>
      <c r="AQP11" s="85"/>
      <c r="AQQ11" s="85"/>
      <c r="AQR11" s="85"/>
      <c r="AQS11" s="85"/>
      <c r="AQT11" s="85"/>
      <c r="AQU11" s="85"/>
      <c r="AQV11" s="85"/>
      <c r="AQW11" s="85"/>
      <c r="AQX11" s="85"/>
      <c r="AQY11" s="85"/>
      <c r="AQZ11" s="85"/>
      <c r="ARA11" s="85"/>
      <c r="ARB11" s="85"/>
      <c r="ARC11" s="85"/>
      <c r="ARD11" s="85"/>
      <c r="ARE11" s="85"/>
      <c r="ARF11" s="85"/>
      <c r="ARG11" s="85"/>
      <c r="ARH11" s="85"/>
      <c r="ARI11" s="85"/>
      <c r="ARJ11" s="85"/>
      <c r="ARK11" s="85"/>
      <c r="ARL11" s="85"/>
      <c r="ARM11" s="85"/>
      <c r="ARN11" s="85"/>
      <c r="ARO11" s="85"/>
      <c r="ARP11" s="85"/>
      <c r="ARQ11" s="85"/>
      <c r="ARR11" s="85"/>
      <c r="ARS11" s="85"/>
      <c r="ART11" s="85"/>
      <c r="ARU11" s="85"/>
      <c r="ARV11" s="85"/>
      <c r="ARW11" s="85"/>
      <c r="ARX11" s="85"/>
      <c r="ARY11" s="85"/>
      <c r="ARZ11" s="85"/>
      <c r="ASA11" s="85"/>
      <c r="ASB11" s="85"/>
      <c r="ASC11" s="85"/>
      <c r="ASD11" s="85"/>
      <c r="ASE11" s="85"/>
      <c r="ASF11" s="85"/>
      <c r="ASG11" s="85"/>
      <c r="ASH11" s="85"/>
      <c r="ASI11" s="85"/>
      <c r="ASJ11" s="85"/>
      <c r="ASK11" s="85"/>
      <c r="ASL11" s="85"/>
      <c r="ASM11" s="85"/>
      <c r="ASN11" s="85"/>
      <c r="ASO11" s="85"/>
      <c r="ASP11" s="85"/>
      <c r="ASQ11" s="85"/>
      <c r="ASR11" s="85"/>
      <c r="ASS11" s="85"/>
      <c r="AST11" s="85"/>
      <c r="ASU11" s="85"/>
      <c r="ASV11" s="85"/>
      <c r="ASW11" s="85"/>
      <c r="ASX11" s="85"/>
      <c r="ASY11" s="85"/>
      <c r="ASZ11" s="85"/>
      <c r="ATA11" s="85"/>
      <c r="ATB11" s="85"/>
      <c r="ATC11" s="85"/>
      <c r="ATD11" s="85"/>
      <c r="ATE11" s="85"/>
      <c r="ATF11" s="85"/>
      <c r="ATG11" s="85"/>
      <c r="ATH11" s="85"/>
      <c r="ATI11" s="85"/>
      <c r="ATJ11" s="85"/>
      <c r="ATK11" s="85"/>
      <c r="ATL11" s="85"/>
      <c r="ATM11" s="85"/>
      <c r="ATN11" s="85"/>
      <c r="ATO11" s="85"/>
      <c r="ATP11" s="85"/>
      <c r="ATQ11" s="85"/>
      <c r="ATR11" s="85"/>
      <c r="ATS11" s="85"/>
      <c r="ATT11" s="85"/>
      <c r="ATU11" s="85"/>
      <c r="ATV11" s="85"/>
      <c r="ATW11" s="85"/>
      <c r="ATX11" s="85"/>
      <c r="ATY11" s="85"/>
      <c r="ATZ11" s="85"/>
      <c r="AUA11" s="85"/>
      <c r="AUB11" s="85"/>
      <c r="AUC11" s="85"/>
      <c r="AUD11" s="85"/>
      <c r="AUE11" s="85"/>
      <c r="AUF11" s="85"/>
      <c r="AUG11" s="85"/>
      <c r="AUH11" s="85"/>
      <c r="AUI11" s="85"/>
      <c r="AUJ11" s="85"/>
      <c r="AUK11" s="85"/>
      <c r="AUL11" s="85"/>
      <c r="AUM11" s="85"/>
      <c r="AUN11" s="85"/>
      <c r="AUO11" s="85"/>
      <c r="AUP11" s="85"/>
      <c r="AUQ11" s="85"/>
      <c r="AUR11" s="85"/>
      <c r="AUS11" s="85"/>
      <c r="AUT11" s="85"/>
      <c r="AUU11" s="85"/>
      <c r="AUV11" s="85"/>
      <c r="AUW11" s="85"/>
      <c r="AUX11" s="85"/>
      <c r="AUY11" s="85"/>
      <c r="AUZ11" s="85"/>
      <c r="AVA11" s="85"/>
      <c r="AVB11" s="85"/>
      <c r="AVC11" s="85"/>
      <c r="AVD11" s="85"/>
      <c r="AVE11" s="85"/>
      <c r="AVF11" s="85"/>
      <c r="AVG11" s="85"/>
      <c r="AVH11" s="85"/>
      <c r="AVI11" s="85"/>
      <c r="AVJ11" s="85"/>
      <c r="AVK11" s="85"/>
      <c r="AVL11" s="85"/>
      <c r="AVM11" s="85"/>
      <c r="AVN11" s="85"/>
      <c r="AVO11" s="85"/>
      <c r="AVP11" s="85"/>
      <c r="AVQ11" s="85"/>
      <c r="AVR11" s="85"/>
      <c r="AVS11" s="85"/>
      <c r="AVT11" s="85"/>
      <c r="AVU11" s="85"/>
      <c r="AVV11" s="85"/>
      <c r="AVW11" s="85"/>
      <c r="AVX11" s="85"/>
      <c r="AVY11" s="85"/>
    </row>
    <row r="12" spans="1:1273" ht="20.149999999999999" customHeight="1">
      <c r="B12" t="s">
        <v>136</v>
      </c>
      <c r="F12" s="35" t="s">
        <v>1409</v>
      </c>
      <c r="G12" s="27"/>
      <c r="H12" s="36"/>
      <c r="I12" s="36"/>
      <c r="J12" s="36"/>
      <c r="K12" s="36" t="s">
        <v>136</v>
      </c>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50"/>
      <c r="ZZ12" s="50"/>
      <c r="AAA12" s="50"/>
      <c r="AAB12" s="50"/>
      <c r="AAC12" s="50"/>
      <c r="AAD12" s="50"/>
      <c r="AAE12" s="50"/>
      <c r="AAF12" s="50"/>
      <c r="AAG12" s="50"/>
      <c r="AAH12" s="50"/>
      <c r="AAI12" s="50"/>
      <c r="AAJ12" s="50"/>
      <c r="AAK12" s="50"/>
      <c r="AAL12" s="50"/>
      <c r="AAM12" s="50"/>
      <c r="AAN12" s="50"/>
      <c r="AAO12" s="50"/>
      <c r="AAP12" s="50"/>
      <c r="AAQ12" s="50"/>
      <c r="AAR12" s="50"/>
      <c r="AAS12" s="50"/>
      <c r="AAT12" s="50"/>
      <c r="AAU12" s="50"/>
      <c r="AAV12" s="50"/>
      <c r="AAW12" s="50"/>
      <c r="AAX12" s="50"/>
      <c r="AAY12" s="50"/>
      <c r="AAZ12" s="50"/>
      <c r="ABA12" s="50"/>
      <c r="ABB12" s="50"/>
      <c r="ABC12" s="50"/>
      <c r="ABD12" s="50"/>
      <c r="ABE12" s="50"/>
      <c r="ABF12" s="50"/>
      <c r="ABG12" s="50"/>
      <c r="ABH12" s="50"/>
      <c r="ABI12" s="50"/>
      <c r="ABJ12" s="50"/>
      <c r="ABK12" s="50"/>
      <c r="ABL12" s="50"/>
      <c r="ABM12" s="50"/>
      <c r="ABN12" s="50"/>
      <c r="ABO12" s="50"/>
      <c r="ABP12" s="50"/>
      <c r="ABQ12" s="50"/>
      <c r="ABR12" s="50"/>
      <c r="ABS12" s="50"/>
      <c r="ABT12" s="50"/>
      <c r="ABU12" s="50"/>
      <c r="ABV12" s="50"/>
      <c r="ABW12" s="50"/>
      <c r="ABX12" s="50"/>
      <c r="ABY12" s="50"/>
      <c r="ABZ12" s="50"/>
      <c r="ACA12" s="50"/>
      <c r="ACB12" s="50"/>
      <c r="ACC12" s="50"/>
      <c r="ACD12" s="50"/>
      <c r="ACE12" s="50"/>
      <c r="ACF12" s="50"/>
      <c r="ACG12" s="50"/>
      <c r="ACH12" s="50"/>
      <c r="ACI12" s="50"/>
      <c r="ACJ12" s="50"/>
      <c r="ACK12" s="50"/>
      <c r="ACL12" s="50"/>
      <c r="ACM12" s="50"/>
      <c r="ACN12" s="50"/>
      <c r="ACO12" s="50"/>
      <c r="ACP12" s="50"/>
      <c r="ACQ12" s="50"/>
      <c r="ACR12" s="50"/>
      <c r="ACS12" s="50"/>
      <c r="ACT12" s="50"/>
      <c r="ACU12" s="50"/>
      <c r="ACV12" s="50"/>
      <c r="ACW12" s="50"/>
      <c r="ACX12" s="50"/>
      <c r="ACY12" s="50"/>
      <c r="ACZ12" s="50"/>
      <c r="ADA12" s="50"/>
      <c r="ADB12" s="50"/>
      <c r="ADC12" s="50"/>
      <c r="ADD12" s="50"/>
      <c r="ADE12" s="50"/>
      <c r="ADF12" s="50"/>
      <c r="ADG12" s="50"/>
      <c r="ADH12" s="50"/>
      <c r="ADI12" s="50"/>
      <c r="ADJ12" s="50"/>
      <c r="ADK12" s="50"/>
      <c r="ADL12" s="50"/>
      <c r="ADM12" s="50"/>
      <c r="ADN12" s="50"/>
      <c r="ADO12" s="50"/>
      <c r="ADP12" s="50"/>
      <c r="ADQ12" s="50"/>
      <c r="ADR12" s="50"/>
      <c r="ADS12" s="50"/>
      <c r="ADT12" s="50"/>
      <c r="ADU12" s="50"/>
      <c r="ADV12" s="50"/>
      <c r="ADW12" s="50"/>
      <c r="ADX12" s="50"/>
      <c r="ADY12" s="50"/>
      <c r="ADZ12" s="50"/>
      <c r="AEA12" s="50"/>
      <c r="AEB12" s="50"/>
      <c r="AEC12" s="50"/>
      <c r="AED12" s="50"/>
      <c r="AEE12" s="50"/>
      <c r="AEF12" s="50"/>
      <c r="AEG12" s="50"/>
      <c r="AEH12" s="50"/>
      <c r="AEI12" s="50"/>
      <c r="AEJ12" s="50"/>
      <c r="AEK12" s="50"/>
      <c r="AEL12" s="50"/>
      <c r="AEM12" s="50"/>
      <c r="AEN12" s="50"/>
      <c r="AEO12" s="50"/>
      <c r="AEP12" s="50"/>
      <c r="AEQ12" s="50"/>
      <c r="AER12" s="50"/>
      <c r="AES12" s="50"/>
      <c r="AET12" s="50"/>
      <c r="AEU12" s="50"/>
      <c r="AEV12" s="50"/>
      <c r="AEW12" s="50"/>
      <c r="AEX12" s="50"/>
      <c r="AEY12" s="50"/>
      <c r="AEZ12" s="50"/>
      <c r="AFA12" s="50"/>
      <c r="AFB12" s="50"/>
      <c r="AFC12" s="50"/>
      <c r="AFD12" s="50"/>
      <c r="AFE12" s="50"/>
      <c r="AFF12" s="50"/>
      <c r="AFG12" s="50"/>
      <c r="AFH12" s="50"/>
      <c r="AFI12" s="50"/>
      <c r="AFJ12" s="50"/>
      <c r="AFK12" s="50"/>
      <c r="AFL12" s="50"/>
      <c r="AFM12" s="50"/>
      <c r="AFN12" s="50"/>
      <c r="AFO12" s="50"/>
      <c r="AFP12" s="50"/>
      <c r="AFQ12" s="50"/>
      <c r="AFR12" s="50"/>
      <c r="AFS12" s="50"/>
      <c r="AFT12" s="50"/>
      <c r="AFU12" s="50"/>
      <c r="AFV12" s="50"/>
      <c r="AFW12" s="50"/>
      <c r="AFX12" s="50"/>
      <c r="AFY12" s="50"/>
      <c r="AFZ12" s="50"/>
      <c r="AGA12" s="50"/>
      <c r="AGB12" s="50"/>
      <c r="AGC12" s="50"/>
      <c r="AGD12" s="50"/>
      <c r="AGE12" s="50"/>
      <c r="AGF12" s="50"/>
      <c r="AGG12" s="50"/>
      <c r="AGH12" s="50"/>
      <c r="AGI12" s="50"/>
      <c r="AGJ12" s="50"/>
      <c r="AGK12" s="50"/>
      <c r="AGL12" s="50"/>
      <c r="AGM12" s="50"/>
      <c r="AGN12" s="50"/>
      <c r="AGO12" s="50"/>
      <c r="AGP12" s="50"/>
      <c r="AGQ12" s="50"/>
      <c r="AGR12" s="50"/>
      <c r="AGS12" s="50"/>
      <c r="AGT12" s="50"/>
      <c r="AGU12" s="50"/>
      <c r="AGV12" s="50"/>
      <c r="AGW12" s="50"/>
      <c r="AGX12" s="50"/>
      <c r="AGY12" s="50"/>
      <c r="AGZ12" s="50"/>
      <c r="AHA12" s="50"/>
      <c r="AHB12" s="50"/>
      <c r="AHC12" s="50"/>
      <c r="AHD12" s="50"/>
      <c r="AHE12" s="50"/>
      <c r="AHF12" s="50"/>
      <c r="AHG12" s="50"/>
      <c r="AHH12" s="50"/>
      <c r="AHI12" s="50"/>
      <c r="AHJ12" s="50"/>
      <c r="AHK12" s="50"/>
      <c r="AHL12" s="50"/>
      <c r="AHM12" s="50"/>
      <c r="AHN12" s="50"/>
      <c r="AHO12" s="50"/>
      <c r="AHP12" s="50"/>
      <c r="AHQ12" s="50"/>
      <c r="AHR12" s="50"/>
      <c r="AHS12" s="50"/>
      <c r="AHT12" s="50"/>
      <c r="AHU12" s="50"/>
      <c r="AHV12" s="50"/>
      <c r="AHW12" s="50"/>
      <c r="AHX12" s="50"/>
      <c r="AHY12" s="50"/>
      <c r="AHZ12" s="50"/>
      <c r="AIA12" s="50"/>
      <c r="AIB12" s="50"/>
      <c r="AIC12" s="50"/>
      <c r="AID12" s="50"/>
      <c r="AIE12" s="50"/>
      <c r="AIF12" s="50"/>
      <c r="AIG12" s="50"/>
      <c r="AIH12" s="50"/>
      <c r="AII12" s="50"/>
      <c r="AIJ12" s="50"/>
      <c r="AIK12" s="50"/>
      <c r="AIL12" s="50"/>
      <c r="AIM12" s="50"/>
      <c r="AIN12" s="50"/>
      <c r="AIO12" s="50"/>
      <c r="AIP12" s="50"/>
      <c r="AIQ12" s="50"/>
      <c r="AIR12" s="50"/>
      <c r="AIS12" s="50"/>
      <c r="AIT12" s="50"/>
      <c r="AIU12" s="50"/>
      <c r="AIV12" s="50"/>
      <c r="AIW12" s="50"/>
      <c r="AIX12" s="50"/>
      <c r="AIY12" s="50"/>
      <c r="AIZ12" s="50"/>
      <c r="AJA12" s="50"/>
      <c r="AJB12" s="50"/>
      <c r="AJC12" s="50"/>
      <c r="AJD12" s="50"/>
      <c r="AJE12" s="50"/>
      <c r="AJF12" s="50"/>
      <c r="AJG12" s="50"/>
      <c r="AJH12" s="50"/>
      <c r="AJI12" s="50"/>
      <c r="AJJ12" s="50"/>
      <c r="AJK12" s="50"/>
      <c r="AJL12" s="50"/>
      <c r="AJM12" s="50"/>
      <c r="AJN12" s="50"/>
      <c r="AJO12" s="50"/>
      <c r="AJP12" s="50"/>
      <c r="AJQ12" s="50"/>
      <c r="AJR12" s="50"/>
      <c r="AJS12" s="50"/>
      <c r="AJT12" s="50"/>
      <c r="AJU12" s="50"/>
      <c r="AJV12" s="50"/>
      <c r="AJW12" s="50"/>
      <c r="AJX12" s="50"/>
      <c r="AJY12" s="50"/>
      <c r="AJZ12" s="50"/>
      <c r="AKA12" s="50"/>
      <c r="AKB12" s="50"/>
      <c r="AKC12" s="50"/>
      <c r="AKD12" s="50"/>
      <c r="AKE12" s="50"/>
      <c r="AKF12" s="50"/>
      <c r="AKG12" s="50"/>
      <c r="AKH12" s="50"/>
      <c r="AKI12" s="50"/>
      <c r="AKJ12" s="50"/>
      <c r="AKK12" s="50"/>
      <c r="AKL12" s="50"/>
      <c r="AKM12" s="50"/>
      <c r="AKN12" s="50"/>
      <c r="AKO12" s="50"/>
      <c r="AKP12" s="50"/>
      <c r="AKQ12" s="50"/>
      <c r="AKR12" s="50"/>
      <c r="AKS12" s="50"/>
      <c r="AKT12" s="50"/>
      <c r="AKU12" s="50"/>
      <c r="AKV12" s="50"/>
      <c r="AKW12" s="50"/>
      <c r="AKX12" s="50"/>
      <c r="AKY12" s="50"/>
      <c r="AKZ12" s="50"/>
      <c r="ALA12" s="50"/>
      <c r="ALB12" s="50"/>
      <c r="ALC12" s="50"/>
      <c r="ALD12" s="50"/>
      <c r="ALE12" s="50"/>
      <c r="ALF12" s="50"/>
      <c r="ALG12" s="50"/>
      <c r="ALH12" s="50"/>
      <c r="ALI12" s="50"/>
      <c r="ALJ12" s="50"/>
      <c r="ALK12" s="50"/>
      <c r="ALL12" s="50"/>
      <c r="ALM12" s="50"/>
      <c r="ALN12" s="50"/>
      <c r="ALO12" s="50"/>
      <c r="ALP12" s="50"/>
      <c r="ALQ12" s="50"/>
      <c r="ALR12" s="50"/>
      <c r="ALS12" s="50"/>
      <c r="ALT12" s="50"/>
      <c r="ALU12" s="50"/>
      <c r="ALV12" s="50"/>
      <c r="ALW12" s="50"/>
      <c r="ALX12" s="50"/>
      <c r="ALY12" s="50"/>
      <c r="ALZ12" s="50"/>
      <c r="AMA12" s="50"/>
      <c r="AMB12" s="50"/>
      <c r="AMC12" s="50"/>
      <c r="AMD12" s="50"/>
      <c r="AME12" s="50"/>
      <c r="AMF12" s="50"/>
      <c r="AMG12" s="50"/>
      <c r="AMH12" s="50"/>
      <c r="AMI12" s="50"/>
      <c r="AMJ12" s="50"/>
      <c r="AMK12" s="50"/>
      <c r="AML12" s="50"/>
      <c r="AMM12" s="50"/>
      <c r="AMN12" s="50"/>
      <c r="AMO12" s="50"/>
      <c r="AMP12" s="50"/>
      <c r="AMQ12" s="50"/>
      <c r="AMR12" s="50"/>
      <c r="AMS12" s="50"/>
      <c r="AMT12" s="50"/>
      <c r="AMU12" s="50"/>
      <c r="AMV12" s="50"/>
      <c r="AMW12" s="50"/>
      <c r="AMX12" s="50"/>
      <c r="AMY12" s="50"/>
      <c r="AMZ12" s="50"/>
      <c r="ANA12" s="50"/>
      <c r="ANB12" s="50"/>
      <c r="ANC12" s="50"/>
      <c r="AND12" s="50"/>
      <c r="ANE12" s="50"/>
      <c r="ANF12" s="50"/>
      <c r="ANG12" s="50"/>
      <c r="ANH12" s="50"/>
      <c r="ANI12" s="50"/>
      <c r="ANJ12" s="50"/>
      <c r="ANK12" s="50"/>
      <c r="ANL12" s="50"/>
      <c r="ANM12" s="50"/>
      <c r="ANN12" s="50"/>
      <c r="ANO12" s="50"/>
      <c r="ANP12" s="50"/>
      <c r="ANQ12" s="50"/>
      <c r="ANR12" s="50"/>
      <c r="ANS12" s="50"/>
      <c r="ANT12" s="50"/>
      <c r="ANU12" s="50"/>
      <c r="ANV12" s="50"/>
      <c r="ANW12" s="50"/>
      <c r="ANX12" s="50"/>
      <c r="ANY12" s="50"/>
      <c r="ANZ12" s="50"/>
      <c r="AOA12" s="50"/>
      <c r="AOB12" s="50"/>
      <c r="AOC12" s="50"/>
      <c r="AOD12" s="50"/>
      <c r="AOE12" s="50"/>
      <c r="AOF12" s="50"/>
      <c r="AOG12" s="50"/>
      <c r="AOH12" s="50"/>
      <c r="AOI12" s="50"/>
      <c r="AOJ12" s="50"/>
      <c r="AOK12" s="50"/>
      <c r="AOL12" s="50"/>
      <c r="AOM12" s="50"/>
      <c r="AON12" s="50"/>
      <c r="AOO12" s="50"/>
      <c r="AOP12" s="50"/>
      <c r="AOQ12" s="50"/>
      <c r="AOR12" s="50"/>
      <c r="AOS12" s="50"/>
      <c r="AOT12" s="50"/>
      <c r="AOU12" s="50"/>
      <c r="AOV12" s="50"/>
      <c r="AOW12" s="50"/>
      <c r="AOX12" s="50"/>
      <c r="AOY12" s="50"/>
      <c r="AOZ12" s="50"/>
      <c r="APA12" s="50"/>
      <c r="APB12" s="50"/>
      <c r="APC12" s="50"/>
      <c r="APD12" s="50"/>
      <c r="APE12" s="50"/>
      <c r="APF12" s="50"/>
      <c r="APG12" s="50"/>
      <c r="APH12" s="50"/>
      <c r="API12" s="50"/>
      <c r="APJ12" s="50"/>
      <c r="APK12" s="50"/>
      <c r="APL12" s="50"/>
      <c r="APM12" s="50"/>
      <c r="APN12" s="50"/>
      <c r="APO12" s="50"/>
      <c r="APP12" s="50"/>
      <c r="APQ12" s="50"/>
      <c r="APR12" s="50"/>
      <c r="APS12" s="50"/>
      <c r="APT12" s="50"/>
      <c r="APU12" s="50"/>
      <c r="APV12" s="50"/>
      <c r="APW12" s="50"/>
      <c r="APX12" s="50"/>
      <c r="APY12" s="50"/>
      <c r="APZ12" s="50"/>
      <c r="AQA12" s="50"/>
      <c r="AQB12" s="50"/>
      <c r="AQC12" s="50"/>
      <c r="AQD12" s="50"/>
      <c r="AQE12" s="50"/>
      <c r="AQF12" s="50"/>
      <c r="AQG12" s="50"/>
      <c r="AQH12" s="50"/>
      <c r="AQI12" s="50"/>
      <c r="AQJ12" s="50"/>
      <c r="AQK12" s="50"/>
      <c r="AQL12" s="50"/>
      <c r="AQM12" s="50"/>
      <c r="AQN12" s="50"/>
      <c r="AQO12" s="50"/>
      <c r="AQP12" s="50"/>
      <c r="AQQ12" s="50"/>
      <c r="AQR12" s="50"/>
      <c r="AQS12" s="50"/>
      <c r="AQT12" s="50"/>
      <c r="AQU12" s="50"/>
      <c r="AQV12" s="50"/>
      <c r="AQW12" s="50"/>
      <c r="AQX12" s="50"/>
      <c r="AQY12" s="50"/>
      <c r="AQZ12" s="50"/>
      <c r="ARA12" s="50"/>
      <c r="ARB12" s="50"/>
      <c r="ARC12" s="50"/>
      <c r="ARD12" s="50"/>
      <c r="ARE12" s="50"/>
      <c r="ARF12" s="50"/>
      <c r="ARG12" s="50"/>
      <c r="ARH12" s="50"/>
      <c r="ARI12" s="50"/>
      <c r="ARJ12" s="50"/>
      <c r="ARK12" s="50"/>
      <c r="ARL12" s="50"/>
      <c r="ARM12" s="50"/>
      <c r="ARN12" s="50"/>
      <c r="ARO12" s="50"/>
      <c r="ARP12" s="50"/>
      <c r="ARQ12" s="50"/>
      <c r="ARR12" s="50"/>
      <c r="ARS12" s="50"/>
      <c r="ART12" s="50"/>
      <c r="ARU12" s="50"/>
      <c r="ARV12" s="50"/>
      <c r="ARW12" s="50"/>
      <c r="ARX12" s="50"/>
      <c r="ARY12" s="50"/>
      <c r="ARZ12" s="50"/>
      <c r="ASA12" s="50"/>
      <c r="ASB12" s="50"/>
      <c r="ASC12" s="50"/>
      <c r="ASD12" s="50"/>
      <c r="ASE12" s="50"/>
      <c r="ASF12" s="50"/>
      <c r="ASG12" s="50"/>
      <c r="ASH12" s="50"/>
      <c r="ASI12" s="50"/>
      <c r="ASJ12" s="50"/>
      <c r="ASK12" s="50"/>
      <c r="ASL12" s="50"/>
      <c r="ASM12" s="50"/>
      <c r="ASN12" s="50"/>
      <c r="ASO12" s="50"/>
      <c r="ASP12" s="50"/>
      <c r="ASQ12" s="50"/>
      <c r="ASR12" s="50"/>
      <c r="ASS12" s="50"/>
      <c r="AST12" s="50"/>
      <c r="ASU12" s="50"/>
      <c r="ASV12" s="50"/>
      <c r="ASW12" s="50"/>
      <c r="ASX12" s="50"/>
      <c r="ASY12" s="50"/>
      <c r="ASZ12" s="50"/>
      <c r="ATA12" s="50"/>
      <c r="ATB12" s="50"/>
      <c r="ATC12" s="50"/>
      <c r="ATD12" s="50"/>
      <c r="ATE12" s="50"/>
      <c r="ATF12" s="50"/>
      <c r="ATG12" s="50"/>
      <c r="ATH12" s="50"/>
      <c r="ATI12" s="50"/>
      <c r="ATJ12" s="50"/>
      <c r="ATK12" s="50"/>
      <c r="ATL12" s="50"/>
      <c r="ATM12" s="50"/>
      <c r="ATN12" s="50"/>
      <c r="ATO12" s="50"/>
      <c r="ATP12" s="50"/>
      <c r="ATQ12" s="50"/>
      <c r="ATR12" s="50"/>
      <c r="ATS12" s="50"/>
      <c r="ATT12" s="50"/>
      <c r="ATU12" s="50"/>
      <c r="ATV12" s="50"/>
      <c r="ATW12" s="50"/>
      <c r="ATX12" s="50"/>
      <c r="ATY12" s="50"/>
      <c r="ATZ12" s="50"/>
      <c r="AUA12" s="50"/>
      <c r="AUB12" s="50"/>
      <c r="AUC12" s="50"/>
      <c r="AUD12" s="50"/>
      <c r="AUE12" s="50"/>
      <c r="AUF12" s="50"/>
      <c r="AUG12" s="50"/>
      <c r="AUH12" s="50"/>
      <c r="AUI12" s="50"/>
      <c r="AUJ12" s="50"/>
      <c r="AUK12" s="50"/>
      <c r="AUL12" s="50"/>
      <c r="AUM12" s="50"/>
      <c r="AUN12" s="50"/>
      <c r="AUO12" s="50"/>
      <c r="AUP12" s="50"/>
      <c r="AUQ12" s="50"/>
      <c r="AUR12" s="50"/>
      <c r="AUS12" s="50"/>
      <c r="AUT12" s="50"/>
      <c r="AUU12" s="50"/>
      <c r="AUV12" s="50"/>
      <c r="AUW12" s="50"/>
      <c r="AUX12" s="50"/>
      <c r="AUY12" s="50"/>
      <c r="AUZ12" s="50"/>
      <c r="AVA12" s="50"/>
      <c r="AVB12" s="50"/>
      <c r="AVC12" s="50"/>
      <c r="AVD12" s="50"/>
      <c r="AVE12" s="50"/>
      <c r="AVF12" s="50"/>
      <c r="AVG12" s="50"/>
      <c r="AVH12" s="50"/>
      <c r="AVI12" s="50"/>
      <c r="AVJ12" s="50"/>
      <c r="AVK12" s="50"/>
      <c r="AVL12" s="50"/>
      <c r="AVM12" s="50"/>
      <c r="AVN12" s="50"/>
      <c r="AVO12" s="50"/>
      <c r="AVP12" s="50"/>
      <c r="AVQ12" s="50"/>
      <c r="AVR12" s="50"/>
      <c r="AVS12" s="50"/>
      <c r="AVT12" s="50"/>
      <c r="AVU12" s="50"/>
      <c r="AVV12" s="50"/>
      <c r="AVW12" s="50"/>
      <c r="AVX12" s="50"/>
      <c r="AVY12" s="50"/>
    </row>
    <row r="13" spans="1:1273" ht="28.25" customHeight="1">
      <c r="B13" s="23" t="s">
        <v>136</v>
      </c>
      <c r="F13" s="35" t="s">
        <v>1231</v>
      </c>
      <c r="G13" s="27" t="s">
        <v>180</v>
      </c>
      <c r="H13" s="36">
        <v>3803.1294800000001</v>
      </c>
      <c r="I13" s="36">
        <v>4586.5972736000003</v>
      </c>
      <c r="J13" s="36"/>
      <c r="K13" s="36" t="s">
        <v>136</v>
      </c>
      <c r="L13" s="85">
        <v>171.29599999999999</v>
      </c>
      <c r="M13" s="85">
        <v>205.21600000000001</v>
      </c>
      <c r="N13" s="85">
        <v>338.33648160000001</v>
      </c>
      <c r="O13" s="85">
        <v>350.03206368000002</v>
      </c>
      <c r="P13" s="85">
        <v>246.4426224</v>
      </c>
      <c r="Q13" s="85">
        <v>301.57893791999999</v>
      </c>
      <c r="R13" s="85">
        <v>274.91871680000003</v>
      </c>
      <c r="S13" s="85">
        <v>289.95986240000002</v>
      </c>
      <c r="T13" s="85">
        <v>294.9735776</v>
      </c>
      <c r="U13" s="85">
        <v>284.11052799999999</v>
      </c>
      <c r="V13" s="85">
        <v>250.18736496</v>
      </c>
      <c r="W13" s="85">
        <v>343.06628640000002</v>
      </c>
      <c r="X13" s="85">
        <v>306.24941663999999</v>
      </c>
      <c r="Y13" s="85">
        <v>246.00362976</v>
      </c>
      <c r="Z13" s="85">
        <v>290.92532735999998</v>
      </c>
      <c r="AA13" s="85">
        <v>265.00956544000002</v>
      </c>
      <c r="AB13" s="85">
        <v>277.54945024</v>
      </c>
      <c r="AC13" s="85">
        <v>244.10975744000001</v>
      </c>
      <c r="AD13" s="85">
        <v>222.73796960000001</v>
      </c>
      <c r="AE13" s="85">
        <v>212.65172192</v>
      </c>
      <c r="AF13" s="85">
        <v>220.21640768</v>
      </c>
      <c r="AG13" s="85">
        <v>254.67775391999999</v>
      </c>
      <c r="AH13" s="85">
        <v>297.01296672000001</v>
      </c>
      <c r="AI13" s="85">
        <v>378.39787568000003</v>
      </c>
      <c r="AJ13" s="85">
        <v>333.92983263999997</v>
      </c>
      <c r="AK13" s="85">
        <v>376.71983632000001</v>
      </c>
      <c r="AL13" s="85">
        <v>351.84690239999998</v>
      </c>
      <c r="AM13" s="85">
        <v>387.03159263999999</v>
      </c>
      <c r="AN13" s="85">
        <v>394.57116911999998</v>
      </c>
      <c r="AO13" s="85">
        <v>339.28094160000001</v>
      </c>
      <c r="AP13" s="85">
        <v>326.37103200000001</v>
      </c>
      <c r="AQ13" s="85">
        <v>352.51444800000002</v>
      </c>
      <c r="AR13" s="85">
        <v>358.4178</v>
      </c>
      <c r="AS13" s="85">
        <v>341.55108000000001</v>
      </c>
      <c r="AT13" s="85">
        <v>377.10741472000001</v>
      </c>
      <c r="AU13" s="85">
        <v>383.87167327999998</v>
      </c>
      <c r="AV13" s="85">
        <v>423.18892615999999</v>
      </c>
      <c r="AW13" s="85">
        <v>522.11620760000005</v>
      </c>
      <c r="AX13" s="85">
        <v>938.97149807999995</v>
      </c>
      <c r="AY13" s="85">
        <v>836.976</v>
      </c>
      <c r="AZ13" s="85">
        <v>821.71199999999999</v>
      </c>
      <c r="BA13" s="85">
        <v>856.13343936000001</v>
      </c>
      <c r="BB13" s="85">
        <v>1138.45959728</v>
      </c>
      <c r="BC13" s="85">
        <v>1008.08557568</v>
      </c>
      <c r="BD13" s="85">
        <v>901.42399999999998</v>
      </c>
      <c r="BE13" s="85">
        <v>1160.912</v>
      </c>
      <c r="BF13" s="85">
        <v>1312.704</v>
      </c>
      <c r="BG13" s="85">
        <v>741.15200000000004</v>
      </c>
      <c r="BH13" s="85">
        <v>715.47159199999999</v>
      </c>
      <c r="BI13" s="85">
        <v>637.01760000000002</v>
      </c>
      <c r="BJ13" s="85">
        <v>926.01599999999996</v>
      </c>
      <c r="BK13" s="85">
        <v>887.34720000000004</v>
      </c>
      <c r="BL13" s="85">
        <v>674.16</v>
      </c>
      <c r="BM13" s="85">
        <v>785.41759999999999</v>
      </c>
      <c r="BN13" s="85">
        <v>923.89599999999996</v>
      </c>
      <c r="BO13" s="85">
        <v>917.11199999999997</v>
      </c>
      <c r="BP13" s="85">
        <v>1236.2568000000001</v>
      </c>
      <c r="BQ13" s="85">
        <v>1079.3768</v>
      </c>
      <c r="BR13" s="85">
        <v>1075.554864</v>
      </c>
      <c r="BS13" s="85">
        <v>1262.9628640000001</v>
      </c>
      <c r="BT13" s="85">
        <v>1121.6156800000001</v>
      </c>
      <c r="BU13" s="85">
        <v>1137.3130292000001</v>
      </c>
      <c r="BV13" s="85">
        <v>1129.6810292</v>
      </c>
      <c r="BW13" s="85">
        <v>1115.83232</v>
      </c>
      <c r="BX13" s="85">
        <v>948.21460479999996</v>
      </c>
      <c r="BY13" s="85">
        <v>907.51060480000001</v>
      </c>
      <c r="BZ13" s="85">
        <v>846.45460479999997</v>
      </c>
      <c r="CA13" s="85">
        <v>871.04660479999995</v>
      </c>
      <c r="CB13" s="85">
        <v>907.37990679999996</v>
      </c>
      <c r="CC13" s="85">
        <v>996.41990680000004</v>
      </c>
      <c r="CD13" s="85">
        <v>949.77990680000005</v>
      </c>
      <c r="CE13" s="85">
        <v>1168.5639068</v>
      </c>
      <c r="CF13" s="85">
        <v>981.72739520000005</v>
      </c>
      <c r="CG13" s="85">
        <v>1010.5593952</v>
      </c>
      <c r="CH13" s="85">
        <v>1080.9433951999999</v>
      </c>
      <c r="CI13" s="85">
        <v>868.94339520000005</v>
      </c>
      <c r="CJ13" s="85">
        <v>881.46466640000006</v>
      </c>
      <c r="CK13" s="85">
        <v>1111.2726663999999</v>
      </c>
      <c r="CL13" s="85">
        <v>1090.9206664000001</v>
      </c>
      <c r="CM13" s="85">
        <v>427.78466639999999</v>
      </c>
      <c r="CN13" s="85">
        <v>163.98183040000001</v>
      </c>
      <c r="CO13" s="85">
        <v>692.28583040000001</v>
      </c>
      <c r="CP13" s="85">
        <v>944.98983039999996</v>
      </c>
      <c r="CQ13" s="85">
        <v>900.0458304</v>
      </c>
      <c r="CR13" s="85">
        <v>989.38222759999996</v>
      </c>
      <c r="CS13" s="85">
        <v>948.67822760000001</v>
      </c>
      <c r="CT13" s="85">
        <v>944.4382276</v>
      </c>
      <c r="CU13" s="85">
        <v>868.96622760000002</v>
      </c>
      <c r="CV13" s="85">
        <v>867.85591999999997</v>
      </c>
      <c r="CW13" s="85">
        <v>1032.3679199999999</v>
      </c>
      <c r="CX13" s="85">
        <v>977.31717589836705</v>
      </c>
      <c r="CY13" s="85">
        <v>986.43125212341295</v>
      </c>
      <c r="CZ13" s="85">
        <v>908.98590860465595</v>
      </c>
      <c r="DA13" s="85">
        <v>1063.2029585579901</v>
      </c>
      <c r="DB13" s="85">
        <v>947.55479497719705</v>
      </c>
      <c r="DC13" s="85">
        <v>962.78341439999997</v>
      </c>
      <c r="DD13" s="85">
        <v>905.96741440000005</v>
      </c>
      <c r="DE13" s="85">
        <v>1075.9178277169699</v>
      </c>
      <c r="DF13" s="85">
        <v>1010.28250549482</v>
      </c>
      <c r="DG13" s="85">
        <v>1119.7042895140801</v>
      </c>
      <c r="DH13" s="85">
        <v>645.45843992488801</v>
      </c>
      <c r="DI13" s="85">
        <v>672.62775211260396</v>
      </c>
      <c r="DJ13" s="85">
        <v>1222.816</v>
      </c>
      <c r="DK13" s="85">
        <v>1413.616</v>
      </c>
      <c r="DL13" s="85">
        <v>1017.6</v>
      </c>
      <c r="DM13" s="85">
        <v>981.56</v>
      </c>
      <c r="DN13" s="85">
        <v>1081.624</v>
      </c>
      <c r="DO13" s="85">
        <v>1203.7360000000001</v>
      </c>
      <c r="DP13" s="85">
        <v>1058.3040000000001</v>
      </c>
      <c r="DQ13" s="85">
        <v>879.37599999999998</v>
      </c>
      <c r="DR13" s="85">
        <v>1184.444</v>
      </c>
      <c r="DS13" s="85">
        <v>644.26800000000003</v>
      </c>
      <c r="DT13" s="85">
        <v>1386.268</v>
      </c>
      <c r="DU13" s="85">
        <v>1390.508</v>
      </c>
      <c r="DV13" s="85">
        <v>885.94799999999998</v>
      </c>
      <c r="DW13" s="85">
        <v>1203.0999999999999</v>
      </c>
      <c r="DX13" s="85">
        <v>1353.1959999999999</v>
      </c>
      <c r="DY13" s="85">
        <v>1242.1079999999999</v>
      </c>
      <c r="DZ13" s="85">
        <v>1230.7415352</v>
      </c>
      <c r="EA13" s="85">
        <v>1240.9175352</v>
      </c>
      <c r="EB13" s="85">
        <v>1094.2135352</v>
      </c>
      <c r="EC13" s="85">
        <v>1297.7335352</v>
      </c>
      <c r="ED13" s="85">
        <v>1190.3170783999999</v>
      </c>
      <c r="EE13" s="85">
        <v>1250.5250784</v>
      </c>
      <c r="EF13" s="85">
        <v>1163.6122439999999</v>
      </c>
      <c r="EG13" s="85">
        <v>977.05224399999997</v>
      </c>
      <c r="EH13" s="85">
        <v>915.78471039999999</v>
      </c>
      <c r="EI13" s="85">
        <v>708.87271039999996</v>
      </c>
      <c r="EJ13" s="85">
        <v>1091.3560296000001</v>
      </c>
      <c r="EK13" s="85">
        <v>1087.1160296</v>
      </c>
      <c r="EL13" s="85">
        <v>1137.1638448000001</v>
      </c>
      <c r="EM13" s="85">
        <v>1244.0118448000001</v>
      </c>
      <c r="EN13" s="85">
        <v>1111.1907920000001</v>
      </c>
      <c r="EO13" s="85">
        <v>1094.2307920000001</v>
      </c>
      <c r="EP13" s="85">
        <v>1165.9836752251099</v>
      </c>
      <c r="EQ13" s="85">
        <v>1302.5116752251099</v>
      </c>
      <c r="ER13" s="85">
        <v>1198.2076752251101</v>
      </c>
      <c r="ES13" s="85">
        <v>1249.3675960990699</v>
      </c>
      <c r="ET13" s="85">
        <v>1270.44433539023</v>
      </c>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5"/>
      <c r="IX13" s="85"/>
      <c r="IY13" s="85"/>
      <c r="IZ13" s="85"/>
      <c r="JA13" s="85"/>
      <c r="JB13" s="85"/>
      <c r="JC13" s="85"/>
      <c r="JD13" s="85"/>
      <c r="JE13" s="85"/>
      <c r="JF13" s="85"/>
      <c r="JG13" s="85"/>
      <c r="JH13" s="85"/>
      <c r="JI13" s="85"/>
      <c r="JJ13" s="85"/>
      <c r="JK13" s="85"/>
      <c r="JL13" s="85"/>
      <c r="JM13" s="85"/>
      <c r="JN13" s="85"/>
      <c r="JO13" s="85"/>
      <c r="JP13" s="85"/>
      <c r="JQ13" s="85"/>
      <c r="JR13" s="85"/>
      <c r="JS13" s="85"/>
      <c r="JT13" s="85"/>
      <c r="JU13" s="85"/>
      <c r="JV13" s="85"/>
      <c r="JW13" s="85"/>
      <c r="JX13" s="85"/>
      <c r="JY13" s="85"/>
      <c r="JZ13" s="85"/>
      <c r="KA13" s="85"/>
      <c r="KB13" s="85"/>
      <c r="KC13" s="85"/>
      <c r="KD13" s="85"/>
      <c r="KE13" s="85"/>
      <c r="KF13" s="85"/>
      <c r="KG13" s="85"/>
      <c r="KH13" s="85"/>
      <c r="KI13" s="85"/>
      <c r="KJ13" s="85"/>
      <c r="KK13" s="85"/>
      <c r="KL13" s="85"/>
      <c r="KM13" s="85"/>
      <c r="KN13" s="85"/>
      <c r="KO13" s="85"/>
      <c r="KP13" s="85"/>
      <c r="KQ13" s="85"/>
      <c r="KR13" s="85"/>
      <c r="KS13" s="85"/>
      <c r="KT13" s="85"/>
      <c r="KU13" s="85"/>
      <c r="KV13" s="85"/>
      <c r="KW13" s="85"/>
      <c r="KX13" s="85"/>
      <c r="KY13" s="85"/>
      <c r="KZ13" s="85"/>
      <c r="LA13" s="85"/>
      <c r="LB13" s="85"/>
      <c r="LC13" s="85"/>
      <c r="LD13" s="85"/>
      <c r="LE13" s="85"/>
      <c r="LF13" s="85"/>
      <c r="LG13" s="85"/>
      <c r="LH13" s="85"/>
      <c r="LI13" s="85"/>
      <c r="LJ13" s="85"/>
      <c r="LK13" s="85"/>
      <c r="LL13" s="85"/>
      <c r="LM13" s="85"/>
      <c r="LN13" s="85"/>
      <c r="LO13" s="85"/>
      <c r="LP13" s="85"/>
      <c r="LQ13" s="85"/>
      <c r="LR13" s="85"/>
      <c r="LS13" s="85"/>
      <c r="LT13" s="85"/>
      <c r="LU13" s="85"/>
      <c r="LV13" s="85"/>
      <c r="LW13" s="85"/>
      <c r="LX13" s="85"/>
      <c r="LY13" s="85"/>
      <c r="LZ13" s="85"/>
      <c r="MA13" s="85"/>
      <c r="MB13" s="85"/>
      <c r="MC13" s="85"/>
      <c r="MD13" s="85"/>
      <c r="ME13" s="85"/>
      <c r="MF13" s="85"/>
      <c r="MG13" s="85"/>
      <c r="MH13" s="85"/>
      <c r="MI13" s="85"/>
      <c r="MJ13" s="85"/>
      <c r="MK13" s="85"/>
      <c r="ML13" s="85"/>
      <c r="MM13" s="85"/>
      <c r="MN13" s="85"/>
      <c r="MO13" s="85"/>
      <c r="MP13" s="85"/>
      <c r="MQ13" s="85"/>
      <c r="MR13" s="85"/>
      <c r="MS13" s="85"/>
      <c r="MT13" s="85"/>
      <c r="MU13" s="85"/>
      <c r="MV13" s="85"/>
      <c r="MW13" s="85"/>
      <c r="MX13" s="85"/>
      <c r="MY13" s="85"/>
      <c r="MZ13" s="85"/>
      <c r="NA13" s="85"/>
      <c r="NB13" s="85"/>
      <c r="NC13" s="85"/>
      <c r="ND13" s="85"/>
      <c r="NE13" s="85"/>
      <c r="NF13" s="85"/>
      <c r="NG13" s="85"/>
      <c r="NH13" s="85"/>
      <c r="NI13" s="85"/>
      <c r="NJ13" s="85"/>
      <c r="NK13" s="85"/>
      <c r="NL13" s="85"/>
      <c r="NM13" s="85"/>
      <c r="NN13" s="85"/>
      <c r="NO13" s="85"/>
      <c r="NP13" s="85"/>
      <c r="NQ13" s="85"/>
      <c r="NR13" s="85"/>
      <c r="NS13" s="85"/>
      <c r="NT13" s="85"/>
      <c r="NU13" s="85"/>
      <c r="NV13" s="85"/>
      <c r="NW13" s="85"/>
      <c r="NX13" s="85"/>
      <c r="NY13" s="85"/>
      <c r="NZ13" s="85"/>
      <c r="OA13" s="85"/>
      <c r="OB13" s="85"/>
      <c r="OC13" s="85"/>
      <c r="OD13" s="85"/>
      <c r="OE13" s="85"/>
      <c r="OF13" s="85"/>
      <c r="OG13" s="85"/>
      <c r="OH13" s="85"/>
      <c r="OI13" s="85"/>
      <c r="OJ13" s="85"/>
      <c r="OK13" s="85"/>
      <c r="OL13" s="85"/>
      <c r="OM13" s="85"/>
      <c r="ON13" s="85"/>
      <c r="OO13" s="85"/>
      <c r="OP13" s="85"/>
      <c r="OQ13" s="85"/>
      <c r="OR13" s="85"/>
      <c r="OS13" s="85"/>
      <c r="OT13" s="85"/>
      <c r="OU13" s="85"/>
      <c r="OV13" s="85"/>
      <c r="OW13" s="85"/>
      <c r="OX13" s="85"/>
      <c r="OY13" s="85"/>
      <c r="OZ13" s="85"/>
      <c r="PA13" s="85"/>
      <c r="PB13" s="85"/>
      <c r="PC13" s="85"/>
      <c r="PD13" s="85"/>
      <c r="PE13" s="85"/>
      <c r="PF13" s="85"/>
      <c r="PG13" s="85"/>
      <c r="PH13" s="85"/>
      <c r="PI13" s="85"/>
      <c r="PJ13" s="85"/>
      <c r="PK13" s="85"/>
      <c r="PL13" s="85"/>
      <c r="PM13" s="85"/>
      <c r="PN13" s="85"/>
      <c r="PO13" s="85"/>
      <c r="PP13" s="85"/>
      <c r="PQ13" s="85"/>
      <c r="PR13" s="85"/>
      <c r="PS13" s="85"/>
      <c r="PT13" s="85"/>
      <c r="PU13" s="85"/>
      <c r="PV13" s="85"/>
      <c r="PW13" s="85"/>
      <c r="PX13" s="85"/>
      <c r="PY13" s="85"/>
      <c r="PZ13" s="85"/>
      <c r="QA13" s="85"/>
      <c r="QB13" s="85"/>
      <c r="QC13" s="85"/>
      <c r="QD13" s="85"/>
      <c r="QE13" s="85"/>
      <c r="QF13" s="85"/>
      <c r="QG13" s="85"/>
      <c r="QH13" s="85"/>
      <c r="QI13" s="85"/>
      <c r="QJ13" s="85"/>
      <c r="QK13" s="85"/>
      <c r="QL13" s="85"/>
      <c r="QM13" s="85"/>
      <c r="QN13" s="85"/>
      <c r="QO13" s="85"/>
      <c r="QP13" s="85"/>
      <c r="QQ13" s="85"/>
      <c r="QR13" s="85"/>
      <c r="QS13" s="85"/>
      <c r="QT13" s="85"/>
      <c r="QU13" s="85"/>
      <c r="QV13" s="85"/>
      <c r="QW13" s="85"/>
      <c r="QX13" s="85"/>
      <c r="QY13" s="85"/>
      <c r="QZ13" s="85"/>
      <c r="RA13" s="85"/>
      <c r="RB13" s="85"/>
      <c r="RC13" s="85"/>
      <c r="RD13" s="85"/>
      <c r="RE13" s="85"/>
      <c r="RF13" s="85"/>
      <c r="RG13" s="85"/>
      <c r="RH13" s="85"/>
      <c r="RI13" s="85"/>
      <c r="RJ13" s="85"/>
      <c r="RK13" s="85"/>
      <c r="RL13" s="85"/>
      <c r="RM13" s="85"/>
      <c r="RN13" s="85"/>
      <c r="RO13" s="85"/>
      <c r="RP13" s="85"/>
      <c r="RQ13" s="85"/>
      <c r="RR13" s="85"/>
      <c r="RS13" s="85"/>
      <c r="RT13" s="85"/>
      <c r="RU13" s="85"/>
      <c r="RV13" s="85"/>
      <c r="RW13" s="85"/>
      <c r="RX13" s="85"/>
      <c r="RY13" s="85"/>
      <c r="RZ13" s="85"/>
      <c r="SA13" s="85"/>
      <c r="SB13" s="85"/>
      <c r="SC13" s="85"/>
      <c r="SD13" s="85"/>
      <c r="SE13" s="85"/>
      <c r="SF13" s="85"/>
      <c r="SG13" s="85"/>
      <c r="SH13" s="85"/>
      <c r="SI13" s="85"/>
      <c r="SJ13" s="85"/>
      <c r="SK13" s="85"/>
      <c r="SL13" s="85"/>
      <c r="SM13" s="85"/>
      <c r="SN13" s="85"/>
      <c r="SO13" s="85"/>
      <c r="SP13" s="85"/>
      <c r="SQ13" s="85"/>
      <c r="SR13" s="85"/>
      <c r="SS13" s="85"/>
      <c r="ST13" s="85"/>
      <c r="SU13" s="85"/>
      <c r="SV13" s="85"/>
      <c r="SW13" s="85"/>
      <c r="SX13" s="85"/>
      <c r="SY13" s="85"/>
      <c r="SZ13" s="85"/>
      <c r="TA13" s="85"/>
      <c r="TB13" s="85"/>
      <c r="TC13" s="85"/>
      <c r="TD13" s="85"/>
      <c r="TE13" s="85"/>
      <c r="TF13" s="85"/>
      <c r="TG13" s="85"/>
      <c r="TH13" s="85"/>
      <c r="TI13" s="85"/>
      <c r="TJ13" s="85"/>
      <c r="TK13" s="85"/>
      <c r="TL13" s="85"/>
      <c r="TM13" s="85"/>
      <c r="TN13" s="85"/>
      <c r="TO13" s="85"/>
      <c r="TP13" s="85"/>
      <c r="TQ13" s="85"/>
      <c r="TR13" s="85"/>
      <c r="TS13" s="85"/>
      <c r="TT13" s="85"/>
      <c r="TU13" s="85"/>
      <c r="TV13" s="85"/>
      <c r="TW13" s="85"/>
      <c r="TX13" s="85"/>
      <c r="TY13" s="85"/>
      <c r="TZ13" s="85"/>
      <c r="UA13" s="85"/>
      <c r="UB13" s="85"/>
      <c r="UC13" s="85"/>
      <c r="UD13" s="85"/>
      <c r="UE13" s="85"/>
      <c r="UF13" s="85"/>
      <c r="UG13" s="85"/>
      <c r="UH13" s="85"/>
      <c r="UI13" s="85"/>
      <c r="UJ13" s="85"/>
      <c r="UK13" s="85"/>
      <c r="UL13" s="85"/>
      <c r="UM13" s="85"/>
      <c r="UN13" s="85"/>
      <c r="UO13" s="85"/>
      <c r="UP13" s="85"/>
      <c r="UQ13" s="85"/>
      <c r="UR13" s="85"/>
      <c r="US13" s="85"/>
      <c r="UT13" s="85"/>
      <c r="UU13" s="85"/>
      <c r="UV13" s="85"/>
      <c r="UW13" s="85"/>
      <c r="UX13" s="85"/>
      <c r="UY13" s="85"/>
      <c r="UZ13" s="85"/>
      <c r="VA13" s="85"/>
      <c r="VB13" s="85"/>
      <c r="VC13" s="85"/>
      <c r="VD13" s="85"/>
      <c r="VE13" s="85"/>
      <c r="VF13" s="85"/>
      <c r="VG13" s="85"/>
      <c r="VH13" s="85"/>
      <c r="VI13" s="85"/>
      <c r="VJ13" s="85"/>
      <c r="VK13" s="85"/>
      <c r="VL13" s="85"/>
      <c r="VM13" s="85"/>
      <c r="VN13" s="85"/>
      <c r="VO13" s="85"/>
      <c r="VP13" s="85"/>
      <c r="VQ13" s="85"/>
      <c r="VR13" s="85"/>
      <c r="VS13" s="85"/>
      <c r="VT13" s="85"/>
      <c r="VU13" s="85"/>
      <c r="VV13" s="85"/>
      <c r="VW13" s="85"/>
      <c r="VX13" s="85"/>
      <c r="VY13" s="85"/>
      <c r="VZ13" s="85"/>
      <c r="WA13" s="85"/>
      <c r="WB13" s="85"/>
      <c r="WC13" s="85"/>
      <c r="WD13" s="85"/>
      <c r="WE13" s="85"/>
      <c r="WF13" s="85"/>
      <c r="WG13" s="85"/>
      <c r="WH13" s="85"/>
      <c r="WI13" s="85"/>
      <c r="WJ13" s="85"/>
      <c r="WK13" s="85"/>
      <c r="WL13" s="85"/>
      <c r="WM13" s="85"/>
      <c r="WN13" s="85"/>
      <c r="WO13" s="85"/>
      <c r="WP13" s="85"/>
      <c r="WQ13" s="85"/>
      <c r="WR13" s="85"/>
      <c r="WS13" s="85"/>
      <c r="WT13" s="85"/>
      <c r="WU13" s="85"/>
      <c r="WV13" s="85"/>
      <c r="WW13" s="85"/>
      <c r="WX13" s="85"/>
      <c r="WY13" s="85"/>
      <c r="WZ13" s="85"/>
      <c r="XA13" s="85"/>
      <c r="XB13" s="85"/>
      <c r="XC13" s="85"/>
      <c r="XD13" s="85"/>
      <c r="XE13" s="85"/>
      <c r="XF13" s="85"/>
      <c r="XG13" s="85"/>
      <c r="XH13" s="85"/>
      <c r="XI13" s="85"/>
      <c r="XJ13" s="85"/>
      <c r="XK13" s="85"/>
      <c r="XL13" s="85"/>
      <c r="XM13" s="85"/>
      <c r="XN13" s="85"/>
      <c r="XO13" s="85"/>
      <c r="XP13" s="85"/>
      <c r="XQ13" s="85"/>
      <c r="XR13" s="85"/>
      <c r="XS13" s="85"/>
      <c r="XT13" s="85"/>
      <c r="XU13" s="85"/>
      <c r="XV13" s="85"/>
      <c r="XW13" s="85"/>
      <c r="XX13" s="85"/>
      <c r="XY13" s="85"/>
      <c r="XZ13" s="85"/>
      <c r="YA13" s="85"/>
      <c r="YB13" s="85"/>
      <c r="YC13" s="85"/>
      <c r="YD13" s="85"/>
      <c r="YE13" s="85"/>
      <c r="YF13" s="85"/>
      <c r="YG13" s="85"/>
      <c r="YH13" s="85"/>
      <c r="YI13" s="85"/>
      <c r="YJ13" s="85"/>
      <c r="YK13" s="85"/>
      <c r="YL13" s="85"/>
      <c r="YM13" s="85"/>
      <c r="YN13" s="85"/>
      <c r="YO13" s="85"/>
      <c r="YP13" s="85"/>
      <c r="YQ13" s="85"/>
      <c r="YR13" s="85"/>
      <c r="YS13" s="85"/>
      <c r="YT13" s="85"/>
      <c r="YU13" s="85"/>
      <c r="YV13" s="85"/>
      <c r="YW13" s="85"/>
      <c r="YX13" s="85"/>
      <c r="YY13" s="85"/>
      <c r="YZ13" s="85"/>
      <c r="ZA13" s="85"/>
      <c r="ZB13" s="85"/>
      <c r="ZC13" s="85"/>
      <c r="ZD13" s="85"/>
      <c r="ZE13" s="85"/>
      <c r="ZF13" s="85"/>
      <c r="ZG13" s="85"/>
      <c r="ZH13" s="85"/>
      <c r="ZI13" s="85"/>
      <c r="ZJ13" s="85"/>
      <c r="ZK13" s="85"/>
      <c r="ZL13" s="85"/>
      <c r="ZM13" s="85"/>
      <c r="ZN13" s="85"/>
      <c r="ZO13" s="85"/>
      <c r="ZP13" s="85"/>
      <c r="ZQ13" s="85"/>
      <c r="ZR13" s="85"/>
      <c r="ZS13" s="85"/>
      <c r="ZT13" s="85"/>
      <c r="ZU13" s="85"/>
      <c r="ZV13" s="85"/>
      <c r="ZW13" s="85"/>
      <c r="ZX13" s="85"/>
      <c r="ZY13" s="85"/>
      <c r="ZZ13" s="85"/>
      <c r="AAA13" s="85"/>
      <c r="AAB13" s="85"/>
      <c r="AAC13" s="85"/>
      <c r="AAD13" s="85"/>
      <c r="AAE13" s="85"/>
      <c r="AAF13" s="85"/>
      <c r="AAG13" s="85"/>
      <c r="AAH13" s="85"/>
      <c r="AAI13" s="85"/>
      <c r="AAJ13" s="85"/>
      <c r="AAK13" s="85"/>
      <c r="AAL13" s="85"/>
      <c r="AAM13" s="85"/>
      <c r="AAN13" s="85"/>
      <c r="AAO13" s="85"/>
      <c r="AAP13" s="85"/>
      <c r="AAQ13" s="85"/>
      <c r="AAR13" s="85"/>
      <c r="AAS13" s="85"/>
      <c r="AAT13" s="85"/>
      <c r="AAU13" s="85"/>
      <c r="AAV13" s="85"/>
      <c r="AAW13" s="85"/>
      <c r="AAX13" s="85"/>
      <c r="AAY13" s="85"/>
      <c r="AAZ13" s="85"/>
      <c r="ABA13" s="85"/>
      <c r="ABB13" s="85"/>
      <c r="ABC13" s="85"/>
      <c r="ABD13" s="85"/>
      <c r="ABE13" s="85"/>
      <c r="ABF13" s="85"/>
      <c r="ABG13" s="85"/>
      <c r="ABH13" s="85"/>
      <c r="ABI13" s="85"/>
      <c r="ABJ13" s="85"/>
      <c r="ABK13" s="85"/>
      <c r="ABL13" s="85"/>
      <c r="ABM13" s="85"/>
      <c r="ABN13" s="85"/>
      <c r="ABO13" s="85"/>
      <c r="ABP13" s="85"/>
      <c r="ABQ13" s="85"/>
      <c r="ABR13" s="85"/>
      <c r="ABS13" s="85"/>
      <c r="ABT13" s="85"/>
      <c r="ABU13" s="85"/>
      <c r="ABV13" s="85"/>
      <c r="ABW13" s="85"/>
      <c r="ABX13" s="85"/>
      <c r="ABY13" s="85"/>
      <c r="ABZ13" s="85"/>
      <c r="ACA13" s="85"/>
      <c r="ACB13" s="85"/>
      <c r="ACC13" s="85"/>
      <c r="ACD13" s="85"/>
      <c r="ACE13" s="85"/>
      <c r="ACF13" s="85"/>
      <c r="ACG13" s="85"/>
      <c r="ACH13" s="85"/>
      <c r="ACI13" s="85"/>
      <c r="ACJ13" s="85"/>
      <c r="ACK13" s="85"/>
      <c r="ACL13" s="85"/>
      <c r="ACM13" s="85"/>
      <c r="ACN13" s="85"/>
      <c r="ACO13" s="85"/>
      <c r="ACP13" s="85"/>
      <c r="ACQ13" s="85"/>
      <c r="ACR13" s="85"/>
      <c r="ACS13" s="85"/>
      <c r="ACT13" s="85"/>
      <c r="ACU13" s="85"/>
      <c r="ACV13" s="85"/>
      <c r="ACW13" s="85"/>
      <c r="ACX13" s="85"/>
      <c r="ACY13" s="85"/>
      <c r="ACZ13" s="85"/>
      <c r="ADA13" s="85"/>
      <c r="ADB13" s="85"/>
      <c r="ADC13" s="85"/>
      <c r="ADD13" s="85"/>
      <c r="ADE13" s="85"/>
      <c r="ADF13" s="85"/>
      <c r="ADG13" s="85"/>
      <c r="ADH13" s="85"/>
      <c r="ADI13" s="85"/>
      <c r="ADJ13" s="85"/>
      <c r="ADK13" s="85"/>
      <c r="ADL13" s="85"/>
      <c r="ADM13" s="85"/>
      <c r="ADN13" s="85"/>
      <c r="ADO13" s="85"/>
      <c r="ADP13" s="85"/>
      <c r="ADQ13" s="85"/>
      <c r="ADR13" s="85"/>
      <c r="ADS13" s="85"/>
      <c r="ADT13" s="85"/>
      <c r="ADU13" s="85"/>
      <c r="ADV13" s="85"/>
      <c r="ADW13" s="85"/>
      <c r="ADX13" s="85"/>
      <c r="ADY13" s="85"/>
      <c r="ADZ13" s="85"/>
      <c r="AEA13" s="85"/>
      <c r="AEB13" s="85"/>
      <c r="AEC13" s="85"/>
      <c r="AED13" s="85"/>
      <c r="AEE13" s="85"/>
      <c r="AEF13" s="85"/>
      <c r="AEG13" s="85"/>
      <c r="AEH13" s="85"/>
      <c r="AEI13" s="85"/>
      <c r="AEJ13" s="85"/>
      <c r="AEK13" s="85"/>
      <c r="AEL13" s="85"/>
      <c r="AEM13" s="85"/>
      <c r="AEN13" s="85"/>
      <c r="AEO13" s="85"/>
      <c r="AEP13" s="85"/>
      <c r="AEQ13" s="85"/>
      <c r="AER13" s="85"/>
      <c r="AES13" s="85"/>
      <c r="AET13" s="85"/>
      <c r="AEU13" s="85"/>
      <c r="AEV13" s="85"/>
      <c r="AEW13" s="85"/>
      <c r="AEX13" s="85"/>
      <c r="AEY13" s="85"/>
      <c r="AEZ13" s="85"/>
      <c r="AFA13" s="85"/>
      <c r="AFB13" s="85"/>
      <c r="AFC13" s="85"/>
      <c r="AFD13" s="85"/>
      <c r="AFE13" s="85"/>
      <c r="AFF13" s="85"/>
      <c r="AFG13" s="85"/>
      <c r="AFH13" s="85"/>
      <c r="AFI13" s="85"/>
      <c r="AFJ13" s="85"/>
      <c r="AFK13" s="85"/>
      <c r="AFL13" s="85"/>
      <c r="AFM13" s="85"/>
      <c r="AFN13" s="85"/>
      <c r="AFO13" s="85"/>
      <c r="AFP13" s="85"/>
      <c r="AFQ13" s="85"/>
      <c r="AFR13" s="85"/>
      <c r="AFS13" s="85"/>
      <c r="AFT13" s="85"/>
      <c r="AFU13" s="85"/>
      <c r="AFV13" s="85"/>
      <c r="AFW13" s="85"/>
      <c r="AFX13" s="85"/>
      <c r="AFY13" s="85"/>
      <c r="AFZ13" s="85"/>
      <c r="AGA13" s="85"/>
      <c r="AGB13" s="85"/>
      <c r="AGC13" s="85"/>
      <c r="AGD13" s="85"/>
      <c r="AGE13" s="85"/>
      <c r="AGF13" s="85"/>
      <c r="AGG13" s="85"/>
      <c r="AGH13" s="85"/>
      <c r="AGI13" s="85"/>
      <c r="AGJ13" s="85"/>
      <c r="AGK13" s="85"/>
      <c r="AGL13" s="85"/>
      <c r="AGM13" s="85"/>
      <c r="AGN13" s="85"/>
      <c r="AGO13" s="85"/>
      <c r="AGP13" s="85"/>
      <c r="AGQ13" s="85"/>
      <c r="AGR13" s="85"/>
      <c r="AGS13" s="85"/>
      <c r="AGT13" s="85"/>
      <c r="AGU13" s="85"/>
      <c r="AGV13" s="85"/>
      <c r="AGW13" s="85"/>
      <c r="AGX13" s="85"/>
      <c r="AGY13" s="85"/>
      <c r="AGZ13" s="85"/>
      <c r="AHA13" s="85"/>
      <c r="AHB13" s="85"/>
      <c r="AHC13" s="85"/>
      <c r="AHD13" s="85"/>
      <c r="AHE13" s="85"/>
      <c r="AHF13" s="85"/>
      <c r="AHG13" s="85"/>
      <c r="AHH13" s="85"/>
      <c r="AHI13" s="85"/>
      <c r="AHJ13" s="85"/>
      <c r="AHK13" s="85"/>
      <c r="AHL13" s="85"/>
      <c r="AHM13" s="85"/>
      <c r="AHN13" s="85"/>
      <c r="AHO13" s="85"/>
      <c r="AHP13" s="85"/>
      <c r="AHQ13" s="85"/>
      <c r="AHR13" s="85"/>
      <c r="AHS13" s="85"/>
      <c r="AHT13" s="85"/>
      <c r="AHU13" s="85"/>
      <c r="AHV13" s="85"/>
      <c r="AHW13" s="85"/>
      <c r="AHX13" s="85"/>
      <c r="AHY13" s="85"/>
      <c r="AHZ13" s="85"/>
      <c r="AIA13" s="85"/>
      <c r="AIB13" s="85"/>
      <c r="AIC13" s="85"/>
      <c r="AID13" s="85"/>
      <c r="AIE13" s="85"/>
      <c r="AIF13" s="85"/>
      <c r="AIG13" s="85"/>
      <c r="AIH13" s="85"/>
      <c r="AII13" s="85"/>
      <c r="AIJ13" s="85"/>
      <c r="AIK13" s="85"/>
      <c r="AIL13" s="85"/>
      <c r="AIM13" s="85"/>
      <c r="AIN13" s="85"/>
      <c r="AIO13" s="85"/>
      <c r="AIP13" s="85"/>
      <c r="AIQ13" s="85"/>
      <c r="AIR13" s="85"/>
      <c r="AIS13" s="85"/>
      <c r="AIT13" s="85"/>
      <c r="AIU13" s="85"/>
      <c r="AIV13" s="85"/>
      <c r="AIW13" s="85"/>
      <c r="AIX13" s="85"/>
      <c r="AIY13" s="85"/>
      <c r="AIZ13" s="85"/>
      <c r="AJA13" s="85"/>
      <c r="AJB13" s="85"/>
      <c r="AJC13" s="85"/>
      <c r="AJD13" s="85"/>
      <c r="AJE13" s="85"/>
      <c r="AJF13" s="85"/>
      <c r="AJG13" s="85"/>
      <c r="AJH13" s="85"/>
      <c r="AJI13" s="85"/>
      <c r="AJJ13" s="85"/>
      <c r="AJK13" s="85"/>
      <c r="AJL13" s="85"/>
      <c r="AJM13" s="85"/>
      <c r="AJN13" s="85"/>
      <c r="AJO13" s="85"/>
      <c r="AJP13" s="85"/>
      <c r="AJQ13" s="85"/>
      <c r="AJR13" s="85"/>
      <c r="AJS13" s="85"/>
      <c r="AJT13" s="85"/>
      <c r="AJU13" s="85"/>
      <c r="AJV13" s="85"/>
      <c r="AJW13" s="85"/>
      <c r="AJX13" s="85"/>
      <c r="AJY13" s="85"/>
      <c r="AJZ13" s="85"/>
      <c r="AKA13" s="85"/>
      <c r="AKB13" s="85"/>
      <c r="AKC13" s="85"/>
      <c r="AKD13" s="85"/>
      <c r="AKE13" s="85"/>
      <c r="AKF13" s="85"/>
      <c r="AKG13" s="85"/>
      <c r="AKH13" s="85"/>
      <c r="AKI13" s="85"/>
      <c r="AKJ13" s="85"/>
      <c r="AKK13" s="85"/>
      <c r="AKL13" s="85"/>
      <c r="AKM13" s="85"/>
      <c r="AKN13" s="85"/>
      <c r="AKO13" s="85"/>
      <c r="AKP13" s="85"/>
      <c r="AKQ13" s="85"/>
      <c r="AKR13" s="85"/>
      <c r="AKS13" s="85"/>
      <c r="AKT13" s="85"/>
      <c r="AKU13" s="85"/>
      <c r="AKV13" s="85"/>
      <c r="AKW13" s="85"/>
      <c r="AKX13" s="85"/>
      <c r="AKY13" s="85"/>
      <c r="AKZ13" s="85"/>
      <c r="ALA13" s="85"/>
      <c r="ALB13" s="85"/>
      <c r="ALC13" s="85"/>
      <c r="ALD13" s="85"/>
      <c r="ALE13" s="85"/>
      <c r="ALF13" s="85"/>
      <c r="ALG13" s="85"/>
      <c r="ALH13" s="85"/>
      <c r="ALI13" s="85"/>
      <c r="ALJ13" s="85"/>
      <c r="ALK13" s="85"/>
      <c r="ALL13" s="85"/>
      <c r="ALM13" s="85"/>
      <c r="ALN13" s="85"/>
      <c r="ALO13" s="85"/>
      <c r="ALP13" s="85"/>
      <c r="ALQ13" s="85"/>
      <c r="ALR13" s="85"/>
      <c r="ALS13" s="85"/>
      <c r="ALT13" s="85"/>
      <c r="ALU13" s="85"/>
      <c r="ALV13" s="85"/>
      <c r="ALW13" s="85"/>
      <c r="ALX13" s="85"/>
      <c r="ALY13" s="85"/>
      <c r="ALZ13" s="85"/>
      <c r="AMA13" s="85"/>
      <c r="AMB13" s="85"/>
      <c r="AMC13" s="85"/>
      <c r="AMD13" s="85"/>
      <c r="AME13" s="85"/>
      <c r="AMF13" s="85"/>
      <c r="AMG13" s="85"/>
      <c r="AMH13" s="85"/>
      <c r="AMI13" s="85"/>
      <c r="AMJ13" s="85"/>
      <c r="AMK13" s="85"/>
      <c r="AML13" s="85"/>
      <c r="AMM13" s="85"/>
      <c r="AMN13" s="85"/>
      <c r="AMO13" s="85"/>
      <c r="AMP13" s="85"/>
      <c r="AMQ13" s="85"/>
      <c r="AMR13" s="85"/>
      <c r="AMS13" s="85"/>
      <c r="AMT13" s="85"/>
      <c r="AMU13" s="85"/>
      <c r="AMV13" s="85"/>
      <c r="AMW13" s="85"/>
      <c r="AMX13" s="85"/>
      <c r="AMY13" s="85"/>
      <c r="AMZ13" s="85"/>
      <c r="ANA13" s="85"/>
      <c r="ANB13" s="85"/>
      <c r="ANC13" s="85"/>
      <c r="AND13" s="85"/>
      <c r="ANE13" s="85"/>
      <c r="ANF13" s="85"/>
      <c r="ANG13" s="85"/>
      <c r="ANH13" s="85"/>
      <c r="ANI13" s="85"/>
      <c r="ANJ13" s="85"/>
      <c r="ANK13" s="85"/>
      <c r="ANL13" s="85"/>
      <c r="ANM13" s="85"/>
      <c r="ANN13" s="85"/>
      <c r="ANO13" s="85"/>
      <c r="ANP13" s="85"/>
      <c r="ANQ13" s="85"/>
      <c r="ANR13" s="85"/>
      <c r="ANS13" s="85"/>
      <c r="ANT13" s="85"/>
      <c r="ANU13" s="85"/>
      <c r="ANV13" s="85"/>
      <c r="ANW13" s="85"/>
      <c r="ANX13" s="85"/>
      <c r="ANY13" s="85"/>
      <c r="ANZ13" s="85"/>
      <c r="AOA13" s="85"/>
      <c r="AOB13" s="85"/>
      <c r="AOC13" s="85"/>
      <c r="AOD13" s="85"/>
      <c r="AOE13" s="85"/>
      <c r="AOF13" s="85"/>
      <c r="AOG13" s="85"/>
      <c r="AOH13" s="85"/>
      <c r="AOI13" s="85"/>
      <c r="AOJ13" s="85"/>
      <c r="AOK13" s="85"/>
      <c r="AOL13" s="85"/>
      <c r="AOM13" s="85"/>
      <c r="AON13" s="85"/>
      <c r="AOO13" s="85"/>
      <c r="AOP13" s="85"/>
      <c r="AOQ13" s="85"/>
      <c r="AOR13" s="85"/>
      <c r="AOS13" s="85"/>
      <c r="AOT13" s="85"/>
      <c r="AOU13" s="85"/>
      <c r="AOV13" s="85"/>
      <c r="AOW13" s="85"/>
      <c r="AOX13" s="85"/>
      <c r="AOY13" s="85"/>
      <c r="AOZ13" s="85"/>
      <c r="APA13" s="85"/>
      <c r="APB13" s="85"/>
      <c r="APC13" s="85"/>
      <c r="APD13" s="85"/>
      <c r="APE13" s="85"/>
      <c r="APF13" s="85"/>
      <c r="APG13" s="85"/>
      <c r="APH13" s="85"/>
      <c r="API13" s="85"/>
      <c r="APJ13" s="85"/>
      <c r="APK13" s="85"/>
      <c r="APL13" s="85"/>
      <c r="APM13" s="85"/>
      <c r="APN13" s="85"/>
      <c r="APO13" s="85"/>
      <c r="APP13" s="85"/>
      <c r="APQ13" s="85"/>
      <c r="APR13" s="85"/>
      <c r="APS13" s="85"/>
      <c r="APT13" s="85"/>
      <c r="APU13" s="85"/>
      <c r="APV13" s="85"/>
      <c r="APW13" s="85"/>
      <c r="APX13" s="85"/>
      <c r="APY13" s="85"/>
      <c r="APZ13" s="85"/>
      <c r="AQA13" s="85"/>
      <c r="AQB13" s="85"/>
      <c r="AQC13" s="85"/>
      <c r="AQD13" s="85"/>
      <c r="AQE13" s="85"/>
      <c r="AQF13" s="85"/>
      <c r="AQG13" s="85"/>
      <c r="AQH13" s="85"/>
      <c r="AQI13" s="85"/>
      <c r="AQJ13" s="85"/>
      <c r="AQK13" s="85"/>
      <c r="AQL13" s="85"/>
      <c r="AQM13" s="85"/>
      <c r="AQN13" s="85"/>
      <c r="AQO13" s="85"/>
      <c r="AQP13" s="85"/>
      <c r="AQQ13" s="85"/>
      <c r="AQR13" s="85"/>
      <c r="AQS13" s="85"/>
      <c r="AQT13" s="85"/>
      <c r="AQU13" s="85"/>
      <c r="AQV13" s="85"/>
      <c r="AQW13" s="85"/>
      <c r="AQX13" s="85"/>
      <c r="AQY13" s="85"/>
      <c r="AQZ13" s="85"/>
      <c r="ARA13" s="85"/>
      <c r="ARB13" s="85"/>
      <c r="ARC13" s="85"/>
      <c r="ARD13" s="85"/>
      <c r="ARE13" s="85"/>
      <c r="ARF13" s="85"/>
      <c r="ARG13" s="85"/>
      <c r="ARH13" s="85"/>
      <c r="ARI13" s="85"/>
      <c r="ARJ13" s="85"/>
      <c r="ARK13" s="85"/>
      <c r="ARL13" s="85"/>
      <c r="ARM13" s="85"/>
      <c r="ARN13" s="85"/>
      <c r="ARO13" s="85"/>
      <c r="ARP13" s="85"/>
      <c r="ARQ13" s="85"/>
      <c r="ARR13" s="85"/>
      <c r="ARS13" s="85"/>
      <c r="ART13" s="85"/>
      <c r="ARU13" s="85"/>
      <c r="ARV13" s="85"/>
      <c r="ARW13" s="85"/>
      <c r="ARX13" s="85"/>
      <c r="ARY13" s="85"/>
      <c r="ARZ13" s="85"/>
      <c r="ASA13" s="85"/>
      <c r="ASB13" s="85"/>
      <c r="ASC13" s="85"/>
      <c r="ASD13" s="85"/>
      <c r="ASE13" s="85"/>
      <c r="ASF13" s="85"/>
      <c r="ASG13" s="85"/>
      <c r="ASH13" s="85"/>
      <c r="ASI13" s="85"/>
      <c r="ASJ13" s="85"/>
      <c r="ASK13" s="85"/>
      <c r="ASL13" s="85"/>
      <c r="ASM13" s="85"/>
      <c r="ASN13" s="85"/>
      <c r="ASO13" s="85"/>
      <c r="ASP13" s="85"/>
      <c r="ASQ13" s="85"/>
      <c r="ASR13" s="85"/>
      <c r="ASS13" s="85"/>
      <c r="AST13" s="85"/>
      <c r="ASU13" s="85"/>
      <c r="ASV13" s="85"/>
      <c r="ASW13" s="85"/>
      <c r="ASX13" s="85"/>
      <c r="ASY13" s="85"/>
      <c r="ASZ13" s="85"/>
      <c r="ATA13" s="85"/>
      <c r="ATB13" s="85"/>
      <c r="ATC13" s="85"/>
      <c r="ATD13" s="85"/>
      <c r="ATE13" s="85"/>
      <c r="ATF13" s="85"/>
      <c r="ATG13" s="85"/>
      <c r="ATH13" s="85"/>
      <c r="ATI13" s="85"/>
      <c r="ATJ13" s="85"/>
      <c r="ATK13" s="85"/>
      <c r="ATL13" s="85"/>
      <c r="ATM13" s="85"/>
      <c r="ATN13" s="85"/>
      <c r="ATO13" s="85"/>
      <c r="ATP13" s="85"/>
      <c r="ATQ13" s="85"/>
      <c r="ATR13" s="85"/>
      <c r="ATS13" s="85"/>
      <c r="ATT13" s="85"/>
      <c r="ATU13" s="85"/>
      <c r="ATV13" s="85"/>
      <c r="ATW13" s="85"/>
      <c r="ATX13" s="85"/>
      <c r="ATY13" s="85"/>
      <c r="ATZ13" s="85"/>
      <c r="AUA13" s="85"/>
      <c r="AUB13" s="85"/>
      <c r="AUC13" s="85"/>
      <c r="AUD13" s="85"/>
      <c r="AUE13" s="85"/>
      <c r="AUF13" s="85"/>
      <c r="AUG13" s="85"/>
      <c r="AUH13" s="85"/>
      <c r="AUI13" s="85"/>
      <c r="AUJ13" s="85"/>
      <c r="AUK13" s="85"/>
      <c r="AUL13" s="85"/>
      <c r="AUM13" s="85"/>
      <c r="AUN13" s="85"/>
      <c r="AUO13" s="85"/>
      <c r="AUP13" s="85"/>
      <c r="AUQ13" s="85"/>
      <c r="AUR13" s="85"/>
      <c r="AUS13" s="85"/>
      <c r="AUT13" s="85"/>
      <c r="AUU13" s="85"/>
      <c r="AUV13" s="85"/>
      <c r="AUW13" s="85"/>
      <c r="AUX13" s="85"/>
      <c r="AUY13" s="85"/>
      <c r="AUZ13" s="85"/>
      <c r="AVA13" s="85"/>
      <c r="AVB13" s="85"/>
      <c r="AVC13" s="85"/>
      <c r="AVD13" s="85"/>
      <c r="AVE13" s="85"/>
      <c r="AVF13" s="85"/>
      <c r="AVG13" s="85"/>
      <c r="AVH13" s="85"/>
      <c r="AVI13" s="85"/>
      <c r="AVJ13" s="85"/>
      <c r="AVK13" s="85"/>
      <c r="AVL13" s="85"/>
      <c r="AVM13" s="85"/>
      <c r="AVN13" s="85"/>
      <c r="AVO13" s="85"/>
      <c r="AVP13" s="85"/>
      <c r="AVQ13" s="85"/>
      <c r="AVR13" s="85"/>
      <c r="AVS13" s="85"/>
      <c r="AVT13" s="85"/>
      <c r="AVU13" s="85"/>
      <c r="AVV13" s="85"/>
      <c r="AVW13" s="85"/>
      <c r="AVX13" s="85"/>
      <c r="AVY13" s="85"/>
    </row>
    <row r="14" spans="1:1273" ht="20.149999999999999" customHeight="1">
      <c r="B14" s="23" t="s">
        <v>136</v>
      </c>
      <c r="F14" s="35" t="s">
        <v>1181</v>
      </c>
      <c r="G14" s="27" t="s">
        <v>180</v>
      </c>
      <c r="H14" s="36">
        <v>0</v>
      </c>
      <c r="I14" s="36">
        <v>0</v>
      </c>
      <c r="J14" s="36"/>
      <c r="K14" s="36" t="s">
        <v>136</v>
      </c>
      <c r="L14" s="85">
        <v>513.04</v>
      </c>
      <c r="M14" s="85">
        <v>739.45600000000002</v>
      </c>
      <c r="N14" s="85">
        <v>723.34400000000005</v>
      </c>
      <c r="O14" s="85">
        <v>479.12</v>
      </c>
      <c r="P14" s="85">
        <v>563.072</v>
      </c>
      <c r="Q14" s="85">
        <v>701.29600000000005</v>
      </c>
      <c r="R14" s="85">
        <v>775.072</v>
      </c>
      <c r="S14" s="85">
        <v>607.16800000000001</v>
      </c>
      <c r="T14" s="85">
        <v>563.072</v>
      </c>
      <c r="U14" s="85">
        <v>581.72799999999995</v>
      </c>
      <c r="V14" s="85">
        <v>0</v>
      </c>
      <c r="W14" s="85">
        <v>0</v>
      </c>
      <c r="X14" s="85">
        <v>538.48</v>
      </c>
      <c r="Y14" s="85">
        <v>593.6</v>
      </c>
      <c r="Z14" s="85">
        <v>0</v>
      </c>
      <c r="AA14" s="85">
        <v>0</v>
      </c>
      <c r="AB14" s="85">
        <v>465.55200000000002</v>
      </c>
      <c r="AC14" s="85">
        <v>774.22400000000005</v>
      </c>
      <c r="AD14" s="85">
        <v>0</v>
      </c>
      <c r="AE14" s="85">
        <v>0</v>
      </c>
      <c r="AF14" s="85">
        <v>597.52624000000003</v>
      </c>
      <c r="AG14" s="85">
        <v>715.36432000000002</v>
      </c>
      <c r="AH14" s="85">
        <v>888.53440000000001</v>
      </c>
      <c r="AI14" s="85">
        <v>348.44319999999999</v>
      </c>
      <c r="AJ14" s="85">
        <v>727.16</v>
      </c>
      <c r="AK14" s="85">
        <v>964.30319999999995</v>
      </c>
      <c r="AL14" s="85">
        <v>884.46400000000006</v>
      </c>
      <c r="AM14" s="85">
        <v>933.30880000000002</v>
      </c>
      <c r="AN14" s="85">
        <v>839.096</v>
      </c>
      <c r="AO14" s="85">
        <v>936.87040000000002</v>
      </c>
      <c r="AP14" s="85">
        <v>1054.9967999999999</v>
      </c>
      <c r="AQ14" s="85">
        <v>1233.3312000000001</v>
      </c>
      <c r="AR14" s="85">
        <v>619.80319999999995</v>
      </c>
      <c r="AS14" s="85">
        <v>621.24480000000005</v>
      </c>
      <c r="AT14" s="85">
        <v>1183.0447999999999</v>
      </c>
      <c r="AU14" s="85">
        <v>1009.968</v>
      </c>
      <c r="AV14" s="85">
        <v>892.94399999999996</v>
      </c>
      <c r="AW14" s="85">
        <v>624.29759999999999</v>
      </c>
      <c r="AX14" s="85">
        <v>771.08640000000003</v>
      </c>
      <c r="AY14" s="85">
        <v>982.83199999999999</v>
      </c>
      <c r="AZ14" s="85">
        <v>987.92</v>
      </c>
      <c r="BA14" s="85">
        <v>772.52800000000002</v>
      </c>
      <c r="BB14" s="85">
        <v>957.39200000000005</v>
      </c>
      <c r="BC14" s="85">
        <v>1044.7360000000001</v>
      </c>
      <c r="BD14" s="85">
        <v>1083.7439999999999</v>
      </c>
      <c r="BE14" s="85">
        <v>803.05600000000004</v>
      </c>
      <c r="BF14" s="85">
        <v>669.072</v>
      </c>
      <c r="BG14" s="85">
        <v>978.59199999999998</v>
      </c>
      <c r="BH14" s="85">
        <v>787.79200000000003</v>
      </c>
      <c r="BI14" s="85">
        <v>792.03200000000004</v>
      </c>
      <c r="BJ14" s="85">
        <v>1007.424</v>
      </c>
      <c r="BK14" s="85">
        <v>1203.3119999999999</v>
      </c>
      <c r="BL14" s="85">
        <v>1055.76</v>
      </c>
      <c r="BM14" s="85">
        <v>1238.08</v>
      </c>
      <c r="BN14" s="85">
        <v>920.08</v>
      </c>
      <c r="BO14" s="85">
        <v>1081.2</v>
      </c>
      <c r="BP14" s="85">
        <v>1026.08</v>
      </c>
      <c r="BQ14" s="85">
        <v>930.25599999999997</v>
      </c>
      <c r="BR14" s="85">
        <v>1205.856</v>
      </c>
      <c r="BS14" s="85">
        <v>1193.9839999999999</v>
      </c>
      <c r="BT14" s="85">
        <v>1241.472</v>
      </c>
      <c r="BU14" s="85">
        <v>1060</v>
      </c>
      <c r="BV14" s="85">
        <v>1348.32</v>
      </c>
      <c r="BW14" s="85">
        <v>1361.8879999999999</v>
      </c>
      <c r="BX14" s="85">
        <v>1180.4159999999999</v>
      </c>
      <c r="BY14" s="85">
        <v>505.40800000000002</v>
      </c>
      <c r="BZ14" s="85">
        <v>935.34400000000005</v>
      </c>
      <c r="CA14" s="85">
        <v>1409.376</v>
      </c>
      <c r="CB14" s="85">
        <v>853.08799999999997</v>
      </c>
      <c r="CC14" s="85">
        <v>1263.52</v>
      </c>
      <c r="CD14" s="85">
        <v>1155.8240000000001</v>
      </c>
      <c r="CE14" s="85">
        <v>1316.944</v>
      </c>
      <c r="CF14" s="85">
        <v>1125.296</v>
      </c>
      <c r="CG14" s="85">
        <v>873.44</v>
      </c>
      <c r="CH14" s="85">
        <v>1143.952</v>
      </c>
      <c r="CI14" s="85">
        <v>1385.6320000000001</v>
      </c>
      <c r="CJ14" s="85">
        <v>1029.472</v>
      </c>
      <c r="CK14" s="85">
        <v>1255.8879999999999</v>
      </c>
      <c r="CL14" s="85">
        <v>1191.44</v>
      </c>
      <c r="CM14" s="85">
        <v>966.72</v>
      </c>
      <c r="CN14" s="85">
        <v>753.024</v>
      </c>
      <c r="CO14" s="85">
        <v>702.99199999999996</v>
      </c>
      <c r="CP14" s="85">
        <v>772.52800000000002</v>
      </c>
      <c r="CQ14" s="85">
        <v>987.92</v>
      </c>
      <c r="CR14" s="85">
        <v>439.26400000000001</v>
      </c>
      <c r="CS14" s="85">
        <v>70.384</v>
      </c>
      <c r="CT14" s="85">
        <v>856.48</v>
      </c>
      <c r="CU14" s="85">
        <v>873.44</v>
      </c>
      <c r="CV14" s="85">
        <v>518.976</v>
      </c>
      <c r="CW14" s="85">
        <v>535.93600000000004</v>
      </c>
      <c r="CX14" s="85">
        <v>1050.672</v>
      </c>
      <c r="CY14" s="85">
        <v>1040.4960000000001</v>
      </c>
      <c r="CZ14" s="85">
        <v>760.65599999999995</v>
      </c>
      <c r="DA14" s="85">
        <v>805.6</v>
      </c>
      <c r="DB14" s="85">
        <v>517.28</v>
      </c>
      <c r="DC14" s="85">
        <v>426.54399999999998</v>
      </c>
      <c r="DD14" s="85">
        <v>0</v>
      </c>
      <c r="DE14" s="85">
        <v>0</v>
      </c>
      <c r="DF14" s="85">
        <v>479.96800000000002</v>
      </c>
      <c r="DG14" s="85">
        <v>507.952</v>
      </c>
      <c r="DH14" s="85">
        <v>414.67200000000003</v>
      </c>
      <c r="DI14" s="85">
        <v>330.72</v>
      </c>
      <c r="DJ14" s="85">
        <v>387.536</v>
      </c>
      <c r="DK14" s="85">
        <v>567.31200000000001</v>
      </c>
      <c r="DL14" s="85">
        <v>458.76799999999997</v>
      </c>
      <c r="DM14" s="85">
        <v>414.67200000000003</v>
      </c>
      <c r="DN14" s="85">
        <v>564.76800000000003</v>
      </c>
      <c r="DO14" s="85">
        <v>511.34399999999999</v>
      </c>
      <c r="DP14" s="85">
        <v>506.25599999999997</v>
      </c>
      <c r="DQ14" s="85">
        <v>380.75200000000001</v>
      </c>
      <c r="DR14" s="85">
        <v>541.024</v>
      </c>
      <c r="DS14" s="85">
        <v>517.28</v>
      </c>
      <c r="DT14" s="85">
        <v>374.81599999999997</v>
      </c>
      <c r="DU14" s="85">
        <v>339.2</v>
      </c>
      <c r="DV14" s="85">
        <v>461.31200000000001</v>
      </c>
      <c r="DW14" s="85">
        <v>519.82399999999996</v>
      </c>
      <c r="DX14" s="85">
        <v>446.048</v>
      </c>
      <c r="DY14" s="85">
        <v>348.52800000000002</v>
      </c>
      <c r="DZ14" s="85">
        <v>329.024</v>
      </c>
      <c r="EA14" s="85">
        <v>361.24799999999999</v>
      </c>
      <c r="EB14" s="85">
        <v>338.45884799999999</v>
      </c>
      <c r="EC14" s="85">
        <v>338.45884799999999</v>
      </c>
      <c r="ED14" s="85">
        <v>327.32799999999997</v>
      </c>
      <c r="EE14" s="85">
        <v>330.72</v>
      </c>
      <c r="EF14" s="85">
        <v>28.832000000000001</v>
      </c>
      <c r="EG14" s="85">
        <v>0</v>
      </c>
      <c r="EH14" s="50">
        <v>0</v>
      </c>
      <c r="EI14" s="50">
        <v>0</v>
      </c>
      <c r="EJ14" s="50">
        <v>0</v>
      </c>
      <c r="EK14" s="50">
        <v>0</v>
      </c>
      <c r="EL14" s="50">
        <v>0</v>
      </c>
      <c r="EM14" s="50">
        <v>0</v>
      </c>
      <c r="EN14" s="50">
        <v>0</v>
      </c>
      <c r="EO14" s="50">
        <v>0</v>
      </c>
      <c r="EP14" s="50">
        <v>0</v>
      </c>
      <c r="EQ14" s="50">
        <v>0</v>
      </c>
      <c r="ER14" s="50">
        <v>0</v>
      </c>
      <c r="ES14" s="50">
        <v>0</v>
      </c>
      <c r="ET14" s="50">
        <v>0</v>
      </c>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50"/>
      <c r="ZZ14" s="50"/>
      <c r="AAA14" s="50"/>
      <c r="AAB14" s="50"/>
      <c r="AAC14" s="50"/>
      <c r="AAD14" s="50"/>
      <c r="AAE14" s="50"/>
      <c r="AAF14" s="50"/>
      <c r="AAG14" s="50"/>
      <c r="AAH14" s="50"/>
      <c r="AAI14" s="50"/>
      <c r="AAJ14" s="50"/>
      <c r="AAK14" s="50"/>
      <c r="AAL14" s="50"/>
      <c r="AAM14" s="50"/>
      <c r="AAN14" s="50"/>
      <c r="AAO14" s="50"/>
      <c r="AAP14" s="50"/>
      <c r="AAQ14" s="50"/>
      <c r="AAR14" s="50"/>
      <c r="AAS14" s="50"/>
      <c r="AAT14" s="50"/>
      <c r="AAU14" s="50"/>
      <c r="AAV14" s="50"/>
      <c r="AAW14" s="50"/>
      <c r="AAX14" s="50"/>
      <c r="AAY14" s="50"/>
      <c r="AAZ14" s="50"/>
      <c r="ABA14" s="50"/>
      <c r="ABB14" s="50"/>
      <c r="ABC14" s="50"/>
      <c r="ABD14" s="50"/>
      <c r="ABE14" s="50"/>
      <c r="ABF14" s="50"/>
      <c r="ABG14" s="50"/>
      <c r="ABH14" s="50"/>
      <c r="ABI14" s="50"/>
      <c r="ABJ14" s="50"/>
      <c r="ABK14" s="50"/>
      <c r="ABL14" s="50"/>
      <c r="ABM14" s="50"/>
      <c r="ABN14" s="50"/>
      <c r="ABO14" s="50"/>
      <c r="ABP14" s="50"/>
      <c r="ABQ14" s="50"/>
      <c r="ABR14" s="50"/>
      <c r="ABS14" s="50"/>
      <c r="ABT14" s="50"/>
      <c r="ABU14" s="50"/>
      <c r="ABV14" s="50"/>
      <c r="ABW14" s="50"/>
      <c r="ABX14" s="50"/>
      <c r="ABY14" s="50"/>
      <c r="ABZ14" s="50"/>
      <c r="ACA14" s="50"/>
      <c r="ACB14" s="50"/>
      <c r="ACC14" s="50"/>
      <c r="ACD14" s="50"/>
      <c r="ACE14" s="50"/>
      <c r="ACF14" s="50"/>
      <c r="ACG14" s="50"/>
      <c r="ACH14" s="50"/>
      <c r="ACI14" s="50"/>
      <c r="ACJ14" s="50"/>
      <c r="ACK14" s="50"/>
      <c r="ACL14" s="50"/>
      <c r="ACM14" s="50"/>
      <c r="ACN14" s="50"/>
      <c r="ACO14" s="50"/>
      <c r="ACP14" s="50"/>
      <c r="ACQ14" s="50"/>
      <c r="ACR14" s="50"/>
      <c r="ACS14" s="50"/>
      <c r="ACT14" s="50"/>
      <c r="ACU14" s="50"/>
      <c r="ACV14" s="50"/>
      <c r="ACW14" s="50"/>
      <c r="ACX14" s="50"/>
      <c r="ACY14" s="50"/>
      <c r="ACZ14" s="50"/>
      <c r="ADA14" s="50"/>
      <c r="ADB14" s="50"/>
      <c r="ADC14" s="50"/>
      <c r="ADD14" s="50"/>
      <c r="ADE14" s="50"/>
      <c r="ADF14" s="50"/>
      <c r="ADG14" s="50"/>
      <c r="ADH14" s="50"/>
      <c r="ADI14" s="50"/>
      <c r="ADJ14" s="50"/>
      <c r="ADK14" s="50"/>
      <c r="ADL14" s="50"/>
      <c r="ADM14" s="50"/>
      <c r="ADN14" s="50"/>
      <c r="ADO14" s="50"/>
      <c r="ADP14" s="50"/>
      <c r="ADQ14" s="50"/>
      <c r="ADR14" s="50"/>
      <c r="ADS14" s="50"/>
      <c r="ADT14" s="50"/>
      <c r="ADU14" s="50"/>
      <c r="ADV14" s="50"/>
      <c r="ADW14" s="50"/>
      <c r="ADX14" s="50"/>
      <c r="ADY14" s="50"/>
      <c r="ADZ14" s="50"/>
      <c r="AEA14" s="50"/>
      <c r="AEB14" s="50"/>
      <c r="AEC14" s="50"/>
      <c r="AED14" s="50"/>
      <c r="AEE14" s="50"/>
      <c r="AEF14" s="50"/>
      <c r="AEG14" s="50"/>
      <c r="AEH14" s="50"/>
      <c r="AEI14" s="50"/>
      <c r="AEJ14" s="50"/>
      <c r="AEK14" s="50"/>
      <c r="AEL14" s="50"/>
      <c r="AEM14" s="50"/>
      <c r="AEN14" s="50"/>
      <c r="AEO14" s="50"/>
      <c r="AEP14" s="50"/>
      <c r="AEQ14" s="50"/>
      <c r="AER14" s="50"/>
      <c r="AES14" s="50"/>
      <c r="AET14" s="50"/>
      <c r="AEU14" s="50"/>
      <c r="AEV14" s="50"/>
      <c r="AEW14" s="50"/>
      <c r="AEX14" s="50"/>
      <c r="AEY14" s="50"/>
      <c r="AEZ14" s="50"/>
      <c r="AFA14" s="50"/>
      <c r="AFB14" s="50"/>
      <c r="AFC14" s="50"/>
      <c r="AFD14" s="50"/>
      <c r="AFE14" s="50"/>
      <c r="AFF14" s="50"/>
      <c r="AFG14" s="50"/>
      <c r="AFH14" s="50"/>
      <c r="AFI14" s="50"/>
      <c r="AFJ14" s="50"/>
      <c r="AFK14" s="50"/>
      <c r="AFL14" s="50"/>
      <c r="AFM14" s="50"/>
      <c r="AFN14" s="50"/>
      <c r="AFO14" s="50"/>
      <c r="AFP14" s="50"/>
      <c r="AFQ14" s="50"/>
      <c r="AFR14" s="50"/>
      <c r="AFS14" s="50"/>
      <c r="AFT14" s="50"/>
      <c r="AFU14" s="50"/>
      <c r="AFV14" s="50"/>
      <c r="AFW14" s="50"/>
      <c r="AFX14" s="50"/>
      <c r="AFY14" s="50"/>
      <c r="AFZ14" s="50"/>
      <c r="AGA14" s="50"/>
      <c r="AGB14" s="50"/>
      <c r="AGC14" s="50"/>
      <c r="AGD14" s="50"/>
      <c r="AGE14" s="50"/>
      <c r="AGF14" s="50"/>
      <c r="AGG14" s="50"/>
      <c r="AGH14" s="50"/>
      <c r="AGI14" s="50"/>
      <c r="AGJ14" s="50"/>
      <c r="AGK14" s="50"/>
      <c r="AGL14" s="50"/>
      <c r="AGM14" s="50"/>
      <c r="AGN14" s="50"/>
      <c r="AGO14" s="50"/>
      <c r="AGP14" s="50"/>
      <c r="AGQ14" s="50"/>
      <c r="AGR14" s="50"/>
      <c r="AGS14" s="50"/>
      <c r="AGT14" s="50"/>
      <c r="AGU14" s="50"/>
      <c r="AGV14" s="50"/>
      <c r="AGW14" s="50"/>
      <c r="AGX14" s="50"/>
      <c r="AGY14" s="50"/>
      <c r="AGZ14" s="50"/>
      <c r="AHA14" s="50"/>
      <c r="AHB14" s="50"/>
      <c r="AHC14" s="50"/>
      <c r="AHD14" s="50"/>
      <c r="AHE14" s="50"/>
      <c r="AHF14" s="50"/>
      <c r="AHG14" s="50"/>
      <c r="AHH14" s="50"/>
      <c r="AHI14" s="50"/>
      <c r="AHJ14" s="50"/>
      <c r="AHK14" s="50"/>
      <c r="AHL14" s="50"/>
      <c r="AHM14" s="50"/>
      <c r="AHN14" s="50"/>
      <c r="AHO14" s="50"/>
      <c r="AHP14" s="50"/>
      <c r="AHQ14" s="50"/>
      <c r="AHR14" s="50"/>
      <c r="AHS14" s="50"/>
      <c r="AHT14" s="50"/>
      <c r="AHU14" s="50"/>
      <c r="AHV14" s="50"/>
      <c r="AHW14" s="50"/>
      <c r="AHX14" s="50"/>
      <c r="AHY14" s="50"/>
      <c r="AHZ14" s="50"/>
      <c r="AIA14" s="50"/>
      <c r="AIB14" s="50"/>
      <c r="AIC14" s="50"/>
      <c r="AID14" s="50"/>
      <c r="AIE14" s="50"/>
      <c r="AIF14" s="50"/>
      <c r="AIG14" s="50"/>
      <c r="AIH14" s="50"/>
      <c r="AII14" s="50"/>
      <c r="AIJ14" s="50"/>
      <c r="AIK14" s="50"/>
      <c r="AIL14" s="50"/>
      <c r="AIM14" s="50"/>
      <c r="AIN14" s="50"/>
      <c r="AIO14" s="50"/>
      <c r="AIP14" s="50"/>
      <c r="AIQ14" s="50"/>
      <c r="AIR14" s="50"/>
      <c r="AIS14" s="50"/>
      <c r="AIT14" s="50"/>
      <c r="AIU14" s="50"/>
      <c r="AIV14" s="50"/>
      <c r="AIW14" s="50"/>
      <c r="AIX14" s="50"/>
      <c r="AIY14" s="50"/>
      <c r="AIZ14" s="50"/>
      <c r="AJA14" s="50"/>
      <c r="AJB14" s="50"/>
      <c r="AJC14" s="50"/>
      <c r="AJD14" s="50"/>
      <c r="AJE14" s="50"/>
      <c r="AJF14" s="50"/>
      <c r="AJG14" s="50"/>
      <c r="AJH14" s="50"/>
      <c r="AJI14" s="50"/>
      <c r="AJJ14" s="50"/>
      <c r="AJK14" s="50"/>
      <c r="AJL14" s="50"/>
      <c r="AJM14" s="50"/>
      <c r="AJN14" s="50"/>
      <c r="AJO14" s="50"/>
      <c r="AJP14" s="50"/>
      <c r="AJQ14" s="50"/>
      <c r="AJR14" s="50"/>
      <c r="AJS14" s="50"/>
      <c r="AJT14" s="50"/>
      <c r="AJU14" s="50"/>
      <c r="AJV14" s="50"/>
      <c r="AJW14" s="50"/>
      <c r="AJX14" s="50"/>
      <c r="AJY14" s="50"/>
      <c r="AJZ14" s="50"/>
      <c r="AKA14" s="50"/>
      <c r="AKB14" s="50"/>
      <c r="AKC14" s="50"/>
      <c r="AKD14" s="50"/>
      <c r="AKE14" s="50"/>
      <c r="AKF14" s="50"/>
      <c r="AKG14" s="50"/>
      <c r="AKH14" s="50"/>
      <c r="AKI14" s="50"/>
      <c r="AKJ14" s="50"/>
      <c r="AKK14" s="50"/>
      <c r="AKL14" s="50"/>
      <c r="AKM14" s="50"/>
      <c r="AKN14" s="50"/>
      <c r="AKO14" s="50"/>
      <c r="AKP14" s="50"/>
      <c r="AKQ14" s="50"/>
      <c r="AKR14" s="50"/>
      <c r="AKS14" s="50"/>
      <c r="AKT14" s="50"/>
      <c r="AKU14" s="50"/>
      <c r="AKV14" s="50"/>
      <c r="AKW14" s="50"/>
      <c r="AKX14" s="50"/>
      <c r="AKY14" s="50"/>
      <c r="AKZ14" s="50"/>
      <c r="ALA14" s="50"/>
      <c r="ALB14" s="50"/>
      <c r="ALC14" s="50"/>
      <c r="ALD14" s="50"/>
      <c r="ALE14" s="50"/>
      <c r="ALF14" s="50"/>
      <c r="ALG14" s="50"/>
      <c r="ALH14" s="50"/>
      <c r="ALI14" s="50"/>
      <c r="ALJ14" s="50"/>
      <c r="ALK14" s="50"/>
      <c r="ALL14" s="50"/>
      <c r="ALM14" s="50"/>
      <c r="ALN14" s="50"/>
      <c r="ALO14" s="50"/>
      <c r="ALP14" s="50"/>
      <c r="ALQ14" s="50"/>
      <c r="ALR14" s="50"/>
      <c r="ALS14" s="50"/>
      <c r="ALT14" s="50"/>
      <c r="ALU14" s="50"/>
      <c r="ALV14" s="50"/>
      <c r="ALW14" s="50"/>
      <c r="ALX14" s="50"/>
      <c r="ALY14" s="50"/>
      <c r="ALZ14" s="50"/>
      <c r="AMA14" s="50"/>
      <c r="AMB14" s="50"/>
      <c r="AMC14" s="50"/>
      <c r="AMD14" s="50"/>
      <c r="AME14" s="50"/>
      <c r="AMF14" s="50"/>
      <c r="AMG14" s="50"/>
      <c r="AMH14" s="50"/>
      <c r="AMI14" s="50"/>
      <c r="AMJ14" s="50"/>
      <c r="AMK14" s="50"/>
      <c r="AML14" s="50"/>
      <c r="AMM14" s="50"/>
      <c r="AMN14" s="50"/>
      <c r="AMO14" s="50"/>
      <c r="AMP14" s="50"/>
      <c r="AMQ14" s="50"/>
      <c r="AMR14" s="50"/>
      <c r="AMS14" s="50"/>
      <c r="AMT14" s="50"/>
      <c r="AMU14" s="50"/>
      <c r="AMV14" s="50"/>
      <c r="AMW14" s="50"/>
      <c r="AMX14" s="50"/>
      <c r="AMY14" s="50"/>
      <c r="AMZ14" s="50"/>
      <c r="ANA14" s="50"/>
      <c r="ANB14" s="50"/>
      <c r="ANC14" s="50"/>
      <c r="AND14" s="50"/>
      <c r="ANE14" s="50"/>
      <c r="ANF14" s="50"/>
      <c r="ANG14" s="50"/>
      <c r="ANH14" s="50"/>
      <c r="ANI14" s="50"/>
      <c r="ANJ14" s="50"/>
      <c r="ANK14" s="50"/>
      <c r="ANL14" s="50"/>
      <c r="ANM14" s="50"/>
      <c r="ANN14" s="50"/>
      <c r="ANO14" s="50"/>
      <c r="ANP14" s="50"/>
      <c r="ANQ14" s="50"/>
      <c r="ANR14" s="50"/>
      <c r="ANS14" s="50"/>
      <c r="ANT14" s="50"/>
      <c r="ANU14" s="50"/>
      <c r="ANV14" s="50"/>
      <c r="ANW14" s="50"/>
      <c r="ANX14" s="50"/>
      <c r="ANY14" s="50"/>
      <c r="ANZ14" s="50"/>
      <c r="AOA14" s="50"/>
      <c r="AOB14" s="50"/>
      <c r="AOC14" s="50"/>
      <c r="AOD14" s="50"/>
      <c r="AOE14" s="50"/>
      <c r="AOF14" s="50"/>
      <c r="AOG14" s="50"/>
      <c r="AOH14" s="50"/>
      <c r="AOI14" s="50"/>
      <c r="AOJ14" s="50"/>
      <c r="AOK14" s="50"/>
      <c r="AOL14" s="50"/>
      <c r="AOM14" s="50"/>
      <c r="AON14" s="50"/>
      <c r="AOO14" s="50"/>
      <c r="AOP14" s="50"/>
      <c r="AOQ14" s="50"/>
      <c r="AOR14" s="50"/>
      <c r="AOS14" s="50"/>
      <c r="AOT14" s="50"/>
      <c r="AOU14" s="50"/>
      <c r="AOV14" s="50"/>
      <c r="AOW14" s="50"/>
      <c r="AOX14" s="50"/>
      <c r="AOY14" s="50"/>
      <c r="AOZ14" s="50"/>
      <c r="APA14" s="50"/>
      <c r="APB14" s="50"/>
      <c r="APC14" s="50"/>
      <c r="APD14" s="50"/>
      <c r="APE14" s="50"/>
      <c r="APF14" s="50"/>
      <c r="APG14" s="50"/>
      <c r="APH14" s="50"/>
      <c r="API14" s="50"/>
      <c r="APJ14" s="50"/>
      <c r="APK14" s="50"/>
      <c r="APL14" s="50"/>
      <c r="APM14" s="50"/>
      <c r="APN14" s="50"/>
      <c r="APO14" s="50"/>
      <c r="APP14" s="50"/>
      <c r="APQ14" s="50"/>
      <c r="APR14" s="50"/>
      <c r="APS14" s="50"/>
      <c r="APT14" s="50"/>
      <c r="APU14" s="50"/>
      <c r="APV14" s="50"/>
      <c r="APW14" s="50"/>
      <c r="APX14" s="50"/>
      <c r="APY14" s="50"/>
      <c r="APZ14" s="50"/>
      <c r="AQA14" s="50"/>
      <c r="AQB14" s="50"/>
      <c r="AQC14" s="50"/>
      <c r="AQD14" s="50"/>
      <c r="AQE14" s="50"/>
      <c r="AQF14" s="50"/>
      <c r="AQG14" s="50"/>
      <c r="AQH14" s="50"/>
      <c r="AQI14" s="50"/>
      <c r="AQJ14" s="50"/>
      <c r="AQK14" s="50"/>
      <c r="AQL14" s="50"/>
      <c r="AQM14" s="50"/>
      <c r="AQN14" s="50"/>
      <c r="AQO14" s="50"/>
      <c r="AQP14" s="50"/>
      <c r="AQQ14" s="50"/>
      <c r="AQR14" s="50"/>
      <c r="AQS14" s="50"/>
      <c r="AQT14" s="50"/>
      <c r="AQU14" s="50"/>
      <c r="AQV14" s="50"/>
      <c r="AQW14" s="50"/>
      <c r="AQX14" s="50"/>
      <c r="AQY14" s="50"/>
      <c r="AQZ14" s="50"/>
      <c r="ARA14" s="50"/>
      <c r="ARB14" s="50"/>
      <c r="ARC14" s="50"/>
      <c r="ARD14" s="50"/>
      <c r="ARE14" s="50"/>
      <c r="ARF14" s="50"/>
      <c r="ARG14" s="50"/>
      <c r="ARH14" s="50"/>
      <c r="ARI14" s="50"/>
      <c r="ARJ14" s="50"/>
      <c r="ARK14" s="50"/>
      <c r="ARL14" s="50"/>
      <c r="ARM14" s="50"/>
      <c r="ARN14" s="50"/>
      <c r="ARO14" s="50"/>
      <c r="ARP14" s="50"/>
      <c r="ARQ14" s="50"/>
      <c r="ARR14" s="50"/>
      <c r="ARS14" s="50"/>
      <c r="ART14" s="50"/>
      <c r="ARU14" s="50"/>
      <c r="ARV14" s="50"/>
      <c r="ARW14" s="50"/>
      <c r="ARX14" s="50"/>
      <c r="ARY14" s="50"/>
      <c r="ARZ14" s="50"/>
      <c r="ASA14" s="50"/>
      <c r="ASB14" s="50"/>
      <c r="ASC14" s="50"/>
      <c r="ASD14" s="50"/>
      <c r="ASE14" s="50"/>
      <c r="ASF14" s="50"/>
      <c r="ASG14" s="50"/>
      <c r="ASH14" s="50"/>
      <c r="ASI14" s="50"/>
      <c r="ASJ14" s="50"/>
      <c r="ASK14" s="50"/>
      <c r="ASL14" s="50"/>
      <c r="ASM14" s="50"/>
      <c r="ASN14" s="50"/>
      <c r="ASO14" s="50"/>
      <c r="ASP14" s="50"/>
      <c r="ASQ14" s="50"/>
      <c r="ASR14" s="50"/>
      <c r="ASS14" s="50"/>
      <c r="AST14" s="50"/>
      <c r="ASU14" s="50"/>
      <c r="ASV14" s="50"/>
      <c r="ASW14" s="50"/>
      <c r="ASX14" s="50"/>
      <c r="ASY14" s="50"/>
      <c r="ASZ14" s="50"/>
      <c r="ATA14" s="50"/>
      <c r="ATB14" s="50"/>
      <c r="ATC14" s="50"/>
      <c r="ATD14" s="50"/>
      <c r="ATE14" s="50"/>
      <c r="ATF14" s="50"/>
      <c r="ATG14" s="50"/>
      <c r="ATH14" s="50"/>
      <c r="ATI14" s="50"/>
      <c r="ATJ14" s="50"/>
      <c r="ATK14" s="50"/>
      <c r="ATL14" s="50"/>
      <c r="ATM14" s="50"/>
      <c r="ATN14" s="50"/>
      <c r="ATO14" s="50"/>
      <c r="ATP14" s="50"/>
      <c r="ATQ14" s="50"/>
      <c r="ATR14" s="50"/>
      <c r="ATS14" s="50"/>
      <c r="ATT14" s="50"/>
      <c r="ATU14" s="50"/>
      <c r="ATV14" s="50"/>
      <c r="ATW14" s="50"/>
      <c r="ATX14" s="50"/>
      <c r="ATY14" s="50"/>
      <c r="ATZ14" s="50"/>
      <c r="AUA14" s="50"/>
      <c r="AUB14" s="50"/>
      <c r="AUC14" s="50"/>
      <c r="AUD14" s="50"/>
      <c r="AUE14" s="50"/>
      <c r="AUF14" s="50"/>
      <c r="AUG14" s="50"/>
      <c r="AUH14" s="50"/>
      <c r="AUI14" s="50"/>
      <c r="AUJ14" s="50"/>
      <c r="AUK14" s="50"/>
      <c r="AUL14" s="50"/>
      <c r="AUM14" s="50"/>
      <c r="AUN14" s="50"/>
      <c r="AUO14" s="50"/>
      <c r="AUP14" s="50"/>
      <c r="AUQ14" s="50"/>
      <c r="AUR14" s="50"/>
      <c r="AUS14" s="50"/>
      <c r="AUT14" s="50"/>
      <c r="AUU14" s="50"/>
      <c r="AUV14" s="50"/>
      <c r="AUW14" s="50"/>
      <c r="AUX14" s="50"/>
      <c r="AUY14" s="50"/>
      <c r="AUZ14" s="50"/>
      <c r="AVA14" s="50"/>
      <c r="AVB14" s="50"/>
      <c r="AVC14" s="50"/>
      <c r="AVD14" s="50"/>
      <c r="AVE14" s="50"/>
      <c r="AVF14" s="50"/>
      <c r="AVG14" s="50"/>
      <c r="AVH14" s="50"/>
      <c r="AVI14" s="50"/>
      <c r="AVJ14" s="50"/>
      <c r="AVK14" s="50"/>
      <c r="AVL14" s="50"/>
      <c r="AVM14" s="50"/>
      <c r="AVN14" s="50"/>
      <c r="AVO14" s="50"/>
      <c r="AVP14" s="50"/>
      <c r="AVQ14" s="50"/>
      <c r="AVR14" s="50"/>
      <c r="AVS14" s="50"/>
      <c r="AVT14" s="50"/>
      <c r="AVU14" s="50"/>
      <c r="AVV14" s="50"/>
      <c r="AVW14" s="50"/>
      <c r="AVX14" s="50"/>
      <c r="AVY14" s="50"/>
    </row>
    <row r="15" spans="1:1273" ht="28.25" customHeight="1">
      <c r="B15" s="23" t="s">
        <v>136</v>
      </c>
      <c r="F15" s="35" t="s">
        <v>74</v>
      </c>
      <c r="G15" s="27" t="s">
        <v>180</v>
      </c>
      <c r="H15" s="36">
        <v>3803.1294800000001</v>
      </c>
      <c r="I15" s="36">
        <v>4586.5972736000003</v>
      </c>
      <c r="J15" s="36"/>
      <c r="K15" s="36" t="s">
        <v>136</v>
      </c>
      <c r="L15" s="85">
        <v>684.33600000000001</v>
      </c>
      <c r="M15" s="85">
        <v>944.67200000000003</v>
      </c>
      <c r="N15" s="85">
        <v>1061.6804815999999</v>
      </c>
      <c r="O15" s="85">
        <v>829.15206367999997</v>
      </c>
      <c r="P15" s="85">
        <v>809.51462240000001</v>
      </c>
      <c r="Q15" s="85">
        <v>1002.87493792</v>
      </c>
      <c r="R15" s="85">
        <v>1049.9907168</v>
      </c>
      <c r="S15" s="85">
        <v>897.12786240000003</v>
      </c>
      <c r="T15" s="85">
        <v>858.0455776</v>
      </c>
      <c r="U15" s="85">
        <v>865.838528</v>
      </c>
      <c r="V15" s="85">
        <v>250.18736496</v>
      </c>
      <c r="W15" s="85">
        <v>343.06628640000002</v>
      </c>
      <c r="X15" s="85">
        <v>844.72941663999995</v>
      </c>
      <c r="Y15" s="85">
        <v>839.60362975999999</v>
      </c>
      <c r="Z15" s="85">
        <v>290.92532735999998</v>
      </c>
      <c r="AA15" s="85">
        <v>265.00956544000002</v>
      </c>
      <c r="AB15" s="85">
        <v>743.10145023999996</v>
      </c>
      <c r="AC15" s="85">
        <v>1018.33375744</v>
      </c>
      <c r="AD15" s="85">
        <v>222.73796960000001</v>
      </c>
      <c r="AE15" s="85">
        <v>212.65172192</v>
      </c>
      <c r="AF15" s="85">
        <v>817.74264768</v>
      </c>
      <c r="AG15" s="85">
        <v>970.04207392000001</v>
      </c>
      <c r="AH15" s="85">
        <v>1185.5473667199999</v>
      </c>
      <c r="AI15" s="85">
        <v>726.84107568000002</v>
      </c>
      <c r="AJ15" s="85">
        <v>1061.0898326399999</v>
      </c>
      <c r="AK15" s="85">
        <v>1341.0230363200001</v>
      </c>
      <c r="AL15" s="85">
        <v>1236.3109024</v>
      </c>
      <c r="AM15" s="85">
        <v>1320.3403926399999</v>
      </c>
      <c r="AN15" s="85">
        <v>1233.6671691199999</v>
      </c>
      <c r="AO15" s="85">
        <v>1276.1513416</v>
      </c>
      <c r="AP15" s="85">
        <v>1381.3678319999999</v>
      </c>
      <c r="AQ15" s="85">
        <v>1585.845648</v>
      </c>
      <c r="AR15" s="85">
        <v>978.221</v>
      </c>
      <c r="AS15" s="85">
        <v>962.79588000000001</v>
      </c>
      <c r="AT15" s="85">
        <v>1560.1522147200001</v>
      </c>
      <c r="AU15" s="85">
        <v>1393.8396732799999</v>
      </c>
      <c r="AV15" s="85">
        <v>1316.1329261599999</v>
      </c>
      <c r="AW15" s="85">
        <v>1146.4138075999999</v>
      </c>
      <c r="AX15" s="85">
        <v>1710.0578980800001</v>
      </c>
      <c r="AY15" s="85">
        <v>1819.808</v>
      </c>
      <c r="AZ15" s="85">
        <v>1809.6320000000001</v>
      </c>
      <c r="BA15" s="85">
        <v>1628.66143936</v>
      </c>
      <c r="BB15" s="85">
        <v>2095.8515972800001</v>
      </c>
      <c r="BC15" s="85">
        <v>2052.82157568</v>
      </c>
      <c r="BD15" s="85">
        <v>1985.1679999999999</v>
      </c>
      <c r="BE15" s="85">
        <v>1963.9680000000001</v>
      </c>
      <c r="BF15" s="85">
        <v>1981.7760000000001</v>
      </c>
      <c r="BG15" s="85">
        <v>1719.7439999999999</v>
      </c>
      <c r="BH15" s="85">
        <v>1503.263592</v>
      </c>
      <c r="BI15" s="85">
        <v>1429.0496000000001</v>
      </c>
      <c r="BJ15" s="85">
        <v>1933.44</v>
      </c>
      <c r="BK15" s="85">
        <v>2090.6592000000001</v>
      </c>
      <c r="BL15" s="85">
        <v>1729.92</v>
      </c>
      <c r="BM15" s="85">
        <v>2023.4975999999999</v>
      </c>
      <c r="BN15" s="85">
        <v>1843.9760000000001</v>
      </c>
      <c r="BO15" s="85">
        <v>1998.3119999999999</v>
      </c>
      <c r="BP15" s="85">
        <v>2262.3368</v>
      </c>
      <c r="BQ15" s="85">
        <v>2009.6328000000001</v>
      </c>
      <c r="BR15" s="85">
        <v>2281.4108639999999</v>
      </c>
      <c r="BS15" s="85">
        <v>2456.946864</v>
      </c>
      <c r="BT15" s="85">
        <v>2363.0876800000001</v>
      </c>
      <c r="BU15" s="85">
        <v>2197.3130292000001</v>
      </c>
      <c r="BV15" s="85">
        <v>2478.0010292000002</v>
      </c>
      <c r="BW15" s="85">
        <v>2477.7203199999999</v>
      </c>
      <c r="BX15" s="85">
        <v>2128.6306048000001</v>
      </c>
      <c r="BY15" s="85">
        <v>1412.9186047999999</v>
      </c>
      <c r="BZ15" s="85">
        <v>1781.7986048</v>
      </c>
      <c r="CA15" s="85">
        <v>2280.4226048</v>
      </c>
      <c r="CB15" s="85">
        <v>1760.4679068</v>
      </c>
      <c r="CC15" s="85">
        <v>2259.9399067999998</v>
      </c>
      <c r="CD15" s="85">
        <v>2105.6039068</v>
      </c>
      <c r="CE15" s="85">
        <v>2485.5079068</v>
      </c>
      <c r="CF15" s="85">
        <v>2107.0233951999999</v>
      </c>
      <c r="CG15" s="85">
        <v>1883.9993952</v>
      </c>
      <c r="CH15" s="85">
        <v>2224.8953952000002</v>
      </c>
      <c r="CI15" s="85">
        <v>2254.5753952</v>
      </c>
      <c r="CJ15" s="85">
        <v>1910.9366663999999</v>
      </c>
      <c r="CK15" s="85">
        <v>2367.1606664000001</v>
      </c>
      <c r="CL15" s="85">
        <v>2282.3606663999999</v>
      </c>
      <c r="CM15" s="85">
        <v>1394.5046663999999</v>
      </c>
      <c r="CN15" s="85">
        <v>917.00583040000004</v>
      </c>
      <c r="CO15" s="85">
        <v>1395.2778304000001</v>
      </c>
      <c r="CP15" s="85">
        <v>1717.5178304000001</v>
      </c>
      <c r="CQ15" s="85">
        <v>1887.9658304</v>
      </c>
      <c r="CR15" s="85">
        <v>1428.6462276</v>
      </c>
      <c r="CS15" s="85">
        <v>1019.0622276</v>
      </c>
      <c r="CT15" s="85">
        <v>1800.9182275999999</v>
      </c>
      <c r="CU15" s="85">
        <v>1742.4062276</v>
      </c>
      <c r="CV15" s="85">
        <v>1386.8319200000001</v>
      </c>
      <c r="CW15" s="85">
        <v>1568.3039200000001</v>
      </c>
      <c r="CX15" s="85">
        <v>2027.9891758983699</v>
      </c>
      <c r="CY15" s="85">
        <v>2026.92725212341</v>
      </c>
      <c r="CZ15" s="85">
        <v>1669.6419086046601</v>
      </c>
      <c r="DA15" s="85">
        <v>1868.80295855799</v>
      </c>
      <c r="DB15" s="85">
        <v>1464.8347949772001</v>
      </c>
      <c r="DC15" s="85">
        <v>1389.3274144</v>
      </c>
      <c r="DD15" s="85">
        <v>905.96741440000005</v>
      </c>
      <c r="DE15" s="85">
        <v>1075.9178277169699</v>
      </c>
      <c r="DF15" s="85">
        <v>1490.2505054948199</v>
      </c>
      <c r="DG15" s="85">
        <v>1627.6562895140801</v>
      </c>
      <c r="DH15" s="85">
        <v>1060.13043992489</v>
      </c>
      <c r="DI15" s="85">
        <v>1003.3477521126</v>
      </c>
      <c r="DJ15" s="85">
        <v>1610.3520000000001</v>
      </c>
      <c r="DK15" s="85">
        <v>1980.9280000000001</v>
      </c>
      <c r="DL15" s="85">
        <v>1476.3679999999999</v>
      </c>
      <c r="DM15" s="85">
        <v>1396.232</v>
      </c>
      <c r="DN15" s="85">
        <v>1646.3920000000001</v>
      </c>
      <c r="DO15" s="85">
        <v>1715.08</v>
      </c>
      <c r="DP15" s="85">
        <v>1564.56</v>
      </c>
      <c r="DQ15" s="85">
        <v>1260.1279999999999</v>
      </c>
      <c r="DR15" s="85">
        <v>1725.4680000000001</v>
      </c>
      <c r="DS15" s="85">
        <v>1161.548</v>
      </c>
      <c r="DT15" s="85">
        <v>1761.0840000000001</v>
      </c>
      <c r="DU15" s="85">
        <v>1729.7080000000001</v>
      </c>
      <c r="DV15" s="85">
        <v>1347.26</v>
      </c>
      <c r="DW15" s="85">
        <v>1722.924</v>
      </c>
      <c r="DX15" s="85">
        <v>1799.2439999999999</v>
      </c>
      <c r="DY15" s="85">
        <v>1590.636</v>
      </c>
      <c r="DZ15" s="85">
        <v>1559.7655351999999</v>
      </c>
      <c r="EA15" s="85">
        <v>1602.1655352</v>
      </c>
      <c r="EB15" s="85">
        <v>1432.6723832</v>
      </c>
      <c r="EC15" s="85">
        <v>1636.1923832</v>
      </c>
      <c r="ED15" s="85">
        <v>1517.6450784000001</v>
      </c>
      <c r="EE15" s="85">
        <v>1581.2450784</v>
      </c>
      <c r="EF15" s="85">
        <v>1192.444244</v>
      </c>
      <c r="EG15" s="85">
        <v>977.05224399999997</v>
      </c>
      <c r="EH15" s="85">
        <v>915.78471039999999</v>
      </c>
      <c r="EI15" s="85">
        <v>708.87271039999996</v>
      </c>
      <c r="EJ15" s="85">
        <v>1091.3560296000001</v>
      </c>
      <c r="EK15" s="85">
        <v>1087.1160296</v>
      </c>
      <c r="EL15" s="85">
        <v>1137.1638448000001</v>
      </c>
      <c r="EM15" s="85">
        <v>1244.0118448000001</v>
      </c>
      <c r="EN15" s="85">
        <v>1111.1907920000001</v>
      </c>
      <c r="EO15" s="85">
        <v>1094.2307920000001</v>
      </c>
      <c r="EP15" s="85">
        <v>1165.9836752251099</v>
      </c>
      <c r="EQ15" s="85">
        <v>1302.5116752251099</v>
      </c>
      <c r="ER15" s="85">
        <v>1198.2076752251101</v>
      </c>
      <c r="ES15" s="85">
        <v>1249.3675960990699</v>
      </c>
      <c r="ET15" s="85">
        <v>1270.44433539023</v>
      </c>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c r="HI15" s="85"/>
      <c r="HJ15" s="85"/>
      <c r="HK15" s="85"/>
      <c r="HL15" s="85"/>
      <c r="HM15" s="85"/>
      <c r="HN15" s="85"/>
      <c r="HO15" s="85"/>
      <c r="HP15" s="85"/>
      <c r="HQ15" s="85"/>
      <c r="HR15" s="85"/>
      <c r="HS15" s="85"/>
      <c r="HT15" s="85"/>
      <c r="HU15" s="85"/>
      <c r="HV15" s="85"/>
      <c r="HW15" s="85"/>
      <c r="HX15" s="85"/>
      <c r="HY15" s="85"/>
      <c r="HZ15" s="85"/>
      <c r="IA15" s="85"/>
      <c r="IB15" s="85"/>
      <c r="IC15" s="85"/>
      <c r="ID15" s="85"/>
      <c r="IE15" s="85"/>
      <c r="IF15" s="85"/>
      <c r="IG15" s="85"/>
      <c r="IH15" s="85"/>
      <c r="II15" s="85"/>
      <c r="IJ15" s="85"/>
      <c r="IK15" s="85"/>
      <c r="IL15" s="85"/>
      <c r="IM15" s="85"/>
      <c r="IN15" s="85"/>
      <c r="IO15" s="85"/>
      <c r="IP15" s="85"/>
      <c r="IQ15" s="85"/>
      <c r="IR15" s="85"/>
      <c r="IS15" s="85"/>
      <c r="IT15" s="85"/>
      <c r="IU15" s="85"/>
      <c r="IV15" s="85"/>
      <c r="IW15" s="85"/>
      <c r="IX15" s="85"/>
      <c r="IY15" s="85"/>
      <c r="IZ15" s="85"/>
      <c r="JA15" s="85"/>
      <c r="JB15" s="85"/>
      <c r="JC15" s="85"/>
      <c r="JD15" s="85"/>
      <c r="JE15" s="85"/>
      <c r="JF15" s="85"/>
      <c r="JG15" s="85"/>
      <c r="JH15" s="85"/>
      <c r="JI15" s="85"/>
      <c r="JJ15" s="85"/>
      <c r="JK15" s="85"/>
      <c r="JL15" s="85"/>
      <c r="JM15" s="85"/>
      <c r="JN15" s="85"/>
      <c r="JO15" s="85"/>
      <c r="JP15" s="85"/>
      <c r="JQ15" s="85"/>
      <c r="JR15" s="85"/>
      <c r="JS15" s="85"/>
      <c r="JT15" s="85"/>
      <c r="JU15" s="85"/>
      <c r="JV15" s="85"/>
      <c r="JW15" s="85"/>
      <c r="JX15" s="85"/>
      <c r="JY15" s="85"/>
      <c r="JZ15" s="85"/>
      <c r="KA15" s="85"/>
      <c r="KB15" s="85"/>
      <c r="KC15" s="85"/>
      <c r="KD15" s="85"/>
      <c r="KE15" s="85"/>
      <c r="KF15" s="85"/>
      <c r="KG15" s="85"/>
      <c r="KH15" s="85"/>
      <c r="KI15" s="85"/>
      <c r="KJ15" s="85"/>
      <c r="KK15" s="85"/>
      <c r="KL15" s="85"/>
      <c r="KM15" s="85"/>
      <c r="KN15" s="85"/>
      <c r="KO15" s="85"/>
      <c r="KP15" s="85"/>
      <c r="KQ15" s="85"/>
      <c r="KR15" s="85"/>
      <c r="KS15" s="85"/>
      <c r="KT15" s="85"/>
      <c r="KU15" s="85"/>
      <c r="KV15" s="85"/>
      <c r="KW15" s="85"/>
      <c r="KX15" s="85"/>
      <c r="KY15" s="85"/>
      <c r="KZ15" s="85"/>
      <c r="LA15" s="85"/>
      <c r="LB15" s="85"/>
      <c r="LC15" s="85"/>
      <c r="LD15" s="85"/>
      <c r="LE15" s="85"/>
      <c r="LF15" s="85"/>
      <c r="LG15" s="85"/>
      <c r="LH15" s="85"/>
      <c r="LI15" s="85"/>
      <c r="LJ15" s="85"/>
      <c r="LK15" s="85"/>
      <c r="LL15" s="85"/>
      <c r="LM15" s="85"/>
      <c r="LN15" s="85"/>
      <c r="LO15" s="85"/>
      <c r="LP15" s="85"/>
      <c r="LQ15" s="85"/>
      <c r="LR15" s="85"/>
      <c r="LS15" s="85"/>
      <c r="LT15" s="85"/>
      <c r="LU15" s="85"/>
      <c r="LV15" s="85"/>
      <c r="LW15" s="85"/>
      <c r="LX15" s="85"/>
      <c r="LY15" s="85"/>
      <c r="LZ15" s="85"/>
      <c r="MA15" s="85"/>
      <c r="MB15" s="85"/>
      <c r="MC15" s="85"/>
      <c r="MD15" s="85"/>
      <c r="ME15" s="85"/>
      <c r="MF15" s="85"/>
      <c r="MG15" s="85"/>
      <c r="MH15" s="85"/>
      <c r="MI15" s="85"/>
      <c r="MJ15" s="85"/>
      <c r="MK15" s="85"/>
      <c r="ML15" s="85"/>
      <c r="MM15" s="85"/>
      <c r="MN15" s="85"/>
      <c r="MO15" s="85"/>
      <c r="MP15" s="85"/>
      <c r="MQ15" s="85"/>
      <c r="MR15" s="85"/>
      <c r="MS15" s="85"/>
      <c r="MT15" s="85"/>
      <c r="MU15" s="85"/>
      <c r="MV15" s="85"/>
      <c r="MW15" s="85"/>
      <c r="MX15" s="85"/>
      <c r="MY15" s="85"/>
      <c r="MZ15" s="85"/>
      <c r="NA15" s="85"/>
      <c r="NB15" s="85"/>
      <c r="NC15" s="85"/>
      <c r="ND15" s="85"/>
      <c r="NE15" s="85"/>
      <c r="NF15" s="85"/>
      <c r="NG15" s="85"/>
      <c r="NH15" s="85"/>
      <c r="NI15" s="85"/>
      <c r="NJ15" s="85"/>
      <c r="NK15" s="85"/>
      <c r="NL15" s="85"/>
      <c r="NM15" s="85"/>
      <c r="NN15" s="85"/>
      <c r="NO15" s="85"/>
      <c r="NP15" s="85"/>
      <c r="NQ15" s="85"/>
      <c r="NR15" s="85"/>
      <c r="NS15" s="85"/>
      <c r="NT15" s="85"/>
      <c r="NU15" s="85"/>
      <c r="NV15" s="85"/>
      <c r="NW15" s="85"/>
      <c r="NX15" s="85"/>
      <c r="NY15" s="85"/>
      <c r="NZ15" s="85"/>
      <c r="OA15" s="85"/>
      <c r="OB15" s="85"/>
      <c r="OC15" s="85"/>
      <c r="OD15" s="85"/>
      <c r="OE15" s="85"/>
      <c r="OF15" s="85"/>
      <c r="OG15" s="85"/>
      <c r="OH15" s="85"/>
      <c r="OI15" s="85"/>
      <c r="OJ15" s="85"/>
      <c r="OK15" s="85"/>
      <c r="OL15" s="85"/>
      <c r="OM15" s="85"/>
      <c r="ON15" s="85"/>
      <c r="OO15" s="85"/>
      <c r="OP15" s="85"/>
      <c r="OQ15" s="85"/>
      <c r="OR15" s="85"/>
      <c r="OS15" s="85"/>
      <c r="OT15" s="85"/>
      <c r="OU15" s="85"/>
      <c r="OV15" s="85"/>
      <c r="OW15" s="85"/>
      <c r="OX15" s="85"/>
      <c r="OY15" s="85"/>
      <c r="OZ15" s="85"/>
      <c r="PA15" s="85"/>
      <c r="PB15" s="85"/>
      <c r="PC15" s="85"/>
      <c r="PD15" s="85"/>
      <c r="PE15" s="85"/>
      <c r="PF15" s="85"/>
      <c r="PG15" s="85"/>
      <c r="PH15" s="85"/>
      <c r="PI15" s="85"/>
      <c r="PJ15" s="85"/>
      <c r="PK15" s="85"/>
      <c r="PL15" s="85"/>
      <c r="PM15" s="85"/>
      <c r="PN15" s="85"/>
      <c r="PO15" s="85"/>
      <c r="PP15" s="85"/>
      <c r="PQ15" s="85"/>
      <c r="PR15" s="85"/>
      <c r="PS15" s="85"/>
      <c r="PT15" s="85"/>
      <c r="PU15" s="85"/>
      <c r="PV15" s="85"/>
      <c r="PW15" s="85"/>
      <c r="PX15" s="85"/>
      <c r="PY15" s="85"/>
      <c r="PZ15" s="85"/>
      <c r="QA15" s="85"/>
      <c r="QB15" s="85"/>
      <c r="QC15" s="85"/>
      <c r="QD15" s="85"/>
      <c r="QE15" s="85"/>
      <c r="QF15" s="85"/>
      <c r="QG15" s="85"/>
      <c r="QH15" s="85"/>
      <c r="QI15" s="85"/>
      <c r="QJ15" s="85"/>
      <c r="QK15" s="85"/>
      <c r="QL15" s="85"/>
      <c r="QM15" s="85"/>
      <c r="QN15" s="85"/>
      <c r="QO15" s="85"/>
      <c r="QP15" s="85"/>
      <c r="QQ15" s="85"/>
      <c r="QR15" s="85"/>
      <c r="QS15" s="85"/>
      <c r="QT15" s="85"/>
      <c r="QU15" s="85"/>
      <c r="QV15" s="85"/>
      <c r="QW15" s="85"/>
      <c r="QX15" s="85"/>
      <c r="QY15" s="85"/>
      <c r="QZ15" s="85"/>
      <c r="RA15" s="85"/>
      <c r="RB15" s="85"/>
      <c r="RC15" s="85"/>
      <c r="RD15" s="85"/>
      <c r="RE15" s="85"/>
      <c r="RF15" s="85"/>
      <c r="RG15" s="85"/>
      <c r="RH15" s="85"/>
      <c r="RI15" s="85"/>
      <c r="RJ15" s="85"/>
      <c r="RK15" s="85"/>
      <c r="RL15" s="85"/>
      <c r="RM15" s="85"/>
      <c r="RN15" s="85"/>
      <c r="RO15" s="85"/>
      <c r="RP15" s="85"/>
      <c r="RQ15" s="85"/>
      <c r="RR15" s="85"/>
      <c r="RS15" s="85"/>
      <c r="RT15" s="85"/>
      <c r="RU15" s="85"/>
      <c r="RV15" s="85"/>
      <c r="RW15" s="85"/>
      <c r="RX15" s="85"/>
      <c r="RY15" s="85"/>
      <c r="RZ15" s="85"/>
      <c r="SA15" s="85"/>
      <c r="SB15" s="85"/>
      <c r="SC15" s="85"/>
      <c r="SD15" s="85"/>
      <c r="SE15" s="85"/>
      <c r="SF15" s="85"/>
      <c r="SG15" s="85"/>
      <c r="SH15" s="85"/>
      <c r="SI15" s="85"/>
      <c r="SJ15" s="85"/>
      <c r="SK15" s="85"/>
      <c r="SL15" s="85"/>
      <c r="SM15" s="85"/>
      <c r="SN15" s="85"/>
      <c r="SO15" s="85"/>
      <c r="SP15" s="85"/>
      <c r="SQ15" s="85"/>
      <c r="SR15" s="85"/>
      <c r="SS15" s="85"/>
      <c r="ST15" s="85"/>
      <c r="SU15" s="85"/>
      <c r="SV15" s="85"/>
      <c r="SW15" s="85"/>
      <c r="SX15" s="85"/>
      <c r="SY15" s="85"/>
      <c r="SZ15" s="85"/>
      <c r="TA15" s="85"/>
      <c r="TB15" s="85"/>
      <c r="TC15" s="85"/>
      <c r="TD15" s="85"/>
      <c r="TE15" s="85"/>
      <c r="TF15" s="85"/>
      <c r="TG15" s="85"/>
      <c r="TH15" s="85"/>
      <c r="TI15" s="85"/>
      <c r="TJ15" s="85"/>
      <c r="TK15" s="85"/>
      <c r="TL15" s="85"/>
      <c r="TM15" s="85"/>
      <c r="TN15" s="85"/>
      <c r="TO15" s="85"/>
      <c r="TP15" s="85"/>
      <c r="TQ15" s="85"/>
      <c r="TR15" s="85"/>
      <c r="TS15" s="85"/>
      <c r="TT15" s="85"/>
      <c r="TU15" s="85"/>
      <c r="TV15" s="85"/>
      <c r="TW15" s="85"/>
      <c r="TX15" s="85"/>
      <c r="TY15" s="85"/>
      <c r="TZ15" s="85"/>
      <c r="UA15" s="85"/>
      <c r="UB15" s="85"/>
      <c r="UC15" s="85"/>
      <c r="UD15" s="85"/>
      <c r="UE15" s="85"/>
      <c r="UF15" s="85"/>
      <c r="UG15" s="85"/>
      <c r="UH15" s="85"/>
      <c r="UI15" s="85"/>
      <c r="UJ15" s="85"/>
      <c r="UK15" s="85"/>
      <c r="UL15" s="85"/>
      <c r="UM15" s="85"/>
      <c r="UN15" s="85"/>
      <c r="UO15" s="85"/>
      <c r="UP15" s="85"/>
      <c r="UQ15" s="85"/>
      <c r="UR15" s="85"/>
      <c r="US15" s="85"/>
      <c r="UT15" s="85"/>
      <c r="UU15" s="85"/>
      <c r="UV15" s="85"/>
      <c r="UW15" s="85"/>
      <c r="UX15" s="85"/>
      <c r="UY15" s="85"/>
      <c r="UZ15" s="85"/>
      <c r="VA15" s="85"/>
      <c r="VB15" s="85"/>
      <c r="VC15" s="85"/>
      <c r="VD15" s="85"/>
      <c r="VE15" s="85"/>
      <c r="VF15" s="85"/>
      <c r="VG15" s="85"/>
      <c r="VH15" s="85"/>
      <c r="VI15" s="85"/>
      <c r="VJ15" s="85"/>
      <c r="VK15" s="85"/>
      <c r="VL15" s="85"/>
      <c r="VM15" s="85"/>
      <c r="VN15" s="85"/>
      <c r="VO15" s="85"/>
      <c r="VP15" s="85"/>
      <c r="VQ15" s="85"/>
      <c r="VR15" s="85"/>
      <c r="VS15" s="85"/>
      <c r="VT15" s="85"/>
      <c r="VU15" s="85"/>
      <c r="VV15" s="85"/>
      <c r="VW15" s="85"/>
      <c r="VX15" s="85"/>
      <c r="VY15" s="85"/>
      <c r="VZ15" s="85"/>
      <c r="WA15" s="85"/>
      <c r="WB15" s="85"/>
      <c r="WC15" s="85"/>
      <c r="WD15" s="85"/>
      <c r="WE15" s="85"/>
      <c r="WF15" s="85"/>
      <c r="WG15" s="85"/>
      <c r="WH15" s="85"/>
      <c r="WI15" s="85"/>
      <c r="WJ15" s="85"/>
      <c r="WK15" s="85"/>
      <c r="WL15" s="85"/>
      <c r="WM15" s="85"/>
      <c r="WN15" s="85"/>
      <c r="WO15" s="85"/>
      <c r="WP15" s="85"/>
      <c r="WQ15" s="85"/>
      <c r="WR15" s="85"/>
      <c r="WS15" s="85"/>
      <c r="WT15" s="85"/>
      <c r="WU15" s="85"/>
      <c r="WV15" s="85"/>
      <c r="WW15" s="85"/>
      <c r="WX15" s="85"/>
      <c r="WY15" s="85"/>
      <c r="WZ15" s="85"/>
      <c r="XA15" s="85"/>
      <c r="XB15" s="85"/>
      <c r="XC15" s="85"/>
      <c r="XD15" s="85"/>
      <c r="XE15" s="85"/>
      <c r="XF15" s="85"/>
      <c r="XG15" s="85"/>
      <c r="XH15" s="85"/>
      <c r="XI15" s="85"/>
      <c r="XJ15" s="85"/>
      <c r="XK15" s="85"/>
      <c r="XL15" s="85"/>
      <c r="XM15" s="85"/>
      <c r="XN15" s="85"/>
      <c r="XO15" s="85"/>
      <c r="XP15" s="85"/>
      <c r="XQ15" s="85"/>
      <c r="XR15" s="85"/>
      <c r="XS15" s="85"/>
      <c r="XT15" s="85"/>
      <c r="XU15" s="85"/>
      <c r="XV15" s="85"/>
      <c r="XW15" s="85"/>
      <c r="XX15" s="85"/>
      <c r="XY15" s="85"/>
      <c r="XZ15" s="85"/>
      <c r="YA15" s="85"/>
      <c r="YB15" s="85"/>
      <c r="YC15" s="85"/>
      <c r="YD15" s="85"/>
      <c r="YE15" s="85"/>
      <c r="YF15" s="85"/>
      <c r="YG15" s="85"/>
      <c r="YH15" s="85"/>
      <c r="YI15" s="85"/>
      <c r="YJ15" s="85"/>
      <c r="YK15" s="85"/>
      <c r="YL15" s="85"/>
      <c r="YM15" s="85"/>
      <c r="YN15" s="85"/>
      <c r="YO15" s="85"/>
      <c r="YP15" s="85"/>
      <c r="YQ15" s="85"/>
      <c r="YR15" s="85"/>
      <c r="YS15" s="85"/>
      <c r="YT15" s="85"/>
      <c r="YU15" s="85"/>
      <c r="YV15" s="85"/>
      <c r="YW15" s="85"/>
      <c r="YX15" s="85"/>
      <c r="YY15" s="85"/>
      <c r="YZ15" s="85"/>
      <c r="ZA15" s="85"/>
      <c r="ZB15" s="85"/>
      <c r="ZC15" s="85"/>
      <c r="ZD15" s="85"/>
      <c r="ZE15" s="85"/>
      <c r="ZF15" s="85"/>
      <c r="ZG15" s="85"/>
      <c r="ZH15" s="85"/>
      <c r="ZI15" s="85"/>
      <c r="ZJ15" s="85"/>
      <c r="ZK15" s="85"/>
      <c r="ZL15" s="85"/>
      <c r="ZM15" s="85"/>
      <c r="ZN15" s="85"/>
      <c r="ZO15" s="85"/>
      <c r="ZP15" s="85"/>
      <c r="ZQ15" s="85"/>
      <c r="ZR15" s="85"/>
      <c r="ZS15" s="85"/>
      <c r="ZT15" s="85"/>
      <c r="ZU15" s="85"/>
      <c r="ZV15" s="85"/>
      <c r="ZW15" s="85"/>
      <c r="ZX15" s="85"/>
      <c r="ZY15" s="85"/>
      <c r="ZZ15" s="85"/>
      <c r="AAA15" s="85"/>
      <c r="AAB15" s="85"/>
      <c r="AAC15" s="85"/>
      <c r="AAD15" s="85"/>
      <c r="AAE15" s="85"/>
      <c r="AAF15" s="85"/>
      <c r="AAG15" s="85"/>
      <c r="AAH15" s="85"/>
      <c r="AAI15" s="85"/>
      <c r="AAJ15" s="85"/>
      <c r="AAK15" s="85"/>
      <c r="AAL15" s="85"/>
      <c r="AAM15" s="85"/>
      <c r="AAN15" s="85"/>
      <c r="AAO15" s="85"/>
      <c r="AAP15" s="85"/>
      <c r="AAQ15" s="85"/>
      <c r="AAR15" s="85"/>
      <c r="AAS15" s="85"/>
      <c r="AAT15" s="85"/>
      <c r="AAU15" s="85"/>
      <c r="AAV15" s="85"/>
      <c r="AAW15" s="85"/>
      <c r="AAX15" s="85"/>
      <c r="AAY15" s="85"/>
      <c r="AAZ15" s="85"/>
      <c r="ABA15" s="85"/>
      <c r="ABB15" s="85"/>
      <c r="ABC15" s="85"/>
      <c r="ABD15" s="85"/>
      <c r="ABE15" s="85"/>
      <c r="ABF15" s="85"/>
      <c r="ABG15" s="85"/>
      <c r="ABH15" s="85"/>
      <c r="ABI15" s="85"/>
      <c r="ABJ15" s="85"/>
      <c r="ABK15" s="85"/>
      <c r="ABL15" s="85"/>
      <c r="ABM15" s="85"/>
      <c r="ABN15" s="85"/>
      <c r="ABO15" s="85"/>
      <c r="ABP15" s="85"/>
      <c r="ABQ15" s="85"/>
      <c r="ABR15" s="85"/>
      <c r="ABS15" s="85"/>
      <c r="ABT15" s="85"/>
      <c r="ABU15" s="85"/>
      <c r="ABV15" s="85"/>
      <c r="ABW15" s="85"/>
      <c r="ABX15" s="85"/>
      <c r="ABY15" s="85"/>
      <c r="ABZ15" s="85"/>
      <c r="ACA15" s="85"/>
      <c r="ACB15" s="85"/>
      <c r="ACC15" s="85"/>
      <c r="ACD15" s="85"/>
      <c r="ACE15" s="85"/>
      <c r="ACF15" s="85"/>
      <c r="ACG15" s="85"/>
      <c r="ACH15" s="85"/>
      <c r="ACI15" s="85"/>
      <c r="ACJ15" s="85"/>
      <c r="ACK15" s="85"/>
      <c r="ACL15" s="85"/>
      <c r="ACM15" s="85"/>
      <c r="ACN15" s="85"/>
      <c r="ACO15" s="85"/>
      <c r="ACP15" s="85"/>
      <c r="ACQ15" s="85"/>
      <c r="ACR15" s="85"/>
      <c r="ACS15" s="85"/>
      <c r="ACT15" s="85"/>
      <c r="ACU15" s="85"/>
      <c r="ACV15" s="85"/>
      <c r="ACW15" s="85"/>
      <c r="ACX15" s="85"/>
      <c r="ACY15" s="85"/>
      <c r="ACZ15" s="85"/>
      <c r="ADA15" s="85"/>
      <c r="ADB15" s="85"/>
      <c r="ADC15" s="85"/>
      <c r="ADD15" s="85"/>
      <c r="ADE15" s="85"/>
      <c r="ADF15" s="85"/>
      <c r="ADG15" s="85"/>
      <c r="ADH15" s="85"/>
      <c r="ADI15" s="85"/>
      <c r="ADJ15" s="85"/>
      <c r="ADK15" s="85"/>
      <c r="ADL15" s="85"/>
      <c r="ADM15" s="85"/>
      <c r="ADN15" s="85"/>
      <c r="ADO15" s="85"/>
      <c r="ADP15" s="85"/>
      <c r="ADQ15" s="85"/>
      <c r="ADR15" s="85"/>
      <c r="ADS15" s="85"/>
      <c r="ADT15" s="85"/>
      <c r="ADU15" s="85"/>
      <c r="ADV15" s="85"/>
      <c r="ADW15" s="85"/>
      <c r="ADX15" s="85"/>
      <c r="ADY15" s="85"/>
      <c r="ADZ15" s="85"/>
      <c r="AEA15" s="85"/>
      <c r="AEB15" s="85"/>
      <c r="AEC15" s="85"/>
      <c r="AED15" s="85"/>
      <c r="AEE15" s="85"/>
      <c r="AEF15" s="85"/>
      <c r="AEG15" s="85"/>
      <c r="AEH15" s="85"/>
      <c r="AEI15" s="85"/>
      <c r="AEJ15" s="85"/>
      <c r="AEK15" s="85"/>
      <c r="AEL15" s="85"/>
      <c r="AEM15" s="85"/>
      <c r="AEN15" s="85"/>
      <c r="AEO15" s="85"/>
      <c r="AEP15" s="85"/>
      <c r="AEQ15" s="85"/>
      <c r="AER15" s="85"/>
      <c r="AES15" s="85"/>
      <c r="AET15" s="85"/>
      <c r="AEU15" s="85"/>
      <c r="AEV15" s="85"/>
      <c r="AEW15" s="85"/>
      <c r="AEX15" s="85"/>
      <c r="AEY15" s="85"/>
      <c r="AEZ15" s="85"/>
      <c r="AFA15" s="85"/>
      <c r="AFB15" s="85"/>
      <c r="AFC15" s="85"/>
      <c r="AFD15" s="85"/>
      <c r="AFE15" s="85"/>
      <c r="AFF15" s="85"/>
      <c r="AFG15" s="85"/>
      <c r="AFH15" s="85"/>
      <c r="AFI15" s="85"/>
      <c r="AFJ15" s="85"/>
      <c r="AFK15" s="85"/>
      <c r="AFL15" s="85"/>
      <c r="AFM15" s="85"/>
      <c r="AFN15" s="85"/>
      <c r="AFO15" s="85"/>
      <c r="AFP15" s="85"/>
      <c r="AFQ15" s="85"/>
      <c r="AFR15" s="85"/>
      <c r="AFS15" s="85"/>
      <c r="AFT15" s="85"/>
      <c r="AFU15" s="85"/>
      <c r="AFV15" s="85"/>
      <c r="AFW15" s="85"/>
      <c r="AFX15" s="85"/>
      <c r="AFY15" s="85"/>
      <c r="AFZ15" s="85"/>
      <c r="AGA15" s="85"/>
      <c r="AGB15" s="85"/>
      <c r="AGC15" s="85"/>
      <c r="AGD15" s="85"/>
      <c r="AGE15" s="85"/>
      <c r="AGF15" s="85"/>
      <c r="AGG15" s="85"/>
      <c r="AGH15" s="85"/>
      <c r="AGI15" s="85"/>
      <c r="AGJ15" s="85"/>
      <c r="AGK15" s="85"/>
      <c r="AGL15" s="85"/>
      <c r="AGM15" s="85"/>
      <c r="AGN15" s="85"/>
      <c r="AGO15" s="85"/>
      <c r="AGP15" s="85"/>
      <c r="AGQ15" s="85"/>
      <c r="AGR15" s="85"/>
      <c r="AGS15" s="85"/>
      <c r="AGT15" s="85"/>
      <c r="AGU15" s="85"/>
      <c r="AGV15" s="85"/>
      <c r="AGW15" s="85"/>
      <c r="AGX15" s="85"/>
      <c r="AGY15" s="85"/>
      <c r="AGZ15" s="85"/>
      <c r="AHA15" s="85"/>
      <c r="AHB15" s="85"/>
      <c r="AHC15" s="85"/>
      <c r="AHD15" s="85"/>
      <c r="AHE15" s="85"/>
      <c r="AHF15" s="85"/>
      <c r="AHG15" s="85"/>
      <c r="AHH15" s="85"/>
      <c r="AHI15" s="85"/>
      <c r="AHJ15" s="85"/>
      <c r="AHK15" s="85"/>
      <c r="AHL15" s="85"/>
      <c r="AHM15" s="85"/>
      <c r="AHN15" s="85"/>
      <c r="AHO15" s="85"/>
      <c r="AHP15" s="85"/>
      <c r="AHQ15" s="85"/>
      <c r="AHR15" s="85"/>
      <c r="AHS15" s="85"/>
      <c r="AHT15" s="85"/>
      <c r="AHU15" s="85"/>
      <c r="AHV15" s="85"/>
      <c r="AHW15" s="85"/>
      <c r="AHX15" s="85"/>
      <c r="AHY15" s="85"/>
      <c r="AHZ15" s="85"/>
      <c r="AIA15" s="85"/>
      <c r="AIB15" s="85"/>
      <c r="AIC15" s="85"/>
      <c r="AID15" s="85"/>
      <c r="AIE15" s="85"/>
      <c r="AIF15" s="85"/>
      <c r="AIG15" s="85"/>
      <c r="AIH15" s="85"/>
      <c r="AII15" s="85"/>
      <c r="AIJ15" s="85"/>
      <c r="AIK15" s="85"/>
      <c r="AIL15" s="85"/>
      <c r="AIM15" s="85"/>
      <c r="AIN15" s="85"/>
      <c r="AIO15" s="85"/>
      <c r="AIP15" s="85"/>
      <c r="AIQ15" s="85"/>
      <c r="AIR15" s="85"/>
      <c r="AIS15" s="85"/>
      <c r="AIT15" s="85"/>
      <c r="AIU15" s="85"/>
      <c r="AIV15" s="85"/>
      <c r="AIW15" s="85"/>
      <c r="AIX15" s="85"/>
      <c r="AIY15" s="85"/>
      <c r="AIZ15" s="85"/>
      <c r="AJA15" s="85"/>
      <c r="AJB15" s="85"/>
      <c r="AJC15" s="85"/>
      <c r="AJD15" s="85"/>
      <c r="AJE15" s="85"/>
      <c r="AJF15" s="85"/>
      <c r="AJG15" s="85"/>
      <c r="AJH15" s="85"/>
      <c r="AJI15" s="85"/>
      <c r="AJJ15" s="85"/>
      <c r="AJK15" s="85"/>
      <c r="AJL15" s="85"/>
      <c r="AJM15" s="85"/>
      <c r="AJN15" s="85"/>
      <c r="AJO15" s="85"/>
      <c r="AJP15" s="85"/>
      <c r="AJQ15" s="85"/>
      <c r="AJR15" s="85"/>
      <c r="AJS15" s="85"/>
      <c r="AJT15" s="85"/>
      <c r="AJU15" s="85"/>
      <c r="AJV15" s="85"/>
      <c r="AJW15" s="85"/>
      <c r="AJX15" s="85"/>
      <c r="AJY15" s="85"/>
      <c r="AJZ15" s="85"/>
      <c r="AKA15" s="85"/>
      <c r="AKB15" s="85"/>
      <c r="AKC15" s="85"/>
      <c r="AKD15" s="85"/>
      <c r="AKE15" s="85"/>
      <c r="AKF15" s="85"/>
      <c r="AKG15" s="85"/>
      <c r="AKH15" s="85"/>
      <c r="AKI15" s="85"/>
      <c r="AKJ15" s="85"/>
      <c r="AKK15" s="85"/>
      <c r="AKL15" s="85"/>
      <c r="AKM15" s="85"/>
      <c r="AKN15" s="85"/>
      <c r="AKO15" s="85"/>
      <c r="AKP15" s="85"/>
      <c r="AKQ15" s="85"/>
      <c r="AKR15" s="85"/>
      <c r="AKS15" s="85"/>
      <c r="AKT15" s="85"/>
      <c r="AKU15" s="85"/>
      <c r="AKV15" s="85"/>
      <c r="AKW15" s="85"/>
      <c r="AKX15" s="85"/>
      <c r="AKY15" s="85"/>
      <c r="AKZ15" s="85"/>
      <c r="ALA15" s="85"/>
      <c r="ALB15" s="85"/>
      <c r="ALC15" s="85"/>
      <c r="ALD15" s="85"/>
      <c r="ALE15" s="85"/>
      <c r="ALF15" s="85"/>
      <c r="ALG15" s="85"/>
      <c r="ALH15" s="85"/>
      <c r="ALI15" s="85"/>
      <c r="ALJ15" s="85"/>
      <c r="ALK15" s="85"/>
      <c r="ALL15" s="85"/>
      <c r="ALM15" s="85"/>
      <c r="ALN15" s="85"/>
      <c r="ALO15" s="85"/>
      <c r="ALP15" s="85"/>
      <c r="ALQ15" s="85"/>
      <c r="ALR15" s="85"/>
      <c r="ALS15" s="85"/>
      <c r="ALT15" s="85"/>
      <c r="ALU15" s="85"/>
      <c r="ALV15" s="85"/>
      <c r="ALW15" s="85"/>
      <c r="ALX15" s="85"/>
      <c r="ALY15" s="85"/>
      <c r="ALZ15" s="85"/>
      <c r="AMA15" s="85"/>
      <c r="AMB15" s="85"/>
      <c r="AMC15" s="85"/>
      <c r="AMD15" s="85"/>
      <c r="AME15" s="85"/>
      <c r="AMF15" s="85"/>
      <c r="AMG15" s="85"/>
      <c r="AMH15" s="85"/>
      <c r="AMI15" s="85"/>
      <c r="AMJ15" s="85"/>
      <c r="AMK15" s="85"/>
      <c r="AML15" s="85"/>
      <c r="AMM15" s="85"/>
      <c r="AMN15" s="85"/>
      <c r="AMO15" s="85"/>
      <c r="AMP15" s="85"/>
      <c r="AMQ15" s="85"/>
      <c r="AMR15" s="85"/>
      <c r="AMS15" s="85"/>
      <c r="AMT15" s="85"/>
      <c r="AMU15" s="85"/>
      <c r="AMV15" s="85"/>
      <c r="AMW15" s="85"/>
      <c r="AMX15" s="85"/>
      <c r="AMY15" s="85"/>
      <c r="AMZ15" s="85"/>
      <c r="ANA15" s="85"/>
      <c r="ANB15" s="85"/>
      <c r="ANC15" s="85"/>
      <c r="AND15" s="85"/>
      <c r="ANE15" s="85"/>
      <c r="ANF15" s="85"/>
      <c r="ANG15" s="85"/>
      <c r="ANH15" s="85"/>
      <c r="ANI15" s="85"/>
      <c r="ANJ15" s="85"/>
      <c r="ANK15" s="85"/>
      <c r="ANL15" s="85"/>
      <c r="ANM15" s="85"/>
      <c r="ANN15" s="85"/>
      <c r="ANO15" s="85"/>
      <c r="ANP15" s="85"/>
      <c r="ANQ15" s="85"/>
      <c r="ANR15" s="85"/>
      <c r="ANS15" s="85"/>
      <c r="ANT15" s="85"/>
      <c r="ANU15" s="85"/>
      <c r="ANV15" s="85"/>
      <c r="ANW15" s="85"/>
      <c r="ANX15" s="85"/>
      <c r="ANY15" s="85"/>
      <c r="ANZ15" s="85"/>
      <c r="AOA15" s="85"/>
      <c r="AOB15" s="85"/>
      <c r="AOC15" s="85"/>
      <c r="AOD15" s="85"/>
      <c r="AOE15" s="85"/>
      <c r="AOF15" s="85"/>
      <c r="AOG15" s="85"/>
      <c r="AOH15" s="85"/>
      <c r="AOI15" s="85"/>
      <c r="AOJ15" s="85"/>
      <c r="AOK15" s="85"/>
      <c r="AOL15" s="85"/>
      <c r="AOM15" s="85"/>
      <c r="AON15" s="85"/>
      <c r="AOO15" s="85"/>
      <c r="AOP15" s="85"/>
      <c r="AOQ15" s="85"/>
      <c r="AOR15" s="85"/>
      <c r="AOS15" s="85"/>
      <c r="AOT15" s="85"/>
      <c r="AOU15" s="85"/>
      <c r="AOV15" s="85"/>
      <c r="AOW15" s="85"/>
      <c r="AOX15" s="85"/>
      <c r="AOY15" s="85"/>
      <c r="AOZ15" s="85"/>
      <c r="APA15" s="85"/>
      <c r="APB15" s="85"/>
      <c r="APC15" s="85"/>
      <c r="APD15" s="85"/>
      <c r="APE15" s="85"/>
      <c r="APF15" s="85"/>
      <c r="APG15" s="85"/>
      <c r="APH15" s="85"/>
      <c r="API15" s="85"/>
      <c r="APJ15" s="85"/>
      <c r="APK15" s="85"/>
      <c r="APL15" s="85"/>
      <c r="APM15" s="85"/>
      <c r="APN15" s="85"/>
      <c r="APO15" s="85"/>
      <c r="APP15" s="85"/>
      <c r="APQ15" s="85"/>
      <c r="APR15" s="85"/>
      <c r="APS15" s="85"/>
      <c r="APT15" s="85"/>
      <c r="APU15" s="85"/>
      <c r="APV15" s="85"/>
      <c r="APW15" s="85"/>
      <c r="APX15" s="85"/>
      <c r="APY15" s="85"/>
      <c r="APZ15" s="85"/>
      <c r="AQA15" s="85"/>
      <c r="AQB15" s="85"/>
      <c r="AQC15" s="85"/>
      <c r="AQD15" s="85"/>
      <c r="AQE15" s="85"/>
      <c r="AQF15" s="85"/>
      <c r="AQG15" s="85"/>
      <c r="AQH15" s="85"/>
      <c r="AQI15" s="85"/>
      <c r="AQJ15" s="85"/>
      <c r="AQK15" s="85"/>
      <c r="AQL15" s="85"/>
      <c r="AQM15" s="85"/>
      <c r="AQN15" s="85"/>
      <c r="AQO15" s="85"/>
      <c r="AQP15" s="85"/>
      <c r="AQQ15" s="85"/>
      <c r="AQR15" s="85"/>
      <c r="AQS15" s="85"/>
      <c r="AQT15" s="85"/>
      <c r="AQU15" s="85"/>
      <c r="AQV15" s="85"/>
      <c r="AQW15" s="85"/>
      <c r="AQX15" s="85"/>
      <c r="AQY15" s="85"/>
      <c r="AQZ15" s="85"/>
      <c r="ARA15" s="85"/>
      <c r="ARB15" s="85"/>
      <c r="ARC15" s="85"/>
      <c r="ARD15" s="85"/>
      <c r="ARE15" s="85"/>
      <c r="ARF15" s="85"/>
      <c r="ARG15" s="85"/>
      <c r="ARH15" s="85"/>
      <c r="ARI15" s="85"/>
      <c r="ARJ15" s="85"/>
      <c r="ARK15" s="85"/>
      <c r="ARL15" s="85"/>
      <c r="ARM15" s="85"/>
      <c r="ARN15" s="85"/>
      <c r="ARO15" s="85"/>
      <c r="ARP15" s="85"/>
      <c r="ARQ15" s="85"/>
      <c r="ARR15" s="85"/>
      <c r="ARS15" s="85"/>
      <c r="ART15" s="85"/>
      <c r="ARU15" s="85"/>
      <c r="ARV15" s="85"/>
      <c r="ARW15" s="85"/>
      <c r="ARX15" s="85"/>
      <c r="ARY15" s="85"/>
      <c r="ARZ15" s="85"/>
      <c r="ASA15" s="85"/>
      <c r="ASB15" s="85"/>
      <c r="ASC15" s="85"/>
      <c r="ASD15" s="85"/>
      <c r="ASE15" s="85"/>
      <c r="ASF15" s="85"/>
      <c r="ASG15" s="85"/>
      <c r="ASH15" s="85"/>
      <c r="ASI15" s="85"/>
      <c r="ASJ15" s="85"/>
      <c r="ASK15" s="85"/>
      <c r="ASL15" s="85"/>
      <c r="ASM15" s="85"/>
      <c r="ASN15" s="85"/>
      <c r="ASO15" s="85"/>
      <c r="ASP15" s="85"/>
      <c r="ASQ15" s="85"/>
      <c r="ASR15" s="85"/>
      <c r="ASS15" s="85"/>
      <c r="AST15" s="85"/>
      <c r="ASU15" s="85"/>
      <c r="ASV15" s="85"/>
      <c r="ASW15" s="85"/>
      <c r="ASX15" s="85"/>
      <c r="ASY15" s="85"/>
      <c r="ASZ15" s="85"/>
      <c r="ATA15" s="85"/>
      <c r="ATB15" s="85"/>
      <c r="ATC15" s="85"/>
      <c r="ATD15" s="85"/>
      <c r="ATE15" s="85"/>
      <c r="ATF15" s="85"/>
      <c r="ATG15" s="85"/>
      <c r="ATH15" s="85"/>
      <c r="ATI15" s="85"/>
      <c r="ATJ15" s="85"/>
      <c r="ATK15" s="85"/>
      <c r="ATL15" s="85"/>
      <c r="ATM15" s="85"/>
      <c r="ATN15" s="85"/>
      <c r="ATO15" s="85"/>
      <c r="ATP15" s="85"/>
      <c r="ATQ15" s="85"/>
      <c r="ATR15" s="85"/>
      <c r="ATS15" s="85"/>
      <c r="ATT15" s="85"/>
      <c r="ATU15" s="85"/>
      <c r="ATV15" s="85"/>
      <c r="ATW15" s="85"/>
      <c r="ATX15" s="85"/>
      <c r="ATY15" s="85"/>
      <c r="ATZ15" s="85"/>
      <c r="AUA15" s="85"/>
      <c r="AUB15" s="85"/>
      <c r="AUC15" s="85"/>
      <c r="AUD15" s="85"/>
      <c r="AUE15" s="85"/>
      <c r="AUF15" s="85"/>
      <c r="AUG15" s="85"/>
      <c r="AUH15" s="85"/>
      <c r="AUI15" s="85"/>
      <c r="AUJ15" s="85"/>
      <c r="AUK15" s="85"/>
      <c r="AUL15" s="85"/>
      <c r="AUM15" s="85"/>
      <c r="AUN15" s="85"/>
      <c r="AUO15" s="85"/>
      <c r="AUP15" s="85"/>
      <c r="AUQ15" s="85"/>
      <c r="AUR15" s="85"/>
      <c r="AUS15" s="85"/>
      <c r="AUT15" s="85"/>
      <c r="AUU15" s="85"/>
      <c r="AUV15" s="85"/>
      <c r="AUW15" s="85"/>
      <c r="AUX15" s="85"/>
      <c r="AUY15" s="85"/>
      <c r="AUZ15" s="85"/>
      <c r="AVA15" s="85"/>
      <c r="AVB15" s="85"/>
      <c r="AVC15" s="85"/>
      <c r="AVD15" s="85"/>
      <c r="AVE15" s="85"/>
      <c r="AVF15" s="85"/>
      <c r="AVG15" s="85"/>
      <c r="AVH15" s="85"/>
      <c r="AVI15" s="85"/>
      <c r="AVJ15" s="85"/>
      <c r="AVK15" s="85"/>
      <c r="AVL15" s="85"/>
      <c r="AVM15" s="85"/>
      <c r="AVN15" s="85"/>
      <c r="AVO15" s="85"/>
      <c r="AVP15" s="85"/>
      <c r="AVQ15" s="85"/>
      <c r="AVR15" s="85"/>
      <c r="AVS15" s="85"/>
      <c r="AVT15" s="85"/>
      <c r="AVU15" s="85"/>
      <c r="AVV15" s="85"/>
      <c r="AVW15" s="85"/>
      <c r="AVX15" s="85"/>
      <c r="AVY15" s="85"/>
    </row>
    <row r="16" spans="1:1273" ht="34.25" customHeight="1">
      <c r="B16" t="s">
        <v>136</v>
      </c>
      <c r="F16" s="33" t="s">
        <v>1410</v>
      </c>
      <c r="G16" s="27"/>
      <c r="H16" s="36"/>
      <c r="I16" s="36"/>
      <c r="J16" s="36"/>
      <c r="K16" s="36" t="s">
        <v>136</v>
      </c>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50"/>
      <c r="ZZ16" s="50"/>
      <c r="AAA16" s="50"/>
      <c r="AAB16" s="50"/>
      <c r="AAC16" s="50"/>
      <c r="AAD16" s="50"/>
      <c r="AAE16" s="50"/>
      <c r="AAF16" s="50"/>
      <c r="AAG16" s="50"/>
      <c r="AAH16" s="50"/>
      <c r="AAI16" s="50"/>
      <c r="AAJ16" s="50"/>
      <c r="AAK16" s="50"/>
      <c r="AAL16" s="50"/>
      <c r="AAM16" s="50"/>
      <c r="AAN16" s="50"/>
      <c r="AAO16" s="50"/>
      <c r="AAP16" s="50"/>
      <c r="AAQ16" s="50"/>
      <c r="AAR16" s="50"/>
      <c r="AAS16" s="50"/>
      <c r="AAT16" s="50"/>
      <c r="AAU16" s="50"/>
      <c r="AAV16" s="50"/>
      <c r="AAW16" s="50"/>
      <c r="AAX16" s="50"/>
      <c r="AAY16" s="50"/>
      <c r="AAZ16" s="50"/>
      <c r="ABA16" s="50"/>
      <c r="ABB16" s="50"/>
      <c r="ABC16" s="50"/>
      <c r="ABD16" s="50"/>
      <c r="ABE16" s="50"/>
      <c r="ABF16" s="50"/>
      <c r="ABG16" s="50"/>
      <c r="ABH16" s="50"/>
      <c r="ABI16" s="50"/>
      <c r="ABJ16" s="50"/>
      <c r="ABK16" s="50"/>
      <c r="ABL16" s="50"/>
      <c r="ABM16" s="50"/>
      <c r="ABN16" s="50"/>
      <c r="ABO16" s="50"/>
      <c r="ABP16" s="50"/>
      <c r="ABQ16" s="50"/>
      <c r="ABR16" s="50"/>
      <c r="ABS16" s="50"/>
      <c r="ABT16" s="50"/>
      <c r="ABU16" s="50"/>
      <c r="ABV16" s="50"/>
      <c r="ABW16" s="50"/>
      <c r="ABX16" s="50"/>
      <c r="ABY16" s="50"/>
      <c r="ABZ16" s="50"/>
      <c r="ACA16" s="50"/>
      <c r="ACB16" s="50"/>
      <c r="ACC16" s="50"/>
      <c r="ACD16" s="50"/>
      <c r="ACE16" s="50"/>
      <c r="ACF16" s="50"/>
      <c r="ACG16" s="50"/>
      <c r="ACH16" s="50"/>
      <c r="ACI16" s="50"/>
      <c r="ACJ16" s="50"/>
      <c r="ACK16" s="50"/>
      <c r="ACL16" s="50"/>
      <c r="ACM16" s="50"/>
      <c r="ACN16" s="50"/>
      <c r="ACO16" s="50"/>
      <c r="ACP16" s="50"/>
      <c r="ACQ16" s="50"/>
      <c r="ACR16" s="50"/>
      <c r="ACS16" s="50"/>
      <c r="ACT16" s="50"/>
      <c r="ACU16" s="50"/>
      <c r="ACV16" s="50"/>
      <c r="ACW16" s="50"/>
      <c r="ACX16" s="50"/>
      <c r="ACY16" s="50"/>
      <c r="ACZ16" s="50"/>
      <c r="ADA16" s="50"/>
      <c r="ADB16" s="50"/>
      <c r="ADC16" s="50"/>
      <c r="ADD16" s="50"/>
      <c r="ADE16" s="50"/>
      <c r="ADF16" s="50"/>
      <c r="ADG16" s="50"/>
      <c r="ADH16" s="50"/>
      <c r="ADI16" s="50"/>
      <c r="ADJ16" s="50"/>
      <c r="ADK16" s="50"/>
      <c r="ADL16" s="50"/>
      <c r="ADM16" s="50"/>
      <c r="ADN16" s="50"/>
      <c r="ADO16" s="50"/>
      <c r="ADP16" s="50"/>
      <c r="ADQ16" s="50"/>
      <c r="ADR16" s="50"/>
      <c r="ADS16" s="50"/>
      <c r="ADT16" s="50"/>
      <c r="ADU16" s="50"/>
      <c r="ADV16" s="50"/>
      <c r="ADW16" s="50"/>
      <c r="ADX16" s="50"/>
      <c r="ADY16" s="50"/>
      <c r="ADZ16" s="50"/>
      <c r="AEA16" s="50"/>
      <c r="AEB16" s="50"/>
      <c r="AEC16" s="50"/>
      <c r="AED16" s="50"/>
      <c r="AEE16" s="50"/>
      <c r="AEF16" s="50"/>
      <c r="AEG16" s="50"/>
      <c r="AEH16" s="50"/>
      <c r="AEI16" s="50"/>
      <c r="AEJ16" s="50"/>
      <c r="AEK16" s="50"/>
      <c r="AEL16" s="50"/>
      <c r="AEM16" s="50"/>
      <c r="AEN16" s="50"/>
      <c r="AEO16" s="50"/>
      <c r="AEP16" s="50"/>
      <c r="AEQ16" s="50"/>
      <c r="AER16" s="50"/>
      <c r="AES16" s="50"/>
      <c r="AET16" s="50"/>
      <c r="AEU16" s="50"/>
      <c r="AEV16" s="50"/>
      <c r="AEW16" s="50"/>
      <c r="AEX16" s="50"/>
      <c r="AEY16" s="50"/>
      <c r="AEZ16" s="50"/>
      <c r="AFA16" s="50"/>
      <c r="AFB16" s="50"/>
      <c r="AFC16" s="50"/>
      <c r="AFD16" s="50"/>
      <c r="AFE16" s="50"/>
      <c r="AFF16" s="50"/>
      <c r="AFG16" s="50"/>
      <c r="AFH16" s="50"/>
      <c r="AFI16" s="50"/>
      <c r="AFJ16" s="50"/>
      <c r="AFK16" s="50"/>
      <c r="AFL16" s="50"/>
      <c r="AFM16" s="50"/>
      <c r="AFN16" s="50"/>
      <c r="AFO16" s="50"/>
      <c r="AFP16" s="50"/>
      <c r="AFQ16" s="50"/>
      <c r="AFR16" s="50"/>
      <c r="AFS16" s="50"/>
      <c r="AFT16" s="50"/>
      <c r="AFU16" s="50"/>
      <c r="AFV16" s="50"/>
      <c r="AFW16" s="50"/>
      <c r="AFX16" s="50"/>
      <c r="AFY16" s="50"/>
      <c r="AFZ16" s="50"/>
      <c r="AGA16" s="50"/>
      <c r="AGB16" s="50"/>
      <c r="AGC16" s="50"/>
      <c r="AGD16" s="50"/>
      <c r="AGE16" s="50"/>
      <c r="AGF16" s="50"/>
      <c r="AGG16" s="50"/>
      <c r="AGH16" s="50"/>
      <c r="AGI16" s="50"/>
      <c r="AGJ16" s="50"/>
      <c r="AGK16" s="50"/>
      <c r="AGL16" s="50"/>
      <c r="AGM16" s="50"/>
      <c r="AGN16" s="50"/>
      <c r="AGO16" s="50"/>
      <c r="AGP16" s="50"/>
      <c r="AGQ16" s="50"/>
      <c r="AGR16" s="50"/>
      <c r="AGS16" s="50"/>
      <c r="AGT16" s="50"/>
      <c r="AGU16" s="50"/>
      <c r="AGV16" s="50"/>
      <c r="AGW16" s="50"/>
      <c r="AGX16" s="50"/>
      <c r="AGY16" s="50"/>
      <c r="AGZ16" s="50"/>
      <c r="AHA16" s="50"/>
      <c r="AHB16" s="50"/>
      <c r="AHC16" s="50"/>
      <c r="AHD16" s="50"/>
      <c r="AHE16" s="50"/>
      <c r="AHF16" s="50"/>
      <c r="AHG16" s="50"/>
      <c r="AHH16" s="50"/>
      <c r="AHI16" s="50"/>
      <c r="AHJ16" s="50"/>
      <c r="AHK16" s="50"/>
      <c r="AHL16" s="50"/>
      <c r="AHM16" s="50"/>
      <c r="AHN16" s="50"/>
      <c r="AHO16" s="50"/>
      <c r="AHP16" s="50"/>
      <c r="AHQ16" s="50"/>
      <c r="AHR16" s="50"/>
      <c r="AHS16" s="50"/>
      <c r="AHT16" s="50"/>
      <c r="AHU16" s="50"/>
      <c r="AHV16" s="50"/>
      <c r="AHW16" s="50"/>
      <c r="AHX16" s="50"/>
      <c r="AHY16" s="50"/>
      <c r="AHZ16" s="50"/>
      <c r="AIA16" s="50"/>
      <c r="AIB16" s="50"/>
      <c r="AIC16" s="50"/>
      <c r="AID16" s="50"/>
      <c r="AIE16" s="50"/>
      <c r="AIF16" s="50"/>
      <c r="AIG16" s="50"/>
      <c r="AIH16" s="50"/>
      <c r="AII16" s="50"/>
      <c r="AIJ16" s="50"/>
      <c r="AIK16" s="50"/>
      <c r="AIL16" s="50"/>
      <c r="AIM16" s="50"/>
      <c r="AIN16" s="50"/>
      <c r="AIO16" s="50"/>
      <c r="AIP16" s="50"/>
      <c r="AIQ16" s="50"/>
      <c r="AIR16" s="50"/>
      <c r="AIS16" s="50"/>
      <c r="AIT16" s="50"/>
      <c r="AIU16" s="50"/>
      <c r="AIV16" s="50"/>
      <c r="AIW16" s="50"/>
      <c r="AIX16" s="50"/>
      <c r="AIY16" s="50"/>
      <c r="AIZ16" s="50"/>
      <c r="AJA16" s="50"/>
      <c r="AJB16" s="50"/>
      <c r="AJC16" s="50"/>
      <c r="AJD16" s="50"/>
      <c r="AJE16" s="50"/>
      <c r="AJF16" s="50"/>
      <c r="AJG16" s="50"/>
      <c r="AJH16" s="50"/>
      <c r="AJI16" s="50"/>
      <c r="AJJ16" s="50"/>
      <c r="AJK16" s="50"/>
      <c r="AJL16" s="50"/>
      <c r="AJM16" s="50"/>
      <c r="AJN16" s="50"/>
      <c r="AJO16" s="50"/>
      <c r="AJP16" s="50"/>
      <c r="AJQ16" s="50"/>
      <c r="AJR16" s="50"/>
      <c r="AJS16" s="50"/>
      <c r="AJT16" s="50"/>
      <c r="AJU16" s="50"/>
      <c r="AJV16" s="50"/>
      <c r="AJW16" s="50"/>
      <c r="AJX16" s="50"/>
      <c r="AJY16" s="50"/>
      <c r="AJZ16" s="50"/>
      <c r="AKA16" s="50"/>
      <c r="AKB16" s="50"/>
      <c r="AKC16" s="50"/>
      <c r="AKD16" s="50"/>
      <c r="AKE16" s="50"/>
      <c r="AKF16" s="50"/>
      <c r="AKG16" s="50"/>
      <c r="AKH16" s="50"/>
      <c r="AKI16" s="50"/>
      <c r="AKJ16" s="50"/>
      <c r="AKK16" s="50"/>
      <c r="AKL16" s="50"/>
      <c r="AKM16" s="50"/>
      <c r="AKN16" s="50"/>
      <c r="AKO16" s="50"/>
      <c r="AKP16" s="50"/>
      <c r="AKQ16" s="50"/>
      <c r="AKR16" s="50"/>
      <c r="AKS16" s="50"/>
      <c r="AKT16" s="50"/>
      <c r="AKU16" s="50"/>
      <c r="AKV16" s="50"/>
      <c r="AKW16" s="50"/>
      <c r="AKX16" s="50"/>
      <c r="AKY16" s="50"/>
      <c r="AKZ16" s="50"/>
      <c r="ALA16" s="50"/>
      <c r="ALB16" s="50"/>
      <c r="ALC16" s="50"/>
      <c r="ALD16" s="50"/>
      <c r="ALE16" s="50"/>
      <c r="ALF16" s="50"/>
      <c r="ALG16" s="50"/>
      <c r="ALH16" s="50"/>
      <c r="ALI16" s="50"/>
      <c r="ALJ16" s="50"/>
      <c r="ALK16" s="50"/>
      <c r="ALL16" s="50"/>
      <c r="ALM16" s="50"/>
      <c r="ALN16" s="50"/>
      <c r="ALO16" s="50"/>
      <c r="ALP16" s="50"/>
      <c r="ALQ16" s="50"/>
      <c r="ALR16" s="50"/>
      <c r="ALS16" s="50"/>
      <c r="ALT16" s="50"/>
      <c r="ALU16" s="50"/>
      <c r="ALV16" s="50"/>
      <c r="ALW16" s="50"/>
      <c r="ALX16" s="50"/>
      <c r="ALY16" s="50"/>
      <c r="ALZ16" s="50"/>
      <c r="AMA16" s="50"/>
      <c r="AMB16" s="50"/>
      <c r="AMC16" s="50"/>
      <c r="AMD16" s="50"/>
      <c r="AME16" s="50"/>
      <c r="AMF16" s="50"/>
      <c r="AMG16" s="50"/>
      <c r="AMH16" s="50"/>
      <c r="AMI16" s="50"/>
      <c r="AMJ16" s="50"/>
      <c r="AMK16" s="50"/>
      <c r="AML16" s="50"/>
      <c r="AMM16" s="50"/>
      <c r="AMN16" s="50"/>
      <c r="AMO16" s="50"/>
      <c r="AMP16" s="50"/>
      <c r="AMQ16" s="50"/>
      <c r="AMR16" s="50"/>
      <c r="AMS16" s="50"/>
      <c r="AMT16" s="50"/>
      <c r="AMU16" s="50"/>
      <c r="AMV16" s="50"/>
      <c r="AMW16" s="50"/>
      <c r="AMX16" s="50"/>
      <c r="AMY16" s="50"/>
      <c r="AMZ16" s="50"/>
      <c r="ANA16" s="50"/>
      <c r="ANB16" s="50"/>
      <c r="ANC16" s="50"/>
      <c r="AND16" s="50"/>
      <c r="ANE16" s="50"/>
      <c r="ANF16" s="50"/>
      <c r="ANG16" s="50"/>
      <c r="ANH16" s="50"/>
      <c r="ANI16" s="50"/>
      <c r="ANJ16" s="50"/>
      <c r="ANK16" s="50"/>
      <c r="ANL16" s="50"/>
      <c r="ANM16" s="50"/>
      <c r="ANN16" s="50"/>
      <c r="ANO16" s="50"/>
      <c r="ANP16" s="50"/>
      <c r="ANQ16" s="50"/>
      <c r="ANR16" s="50"/>
      <c r="ANS16" s="50"/>
      <c r="ANT16" s="50"/>
      <c r="ANU16" s="50"/>
      <c r="ANV16" s="50"/>
      <c r="ANW16" s="50"/>
      <c r="ANX16" s="50"/>
      <c r="ANY16" s="50"/>
      <c r="ANZ16" s="50"/>
      <c r="AOA16" s="50"/>
      <c r="AOB16" s="50"/>
      <c r="AOC16" s="50"/>
      <c r="AOD16" s="50"/>
      <c r="AOE16" s="50"/>
      <c r="AOF16" s="50"/>
      <c r="AOG16" s="50"/>
      <c r="AOH16" s="50"/>
      <c r="AOI16" s="50"/>
      <c r="AOJ16" s="50"/>
      <c r="AOK16" s="50"/>
      <c r="AOL16" s="50"/>
      <c r="AOM16" s="50"/>
      <c r="AON16" s="50"/>
      <c r="AOO16" s="50"/>
      <c r="AOP16" s="50"/>
      <c r="AOQ16" s="50"/>
      <c r="AOR16" s="50"/>
      <c r="AOS16" s="50"/>
      <c r="AOT16" s="50"/>
      <c r="AOU16" s="50"/>
      <c r="AOV16" s="50"/>
      <c r="AOW16" s="50"/>
      <c r="AOX16" s="50"/>
      <c r="AOY16" s="50"/>
      <c r="AOZ16" s="50"/>
      <c r="APA16" s="50"/>
      <c r="APB16" s="50"/>
      <c r="APC16" s="50"/>
      <c r="APD16" s="50"/>
      <c r="APE16" s="50"/>
      <c r="APF16" s="50"/>
      <c r="APG16" s="50"/>
      <c r="APH16" s="50"/>
      <c r="API16" s="50"/>
      <c r="APJ16" s="50"/>
      <c r="APK16" s="50"/>
      <c r="APL16" s="50"/>
      <c r="APM16" s="50"/>
      <c r="APN16" s="50"/>
      <c r="APO16" s="50"/>
      <c r="APP16" s="50"/>
      <c r="APQ16" s="50"/>
      <c r="APR16" s="50"/>
      <c r="APS16" s="50"/>
      <c r="APT16" s="50"/>
      <c r="APU16" s="50"/>
      <c r="APV16" s="50"/>
      <c r="APW16" s="50"/>
      <c r="APX16" s="50"/>
      <c r="APY16" s="50"/>
      <c r="APZ16" s="50"/>
      <c r="AQA16" s="50"/>
      <c r="AQB16" s="50"/>
      <c r="AQC16" s="50"/>
      <c r="AQD16" s="50"/>
      <c r="AQE16" s="50"/>
      <c r="AQF16" s="50"/>
      <c r="AQG16" s="50"/>
      <c r="AQH16" s="50"/>
      <c r="AQI16" s="50"/>
      <c r="AQJ16" s="50"/>
      <c r="AQK16" s="50"/>
      <c r="AQL16" s="50"/>
      <c r="AQM16" s="50"/>
      <c r="AQN16" s="50"/>
      <c r="AQO16" s="50"/>
      <c r="AQP16" s="50"/>
      <c r="AQQ16" s="50"/>
      <c r="AQR16" s="50"/>
      <c r="AQS16" s="50"/>
      <c r="AQT16" s="50"/>
      <c r="AQU16" s="50"/>
      <c r="AQV16" s="50"/>
      <c r="AQW16" s="50"/>
      <c r="AQX16" s="50"/>
      <c r="AQY16" s="50"/>
      <c r="AQZ16" s="50"/>
      <c r="ARA16" s="50"/>
      <c r="ARB16" s="50"/>
      <c r="ARC16" s="50"/>
      <c r="ARD16" s="50"/>
      <c r="ARE16" s="50"/>
      <c r="ARF16" s="50"/>
      <c r="ARG16" s="50"/>
      <c r="ARH16" s="50"/>
      <c r="ARI16" s="50"/>
      <c r="ARJ16" s="50"/>
      <c r="ARK16" s="50"/>
      <c r="ARL16" s="50"/>
      <c r="ARM16" s="50"/>
      <c r="ARN16" s="50"/>
      <c r="ARO16" s="50"/>
      <c r="ARP16" s="50"/>
      <c r="ARQ16" s="50"/>
      <c r="ARR16" s="50"/>
      <c r="ARS16" s="50"/>
      <c r="ART16" s="50"/>
      <c r="ARU16" s="50"/>
      <c r="ARV16" s="50"/>
      <c r="ARW16" s="50"/>
      <c r="ARX16" s="50"/>
      <c r="ARY16" s="50"/>
      <c r="ARZ16" s="50"/>
      <c r="ASA16" s="50"/>
      <c r="ASB16" s="50"/>
      <c r="ASC16" s="50"/>
      <c r="ASD16" s="50"/>
      <c r="ASE16" s="50"/>
      <c r="ASF16" s="50"/>
      <c r="ASG16" s="50"/>
      <c r="ASH16" s="50"/>
      <c r="ASI16" s="50"/>
      <c r="ASJ16" s="50"/>
      <c r="ASK16" s="50"/>
      <c r="ASL16" s="50"/>
      <c r="ASM16" s="50"/>
      <c r="ASN16" s="50"/>
      <c r="ASO16" s="50"/>
      <c r="ASP16" s="50"/>
      <c r="ASQ16" s="50"/>
      <c r="ASR16" s="50"/>
      <c r="ASS16" s="50"/>
      <c r="AST16" s="50"/>
      <c r="ASU16" s="50"/>
      <c r="ASV16" s="50"/>
      <c r="ASW16" s="50"/>
      <c r="ASX16" s="50"/>
      <c r="ASY16" s="50"/>
      <c r="ASZ16" s="50"/>
      <c r="ATA16" s="50"/>
      <c r="ATB16" s="50"/>
      <c r="ATC16" s="50"/>
      <c r="ATD16" s="50"/>
      <c r="ATE16" s="50"/>
      <c r="ATF16" s="50"/>
      <c r="ATG16" s="50"/>
      <c r="ATH16" s="50"/>
      <c r="ATI16" s="50"/>
      <c r="ATJ16" s="50"/>
      <c r="ATK16" s="50"/>
      <c r="ATL16" s="50"/>
      <c r="ATM16" s="50"/>
      <c r="ATN16" s="50"/>
      <c r="ATO16" s="50"/>
      <c r="ATP16" s="50"/>
      <c r="ATQ16" s="50"/>
      <c r="ATR16" s="50"/>
      <c r="ATS16" s="50"/>
      <c r="ATT16" s="50"/>
      <c r="ATU16" s="50"/>
      <c r="ATV16" s="50"/>
      <c r="ATW16" s="50"/>
      <c r="ATX16" s="50"/>
      <c r="ATY16" s="50"/>
      <c r="ATZ16" s="50"/>
      <c r="AUA16" s="50"/>
      <c r="AUB16" s="50"/>
      <c r="AUC16" s="50"/>
      <c r="AUD16" s="50"/>
      <c r="AUE16" s="50"/>
      <c r="AUF16" s="50"/>
      <c r="AUG16" s="50"/>
      <c r="AUH16" s="50"/>
      <c r="AUI16" s="50"/>
      <c r="AUJ16" s="50"/>
      <c r="AUK16" s="50"/>
      <c r="AUL16" s="50"/>
      <c r="AUM16" s="50"/>
      <c r="AUN16" s="50"/>
      <c r="AUO16" s="50"/>
      <c r="AUP16" s="50"/>
      <c r="AUQ16" s="50"/>
      <c r="AUR16" s="50"/>
      <c r="AUS16" s="50"/>
      <c r="AUT16" s="50"/>
      <c r="AUU16" s="50"/>
      <c r="AUV16" s="50"/>
      <c r="AUW16" s="50"/>
      <c r="AUX16" s="50"/>
      <c r="AUY16" s="50"/>
      <c r="AUZ16" s="50"/>
      <c r="AVA16" s="50"/>
      <c r="AVB16" s="50"/>
      <c r="AVC16" s="50"/>
      <c r="AVD16" s="50"/>
      <c r="AVE16" s="50"/>
      <c r="AVF16" s="50"/>
      <c r="AVG16" s="50"/>
      <c r="AVH16" s="50"/>
      <c r="AVI16" s="50"/>
      <c r="AVJ16" s="50"/>
      <c r="AVK16" s="50"/>
      <c r="AVL16" s="50"/>
      <c r="AVM16" s="50"/>
      <c r="AVN16" s="50"/>
      <c r="AVO16" s="50"/>
      <c r="AVP16" s="50"/>
      <c r="AVQ16" s="50"/>
      <c r="AVR16" s="50"/>
      <c r="AVS16" s="50"/>
      <c r="AVT16" s="50"/>
      <c r="AVU16" s="50"/>
      <c r="AVV16" s="50"/>
      <c r="AVW16" s="50"/>
      <c r="AVX16" s="50"/>
      <c r="AVY16" s="50"/>
    </row>
    <row r="17" spans="2:1273" ht="20.149999999999999" customHeight="1">
      <c r="B17" t="s">
        <v>136</v>
      </c>
      <c r="F17" s="26" t="s">
        <v>704</v>
      </c>
      <c r="G17" s="27"/>
      <c r="H17" s="36"/>
      <c r="I17" s="36"/>
      <c r="J17" s="36"/>
      <c r="K17" s="36" t="s">
        <v>136</v>
      </c>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c r="YV17" s="50"/>
      <c r="YW17" s="50"/>
      <c r="YX17" s="50"/>
      <c r="YY17" s="50"/>
      <c r="YZ17" s="50"/>
      <c r="ZA17" s="50"/>
      <c r="ZB17" s="50"/>
      <c r="ZC17" s="50"/>
      <c r="ZD17" s="50"/>
      <c r="ZE17" s="50"/>
      <c r="ZF17" s="50"/>
      <c r="ZG17" s="50"/>
      <c r="ZH17" s="50"/>
      <c r="ZI17" s="50"/>
      <c r="ZJ17" s="50"/>
      <c r="ZK17" s="50"/>
      <c r="ZL17" s="50"/>
      <c r="ZM17" s="50"/>
      <c r="ZN17" s="50"/>
      <c r="ZO17" s="50"/>
      <c r="ZP17" s="50"/>
      <c r="ZQ17" s="50"/>
      <c r="ZR17" s="50"/>
      <c r="ZS17" s="50"/>
      <c r="ZT17" s="50"/>
      <c r="ZU17" s="50"/>
      <c r="ZV17" s="50"/>
      <c r="ZW17" s="50"/>
      <c r="ZX17" s="50"/>
      <c r="ZY17" s="50"/>
      <c r="ZZ17" s="50"/>
      <c r="AAA17" s="50"/>
      <c r="AAB17" s="50"/>
      <c r="AAC17" s="50"/>
      <c r="AAD17" s="50"/>
      <c r="AAE17" s="50"/>
      <c r="AAF17" s="50"/>
      <c r="AAG17" s="50"/>
      <c r="AAH17" s="50"/>
      <c r="AAI17" s="50"/>
      <c r="AAJ17" s="50"/>
      <c r="AAK17" s="50"/>
      <c r="AAL17" s="50"/>
      <c r="AAM17" s="50"/>
      <c r="AAN17" s="50"/>
      <c r="AAO17" s="50"/>
      <c r="AAP17" s="50"/>
      <c r="AAQ17" s="50"/>
      <c r="AAR17" s="50"/>
      <c r="AAS17" s="50"/>
      <c r="AAT17" s="50"/>
      <c r="AAU17" s="50"/>
      <c r="AAV17" s="50"/>
      <c r="AAW17" s="50"/>
      <c r="AAX17" s="50"/>
      <c r="AAY17" s="50"/>
      <c r="AAZ17" s="50"/>
      <c r="ABA17" s="50"/>
      <c r="ABB17" s="50"/>
      <c r="ABC17" s="50"/>
      <c r="ABD17" s="50"/>
      <c r="ABE17" s="50"/>
      <c r="ABF17" s="50"/>
      <c r="ABG17" s="50"/>
      <c r="ABH17" s="50"/>
      <c r="ABI17" s="50"/>
      <c r="ABJ17" s="50"/>
      <c r="ABK17" s="50"/>
      <c r="ABL17" s="50"/>
      <c r="ABM17" s="50"/>
      <c r="ABN17" s="50"/>
      <c r="ABO17" s="50"/>
      <c r="ABP17" s="50"/>
      <c r="ABQ17" s="50"/>
      <c r="ABR17" s="50"/>
      <c r="ABS17" s="50"/>
      <c r="ABT17" s="50"/>
      <c r="ABU17" s="50"/>
      <c r="ABV17" s="50"/>
      <c r="ABW17" s="50"/>
      <c r="ABX17" s="50"/>
      <c r="ABY17" s="50"/>
      <c r="ABZ17" s="50"/>
      <c r="ACA17" s="50"/>
      <c r="ACB17" s="50"/>
      <c r="ACC17" s="50"/>
      <c r="ACD17" s="50"/>
      <c r="ACE17" s="50"/>
      <c r="ACF17" s="50"/>
      <c r="ACG17" s="50"/>
      <c r="ACH17" s="50"/>
      <c r="ACI17" s="50"/>
      <c r="ACJ17" s="50"/>
      <c r="ACK17" s="50"/>
      <c r="ACL17" s="50"/>
      <c r="ACM17" s="50"/>
      <c r="ACN17" s="50"/>
      <c r="ACO17" s="50"/>
      <c r="ACP17" s="50"/>
      <c r="ACQ17" s="50"/>
      <c r="ACR17" s="50"/>
      <c r="ACS17" s="50"/>
      <c r="ACT17" s="50"/>
      <c r="ACU17" s="50"/>
      <c r="ACV17" s="50"/>
      <c r="ACW17" s="50"/>
      <c r="ACX17" s="50"/>
      <c r="ACY17" s="50"/>
      <c r="ACZ17" s="50"/>
      <c r="ADA17" s="50"/>
      <c r="ADB17" s="50"/>
      <c r="ADC17" s="50"/>
      <c r="ADD17" s="50"/>
      <c r="ADE17" s="50"/>
      <c r="ADF17" s="50"/>
      <c r="ADG17" s="50"/>
      <c r="ADH17" s="50"/>
      <c r="ADI17" s="50"/>
      <c r="ADJ17" s="50"/>
      <c r="ADK17" s="50"/>
      <c r="ADL17" s="50"/>
      <c r="ADM17" s="50"/>
      <c r="ADN17" s="50"/>
      <c r="ADO17" s="50"/>
      <c r="ADP17" s="50"/>
      <c r="ADQ17" s="50"/>
      <c r="ADR17" s="50"/>
      <c r="ADS17" s="50"/>
      <c r="ADT17" s="50"/>
      <c r="ADU17" s="50"/>
      <c r="ADV17" s="50"/>
      <c r="ADW17" s="50"/>
      <c r="ADX17" s="50"/>
      <c r="ADY17" s="50"/>
      <c r="ADZ17" s="50"/>
      <c r="AEA17" s="50"/>
      <c r="AEB17" s="50"/>
      <c r="AEC17" s="50"/>
      <c r="AED17" s="50"/>
      <c r="AEE17" s="50"/>
      <c r="AEF17" s="50"/>
      <c r="AEG17" s="50"/>
      <c r="AEH17" s="50"/>
      <c r="AEI17" s="50"/>
      <c r="AEJ17" s="50"/>
      <c r="AEK17" s="50"/>
      <c r="AEL17" s="50"/>
      <c r="AEM17" s="50"/>
      <c r="AEN17" s="50"/>
      <c r="AEO17" s="50"/>
      <c r="AEP17" s="50"/>
      <c r="AEQ17" s="50"/>
      <c r="AER17" s="50"/>
      <c r="AES17" s="50"/>
      <c r="AET17" s="50"/>
      <c r="AEU17" s="50"/>
      <c r="AEV17" s="50"/>
      <c r="AEW17" s="50"/>
      <c r="AEX17" s="50"/>
      <c r="AEY17" s="50"/>
      <c r="AEZ17" s="50"/>
      <c r="AFA17" s="50"/>
      <c r="AFB17" s="50"/>
      <c r="AFC17" s="50"/>
      <c r="AFD17" s="50"/>
      <c r="AFE17" s="50"/>
      <c r="AFF17" s="50"/>
      <c r="AFG17" s="50"/>
      <c r="AFH17" s="50"/>
      <c r="AFI17" s="50"/>
      <c r="AFJ17" s="50"/>
      <c r="AFK17" s="50"/>
      <c r="AFL17" s="50"/>
      <c r="AFM17" s="50"/>
      <c r="AFN17" s="50"/>
      <c r="AFO17" s="50"/>
      <c r="AFP17" s="50"/>
      <c r="AFQ17" s="50"/>
      <c r="AFR17" s="50"/>
      <c r="AFS17" s="50"/>
      <c r="AFT17" s="50"/>
      <c r="AFU17" s="50"/>
      <c r="AFV17" s="50"/>
      <c r="AFW17" s="50"/>
      <c r="AFX17" s="50"/>
      <c r="AFY17" s="50"/>
      <c r="AFZ17" s="50"/>
      <c r="AGA17" s="50"/>
      <c r="AGB17" s="50"/>
      <c r="AGC17" s="50"/>
      <c r="AGD17" s="50"/>
      <c r="AGE17" s="50"/>
      <c r="AGF17" s="50"/>
      <c r="AGG17" s="50"/>
      <c r="AGH17" s="50"/>
      <c r="AGI17" s="50"/>
      <c r="AGJ17" s="50"/>
      <c r="AGK17" s="50"/>
      <c r="AGL17" s="50"/>
      <c r="AGM17" s="50"/>
      <c r="AGN17" s="50"/>
      <c r="AGO17" s="50"/>
      <c r="AGP17" s="50"/>
      <c r="AGQ17" s="50"/>
      <c r="AGR17" s="50"/>
      <c r="AGS17" s="50"/>
      <c r="AGT17" s="50"/>
      <c r="AGU17" s="50"/>
      <c r="AGV17" s="50"/>
      <c r="AGW17" s="50"/>
      <c r="AGX17" s="50"/>
      <c r="AGY17" s="50"/>
      <c r="AGZ17" s="50"/>
      <c r="AHA17" s="50"/>
      <c r="AHB17" s="50"/>
      <c r="AHC17" s="50"/>
      <c r="AHD17" s="50"/>
      <c r="AHE17" s="50"/>
      <c r="AHF17" s="50"/>
      <c r="AHG17" s="50"/>
      <c r="AHH17" s="50"/>
      <c r="AHI17" s="50"/>
      <c r="AHJ17" s="50"/>
      <c r="AHK17" s="50"/>
      <c r="AHL17" s="50"/>
      <c r="AHM17" s="50"/>
      <c r="AHN17" s="50"/>
      <c r="AHO17" s="50"/>
      <c r="AHP17" s="50"/>
      <c r="AHQ17" s="50"/>
      <c r="AHR17" s="50"/>
      <c r="AHS17" s="50"/>
      <c r="AHT17" s="50"/>
      <c r="AHU17" s="50"/>
      <c r="AHV17" s="50"/>
      <c r="AHW17" s="50"/>
      <c r="AHX17" s="50"/>
      <c r="AHY17" s="50"/>
      <c r="AHZ17" s="50"/>
      <c r="AIA17" s="50"/>
      <c r="AIB17" s="50"/>
      <c r="AIC17" s="50"/>
      <c r="AID17" s="50"/>
      <c r="AIE17" s="50"/>
      <c r="AIF17" s="50"/>
      <c r="AIG17" s="50"/>
      <c r="AIH17" s="50"/>
      <c r="AII17" s="50"/>
      <c r="AIJ17" s="50"/>
      <c r="AIK17" s="50"/>
      <c r="AIL17" s="50"/>
      <c r="AIM17" s="50"/>
      <c r="AIN17" s="50"/>
      <c r="AIO17" s="50"/>
      <c r="AIP17" s="50"/>
      <c r="AIQ17" s="50"/>
      <c r="AIR17" s="50"/>
      <c r="AIS17" s="50"/>
      <c r="AIT17" s="50"/>
      <c r="AIU17" s="50"/>
      <c r="AIV17" s="50"/>
      <c r="AIW17" s="50"/>
      <c r="AIX17" s="50"/>
      <c r="AIY17" s="50"/>
      <c r="AIZ17" s="50"/>
      <c r="AJA17" s="50"/>
      <c r="AJB17" s="50"/>
      <c r="AJC17" s="50"/>
      <c r="AJD17" s="50"/>
      <c r="AJE17" s="50"/>
      <c r="AJF17" s="50"/>
      <c r="AJG17" s="50"/>
      <c r="AJH17" s="50"/>
      <c r="AJI17" s="50"/>
      <c r="AJJ17" s="50"/>
      <c r="AJK17" s="50"/>
      <c r="AJL17" s="50"/>
      <c r="AJM17" s="50"/>
      <c r="AJN17" s="50"/>
      <c r="AJO17" s="50"/>
      <c r="AJP17" s="50"/>
      <c r="AJQ17" s="50"/>
      <c r="AJR17" s="50"/>
      <c r="AJS17" s="50"/>
      <c r="AJT17" s="50"/>
      <c r="AJU17" s="50"/>
      <c r="AJV17" s="50"/>
      <c r="AJW17" s="50"/>
      <c r="AJX17" s="50"/>
      <c r="AJY17" s="50"/>
      <c r="AJZ17" s="50"/>
      <c r="AKA17" s="50"/>
      <c r="AKB17" s="50"/>
      <c r="AKC17" s="50"/>
      <c r="AKD17" s="50"/>
      <c r="AKE17" s="50"/>
      <c r="AKF17" s="50"/>
      <c r="AKG17" s="50"/>
      <c r="AKH17" s="50"/>
      <c r="AKI17" s="50"/>
      <c r="AKJ17" s="50"/>
      <c r="AKK17" s="50"/>
      <c r="AKL17" s="50"/>
      <c r="AKM17" s="50"/>
      <c r="AKN17" s="50"/>
      <c r="AKO17" s="50"/>
      <c r="AKP17" s="50"/>
      <c r="AKQ17" s="50"/>
      <c r="AKR17" s="50"/>
      <c r="AKS17" s="50"/>
      <c r="AKT17" s="50"/>
      <c r="AKU17" s="50"/>
      <c r="AKV17" s="50"/>
      <c r="AKW17" s="50"/>
      <c r="AKX17" s="50"/>
      <c r="AKY17" s="50"/>
      <c r="AKZ17" s="50"/>
      <c r="ALA17" s="50"/>
      <c r="ALB17" s="50"/>
      <c r="ALC17" s="50"/>
      <c r="ALD17" s="50"/>
      <c r="ALE17" s="50"/>
      <c r="ALF17" s="50"/>
      <c r="ALG17" s="50"/>
      <c r="ALH17" s="50"/>
      <c r="ALI17" s="50"/>
      <c r="ALJ17" s="50"/>
      <c r="ALK17" s="50"/>
      <c r="ALL17" s="50"/>
      <c r="ALM17" s="50"/>
      <c r="ALN17" s="50"/>
      <c r="ALO17" s="50"/>
      <c r="ALP17" s="50"/>
      <c r="ALQ17" s="50"/>
      <c r="ALR17" s="50"/>
      <c r="ALS17" s="50"/>
      <c r="ALT17" s="50"/>
      <c r="ALU17" s="50"/>
      <c r="ALV17" s="50"/>
      <c r="ALW17" s="50"/>
      <c r="ALX17" s="50"/>
      <c r="ALY17" s="50"/>
      <c r="ALZ17" s="50"/>
      <c r="AMA17" s="50"/>
      <c r="AMB17" s="50"/>
      <c r="AMC17" s="50"/>
      <c r="AMD17" s="50"/>
      <c r="AME17" s="50"/>
      <c r="AMF17" s="50"/>
      <c r="AMG17" s="50"/>
      <c r="AMH17" s="50"/>
      <c r="AMI17" s="50"/>
      <c r="AMJ17" s="50"/>
      <c r="AMK17" s="50"/>
      <c r="AML17" s="50"/>
      <c r="AMM17" s="50"/>
      <c r="AMN17" s="50"/>
      <c r="AMO17" s="50"/>
      <c r="AMP17" s="50"/>
      <c r="AMQ17" s="50"/>
      <c r="AMR17" s="50"/>
      <c r="AMS17" s="50"/>
      <c r="AMT17" s="50"/>
      <c r="AMU17" s="50"/>
      <c r="AMV17" s="50"/>
      <c r="AMW17" s="50"/>
      <c r="AMX17" s="50"/>
      <c r="AMY17" s="50"/>
      <c r="AMZ17" s="50"/>
      <c r="ANA17" s="50"/>
      <c r="ANB17" s="50"/>
      <c r="ANC17" s="50"/>
      <c r="AND17" s="50"/>
      <c r="ANE17" s="50"/>
      <c r="ANF17" s="50"/>
      <c r="ANG17" s="50"/>
      <c r="ANH17" s="50"/>
      <c r="ANI17" s="50"/>
      <c r="ANJ17" s="50"/>
      <c r="ANK17" s="50"/>
      <c r="ANL17" s="50"/>
      <c r="ANM17" s="50"/>
      <c r="ANN17" s="50"/>
      <c r="ANO17" s="50"/>
      <c r="ANP17" s="50"/>
      <c r="ANQ17" s="50"/>
      <c r="ANR17" s="50"/>
      <c r="ANS17" s="50"/>
      <c r="ANT17" s="50"/>
      <c r="ANU17" s="50"/>
      <c r="ANV17" s="50"/>
      <c r="ANW17" s="50"/>
      <c r="ANX17" s="50"/>
      <c r="ANY17" s="50"/>
      <c r="ANZ17" s="50"/>
      <c r="AOA17" s="50"/>
      <c r="AOB17" s="50"/>
      <c r="AOC17" s="50"/>
      <c r="AOD17" s="50"/>
      <c r="AOE17" s="50"/>
      <c r="AOF17" s="50"/>
      <c r="AOG17" s="50"/>
      <c r="AOH17" s="50"/>
      <c r="AOI17" s="50"/>
      <c r="AOJ17" s="50"/>
      <c r="AOK17" s="50"/>
      <c r="AOL17" s="50"/>
      <c r="AOM17" s="50"/>
      <c r="AON17" s="50"/>
      <c r="AOO17" s="50"/>
      <c r="AOP17" s="50"/>
      <c r="AOQ17" s="50"/>
      <c r="AOR17" s="50"/>
      <c r="AOS17" s="50"/>
      <c r="AOT17" s="50"/>
      <c r="AOU17" s="50"/>
      <c r="AOV17" s="50"/>
      <c r="AOW17" s="50"/>
      <c r="AOX17" s="50"/>
      <c r="AOY17" s="50"/>
      <c r="AOZ17" s="50"/>
      <c r="APA17" s="50"/>
      <c r="APB17" s="50"/>
      <c r="APC17" s="50"/>
      <c r="APD17" s="50"/>
      <c r="APE17" s="50"/>
      <c r="APF17" s="50"/>
      <c r="APG17" s="50"/>
      <c r="APH17" s="50"/>
      <c r="API17" s="50"/>
      <c r="APJ17" s="50"/>
      <c r="APK17" s="50"/>
      <c r="APL17" s="50"/>
      <c r="APM17" s="50"/>
      <c r="APN17" s="50"/>
      <c r="APO17" s="50"/>
      <c r="APP17" s="50"/>
      <c r="APQ17" s="50"/>
      <c r="APR17" s="50"/>
      <c r="APS17" s="50"/>
      <c r="APT17" s="50"/>
      <c r="APU17" s="50"/>
      <c r="APV17" s="50"/>
      <c r="APW17" s="50"/>
      <c r="APX17" s="50"/>
      <c r="APY17" s="50"/>
      <c r="APZ17" s="50"/>
      <c r="AQA17" s="50"/>
      <c r="AQB17" s="50"/>
      <c r="AQC17" s="50"/>
      <c r="AQD17" s="50"/>
      <c r="AQE17" s="50"/>
      <c r="AQF17" s="50"/>
      <c r="AQG17" s="50"/>
      <c r="AQH17" s="50"/>
      <c r="AQI17" s="50"/>
      <c r="AQJ17" s="50"/>
      <c r="AQK17" s="50"/>
      <c r="AQL17" s="50"/>
      <c r="AQM17" s="50"/>
      <c r="AQN17" s="50"/>
      <c r="AQO17" s="50"/>
      <c r="AQP17" s="50"/>
      <c r="AQQ17" s="50"/>
      <c r="AQR17" s="50"/>
      <c r="AQS17" s="50"/>
      <c r="AQT17" s="50"/>
      <c r="AQU17" s="50"/>
      <c r="AQV17" s="50"/>
      <c r="AQW17" s="50"/>
      <c r="AQX17" s="50"/>
      <c r="AQY17" s="50"/>
      <c r="AQZ17" s="50"/>
      <c r="ARA17" s="50"/>
      <c r="ARB17" s="50"/>
      <c r="ARC17" s="50"/>
      <c r="ARD17" s="50"/>
      <c r="ARE17" s="50"/>
      <c r="ARF17" s="50"/>
      <c r="ARG17" s="50"/>
      <c r="ARH17" s="50"/>
      <c r="ARI17" s="50"/>
      <c r="ARJ17" s="50"/>
      <c r="ARK17" s="50"/>
      <c r="ARL17" s="50"/>
      <c r="ARM17" s="50"/>
      <c r="ARN17" s="50"/>
      <c r="ARO17" s="50"/>
      <c r="ARP17" s="50"/>
      <c r="ARQ17" s="50"/>
      <c r="ARR17" s="50"/>
      <c r="ARS17" s="50"/>
      <c r="ART17" s="50"/>
      <c r="ARU17" s="50"/>
      <c r="ARV17" s="50"/>
      <c r="ARW17" s="50"/>
      <c r="ARX17" s="50"/>
      <c r="ARY17" s="50"/>
      <c r="ARZ17" s="50"/>
      <c r="ASA17" s="50"/>
      <c r="ASB17" s="50"/>
      <c r="ASC17" s="50"/>
      <c r="ASD17" s="50"/>
      <c r="ASE17" s="50"/>
      <c r="ASF17" s="50"/>
      <c r="ASG17" s="50"/>
      <c r="ASH17" s="50"/>
      <c r="ASI17" s="50"/>
      <c r="ASJ17" s="50"/>
      <c r="ASK17" s="50"/>
      <c r="ASL17" s="50"/>
      <c r="ASM17" s="50"/>
      <c r="ASN17" s="50"/>
      <c r="ASO17" s="50"/>
      <c r="ASP17" s="50"/>
      <c r="ASQ17" s="50"/>
      <c r="ASR17" s="50"/>
      <c r="ASS17" s="50"/>
      <c r="AST17" s="50"/>
      <c r="ASU17" s="50"/>
      <c r="ASV17" s="50"/>
      <c r="ASW17" s="50"/>
      <c r="ASX17" s="50"/>
      <c r="ASY17" s="50"/>
      <c r="ASZ17" s="50"/>
      <c r="ATA17" s="50"/>
      <c r="ATB17" s="50"/>
      <c r="ATC17" s="50"/>
      <c r="ATD17" s="50"/>
      <c r="ATE17" s="50"/>
      <c r="ATF17" s="50"/>
      <c r="ATG17" s="50"/>
      <c r="ATH17" s="50"/>
      <c r="ATI17" s="50"/>
      <c r="ATJ17" s="50"/>
      <c r="ATK17" s="50"/>
      <c r="ATL17" s="50"/>
      <c r="ATM17" s="50"/>
      <c r="ATN17" s="50"/>
      <c r="ATO17" s="50"/>
      <c r="ATP17" s="50"/>
      <c r="ATQ17" s="50"/>
      <c r="ATR17" s="50"/>
      <c r="ATS17" s="50"/>
      <c r="ATT17" s="50"/>
      <c r="ATU17" s="50"/>
      <c r="ATV17" s="50"/>
      <c r="ATW17" s="50"/>
      <c r="ATX17" s="50"/>
      <c r="ATY17" s="50"/>
      <c r="ATZ17" s="50"/>
      <c r="AUA17" s="50"/>
      <c r="AUB17" s="50"/>
      <c r="AUC17" s="50"/>
      <c r="AUD17" s="50"/>
      <c r="AUE17" s="50"/>
      <c r="AUF17" s="50"/>
      <c r="AUG17" s="50"/>
      <c r="AUH17" s="50"/>
      <c r="AUI17" s="50"/>
      <c r="AUJ17" s="50"/>
      <c r="AUK17" s="50"/>
      <c r="AUL17" s="50"/>
      <c r="AUM17" s="50"/>
      <c r="AUN17" s="50"/>
      <c r="AUO17" s="50"/>
      <c r="AUP17" s="50"/>
      <c r="AUQ17" s="50"/>
      <c r="AUR17" s="50"/>
      <c r="AUS17" s="50"/>
      <c r="AUT17" s="50"/>
      <c r="AUU17" s="50"/>
      <c r="AUV17" s="50"/>
      <c r="AUW17" s="50"/>
      <c r="AUX17" s="50"/>
      <c r="AUY17" s="50"/>
      <c r="AUZ17" s="50"/>
      <c r="AVA17" s="50"/>
      <c r="AVB17" s="50"/>
      <c r="AVC17" s="50"/>
      <c r="AVD17" s="50"/>
      <c r="AVE17" s="50"/>
      <c r="AVF17" s="50"/>
      <c r="AVG17" s="50"/>
      <c r="AVH17" s="50"/>
      <c r="AVI17" s="50"/>
      <c r="AVJ17" s="50"/>
      <c r="AVK17" s="50"/>
      <c r="AVL17" s="50"/>
      <c r="AVM17" s="50"/>
      <c r="AVN17" s="50"/>
      <c r="AVO17" s="50"/>
      <c r="AVP17" s="50"/>
      <c r="AVQ17" s="50"/>
      <c r="AVR17" s="50"/>
      <c r="AVS17" s="50"/>
      <c r="AVT17" s="50"/>
      <c r="AVU17" s="50"/>
      <c r="AVV17" s="50"/>
      <c r="AVW17" s="50"/>
      <c r="AVX17" s="50"/>
      <c r="AVY17" s="50"/>
    </row>
    <row r="18" spans="2:1273" ht="20.149999999999999" customHeight="1">
      <c r="B18" s="23" t="s">
        <v>136</v>
      </c>
      <c r="F18" s="26" t="s">
        <v>1411</v>
      </c>
      <c r="G18" s="27" t="s">
        <v>180</v>
      </c>
      <c r="H18" s="36">
        <v>4933.176974</v>
      </c>
      <c r="I18" s="36">
        <v>5485.2612939999999</v>
      </c>
      <c r="J18" s="36"/>
      <c r="K18" s="36" t="s">
        <v>136</v>
      </c>
      <c r="L18">
        <v>1008</v>
      </c>
      <c r="M18">
        <v>2205</v>
      </c>
      <c r="N18">
        <v>804</v>
      </c>
      <c r="O18">
        <v>3424</v>
      </c>
      <c r="P18">
        <v>599</v>
      </c>
      <c r="Q18">
        <v>1302</v>
      </c>
      <c r="R18">
        <v>1450</v>
      </c>
      <c r="S18">
        <v>1657</v>
      </c>
      <c r="T18">
        <v>402</v>
      </c>
      <c r="U18">
        <v>1220</v>
      </c>
      <c r="V18">
        <v>869</v>
      </c>
      <c r="W18">
        <v>470</v>
      </c>
      <c r="X18">
        <v>632</v>
      </c>
      <c r="Y18">
        <v>318</v>
      </c>
      <c r="Z18">
        <v>1064</v>
      </c>
      <c r="AA18">
        <v>1642</v>
      </c>
      <c r="AB18">
        <v>320</v>
      </c>
      <c r="AC18">
        <v>966</v>
      </c>
      <c r="AD18">
        <v>1196</v>
      </c>
      <c r="AE18">
        <v>1285</v>
      </c>
      <c r="AF18">
        <v>728</v>
      </c>
      <c r="AG18">
        <v>860</v>
      </c>
      <c r="AH18">
        <v>1000</v>
      </c>
      <c r="AI18">
        <v>1138</v>
      </c>
      <c r="AJ18">
        <v>2043</v>
      </c>
      <c r="AK18">
        <v>1105</v>
      </c>
      <c r="AL18">
        <v>858</v>
      </c>
      <c r="AM18">
        <v>1419</v>
      </c>
      <c r="AN18">
        <v>1653</v>
      </c>
      <c r="AO18">
        <v>1771</v>
      </c>
      <c r="AP18">
        <v>1392</v>
      </c>
      <c r="AQ18">
        <v>2100</v>
      </c>
      <c r="AR18">
        <v>1702</v>
      </c>
      <c r="AS18">
        <v>1221</v>
      </c>
      <c r="AT18">
        <v>572</v>
      </c>
      <c r="AU18">
        <v>2058</v>
      </c>
      <c r="AV18">
        <v>2068</v>
      </c>
      <c r="AW18">
        <v>1291</v>
      </c>
      <c r="AX18">
        <v>1849</v>
      </c>
      <c r="AY18">
        <v>2370</v>
      </c>
      <c r="AZ18">
        <v>1827</v>
      </c>
      <c r="BA18">
        <v>1982</v>
      </c>
      <c r="BB18">
        <v>2746</v>
      </c>
      <c r="BC18">
        <v>2212</v>
      </c>
      <c r="BD18">
        <v>2572</v>
      </c>
      <c r="BE18">
        <v>2199</v>
      </c>
      <c r="BF18">
        <v>2574</v>
      </c>
      <c r="BG18">
        <v>1895</v>
      </c>
      <c r="BH18">
        <v>1454</v>
      </c>
      <c r="BI18">
        <v>1444</v>
      </c>
      <c r="BJ18">
        <v>3183</v>
      </c>
      <c r="BK18">
        <v>1556</v>
      </c>
      <c r="BL18">
        <v>2638</v>
      </c>
      <c r="BM18">
        <v>2216</v>
      </c>
      <c r="BN18">
        <v>2049</v>
      </c>
      <c r="BO18">
        <v>2710</v>
      </c>
      <c r="BP18">
        <v>2289</v>
      </c>
      <c r="BQ18">
        <v>2051</v>
      </c>
      <c r="BR18">
        <v>3308</v>
      </c>
      <c r="BS18">
        <v>2034</v>
      </c>
      <c r="BT18" s="85">
        <v>3845.5043500000002</v>
      </c>
      <c r="BU18" s="85">
        <v>2061.8408800000002</v>
      </c>
      <c r="BV18" s="85">
        <v>3098.97777</v>
      </c>
      <c r="BW18" s="85">
        <v>3353.9756600000001</v>
      </c>
      <c r="BX18" s="85">
        <v>2040.3628799999999</v>
      </c>
      <c r="BY18" s="85">
        <v>1759.55936</v>
      </c>
      <c r="BZ18" s="85">
        <v>1856.1102900000001</v>
      </c>
      <c r="CA18" s="85">
        <v>3004.30251</v>
      </c>
      <c r="CB18" s="85">
        <v>1724.70874</v>
      </c>
      <c r="CC18" s="85">
        <v>2932.98263</v>
      </c>
      <c r="CD18" s="85">
        <v>2485.9572499999999</v>
      </c>
      <c r="CE18" s="85">
        <v>3088.1096299999999</v>
      </c>
      <c r="CF18" s="85">
        <v>2385.6878000000002</v>
      </c>
      <c r="CG18" s="85">
        <v>2180.1144800000002</v>
      </c>
      <c r="CH18" s="85">
        <v>2572.2638569999999</v>
      </c>
      <c r="CI18" s="85">
        <v>2525.6025020000002</v>
      </c>
      <c r="CJ18" s="85">
        <v>2172.0986830000002</v>
      </c>
      <c r="CK18" s="85">
        <v>2843.9543600000002</v>
      </c>
      <c r="CL18" s="85">
        <v>1702.0311710000001</v>
      </c>
      <c r="CM18" s="85">
        <v>2987.6844329999999</v>
      </c>
      <c r="CN18" s="85">
        <v>1515.943066</v>
      </c>
      <c r="CO18" s="85">
        <v>1349.65933</v>
      </c>
      <c r="CP18" s="85">
        <v>1761.7425559999999</v>
      </c>
      <c r="CQ18" s="85">
        <v>2260.5792860000001</v>
      </c>
      <c r="CR18" s="85">
        <v>1810.37085</v>
      </c>
      <c r="CS18" s="85">
        <v>1117.6691699999999</v>
      </c>
      <c r="CT18" s="85">
        <v>2197.182397</v>
      </c>
      <c r="CU18" s="85">
        <v>1502.7984710000001</v>
      </c>
      <c r="CV18" s="85">
        <v>1393.574001</v>
      </c>
      <c r="CW18" s="85">
        <v>1823.9185359999999</v>
      </c>
      <c r="CX18" s="85">
        <v>2023.9002109999999</v>
      </c>
      <c r="CY18" s="85">
        <v>2875.0529929999998</v>
      </c>
      <c r="CZ18" s="85">
        <v>2151.7926499999999</v>
      </c>
      <c r="DA18" s="85">
        <v>1340.1864800000001</v>
      </c>
      <c r="DB18" s="85">
        <v>2434.7305999999999</v>
      </c>
      <c r="DC18" s="85">
        <v>1444.2970399999999</v>
      </c>
      <c r="DD18" s="85">
        <v>1456.3958439999999</v>
      </c>
      <c r="DE18" s="85">
        <v>1260.2560550000001</v>
      </c>
      <c r="DF18" s="85">
        <v>1560.2723559999999</v>
      </c>
      <c r="DG18" s="85">
        <v>1392.6064100000001</v>
      </c>
      <c r="DH18" s="85">
        <v>1176.1393869999999</v>
      </c>
      <c r="DI18" s="85">
        <v>1386.2520999999999</v>
      </c>
      <c r="DJ18" s="85">
        <v>1858.177134</v>
      </c>
      <c r="DK18" s="85">
        <v>2548.6537960000001</v>
      </c>
      <c r="DL18" s="85">
        <v>2140.5125469999998</v>
      </c>
      <c r="DM18" s="85">
        <v>1870.065237</v>
      </c>
      <c r="DN18" s="85">
        <v>1200.3103060000001</v>
      </c>
      <c r="DO18" s="85">
        <v>2467.8375470000001</v>
      </c>
      <c r="DP18" s="85">
        <v>1751.9749280000001</v>
      </c>
      <c r="DQ18" s="85">
        <v>1660.9965850000001</v>
      </c>
      <c r="DR18" s="85">
        <v>1673.7254867500001</v>
      </c>
      <c r="DS18" s="85">
        <v>1939.5565597499999</v>
      </c>
      <c r="DT18" s="85">
        <v>1712.30747675</v>
      </c>
      <c r="DU18" s="85">
        <v>2017.41047675</v>
      </c>
      <c r="DV18" s="85">
        <v>1679.0786224999999</v>
      </c>
      <c r="DW18" s="85">
        <v>1402.0298475</v>
      </c>
      <c r="DX18" s="85">
        <v>1681.2674305</v>
      </c>
      <c r="DY18" s="85">
        <v>2808.6240994999998</v>
      </c>
      <c r="DZ18" s="85">
        <v>1834.7962</v>
      </c>
      <c r="EA18" s="85">
        <v>1834.7962</v>
      </c>
      <c r="EB18" s="85">
        <v>1762.8579999999999</v>
      </c>
      <c r="EC18" s="85">
        <v>1762.8579999999999</v>
      </c>
      <c r="ED18" s="85">
        <v>1739.2352860000001</v>
      </c>
      <c r="EE18" s="85">
        <v>1750.18481</v>
      </c>
      <c r="EF18" s="85">
        <v>1734.891001</v>
      </c>
      <c r="EG18" s="85">
        <v>941.37777900000003</v>
      </c>
      <c r="EH18" s="85">
        <v>1320.5508930000001</v>
      </c>
      <c r="EI18" s="85">
        <v>883.57526600000006</v>
      </c>
      <c r="EJ18" s="85">
        <v>818.86865799999998</v>
      </c>
      <c r="EK18" s="85">
        <v>1910.182157</v>
      </c>
      <c r="EL18" s="85">
        <v>1083.585411</v>
      </c>
      <c r="EM18" s="85">
        <v>1612.3969070000001</v>
      </c>
      <c r="EN18" s="85">
        <v>1709.8978159999999</v>
      </c>
      <c r="EO18" s="85">
        <v>1079.3811599999999</v>
      </c>
      <c r="EP18" s="85">
        <v>1065.0796150000001</v>
      </c>
      <c r="EQ18" s="85">
        <v>1483.2881279999999</v>
      </c>
      <c r="ER18" s="85">
        <v>1569.009765</v>
      </c>
      <c r="ES18" s="85">
        <v>1624.3948419999999</v>
      </c>
      <c r="ET18" s="85">
        <v>1440.409901</v>
      </c>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c r="HI18" s="85"/>
      <c r="HJ18" s="85"/>
      <c r="HK18" s="85"/>
      <c r="HL18" s="85"/>
      <c r="HM18" s="85"/>
      <c r="HN18" s="85"/>
      <c r="HO18" s="85"/>
      <c r="HP18" s="85"/>
      <c r="HQ18" s="85"/>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85"/>
      <c r="IR18" s="85"/>
      <c r="IS18" s="85"/>
      <c r="IT18" s="85"/>
      <c r="IU18" s="85"/>
      <c r="IV18" s="85"/>
      <c r="IW18" s="85"/>
      <c r="IX18" s="85"/>
      <c r="IY18" s="85"/>
      <c r="IZ18" s="85"/>
      <c r="JA18" s="85"/>
      <c r="JB18" s="85"/>
      <c r="JC18" s="85"/>
      <c r="JD18" s="85"/>
      <c r="JE18" s="85"/>
      <c r="JF18" s="85"/>
      <c r="JG18" s="85"/>
      <c r="JH18" s="85"/>
      <c r="JI18" s="85"/>
      <c r="JJ18" s="85"/>
      <c r="JK18" s="85"/>
      <c r="JL18" s="85"/>
      <c r="JM18" s="85"/>
      <c r="JN18" s="85"/>
      <c r="JO18" s="85"/>
      <c r="JP18" s="85"/>
      <c r="JQ18" s="85"/>
      <c r="JR18" s="85"/>
      <c r="JS18" s="85"/>
      <c r="JT18" s="85"/>
      <c r="JU18" s="85"/>
      <c r="JV18" s="85"/>
      <c r="JW18" s="85"/>
      <c r="JX18" s="85"/>
      <c r="JY18" s="85"/>
      <c r="JZ18" s="85"/>
      <c r="KA18" s="85"/>
      <c r="KB18" s="85"/>
      <c r="KC18" s="85"/>
      <c r="KD18" s="85"/>
      <c r="KE18" s="85"/>
      <c r="KF18" s="85"/>
      <c r="KG18" s="85"/>
      <c r="KH18" s="85"/>
      <c r="KI18" s="85"/>
      <c r="KJ18" s="85"/>
      <c r="KK18" s="85"/>
      <c r="KL18" s="85"/>
      <c r="KM18" s="85"/>
      <c r="KN18" s="85"/>
      <c r="KO18" s="85"/>
      <c r="KP18" s="85"/>
      <c r="KQ18" s="85"/>
      <c r="KR18" s="85"/>
      <c r="KS18" s="85"/>
      <c r="KT18" s="85"/>
      <c r="KU18" s="85"/>
      <c r="KV18" s="85"/>
      <c r="KW18" s="85"/>
      <c r="KX18" s="85"/>
      <c r="KY18" s="85"/>
      <c r="KZ18" s="85"/>
      <c r="LA18" s="85"/>
      <c r="LB18" s="85"/>
      <c r="LC18" s="85"/>
      <c r="LD18" s="85"/>
      <c r="LE18" s="85"/>
      <c r="LF18" s="85"/>
      <c r="LG18" s="85"/>
      <c r="LH18" s="85"/>
      <c r="LI18" s="85"/>
      <c r="LJ18" s="85"/>
      <c r="LK18" s="85"/>
      <c r="LL18" s="85"/>
      <c r="LM18" s="85"/>
      <c r="LN18" s="85"/>
      <c r="LO18" s="85"/>
      <c r="LP18" s="85"/>
      <c r="LQ18" s="85"/>
      <c r="LR18" s="85"/>
      <c r="LS18" s="85"/>
      <c r="LT18" s="85"/>
      <c r="LU18" s="85"/>
      <c r="LV18" s="85"/>
      <c r="LW18" s="85"/>
      <c r="LX18" s="85"/>
      <c r="LY18" s="85"/>
      <c r="LZ18" s="85"/>
      <c r="MA18" s="85"/>
      <c r="MB18" s="85"/>
      <c r="MC18" s="85"/>
      <c r="MD18" s="85"/>
      <c r="ME18" s="85"/>
      <c r="MF18" s="85"/>
      <c r="MG18" s="85"/>
      <c r="MH18" s="85"/>
      <c r="MI18" s="85"/>
      <c r="MJ18" s="85"/>
      <c r="MK18" s="85"/>
      <c r="ML18" s="85"/>
      <c r="MM18" s="85"/>
      <c r="MN18" s="85"/>
      <c r="MO18" s="85"/>
      <c r="MP18" s="85"/>
      <c r="MQ18" s="85"/>
      <c r="MR18" s="85"/>
      <c r="MS18" s="85"/>
      <c r="MT18" s="85"/>
      <c r="MU18" s="85"/>
      <c r="MV18" s="85"/>
      <c r="MW18" s="85"/>
      <c r="MX18" s="85"/>
      <c r="MY18" s="85"/>
      <c r="MZ18" s="85"/>
      <c r="NA18" s="85"/>
      <c r="NB18" s="85"/>
      <c r="NC18" s="85"/>
      <c r="ND18" s="85"/>
      <c r="NE18" s="85"/>
      <c r="NF18" s="85"/>
      <c r="NG18" s="85"/>
      <c r="NH18" s="85"/>
      <c r="NI18" s="85"/>
      <c r="NJ18" s="85"/>
      <c r="NK18" s="85"/>
      <c r="NL18" s="85"/>
      <c r="NM18" s="85"/>
      <c r="NN18" s="85"/>
      <c r="NO18" s="85"/>
      <c r="NP18" s="85"/>
      <c r="NQ18" s="85"/>
      <c r="NR18" s="85"/>
      <c r="NS18" s="85"/>
      <c r="NT18" s="85"/>
      <c r="NU18" s="85"/>
      <c r="NV18" s="85"/>
      <c r="NW18" s="85"/>
      <c r="NX18" s="85"/>
      <c r="NY18" s="85"/>
      <c r="NZ18" s="85"/>
      <c r="OA18" s="85"/>
      <c r="OB18" s="85"/>
      <c r="OC18" s="85"/>
      <c r="OD18" s="85"/>
      <c r="OE18" s="85"/>
      <c r="OF18" s="85"/>
      <c r="OG18" s="85"/>
      <c r="OH18" s="85"/>
      <c r="OI18" s="85"/>
      <c r="OJ18" s="85"/>
      <c r="OK18" s="85"/>
      <c r="OL18" s="85"/>
      <c r="OM18" s="85"/>
      <c r="ON18" s="85"/>
      <c r="OO18" s="85"/>
      <c r="OP18" s="85"/>
      <c r="OQ18" s="85"/>
      <c r="OR18" s="85"/>
      <c r="OS18" s="85"/>
      <c r="OT18" s="85"/>
      <c r="OU18" s="85"/>
      <c r="OV18" s="85"/>
      <c r="OW18" s="85"/>
      <c r="OX18" s="85"/>
      <c r="OY18" s="85"/>
      <c r="OZ18" s="85"/>
      <c r="PA18" s="85"/>
      <c r="PB18" s="85"/>
      <c r="PC18" s="85"/>
      <c r="PD18" s="85"/>
      <c r="PE18" s="85"/>
      <c r="PF18" s="85"/>
      <c r="PG18" s="85"/>
      <c r="PH18" s="85"/>
      <c r="PI18" s="85"/>
      <c r="PJ18" s="85"/>
      <c r="PK18" s="85"/>
      <c r="PL18" s="85"/>
      <c r="PM18" s="85"/>
      <c r="PN18" s="85"/>
      <c r="PO18" s="85"/>
      <c r="PP18" s="85"/>
      <c r="PQ18" s="85"/>
      <c r="PR18" s="85"/>
      <c r="PS18" s="85"/>
      <c r="PT18" s="85"/>
      <c r="PU18" s="85"/>
      <c r="PV18" s="85"/>
      <c r="PW18" s="85"/>
      <c r="PX18" s="85"/>
      <c r="PY18" s="85"/>
      <c r="PZ18" s="85"/>
      <c r="QA18" s="85"/>
      <c r="QB18" s="85"/>
      <c r="QC18" s="85"/>
      <c r="QD18" s="85"/>
      <c r="QE18" s="85"/>
      <c r="QF18" s="85"/>
      <c r="QG18" s="85"/>
      <c r="QH18" s="85"/>
      <c r="QI18" s="85"/>
      <c r="QJ18" s="85"/>
      <c r="QK18" s="85"/>
      <c r="QL18" s="85"/>
      <c r="QM18" s="85"/>
      <c r="QN18" s="85"/>
      <c r="QO18" s="85"/>
      <c r="QP18" s="85"/>
      <c r="QQ18" s="85"/>
      <c r="QR18" s="85"/>
      <c r="QS18" s="85"/>
      <c r="QT18" s="85"/>
      <c r="QU18" s="85"/>
      <c r="QV18" s="85"/>
      <c r="QW18" s="85"/>
      <c r="QX18" s="85"/>
      <c r="QY18" s="85"/>
      <c r="QZ18" s="85"/>
      <c r="RA18" s="85"/>
      <c r="RB18" s="85"/>
      <c r="RC18" s="85"/>
      <c r="RD18" s="85"/>
      <c r="RE18" s="85"/>
      <c r="RF18" s="85"/>
      <c r="RG18" s="85"/>
      <c r="RH18" s="85"/>
      <c r="RI18" s="85"/>
      <c r="RJ18" s="85"/>
      <c r="RK18" s="85"/>
      <c r="RL18" s="85"/>
      <c r="RM18" s="85"/>
      <c r="RN18" s="85"/>
      <c r="RO18" s="85"/>
      <c r="RP18" s="85"/>
      <c r="RQ18" s="85"/>
      <c r="RR18" s="85"/>
      <c r="RS18" s="85"/>
      <c r="RT18" s="85"/>
      <c r="RU18" s="85"/>
      <c r="RV18" s="85"/>
      <c r="RW18" s="85"/>
      <c r="RX18" s="85"/>
      <c r="RY18" s="85"/>
      <c r="RZ18" s="85"/>
      <c r="SA18" s="85"/>
      <c r="SB18" s="85"/>
      <c r="SC18" s="85"/>
      <c r="SD18" s="85"/>
      <c r="SE18" s="85"/>
      <c r="SF18" s="85"/>
      <c r="SG18" s="85"/>
      <c r="SH18" s="85"/>
      <c r="SI18" s="85"/>
      <c r="SJ18" s="85"/>
      <c r="SK18" s="85"/>
      <c r="SL18" s="85"/>
      <c r="SM18" s="85"/>
      <c r="SN18" s="85"/>
      <c r="SO18" s="85"/>
      <c r="SP18" s="85"/>
      <c r="SQ18" s="85"/>
      <c r="SR18" s="85"/>
      <c r="SS18" s="85"/>
      <c r="ST18" s="85"/>
      <c r="SU18" s="85"/>
      <c r="SV18" s="85"/>
      <c r="SW18" s="85"/>
      <c r="SX18" s="85"/>
      <c r="SY18" s="85"/>
      <c r="SZ18" s="85"/>
      <c r="TA18" s="85"/>
      <c r="TB18" s="85"/>
      <c r="TC18" s="85"/>
      <c r="TD18" s="85"/>
      <c r="TE18" s="85"/>
      <c r="TF18" s="85"/>
      <c r="TG18" s="85"/>
      <c r="TH18" s="85"/>
      <c r="TI18" s="85"/>
      <c r="TJ18" s="85"/>
      <c r="TK18" s="85"/>
      <c r="TL18" s="85"/>
      <c r="TM18" s="85"/>
      <c r="TN18" s="85"/>
      <c r="TO18" s="85"/>
      <c r="TP18" s="85"/>
      <c r="TQ18" s="85"/>
      <c r="TR18" s="85"/>
      <c r="TS18" s="85"/>
      <c r="TT18" s="85"/>
      <c r="TU18" s="85"/>
      <c r="TV18" s="85"/>
      <c r="TW18" s="85"/>
      <c r="TX18" s="85"/>
      <c r="TY18" s="85"/>
      <c r="TZ18" s="85"/>
      <c r="UA18" s="85"/>
      <c r="UB18" s="85"/>
      <c r="UC18" s="85"/>
      <c r="UD18" s="85"/>
      <c r="UE18" s="85"/>
      <c r="UF18" s="85"/>
      <c r="UG18" s="85"/>
      <c r="UH18" s="85"/>
      <c r="UI18" s="85"/>
      <c r="UJ18" s="85"/>
      <c r="UK18" s="85"/>
      <c r="UL18" s="85"/>
      <c r="UM18" s="85"/>
      <c r="UN18" s="85"/>
      <c r="UO18" s="85"/>
      <c r="UP18" s="85"/>
      <c r="UQ18" s="85"/>
      <c r="UR18" s="85"/>
      <c r="US18" s="85"/>
      <c r="UT18" s="85"/>
      <c r="UU18" s="85"/>
      <c r="UV18" s="85"/>
      <c r="UW18" s="85"/>
      <c r="UX18" s="85"/>
      <c r="UY18" s="85"/>
      <c r="UZ18" s="85"/>
      <c r="VA18" s="85"/>
      <c r="VB18" s="85"/>
      <c r="VC18" s="85"/>
      <c r="VD18" s="85"/>
      <c r="VE18" s="85"/>
      <c r="VF18" s="85"/>
      <c r="VG18" s="85"/>
      <c r="VH18" s="85"/>
      <c r="VI18" s="85"/>
      <c r="VJ18" s="85"/>
      <c r="VK18" s="85"/>
      <c r="VL18" s="85"/>
      <c r="VM18" s="85"/>
      <c r="VN18" s="85"/>
      <c r="VO18" s="85"/>
      <c r="VP18" s="85"/>
      <c r="VQ18" s="85"/>
      <c r="VR18" s="85"/>
      <c r="VS18" s="85"/>
      <c r="VT18" s="85"/>
      <c r="VU18" s="85"/>
      <c r="VV18" s="85"/>
      <c r="VW18" s="85"/>
      <c r="VX18" s="85"/>
      <c r="VY18" s="85"/>
      <c r="VZ18" s="85"/>
      <c r="WA18" s="85"/>
      <c r="WB18" s="85"/>
      <c r="WC18" s="85"/>
      <c r="WD18" s="85"/>
      <c r="WE18" s="85"/>
      <c r="WF18" s="85"/>
      <c r="WG18" s="85"/>
      <c r="WH18" s="85"/>
      <c r="WI18" s="85"/>
      <c r="WJ18" s="85"/>
      <c r="WK18" s="85"/>
      <c r="WL18" s="85"/>
      <c r="WM18" s="85"/>
      <c r="WN18" s="85"/>
      <c r="WO18" s="85"/>
      <c r="WP18" s="85"/>
      <c r="WQ18" s="85"/>
      <c r="WR18" s="85"/>
      <c r="WS18" s="85"/>
      <c r="WT18" s="85"/>
      <c r="WU18" s="85"/>
      <c r="WV18" s="85"/>
      <c r="WW18" s="85"/>
      <c r="WX18" s="85"/>
      <c r="WY18" s="85"/>
      <c r="WZ18" s="85"/>
      <c r="XA18" s="85"/>
      <c r="XB18" s="85"/>
      <c r="XC18" s="85"/>
      <c r="XD18" s="85"/>
      <c r="XE18" s="85"/>
      <c r="XF18" s="85"/>
      <c r="XG18" s="85"/>
      <c r="XH18" s="85"/>
      <c r="XI18" s="85"/>
      <c r="XJ18" s="85"/>
      <c r="XK18" s="85"/>
      <c r="XL18" s="85"/>
      <c r="XM18" s="85"/>
      <c r="XN18" s="85"/>
      <c r="XO18" s="85"/>
      <c r="XP18" s="85"/>
      <c r="XQ18" s="85"/>
      <c r="XR18" s="85"/>
      <c r="XS18" s="85"/>
      <c r="XT18" s="85"/>
      <c r="XU18" s="85"/>
      <c r="XV18" s="85"/>
      <c r="XW18" s="85"/>
      <c r="XX18" s="85"/>
      <c r="XY18" s="85"/>
      <c r="XZ18" s="85"/>
      <c r="YA18" s="85"/>
      <c r="YB18" s="85"/>
      <c r="YC18" s="85"/>
      <c r="YD18" s="85"/>
      <c r="YE18" s="85"/>
      <c r="YF18" s="85"/>
      <c r="YG18" s="85"/>
      <c r="YH18" s="85"/>
      <c r="YI18" s="85"/>
      <c r="YJ18" s="85"/>
      <c r="YK18" s="85"/>
      <c r="YL18" s="85"/>
      <c r="YM18" s="85"/>
      <c r="YN18" s="85"/>
      <c r="YO18" s="85"/>
      <c r="YP18" s="85"/>
      <c r="YQ18" s="85"/>
      <c r="YR18" s="85"/>
      <c r="YS18" s="85"/>
      <c r="YT18" s="85"/>
      <c r="YU18" s="85"/>
      <c r="YV18" s="85"/>
      <c r="YW18" s="85"/>
      <c r="YX18" s="85"/>
      <c r="YY18" s="85"/>
      <c r="YZ18" s="85"/>
      <c r="ZA18" s="85"/>
      <c r="ZB18" s="85"/>
      <c r="ZC18" s="85"/>
      <c r="ZD18" s="85"/>
      <c r="ZE18" s="85"/>
      <c r="ZF18" s="85"/>
      <c r="ZG18" s="85"/>
      <c r="ZH18" s="85"/>
      <c r="ZI18" s="85"/>
      <c r="ZJ18" s="85"/>
      <c r="ZK18" s="85"/>
      <c r="ZL18" s="85"/>
      <c r="ZM18" s="85"/>
      <c r="ZN18" s="85"/>
      <c r="ZO18" s="85"/>
      <c r="ZP18" s="85"/>
      <c r="ZQ18" s="85"/>
      <c r="ZR18" s="85"/>
      <c r="ZS18" s="85"/>
      <c r="ZT18" s="85"/>
      <c r="ZU18" s="85"/>
      <c r="ZV18" s="85"/>
      <c r="ZW18" s="85"/>
      <c r="ZX18" s="85"/>
      <c r="ZY18" s="85"/>
      <c r="ZZ18" s="85"/>
      <c r="AAA18" s="85"/>
      <c r="AAB18" s="85"/>
      <c r="AAC18" s="85"/>
      <c r="AAD18" s="85"/>
      <c r="AAE18" s="85"/>
      <c r="AAF18" s="85"/>
      <c r="AAG18" s="85"/>
      <c r="AAH18" s="85"/>
      <c r="AAI18" s="85"/>
      <c r="AAJ18" s="85"/>
      <c r="AAK18" s="85"/>
      <c r="AAL18" s="85"/>
      <c r="AAM18" s="85"/>
      <c r="AAN18" s="85"/>
      <c r="AAO18" s="85"/>
      <c r="AAP18" s="85"/>
      <c r="AAQ18" s="85"/>
      <c r="AAR18" s="85"/>
      <c r="AAS18" s="85"/>
      <c r="AAT18" s="85"/>
      <c r="AAU18" s="85"/>
      <c r="AAV18" s="85"/>
      <c r="AAW18" s="85"/>
      <c r="AAX18" s="85"/>
      <c r="AAY18" s="85"/>
      <c r="AAZ18" s="85"/>
      <c r="ABA18" s="85"/>
      <c r="ABB18" s="85"/>
      <c r="ABC18" s="85"/>
      <c r="ABD18" s="85"/>
      <c r="ABE18" s="85"/>
      <c r="ABF18" s="85"/>
      <c r="ABG18" s="85"/>
      <c r="ABH18" s="85"/>
      <c r="ABI18" s="85"/>
      <c r="ABJ18" s="85"/>
      <c r="ABK18" s="85"/>
      <c r="ABL18" s="85"/>
      <c r="ABM18" s="85"/>
      <c r="ABN18" s="85"/>
      <c r="ABO18" s="85"/>
      <c r="ABP18" s="85"/>
      <c r="ABQ18" s="85"/>
      <c r="ABR18" s="85"/>
      <c r="ABS18" s="85"/>
      <c r="ABT18" s="85"/>
      <c r="ABU18" s="85"/>
      <c r="ABV18" s="85"/>
      <c r="ABW18" s="85"/>
      <c r="ABX18" s="85"/>
      <c r="ABY18" s="85"/>
      <c r="ABZ18" s="85"/>
      <c r="ACA18" s="85"/>
      <c r="ACB18" s="85"/>
      <c r="ACC18" s="85"/>
      <c r="ACD18" s="85"/>
      <c r="ACE18" s="85"/>
      <c r="ACF18" s="85"/>
      <c r="ACG18" s="85"/>
      <c r="ACH18" s="85"/>
      <c r="ACI18" s="85"/>
      <c r="ACJ18" s="85"/>
      <c r="ACK18" s="85"/>
      <c r="ACL18" s="85"/>
      <c r="ACM18" s="85"/>
      <c r="ACN18" s="85"/>
      <c r="ACO18" s="85"/>
      <c r="ACP18" s="85"/>
      <c r="ACQ18" s="85"/>
      <c r="ACR18" s="85"/>
      <c r="ACS18" s="85"/>
      <c r="ACT18" s="85"/>
      <c r="ACU18" s="85"/>
      <c r="ACV18" s="85"/>
      <c r="ACW18" s="85"/>
      <c r="ACX18" s="85"/>
      <c r="ACY18" s="85"/>
      <c r="ACZ18" s="85"/>
      <c r="ADA18" s="85"/>
      <c r="ADB18" s="85"/>
      <c r="ADC18" s="85"/>
      <c r="ADD18" s="85"/>
      <c r="ADE18" s="85"/>
      <c r="ADF18" s="85"/>
      <c r="ADG18" s="85"/>
      <c r="ADH18" s="85"/>
      <c r="ADI18" s="85"/>
      <c r="ADJ18" s="85"/>
      <c r="ADK18" s="85"/>
      <c r="ADL18" s="85"/>
      <c r="ADM18" s="85"/>
      <c r="ADN18" s="85"/>
      <c r="ADO18" s="85"/>
      <c r="ADP18" s="85"/>
      <c r="ADQ18" s="85"/>
      <c r="ADR18" s="85"/>
      <c r="ADS18" s="85"/>
      <c r="ADT18" s="85"/>
      <c r="ADU18" s="85"/>
      <c r="ADV18" s="85"/>
      <c r="ADW18" s="85"/>
      <c r="ADX18" s="85"/>
      <c r="ADY18" s="85"/>
      <c r="ADZ18" s="85"/>
      <c r="AEA18" s="85"/>
      <c r="AEB18" s="85"/>
      <c r="AEC18" s="85"/>
      <c r="AED18" s="85"/>
      <c r="AEE18" s="85"/>
      <c r="AEF18" s="85"/>
      <c r="AEG18" s="85"/>
      <c r="AEH18" s="85"/>
      <c r="AEI18" s="85"/>
      <c r="AEJ18" s="85"/>
      <c r="AEK18" s="85"/>
      <c r="AEL18" s="85"/>
      <c r="AEM18" s="85"/>
      <c r="AEN18" s="85"/>
      <c r="AEO18" s="85"/>
      <c r="AEP18" s="85"/>
      <c r="AEQ18" s="85"/>
      <c r="AER18" s="85"/>
      <c r="AES18" s="85"/>
      <c r="AET18" s="85"/>
      <c r="AEU18" s="85"/>
      <c r="AEV18" s="85"/>
      <c r="AEW18" s="85"/>
      <c r="AEX18" s="85"/>
      <c r="AEY18" s="85"/>
      <c r="AEZ18" s="85"/>
      <c r="AFA18" s="85"/>
      <c r="AFB18" s="85"/>
      <c r="AFC18" s="85"/>
      <c r="AFD18" s="85"/>
      <c r="AFE18" s="85"/>
      <c r="AFF18" s="85"/>
      <c r="AFG18" s="85"/>
      <c r="AFH18" s="85"/>
      <c r="AFI18" s="85"/>
      <c r="AFJ18" s="85"/>
      <c r="AFK18" s="85"/>
      <c r="AFL18" s="85"/>
      <c r="AFM18" s="85"/>
      <c r="AFN18" s="85"/>
      <c r="AFO18" s="85"/>
      <c r="AFP18" s="85"/>
      <c r="AFQ18" s="85"/>
      <c r="AFR18" s="85"/>
      <c r="AFS18" s="85"/>
      <c r="AFT18" s="85"/>
      <c r="AFU18" s="85"/>
      <c r="AFV18" s="85"/>
      <c r="AFW18" s="85"/>
      <c r="AFX18" s="85"/>
      <c r="AFY18" s="85"/>
      <c r="AFZ18" s="85"/>
      <c r="AGA18" s="85"/>
      <c r="AGB18" s="85"/>
      <c r="AGC18" s="85"/>
      <c r="AGD18" s="85"/>
      <c r="AGE18" s="85"/>
      <c r="AGF18" s="85"/>
      <c r="AGG18" s="85"/>
      <c r="AGH18" s="85"/>
      <c r="AGI18" s="85"/>
      <c r="AGJ18" s="85"/>
      <c r="AGK18" s="85"/>
      <c r="AGL18" s="85"/>
      <c r="AGM18" s="85"/>
      <c r="AGN18" s="85"/>
      <c r="AGO18" s="85"/>
      <c r="AGP18" s="85"/>
      <c r="AGQ18" s="85"/>
      <c r="AGR18" s="85"/>
      <c r="AGS18" s="85"/>
      <c r="AGT18" s="85"/>
      <c r="AGU18" s="85"/>
      <c r="AGV18" s="85"/>
      <c r="AGW18" s="85"/>
      <c r="AGX18" s="85"/>
      <c r="AGY18" s="85"/>
      <c r="AGZ18" s="85"/>
      <c r="AHA18" s="85"/>
      <c r="AHB18" s="85"/>
      <c r="AHC18" s="85"/>
      <c r="AHD18" s="85"/>
      <c r="AHE18" s="85"/>
      <c r="AHF18" s="85"/>
      <c r="AHG18" s="85"/>
      <c r="AHH18" s="85"/>
      <c r="AHI18" s="85"/>
      <c r="AHJ18" s="85"/>
      <c r="AHK18" s="85"/>
      <c r="AHL18" s="85"/>
      <c r="AHM18" s="85"/>
      <c r="AHN18" s="85"/>
      <c r="AHO18" s="85"/>
      <c r="AHP18" s="85"/>
      <c r="AHQ18" s="85"/>
      <c r="AHR18" s="85"/>
      <c r="AHS18" s="85"/>
      <c r="AHT18" s="85"/>
      <c r="AHU18" s="85"/>
      <c r="AHV18" s="85"/>
      <c r="AHW18" s="85"/>
      <c r="AHX18" s="85"/>
      <c r="AHY18" s="85"/>
      <c r="AHZ18" s="85"/>
      <c r="AIA18" s="85"/>
      <c r="AIB18" s="85"/>
      <c r="AIC18" s="85"/>
      <c r="AID18" s="85"/>
      <c r="AIE18" s="85"/>
      <c r="AIF18" s="85"/>
      <c r="AIG18" s="85"/>
      <c r="AIH18" s="85"/>
      <c r="AII18" s="85"/>
      <c r="AIJ18" s="85"/>
      <c r="AIK18" s="85"/>
      <c r="AIL18" s="85"/>
      <c r="AIM18" s="85"/>
      <c r="AIN18" s="85"/>
      <c r="AIO18" s="85"/>
      <c r="AIP18" s="85"/>
      <c r="AIQ18" s="85"/>
      <c r="AIR18" s="85"/>
      <c r="AIS18" s="85"/>
      <c r="AIT18" s="85"/>
      <c r="AIU18" s="85"/>
      <c r="AIV18" s="85"/>
      <c r="AIW18" s="85"/>
      <c r="AIX18" s="85"/>
      <c r="AIY18" s="85"/>
      <c r="AIZ18" s="85"/>
      <c r="AJA18" s="85"/>
      <c r="AJB18" s="85"/>
      <c r="AJC18" s="85"/>
      <c r="AJD18" s="85"/>
      <c r="AJE18" s="85"/>
      <c r="AJF18" s="85"/>
      <c r="AJG18" s="85"/>
      <c r="AJH18" s="85"/>
      <c r="AJI18" s="85"/>
      <c r="AJJ18" s="85"/>
      <c r="AJK18" s="85"/>
      <c r="AJL18" s="85"/>
      <c r="AJM18" s="85"/>
      <c r="AJN18" s="85"/>
      <c r="AJO18" s="85"/>
      <c r="AJP18" s="85"/>
      <c r="AJQ18" s="85"/>
      <c r="AJR18" s="85"/>
      <c r="AJS18" s="85"/>
      <c r="AJT18" s="85"/>
      <c r="AJU18" s="85"/>
      <c r="AJV18" s="85"/>
      <c r="AJW18" s="85"/>
      <c r="AJX18" s="85"/>
      <c r="AJY18" s="85"/>
      <c r="AJZ18" s="85"/>
      <c r="AKA18" s="85"/>
      <c r="AKB18" s="85"/>
      <c r="AKC18" s="85"/>
      <c r="AKD18" s="85"/>
      <c r="AKE18" s="85"/>
      <c r="AKF18" s="85"/>
      <c r="AKG18" s="85"/>
      <c r="AKH18" s="85"/>
      <c r="AKI18" s="85"/>
      <c r="AKJ18" s="85"/>
      <c r="AKK18" s="85"/>
      <c r="AKL18" s="85"/>
      <c r="AKM18" s="85"/>
      <c r="AKN18" s="85"/>
      <c r="AKO18" s="85"/>
      <c r="AKP18" s="85"/>
      <c r="AKQ18" s="85"/>
      <c r="AKR18" s="85"/>
      <c r="AKS18" s="85"/>
      <c r="AKT18" s="85"/>
      <c r="AKU18" s="85"/>
      <c r="AKV18" s="85"/>
      <c r="AKW18" s="85"/>
      <c r="AKX18" s="85"/>
      <c r="AKY18" s="85"/>
      <c r="AKZ18" s="85"/>
      <c r="ALA18" s="85"/>
      <c r="ALB18" s="85"/>
      <c r="ALC18" s="85"/>
      <c r="ALD18" s="85"/>
      <c r="ALE18" s="85"/>
      <c r="ALF18" s="85"/>
      <c r="ALG18" s="85"/>
      <c r="ALH18" s="85"/>
      <c r="ALI18" s="85"/>
      <c r="ALJ18" s="85"/>
      <c r="ALK18" s="85"/>
      <c r="ALL18" s="85"/>
      <c r="ALM18" s="85"/>
      <c r="ALN18" s="85"/>
      <c r="ALO18" s="85"/>
      <c r="ALP18" s="85"/>
      <c r="ALQ18" s="85"/>
      <c r="ALR18" s="85"/>
      <c r="ALS18" s="85"/>
      <c r="ALT18" s="85"/>
      <c r="ALU18" s="85"/>
      <c r="ALV18" s="85"/>
      <c r="ALW18" s="85"/>
      <c r="ALX18" s="85"/>
      <c r="ALY18" s="85"/>
      <c r="ALZ18" s="85"/>
      <c r="AMA18" s="85"/>
      <c r="AMB18" s="85"/>
      <c r="AMC18" s="85"/>
      <c r="AMD18" s="85"/>
      <c r="AME18" s="85"/>
      <c r="AMF18" s="85"/>
      <c r="AMG18" s="85"/>
      <c r="AMH18" s="85"/>
      <c r="AMI18" s="85"/>
      <c r="AMJ18" s="85"/>
      <c r="AMK18" s="85"/>
      <c r="AML18" s="85"/>
      <c r="AMM18" s="85"/>
      <c r="AMN18" s="85"/>
      <c r="AMO18" s="85"/>
      <c r="AMP18" s="85"/>
      <c r="AMQ18" s="85"/>
      <c r="AMR18" s="85"/>
      <c r="AMS18" s="85"/>
      <c r="AMT18" s="85"/>
      <c r="AMU18" s="85"/>
      <c r="AMV18" s="85"/>
      <c r="AMW18" s="85"/>
      <c r="AMX18" s="85"/>
      <c r="AMY18" s="85"/>
      <c r="AMZ18" s="85"/>
      <c r="ANA18" s="85"/>
      <c r="ANB18" s="85"/>
      <c r="ANC18" s="85"/>
      <c r="AND18" s="85"/>
      <c r="ANE18" s="85"/>
      <c r="ANF18" s="85"/>
      <c r="ANG18" s="85"/>
      <c r="ANH18" s="85"/>
      <c r="ANI18" s="85"/>
      <c r="ANJ18" s="85"/>
      <c r="ANK18" s="85"/>
      <c r="ANL18" s="85"/>
      <c r="ANM18" s="85"/>
      <c r="ANN18" s="85"/>
      <c r="ANO18" s="85"/>
      <c r="ANP18" s="85"/>
      <c r="ANQ18" s="85"/>
      <c r="ANR18" s="85"/>
      <c r="ANS18" s="85"/>
      <c r="ANT18" s="85"/>
      <c r="ANU18" s="85"/>
      <c r="ANV18" s="85"/>
      <c r="ANW18" s="85"/>
      <c r="ANX18" s="85"/>
      <c r="ANY18" s="85"/>
      <c r="ANZ18" s="85"/>
      <c r="AOA18" s="85"/>
      <c r="AOB18" s="85"/>
      <c r="AOC18" s="85"/>
      <c r="AOD18" s="85"/>
      <c r="AOE18" s="85"/>
      <c r="AOF18" s="85"/>
      <c r="AOG18" s="85"/>
      <c r="AOH18" s="85"/>
      <c r="AOI18" s="85"/>
      <c r="AOJ18" s="85"/>
      <c r="AOK18" s="85"/>
      <c r="AOL18" s="85"/>
      <c r="AOM18" s="85"/>
      <c r="AON18" s="85"/>
      <c r="AOO18" s="85"/>
      <c r="AOP18" s="85"/>
      <c r="AOQ18" s="85"/>
      <c r="AOR18" s="85"/>
      <c r="AOS18" s="85"/>
      <c r="AOT18" s="85"/>
      <c r="AOU18" s="85"/>
      <c r="AOV18" s="85"/>
      <c r="AOW18" s="85"/>
      <c r="AOX18" s="85"/>
      <c r="AOY18" s="85"/>
      <c r="AOZ18" s="85"/>
      <c r="APA18" s="85"/>
      <c r="APB18" s="85"/>
      <c r="APC18" s="85"/>
      <c r="APD18" s="85"/>
      <c r="APE18" s="85"/>
      <c r="APF18" s="85"/>
      <c r="APG18" s="85"/>
      <c r="APH18" s="85"/>
      <c r="API18" s="85"/>
      <c r="APJ18" s="85"/>
      <c r="APK18" s="85"/>
      <c r="APL18" s="85"/>
      <c r="APM18" s="85"/>
      <c r="APN18" s="85"/>
      <c r="APO18" s="85"/>
      <c r="APP18" s="85"/>
      <c r="APQ18" s="85"/>
      <c r="APR18" s="85"/>
      <c r="APS18" s="85"/>
      <c r="APT18" s="85"/>
      <c r="APU18" s="85"/>
      <c r="APV18" s="85"/>
      <c r="APW18" s="85"/>
      <c r="APX18" s="85"/>
      <c r="APY18" s="85"/>
      <c r="APZ18" s="85"/>
      <c r="AQA18" s="85"/>
      <c r="AQB18" s="85"/>
      <c r="AQC18" s="85"/>
      <c r="AQD18" s="85"/>
      <c r="AQE18" s="85"/>
      <c r="AQF18" s="85"/>
      <c r="AQG18" s="85"/>
      <c r="AQH18" s="85"/>
      <c r="AQI18" s="85"/>
      <c r="AQJ18" s="85"/>
      <c r="AQK18" s="85"/>
      <c r="AQL18" s="85"/>
      <c r="AQM18" s="85"/>
      <c r="AQN18" s="85"/>
      <c r="AQO18" s="85"/>
      <c r="AQP18" s="85"/>
      <c r="AQQ18" s="85"/>
      <c r="AQR18" s="85"/>
      <c r="AQS18" s="85"/>
      <c r="AQT18" s="85"/>
      <c r="AQU18" s="85"/>
      <c r="AQV18" s="85"/>
      <c r="AQW18" s="85"/>
      <c r="AQX18" s="85"/>
      <c r="AQY18" s="85"/>
      <c r="AQZ18" s="85"/>
      <c r="ARA18" s="85"/>
      <c r="ARB18" s="85"/>
      <c r="ARC18" s="85"/>
      <c r="ARD18" s="85"/>
      <c r="ARE18" s="85"/>
      <c r="ARF18" s="85"/>
      <c r="ARG18" s="85"/>
      <c r="ARH18" s="85"/>
      <c r="ARI18" s="85"/>
      <c r="ARJ18" s="85"/>
      <c r="ARK18" s="85"/>
      <c r="ARL18" s="85"/>
      <c r="ARM18" s="85"/>
      <c r="ARN18" s="85"/>
      <c r="ARO18" s="85"/>
      <c r="ARP18" s="85"/>
      <c r="ARQ18" s="85"/>
      <c r="ARR18" s="85"/>
      <c r="ARS18" s="85"/>
      <c r="ART18" s="85"/>
      <c r="ARU18" s="85"/>
      <c r="ARV18" s="85"/>
      <c r="ARW18" s="85"/>
      <c r="ARX18" s="85"/>
      <c r="ARY18" s="85"/>
      <c r="ARZ18" s="85"/>
      <c r="ASA18" s="85"/>
      <c r="ASB18" s="85"/>
      <c r="ASC18" s="85"/>
      <c r="ASD18" s="85"/>
      <c r="ASE18" s="85"/>
      <c r="ASF18" s="85"/>
      <c r="ASG18" s="85"/>
      <c r="ASH18" s="85"/>
      <c r="ASI18" s="85"/>
      <c r="ASJ18" s="85"/>
      <c r="ASK18" s="85"/>
      <c r="ASL18" s="85"/>
      <c r="ASM18" s="85"/>
      <c r="ASN18" s="85"/>
      <c r="ASO18" s="85"/>
      <c r="ASP18" s="85"/>
      <c r="ASQ18" s="85"/>
      <c r="ASR18" s="85"/>
      <c r="ASS18" s="85"/>
      <c r="AST18" s="85"/>
      <c r="ASU18" s="85"/>
      <c r="ASV18" s="85"/>
      <c r="ASW18" s="85"/>
      <c r="ASX18" s="85"/>
      <c r="ASY18" s="85"/>
      <c r="ASZ18" s="85"/>
      <c r="ATA18" s="85"/>
      <c r="ATB18" s="85"/>
      <c r="ATC18" s="85"/>
      <c r="ATD18" s="85"/>
      <c r="ATE18" s="85"/>
      <c r="ATF18" s="85"/>
      <c r="ATG18" s="85"/>
      <c r="ATH18" s="85"/>
      <c r="ATI18" s="85"/>
      <c r="ATJ18" s="85"/>
      <c r="ATK18" s="85"/>
      <c r="ATL18" s="85"/>
      <c r="ATM18" s="85"/>
      <c r="ATN18" s="85"/>
      <c r="ATO18" s="85"/>
      <c r="ATP18" s="85"/>
      <c r="ATQ18" s="85"/>
      <c r="ATR18" s="85"/>
      <c r="ATS18" s="85"/>
      <c r="ATT18" s="85"/>
      <c r="ATU18" s="85"/>
      <c r="ATV18" s="85"/>
      <c r="ATW18" s="85"/>
      <c r="ATX18" s="85"/>
      <c r="ATY18" s="85"/>
      <c r="ATZ18" s="85"/>
      <c r="AUA18" s="85"/>
      <c r="AUB18" s="85"/>
      <c r="AUC18" s="85"/>
      <c r="AUD18" s="85"/>
      <c r="AUE18" s="85"/>
      <c r="AUF18" s="85"/>
      <c r="AUG18" s="85"/>
      <c r="AUH18" s="85"/>
      <c r="AUI18" s="85"/>
      <c r="AUJ18" s="85"/>
      <c r="AUK18" s="85"/>
      <c r="AUL18" s="85"/>
      <c r="AUM18" s="85"/>
      <c r="AUN18" s="85"/>
      <c r="AUO18" s="85"/>
      <c r="AUP18" s="85"/>
      <c r="AUQ18" s="85"/>
      <c r="AUR18" s="85"/>
      <c r="AUS18" s="85"/>
      <c r="AUT18" s="85"/>
      <c r="AUU18" s="85"/>
      <c r="AUV18" s="85"/>
      <c r="AUW18" s="85"/>
      <c r="AUX18" s="85"/>
      <c r="AUY18" s="85"/>
      <c r="AUZ18" s="85"/>
      <c r="AVA18" s="85"/>
      <c r="AVB18" s="85"/>
      <c r="AVC18" s="85"/>
      <c r="AVD18" s="85"/>
      <c r="AVE18" s="85"/>
      <c r="AVF18" s="85"/>
      <c r="AVG18" s="85"/>
      <c r="AVH18" s="85"/>
      <c r="AVI18" s="85"/>
      <c r="AVJ18" s="85"/>
      <c r="AVK18" s="85"/>
      <c r="AVL18" s="85"/>
      <c r="AVM18" s="85"/>
      <c r="AVN18" s="85"/>
      <c r="AVO18" s="85"/>
      <c r="AVP18" s="85"/>
      <c r="AVQ18" s="85"/>
      <c r="AVR18" s="85"/>
      <c r="AVS18" s="85"/>
      <c r="AVT18" s="85"/>
      <c r="AVU18" s="85"/>
      <c r="AVV18" s="85"/>
      <c r="AVW18" s="85"/>
      <c r="AVX18" s="85"/>
      <c r="AVY18" s="85"/>
    </row>
    <row r="19" spans="2:1273" ht="34.25" customHeight="1">
      <c r="B19" t="s">
        <v>136</v>
      </c>
      <c r="F19" s="26" t="s">
        <v>706</v>
      </c>
      <c r="G19" s="27"/>
      <c r="H19" s="36"/>
      <c r="I19" s="36"/>
      <c r="J19" s="36"/>
      <c r="K19" s="36" t="s">
        <v>136</v>
      </c>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c r="YV19" s="50"/>
      <c r="YW19" s="50"/>
      <c r="YX19" s="50"/>
      <c r="YY19" s="50"/>
      <c r="YZ19" s="50"/>
      <c r="ZA19" s="50"/>
      <c r="ZB19" s="50"/>
      <c r="ZC19" s="50"/>
      <c r="ZD19" s="50"/>
      <c r="ZE19" s="50"/>
      <c r="ZF19" s="50"/>
      <c r="ZG19" s="50"/>
      <c r="ZH19" s="50"/>
      <c r="ZI19" s="50"/>
      <c r="ZJ19" s="50"/>
      <c r="ZK19" s="50"/>
      <c r="ZL19" s="50"/>
      <c r="ZM19" s="50"/>
      <c r="ZN19" s="50"/>
      <c r="ZO19" s="50"/>
      <c r="ZP19" s="50"/>
      <c r="ZQ19" s="50"/>
      <c r="ZR19" s="50"/>
      <c r="ZS19" s="50"/>
      <c r="ZT19" s="50"/>
      <c r="ZU19" s="50"/>
      <c r="ZV19" s="50"/>
      <c r="ZW19" s="50"/>
      <c r="ZX19" s="50"/>
      <c r="ZY19" s="50"/>
      <c r="ZZ19" s="50"/>
      <c r="AAA19" s="50"/>
      <c r="AAB19" s="50"/>
      <c r="AAC19" s="50"/>
      <c r="AAD19" s="50"/>
      <c r="AAE19" s="50"/>
      <c r="AAF19" s="50"/>
      <c r="AAG19" s="50"/>
      <c r="AAH19" s="50"/>
      <c r="AAI19" s="50"/>
      <c r="AAJ19" s="50"/>
      <c r="AAK19" s="50"/>
      <c r="AAL19" s="50"/>
      <c r="AAM19" s="50"/>
      <c r="AAN19" s="50"/>
      <c r="AAO19" s="50"/>
      <c r="AAP19" s="50"/>
      <c r="AAQ19" s="50"/>
      <c r="AAR19" s="50"/>
      <c r="AAS19" s="50"/>
      <c r="AAT19" s="50"/>
      <c r="AAU19" s="50"/>
      <c r="AAV19" s="50"/>
      <c r="AAW19" s="50"/>
      <c r="AAX19" s="50"/>
      <c r="AAY19" s="50"/>
      <c r="AAZ19" s="50"/>
      <c r="ABA19" s="50"/>
      <c r="ABB19" s="50"/>
      <c r="ABC19" s="50"/>
      <c r="ABD19" s="50"/>
      <c r="ABE19" s="50"/>
      <c r="ABF19" s="50"/>
      <c r="ABG19" s="50"/>
      <c r="ABH19" s="50"/>
      <c r="ABI19" s="50"/>
      <c r="ABJ19" s="50"/>
      <c r="ABK19" s="50"/>
      <c r="ABL19" s="50"/>
      <c r="ABM19" s="50"/>
      <c r="ABN19" s="50"/>
      <c r="ABO19" s="50"/>
      <c r="ABP19" s="50"/>
      <c r="ABQ19" s="50"/>
      <c r="ABR19" s="50"/>
      <c r="ABS19" s="50"/>
      <c r="ABT19" s="50"/>
      <c r="ABU19" s="50"/>
      <c r="ABV19" s="50"/>
      <c r="ABW19" s="50"/>
      <c r="ABX19" s="50"/>
      <c r="ABY19" s="50"/>
      <c r="ABZ19" s="50"/>
      <c r="ACA19" s="50"/>
      <c r="ACB19" s="50"/>
      <c r="ACC19" s="50"/>
      <c r="ACD19" s="50"/>
      <c r="ACE19" s="50"/>
      <c r="ACF19" s="50"/>
      <c r="ACG19" s="50"/>
      <c r="ACH19" s="50"/>
      <c r="ACI19" s="50"/>
      <c r="ACJ19" s="50"/>
      <c r="ACK19" s="50"/>
      <c r="ACL19" s="50"/>
      <c r="ACM19" s="50"/>
      <c r="ACN19" s="50"/>
      <c r="ACO19" s="50"/>
      <c r="ACP19" s="50"/>
      <c r="ACQ19" s="50"/>
      <c r="ACR19" s="50"/>
      <c r="ACS19" s="50"/>
      <c r="ACT19" s="50"/>
      <c r="ACU19" s="50"/>
      <c r="ACV19" s="50"/>
      <c r="ACW19" s="50"/>
      <c r="ACX19" s="50"/>
      <c r="ACY19" s="50"/>
      <c r="ACZ19" s="50"/>
      <c r="ADA19" s="50"/>
      <c r="ADB19" s="50"/>
      <c r="ADC19" s="50"/>
      <c r="ADD19" s="50"/>
      <c r="ADE19" s="50"/>
      <c r="ADF19" s="50"/>
      <c r="ADG19" s="50"/>
      <c r="ADH19" s="50"/>
      <c r="ADI19" s="50"/>
      <c r="ADJ19" s="50"/>
      <c r="ADK19" s="50"/>
      <c r="ADL19" s="50"/>
      <c r="ADM19" s="50"/>
      <c r="ADN19" s="50"/>
      <c r="ADO19" s="50"/>
      <c r="ADP19" s="50"/>
      <c r="ADQ19" s="50"/>
      <c r="ADR19" s="50"/>
      <c r="ADS19" s="50"/>
      <c r="ADT19" s="50"/>
      <c r="ADU19" s="50"/>
      <c r="ADV19" s="50"/>
      <c r="ADW19" s="50"/>
      <c r="ADX19" s="50"/>
      <c r="ADY19" s="50"/>
      <c r="ADZ19" s="50"/>
      <c r="AEA19" s="50"/>
      <c r="AEB19" s="50"/>
      <c r="AEC19" s="50"/>
      <c r="AED19" s="50"/>
      <c r="AEE19" s="50"/>
      <c r="AEF19" s="50"/>
      <c r="AEG19" s="50"/>
      <c r="AEH19" s="50"/>
      <c r="AEI19" s="50"/>
      <c r="AEJ19" s="50"/>
      <c r="AEK19" s="50"/>
      <c r="AEL19" s="50"/>
      <c r="AEM19" s="50"/>
      <c r="AEN19" s="50"/>
      <c r="AEO19" s="50"/>
      <c r="AEP19" s="50"/>
      <c r="AEQ19" s="50"/>
      <c r="AER19" s="50"/>
      <c r="AES19" s="50"/>
      <c r="AET19" s="50"/>
      <c r="AEU19" s="50"/>
      <c r="AEV19" s="50"/>
      <c r="AEW19" s="50"/>
      <c r="AEX19" s="50"/>
      <c r="AEY19" s="50"/>
      <c r="AEZ19" s="50"/>
      <c r="AFA19" s="50"/>
      <c r="AFB19" s="50"/>
      <c r="AFC19" s="50"/>
      <c r="AFD19" s="50"/>
      <c r="AFE19" s="50"/>
      <c r="AFF19" s="50"/>
      <c r="AFG19" s="50"/>
      <c r="AFH19" s="50"/>
      <c r="AFI19" s="50"/>
      <c r="AFJ19" s="50"/>
      <c r="AFK19" s="50"/>
      <c r="AFL19" s="50"/>
      <c r="AFM19" s="50"/>
      <c r="AFN19" s="50"/>
      <c r="AFO19" s="50"/>
      <c r="AFP19" s="50"/>
      <c r="AFQ19" s="50"/>
      <c r="AFR19" s="50"/>
      <c r="AFS19" s="50"/>
      <c r="AFT19" s="50"/>
      <c r="AFU19" s="50"/>
      <c r="AFV19" s="50"/>
      <c r="AFW19" s="50"/>
      <c r="AFX19" s="50"/>
      <c r="AFY19" s="50"/>
      <c r="AFZ19" s="50"/>
      <c r="AGA19" s="50"/>
      <c r="AGB19" s="50"/>
      <c r="AGC19" s="50"/>
      <c r="AGD19" s="50"/>
      <c r="AGE19" s="50"/>
      <c r="AGF19" s="50"/>
      <c r="AGG19" s="50"/>
      <c r="AGH19" s="50"/>
      <c r="AGI19" s="50"/>
      <c r="AGJ19" s="50"/>
      <c r="AGK19" s="50"/>
      <c r="AGL19" s="50"/>
      <c r="AGM19" s="50"/>
      <c r="AGN19" s="50"/>
      <c r="AGO19" s="50"/>
      <c r="AGP19" s="50"/>
      <c r="AGQ19" s="50"/>
      <c r="AGR19" s="50"/>
      <c r="AGS19" s="50"/>
      <c r="AGT19" s="50"/>
      <c r="AGU19" s="50"/>
      <c r="AGV19" s="50"/>
      <c r="AGW19" s="50"/>
      <c r="AGX19" s="50"/>
      <c r="AGY19" s="50"/>
      <c r="AGZ19" s="50"/>
      <c r="AHA19" s="50"/>
      <c r="AHB19" s="50"/>
      <c r="AHC19" s="50"/>
      <c r="AHD19" s="50"/>
      <c r="AHE19" s="50"/>
      <c r="AHF19" s="50"/>
      <c r="AHG19" s="50"/>
      <c r="AHH19" s="50"/>
      <c r="AHI19" s="50"/>
      <c r="AHJ19" s="50"/>
      <c r="AHK19" s="50"/>
      <c r="AHL19" s="50"/>
      <c r="AHM19" s="50"/>
      <c r="AHN19" s="50"/>
      <c r="AHO19" s="50"/>
      <c r="AHP19" s="50"/>
      <c r="AHQ19" s="50"/>
      <c r="AHR19" s="50"/>
      <c r="AHS19" s="50"/>
      <c r="AHT19" s="50"/>
      <c r="AHU19" s="50"/>
      <c r="AHV19" s="50"/>
      <c r="AHW19" s="50"/>
      <c r="AHX19" s="50"/>
      <c r="AHY19" s="50"/>
      <c r="AHZ19" s="50"/>
      <c r="AIA19" s="50"/>
      <c r="AIB19" s="50"/>
      <c r="AIC19" s="50"/>
      <c r="AID19" s="50"/>
      <c r="AIE19" s="50"/>
      <c r="AIF19" s="50"/>
      <c r="AIG19" s="50"/>
      <c r="AIH19" s="50"/>
      <c r="AII19" s="50"/>
      <c r="AIJ19" s="50"/>
      <c r="AIK19" s="50"/>
      <c r="AIL19" s="50"/>
      <c r="AIM19" s="50"/>
      <c r="AIN19" s="50"/>
      <c r="AIO19" s="50"/>
      <c r="AIP19" s="50"/>
      <c r="AIQ19" s="50"/>
      <c r="AIR19" s="50"/>
      <c r="AIS19" s="50"/>
      <c r="AIT19" s="50"/>
      <c r="AIU19" s="50"/>
      <c r="AIV19" s="50"/>
      <c r="AIW19" s="50"/>
      <c r="AIX19" s="50"/>
      <c r="AIY19" s="50"/>
      <c r="AIZ19" s="50"/>
      <c r="AJA19" s="50"/>
      <c r="AJB19" s="50"/>
      <c r="AJC19" s="50"/>
      <c r="AJD19" s="50"/>
      <c r="AJE19" s="50"/>
      <c r="AJF19" s="50"/>
      <c r="AJG19" s="50"/>
      <c r="AJH19" s="50"/>
      <c r="AJI19" s="50"/>
      <c r="AJJ19" s="50"/>
      <c r="AJK19" s="50"/>
      <c r="AJL19" s="50"/>
      <c r="AJM19" s="50"/>
      <c r="AJN19" s="50"/>
      <c r="AJO19" s="50"/>
      <c r="AJP19" s="50"/>
      <c r="AJQ19" s="50"/>
      <c r="AJR19" s="50"/>
      <c r="AJS19" s="50"/>
      <c r="AJT19" s="50"/>
      <c r="AJU19" s="50"/>
      <c r="AJV19" s="50"/>
      <c r="AJW19" s="50"/>
      <c r="AJX19" s="50"/>
      <c r="AJY19" s="50"/>
      <c r="AJZ19" s="50"/>
      <c r="AKA19" s="50"/>
      <c r="AKB19" s="50"/>
      <c r="AKC19" s="50"/>
      <c r="AKD19" s="50"/>
      <c r="AKE19" s="50"/>
      <c r="AKF19" s="50"/>
      <c r="AKG19" s="50"/>
      <c r="AKH19" s="50"/>
      <c r="AKI19" s="50"/>
      <c r="AKJ19" s="50"/>
      <c r="AKK19" s="50"/>
      <c r="AKL19" s="50"/>
      <c r="AKM19" s="50"/>
      <c r="AKN19" s="50"/>
      <c r="AKO19" s="50"/>
      <c r="AKP19" s="50"/>
      <c r="AKQ19" s="50"/>
      <c r="AKR19" s="50"/>
      <c r="AKS19" s="50"/>
      <c r="AKT19" s="50"/>
      <c r="AKU19" s="50"/>
      <c r="AKV19" s="50"/>
      <c r="AKW19" s="50"/>
      <c r="AKX19" s="50"/>
      <c r="AKY19" s="50"/>
      <c r="AKZ19" s="50"/>
      <c r="ALA19" s="50"/>
      <c r="ALB19" s="50"/>
      <c r="ALC19" s="50"/>
      <c r="ALD19" s="50"/>
      <c r="ALE19" s="50"/>
      <c r="ALF19" s="50"/>
      <c r="ALG19" s="50"/>
      <c r="ALH19" s="50"/>
      <c r="ALI19" s="50"/>
      <c r="ALJ19" s="50"/>
      <c r="ALK19" s="50"/>
      <c r="ALL19" s="50"/>
      <c r="ALM19" s="50"/>
      <c r="ALN19" s="50"/>
      <c r="ALO19" s="50"/>
      <c r="ALP19" s="50"/>
      <c r="ALQ19" s="50"/>
      <c r="ALR19" s="50"/>
      <c r="ALS19" s="50"/>
      <c r="ALT19" s="50"/>
      <c r="ALU19" s="50"/>
      <c r="ALV19" s="50"/>
      <c r="ALW19" s="50"/>
      <c r="ALX19" s="50"/>
      <c r="ALY19" s="50"/>
      <c r="ALZ19" s="50"/>
      <c r="AMA19" s="50"/>
      <c r="AMB19" s="50"/>
      <c r="AMC19" s="50"/>
      <c r="AMD19" s="50"/>
      <c r="AME19" s="50"/>
      <c r="AMF19" s="50"/>
      <c r="AMG19" s="50"/>
      <c r="AMH19" s="50"/>
      <c r="AMI19" s="50"/>
      <c r="AMJ19" s="50"/>
      <c r="AMK19" s="50"/>
      <c r="AML19" s="50"/>
      <c r="AMM19" s="50"/>
      <c r="AMN19" s="50"/>
      <c r="AMO19" s="50"/>
      <c r="AMP19" s="50"/>
      <c r="AMQ19" s="50"/>
      <c r="AMR19" s="50"/>
      <c r="AMS19" s="50"/>
      <c r="AMT19" s="50"/>
      <c r="AMU19" s="50"/>
      <c r="AMV19" s="50"/>
      <c r="AMW19" s="50"/>
      <c r="AMX19" s="50"/>
      <c r="AMY19" s="50"/>
      <c r="AMZ19" s="50"/>
      <c r="ANA19" s="50"/>
      <c r="ANB19" s="50"/>
      <c r="ANC19" s="50"/>
      <c r="AND19" s="50"/>
      <c r="ANE19" s="50"/>
      <c r="ANF19" s="50"/>
      <c r="ANG19" s="50"/>
      <c r="ANH19" s="50"/>
      <c r="ANI19" s="50"/>
      <c r="ANJ19" s="50"/>
      <c r="ANK19" s="50"/>
      <c r="ANL19" s="50"/>
      <c r="ANM19" s="50"/>
      <c r="ANN19" s="50"/>
      <c r="ANO19" s="50"/>
      <c r="ANP19" s="50"/>
      <c r="ANQ19" s="50"/>
      <c r="ANR19" s="50"/>
      <c r="ANS19" s="50"/>
      <c r="ANT19" s="50"/>
      <c r="ANU19" s="50"/>
      <c r="ANV19" s="50"/>
      <c r="ANW19" s="50"/>
      <c r="ANX19" s="50"/>
      <c r="ANY19" s="50"/>
      <c r="ANZ19" s="50"/>
      <c r="AOA19" s="50"/>
      <c r="AOB19" s="50"/>
      <c r="AOC19" s="50"/>
      <c r="AOD19" s="50"/>
      <c r="AOE19" s="50"/>
      <c r="AOF19" s="50"/>
      <c r="AOG19" s="50"/>
      <c r="AOH19" s="50"/>
      <c r="AOI19" s="50"/>
      <c r="AOJ19" s="50"/>
      <c r="AOK19" s="50"/>
      <c r="AOL19" s="50"/>
      <c r="AOM19" s="50"/>
      <c r="AON19" s="50"/>
      <c r="AOO19" s="50"/>
      <c r="AOP19" s="50"/>
      <c r="AOQ19" s="50"/>
      <c r="AOR19" s="50"/>
      <c r="AOS19" s="50"/>
      <c r="AOT19" s="50"/>
      <c r="AOU19" s="50"/>
      <c r="AOV19" s="50"/>
      <c r="AOW19" s="50"/>
      <c r="AOX19" s="50"/>
      <c r="AOY19" s="50"/>
      <c r="AOZ19" s="50"/>
      <c r="APA19" s="50"/>
      <c r="APB19" s="50"/>
      <c r="APC19" s="50"/>
      <c r="APD19" s="50"/>
      <c r="APE19" s="50"/>
      <c r="APF19" s="50"/>
      <c r="APG19" s="50"/>
      <c r="APH19" s="50"/>
      <c r="API19" s="50"/>
      <c r="APJ19" s="50"/>
      <c r="APK19" s="50"/>
      <c r="APL19" s="50"/>
      <c r="APM19" s="50"/>
      <c r="APN19" s="50"/>
      <c r="APO19" s="50"/>
      <c r="APP19" s="50"/>
      <c r="APQ19" s="50"/>
      <c r="APR19" s="50"/>
      <c r="APS19" s="50"/>
      <c r="APT19" s="50"/>
      <c r="APU19" s="50"/>
      <c r="APV19" s="50"/>
      <c r="APW19" s="50"/>
      <c r="APX19" s="50"/>
      <c r="APY19" s="50"/>
      <c r="APZ19" s="50"/>
      <c r="AQA19" s="50"/>
      <c r="AQB19" s="50"/>
      <c r="AQC19" s="50"/>
      <c r="AQD19" s="50"/>
      <c r="AQE19" s="50"/>
      <c r="AQF19" s="50"/>
      <c r="AQG19" s="50"/>
      <c r="AQH19" s="50"/>
      <c r="AQI19" s="50"/>
      <c r="AQJ19" s="50"/>
      <c r="AQK19" s="50"/>
      <c r="AQL19" s="50"/>
      <c r="AQM19" s="50"/>
      <c r="AQN19" s="50"/>
      <c r="AQO19" s="50"/>
      <c r="AQP19" s="50"/>
      <c r="AQQ19" s="50"/>
      <c r="AQR19" s="50"/>
      <c r="AQS19" s="50"/>
      <c r="AQT19" s="50"/>
      <c r="AQU19" s="50"/>
      <c r="AQV19" s="50"/>
      <c r="AQW19" s="50"/>
      <c r="AQX19" s="50"/>
      <c r="AQY19" s="50"/>
      <c r="AQZ19" s="50"/>
      <c r="ARA19" s="50"/>
      <c r="ARB19" s="50"/>
      <c r="ARC19" s="50"/>
      <c r="ARD19" s="50"/>
      <c r="ARE19" s="50"/>
      <c r="ARF19" s="50"/>
      <c r="ARG19" s="50"/>
      <c r="ARH19" s="50"/>
      <c r="ARI19" s="50"/>
      <c r="ARJ19" s="50"/>
      <c r="ARK19" s="50"/>
      <c r="ARL19" s="50"/>
      <c r="ARM19" s="50"/>
      <c r="ARN19" s="50"/>
      <c r="ARO19" s="50"/>
      <c r="ARP19" s="50"/>
      <c r="ARQ19" s="50"/>
      <c r="ARR19" s="50"/>
      <c r="ARS19" s="50"/>
      <c r="ART19" s="50"/>
      <c r="ARU19" s="50"/>
      <c r="ARV19" s="50"/>
      <c r="ARW19" s="50"/>
      <c r="ARX19" s="50"/>
      <c r="ARY19" s="50"/>
      <c r="ARZ19" s="50"/>
      <c r="ASA19" s="50"/>
      <c r="ASB19" s="50"/>
      <c r="ASC19" s="50"/>
      <c r="ASD19" s="50"/>
      <c r="ASE19" s="50"/>
      <c r="ASF19" s="50"/>
      <c r="ASG19" s="50"/>
      <c r="ASH19" s="50"/>
      <c r="ASI19" s="50"/>
      <c r="ASJ19" s="50"/>
      <c r="ASK19" s="50"/>
      <c r="ASL19" s="50"/>
      <c r="ASM19" s="50"/>
      <c r="ASN19" s="50"/>
      <c r="ASO19" s="50"/>
      <c r="ASP19" s="50"/>
      <c r="ASQ19" s="50"/>
      <c r="ASR19" s="50"/>
      <c r="ASS19" s="50"/>
      <c r="AST19" s="50"/>
      <c r="ASU19" s="50"/>
      <c r="ASV19" s="50"/>
      <c r="ASW19" s="50"/>
      <c r="ASX19" s="50"/>
      <c r="ASY19" s="50"/>
      <c r="ASZ19" s="50"/>
      <c r="ATA19" s="50"/>
      <c r="ATB19" s="50"/>
      <c r="ATC19" s="50"/>
      <c r="ATD19" s="50"/>
      <c r="ATE19" s="50"/>
      <c r="ATF19" s="50"/>
      <c r="ATG19" s="50"/>
      <c r="ATH19" s="50"/>
      <c r="ATI19" s="50"/>
      <c r="ATJ19" s="50"/>
      <c r="ATK19" s="50"/>
      <c r="ATL19" s="50"/>
      <c r="ATM19" s="50"/>
      <c r="ATN19" s="50"/>
      <c r="ATO19" s="50"/>
      <c r="ATP19" s="50"/>
      <c r="ATQ19" s="50"/>
      <c r="ATR19" s="50"/>
      <c r="ATS19" s="50"/>
      <c r="ATT19" s="50"/>
      <c r="ATU19" s="50"/>
      <c r="ATV19" s="50"/>
      <c r="ATW19" s="50"/>
      <c r="ATX19" s="50"/>
      <c r="ATY19" s="50"/>
      <c r="ATZ19" s="50"/>
      <c r="AUA19" s="50"/>
      <c r="AUB19" s="50"/>
      <c r="AUC19" s="50"/>
      <c r="AUD19" s="50"/>
      <c r="AUE19" s="50"/>
      <c r="AUF19" s="50"/>
      <c r="AUG19" s="50"/>
      <c r="AUH19" s="50"/>
      <c r="AUI19" s="50"/>
      <c r="AUJ19" s="50"/>
      <c r="AUK19" s="50"/>
      <c r="AUL19" s="50"/>
      <c r="AUM19" s="50"/>
      <c r="AUN19" s="50"/>
      <c r="AUO19" s="50"/>
      <c r="AUP19" s="50"/>
      <c r="AUQ19" s="50"/>
      <c r="AUR19" s="50"/>
      <c r="AUS19" s="50"/>
      <c r="AUT19" s="50"/>
      <c r="AUU19" s="50"/>
      <c r="AUV19" s="50"/>
      <c r="AUW19" s="50"/>
      <c r="AUX19" s="50"/>
      <c r="AUY19" s="50"/>
      <c r="AUZ19" s="50"/>
      <c r="AVA19" s="50"/>
      <c r="AVB19" s="50"/>
      <c r="AVC19" s="50"/>
      <c r="AVD19" s="50"/>
      <c r="AVE19" s="50"/>
      <c r="AVF19" s="50"/>
      <c r="AVG19" s="50"/>
      <c r="AVH19" s="50"/>
      <c r="AVI19" s="50"/>
      <c r="AVJ19" s="50"/>
      <c r="AVK19" s="50"/>
      <c r="AVL19" s="50"/>
      <c r="AVM19" s="50"/>
      <c r="AVN19" s="50"/>
      <c r="AVO19" s="50"/>
      <c r="AVP19" s="50"/>
      <c r="AVQ19" s="50"/>
      <c r="AVR19" s="50"/>
      <c r="AVS19" s="50"/>
      <c r="AVT19" s="50"/>
      <c r="AVU19" s="50"/>
      <c r="AVV19" s="50"/>
      <c r="AVW19" s="50"/>
      <c r="AVX19" s="50"/>
      <c r="AVY19" s="50"/>
    </row>
    <row r="20" spans="2:1273" ht="20.149999999999999" customHeight="1">
      <c r="B20" s="23" t="s">
        <v>136</v>
      </c>
      <c r="F20" s="26" t="s">
        <v>1411</v>
      </c>
      <c r="G20" s="27" t="s">
        <v>239</v>
      </c>
      <c r="H20" s="36">
        <v>564.18599342000005</v>
      </c>
      <c r="I20" s="36">
        <v>811.50226399999997</v>
      </c>
      <c r="J20" s="36"/>
      <c r="K20" s="36" t="s">
        <v>136</v>
      </c>
      <c r="L20" s="85">
        <v>61.216186</v>
      </c>
      <c r="M20" s="85">
        <v>124.431532</v>
      </c>
      <c r="N20" s="85">
        <v>43.325991000000002</v>
      </c>
      <c r="O20" s="85">
        <v>156.30160799999999</v>
      </c>
      <c r="P20" s="85">
        <v>41.126308999999999</v>
      </c>
      <c r="Q20" s="85">
        <v>90.937043000000003</v>
      </c>
      <c r="R20" s="85">
        <v>83.342365000000001</v>
      </c>
      <c r="S20" s="85">
        <v>86.245620000000002</v>
      </c>
      <c r="T20" s="85">
        <v>24.430949999999999</v>
      </c>
      <c r="U20" s="85">
        <v>50.761422000000003</v>
      </c>
      <c r="V20" s="85">
        <v>47.780242999999999</v>
      </c>
      <c r="W20" s="85">
        <v>21.25797</v>
      </c>
      <c r="X20" s="85">
        <v>39.445228999999998</v>
      </c>
      <c r="Y20" s="85">
        <v>14.081436999999999</v>
      </c>
      <c r="Z20" s="85">
        <v>62.237394999999999</v>
      </c>
      <c r="AA20" s="85">
        <v>71.172922999999997</v>
      </c>
      <c r="AB20" s="85">
        <v>9.1296920000000004</v>
      </c>
      <c r="AC20" s="85">
        <v>50.741852000000002</v>
      </c>
      <c r="AD20" s="85">
        <v>46.246119999999998</v>
      </c>
      <c r="AE20" s="85">
        <v>63.389395</v>
      </c>
      <c r="AF20" s="85">
        <v>35.364558000000002</v>
      </c>
      <c r="AG20" s="85">
        <v>42.922147000000002</v>
      </c>
      <c r="AH20" s="85">
        <v>49.53819</v>
      </c>
      <c r="AI20" s="85">
        <v>48.323771999999998</v>
      </c>
      <c r="AJ20" s="85">
        <v>92.729954000000006</v>
      </c>
      <c r="AK20" s="85">
        <v>51.217055000000002</v>
      </c>
      <c r="AL20" s="85">
        <v>38.076636999999998</v>
      </c>
      <c r="AM20" s="85">
        <v>66.158724000000007</v>
      </c>
      <c r="AN20" s="85">
        <v>68.713958000000005</v>
      </c>
      <c r="AO20" s="85">
        <v>72.248517000000007</v>
      </c>
      <c r="AP20" s="85">
        <v>59.163088000000002</v>
      </c>
      <c r="AQ20" s="85">
        <v>86.861656999999994</v>
      </c>
      <c r="AR20" s="85">
        <v>77.771821000000003</v>
      </c>
      <c r="AS20" s="85">
        <v>64.414805000000001</v>
      </c>
      <c r="AT20" s="85">
        <v>30.149681000000001</v>
      </c>
      <c r="AU20" s="85">
        <v>97.407803999999999</v>
      </c>
      <c r="AV20" s="85">
        <v>99.830901999999995</v>
      </c>
      <c r="AW20" s="85">
        <v>60.395989</v>
      </c>
      <c r="AX20" s="85">
        <v>88.413255000000007</v>
      </c>
      <c r="AY20" s="85">
        <v>100.431543</v>
      </c>
      <c r="AZ20" s="85">
        <v>83.921339000000003</v>
      </c>
      <c r="BA20" s="85">
        <v>93.828241000000006</v>
      </c>
      <c r="BB20" s="85">
        <v>114.030726</v>
      </c>
      <c r="BC20" s="85">
        <v>134.238101</v>
      </c>
      <c r="BD20" s="85">
        <v>124.447926</v>
      </c>
      <c r="BE20" s="85">
        <v>124.597311</v>
      </c>
      <c r="BF20" s="85">
        <v>119.368385</v>
      </c>
      <c r="BG20" s="85">
        <v>94.395591999999994</v>
      </c>
      <c r="BH20" s="85">
        <v>71.154283000000007</v>
      </c>
      <c r="BI20" s="85">
        <v>75.772907000000004</v>
      </c>
      <c r="BJ20" s="85">
        <v>142.99101300000001</v>
      </c>
      <c r="BK20" s="85">
        <v>73.396764000000005</v>
      </c>
      <c r="BL20" s="85">
        <v>120.957914</v>
      </c>
      <c r="BM20" s="85">
        <v>89.702635999999998</v>
      </c>
      <c r="BN20" s="85">
        <v>79.901433999999995</v>
      </c>
      <c r="BO20" s="85">
        <v>107.464437</v>
      </c>
      <c r="BP20" s="85">
        <v>86.217035999999993</v>
      </c>
      <c r="BQ20" s="85">
        <v>90.871663999999996</v>
      </c>
      <c r="BR20" s="85">
        <v>147.28673599999999</v>
      </c>
      <c r="BS20" s="85">
        <v>86.706107000000003</v>
      </c>
      <c r="BT20" s="85">
        <v>149.01306749</v>
      </c>
      <c r="BU20" s="85">
        <v>92.097189</v>
      </c>
      <c r="BV20" s="85">
        <v>154.345382</v>
      </c>
      <c r="BW20" s="85">
        <v>177.723333</v>
      </c>
      <c r="BX20" s="85">
        <v>98.777298999999999</v>
      </c>
      <c r="BY20" s="85">
        <v>115.05377900000001</v>
      </c>
      <c r="BZ20" s="85">
        <v>125.12235200000001</v>
      </c>
      <c r="CA20" s="85">
        <v>189.819455</v>
      </c>
      <c r="CB20" s="85">
        <v>142.83052699999999</v>
      </c>
      <c r="CC20" s="85">
        <v>199.807638</v>
      </c>
      <c r="CD20" s="85">
        <v>284.86813799999999</v>
      </c>
      <c r="CE20" s="85">
        <v>253.577358</v>
      </c>
      <c r="CF20" s="85">
        <v>172.474332</v>
      </c>
      <c r="CG20" s="85">
        <v>170.90503799999999</v>
      </c>
      <c r="CH20" s="85">
        <v>159.41998799999999</v>
      </c>
      <c r="CI20" s="85">
        <v>246.544623</v>
      </c>
      <c r="CJ20" s="85">
        <v>285.67008956261401</v>
      </c>
      <c r="CK20" s="85">
        <v>305.021818816973</v>
      </c>
      <c r="CL20" s="85">
        <v>237.16362600100601</v>
      </c>
      <c r="CM20" s="85">
        <v>251.14886793086501</v>
      </c>
      <c r="CN20" s="85">
        <v>159.027752951087</v>
      </c>
      <c r="CO20" s="85">
        <v>110.20311176388699</v>
      </c>
      <c r="CP20" s="85">
        <v>146.43724747889601</v>
      </c>
      <c r="CQ20" s="85">
        <v>192.33790479999999</v>
      </c>
      <c r="CR20" s="85">
        <v>181.26185699999999</v>
      </c>
      <c r="CS20" s="85">
        <v>89.726324000000005</v>
      </c>
      <c r="CT20" s="85">
        <v>162.21578400000001</v>
      </c>
      <c r="CU20" s="85">
        <v>152.80004600000001</v>
      </c>
      <c r="CV20" s="85">
        <v>125.31285081</v>
      </c>
      <c r="CW20" s="85">
        <v>166.62580238000001</v>
      </c>
      <c r="CX20" s="85">
        <v>212.23614608</v>
      </c>
      <c r="CY20" s="85">
        <v>271.71830375000002</v>
      </c>
      <c r="CZ20" s="85">
        <v>187.73008400000001</v>
      </c>
      <c r="DA20" s="85">
        <v>150.834463</v>
      </c>
      <c r="DB20" s="85">
        <v>234.85196607</v>
      </c>
      <c r="DC20" s="85">
        <v>130.25916611</v>
      </c>
      <c r="DD20" s="85">
        <v>140.365101030858</v>
      </c>
      <c r="DE20" s="85">
        <v>108.70310934</v>
      </c>
      <c r="DF20" s="85">
        <v>129.27125093000001</v>
      </c>
      <c r="DG20" s="85">
        <v>126.10667223999999</v>
      </c>
      <c r="DH20" s="85">
        <v>119.82356224</v>
      </c>
      <c r="DI20" s="85">
        <v>156.69764085680001</v>
      </c>
      <c r="DJ20" s="85">
        <v>215.96815064501899</v>
      </c>
      <c r="DK20" s="85">
        <v>309.23000950040603</v>
      </c>
      <c r="DL20" s="85">
        <v>230.14641491</v>
      </c>
      <c r="DM20" s="85">
        <v>184.8863714</v>
      </c>
      <c r="DN20" s="85">
        <v>105.55615474</v>
      </c>
      <c r="DO20" s="85">
        <v>210.10374762000001</v>
      </c>
      <c r="DP20" s="85">
        <v>140.06572249000001</v>
      </c>
      <c r="DQ20" s="85">
        <v>140.276003</v>
      </c>
      <c r="DR20" s="85">
        <v>118.382534355</v>
      </c>
      <c r="DS20" s="85">
        <v>157.94595017500001</v>
      </c>
      <c r="DT20" s="85">
        <v>131.07557606500001</v>
      </c>
      <c r="DU20" s="85">
        <v>167.595939405</v>
      </c>
      <c r="DV20" s="85">
        <v>144.7244105</v>
      </c>
      <c r="DW20" s="85">
        <v>144.7244105</v>
      </c>
      <c r="DX20" s="85">
        <v>222.35738799999999</v>
      </c>
      <c r="DY20" s="85">
        <v>222.35738799999999</v>
      </c>
      <c r="DZ20" s="85">
        <v>152.36893599999999</v>
      </c>
      <c r="EA20" s="85">
        <v>152.36893599999999</v>
      </c>
      <c r="EB20" s="85">
        <v>191.7105</v>
      </c>
      <c r="EC20" s="85">
        <v>191.7105</v>
      </c>
      <c r="ED20" s="85">
        <v>194.81385341999999</v>
      </c>
      <c r="EE20" s="85">
        <v>171.44137774000001</v>
      </c>
      <c r="EF20" s="85">
        <v>156.69706246000001</v>
      </c>
      <c r="EG20" s="85">
        <v>83.320164020000007</v>
      </c>
      <c r="EH20" s="85">
        <v>112.96141953</v>
      </c>
      <c r="EI20" s="85">
        <v>106.38171268000001</v>
      </c>
      <c r="EJ20" s="85">
        <v>105.37092832</v>
      </c>
      <c r="EK20" s="85">
        <v>239.47193289000001</v>
      </c>
      <c r="EL20" s="85">
        <v>193.98291850000001</v>
      </c>
      <c r="EM20" s="85">
        <v>193.98291850000001</v>
      </c>
      <c r="EN20" s="85">
        <v>211.7682135</v>
      </c>
      <c r="EO20" s="85">
        <v>211.7682135</v>
      </c>
      <c r="EP20" s="85">
        <v>188.52880691999999</v>
      </c>
      <c r="EQ20" s="85">
        <v>299.34776027999999</v>
      </c>
      <c r="ER20" s="85">
        <v>362.4040554</v>
      </c>
      <c r="ES20" s="85">
        <v>350.03857790000001</v>
      </c>
      <c r="ET20" s="85">
        <v>347.3425153</v>
      </c>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c r="IV20" s="85"/>
      <c r="IW20" s="85"/>
      <c r="IX20" s="85"/>
      <c r="IY20" s="85"/>
      <c r="IZ20" s="85"/>
      <c r="JA20" s="85"/>
      <c r="JB20" s="85"/>
      <c r="JC20" s="85"/>
      <c r="JD20" s="85"/>
      <c r="JE20" s="85"/>
      <c r="JF20" s="85"/>
      <c r="JG20" s="85"/>
      <c r="JH20" s="85"/>
      <c r="JI20" s="85"/>
      <c r="JJ20" s="85"/>
      <c r="JK20" s="85"/>
      <c r="JL20" s="85"/>
      <c r="JM20" s="85"/>
      <c r="JN20" s="85"/>
      <c r="JO20" s="85"/>
      <c r="JP20" s="85"/>
      <c r="JQ20" s="85"/>
      <c r="JR20" s="85"/>
      <c r="JS20" s="85"/>
      <c r="JT20" s="85"/>
      <c r="JU20" s="85"/>
      <c r="JV20" s="85"/>
      <c r="JW20" s="85"/>
      <c r="JX20" s="85"/>
      <c r="JY20" s="85"/>
      <c r="JZ20" s="85"/>
      <c r="KA20" s="85"/>
      <c r="KB20" s="85"/>
      <c r="KC20" s="85"/>
      <c r="KD20" s="85"/>
      <c r="KE20" s="85"/>
      <c r="KF20" s="85"/>
      <c r="KG20" s="85"/>
      <c r="KH20" s="85"/>
      <c r="KI20" s="85"/>
      <c r="KJ20" s="85"/>
      <c r="KK20" s="85"/>
      <c r="KL20" s="85"/>
      <c r="KM20" s="85"/>
      <c r="KN20" s="85"/>
      <c r="KO20" s="85"/>
      <c r="KP20" s="85"/>
      <c r="KQ20" s="85"/>
      <c r="KR20" s="85"/>
      <c r="KS20" s="85"/>
      <c r="KT20" s="85"/>
      <c r="KU20" s="85"/>
      <c r="KV20" s="85"/>
      <c r="KW20" s="85"/>
      <c r="KX20" s="85"/>
      <c r="KY20" s="85"/>
      <c r="KZ20" s="85"/>
      <c r="LA20" s="85"/>
      <c r="LB20" s="85"/>
      <c r="LC20" s="85"/>
      <c r="LD20" s="85"/>
      <c r="LE20" s="85"/>
      <c r="LF20" s="85"/>
      <c r="LG20" s="85"/>
      <c r="LH20" s="85"/>
      <c r="LI20" s="85"/>
      <c r="LJ20" s="85"/>
      <c r="LK20" s="85"/>
      <c r="LL20" s="85"/>
      <c r="LM20" s="85"/>
      <c r="LN20" s="85"/>
      <c r="LO20" s="85"/>
      <c r="LP20" s="85"/>
      <c r="LQ20" s="85"/>
      <c r="LR20" s="85"/>
      <c r="LS20" s="85"/>
      <c r="LT20" s="85"/>
      <c r="LU20" s="85"/>
      <c r="LV20" s="85"/>
      <c r="LW20" s="85"/>
      <c r="LX20" s="85"/>
      <c r="LY20" s="85"/>
      <c r="LZ20" s="85"/>
      <c r="MA20" s="85"/>
      <c r="MB20" s="85"/>
      <c r="MC20" s="85"/>
      <c r="MD20" s="85"/>
      <c r="ME20" s="85"/>
      <c r="MF20" s="85"/>
      <c r="MG20" s="85"/>
      <c r="MH20" s="85"/>
      <c r="MI20" s="85"/>
      <c r="MJ20" s="85"/>
      <c r="MK20" s="85"/>
      <c r="ML20" s="85"/>
      <c r="MM20" s="85"/>
      <c r="MN20" s="85"/>
      <c r="MO20" s="85"/>
      <c r="MP20" s="85"/>
      <c r="MQ20" s="85"/>
      <c r="MR20" s="85"/>
      <c r="MS20" s="85"/>
      <c r="MT20" s="85"/>
      <c r="MU20" s="85"/>
      <c r="MV20" s="85"/>
      <c r="MW20" s="85"/>
      <c r="MX20" s="85"/>
      <c r="MY20" s="85"/>
      <c r="MZ20" s="85"/>
      <c r="NA20" s="85"/>
      <c r="NB20" s="85"/>
      <c r="NC20" s="85"/>
      <c r="ND20" s="85"/>
      <c r="NE20" s="85"/>
      <c r="NF20" s="85"/>
      <c r="NG20" s="85"/>
      <c r="NH20" s="85"/>
      <c r="NI20" s="85"/>
      <c r="NJ20" s="85"/>
      <c r="NK20" s="85"/>
      <c r="NL20" s="85"/>
      <c r="NM20" s="85"/>
      <c r="NN20" s="85"/>
      <c r="NO20" s="85"/>
      <c r="NP20" s="85"/>
      <c r="NQ20" s="85"/>
      <c r="NR20" s="85"/>
      <c r="NS20" s="85"/>
      <c r="NT20" s="85"/>
      <c r="NU20" s="85"/>
      <c r="NV20" s="85"/>
      <c r="NW20" s="85"/>
      <c r="NX20" s="85"/>
      <c r="NY20" s="85"/>
      <c r="NZ20" s="85"/>
      <c r="OA20" s="85"/>
      <c r="OB20" s="85"/>
      <c r="OC20" s="85"/>
      <c r="OD20" s="85"/>
      <c r="OE20" s="85"/>
      <c r="OF20" s="85"/>
      <c r="OG20" s="85"/>
      <c r="OH20" s="85"/>
      <c r="OI20" s="85"/>
      <c r="OJ20" s="85"/>
      <c r="OK20" s="85"/>
      <c r="OL20" s="85"/>
      <c r="OM20" s="85"/>
      <c r="ON20" s="85"/>
      <c r="OO20" s="85"/>
      <c r="OP20" s="85"/>
      <c r="OQ20" s="85"/>
      <c r="OR20" s="85"/>
      <c r="OS20" s="85"/>
      <c r="OT20" s="85"/>
      <c r="OU20" s="85"/>
      <c r="OV20" s="85"/>
      <c r="OW20" s="85"/>
      <c r="OX20" s="85"/>
      <c r="OY20" s="85"/>
      <c r="OZ20" s="85"/>
      <c r="PA20" s="85"/>
      <c r="PB20" s="85"/>
      <c r="PC20" s="85"/>
      <c r="PD20" s="85"/>
      <c r="PE20" s="85"/>
      <c r="PF20" s="85"/>
      <c r="PG20" s="85"/>
      <c r="PH20" s="85"/>
      <c r="PI20" s="85"/>
      <c r="PJ20" s="85"/>
      <c r="PK20" s="85"/>
      <c r="PL20" s="85"/>
      <c r="PM20" s="85"/>
      <c r="PN20" s="85"/>
      <c r="PO20" s="85"/>
      <c r="PP20" s="85"/>
      <c r="PQ20" s="85"/>
      <c r="PR20" s="85"/>
      <c r="PS20" s="85"/>
      <c r="PT20" s="85"/>
      <c r="PU20" s="85"/>
      <c r="PV20" s="85"/>
      <c r="PW20" s="85"/>
      <c r="PX20" s="85"/>
      <c r="PY20" s="85"/>
      <c r="PZ20" s="85"/>
      <c r="QA20" s="85"/>
      <c r="QB20" s="85"/>
      <c r="QC20" s="85"/>
      <c r="QD20" s="85"/>
      <c r="QE20" s="85"/>
      <c r="QF20" s="85"/>
      <c r="QG20" s="85"/>
      <c r="QH20" s="85"/>
      <c r="QI20" s="85"/>
      <c r="QJ20" s="85"/>
      <c r="QK20" s="85"/>
      <c r="QL20" s="85"/>
      <c r="QM20" s="85"/>
      <c r="QN20" s="85"/>
      <c r="QO20" s="85"/>
      <c r="QP20" s="85"/>
      <c r="QQ20" s="85"/>
      <c r="QR20" s="85"/>
      <c r="QS20" s="85"/>
      <c r="QT20" s="85"/>
      <c r="QU20" s="85"/>
      <c r="QV20" s="85"/>
      <c r="QW20" s="85"/>
      <c r="QX20" s="85"/>
      <c r="QY20" s="85"/>
      <c r="QZ20" s="85"/>
      <c r="RA20" s="85"/>
      <c r="RB20" s="85"/>
      <c r="RC20" s="85"/>
      <c r="RD20" s="85"/>
      <c r="RE20" s="85"/>
      <c r="RF20" s="85"/>
      <c r="RG20" s="85"/>
      <c r="RH20" s="85"/>
      <c r="RI20" s="85"/>
      <c r="RJ20" s="85"/>
      <c r="RK20" s="85"/>
      <c r="RL20" s="85"/>
      <c r="RM20" s="85"/>
      <c r="RN20" s="85"/>
      <c r="RO20" s="85"/>
      <c r="RP20" s="85"/>
      <c r="RQ20" s="85"/>
      <c r="RR20" s="85"/>
      <c r="RS20" s="85"/>
      <c r="RT20" s="85"/>
      <c r="RU20" s="85"/>
      <c r="RV20" s="85"/>
      <c r="RW20" s="85"/>
      <c r="RX20" s="85"/>
      <c r="RY20" s="85"/>
      <c r="RZ20" s="85"/>
      <c r="SA20" s="85"/>
      <c r="SB20" s="85"/>
      <c r="SC20" s="85"/>
      <c r="SD20" s="85"/>
      <c r="SE20" s="85"/>
      <c r="SF20" s="85"/>
      <c r="SG20" s="85"/>
      <c r="SH20" s="85"/>
      <c r="SI20" s="85"/>
      <c r="SJ20" s="85"/>
      <c r="SK20" s="85"/>
      <c r="SL20" s="85"/>
      <c r="SM20" s="85"/>
      <c r="SN20" s="85"/>
      <c r="SO20" s="85"/>
      <c r="SP20" s="85"/>
      <c r="SQ20" s="85"/>
      <c r="SR20" s="85"/>
      <c r="SS20" s="85"/>
      <c r="ST20" s="85"/>
      <c r="SU20" s="85"/>
      <c r="SV20" s="85"/>
      <c r="SW20" s="85"/>
      <c r="SX20" s="85"/>
      <c r="SY20" s="85"/>
      <c r="SZ20" s="85"/>
      <c r="TA20" s="85"/>
      <c r="TB20" s="85"/>
      <c r="TC20" s="85"/>
      <c r="TD20" s="85"/>
      <c r="TE20" s="85"/>
      <c r="TF20" s="85"/>
      <c r="TG20" s="85"/>
      <c r="TH20" s="85"/>
      <c r="TI20" s="85"/>
      <c r="TJ20" s="85"/>
      <c r="TK20" s="85"/>
      <c r="TL20" s="85"/>
      <c r="TM20" s="85"/>
      <c r="TN20" s="85"/>
      <c r="TO20" s="85"/>
      <c r="TP20" s="85"/>
      <c r="TQ20" s="85"/>
      <c r="TR20" s="85"/>
      <c r="TS20" s="85"/>
      <c r="TT20" s="85"/>
      <c r="TU20" s="85"/>
      <c r="TV20" s="85"/>
      <c r="TW20" s="85"/>
      <c r="TX20" s="85"/>
      <c r="TY20" s="85"/>
      <c r="TZ20" s="85"/>
      <c r="UA20" s="85"/>
      <c r="UB20" s="85"/>
      <c r="UC20" s="85"/>
      <c r="UD20" s="85"/>
      <c r="UE20" s="85"/>
      <c r="UF20" s="85"/>
      <c r="UG20" s="85"/>
      <c r="UH20" s="85"/>
      <c r="UI20" s="85"/>
      <c r="UJ20" s="85"/>
      <c r="UK20" s="85"/>
      <c r="UL20" s="85"/>
      <c r="UM20" s="85"/>
      <c r="UN20" s="85"/>
      <c r="UO20" s="85"/>
      <c r="UP20" s="85"/>
      <c r="UQ20" s="85"/>
      <c r="UR20" s="85"/>
      <c r="US20" s="85"/>
      <c r="UT20" s="85"/>
      <c r="UU20" s="85"/>
      <c r="UV20" s="85"/>
      <c r="UW20" s="85"/>
      <c r="UX20" s="85"/>
      <c r="UY20" s="85"/>
      <c r="UZ20" s="85"/>
      <c r="VA20" s="85"/>
      <c r="VB20" s="85"/>
      <c r="VC20" s="85"/>
      <c r="VD20" s="85"/>
      <c r="VE20" s="85"/>
      <c r="VF20" s="85"/>
      <c r="VG20" s="85"/>
      <c r="VH20" s="85"/>
      <c r="VI20" s="85"/>
      <c r="VJ20" s="85"/>
      <c r="VK20" s="85"/>
      <c r="VL20" s="85"/>
      <c r="VM20" s="85"/>
      <c r="VN20" s="85"/>
      <c r="VO20" s="85"/>
      <c r="VP20" s="85"/>
      <c r="VQ20" s="85"/>
      <c r="VR20" s="85"/>
      <c r="VS20" s="85"/>
      <c r="VT20" s="85"/>
      <c r="VU20" s="85"/>
      <c r="VV20" s="85"/>
      <c r="VW20" s="85"/>
      <c r="VX20" s="85"/>
      <c r="VY20" s="85"/>
      <c r="VZ20" s="85"/>
      <c r="WA20" s="85"/>
      <c r="WB20" s="85"/>
      <c r="WC20" s="85"/>
      <c r="WD20" s="85"/>
      <c r="WE20" s="85"/>
      <c r="WF20" s="85"/>
      <c r="WG20" s="85"/>
      <c r="WH20" s="85"/>
      <c r="WI20" s="85"/>
      <c r="WJ20" s="85"/>
      <c r="WK20" s="85"/>
      <c r="WL20" s="85"/>
      <c r="WM20" s="85"/>
      <c r="WN20" s="85"/>
      <c r="WO20" s="85"/>
      <c r="WP20" s="85"/>
      <c r="WQ20" s="85"/>
      <c r="WR20" s="85"/>
      <c r="WS20" s="85"/>
      <c r="WT20" s="85"/>
      <c r="WU20" s="85"/>
      <c r="WV20" s="85"/>
      <c r="WW20" s="85"/>
      <c r="WX20" s="85"/>
      <c r="WY20" s="85"/>
      <c r="WZ20" s="85"/>
      <c r="XA20" s="85"/>
      <c r="XB20" s="85"/>
      <c r="XC20" s="85"/>
      <c r="XD20" s="85"/>
      <c r="XE20" s="85"/>
      <c r="XF20" s="85"/>
      <c r="XG20" s="85"/>
      <c r="XH20" s="85"/>
      <c r="XI20" s="85"/>
      <c r="XJ20" s="85"/>
      <c r="XK20" s="85"/>
      <c r="XL20" s="85"/>
      <c r="XM20" s="85"/>
      <c r="XN20" s="85"/>
      <c r="XO20" s="85"/>
      <c r="XP20" s="85"/>
      <c r="XQ20" s="85"/>
      <c r="XR20" s="85"/>
      <c r="XS20" s="85"/>
      <c r="XT20" s="85"/>
      <c r="XU20" s="85"/>
      <c r="XV20" s="85"/>
      <c r="XW20" s="85"/>
      <c r="XX20" s="85"/>
      <c r="XY20" s="85"/>
      <c r="XZ20" s="85"/>
      <c r="YA20" s="85"/>
      <c r="YB20" s="85"/>
      <c r="YC20" s="85"/>
      <c r="YD20" s="85"/>
      <c r="YE20" s="85"/>
      <c r="YF20" s="85"/>
      <c r="YG20" s="85"/>
      <c r="YH20" s="85"/>
      <c r="YI20" s="85"/>
      <c r="YJ20" s="85"/>
      <c r="YK20" s="85"/>
      <c r="YL20" s="85"/>
      <c r="YM20" s="85"/>
      <c r="YN20" s="85"/>
      <c r="YO20" s="85"/>
      <c r="YP20" s="85"/>
      <c r="YQ20" s="85"/>
      <c r="YR20" s="85"/>
      <c r="YS20" s="85"/>
      <c r="YT20" s="85"/>
      <c r="YU20" s="85"/>
      <c r="YV20" s="85"/>
      <c r="YW20" s="85"/>
      <c r="YX20" s="85"/>
      <c r="YY20" s="85"/>
      <c r="YZ20" s="85"/>
      <c r="ZA20" s="85"/>
      <c r="ZB20" s="85"/>
      <c r="ZC20" s="85"/>
      <c r="ZD20" s="85"/>
      <c r="ZE20" s="85"/>
      <c r="ZF20" s="85"/>
      <c r="ZG20" s="85"/>
      <c r="ZH20" s="85"/>
      <c r="ZI20" s="85"/>
      <c r="ZJ20" s="85"/>
      <c r="ZK20" s="85"/>
      <c r="ZL20" s="85"/>
      <c r="ZM20" s="85"/>
      <c r="ZN20" s="85"/>
      <c r="ZO20" s="85"/>
      <c r="ZP20" s="85"/>
      <c r="ZQ20" s="85"/>
      <c r="ZR20" s="85"/>
      <c r="ZS20" s="85"/>
      <c r="ZT20" s="85"/>
      <c r="ZU20" s="85"/>
      <c r="ZV20" s="85"/>
      <c r="ZW20" s="85"/>
      <c r="ZX20" s="85"/>
      <c r="ZY20" s="85"/>
      <c r="ZZ20" s="85"/>
      <c r="AAA20" s="85"/>
      <c r="AAB20" s="85"/>
      <c r="AAC20" s="85"/>
      <c r="AAD20" s="85"/>
      <c r="AAE20" s="85"/>
      <c r="AAF20" s="85"/>
      <c r="AAG20" s="85"/>
      <c r="AAH20" s="85"/>
      <c r="AAI20" s="85"/>
      <c r="AAJ20" s="85"/>
      <c r="AAK20" s="85"/>
      <c r="AAL20" s="85"/>
      <c r="AAM20" s="85"/>
      <c r="AAN20" s="85"/>
      <c r="AAO20" s="85"/>
      <c r="AAP20" s="85"/>
      <c r="AAQ20" s="85"/>
      <c r="AAR20" s="85"/>
      <c r="AAS20" s="85"/>
      <c r="AAT20" s="85"/>
      <c r="AAU20" s="85"/>
      <c r="AAV20" s="85"/>
      <c r="AAW20" s="85"/>
      <c r="AAX20" s="85"/>
      <c r="AAY20" s="85"/>
      <c r="AAZ20" s="85"/>
      <c r="ABA20" s="85"/>
      <c r="ABB20" s="85"/>
      <c r="ABC20" s="85"/>
      <c r="ABD20" s="85"/>
      <c r="ABE20" s="85"/>
      <c r="ABF20" s="85"/>
      <c r="ABG20" s="85"/>
      <c r="ABH20" s="85"/>
      <c r="ABI20" s="85"/>
      <c r="ABJ20" s="85"/>
      <c r="ABK20" s="85"/>
      <c r="ABL20" s="85"/>
      <c r="ABM20" s="85"/>
      <c r="ABN20" s="85"/>
      <c r="ABO20" s="85"/>
      <c r="ABP20" s="85"/>
      <c r="ABQ20" s="85"/>
      <c r="ABR20" s="85"/>
      <c r="ABS20" s="85"/>
      <c r="ABT20" s="85"/>
      <c r="ABU20" s="85"/>
      <c r="ABV20" s="85"/>
      <c r="ABW20" s="85"/>
      <c r="ABX20" s="85"/>
      <c r="ABY20" s="85"/>
      <c r="ABZ20" s="85"/>
      <c r="ACA20" s="85"/>
      <c r="ACB20" s="85"/>
      <c r="ACC20" s="85"/>
      <c r="ACD20" s="85"/>
      <c r="ACE20" s="85"/>
      <c r="ACF20" s="85"/>
      <c r="ACG20" s="85"/>
      <c r="ACH20" s="85"/>
      <c r="ACI20" s="85"/>
      <c r="ACJ20" s="85"/>
      <c r="ACK20" s="85"/>
      <c r="ACL20" s="85"/>
      <c r="ACM20" s="85"/>
      <c r="ACN20" s="85"/>
      <c r="ACO20" s="85"/>
      <c r="ACP20" s="85"/>
      <c r="ACQ20" s="85"/>
      <c r="ACR20" s="85"/>
      <c r="ACS20" s="85"/>
      <c r="ACT20" s="85"/>
      <c r="ACU20" s="85"/>
      <c r="ACV20" s="85"/>
      <c r="ACW20" s="85"/>
      <c r="ACX20" s="85"/>
      <c r="ACY20" s="85"/>
      <c r="ACZ20" s="85"/>
      <c r="ADA20" s="85"/>
      <c r="ADB20" s="85"/>
      <c r="ADC20" s="85"/>
      <c r="ADD20" s="85"/>
      <c r="ADE20" s="85"/>
      <c r="ADF20" s="85"/>
      <c r="ADG20" s="85"/>
      <c r="ADH20" s="85"/>
      <c r="ADI20" s="85"/>
      <c r="ADJ20" s="85"/>
      <c r="ADK20" s="85"/>
      <c r="ADL20" s="85"/>
      <c r="ADM20" s="85"/>
      <c r="ADN20" s="85"/>
      <c r="ADO20" s="85"/>
      <c r="ADP20" s="85"/>
      <c r="ADQ20" s="85"/>
      <c r="ADR20" s="85"/>
      <c r="ADS20" s="85"/>
      <c r="ADT20" s="85"/>
      <c r="ADU20" s="85"/>
      <c r="ADV20" s="85"/>
      <c r="ADW20" s="85"/>
      <c r="ADX20" s="85"/>
      <c r="ADY20" s="85"/>
      <c r="ADZ20" s="85"/>
      <c r="AEA20" s="85"/>
      <c r="AEB20" s="85"/>
      <c r="AEC20" s="85"/>
      <c r="AED20" s="85"/>
      <c r="AEE20" s="85"/>
      <c r="AEF20" s="85"/>
      <c r="AEG20" s="85"/>
      <c r="AEH20" s="85"/>
      <c r="AEI20" s="85"/>
      <c r="AEJ20" s="85"/>
      <c r="AEK20" s="85"/>
      <c r="AEL20" s="85"/>
      <c r="AEM20" s="85"/>
      <c r="AEN20" s="85"/>
      <c r="AEO20" s="85"/>
      <c r="AEP20" s="85"/>
      <c r="AEQ20" s="85"/>
      <c r="AER20" s="85"/>
      <c r="AES20" s="85"/>
      <c r="AET20" s="85"/>
      <c r="AEU20" s="85"/>
      <c r="AEV20" s="85"/>
      <c r="AEW20" s="85"/>
      <c r="AEX20" s="85"/>
      <c r="AEY20" s="85"/>
      <c r="AEZ20" s="85"/>
      <c r="AFA20" s="85"/>
      <c r="AFB20" s="85"/>
      <c r="AFC20" s="85"/>
      <c r="AFD20" s="85"/>
      <c r="AFE20" s="85"/>
      <c r="AFF20" s="85"/>
      <c r="AFG20" s="85"/>
      <c r="AFH20" s="85"/>
      <c r="AFI20" s="85"/>
      <c r="AFJ20" s="85"/>
      <c r="AFK20" s="85"/>
      <c r="AFL20" s="85"/>
      <c r="AFM20" s="85"/>
      <c r="AFN20" s="85"/>
      <c r="AFO20" s="85"/>
      <c r="AFP20" s="85"/>
      <c r="AFQ20" s="85"/>
      <c r="AFR20" s="85"/>
      <c r="AFS20" s="85"/>
      <c r="AFT20" s="85"/>
      <c r="AFU20" s="85"/>
      <c r="AFV20" s="85"/>
      <c r="AFW20" s="85"/>
      <c r="AFX20" s="85"/>
      <c r="AFY20" s="85"/>
      <c r="AFZ20" s="85"/>
      <c r="AGA20" s="85"/>
      <c r="AGB20" s="85"/>
      <c r="AGC20" s="85"/>
      <c r="AGD20" s="85"/>
      <c r="AGE20" s="85"/>
      <c r="AGF20" s="85"/>
      <c r="AGG20" s="85"/>
      <c r="AGH20" s="85"/>
      <c r="AGI20" s="85"/>
      <c r="AGJ20" s="85"/>
      <c r="AGK20" s="85"/>
      <c r="AGL20" s="85"/>
      <c r="AGM20" s="85"/>
      <c r="AGN20" s="85"/>
      <c r="AGO20" s="85"/>
      <c r="AGP20" s="85"/>
      <c r="AGQ20" s="85"/>
      <c r="AGR20" s="85"/>
      <c r="AGS20" s="85"/>
      <c r="AGT20" s="85"/>
      <c r="AGU20" s="85"/>
      <c r="AGV20" s="85"/>
      <c r="AGW20" s="85"/>
      <c r="AGX20" s="85"/>
      <c r="AGY20" s="85"/>
      <c r="AGZ20" s="85"/>
      <c r="AHA20" s="85"/>
      <c r="AHB20" s="85"/>
      <c r="AHC20" s="85"/>
      <c r="AHD20" s="85"/>
      <c r="AHE20" s="85"/>
      <c r="AHF20" s="85"/>
      <c r="AHG20" s="85"/>
      <c r="AHH20" s="85"/>
      <c r="AHI20" s="85"/>
      <c r="AHJ20" s="85"/>
      <c r="AHK20" s="85"/>
      <c r="AHL20" s="85"/>
      <c r="AHM20" s="85"/>
      <c r="AHN20" s="85"/>
      <c r="AHO20" s="85"/>
      <c r="AHP20" s="85"/>
      <c r="AHQ20" s="85"/>
      <c r="AHR20" s="85"/>
      <c r="AHS20" s="85"/>
      <c r="AHT20" s="85"/>
      <c r="AHU20" s="85"/>
      <c r="AHV20" s="85"/>
      <c r="AHW20" s="85"/>
      <c r="AHX20" s="85"/>
      <c r="AHY20" s="85"/>
      <c r="AHZ20" s="85"/>
      <c r="AIA20" s="85"/>
      <c r="AIB20" s="85"/>
      <c r="AIC20" s="85"/>
      <c r="AID20" s="85"/>
      <c r="AIE20" s="85"/>
      <c r="AIF20" s="85"/>
      <c r="AIG20" s="85"/>
      <c r="AIH20" s="85"/>
      <c r="AII20" s="85"/>
      <c r="AIJ20" s="85"/>
      <c r="AIK20" s="85"/>
      <c r="AIL20" s="85"/>
      <c r="AIM20" s="85"/>
      <c r="AIN20" s="85"/>
      <c r="AIO20" s="85"/>
      <c r="AIP20" s="85"/>
      <c r="AIQ20" s="85"/>
      <c r="AIR20" s="85"/>
      <c r="AIS20" s="85"/>
      <c r="AIT20" s="85"/>
      <c r="AIU20" s="85"/>
      <c r="AIV20" s="85"/>
      <c r="AIW20" s="85"/>
      <c r="AIX20" s="85"/>
      <c r="AIY20" s="85"/>
      <c r="AIZ20" s="85"/>
      <c r="AJA20" s="85"/>
      <c r="AJB20" s="85"/>
      <c r="AJC20" s="85"/>
      <c r="AJD20" s="85"/>
      <c r="AJE20" s="85"/>
      <c r="AJF20" s="85"/>
      <c r="AJG20" s="85"/>
      <c r="AJH20" s="85"/>
      <c r="AJI20" s="85"/>
      <c r="AJJ20" s="85"/>
      <c r="AJK20" s="85"/>
      <c r="AJL20" s="85"/>
      <c r="AJM20" s="85"/>
      <c r="AJN20" s="85"/>
      <c r="AJO20" s="85"/>
      <c r="AJP20" s="85"/>
      <c r="AJQ20" s="85"/>
      <c r="AJR20" s="85"/>
      <c r="AJS20" s="85"/>
      <c r="AJT20" s="85"/>
      <c r="AJU20" s="85"/>
      <c r="AJV20" s="85"/>
      <c r="AJW20" s="85"/>
      <c r="AJX20" s="85"/>
      <c r="AJY20" s="85"/>
      <c r="AJZ20" s="85"/>
      <c r="AKA20" s="85"/>
      <c r="AKB20" s="85"/>
      <c r="AKC20" s="85"/>
      <c r="AKD20" s="85"/>
      <c r="AKE20" s="85"/>
      <c r="AKF20" s="85"/>
      <c r="AKG20" s="85"/>
      <c r="AKH20" s="85"/>
      <c r="AKI20" s="85"/>
      <c r="AKJ20" s="85"/>
      <c r="AKK20" s="85"/>
      <c r="AKL20" s="85"/>
      <c r="AKM20" s="85"/>
      <c r="AKN20" s="85"/>
      <c r="AKO20" s="85"/>
      <c r="AKP20" s="85"/>
      <c r="AKQ20" s="85"/>
      <c r="AKR20" s="85"/>
      <c r="AKS20" s="85"/>
      <c r="AKT20" s="85"/>
      <c r="AKU20" s="85"/>
      <c r="AKV20" s="85"/>
      <c r="AKW20" s="85"/>
      <c r="AKX20" s="85"/>
      <c r="AKY20" s="85"/>
      <c r="AKZ20" s="85"/>
      <c r="ALA20" s="85"/>
      <c r="ALB20" s="85"/>
      <c r="ALC20" s="85"/>
      <c r="ALD20" s="85"/>
      <c r="ALE20" s="85"/>
      <c r="ALF20" s="85"/>
      <c r="ALG20" s="85"/>
      <c r="ALH20" s="85"/>
      <c r="ALI20" s="85"/>
      <c r="ALJ20" s="85"/>
      <c r="ALK20" s="85"/>
      <c r="ALL20" s="85"/>
      <c r="ALM20" s="85"/>
      <c r="ALN20" s="85"/>
      <c r="ALO20" s="85"/>
      <c r="ALP20" s="85"/>
      <c r="ALQ20" s="85"/>
      <c r="ALR20" s="85"/>
      <c r="ALS20" s="85"/>
      <c r="ALT20" s="85"/>
      <c r="ALU20" s="85"/>
      <c r="ALV20" s="85"/>
      <c r="ALW20" s="85"/>
      <c r="ALX20" s="85"/>
      <c r="ALY20" s="85"/>
      <c r="ALZ20" s="85"/>
      <c r="AMA20" s="85"/>
      <c r="AMB20" s="85"/>
      <c r="AMC20" s="85"/>
      <c r="AMD20" s="85"/>
      <c r="AME20" s="85"/>
      <c r="AMF20" s="85"/>
      <c r="AMG20" s="85"/>
      <c r="AMH20" s="85"/>
      <c r="AMI20" s="85"/>
      <c r="AMJ20" s="85"/>
      <c r="AMK20" s="85"/>
      <c r="AML20" s="85"/>
      <c r="AMM20" s="85"/>
      <c r="AMN20" s="85"/>
      <c r="AMO20" s="85"/>
      <c r="AMP20" s="85"/>
      <c r="AMQ20" s="85"/>
      <c r="AMR20" s="85"/>
      <c r="AMS20" s="85"/>
      <c r="AMT20" s="85"/>
      <c r="AMU20" s="85"/>
      <c r="AMV20" s="85"/>
      <c r="AMW20" s="85"/>
      <c r="AMX20" s="85"/>
      <c r="AMY20" s="85"/>
      <c r="AMZ20" s="85"/>
      <c r="ANA20" s="85"/>
      <c r="ANB20" s="85"/>
      <c r="ANC20" s="85"/>
      <c r="AND20" s="85"/>
      <c r="ANE20" s="85"/>
      <c r="ANF20" s="85"/>
      <c r="ANG20" s="85"/>
      <c r="ANH20" s="85"/>
      <c r="ANI20" s="85"/>
      <c r="ANJ20" s="85"/>
      <c r="ANK20" s="85"/>
      <c r="ANL20" s="85"/>
      <c r="ANM20" s="85"/>
      <c r="ANN20" s="85"/>
      <c r="ANO20" s="85"/>
      <c r="ANP20" s="85"/>
      <c r="ANQ20" s="85"/>
      <c r="ANR20" s="85"/>
      <c r="ANS20" s="85"/>
      <c r="ANT20" s="85"/>
      <c r="ANU20" s="85"/>
      <c r="ANV20" s="85"/>
      <c r="ANW20" s="85"/>
      <c r="ANX20" s="85"/>
      <c r="ANY20" s="85"/>
      <c r="ANZ20" s="85"/>
      <c r="AOA20" s="85"/>
      <c r="AOB20" s="85"/>
      <c r="AOC20" s="85"/>
      <c r="AOD20" s="85"/>
      <c r="AOE20" s="85"/>
      <c r="AOF20" s="85"/>
      <c r="AOG20" s="85"/>
      <c r="AOH20" s="85"/>
      <c r="AOI20" s="85"/>
      <c r="AOJ20" s="85"/>
      <c r="AOK20" s="85"/>
      <c r="AOL20" s="85"/>
      <c r="AOM20" s="85"/>
      <c r="AON20" s="85"/>
      <c r="AOO20" s="85"/>
      <c r="AOP20" s="85"/>
      <c r="AOQ20" s="85"/>
      <c r="AOR20" s="85"/>
      <c r="AOS20" s="85"/>
      <c r="AOT20" s="85"/>
      <c r="AOU20" s="85"/>
      <c r="AOV20" s="85"/>
      <c r="AOW20" s="85"/>
      <c r="AOX20" s="85"/>
      <c r="AOY20" s="85"/>
      <c r="AOZ20" s="85"/>
      <c r="APA20" s="85"/>
      <c r="APB20" s="85"/>
      <c r="APC20" s="85"/>
      <c r="APD20" s="85"/>
      <c r="APE20" s="85"/>
      <c r="APF20" s="85"/>
      <c r="APG20" s="85"/>
      <c r="APH20" s="85"/>
      <c r="API20" s="85"/>
      <c r="APJ20" s="85"/>
      <c r="APK20" s="85"/>
      <c r="APL20" s="85"/>
      <c r="APM20" s="85"/>
      <c r="APN20" s="85"/>
      <c r="APO20" s="85"/>
      <c r="APP20" s="85"/>
      <c r="APQ20" s="85"/>
      <c r="APR20" s="85"/>
      <c r="APS20" s="85"/>
      <c r="APT20" s="85"/>
      <c r="APU20" s="85"/>
      <c r="APV20" s="85"/>
      <c r="APW20" s="85"/>
      <c r="APX20" s="85"/>
      <c r="APY20" s="85"/>
      <c r="APZ20" s="85"/>
      <c r="AQA20" s="85"/>
      <c r="AQB20" s="85"/>
      <c r="AQC20" s="85"/>
      <c r="AQD20" s="85"/>
      <c r="AQE20" s="85"/>
      <c r="AQF20" s="85"/>
      <c r="AQG20" s="85"/>
      <c r="AQH20" s="85"/>
      <c r="AQI20" s="85"/>
      <c r="AQJ20" s="85"/>
      <c r="AQK20" s="85"/>
      <c r="AQL20" s="85"/>
      <c r="AQM20" s="85"/>
      <c r="AQN20" s="85"/>
      <c r="AQO20" s="85"/>
      <c r="AQP20" s="85"/>
      <c r="AQQ20" s="85"/>
      <c r="AQR20" s="85"/>
      <c r="AQS20" s="85"/>
      <c r="AQT20" s="85"/>
      <c r="AQU20" s="85"/>
      <c r="AQV20" s="85"/>
      <c r="AQW20" s="85"/>
      <c r="AQX20" s="85"/>
      <c r="AQY20" s="85"/>
      <c r="AQZ20" s="85"/>
      <c r="ARA20" s="85"/>
      <c r="ARB20" s="85"/>
      <c r="ARC20" s="85"/>
      <c r="ARD20" s="85"/>
      <c r="ARE20" s="85"/>
      <c r="ARF20" s="85"/>
      <c r="ARG20" s="85"/>
      <c r="ARH20" s="85"/>
      <c r="ARI20" s="85"/>
      <c r="ARJ20" s="85"/>
      <c r="ARK20" s="85"/>
      <c r="ARL20" s="85"/>
      <c r="ARM20" s="85"/>
      <c r="ARN20" s="85"/>
      <c r="ARO20" s="85"/>
      <c r="ARP20" s="85"/>
      <c r="ARQ20" s="85"/>
      <c r="ARR20" s="85"/>
      <c r="ARS20" s="85"/>
      <c r="ART20" s="85"/>
      <c r="ARU20" s="85"/>
      <c r="ARV20" s="85"/>
      <c r="ARW20" s="85"/>
      <c r="ARX20" s="85"/>
      <c r="ARY20" s="85"/>
      <c r="ARZ20" s="85"/>
      <c r="ASA20" s="85"/>
      <c r="ASB20" s="85"/>
      <c r="ASC20" s="85"/>
      <c r="ASD20" s="85"/>
      <c r="ASE20" s="85"/>
      <c r="ASF20" s="85"/>
      <c r="ASG20" s="85"/>
      <c r="ASH20" s="85"/>
      <c r="ASI20" s="85"/>
      <c r="ASJ20" s="85"/>
      <c r="ASK20" s="85"/>
      <c r="ASL20" s="85"/>
      <c r="ASM20" s="85"/>
      <c r="ASN20" s="85"/>
      <c r="ASO20" s="85"/>
      <c r="ASP20" s="85"/>
      <c r="ASQ20" s="85"/>
      <c r="ASR20" s="85"/>
      <c r="ASS20" s="85"/>
      <c r="AST20" s="85"/>
      <c r="ASU20" s="85"/>
      <c r="ASV20" s="85"/>
      <c r="ASW20" s="85"/>
      <c r="ASX20" s="85"/>
      <c r="ASY20" s="85"/>
      <c r="ASZ20" s="85"/>
      <c r="ATA20" s="85"/>
      <c r="ATB20" s="85"/>
      <c r="ATC20" s="85"/>
      <c r="ATD20" s="85"/>
      <c r="ATE20" s="85"/>
      <c r="ATF20" s="85"/>
      <c r="ATG20" s="85"/>
      <c r="ATH20" s="85"/>
      <c r="ATI20" s="85"/>
      <c r="ATJ20" s="85"/>
      <c r="ATK20" s="85"/>
      <c r="ATL20" s="85"/>
      <c r="ATM20" s="85"/>
      <c r="ATN20" s="85"/>
      <c r="ATO20" s="85"/>
      <c r="ATP20" s="85"/>
      <c r="ATQ20" s="85"/>
      <c r="ATR20" s="85"/>
      <c r="ATS20" s="85"/>
      <c r="ATT20" s="85"/>
      <c r="ATU20" s="85"/>
      <c r="ATV20" s="85"/>
      <c r="ATW20" s="85"/>
      <c r="ATX20" s="85"/>
      <c r="ATY20" s="85"/>
      <c r="ATZ20" s="85"/>
      <c r="AUA20" s="85"/>
      <c r="AUB20" s="85"/>
      <c r="AUC20" s="85"/>
      <c r="AUD20" s="85"/>
      <c r="AUE20" s="85"/>
      <c r="AUF20" s="85"/>
      <c r="AUG20" s="85"/>
      <c r="AUH20" s="85"/>
      <c r="AUI20" s="85"/>
      <c r="AUJ20" s="85"/>
      <c r="AUK20" s="85"/>
      <c r="AUL20" s="85"/>
      <c r="AUM20" s="85"/>
      <c r="AUN20" s="85"/>
      <c r="AUO20" s="85"/>
      <c r="AUP20" s="85"/>
      <c r="AUQ20" s="85"/>
      <c r="AUR20" s="85"/>
      <c r="AUS20" s="85"/>
      <c r="AUT20" s="85"/>
      <c r="AUU20" s="85"/>
      <c r="AUV20" s="85"/>
      <c r="AUW20" s="85"/>
      <c r="AUX20" s="85"/>
      <c r="AUY20" s="85"/>
      <c r="AUZ20" s="85"/>
      <c r="AVA20" s="85"/>
      <c r="AVB20" s="85"/>
      <c r="AVC20" s="85"/>
      <c r="AVD20" s="85"/>
      <c r="AVE20" s="85"/>
      <c r="AVF20" s="85"/>
      <c r="AVG20" s="85"/>
      <c r="AVH20" s="85"/>
      <c r="AVI20" s="85"/>
      <c r="AVJ20" s="85"/>
      <c r="AVK20" s="85"/>
      <c r="AVL20" s="85"/>
      <c r="AVM20" s="85"/>
      <c r="AVN20" s="85"/>
      <c r="AVO20" s="85"/>
      <c r="AVP20" s="85"/>
      <c r="AVQ20" s="85"/>
      <c r="AVR20" s="85"/>
      <c r="AVS20" s="85"/>
      <c r="AVT20" s="85"/>
      <c r="AVU20" s="85"/>
      <c r="AVV20" s="85"/>
      <c r="AVW20" s="85"/>
      <c r="AVX20" s="85"/>
      <c r="AVY20" s="85"/>
    </row>
    <row r="21" spans="2:1273" ht="34.25" customHeight="1">
      <c r="B21" t="s">
        <v>136</v>
      </c>
      <c r="F21" s="33" t="s">
        <v>82</v>
      </c>
      <c r="G21" s="27"/>
      <c r="H21" s="36"/>
      <c r="I21" s="36"/>
      <c r="J21" s="36"/>
      <c r="K21" s="36" t="s">
        <v>136</v>
      </c>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c r="YV21" s="50"/>
      <c r="YW21" s="50"/>
      <c r="YX21" s="50"/>
      <c r="YY21" s="50"/>
      <c r="YZ21" s="50"/>
      <c r="ZA21" s="50"/>
      <c r="ZB21" s="50"/>
      <c r="ZC21" s="50"/>
      <c r="ZD21" s="50"/>
      <c r="ZE21" s="50"/>
      <c r="ZF21" s="50"/>
      <c r="ZG21" s="50"/>
      <c r="ZH21" s="50"/>
      <c r="ZI21" s="50"/>
      <c r="ZJ21" s="50"/>
      <c r="ZK21" s="50"/>
      <c r="ZL21" s="50"/>
      <c r="ZM21" s="50"/>
      <c r="ZN21" s="50"/>
      <c r="ZO21" s="50"/>
      <c r="ZP21" s="50"/>
      <c r="ZQ21" s="50"/>
      <c r="ZR21" s="50"/>
      <c r="ZS21" s="50"/>
      <c r="ZT21" s="50"/>
      <c r="ZU21" s="50"/>
      <c r="ZV21" s="50"/>
      <c r="ZW21" s="50"/>
      <c r="ZX21" s="50"/>
      <c r="ZY21" s="50"/>
      <c r="ZZ21" s="50"/>
      <c r="AAA21" s="50"/>
      <c r="AAB21" s="50"/>
      <c r="AAC21" s="50"/>
      <c r="AAD21" s="50"/>
      <c r="AAE21" s="50"/>
      <c r="AAF21" s="50"/>
      <c r="AAG21" s="50"/>
      <c r="AAH21" s="50"/>
      <c r="AAI21" s="50"/>
      <c r="AAJ21" s="50"/>
      <c r="AAK21" s="50"/>
      <c r="AAL21" s="50"/>
      <c r="AAM21" s="50"/>
      <c r="AAN21" s="50"/>
      <c r="AAO21" s="50"/>
      <c r="AAP21" s="50"/>
      <c r="AAQ21" s="50"/>
      <c r="AAR21" s="50"/>
      <c r="AAS21" s="50"/>
      <c r="AAT21" s="50"/>
      <c r="AAU21" s="50"/>
      <c r="AAV21" s="50"/>
      <c r="AAW21" s="50"/>
      <c r="AAX21" s="50"/>
      <c r="AAY21" s="50"/>
      <c r="AAZ21" s="50"/>
      <c r="ABA21" s="50"/>
      <c r="ABB21" s="50"/>
      <c r="ABC21" s="50"/>
      <c r="ABD21" s="50"/>
      <c r="ABE21" s="50"/>
      <c r="ABF21" s="50"/>
      <c r="ABG21" s="50"/>
      <c r="ABH21" s="50"/>
      <c r="ABI21" s="50"/>
      <c r="ABJ21" s="50"/>
      <c r="ABK21" s="50"/>
      <c r="ABL21" s="50"/>
      <c r="ABM21" s="50"/>
      <c r="ABN21" s="50"/>
      <c r="ABO21" s="50"/>
      <c r="ABP21" s="50"/>
      <c r="ABQ21" s="50"/>
      <c r="ABR21" s="50"/>
      <c r="ABS21" s="50"/>
      <c r="ABT21" s="50"/>
      <c r="ABU21" s="50"/>
      <c r="ABV21" s="50"/>
      <c r="ABW21" s="50"/>
      <c r="ABX21" s="50"/>
      <c r="ABY21" s="50"/>
      <c r="ABZ21" s="50"/>
      <c r="ACA21" s="50"/>
      <c r="ACB21" s="50"/>
      <c r="ACC21" s="50"/>
      <c r="ACD21" s="50"/>
      <c r="ACE21" s="50"/>
      <c r="ACF21" s="50"/>
      <c r="ACG21" s="50"/>
      <c r="ACH21" s="50"/>
      <c r="ACI21" s="50"/>
      <c r="ACJ21" s="50"/>
      <c r="ACK21" s="50"/>
      <c r="ACL21" s="50"/>
      <c r="ACM21" s="50"/>
      <c r="ACN21" s="50"/>
      <c r="ACO21" s="50"/>
      <c r="ACP21" s="50"/>
      <c r="ACQ21" s="50"/>
      <c r="ACR21" s="50"/>
      <c r="ACS21" s="50"/>
      <c r="ACT21" s="50"/>
      <c r="ACU21" s="50"/>
      <c r="ACV21" s="50"/>
      <c r="ACW21" s="50"/>
      <c r="ACX21" s="50"/>
      <c r="ACY21" s="50"/>
      <c r="ACZ21" s="50"/>
      <c r="ADA21" s="50"/>
      <c r="ADB21" s="50"/>
      <c r="ADC21" s="50"/>
      <c r="ADD21" s="50"/>
      <c r="ADE21" s="50"/>
      <c r="ADF21" s="50"/>
      <c r="ADG21" s="50"/>
      <c r="ADH21" s="50"/>
      <c r="ADI21" s="50"/>
      <c r="ADJ21" s="50"/>
      <c r="ADK21" s="50"/>
      <c r="ADL21" s="50"/>
      <c r="ADM21" s="50"/>
      <c r="ADN21" s="50"/>
      <c r="ADO21" s="50"/>
      <c r="ADP21" s="50"/>
      <c r="ADQ21" s="50"/>
      <c r="ADR21" s="50"/>
      <c r="ADS21" s="50"/>
      <c r="ADT21" s="50"/>
      <c r="ADU21" s="50"/>
      <c r="ADV21" s="50"/>
      <c r="ADW21" s="50"/>
      <c r="ADX21" s="50"/>
      <c r="ADY21" s="50"/>
      <c r="ADZ21" s="50"/>
      <c r="AEA21" s="50"/>
      <c r="AEB21" s="50"/>
      <c r="AEC21" s="50"/>
      <c r="AED21" s="50"/>
      <c r="AEE21" s="50"/>
      <c r="AEF21" s="50"/>
      <c r="AEG21" s="50"/>
      <c r="AEH21" s="50"/>
      <c r="AEI21" s="50"/>
      <c r="AEJ21" s="50"/>
      <c r="AEK21" s="50"/>
      <c r="AEL21" s="50"/>
      <c r="AEM21" s="50"/>
      <c r="AEN21" s="50"/>
      <c r="AEO21" s="50"/>
      <c r="AEP21" s="50"/>
      <c r="AEQ21" s="50"/>
      <c r="AER21" s="50"/>
      <c r="AES21" s="50"/>
      <c r="AET21" s="50"/>
      <c r="AEU21" s="50"/>
      <c r="AEV21" s="50"/>
      <c r="AEW21" s="50"/>
      <c r="AEX21" s="50"/>
      <c r="AEY21" s="50"/>
      <c r="AEZ21" s="50"/>
      <c r="AFA21" s="50"/>
      <c r="AFB21" s="50"/>
      <c r="AFC21" s="50"/>
      <c r="AFD21" s="50"/>
      <c r="AFE21" s="50"/>
      <c r="AFF21" s="50"/>
      <c r="AFG21" s="50"/>
      <c r="AFH21" s="50"/>
      <c r="AFI21" s="50"/>
      <c r="AFJ21" s="50"/>
      <c r="AFK21" s="50"/>
      <c r="AFL21" s="50"/>
      <c r="AFM21" s="50"/>
      <c r="AFN21" s="50"/>
      <c r="AFO21" s="50"/>
      <c r="AFP21" s="50"/>
      <c r="AFQ21" s="50"/>
      <c r="AFR21" s="50"/>
      <c r="AFS21" s="50"/>
      <c r="AFT21" s="50"/>
      <c r="AFU21" s="50"/>
      <c r="AFV21" s="50"/>
      <c r="AFW21" s="50"/>
      <c r="AFX21" s="50"/>
      <c r="AFY21" s="50"/>
      <c r="AFZ21" s="50"/>
      <c r="AGA21" s="50"/>
      <c r="AGB21" s="50"/>
      <c r="AGC21" s="50"/>
      <c r="AGD21" s="50"/>
      <c r="AGE21" s="50"/>
      <c r="AGF21" s="50"/>
      <c r="AGG21" s="50"/>
      <c r="AGH21" s="50"/>
      <c r="AGI21" s="50"/>
      <c r="AGJ21" s="50"/>
      <c r="AGK21" s="50"/>
      <c r="AGL21" s="50"/>
      <c r="AGM21" s="50"/>
      <c r="AGN21" s="50"/>
      <c r="AGO21" s="50"/>
      <c r="AGP21" s="50"/>
      <c r="AGQ21" s="50"/>
      <c r="AGR21" s="50"/>
      <c r="AGS21" s="50"/>
      <c r="AGT21" s="50"/>
      <c r="AGU21" s="50"/>
      <c r="AGV21" s="50"/>
      <c r="AGW21" s="50"/>
      <c r="AGX21" s="50"/>
      <c r="AGY21" s="50"/>
      <c r="AGZ21" s="50"/>
      <c r="AHA21" s="50"/>
      <c r="AHB21" s="50"/>
      <c r="AHC21" s="50"/>
      <c r="AHD21" s="50"/>
      <c r="AHE21" s="50"/>
      <c r="AHF21" s="50"/>
      <c r="AHG21" s="50"/>
      <c r="AHH21" s="50"/>
      <c r="AHI21" s="50"/>
      <c r="AHJ21" s="50"/>
      <c r="AHK21" s="50"/>
      <c r="AHL21" s="50"/>
      <c r="AHM21" s="50"/>
      <c r="AHN21" s="50"/>
      <c r="AHO21" s="50"/>
      <c r="AHP21" s="50"/>
      <c r="AHQ21" s="50"/>
      <c r="AHR21" s="50"/>
      <c r="AHS21" s="50"/>
      <c r="AHT21" s="50"/>
      <c r="AHU21" s="50"/>
      <c r="AHV21" s="50"/>
      <c r="AHW21" s="50"/>
      <c r="AHX21" s="50"/>
      <c r="AHY21" s="50"/>
      <c r="AHZ21" s="50"/>
      <c r="AIA21" s="50"/>
      <c r="AIB21" s="50"/>
      <c r="AIC21" s="50"/>
      <c r="AID21" s="50"/>
      <c r="AIE21" s="50"/>
      <c r="AIF21" s="50"/>
      <c r="AIG21" s="50"/>
      <c r="AIH21" s="50"/>
      <c r="AII21" s="50"/>
      <c r="AIJ21" s="50"/>
      <c r="AIK21" s="50"/>
      <c r="AIL21" s="50"/>
      <c r="AIM21" s="50"/>
      <c r="AIN21" s="50"/>
      <c r="AIO21" s="50"/>
      <c r="AIP21" s="50"/>
      <c r="AIQ21" s="50"/>
      <c r="AIR21" s="50"/>
      <c r="AIS21" s="50"/>
      <c r="AIT21" s="50"/>
      <c r="AIU21" s="50"/>
      <c r="AIV21" s="50"/>
      <c r="AIW21" s="50"/>
      <c r="AIX21" s="50"/>
      <c r="AIY21" s="50"/>
      <c r="AIZ21" s="50"/>
      <c r="AJA21" s="50"/>
      <c r="AJB21" s="50"/>
      <c r="AJC21" s="50"/>
      <c r="AJD21" s="50"/>
      <c r="AJE21" s="50"/>
      <c r="AJF21" s="50"/>
      <c r="AJG21" s="50"/>
      <c r="AJH21" s="50"/>
      <c r="AJI21" s="50"/>
      <c r="AJJ21" s="50"/>
      <c r="AJK21" s="50"/>
      <c r="AJL21" s="50"/>
      <c r="AJM21" s="50"/>
      <c r="AJN21" s="50"/>
      <c r="AJO21" s="50"/>
      <c r="AJP21" s="50"/>
      <c r="AJQ21" s="50"/>
      <c r="AJR21" s="50"/>
      <c r="AJS21" s="50"/>
      <c r="AJT21" s="50"/>
      <c r="AJU21" s="50"/>
      <c r="AJV21" s="50"/>
      <c r="AJW21" s="50"/>
      <c r="AJX21" s="50"/>
      <c r="AJY21" s="50"/>
      <c r="AJZ21" s="50"/>
      <c r="AKA21" s="50"/>
      <c r="AKB21" s="50"/>
      <c r="AKC21" s="50"/>
      <c r="AKD21" s="50"/>
      <c r="AKE21" s="50"/>
      <c r="AKF21" s="50"/>
      <c r="AKG21" s="50"/>
      <c r="AKH21" s="50"/>
      <c r="AKI21" s="50"/>
      <c r="AKJ21" s="50"/>
      <c r="AKK21" s="50"/>
      <c r="AKL21" s="50"/>
      <c r="AKM21" s="50"/>
      <c r="AKN21" s="50"/>
      <c r="AKO21" s="50"/>
      <c r="AKP21" s="50"/>
      <c r="AKQ21" s="50"/>
      <c r="AKR21" s="50"/>
      <c r="AKS21" s="50"/>
      <c r="AKT21" s="50"/>
      <c r="AKU21" s="50"/>
      <c r="AKV21" s="50"/>
      <c r="AKW21" s="50"/>
      <c r="AKX21" s="50"/>
      <c r="AKY21" s="50"/>
      <c r="AKZ21" s="50"/>
      <c r="ALA21" s="50"/>
      <c r="ALB21" s="50"/>
      <c r="ALC21" s="50"/>
      <c r="ALD21" s="50"/>
      <c r="ALE21" s="50"/>
      <c r="ALF21" s="50"/>
      <c r="ALG21" s="50"/>
      <c r="ALH21" s="50"/>
      <c r="ALI21" s="50"/>
      <c r="ALJ21" s="50"/>
      <c r="ALK21" s="50"/>
      <c r="ALL21" s="50"/>
      <c r="ALM21" s="50"/>
      <c r="ALN21" s="50"/>
      <c r="ALO21" s="50"/>
      <c r="ALP21" s="50"/>
      <c r="ALQ21" s="50"/>
      <c r="ALR21" s="50"/>
      <c r="ALS21" s="50"/>
      <c r="ALT21" s="50"/>
      <c r="ALU21" s="50"/>
      <c r="ALV21" s="50"/>
      <c r="ALW21" s="50"/>
      <c r="ALX21" s="50"/>
      <c r="ALY21" s="50"/>
      <c r="ALZ21" s="50"/>
      <c r="AMA21" s="50"/>
      <c r="AMB21" s="50"/>
      <c r="AMC21" s="50"/>
      <c r="AMD21" s="50"/>
      <c r="AME21" s="50"/>
      <c r="AMF21" s="50"/>
      <c r="AMG21" s="50"/>
      <c r="AMH21" s="50"/>
      <c r="AMI21" s="50"/>
      <c r="AMJ21" s="50"/>
      <c r="AMK21" s="50"/>
      <c r="AML21" s="50"/>
      <c r="AMM21" s="50"/>
      <c r="AMN21" s="50"/>
      <c r="AMO21" s="50"/>
      <c r="AMP21" s="50"/>
      <c r="AMQ21" s="50"/>
      <c r="AMR21" s="50"/>
      <c r="AMS21" s="50"/>
      <c r="AMT21" s="50"/>
      <c r="AMU21" s="50"/>
      <c r="AMV21" s="50"/>
      <c r="AMW21" s="50"/>
      <c r="AMX21" s="50"/>
      <c r="AMY21" s="50"/>
      <c r="AMZ21" s="50"/>
      <c r="ANA21" s="50"/>
      <c r="ANB21" s="50"/>
      <c r="ANC21" s="50"/>
      <c r="AND21" s="50"/>
      <c r="ANE21" s="50"/>
      <c r="ANF21" s="50"/>
      <c r="ANG21" s="50"/>
      <c r="ANH21" s="50"/>
      <c r="ANI21" s="50"/>
      <c r="ANJ21" s="50"/>
      <c r="ANK21" s="50"/>
      <c r="ANL21" s="50"/>
      <c r="ANM21" s="50"/>
      <c r="ANN21" s="50"/>
      <c r="ANO21" s="50"/>
      <c r="ANP21" s="50"/>
      <c r="ANQ21" s="50"/>
      <c r="ANR21" s="50"/>
      <c r="ANS21" s="50"/>
      <c r="ANT21" s="50"/>
      <c r="ANU21" s="50"/>
      <c r="ANV21" s="50"/>
      <c r="ANW21" s="50"/>
      <c r="ANX21" s="50"/>
      <c r="ANY21" s="50"/>
      <c r="ANZ21" s="50"/>
      <c r="AOA21" s="50"/>
      <c r="AOB21" s="50"/>
      <c r="AOC21" s="50"/>
      <c r="AOD21" s="50"/>
      <c r="AOE21" s="50"/>
      <c r="AOF21" s="50"/>
      <c r="AOG21" s="50"/>
      <c r="AOH21" s="50"/>
      <c r="AOI21" s="50"/>
      <c r="AOJ21" s="50"/>
      <c r="AOK21" s="50"/>
      <c r="AOL21" s="50"/>
      <c r="AOM21" s="50"/>
      <c r="AON21" s="50"/>
      <c r="AOO21" s="50"/>
      <c r="AOP21" s="50"/>
      <c r="AOQ21" s="50"/>
      <c r="AOR21" s="50"/>
      <c r="AOS21" s="50"/>
      <c r="AOT21" s="50"/>
      <c r="AOU21" s="50"/>
      <c r="AOV21" s="50"/>
      <c r="AOW21" s="50"/>
      <c r="AOX21" s="50"/>
      <c r="AOY21" s="50"/>
      <c r="AOZ21" s="50"/>
      <c r="APA21" s="50"/>
      <c r="APB21" s="50"/>
      <c r="APC21" s="50"/>
      <c r="APD21" s="50"/>
      <c r="APE21" s="50"/>
      <c r="APF21" s="50"/>
      <c r="APG21" s="50"/>
      <c r="APH21" s="50"/>
      <c r="API21" s="50"/>
      <c r="APJ21" s="50"/>
      <c r="APK21" s="50"/>
      <c r="APL21" s="50"/>
      <c r="APM21" s="50"/>
      <c r="APN21" s="50"/>
      <c r="APO21" s="50"/>
      <c r="APP21" s="50"/>
      <c r="APQ21" s="50"/>
      <c r="APR21" s="50"/>
      <c r="APS21" s="50"/>
      <c r="APT21" s="50"/>
      <c r="APU21" s="50"/>
      <c r="APV21" s="50"/>
      <c r="APW21" s="50"/>
      <c r="APX21" s="50"/>
      <c r="APY21" s="50"/>
      <c r="APZ21" s="50"/>
      <c r="AQA21" s="50"/>
      <c r="AQB21" s="50"/>
      <c r="AQC21" s="50"/>
      <c r="AQD21" s="50"/>
      <c r="AQE21" s="50"/>
      <c r="AQF21" s="50"/>
      <c r="AQG21" s="50"/>
      <c r="AQH21" s="50"/>
      <c r="AQI21" s="50"/>
      <c r="AQJ21" s="50"/>
      <c r="AQK21" s="50"/>
      <c r="AQL21" s="50"/>
      <c r="AQM21" s="50"/>
      <c r="AQN21" s="50"/>
      <c r="AQO21" s="50"/>
      <c r="AQP21" s="50"/>
      <c r="AQQ21" s="50"/>
      <c r="AQR21" s="50"/>
      <c r="AQS21" s="50"/>
      <c r="AQT21" s="50"/>
      <c r="AQU21" s="50"/>
      <c r="AQV21" s="50"/>
      <c r="AQW21" s="50"/>
      <c r="AQX21" s="50"/>
      <c r="AQY21" s="50"/>
      <c r="AQZ21" s="50"/>
      <c r="ARA21" s="50"/>
      <c r="ARB21" s="50"/>
      <c r="ARC21" s="50"/>
      <c r="ARD21" s="50"/>
      <c r="ARE21" s="50"/>
      <c r="ARF21" s="50"/>
      <c r="ARG21" s="50"/>
      <c r="ARH21" s="50"/>
      <c r="ARI21" s="50"/>
      <c r="ARJ21" s="50"/>
      <c r="ARK21" s="50"/>
      <c r="ARL21" s="50"/>
      <c r="ARM21" s="50"/>
      <c r="ARN21" s="50"/>
      <c r="ARO21" s="50"/>
      <c r="ARP21" s="50"/>
      <c r="ARQ21" s="50"/>
      <c r="ARR21" s="50"/>
      <c r="ARS21" s="50"/>
      <c r="ART21" s="50"/>
      <c r="ARU21" s="50"/>
      <c r="ARV21" s="50"/>
      <c r="ARW21" s="50"/>
      <c r="ARX21" s="50"/>
      <c r="ARY21" s="50"/>
      <c r="ARZ21" s="50"/>
      <c r="ASA21" s="50"/>
      <c r="ASB21" s="50"/>
      <c r="ASC21" s="50"/>
      <c r="ASD21" s="50"/>
      <c r="ASE21" s="50"/>
      <c r="ASF21" s="50"/>
      <c r="ASG21" s="50"/>
      <c r="ASH21" s="50"/>
      <c r="ASI21" s="50"/>
      <c r="ASJ21" s="50"/>
      <c r="ASK21" s="50"/>
      <c r="ASL21" s="50"/>
      <c r="ASM21" s="50"/>
      <c r="ASN21" s="50"/>
      <c r="ASO21" s="50"/>
      <c r="ASP21" s="50"/>
      <c r="ASQ21" s="50"/>
      <c r="ASR21" s="50"/>
      <c r="ASS21" s="50"/>
      <c r="AST21" s="50"/>
      <c r="ASU21" s="50"/>
      <c r="ASV21" s="50"/>
      <c r="ASW21" s="50"/>
      <c r="ASX21" s="50"/>
      <c r="ASY21" s="50"/>
      <c r="ASZ21" s="50"/>
      <c r="ATA21" s="50"/>
      <c r="ATB21" s="50"/>
      <c r="ATC21" s="50"/>
      <c r="ATD21" s="50"/>
      <c r="ATE21" s="50"/>
      <c r="ATF21" s="50"/>
      <c r="ATG21" s="50"/>
      <c r="ATH21" s="50"/>
      <c r="ATI21" s="50"/>
      <c r="ATJ21" s="50"/>
      <c r="ATK21" s="50"/>
      <c r="ATL21" s="50"/>
      <c r="ATM21" s="50"/>
      <c r="ATN21" s="50"/>
      <c r="ATO21" s="50"/>
      <c r="ATP21" s="50"/>
      <c r="ATQ21" s="50"/>
      <c r="ATR21" s="50"/>
      <c r="ATS21" s="50"/>
      <c r="ATT21" s="50"/>
      <c r="ATU21" s="50"/>
      <c r="ATV21" s="50"/>
      <c r="ATW21" s="50"/>
      <c r="ATX21" s="50"/>
      <c r="ATY21" s="50"/>
      <c r="ATZ21" s="50"/>
      <c r="AUA21" s="50"/>
      <c r="AUB21" s="50"/>
      <c r="AUC21" s="50"/>
      <c r="AUD21" s="50"/>
      <c r="AUE21" s="50"/>
      <c r="AUF21" s="50"/>
      <c r="AUG21" s="50"/>
      <c r="AUH21" s="50"/>
      <c r="AUI21" s="50"/>
      <c r="AUJ21" s="50"/>
      <c r="AUK21" s="50"/>
      <c r="AUL21" s="50"/>
      <c r="AUM21" s="50"/>
      <c r="AUN21" s="50"/>
      <c r="AUO21" s="50"/>
      <c r="AUP21" s="50"/>
      <c r="AUQ21" s="50"/>
      <c r="AUR21" s="50"/>
      <c r="AUS21" s="50"/>
      <c r="AUT21" s="50"/>
      <c r="AUU21" s="50"/>
      <c r="AUV21" s="50"/>
      <c r="AUW21" s="50"/>
      <c r="AUX21" s="50"/>
      <c r="AUY21" s="50"/>
      <c r="AUZ21" s="50"/>
      <c r="AVA21" s="50"/>
      <c r="AVB21" s="50"/>
      <c r="AVC21" s="50"/>
      <c r="AVD21" s="50"/>
      <c r="AVE21" s="50"/>
      <c r="AVF21" s="50"/>
      <c r="AVG21" s="50"/>
      <c r="AVH21" s="50"/>
      <c r="AVI21" s="50"/>
      <c r="AVJ21" s="50"/>
      <c r="AVK21" s="50"/>
      <c r="AVL21" s="50"/>
      <c r="AVM21" s="50"/>
      <c r="AVN21" s="50"/>
      <c r="AVO21" s="50"/>
      <c r="AVP21" s="50"/>
      <c r="AVQ21" s="50"/>
      <c r="AVR21" s="50"/>
      <c r="AVS21" s="50"/>
      <c r="AVT21" s="50"/>
      <c r="AVU21" s="50"/>
      <c r="AVV21" s="50"/>
      <c r="AVW21" s="50"/>
      <c r="AVX21" s="50"/>
      <c r="AVY21" s="50"/>
    </row>
    <row r="22" spans="2:1273" ht="20.149999999999999" customHeight="1">
      <c r="B22" t="s">
        <v>136</v>
      </c>
      <c r="F22" s="26" t="s">
        <v>1411</v>
      </c>
      <c r="G22" s="27"/>
      <c r="H22" s="36"/>
      <c r="I22" s="36"/>
      <c r="J22" s="36"/>
      <c r="K22" s="36" t="s">
        <v>136</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c r="XE22" s="50"/>
      <c r="XF22" s="50"/>
      <c r="XG22" s="50"/>
      <c r="XH22" s="50"/>
      <c r="XI22" s="50"/>
      <c r="XJ22" s="50"/>
      <c r="XK22" s="50"/>
      <c r="XL22" s="50"/>
      <c r="XM22" s="50"/>
      <c r="XN22" s="50"/>
      <c r="XO22" s="50"/>
      <c r="XP22" s="50"/>
      <c r="XQ22" s="50"/>
      <c r="XR22" s="50"/>
      <c r="XS22" s="50"/>
      <c r="XT22" s="50"/>
      <c r="XU22" s="50"/>
      <c r="XV22" s="50"/>
      <c r="XW22" s="50"/>
      <c r="XX22" s="50"/>
      <c r="XY22" s="50"/>
      <c r="XZ22" s="50"/>
      <c r="YA22" s="50"/>
      <c r="YB22" s="50"/>
      <c r="YC22" s="50"/>
      <c r="YD22" s="50"/>
      <c r="YE22" s="50"/>
      <c r="YF22" s="50"/>
      <c r="YG22" s="50"/>
      <c r="YH22" s="50"/>
      <c r="YI22" s="50"/>
      <c r="YJ22" s="50"/>
      <c r="YK22" s="50"/>
      <c r="YL22" s="50"/>
      <c r="YM22" s="50"/>
      <c r="YN22" s="50"/>
      <c r="YO22" s="50"/>
      <c r="YP22" s="50"/>
      <c r="YQ22" s="50"/>
      <c r="YR22" s="50"/>
      <c r="YS22" s="50"/>
      <c r="YT22" s="50"/>
      <c r="YU22" s="50"/>
      <c r="YV22" s="50"/>
      <c r="YW22" s="50"/>
      <c r="YX22" s="50"/>
      <c r="YY22" s="50"/>
      <c r="YZ22" s="50"/>
      <c r="ZA22" s="50"/>
      <c r="ZB22" s="50"/>
      <c r="ZC22" s="50"/>
      <c r="ZD22" s="50"/>
      <c r="ZE22" s="50"/>
      <c r="ZF22" s="50"/>
      <c r="ZG22" s="50"/>
      <c r="ZH22" s="50"/>
      <c r="ZI22" s="50"/>
      <c r="ZJ22" s="50"/>
      <c r="ZK22" s="50"/>
      <c r="ZL22" s="50"/>
      <c r="ZM22" s="50"/>
      <c r="ZN22" s="50"/>
      <c r="ZO22" s="50"/>
      <c r="ZP22" s="50"/>
      <c r="ZQ22" s="50"/>
      <c r="ZR22" s="50"/>
      <c r="ZS22" s="50"/>
      <c r="ZT22" s="50"/>
      <c r="ZU22" s="50"/>
      <c r="ZV22" s="50"/>
      <c r="ZW22" s="50"/>
      <c r="ZX22" s="50"/>
      <c r="ZY22" s="50"/>
      <c r="ZZ22" s="50"/>
      <c r="AAA22" s="50"/>
      <c r="AAB22" s="50"/>
      <c r="AAC22" s="50"/>
      <c r="AAD22" s="50"/>
      <c r="AAE22" s="50"/>
      <c r="AAF22" s="50"/>
      <c r="AAG22" s="50"/>
      <c r="AAH22" s="50"/>
      <c r="AAI22" s="50"/>
      <c r="AAJ22" s="50"/>
      <c r="AAK22" s="50"/>
      <c r="AAL22" s="50"/>
      <c r="AAM22" s="50"/>
      <c r="AAN22" s="50"/>
      <c r="AAO22" s="50"/>
      <c r="AAP22" s="50"/>
      <c r="AAQ22" s="50"/>
      <c r="AAR22" s="50"/>
      <c r="AAS22" s="50"/>
      <c r="AAT22" s="50"/>
      <c r="AAU22" s="50"/>
      <c r="AAV22" s="50"/>
      <c r="AAW22" s="50"/>
      <c r="AAX22" s="50"/>
      <c r="AAY22" s="50"/>
      <c r="AAZ22" s="50"/>
      <c r="ABA22" s="50"/>
      <c r="ABB22" s="50"/>
      <c r="ABC22" s="50"/>
      <c r="ABD22" s="50"/>
      <c r="ABE22" s="50"/>
      <c r="ABF22" s="50"/>
      <c r="ABG22" s="50"/>
      <c r="ABH22" s="50"/>
      <c r="ABI22" s="50"/>
      <c r="ABJ22" s="50"/>
      <c r="ABK22" s="50"/>
      <c r="ABL22" s="50"/>
      <c r="ABM22" s="50"/>
      <c r="ABN22" s="50"/>
      <c r="ABO22" s="50"/>
      <c r="ABP22" s="50"/>
      <c r="ABQ22" s="50"/>
      <c r="ABR22" s="50"/>
      <c r="ABS22" s="50"/>
      <c r="ABT22" s="50"/>
      <c r="ABU22" s="50"/>
      <c r="ABV22" s="50"/>
      <c r="ABW22" s="50"/>
      <c r="ABX22" s="50"/>
      <c r="ABY22" s="50"/>
      <c r="ABZ22" s="50"/>
      <c r="ACA22" s="50"/>
      <c r="ACB22" s="50"/>
      <c r="ACC22" s="50"/>
      <c r="ACD22" s="50"/>
      <c r="ACE22" s="50"/>
      <c r="ACF22" s="50"/>
      <c r="ACG22" s="50"/>
      <c r="ACH22" s="50"/>
      <c r="ACI22" s="50"/>
      <c r="ACJ22" s="50"/>
      <c r="ACK22" s="50"/>
      <c r="ACL22" s="50"/>
      <c r="ACM22" s="50"/>
      <c r="ACN22" s="50"/>
      <c r="ACO22" s="50"/>
      <c r="ACP22" s="50"/>
      <c r="ACQ22" s="50"/>
      <c r="ACR22" s="50"/>
      <c r="ACS22" s="50"/>
      <c r="ACT22" s="50"/>
      <c r="ACU22" s="50"/>
      <c r="ACV22" s="50"/>
      <c r="ACW22" s="50"/>
      <c r="ACX22" s="50"/>
      <c r="ACY22" s="50"/>
      <c r="ACZ22" s="50"/>
      <c r="ADA22" s="50"/>
      <c r="ADB22" s="50"/>
      <c r="ADC22" s="50"/>
      <c r="ADD22" s="50"/>
      <c r="ADE22" s="50"/>
      <c r="ADF22" s="50"/>
      <c r="ADG22" s="50"/>
      <c r="ADH22" s="50"/>
      <c r="ADI22" s="50"/>
      <c r="ADJ22" s="50"/>
      <c r="ADK22" s="50"/>
      <c r="ADL22" s="50"/>
      <c r="ADM22" s="50"/>
      <c r="ADN22" s="50"/>
      <c r="ADO22" s="50"/>
      <c r="ADP22" s="50"/>
      <c r="ADQ22" s="50"/>
      <c r="ADR22" s="50"/>
      <c r="ADS22" s="50"/>
      <c r="ADT22" s="50"/>
      <c r="ADU22" s="50"/>
      <c r="ADV22" s="50"/>
      <c r="ADW22" s="50"/>
      <c r="ADX22" s="50"/>
      <c r="ADY22" s="50"/>
      <c r="ADZ22" s="50"/>
      <c r="AEA22" s="50"/>
      <c r="AEB22" s="50"/>
      <c r="AEC22" s="50"/>
      <c r="AED22" s="50"/>
      <c r="AEE22" s="50"/>
      <c r="AEF22" s="50"/>
      <c r="AEG22" s="50"/>
      <c r="AEH22" s="50"/>
      <c r="AEI22" s="50"/>
      <c r="AEJ22" s="50"/>
      <c r="AEK22" s="50"/>
      <c r="AEL22" s="50"/>
      <c r="AEM22" s="50"/>
      <c r="AEN22" s="50"/>
      <c r="AEO22" s="50"/>
      <c r="AEP22" s="50"/>
      <c r="AEQ22" s="50"/>
      <c r="AER22" s="50"/>
      <c r="AES22" s="50"/>
      <c r="AET22" s="50"/>
      <c r="AEU22" s="50"/>
      <c r="AEV22" s="50"/>
      <c r="AEW22" s="50"/>
      <c r="AEX22" s="50"/>
      <c r="AEY22" s="50"/>
      <c r="AEZ22" s="50"/>
      <c r="AFA22" s="50"/>
      <c r="AFB22" s="50"/>
      <c r="AFC22" s="50"/>
      <c r="AFD22" s="50"/>
      <c r="AFE22" s="50"/>
      <c r="AFF22" s="50"/>
      <c r="AFG22" s="50"/>
      <c r="AFH22" s="50"/>
      <c r="AFI22" s="50"/>
      <c r="AFJ22" s="50"/>
      <c r="AFK22" s="50"/>
      <c r="AFL22" s="50"/>
      <c r="AFM22" s="50"/>
      <c r="AFN22" s="50"/>
      <c r="AFO22" s="50"/>
      <c r="AFP22" s="50"/>
      <c r="AFQ22" s="50"/>
      <c r="AFR22" s="50"/>
      <c r="AFS22" s="50"/>
      <c r="AFT22" s="50"/>
      <c r="AFU22" s="50"/>
      <c r="AFV22" s="50"/>
      <c r="AFW22" s="50"/>
      <c r="AFX22" s="50"/>
      <c r="AFY22" s="50"/>
      <c r="AFZ22" s="50"/>
      <c r="AGA22" s="50"/>
      <c r="AGB22" s="50"/>
      <c r="AGC22" s="50"/>
      <c r="AGD22" s="50"/>
      <c r="AGE22" s="50"/>
      <c r="AGF22" s="50"/>
      <c r="AGG22" s="50"/>
      <c r="AGH22" s="50"/>
      <c r="AGI22" s="50"/>
      <c r="AGJ22" s="50"/>
      <c r="AGK22" s="50"/>
      <c r="AGL22" s="50"/>
      <c r="AGM22" s="50"/>
      <c r="AGN22" s="50"/>
      <c r="AGO22" s="50"/>
      <c r="AGP22" s="50"/>
      <c r="AGQ22" s="50"/>
      <c r="AGR22" s="50"/>
      <c r="AGS22" s="50"/>
      <c r="AGT22" s="50"/>
      <c r="AGU22" s="50"/>
      <c r="AGV22" s="50"/>
      <c r="AGW22" s="50"/>
      <c r="AGX22" s="50"/>
      <c r="AGY22" s="50"/>
      <c r="AGZ22" s="50"/>
      <c r="AHA22" s="50"/>
      <c r="AHB22" s="50"/>
      <c r="AHC22" s="50"/>
      <c r="AHD22" s="50"/>
      <c r="AHE22" s="50"/>
      <c r="AHF22" s="50"/>
      <c r="AHG22" s="50"/>
      <c r="AHH22" s="50"/>
      <c r="AHI22" s="50"/>
      <c r="AHJ22" s="50"/>
      <c r="AHK22" s="50"/>
      <c r="AHL22" s="50"/>
      <c r="AHM22" s="50"/>
      <c r="AHN22" s="50"/>
      <c r="AHO22" s="50"/>
      <c r="AHP22" s="50"/>
      <c r="AHQ22" s="50"/>
      <c r="AHR22" s="50"/>
      <c r="AHS22" s="50"/>
      <c r="AHT22" s="50"/>
      <c r="AHU22" s="50"/>
      <c r="AHV22" s="50"/>
      <c r="AHW22" s="50"/>
      <c r="AHX22" s="50"/>
      <c r="AHY22" s="50"/>
      <c r="AHZ22" s="50"/>
      <c r="AIA22" s="50"/>
      <c r="AIB22" s="50"/>
      <c r="AIC22" s="50"/>
      <c r="AID22" s="50"/>
      <c r="AIE22" s="50"/>
      <c r="AIF22" s="50"/>
      <c r="AIG22" s="50"/>
      <c r="AIH22" s="50"/>
      <c r="AII22" s="50"/>
      <c r="AIJ22" s="50"/>
      <c r="AIK22" s="50"/>
      <c r="AIL22" s="50"/>
      <c r="AIM22" s="50"/>
      <c r="AIN22" s="50"/>
      <c r="AIO22" s="50"/>
      <c r="AIP22" s="50"/>
      <c r="AIQ22" s="50"/>
      <c r="AIR22" s="50"/>
      <c r="AIS22" s="50"/>
      <c r="AIT22" s="50"/>
      <c r="AIU22" s="50"/>
      <c r="AIV22" s="50"/>
      <c r="AIW22" s="50"/>
      <c r="AIX22" s="50"/>
      <c r="AIY22" s="50"/>
      <c r="AIZ22" s="50"/>
      <c r="AJA22" s="50"/>
      <c r="AJB22" s="50"/>
      <c r="AJC22" s="50"/>
      <c r="AJD22" s="50"/>
      <c r="AJE22" s="50"/>
      <c r="AJF22" s="50"/>
      <c r="AJG22" s="50"/>
      <c r="AJH22" s="50"/>
      <c r="AJI22" s="50"/>
      <c r="AJJ22" s="50"/>
      <c r="AJK22" s="50"/>
      <c r="AJL22" s="50"/>
      <c r="AJM22" s="50"/>
      <c r="AJN22" s="50"/>
      <c r="AJO22" s="50"/>
      <c r="AJP22" s="50"/>
      <c r="AJQ22" s="50"/>
      <c r="AJR22" s="50"/>
      <c r="AJS22" s="50"/>
      <c r="AJT22" s="50"/>
      <c r="AJU22" s="50"/>
      <c r="AJV22" s="50"/>
      <c r="AJW22" s="50"/>
      <c r="AJX22" s="50"/>
      <c r="AJY22" s="50"/>
      <c r="AJZ22" s="50"/>
      <c r="AKA22" s="50"/>
      <c r="AKB22" s="50"/>
      <c r="AKC22" s="50"/>
      <c r="AKD22" s="50"/>
      <c r="AKE22" s="50"/>
      <c r="AKF22" s="50"/>
      <c r="AKG22" s="50"/>
      <c r="AKH22" s="50"/>
      <c r="AKI22" s="50"/>
      <c r="AKJ22" s="50"/>
      <c r="AKK22" s="50"/>
      <c r="AKL22" s="50"/>
      <c r="AKM22" s="50"/>
      <c r="AKN22" s="50"/>
      <c r="AKO22" s="50"/>
      <c r="AKP22" s="50"/>
      <c r="AKQ22" s="50"/>
      <c r="AKR22" s="50"/>
      <c r="AKS22" s="50"/>
      <c r="AKT22" s="50"/>
      <c r="AKU22" s="50"/>
      <c r="AKV22" s="50"/>
      <c r="AKW22" s="50"/>
      <c r="AKX22" s="50"/>
      <c r="AKY22" s="50"/>
      <c r="AKZ22" s="50"/>
      <c r="ALA22" s="50"/>
      <c r="ALB22" s="50"/>
      <c r="ALC22" s="50"/>
      <c r="ALD22" s="50"/>
      <c r="ALE22" s="50"/>
      <c r="ALF22" s="50"/>
      <c r="ALG22" s="50"/>
      <c r="ALH22" s="50"/>
      <c r="ALI22" s="50"/>
      <c r="ALJ22" s="50"/>
      <c r="ALK22" s="50"/>
      <c r="ALL22" s="50"/>
      <c r="ALM22" s="50"/>
      <c r="ALN22" s="50"/>
      <c r="ALO22" s="50"/>
      <c r="ALP22" s="50"/>
      <c r="ALQ22" s="50"/>
      <c r="ALR22" s="50"/>
      <c r="ALS22" s="50"/>
      <c r="ALT22" s="50"/>
      <c r="ALU22" s="50"/>
      <c r="ALV22" s="50"/>
      <c r="ALW22" s="50"/>
      <c r="ALX22" s="50"/>
      <c r="ALY22" s="50"/>
      <c r="ALZ22" s="50"/>
      <c r="AMA22" s="50"/>
      <c r="AMB22" s="50"/>
      <c r="AMC22" s="50"/>
      <c r="AMD22" s="50"/>
      <c r="AME22" s="50"/>
      <c r="AMF22" s="50"/>
      <c r="AMG22" s="50"/>
      <c r="AMH22" s="50"/>
      <c r="AMI22" s="50"/>
      <c r="AMJ22" s="50"/>
      <c r="AMK22" s="50"/>
      <c r="AML22" s="50"/>
      <c r="AMM22" s="50"/>
      <c r="AMN22" s="50"/>
      <c r="AMO22" s="50"/>
      <c r="AMP22" s="50"/>
      <c r="AMQ22" s="50"/>
      <c r="AMR22" s="50"/>
      <c r="AMS22" s="50"/>
      <c r="AMT22" s="50"/>
      <c r="AMU22" s="50"/>
      <c r="AMV22" s="50"/>
      <c r="AMW22" s="50"/>
      <c r="AMX22" s="50"/>
      <c r="AMY22" s="50"/>
      <c r="AMZ22" s="50"/>
      <c r="ANA22" s="50"/>
      <c r="ANB22" s="50"/>
      <c r="ANC22" s="50"/>
      <c r="AND22" s="50"/>
      <c r="ANE22" s="50"/>
      <c r="ANF22" s="50"/>
      <c r="ANG22" s="50"/>
      <c r="ANH22" s="50"/>
      <c r="ANI22" s="50"/>
      <c r="ANJ22" s="50"/>
      <c r="ANK22" s="50"/>
      <c r="ANL22" s="50"/>
      <c r="ANM22" s="50"/>
      <c r="ANN22" s="50"/>
      <c r="ANO22" s="50"/>
      <c r="ANP22" s="50"/>
      <c r="ANQ22" s="50"/>
      <c r="ANR22" s="50"/>
      <c r="ANS22" s="50"/>
      <c r="ANT22" s="50"/>
      <c r="ANU22" s="50"/>
      <c r="ANV22" s="50"/>
      <c r="ANW22" s="50"/>
      <c r="ANX22" s="50"/>
      <c r="ANY22" s="50"/>
      <c r="ANZ22" s="50"/>
      <c r="AOA22" s="50"/>
      <c r="AOB22" s="50"/>
      <c r="AOC22" s="50"/>
      <c r="AOD22" s="50"/>
      <c r="AOE22" s="50"/>
      <c r="AOF22" s="50"/>
      <c r="AOG22" s="50"/>
      <c r="AOH22" s="50"/>
      <c r="AOI22" s="50"/>
      <c r="AOJ22" s="50"/>
      <c r="AOK22" s="50"/>
      <c r="AOL22" s="50"/>
      <c r="AOM22" s="50"/>
      <c r="AON22" s="50"/>
      <c r="AOO22" s="50"/>
      <c r="AOP22" s="50"/>
      <c r="AOQ22" s="50"/>
      <c r="AOR22" s="50"/>
      <c r="AOS22" s="50"/>
      <c r="AOT22" s="50"/>
      <c r="AOU22" s="50"/>
      <c r="AOV22" s="50"/>
      <c r="AOW22" s="50"/>
      <c r="AOX22" s="50"/>
      <c r="AOY22" s="50"/>
      <c r="AOZ22" s="50"/>
      <c r="APA22" s="50"/>
      <c r="APB22" s="50"/>
      <c r="APC22" s="50"/>
      <c r="APD22" s="50"/>
      <c r="APE22" s="50"/>
      <c r="APF22" s="50"/>
      <c r="APG22" s="50"/>
      <c r="APH22" s="50"/>
      <c r="API22" s="50"/>
      <c r="APJ22" s="50"/>
      <c r="APK22" s="50"/>
      <c r="APL22" s="50"/>
      <c r="APM22" s="50"/>
      <c r="APN22" s="50"/>
      <c r="APO22" s="50"/>
      <c r="APP22" s="50"/>
      <c r="APQ22" s="50"/>
      <c r="APR22" s="50"/>
      <c r="APS22" s="50"/>
      <c r="APT22" s="50"/>
      <c r="APU22" s="50"/>
      <c r="APV22" s="50"/>
      <c r="APW22" s="50"/>
      <c r="APX22" s="50"/>
      <c r="APY22" s="50"/>
      <c r="APZ22" s="50"/>
      <c r="AQA22" s="50"/>
      <c r="AQB22" s="50"/>
      <c r="AQC22" s="50"/>
      <c r="AQD22" s="50"/>
      <c r="AQE22" s="50"/>
      <c r="AQF22" s="50"/>
      <c r="AQG22" s="50"/>
      <c r="AQH22" s="50"/>
      <c r="AQI22" s="50"/>
      <c r="AQJ22" s="50"/>
      <c r="AQK22" s="50"/>
      <c r="AQL22" s="50"/>
      <c r="AQM22" s="50"/>
      <c r="AQN22" s="50"/>
      <c r="AQO22" s="50"/>
      <c r="AQP22" s="50"/>
      <c r="AQQ22" s="50"/>
      <c r="AQR22" s="50"/>
      <c r="AQS22" s="50"/>
      <c r="AQT22" s="50"/>
      <c r="AQU22" s="50"/>
      <c r="AQV22" s="50"/>
      <c r="AQW22" s="50"/>
      <c r="AQX22" s="50"/>
      <c r="AQY22" s="50"/>
      <c r="AQZ22" s="50"/>
      <c r="ARA22" s="50"/>
      <c r="ARB22" s="50"/>
      <c r="ARC22" s="50"/>
      <c r="ARD22" s="50"/>
      <c r="ARE22" s="50"/>
      <c r="ARF22" s="50"/>
      <c r="ARG22" s="50"/>
      <c r="ARH22" s="50"/>
      <c r="ARI22" s="50"/>
      <c r="ARJ22" s="50"/>
      <c r="ARK22" s="50"/>
      <c r="ARL22" s="50"/>
      <c r="ARM22" s="50"/>
      <c r="ARN22" s="50"/>
      <c r="ARO22" s="50"/>
      <c r="ARP22" s="50"/>
      <c r="ARQ22" s="50"/>
      <c r="ARR22" s="50"/>
      <c r="ARS22" s="50"/>
      <c r="ART22" s="50"/>
      <c r="ARU22" s="50"/>
      <c r="ARV22" s="50"/>
      <c r="ARW22" s="50"/>
      <c r="ARX22" s="50"/>
      <c r="ARY22" s="50"/>
      <c r="ARZ22" s="50"/>
      <c r="ASA22" s="50"/>
      <c r="ASB22" s="50"/>
      <c r="ASC22" s="50"/>
      <c r="ASD22" s="50"/>
      <c r="ASE22" s="50"/>
      <c r="ASF22" s="50"/>
      <c r="ASG22" s="50"/>
      <c r="ASH22" s="50"/>
      <c r="ASI22" s="50"/>
      <c r="ASJ22" s="50"/>
      <c r="ASK22" s="50"/>
      <c r="ASL22" s="50"/>
      <c r="ASM22" s="50"/>
      <c r="ASN22" s="50"/>
      <c r="ASO22" s="50"/>
      <c r="ASP22" s="50"/>
      <c r="ASQ22" s="50"/>
      <c r="ASR22" s="50"/>
      <c r="ASS22" s="50"/>
      <c r="AST22" s="50"/>
      <c r="ASU22" s="50"/>
      <c r="ASV22" s="50"/>
      <c r="ASW22" s="50"/>
      <c r="ASX22" s="50"/>
      <c r="ASY22" s="50"/>
      <c r="ASZ22" s="50"/>
      <c r="ATA22" s="50"/>
      <c r="ATB22" s="50"/>
      <c r="ATC22" s="50"/>
      <c r="ATD22" s="50"/>
      <c r="ATE22" s="50"/>
      <c r="ATF22" s="50"/>
      <c r="ATG22" s="50"/>
      <c r="ATH22" s="50"/>
      <c r="ATI22" s="50"/>
      <c r="ATJ22" s="50"/>
      <c r="ATK22" s="50"/>
      <c r="ATL22" s="50"/>
      <c r="ATM22" s="50"/>
      <c r="ATN22" s="50"/>
      <c r="ATO22" s="50"/>
      <c r="ATP22" s="50"/>
      <c r="ATQ22" s="50"/>
      <c r="ATR22" s="50"/>
      <c r="ATS22" s="50"/>
      <c r="ATT22" s="50"/>
      <c r="ATU22" s="50"/>
      <c r="ATV22" s="50"/>
      <c r="ATW22" s="50"/>
      <c r="ATX22" s="50"/>
      <c r="ATY22" s="50"/>
      <c r="ATZ22" s="50"/>
      <c r="AUA22" s="50"/>
      <c r="AUB22" s="50"/>
      <c r="AUC22" s="50"/>
      <c r="AUD22" s="50"/>
      <c r="AUE22" s="50"/>
      <c r="AUF22" s="50"/>
      <c r="AUG22" s="50"/>
      <c r="AUH22" s="50"/>
      <c r="AUI22" s="50"/>
      <c r="AUJ22" s="50"/>
      <c r="AUK22" s="50"/>
      <c r="AUL22" s="50"/>
      <c r="AUM22" s="50"/>
      <c r="AUN22" s="50"/>
      <c r="AUO22" s="50"/>
      <c r="AUP22" s="50"/>
      <c r="AUQ22" s="50"/>
      <c r="AUR22" s="50"/>
      <c r="AUS22" s="50"/>
      <c r="AUT22" s="50"/>
      <c r="AUU22" s="50"/>
      <c r="AUV22" s="50"/>
      <c r="AUW22" s="50"/>
      <c r="AUX22" s="50"/>
      <c r="AUY22" s="50"/>
      <c r="AUZ22" s="50"/>
      <c r="AVA22" s="50"/>
      <c r="AVB22" s="50"/>
      <c r="AVC22" s="50"/>
      <c r="AVD22" s="50"/>
      <c r="AVE22" s="50"/>
      <c r="AVF22" s="50"/>
      <c r="AVG22" s="50"/>
      <c r="AVH22" s="50"/>
      <c r="AVI22" s="50"/>
      <c r="AVJ22" s="50"/>
      <c r="AVK22" s="50"/>
      <c r="AVL22" s="50"/>
      <c r="AVM22" s="50"/>
      <c r="AVN22" s="50"/>
      <c r="AVO22" s="50"/>
      <c r="AVP22" s="50"/>
      <c r="AVQ22" s="50"/>
      <c r="AVR22" s="50"/>
      <c r="AVS22" s="50"/>
      <c r="AVT22" s="50"/>
      <c r="AVU22" s="50"/>
      <c r="AVV22" s="50"/>
      <c r="AVW22" s="50"/>
      <c r="AVX22" s="50"/>
      <c r="AVY22" s="50"/>
    </row>
    <row r="23" spans="2:1273" ht="20.149999999999999" customHeight="1">
      <c r="B23" s="23" t="s">
        <v>136</v>
      </c>
      <c r="F23" s="26" t="s">
        <v>1412</v>
      </c>
      <c r="G23" s="27" t="s">
        <v>363</v>
      </c>
      <c r="H23" s="36">
        <v>45.231666666666698</v>
      </c>
      <c r="I23" s="36">
        <v>51.07</v>
      </c>
      <c r="J23" s="36"/>
      <c r="K23" s="36" t="s">
        <v>136</v>
      </c>
      <c r="L23" s="85">
        <v>8.8333333333333304</v>
      </c>
      <c r="M23" s="85">
        <v>9.75</v>
      </c>
      <c r="N23" s="85">
        <v>11.25</v>
      </c>
      <c r="O23" s="85">
        <v>9.2166666666666703</v>
      </c>
      <c r="P23" s="85">
        <v>9.3333333333333304</v>
      </c>
      <c r="Q23" s="85">
        <v>9.1166666666666707</v>
      </c>
      <c r="R23" s="85">
        <v>8.6666666666666696</v>
      </c>
      <c r="S23" s="85">
        <v>7.8833333333333302</v>
      </c>
      <c r="T23" s="85">
        <v>7.93333333333333</v>
      </c>
      <c r="U23" s="85">
        <v>7.8333333333333304</v>
      </c>
      <c r="V23" s="85">
        <v>8.1999999999999993</v>
      </c>
      <c r="W23" s="85">
        <v>10.25</v>
      </c>
      <c r="X23" s="85">
        <v>10.033333333333299</v>
      </c>
      <c r="Y23" s="85">
        <v>10.25</v>
      </c>
      <c r="Z23" s="85">
        <v>10.1</v>
      </c>
      <c r="AA23" s="85">
        <v>10.0666666666667</v>
      </c>
      <c r="AB23" s="85">
        <v>9.5</v>
      </c>
      <c r="AC23" s="85">
        <v>9.3000000000000007</v>
      </c>
      <c r="AD23" s="85">
        <v>9.2333333333333307</v>
      </c>
      <c r="AE23" s="85">
        <v>9.43333333333333</v>
      </c>
      <c r="AF23" s="85">
        <v>10.35</v>
      </c>
      <c r="AG23" s="85">
        <v>11.6666666666667</v>
      </c>
      <c r="AH23" s="85">
        <v>11.866666666666699</v>
      </c>
      <c r="AI23" s="85">
        <v>11.95</v>
      </c>
      <c r="AJ23" s="85">
        <v>14.6833333333333</v>
      </c>
      <c r="AK23" s="85">
        <v>16.4166666666667</v>
      </c>
      <c r="AL23" s="85">
        <v>16.266666666666701</v>
      </c>
      <c r="AM23" s="85">
        <v>15.0666666666667</v>
      </c>
      <c r="AN23" s="85">
        <v>13.6666666666667</v>
      </c>
      <c r="AO23" s="85">
        <v>11.483333333333301</v>
      </c>
      <c r="AP23" s="85">
        <v>10.5833333333333</v>
      </c>
      <c r="AQ23" s="85">
        <v>12.466666666666701</v>
      </c>
      <c r="AR23" s="85">
        <v>11.233333333333301</v>
      </c>
      <c r="AS23" s="85">
        <v>10.866666666666699</v>
      </c>
      <c r="AT23" s="85">
        <v>10.216666666666701</v>
      </c>
      <c r="AU23" s="85">
        <v>8.9166666666666696</v>
      </c>
      <c r="AV23" s="85">
        <v>10.616666666666699</v>
      </c>
      <c r="AW23" s="85">
        <v>10.633333333333301</v>
      </c>
      <c r="AX23" s="85">
        <v>10.1</v>
      </c>
      <c r="AY23" s="85">
        <v>9.6666666666666696</v>
      </c>
      <c r="AZ23" s="85">
        <v>9.3666666666666707</v>
      </c>
      <c r="BA23" s="85">
        <v>8.5333333333333297</v>
      </c>
      <c r="BB23" s="85">
        <v>7.7666666666666702</v>
      </c>
      <c r="BC23" s="85">
        <v>7.15</v>
      </c>
      <c r="BD23" s="85">
        <v>7.7833333333333297</v>
      </c>
      <c r="BE23" s="85">
        <v>8.8000000000000007</v>
      </c>
      <c r="BF23" s="85">
        <v>9.1</v>
      </c>
      <c r="BG23" s="85">
        <v>9.5166666666666693</v>
      </c>
      <c r="BH23" s="85">
        <v>9.8333333333333304</v>
      </c>
      <c r="BI23" s="85">
        <v>9.9</v>
      </c>
      <c r="BJ23" s="85">
        <v>9.81666666666667</v>
      </c>
      <c r="BK23" s="85">
        <v>10</v>
      </c>
      <c r="BL23" s="85">
        <v>10.1666666666667</v>
      </c>
      <c r="BM23" s="85">
        <v>10.883333333333301</v>
      </c>
      <c r="BN23" s="85">
        <v>11.466666666666701</v>
      </c>
      <c r="BO23" s="85">
        <v>13.6666666666667</v>
      </c>
      <c r="BP23" s="85">
        <v>16.5</v>
      </c>
      <c r="BQ23" s="85">
        <v>17.983333333333299</v>
      </c>
      <c r="BR23" s="85">
        <v>19.25</v>
      </c>
      <c r="BS23" s="85">
        <v>20.483333333333299</v>
      </c>
      <c r="BT23" s="85">
        <v>21.75</v>
      </c>
      <c r="BU23" s="85">
        <v>27.3333333333333</v>
      </c>
      <c r="BV23" s="85">
        <v>30.316666666666698</v>
      </c>
      <c r="BW23" s="85">
        <v>34.6666666666667</v>
      </c>
      <c r="BX23" s="85">
        <v>38.8333333333333</v>
      </c>
      <c r="BY23" s="85">
        <v>43.3333333333333</v>
      </c>
      <c r="BZ23" s="85">
        <v>49.9166666666667</v>
      </c>
      <c r="CA23" s="85">
        <v>65</v>
      </c>
      <c r="CB23" s="85">
        <v>85</v>
      </c>
      <c r="CC23" s="85">
        <v>124.666666666667</v>
      </c>
      <c r="CD23" s="85">
        <v>98.3333333333333</v>
      </c>
      <c r="CE23" s="85">
        <v>89.3333333333333</v>
      </c>
      <c r="CF23" s="85">
        <v>74</v>
      </c>
      <c r="CG23" s="85">
        <v>61.3333333333333</v>
      </c>
      <c r="CH23" s="85">
        <v>60.6666666666667</v>
      </c>
      <c r="CI23" s="85">
        <v>51</v>
      </c>
      <c r="CJ23" s="85">
        <v>45</v>
      </c>
      <c r="CK23" s="85">
        <v>48.3333333333333</v>
      </c>
      <c r="CL23" s="85">
        <v>45.25</v>
      </c>
      <c r="CM23" s="85">
        <v>46.5</v>
      </c>
      <c r="CN23" s="85">
        <v>42.0833333333333</v>
      </c>
      <c r="CO23" s="85">
        <v>41.4166666666667</v>
      </c>
      <c r="CP23" s="85">
        <v>45.8333333333333</v>
      </c>
      <c r="CQ23" s="85">
        <v>58.5</v>
      </c>
      <c r="CR23" s="85">
        <v>68.4166666666667</v>
      </c>
      <c r="CS23" s="85">
        <v>55.75</v>
      </c>
      <c r="CT23" s="85">
        <v>51</v>
      </c>
      <c r="CU23" s="85">
        <v>51.8333333333333</v>
      </c>
      <c r="CV23" s="85">
        <v>51.726666666666702</v>
      </c>
      <c r="CW23" s="85">
        <v>51.336666666666702</v>
      </c>
      <c r="CX23" s="85">
        <v>48.0833333333333</v>
      </c>
      <c r="CY23" s="85">
        <v>42.46</v>
      </c>
      <c r="CZ23" s="85">
        <v>42.71</v>
      </c>
      <c r="DA23" s="85">
        <v>40.183333333333302</v>
      </c>
      <c r="DB23" s="85">
        <v>34.75</v>
      </c>
      <c r="DC23" s="85">
        <v>35.026666666666699</v>
      </c>
      <c r="DD23" s="85">
        <v>34.9433333333333</v>
      </c>
      <c r="DE23" s="85">
        <v>28.976666666666699</v>
      </c>
      <c r="DF23" s="85">
        <v>31.8</v>
      </c>
      <c r="DG23" s="85">
        <v>37.126666666666701</v>
      </c>
      <c r="DH23" s="85">
        <v>37.996666666666698</v>
      </c>
      <c r="DI23" s="85">
        <v>36.17</v>
      </c>
      <c r="DJ23" s="85">
        <v>36.21</v>
      </c>
      <c r="DK23" s="85">
        <v>35.453333333333298</v>
      </c>
      <c r="DL23" s="85">
        <v>31.85</v>
      </c>
      <c r="DM23" s="85">
        <v>27.15</v>
      </c>
      <c r="DN23" s="85">
        <v>24.566666666666698</v>
      </c>
      <c r="DO23" s="85">
        <v>19</v>
      </c>
      <c r="DP23" s="85">
        <v>23.793333333333301</v>
      </c>
      <c r="DQ23" s="85">
        <v>20.793333333333301</v>
      </c>
      <c r="DR23" s="85">
        <v>20.22</v>
      </c>
      <c r="DS23" s="85">
        <v>21.843333333333302</v>
      </c>
      <c r="DT23" s="85">
        <v>21.436666666666699</v>
      </c>
      <c r="DU23" s="85">
        <v>22.126666666666701</v>
      </c>
      <c r="DV23" s="85">
        <v>26.526666666666699</v>
      </c>
      <c r="DW23" s="85">
        <v>28.266666666666701</v>
      </c>
      <c r="DX23" s="85">
        <v>27.41</v>
      </c>
      <c r="DY23" s="85">
        <v>24.616666666666699</v>
      </c>
      <c r="DZ23" s="85">
        <v>25.453333333333301</v>
      </c>
      <c r="EA23" s="85">
        <v>25.0766666666667</v>
      </c>
      <c r="EB23" s="85">
        <v>25.593333333333302</v>
      </c>
      <c r="EC23" s="85">
        <v>33.326666666666704</v>
      </c>
      <c r="ED23" s="85">
        <v>31.0766666666667</v>
      </c>
      <c r="EE23" s="85">
        <v>29.86</v>
      </c>
      <c r="EF23" s="85">
        <v>29.52</v>
      </c>
      <c r="EG23" s="85">
        <v>30.85</v>
      </c>
      <c r="EH23" s="85">
        <v>36.4166666666667</v>
      </c>
      <c r="EI23" s="85">
        <v>44.3333333333333</v>
      </c>
      <c r="EJ23" s="85">
        <v>50.01</v>
      </c>
      <c r="EK23" s="85">
        <v>50.1666666666667</v>
      </c>
      <c r="EL23" s="85">
        <v>49.126666666666701</v>
      </c>
      <c r="EM23" s="85">
        <v>49.946666666666701</v>
      </c>
      <c r="EN23" s="85">
        <v>50.68</v>
      </c>
      <c r="EO23" s="85">
        <v>54.526666666666699</v>
      </c>
      <c r="EP23" s="85">
        <v>62.63</v>
      </c>
      <c r="EQ23" s="85">
        <v>82.21</v>
      </c>
      <c r="ER23" s="85">
        <v>94.3333333333333</v>
      </c>
      <c r="ES23" s="85">
        <v>87.876666666666694</v>
      </c>
      <c r="ET23" s="85">
        <v>81.5833333333333</v>
      </c>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c r="IR23" s="85"/>
      <c r="IS23" s="85"/>
      <c r="IT23" s="85"/>
      <c r="IU23" s="85"/>
      <c r="IV23" s="85"/>
      <c r="IW23" s="85"/>
      <c r="IX23" s="85"/>
      <c r="IY23" s="85"/>
      <c r="IZ23" s="85"/>
      <c r="JA23" s="85"/>
      <c r="JB23" s="85"/>
      <c r="JC23" s="85"/>
      <c r="JD23" s="85"/>
      <c r="JE23" s="85"/>
      <c r="JF23" s="85"/>
      <c r="JG23" s="85"/>
      <c r="JH23" s="85"/>
      <c r="JI23" s="85"/>
      <c r="JJ23" s="85"/>
      <c r="JK23" s="85"/>
      <c r="JL23" s="85"/>
      <c r="JM23" s="85"/>
      <c r="JN23" s="85"/>
      <c r="JO23" s="85"/>
      <c r="JP23" s="85"/>
      <c r="JQ23" s="85"/>
      <c r="JR23" s="85"/>
      <c r="JS23" s="85"/>
      <c r="JT23" s="85"/>
      <c r="JU23" s="85"/>
      <c r="JV23" s="85"/>
      <c r="JW23" s="85"/>
      <c r="JX23" s="85"/>
      <c r="JY23" s="85"/>
      <c r="JZ23" s="85"/>
      <c r="KA23" s="85"/>
      <c r="KB23" s="85"/>
      <c r="KC23" s="85"/>
      <c r="KD23" s="85"/>
      <c r="KE23" s="85"/>
      <c r="KF23" s="85"/>
      <c r="KG23" s="85"/>
      <c r="KH23" s="85"/>
      <c r="KI23" s="85"/>
      <c r="KJ23" s="85"/>
      <c r="KK23" s="85"/>
      <c r="KL23" s="85"/>
      <c r="KM23" s="85"/>
      <c r="KN23" s="85"/>
      <c r="KO23" s="85"/>
      <c r="KP23" s="85"/>
      <c r="KQ23" s="85"/>
      <c r="KR23" s="85"/>
      <c r="KS23" s="85"/>
      <c r="KT23" s="85"/>
      <c r="KU23" s="85"/>
      <c r="KV23" s="85"/>
      <c r="KW23" s="85"/>
      <c r="KX23" s="85"/>
      <c r="KY23" s="85"/>
      <c r="KZ23" s="85"/>
      <c r="LA23" s="85"/>
      <c r="LB23" s="85"/>
      <c r="LC23" s="85"/>
      <c r="LD23" s="85"/>
      <c r="LE23" s="85"/>
      <c r="LF23" s="85"/>
      <c r="LG23" s="85"/>
      <c r="LH23" s="85"/>
      <c r="LI23" s="85"/>
      <c r="LJ23" s="85"/>
      <c r="LK23" s="85"/>
      <c r="LL23" s="85"/>
      <c r="LM23" s="85"/>
      <c r="LN23" s="85"/>
      <c r="LO23" s="85"/>
      <c r="LP23" s="85"/>
      <c r="LQ23" s="85"/>
      <c r="LR23" s="85"/>
      <c r="LS23" s="85"/>
      <c r="LT23" s="85"/>
      <c r="LU23" s="85"/>
      <c r="LV23" s="85"/>
      <c r="LW23" s="85"/>
      <c r="LX23" s="85"/>
      <c r="LY23" s="85"/>
      <c r="LZ23" s="85"/>
      <c r="MA23" s="85"/>
      <c r="MB23" s="85"/>
      <c r="MC23" s="85"/>
      <c r="MD23" s="85"/>
      <c r="ME23" s="85"/>
      <c r="MF23" s="85"/>
      <c r="MG23" s="85"/>
      <c r="MH23" s="85"/>
      <c r="MI23" s="85"/>
      <c r="MJ23" s="85"/>
      <c r="MK23" s="85"/>
      <c r="ML23" s="85"/>
      <c r="MM23" s="85"/>
      <c r="MN23" s="85"/>
      <c r="MO23" s="85"/>
      <c r="MP23" s="85"/>
      <c r="MQ23" s="85"/>
      <c r="MR23" s="85"/>
      <c r="MS23" s="85"/>
      <c r="MT23" s="85"/>
      <c r="MU23" s="85"/>
      <c r="MV23" s="85"/>
      <c r="MW23" s="85"/>
      <c r="MX23" s="85"/>
      <c r="MY23" s="85"/>
      <c r="MZ23" s="85"/>
      <c r="NA23" s="85"/>
      <c r="NB23" s="85"/>
      <c r="NC23" s="85"/>
      <c r="ND23" s="85"/>
      <c r="NE23" s="85"/>
      <c r="NF23" s="85"/>
      <c r="NG23" s="85"/>
      <c r="NH23" s="85"/>
      <c r="NI23" s="85"/>
      <c r="NJ23" s="85"/>
      <c r="NK23" s="85"/>
      <c r="NL23" s="85"/>
      <c r="NM23" s="85"/>
      <c r="NN23" s="85"/>
      <c r="NO23" s="85"/>
      <c r="NP23" s="85"/>
      <c r="NQ23" s="85"/>
      <c r="NR23" s="85"/>
      <c r="NS23" s="85"/>
      <c r="NT23" s="85"/>
      <c r="NU23" s="85"/>
      <c r="NV23" s="85"/>
      <c r="NW23" s="85"/>
      <c r="NX23" s="85"/>
      <c r="NY23" s="85"/>
      <c r="NZ23" s="85"/>
      <c r="OA23" s="85"/>
      <c r="OB23" s="85"/>
      <c r="OC23" s="85"/>
      <c r="OD23" s="85"/>
      <c r="OE23" s="85"/>
      <c r="OF23" s="85"/>
      <c r="OG23" s="85"/>
      <c r="OH23" s="85"/>
      <c r="OI23" s="85"/>
      <c r="OJ23" s="85"/>
      <c r="OK23" s="85"/>
      <c r="OL23" s="85"/>
      <c r="OM23" s="85"/>
      <c r="ON23" s="85"/>
      <c r="OO23" s="85"/>
      <c r="OP23" s="85"/>
      <c r="OQ23" s="85"/>
      <c r="OR23" s="85"/>
      <c r="OS23" s="85"/>
      <c r="OT23" s="85"/>
      <c r="OU23" s="85"/>
      <c r="OV23" s="85"/>
      <c r="OW23" s="85"/>
      <c r="OX23" s="85"/>
      <c r="OY23" s="85"/>
      <c r="OZ23" s="85"/>
      <c r="PA23" s="85"/>
      <c r="PB23" s="85"/>
      <c r="PC23" s="85"/>
      <c r="PD23" s="85"/>
      <c r="PE23" s="85"/>
      <c r="PF23" s="85"/>
      <c r="PG23" s="85"/>
      <c r="PH23" s="85"/>
      <c r="PI23" s="85"/>
      <c r="PJ23" s="85"/>
      <c r="PK23" s="85"/>
      <c r="PL23" s="85"/>
      <c r="PM23" s="85"/>
      <c r="PN23" s="85"/>
      <c r="PO23" s="85"/>
      <c r="PP23" s="85"/>
      <c r="PQ23" s="85"/>
      <c r="PR23" s="85"/>
      <c r="PS23" s="85"/>
      <c r="PT23" s="85"/>
      <c r="PU23" s="85"/>
      <c r="PV23" s="85"/>
      <c r="PW23" s="85"/>
      <c r="PX23" s="85"/>
      <c r="PY23" s="85"/>
      <c r="PZ23" s="85"/>
      <c r="QA23" s="85"/>
      <c r="QB23" s="85"/>
      <c r="QC23" s="85"/>
      <c r="QD23" s="85"/>
      <c r="QE23" s="85"/>
      <c r="QF23" s="85"/>
      <c r="QG23" s="85"/>
      <c r="QH23" s="85"/>
      <c r="QI23" s="85"/>
      <c r="QJ23" s="85"/>
      <c r="QK23" s="85"/>
      <c r="QL23" s="85"/>
      <c r="QM23" s="85"/>
      <c r="QN23" s="85"/>
      <c r="QO23" s="85"/>
      <c r="QP23" s="85"/>
      <c r="QQ23" s="85"/>
      <c r="QR23" s="85"/>
      <c r="QS23" s="85"/>
      <c r="QT23" s="85"/>
      <c r="QU23" s="85"/>
      <c r="QV23" s="85"/>
      <c r="QW23" s="85"/>
      <c r="QX23" s="85"/>
      <c r="QY23" s="85"/>
      <c r="QZ23" s="85"/>
      <c r="RA23" s="85"/>
      <c r="RB23" s="85"/>
      <c r="RC23" s="85"/>
      <c r="RD23" s="85"/>
      <c r="RE23" s="85"/>
      <c r="RF23" s="85"/>
      <c r="RG23" s="85"/>
      <c r="RH23" s="85"/>
      <c r="RI23" s="85"/>
      <c r="RJ23" s="85"/>
      <c r="RK23" s="85"/>
      <c r="RL23" s="85"/>
      <c r="RM23" s="85"/>
      <c r="RN23" s="85"/>
      <c r="RO23" s="85"/>
      <c r="RP23" s="85"/>
      <c r="RQ23" s="85"/>
      <c r="RR23" s="85"/>
      <c r="RS23" s="85"/>
      <c r="RT23" s="85"/>
      <c r="RU23" s="85"/>
      <c r="RV23" s="85"/>
      <c r="RW23" s="85"/>
      <c r="RX23" s="85"/>
      <c r="RY23" s="85"/>
      <c r="RZ23" s="85"/>
      <c r="SA23" s="85"/>
      <c r="SB23" s="85"/>
      <c r="SC23" s="85"/>
      <c r="SD23" s="85"/>
      <c r="SE23" s="85"/>
      <c r="SF23" s="85"/>
      <c r="SG23" s="85"/>
      <c r="SH23" s="85"/>
      <c r="SI23" s="85"/>
      <c r="SJ23" s="85"/>
      <c r="SK23" s="85"/>
      <c r="SL23" s="85"/>
      <c r="SM23" s="85"/>
      <c r="SN23" s="85"/>
      <c r="SO23" s="85"/>
      <c r="SP23" s="85"/>
      <c r="SQ23" s="85"/>
      <c r="SR23" s="85"/>
      <c r="SS23" s="85"/>
      <c r="ST23" s="85"/>
      <c r="SU23" s="85"/>
      <c r="SV23" s="85"/>
      <c r="SW23" s="85"/>
      <c r="SX23" s="85"/>
      <c r="SY23" s="85"/>
      <c r="SZ23" s="85"/>
      <c r="TA23" s="85"/>
      <c r="TB23" s="85"/>
      <c r="TC23" s="85"/>
      <c r="TD23" s="85"/>
      <c r="TE23" s="85"/>
      <c r="TF23" s="85"/>
      <c r="TG23" s="85"/>
      <c r="TH23" s="85"/>
      <c r="TI23" s="85"/>
      <c r="TJ23" s="85"/>
      <c r="TK23" s="85"/>
      <c r="TL23" s="85"/>
      <c r="TM23" s="85"/>
      <c r="TN23" s="85"/>
      <c r="TO23" s="85"/>
      <c r="TP23" s="85"/>
      <c r="TQ23" s="85"/>
      <c r="TR23" s="85"/>
      <c r="TS23" s="85"/>
      <c r="TT23" s="85"/>
      <c r="TU23" s="85"/>
      <c r="TV23" s="85"/>
      <c r="TW23" s="85"/>
      <c r="TX23" s="85"/>
      <c r="TY23" s="85"/>
      <c r="TZ23" s="85"/>
      <c r="UA23" s="85"/>
      <c r="UB23" s="85"/>
      <c r="UC23" s="85"/>
      <c r="UD23" s="85"/>
      <c r="UE23" s="85"/>
      <c r="UF23" s="85"/>
      <c r="UG23" s="85"/>
      <c r="UH23" s="85"/>
      <c r="UI23" s="85"/>
      <c r="UJ23" s="85"/>
      <c r="UK23" s="85"/>
      <c r="UL23" s="85"/>
      <c r="UM23" s="85"/>
      <c r="UN23" s="85"/>
      <c r="UO23" s="85"/>
      <c r="UP23" s="85"/>
      <c r="UQ23" s="85"/>
      <c r="UR23" s="85"/>
      <c r="US23" s="85"/>
      <c r="UT23" s="85"/>
      <c r="UU23" s="85"/>
      <c r="UV23" s="85"/>
      <c r="UW23" s="85"/>
      <c r="UX23" s="85"/>
      <c r="UY23" s="85"/>
      <c r="UZ23" s="85"/>
      <c r="VA23" s="85"/>
      <c r="VB23" s="85"/>
      <c r="VC23" s="85"/>
      <c r="VD23" s="85"/>
      <c r="VE23" s="85"/>
      <c r="VF23" s="85"/>
      <c r="VG23" s="85"/>
      <c r="VH23" s="85"/>
      <c r="VI23" s="85"/>
      <c r="VJ23" s="85"/>
      <c r="VK23" s="85"/>
      <c r="VL23" s="85"/>
      <c r="VM23" s="85"/>
      <c r="VN23" s="85"/>
      <c r="VO23" s="85"/>
      <c r="VP23" s="85"/>
      <c r="VQ23" s="85"/>
      <c r="VR23" s="85"/>
      <c r="VS23" s="85"/>
      <c r="VT23" s="85"/>
      <c r="VU23" s="85"/>
      <c r="VV23" s="85"/>
      <c r="VW23" s="85"/>
      <c r="VX23" s="85"/>
      <c r="VY23" s="85"/>
      <c r="VZ23" s="85"/>
      <c r="WA23" s="85"/>
      <c r="WB23" s="85"/>
      <c r="WC23" s="85"/>
      <c r="WD23" s="85"/>
      <c r="WE23" s="85"/>
      <c r="WF23" s="85"/>
      <c r="WG23" s="85"/>
      <c r="WH23" s="85"/>
      <c r="WI23" s="85"/>
      <c r="WJ23" s="85"/>
      <c r="WK23" s="85"/>
      <c r="WL23" s="85"/>
      <c r="WM23" s="85"/>
      <c r="WN23" s="85"/>
      <c r="WO23" s="85"/>
      <c r="WP23" s="85"/>
      <c r="WQ23" s="85"/>
      <c r="WR23" s="85"/>
      <c r="WS23" s="85"/>
      <c r="WT23" s="85"/>
      <c r="WU23" s="85"/>
      <c r="WV23" s="85"/>
      <c r="WW23" s="85"/>
      <c r="WX23" s="85"/>
      <c r="WY23" s="85"/>
      <c r="WZ23" s="85"/>
      <c r="XA23" s="85"/>
      <c r="XB23" s="85"/>
      <c r="XC23" s="85"/>
      <c r="XD23" s="85"/>
      <c r="XE23" s="85"/>
      <c r="XF23" s="85"/>
      <c r="XG23" s="85"/>
      <c r="XH23" s="85"/>
      <c r="XI23" s="85"/>
      <c r="XJ23" s="85"/>
      <c r="XK23" s="85"/>
      <c r="XL23" s="85"/>
      <c r="XM23" s="85"/>
      <c r="XN23" s="85"/>
      <c r="XO23" s="85"/>
      <c r="XP23" s="85"/>
      <c r="XQ23" s="85"/>
      <c r="XR23" s="85"/>
      <c r="XS23" s="85"/>
      <c r="XT23" s="85"/>
      <c r="XU23" s="85"/>
      <c r="XV23" s="85"/>
      <c r="XW23" s="85"/>
      <c r="XX23" s="85"/>
      <c r="XY23" s="85"/>
      <c r="XZ23" s="85"/>
      <c r="YA23" s="85"/>
      <c r="YB23" s="85"/>
      <c r="YC23" s="85"/>
      <c r="YD23" s="85"/>
      <c r="YE23" s="85"/>
      <c r="YF23" s="85"/>
      <c r="YG23" s="85"/>
      <c r="YH23" s="85"/>
      <c r="YI23" s="85"/>
      <c r="YJ23" s="85"/>
      <c r="YK23" s="85"/>
      <c r="YL23" s="85"/>
      <c r="YM23" s="85"/>
      <c r="YN23" s="85"/>
      <c r="YO23" s="85"/>
      <c r="YP23" s="85"/>
      <c r="YQ23" s="85"/>
      <c r="YR23" s="85"/>
      <c r="YS23" s="85"/>
      <c r="YT23" s="85"/>
      <c r="YU23" s="85"/>
      <c r="YV23" s="85"/>
      <c r="YW23" s="85"/>
      <c r="YX23" s="85"/>
      <c r="YY23" s="85"/>
      <c r="YZ23" s="85"/>
      <c r="ZA23" s="85"/>
      <c r="ZB23" s="85"/>
      <c r="ZC23" s="85"/>
      <c r="ZD23" s="85"/>
      <c r="ZE23" s="85"/>
      <c r="ZF23" s="85"/>
      <c r="ZG23" s="85"/>
      <c r="ZH23" s="85"/>
      <c r="ZI23" s="85"/>
      <c r="ZJ23" s="85"/>
      <c r="ZK23" s="85"/>
      <c r="ZL23" s="85"/>
      <c r="ZM23" s="85"/>
      <c r="ZN23" s="85"/>
      <c r="ZO23" s="85"/>
      <c r="ZP23" s="85"/>
      <c r="ZQ23" s="85"/>
      <c r="ZR23" s="85"/>
      <c r="ZS23" s="85"/>
      <c r="ZT23" s="85"/>
      <c r="ZU23" s="85"/>
      <c r="ZV23" s="85"/>
      <c r="ZW23" s="85"/>
      <c r="ZX23" s="85"/>
      <c r="ZY23" s="85"/>
      <c r="ZZ23" s="85"/>
      <c r="AAA23" s="85"/>
      <c r="AAB23" s="85"/>
      <c r="AAC23" s="85"/>
      <c r="AAD23" s="85"/>
      <c r="AAE23" s="85"/>
      <c r="AAF23" s="85"/>
      <c r="AAG23" s="85"/>
      <c r="AAH23" s="85"/>
      <c r="AAI23" s="85"/>
      <c r="AAJ23" s="85"/>
      <c r="AAK23" s="85"/>
      <c r="AAL23" s="85"/>
      <c r="AAM23" s="85"/>
      <c r="AAN23" s="85"/>
      <c r="AAO23" s="85"/>
      <c r="AAP23" s="85"/>
      <c r="AAQ23" s="85"/>
      <c r="AAR23" s="85"/>
      <c r="AAS23" s="85"/>
      <c r="AAT23" s="85"/>
      <c r="AAU23" s="85"/>
      <c r="AAV23" s="85"/>
      <c r="AAW23" s="85"/>
      <c r="AAX23" s="85"/>
      <c r="AAY23" s="85"/>
      <c r="AAZ23" s="85"/>
      <c r="ABA23" s="85"/>
      <c r="ABB23" s="85"/>
      <c r="ABC23" s="85"/>
      <c r="ABD23" s="85"/>
      <c r="ABE23" s="85"/>
      <c r="ABF23" s="85"/>
      <c r="ABG23" s="85"/>
      <c r="ABH23" s="85"/>
      <c r="ABI23" s="85"/>
      <c r="ABJ23" s="85"/>
      <c r="ABK23" s="85"/>
      <c r="ABL23" s="85"/>
      <c r="ABM23" s="85"/>
      <c r="ABN23" s="85"/>
      <c r="ABO23" s="85"/>
      <c r="ABP23" s="85"/>
      <c r="ABQ23" s="85"/>
      <c r="ABR23" s="85"/>
      <c r="ABS23" s="85"/>
      <c r="ABT23" s="85"/>
      <c r="ABU23" s="85"/>
      <c r="ABV23" s="85"/>
      <c r="ABW23" s="85"/>
      <c r="ABX23" s="85"/>
      <c r="ABY23" s="85"/>
      <c r="ABZ23" s="85"/>
      <c r="ACA23" s="85"/>
      <c r="ACB23" s="85"/>
      <c r="ACC23" s="85"/>
      <c r="ACD23" s="85"/>
      <c r="ACE23" s="85"/>
      <c r="ACF23" s="85"/>
      <c r="ACG23" s="85"/>
      <c r="ACH23" s="85"/>
      <c r="ACI23" s="85"/>
      <c r="ACJ23" s="85"/>
      <c r="ACK23" s="85"/>
      <c r="ACL23" s="85"/>
      <c r="ACM23" s="85"/>
      <c r="ACN23" s="85"/>
      <c r="ACO23" s="85"/>
      <c r="ACP23" s="85"/>
      <c r="ACQ23" s="85"/>
      <c r="ACR23" s="85"/>
      <c r="ACS23" s="85"/>
      <c r="ACT23" s="85"/>
      <c r="ACU23" s="85"/>
      <c r="ACV23" s="85"/>
      <c r="ACW23" s="85"/>
      <c r="ACX23" s="85"/>
      <c r="ACY23" s="85"/>
      <c r="ACZ23" s="85"/>
      <c r="ADA23" s="85"/>
      <c r="ADB23" s="85"/>
      <c r="ADC23" s="85"/>
      <c r="ADD23" s="85"/>
      <c r="ADE23" s="85"/>
      <c r="ADF23" s="85"/>
      <c r="ADG23" s="85"/>
      <c r="ADH23" s="85"/>
      <c r="ADI23" s="85"/>
      <c r="ADJ23" s="85"/>
      <c r="ADK23" s="85"/>
      <c r="ADL23" s="85"/>
      <c r="ADM23" s="85"/>
      <c r="ADN23" s="85"/>
      <c r="ADO23" s="85"/>
      <c r="ADP23" s="85"/>
      <c r="ADQ23" s="85"/>
      <c r="ADR23" s="85"/>
      <c r="ADS23" s="85"/>
      <c r="ADT23" s="85"/>
      <c r="ADU23" s="85"/>
      <c r="ADV23" s="85"/>
      <c r="ADW23" s="85"/>
      <c r="ADX23" s="85"/>
      <c r="ADY23" s="85"/>
      <c r="ADZ23" s="85"/>
      <c r="AEA23" s="85"/>
      <c r="AEB23" s="85"/>
      <c r="AEC23" s="85"/>
      <c r="AED23" s="85"/>
      <c r="AEE23" s="85"/>
      <c r="AEF23" s="85"/>
      <c r="AEG23" s="85"/>
      <c r="AEH23" s="85"/>
      <c r="AEI23" s="85"/>
      <c r="AEJ23" s="85"/>
      <c r="AEK23" s="85"/>
      <c r="AEL23" s="85"/>
      <c r="AEM23" s="85"/>
      <c r="AEN23" s="85"/>
      <c r="AEO23" s="85"/>
      <c r="AEP23" s="85"/>
      <c r="AEQ23" s="85"/>
      <c r="AER23" s="85"/>
      <c r="AES23" s="85"/>
      <c r="AET23" s="85"/>
      <c r="AEU23" s="85"/>
      <c r="AEV23" s="85"/>
      <c r="AEW23" s="85"/>
      <c r="AEX23" s="85"/>
      <c r="AEY23" s="85"/>
      <c r="AEZ23" s="85"/>
      <c r="AFA23" s="85"/>
      <c r="AFB23" s="85"/>
      <c r="AFC23" s="85"/>
      <c r="AFD23" s="85"/>
      <c r="AFE23" s="85"/>
      <c r="AFF23" s="85"/>
      <c r="AFG23" s="85"/>
      <c r="AFH23" s="85"/>
      <c r="AFI23" s="85"/>
      <c r="AFJ23" s="85"/>
      <c r="AFK23" s="85"/>
      <c r="AFL23" s="85"/>
      <c r="AFM23" s="85"/>
      <c r="AFN23" s="85"/>
      <c r="AFO23" s="85"/>
      <c r="AFP23" s="85"/>
      <c r="AFQ23" s="85"/>
      <c r="AFR23" s="85"/>
      <c r="AFS23" s="85"/>
      <c r="AFT23" s="85"/>
      <c r="AFU23" s="85"/>
      <c r="AFV23" s="85"/>
      <c r="AFW23" s="85"/>
      <c r="AFX23" s="85"/>
      <c r="AFY23" s="85"/>
      <c r="AFZ23" s="85"/>
      <c r="AGA23" s="85"/>
      <c r="AGB23" s="85"/>
      <c r="AGC23" s="85"/>
      <c r="AGD23" s="85"/>
      <c r="AGE23" s="85"/>
      <c r="AGF23" s="85"/>
      <c r="AGG23" s="85"/>
      <c r="AGH23" s="85"/>
      <c r="AGI23" s="85"/>
      <c r="AGJ23" s="85"/>
      <c r="AGK23" s="85"/>
      <c r="AGL23" s="85"/>
      <c r="AGM23" s="85"/>
      <c r="AGN23" s="85"/>
      <c r="AGO23" s="85"/>
      <c r="AGP23" s="85"/>
      <c r="AGQ23" s="85"/>
      <c r="AGR23" s="85"/>
      <c r="AGS23" s="85"/>
      <c r="AGT23" s="85"/>
      <c r="AGU23" s="85"/>
      <c r="AGV23" s="85"/>
      <c r="AGW23" s="85"/>
      <c r="AGX23" s="85"/>
      <c r="AGY23" s="85"/>
      <c r="AGZ23" s="85"/>
      <c r="AHA23" s="85"/>
      <c r="AHB23" s="85"/>
      <c r="AHC23" s="85"/>
      <c r="AHD23" s="85"/>
      <c r="AHE23" s="85"/>
      <c r="AHF23" s="85"/>
      <c r="AHG23" s="85"/>
      <c r="AHH23" s="85"/>
      <c r="AHI23" s="85"/>
      <c r="AHJ23" s="85"/>
      <c r="AHK23" s="85"/>
      <c r="AHL23" s="85"/>
      <c r="AHM23" s="85"/>
      <c r="AHN23" s="85"/>
      <c r="AHO23" s="85"/>
      <c r="AHP23" s="85"/>
      <c r="AHQ23" s="85"/>
      <c r="AHR23" s="85"/>
      <c r="AHS23" s="85"/>
      <c r="AHT23" s="85"/>
      <c r="AHU23" s="85"/>
      <c r="AHV23" s="85"/>
      <c r="AHW23" s="85"/>
      <c r="AHX23" s="85"/>
      <c r="AHY23" s="85"/>
      <c r="AHZ23" s="85"/>
      <c r="AIA23" s="85"/>
      <c r="AIB23" s="85"/>
      <c r="AIC23" s="85"/>
      <c r="AID23" s="85"/>
      <c r="AIE23" s="85"/>
      <c r="AIF23" s="85"/>
      <c r="AIG23" s="85"/>
      <c r="AIH23" s="85"/>
      <c r="AII23" s="85"/>
      <c r="AIJ23" s="85"/>
      <c r="AIK23" s="85"/>
      <c r="AIL23" s="85"/>
      <c r="AIM23" s="85"/>
      <c r="AIN23" s="85"/>
      <c r="AIO23" s="85"/>
      <c r="AIP23" s="85"/>
      <c r="AIQ23" s="85"/>
      <c r="AIR23" s="85"/>
      <c r="AIS23" s="85"/>
      <c r="AIT23" s="85"/>
      <c r="AIU23" s="85"/>
      <c r="AIV23" s="85"/>
      <c r="AIW23" s="85"/>
      <c r="AIX23" s="85"/>
      <c r="AIY23" s="85"/>
      <c r="AIZ23" s="85"/>
      <c r="AJA23" s="85"/>
      <c r="AJB23" s="85"/>
      <c r="AJC23" s="85"/>
      <c r="AJD23" s="85"/>
      <c r="AJE23" s="85"/>
      <c r="AJF23" s="85"/>
      <c r="AJG23" s="85"/>
      <c r="AJH23" s="85"/>
      <c r="AJI23" s="85"/>
      <c r="AJJ23" s="85"/>
      <c r="AJK23" s="85"/>
      <c r="AJL23" s="85"/>
      <c r="AJM23" s="85"/>
      <c r="AJN23" s="85"/>
      <c r="AJO23" s="85"/>
      <c r="AJP23" s="85"/>
      <c r="AJQ23" s="85"/>
      <c r="AJR23" s="85"/>
      <c r="AJS23" s="85"/>
      <c r="AJT23" s="85"/>
      <c r="AJU23" s="85"/>
      <c r="AJV23" s="85"/>
      <c r="AJW23" s="85"/>
      <c r="AJX23" s="85"/>
      <c r="AJY23" s="85"/>
      <c r="AJZ23" s="85"/>
      <c r="AKA23" s="85"/>
      <c r="AKB23" s="85"/>
      <c r="AKC23" s="85"/>
      <c r="AKD23" s="85"/>
      <c r="AKE23" s="85"/>
      <c r="AKF23" s="85"/>
      <c r="AKG23" s="85"/>
      <c r="AKH23" s="85"/>
      <c r="AKI23" s="85"/>
      <c r="AKJ23" s="85"/>
      <c r="AKK23" s="85"/>
      <c r="AKL23" s="85"/>
      <c r="AKM23" s="85"/>
      <c r="AKN23" s="85"/>
      <c r="AKO23" s="85"/>
      <c r="AKP23" s="85"/>
      <c r="AKQ23" s="85"/>
      <c r="AKR23" s="85"/>
      <c r="AKS23" s="85"/>
      <c r="AKT23" s="85"/>
      <c r="AKU23" s="85"/>
      <c r="AKV23" s="85"/>
      <c r="AKW23" s="85"/>
      <c r="AKX23" s="85"/>
      <c r="AKY23" s="85"/>
      <c r="AKZ23" s="85"/>
      <c r="ALA23" s="85"/>
      <c r="ALB23" s="85"/>
      <c r="ALC23" s="85"/>
      <c r="ALD23" s="85"/>
      <c r="ALE23" s="85"/>
      <c r="ALF23" s="85"/>
      <c r="ALG23" s="85"/>
      <c r="ALH23" s="85"/>
      <c r="ALI23" s="85"/>
      <c r="ALJ23" s="85"/>
      <c r="ALK23" s="85"/>
      <c r="ALL23" s="85"/>
      <c r="ALM23" s="85"/>
      <c r="ALN23" s="85"/>
      <c r="ALO23" s="85"/>
      <c r="ALP23" s="85"/>
      <c r="ALQ23" s="85"/>
      <c r="ALR23" s="85"/>
      <c r="ALS23" s="85"/>
      <c r="ALT23" s="85"/>
      <c r="ALU23" s="85"/>
      <c r="ALV23" s="85"/>
      <c r="ALW23" s="85"/>
      <c r="ALX23" s="85"/>
      <c r="ALY23" s="85"/>
      <c r="ALZ23" s="85"/>
      <c r="AMA23" s="85"/>
      <c r="AMB23" s="85"/>
      <c r="AMC23" s="85"/>
      <c r="AMD23" s="85"/>
      <c r="AME23" s="85"/>
      <c r="AMF23" s="85"/>
      <c r="AMG23" s="85"/>
      <c r="AMH23" s="85"/>
      <c r="AMI23" s="85"/>
      <c r="AMJ23" s="85"/>
      <c r="AMK23" s="85"/>
      <c r="AML23" s="85"/>
      <c r="AMM23" s="85"/>
      <c r="AMN23" s="85"/>
      <c r="AMO23" s="85"/>
      <c r="AMP23" s="85"/>
      <c r="AMQ23" s="85"/>
      <c r="AMR23" s="85"/>
      <c r="AMS23" s="85"/>
      <c r="AMT23" s="85"/>
      <c r="AMU23" s="85"/>
      <c r="AMV23" s="85"/>
      <c r="AMW23" s="85"/>
      <c r="AMX23" s="85"/>
      <c r="AMY23" s="85"/>
      <c r="AMZ23" s="85"/>
      <c r="ANA23" s="85"/>
      <c r="ANB23" s="85"/>
      <c r="ANC23" s="85"/>
      <c r="AND23" s="85"/>
      <c r="ANE23" s="85"/>
      <c r="ANF23" s="85"/>
      <c r="ANG23" s="85"/>
      <c r="ANH23" s="85"/>
      <c r="ANI23" s="85"/>
      <c r="ANJ23" s="85"/>
      <c r="ANK23" s="85"/>
      <c r="ANL23" s="85"/>
      <c r="ANM23" s="85"/>
      <c r="ANN23" s="85"/>
      <c r="ANO23" s="85"/>
      <c r="ANP23" s="85"/>
      <c r="ANQ23" s="85"/>
      <c r="ANR23" s="85"/>
      <c r="ANS23" s="85"/>
      <c r="ANT23" s="85"/>
      <c r="ANU23" s="85"/>
      <c r="ANV23" s="85"/>
      <c r="ANW23" s="85"/>
      <c r="ANX23" s="85"/>
      <c r="ANY23" s="85"/>
      <c r="ANZ23" s="85"/>
      <c r="AOA23" s="85"/>
      <c r="AOB23" s="85"/>
      <c r="AOC23" s="85"/>
      <c r="AOD23" s="85"/>
      <c r="AOE23" s="85"/>
      <c r="AOF23" s="85"/>
      <c r="AOG23" s="85"/>
      <c r="AOH23" s="85"/>
      <c r="AOI23" s="85"/>
      <c r="AOJ23" s="85"/>
      <c r="AOK23" s="85"/>
      <c r="AOL23" s="85"/>
      <c r="AOM23" s="85"/>
      <c r="AON23" s="85"/>
      <c r="AOO23" s="85"/>
      <c r="AOP23" s="85"/>
      <c r="AOQ23" s="85"/>
      <c r="AOR23" s="85"/>
      <c r="AOS23" s="85"/>
      <c r="AOT23" s="85"/>
      <c r="AOU23" s="85"/>
      <c r="AOV23" s="85"/>
      <c r="AOW23" s="85"/>
      <c r="AOX23" s="85"/>
      <c r="AOY23" s="85"/>
      <c r="AOZ23" s="85"/>
      <c r="APA23" s="85"/>
      <c r="APB23" s="85"/>
      <c r="APC23" s="85"/>
      <c r="APD23" s="85"/>
      <c r="APE23" s="85"/>
      <c r="APF23" s="85"/>
      <c r="APG23" s="85"/>
      <c r="APH23" s="85"/>
      <c r="API23" s="85"/>
      <c r="APJ23" s="85"/>
      <c r="APK23" s="85"/>
      <c r="APL23" s="85"/>
      <c r="APM23" s="85"/>
      <c r="APN23" s="85"/>
      <c r="APO23" s="85"/>
      <c r="APP23" s="85"/>
      <c r="APQ23" s="85"/>
      <c r="APR23" s="85"/>
      <c r="APS23" s="85"/>
      <c r="APT23" s="85"/>
      <c r="APU23" s="85"/>
      <c r="APV23" s="85"/>
      <c r="APW23" s="85"/>
      <c r="APX23" s="85"/>
      <c r="APY23" s="85"/>
      <c r="APZ23" s="85"/>
      <c r="AQA23" s="85"/>
      <c r="AQB23" s="85"/>
      <c r="AQC23" s="85"/>
      <c r="AQD23" s="85"/>
      <c r="AQE23" s="85"/>
      <c r="AQF23" s="85"/>
      <c r="AQG23" s="85"/>
      <c r="AQH23" s="85"/>
      <c r="AQI23" s="85"/>
      <c r="AQJ23" s="85"/>
      <c r="AQK23" s="85"/>
      <c r="AQL23" s="85"/>
      <c r="AQM23" s="85"/>
      <c r="AQN23" s="85"/>
      <c r="AQO23" s="85"/>
      <c r="AQP23" s="85"/>
      <c r="AQQ23" s="85"/>
      <c r="AQR23" s="85"/>
      <c r="AQS23" s="85"/>
      <c r="AQT23" s="85"/>
      <c r="AQU23" s="85"/>
      <c r="AQV23" s="85"/>
      <c r="AQW23" s="85"/>
      <c r="AQX23" s="85"/>
      <c r="AQY23" s="85"/>
      <c r="AQZ23" s="85"/>
      <c r="ARA23" s="85"/>
      <c r="ARB23" s="85"/>
      <c r="ARC23" s="85"/>
      <c r="ARD23" s="85"/>
      <c r="ARE23" s="85"/>
      <c r="ARF23" s="85"/>
      <c r="ARG23" s="85"/>
      <c r="ARH23" s="85"/>
      <c r="ARI23" s="85"/>
      <c r="ARJ23" s="85"/>
      <c r="ARK23" s="85"/>
      <c r="ARL23" s="85"/>
      <c r="ARM23" s="85"/>
      <c r="ARN23" s="85"/>
      <c r="ARO23" s="85"/>
      <c r="ARP23" s="85"/>
      <c r="ARQ23" s="85"/>
      <c r="ARR23" s="85"/>
      <c r="ARS23" s="85"/>
      <c r="ART23" s="85"/>
      <c r="ARU23" s="85"/>
      <c r="ARV23" s="85"/>
      <c r="ARW23" s="85"/>
      <c r="ARX23" s="85"/>
      <c r="ARY23" s="85"/>
      <c r="ARZ23" s="85"/>
      <c r="ASA23" s="85"/>
      <c r="ASB23" s="85"/>
      <c r="ASC23" s="85"/>
      <c r="ASD23" s="85"/>
      <c r="ASE23" s="85"/>
      <c r="ASF23" s="85"/>
      <c r="ASG23" s="85"/>
      <c r="ASH23" s="85"/>
      <c r="ASI23" s="85"/>
      <c r="ASJ23" s="85"/>
      <c r="ASK23" s="85"/>
      <c r="ASL23" s="85"/>
      <c r="ASM23" s="85"/>
      <c r="ASN23" s="85"/>
      <c r="ASO23" s="85"/>
      <c r="ASP23" s="85"/>
      <c r="ASQ23" s="85"/>
      <c r="ASR23" s="85"/>
      <c r="ASS23" s="85"/>
      <c r="AST23" s="85"/>
      <c r="ASU23" s="85"/>
      <c r="ASV23" s="85"/>
      <c r="ASW23" s="85"/>
      <c r="ASX23" s="85"/>
      <c r="ASY23" s="85"/>
      <c r="ASZ23" s="85"/>
      <c r="ATA23" s="85"/>
      <c r="ATB23" s="85"/>
      <c r="ATC23" s="85"/>
      <c r="ATD23" s="85"/>
      <c r="ATE23" s="85"/>
      <c r="ATF23" s="85"/>
      <c r="ATG23" s="85"/>
      <c r="ATH23" s="85"/>
      <c r="ATI23" s="85"/>
      <c r="ATJ23" s="85"/>
      <c r="ATK23" s="85"/>
      <c r="ATL23" s="85"/>
      <c r="ATM23" s="85"/>
      <c r="ATN23" s="85"/>
      <c r="ATO23" s="85"/>
      <c r="ATP23" s="85"/>
      <c r="ATQ23" s="85"/>
      <c r="ATR23" s="85"/>
      <c r="ATS23" s="85"/>
      <c r="ATT23" s="85"/>
      <c r="ATU23" s="85"/>
      <c r="ATV23" s="85"/>
      <c r="ATW23" s="85"/>
      <c r="ATX23" s="85"/>
      <c r="ATY23" s="85"/>
      <c r="ATZ23" s="85"/>
      <c r="AUA23" s="85"/>
      <c r="AUB23" s="85"/>
      <c r="AUC23" s="85"/>
      <c r="AUD23" s="85"/>
      <c r="AUE23" s="85"/>
      <c r="AUF23" s="85"/>
      <c r="AUG23" s="85"/>
      <c r="AUH23" s="85"/>
      <c r="AUI23" s="85"/>
      <c r="AUJ23" s="85"/>
      <c r="AUK23" s="85"/>
      <c r="AUL23" s="85"/>
      <c r="AUM23" s="85"/>
      <c r="AUN23" s="85"/>
      <c r="AUO23" s="85"/>
      <c r="AUP23" s="85"/>
      <c r="AUQ23" s="85"/>
      <c r="AUR23" s="85"/>
      <c r="AUS23" s="85"/>
      <c r="AUT23" s="85"/>
      <c r="AUU23" s="85"/>
      <c r="AUV23" s="85"/>
      <c r="AUW23" s="85"/>
      <c r="AUX23" s="85"/>
      <c r="AUY23" s="85"/>
      <c r="AUZ23" s="85"/>
      <c r="AVA23" s="85"/>
      <c r="AVB23" s="85"/>
      <c r="AVC23" s="85"/>
      <c r="AVD23" s="85"/>
      <c r="AVE23" s="85"/>
      <c r="AVF23" s="85"/>
      <c r="AVG23" s="85"/>
      <c r="AVH23" s="85"/>
      <c r="AVI23" s="85"/>
      <c r="AVJ23" s="85"/>
      <c r="AVK23" s="85"/>
      <c r="AVL23" s="85"/>
      <c r="AVM23" s="85"/>
      <c r="AVN23" s="85"/>
      <c r="AVO23" s="85"/>
      <c r="AVP23" s="85"/>
      <c r="AVQ23" s="85"/>
      <c r="AVR23" s="85"/>
      <c r="AVS23" s="85"/>
      <c r="AVT23" s="85"/>
      <c r="AVU23" s="85"/>
      <c r="AVV23" s="85"/>
      <c r="AVW23" s="85"/>
      <c r="AVX23" s="85"/>
      <c r="AVY23" s="85"/>
    </row>
    <row r="24" spans="2:1273" ht="20.149999999999999" customHeight="1">
      <c r="B24" s="23" t="s">
        <v>136</v>
      </c>
      <c r="F24" s="26" t="s">
        <v>1233</v>
      </c>
      <c r="G24" s="27" t="s">
        <v>726</v>
      </c>
      <c r="H24" s="36">
        <v>114.36565045071499</v>
      </c>
      <c r="I24" s="36">
        <v>147.94231678400701</v>
      </c>
      <c r="J24" s="36"/>
      <c r="K24" s="36" t="s">
        <v>136</v>
      </c>
      <c r="L24" s="85">
        <v>60.7303432539683</v>
      </c>
      <c r="M24" s="85">
        <v>56.4315337868481</v>
      </c>
      <c r="N24" s="85">
        <v>53.888048507462699</v>
      </c>
      <c r="O24" s="85">
        <v>45.648834112149501</v>
      </c>
      <c r="P24" s="85">
        <v>68.658278797996701</v>
      </c>
      <c r="Q24" s="85">
        <v>69.844119047619003</v>
      </c>
      <c r="R24" s="85">
        <v>57.477493103448303</v>
      </c>
      <c r="S24" s="85">
        <v>52.0492576946288</v>
      </c>
      <c r="T24" s="85">
        <v>60.773507462686602</v>
      </c>
      <c r="U24" s="85">
        <v>41.607722950819699</v>
      </c>
      <c r="V24" s="85">
        <v>54.983018411967798</v>
      </c>
      <c r="W24" s="85">
        <v>45.229723404255303</v>
      </c>
      <c r="X24" s="85">
        <v>62.413337025316501</v>
      </c>
      <c r="Y24" s="85">
        <v>44.281248427672999</v>
      </c>
      <c r="Z24" s="85">
        <v>58.493792293233099</v>
      </c>
      <c r="AA24" s="85">
        <v>43.345263702801503</v>
      </c>
      <c r="AB24" s="85">
        <v>28.5302875</v>
      </c>
      <c r="AC24" s="85">
        <v>52.527797101449302</v>
      </c>
      <c r="AD24" s="85">
        <v>38.667324414715701</v>
      </c>
      <c r="AE24" s="85">
        <v>49.330268482490297</v>
      </c>
      <c r="AF24" s="85">
        <v>48.577689560439602</v>
      </c>
      <c r="AG24" s="85">
        <v>49.909473255814</v>
      </c>
      <c r="AH24" s="85">
        <v>49.53819</v>
      </c>
      <c r="AI24" s="85">
        <v>42.463771528998201</v>
      </c>
      <c r="AJ24" s="85">
        <v>45.389111111111099</v>
      </c>
      <c r="AK24" s="85">
        <v>46.3502760180995</v>
      </c>
      <c r="AL24" s="85">
        <v>44.378364801864798</v>
      </c>
      <c r="AM24" s="85">
        <v>46.6234841437632</v>
      </c>
      <c r="AN24" s="85">
        <v>41.569242589231699</v>
      </c>
      <c r="AO24" s="85">
        <v>40.795322981366503</v>
      </c>
      <c r="AP24" s="85">
        <v>42.5022183908046</v>
      </c>
      <c r="AQ24" s="85">
        <v>41.362693809523797</v>
      </c>
      <c r="AR24" s="85">
        <v>45.694371915393702</v>
      </c>
      <c r="AS24" s="85">
        <v>52.755778050778098</v>
      </c>
      <c r="AT24" s="85">
        <v>52.709232517482498</v>
      </c>
      <c r="AU24" s="85">
        <v>47.331294460641402</v>
      </c>
      <c r="AV24" s="85">
        <v>48.274130560928398</v>
      </c>
      <c r="AW24" s="85">
        <v>46.782330751355502</v>
      </c>
      <c r="AX24" s="85">
        <v>47.816795565170402</v>
      </c>
      <c r="AY24" s="85">
        <v>42.376178481012701</v>
      </c>
      <c r="AZ24" s="85">
        <v>45.9339567597154</v>
      </c>
      <c r="BA24" s="85">
        <v>47.340182139253301</v>
      </c>
      <c r="BB24" s="85">
        <v>41.526120174799701</v>
      </c>
      <c r="BC24" s="85">
        <v>60.686302441229699</v>
      </c>
      <c r="BD24" s="85">
        <v>48.385663297045099</v>
      </c>
      <c r="BE24" s="85">
        <v>56.660896316507497</v>
      </c>
      <c r="BF24" s="85">
        <v>46.374663947163903</v>
      </c>
      <c r="BG24" s="85">
        <v>49.812977308707097</v>
      </c>
      <c r="BH24" s="85">
        <v>48.936920907840403</v>
      </c>
      <c r="BI24" s="85">
        <v>52.4743123268698</v>
      </c>
      <c r="BJ24" s="85">
        <v>44.923346842601298</v>
      </c>
      <c r="BK24" s="85">
        <v>47.1701568123393</v>
      </c>
      <c r="BL24" s="85">
        <v>45.852128127369198</v>
      </c>
      <c r="BM24" s="85">
        <v>40.479528880866397</v>
      </c>
      <c r="BN24" s="85">
        <v>38.995331381161499</v>
      </c>
      <c r="BO24" s="85">
        <v>39.654773800737999</v>
      </c>
      <c r="BP24" s="85">
        <v>37.6658086500655</v>
      </c>
      <c r="BQ24" s="85">
        <v>44.306028278888299</v>
      </c>
      <c r="BR24" s="85">
        <v>44.524406287787201</v>
      </c>
      <c r="BS24" s="85">
        <v>42.628371189773802</v>
      </c>
      <c r="BT24" s="85">
        <v>38.749941211222399</v>
      </c>
      <c r="BU24" s="85">
        <v>44.667457073603103</v>
      </c>
      <c r="BV24" s="85">
        <v>49.805256266810801</v>
      </c>
      <c r="BW24" s="85">
        <v>52.9888559179347</v>
      </c>
      <c r="BX24" s="85">
        <v>48.411633032649597</v>
      </c>
      <c r="BY24" s="85">
        <v>65.387836077323399</v>
      </c>
      <c r="BZ24" s="85">
        <v>67.411054544609001</v>
      </c>
      <c r="CA24" s="85">
        <v>63.182537167337401</v>
      </c>
      <c r="CB24" s="85">
        <v>82.814288399790897</v>
      </c>
      <c r="CC24" s="85">
        <v>68.124385039402696</v>
      </c>
      <c r="CD24" s="85">
        <v>114.590923878518</v>
      </c>
      <c r="CE24" s="85">
        <v>82.114104867449299</v>
      </c>
      <c r="CF24" s="85">
        <v>72.295432788816697</v>
      </c>
      <c r="CG24" s="85">
        <v>78.392689727009198</v>
      </c>
      <c r="CH24" s="85">
        <v>61.976529960627602</v>
      </c>
      <c r="CI24" s="85">
        <v>97.618141732423695</v>
      </c>
      <c r="CJ24" s="85">
        <v>131.51800689279</v>
      </c>
      <c r="CK24" s="85">
        <v>107.252712317427</v>
      </c>
      <c r="CL24" s="85">
        <v>139.341529134078</v>
      </c>
      <c r="CM24" s="85">
        <v>84.061377151093893</v>
      </c>
      <c r="CN24" s="85">
        <v>104.903512881062</v>
      </c>
      <c r="CO24" s="85">
        <v>81.652539507052495</v>
      </c>
      <c r="CP24" s="85">
        <v>83.120684676754806</v>
      </c>
      <c r="CQ24" s="85">
        <v>85.083458913017793</v>
      </c>
      <c r="CR24" s="85">
        <v>100.124157986746</v>
      </c>
      <c r="CS24" s="85">
        <v>80.2798595580837</v>
      </c>
      <c r="CT24" s="85">
        <v>73.829002190026202</v>
      </c>
      <c r="CU24" s="85">
        <v>101.677003902142</v>
      </c>
      <c r="CV24" s="85">
        <v>89.921920701791294</v>
      </c>
      <c r="CW24" s="85">
        <v>91.355945504794207</v>
      </c>
      <c r="CX24" s="85">
        <v>104.864926109739</v>
      </c>
      <c r="CY24" s="85">
        <v>94.508972325575499</v>
      </c>
      <c r="CZ24" s="85">
        <v>87.2435752580529</v>
      </c>
      <c r="DA24" s="85">
        <v>112.54736952726201</v>
      </c>
      <c r="DB24" s="85">
        <v>96.459117928694099</v>
      </c>
      <c r="DC24" s="85">
        <v>90.188626371483807</v>
      </c>
      <c r="DD24" s="85">
        <v>96.378399876055994</v>
      </c>
      <c r="DE24" s="85">
        <v>86.254780454119697</v>
      </c>
      <c r="DF24" s="85">
        <v>82.8517216451921</v>
      </c>
      <c r="DG24" s="85">
        <v>90.554424663318898</v>
      </c>
      <c r="DH24" s="85">
        <v>101.87870890510401</v>
      </c>
      <c r="DI24" s="85">
        <v>113.036900616273</v>
      </c>
      <c r="DJ24" s="85">
        <v>116.22581437116</v>
      </c>
      <c r="DK24" s="85">
        <v>121.330723688611</v>
      </c>
      <c r="DL24" s="85">
        <v>107.51930196931499</v>
      </c>
      <c r="DM24" s="85">
        <v>98.866268268051897</v>
      </c>
      <c r="DN24" s="85">
        <v>87.940721838640897</v>
      </c>
      <c r="DO24" s="85">
        <v>85.136782149785503</v>
      </c>
      <c r="DP24" s="85">
        <v>79.947332722332206</v>
      </c>
      <c r="DQ24" s="85">
        <v>84.452914754186594</v>
      </c>
      <c r="DR24" s="85">
        <v>70.729958581722002</v>
      </c>
      <c r="DS24" s="85">
        <v>81.434052222410301</v>
      </c>
      <c r="DT24" s="85">
        <v>76.549088201019003</v>
      </c>
      <c r="DU24" s="85">
        <v>83.074783905649696</v>
      </c>
      <c r="DV24" s="85">
        <v>86.192753907210204</v>
      </c>
      <c r="DW24" s="85">
        <v>103.224914047345</v>
      </c>
      <c r="DX24" s="85">
        <v>132.25581128034599</v>
      </c>
      <c r="DY24" s="85">
        <v>79.169507959283294</v>
      </c>
      <c r="DZ24" s="85">
        <v>83.044065602490306</v>
      </c>
      <c r="EA24" s="85">
        <v>83.044065602490306</v>
      </c>
      <c r="EB24" s="85">
        <v>108.74982556734599</v>
      </c>
      <c r="EC24" s="85">
        <v>108.74982556734599</v>
      </c>
      <c r="ED24" s="85">
        <v>112.01121262209701</v>
      </c>
      <c r="EE24" s="85">
        <v>97.956156835803</v>
      </c>
      <c r="EF24" s="85">
        <v>90.320984067401994</v>
      </c>
      <c r="EG24" s="85">
        <v>88.5087431195888</v>
      </c>
      <c r="EH24" s="85">
        <v>85.541132968663206</v>
      </c>
      <c r="EI24" s="85">
        <v>120.39915191559901</v>
      </c>
      <c r="EJ24" s="85">
        <v>128.67866817293699</v>
      </c>
      <c r="EK24" s="85">
        <v>125.36601915814001</v>
      </c>
      <c r="EL24" s="85">
        <v>179.019500014291</v>
      </c>
      <c r="EM24" s="85">
        <v>120.307176017177</v>
      </c>
      <c r="EN24" s="85">
        <v>123.848461304778</v>
      </c>
      <c r="EO24" s="85">
        <v>196.194098385041</v>
      </c>
      <c r="EP24" s="85">
        <v>177.00912144487901</v>
      </c>
      <c r="EQ24" s="85">
        <v>201.81362921284</v>
      </c>
      <c r="ER24" s="85">
        <v>230.97629057777101</v>
      </c>
      <c r="ES24" s="85">
        <v>215.488604648007</v>
      </c>
      <c r="ET24" s="85">
        <v>241.14143832172999</v>
      </c>
      <c r="EU24" s="85"/>
      <c r="EV24" s="85"/>
      <c r="EW24" s="85"/>
      <c r="EX24" s="85"/>
      <c r="EY24" s="85"/>
      <c r="EZ24" s="85"/>
      <c r="FA24" s="85"/>
      <c r="FB24" s="85"/>
      <c r="FC24" s="85"/>
      <c r="FD24" s="85"/>
      <c r="FE24" s="85"/>
      <c r="FF24" s="85"/>
      <c r="FG24" s="85"/>
      <c r="FH24" s="85"/>
      <c r="FI24" s="85"/>
      <c r="FJ24" s="85"/>
      <c r="FK24" s="85"/>
      <c r="FL24" s="85"/>
      <c r="FM24" s="85"/>
      <c r="FN24" s="85"/>
      <c r="FO24" s="85"/>
      <c r="FP24" s="85"/>
      <c r="FQ24" s="85"/>
      <c r="FR24" s="85"/>
      <c r="FS24" s="85"/>
      <c r="FT24" s="85"/>
      <c r="FU24" s="85"/>
      <c r="FV24" s="85"/>
      <c r="FW24" s="85"/>
      <c r="FX24" s="85"/>
      <c r="FY24" s="85"/>
      <c r="FZ24" s="85"/>
      <c r="GA24" s="85"/>
      <c r="GB24" s="85"/>
      <c r="GC24" s="85"/>
      <c r="GD24" s="85"/>
      <c r="GE24" s="85"/>
      <c r="GF24" s="85"/>
      <c r="GG24" s="85"/>
      <c r="GH24" s="85"/>
      <c r="GI24" s="85"/>
      <c r="GJ24" s="85"/>
      <c r="GK24" s="85"/>
      <c r="GL24" s="85"/>
      <c r="GM24" s="85"/>
      <c r="GN24" s="85"/>
      <c r="GO24" s="85"/>
      <c r="GP24" s="85"/>
      <c r="GQ24" s="85"/>
      <c r="GR24" s="85"/>
      <c r="GS24" s="85"/>
      <c r="GT24" s="85"/>
      <c r="GU24" s="85"/>
      <c r="GV24" s="85"/>
      <c r="GW24" s="85"/>
      <c r="GX24" s="85"/>
      <c r="GY24" s="85"/>
      <c r="GZ24" s="85"/>
      <c r="HA24" s="85"/>
      <c r="HB24" s="85"/>
      <c r="HC24" s="85"/>
      <c r="HD24" s="85"/>
      <c r="HE24" s="85"/>
      <c r="HF24" s="85"/>
      <c r="HG24" s="85"/>
      <c r="HH24" s="85"/>
      <c r="HI24" s="85"/>
      <c r="HJ24" s="85"/>
      <c r="HK24" s="85"/>
      <c r="HL24" s="85"/>
      <c r="HM24" s="85"/>
      <c r="HN24" s="85"/>
      <c r="HO24" s="85"/>
      <c r="HP24" s="85"/>
      <c r="HQ24" s="85"/>
      <c r="HR24" s="85"/>
      <c r="HS24" s="85"/>
      <c r="HT24" s="85"/>
      <c r="HU24" s="85"/>
      <c r="HV24" s="85"/>
      <c r="HW24" s="85"/>
      <c r="HX24" s="85"/>
      <c r="HY24" s="85"/>
      <c r="HZ24" s="85"/>
      <c r="IA24" s="85"/>
      <c r="IB24" s="85"/>
      <c r="IC24" s="85"/>
      <c r="ID24" s="85"/>
      <c r="IE24" s="85"/>
      <c r="IF24" s="85"/>
      <c r="IG24" s="85"/>
      <c r="IH24" s="85"/>
      <c r="II24" s="85"/>
      <c r="IJ24" s="85"/>
      <c r="IK24" s="85"/>
      <c r="IL24" s="85"/>
      <c r="IM24" s="85"/>
      <c r="IN24" s="85"/>
      <c r="IO24" s="85"/>
      <c r="IP24" s="85"/>
      <c r="IQ24" s="85"/>
      <c r="IR24" s="85"/>
      <c r="IS24" s="85"/>
      <c r="IT24" s="85"/>
      <c r="IU24" s="85"/>
      <c r="IV24" s="85"/>
      <c r="IW24" s="85"/>
      <c r="IX24" s="85"/>
      <c r="IY24" s="85"/>
      <c r="IZ24" s="85"/>
      <c r="JA24" s="85"/>
      <c r="JB24" s="85"/>
      <c r="JC24" s="85"/>
      <c r="JD24" s="85"/>
      <c r="JE24" s="85"/>
      <c r="JF24" s="85"/>
      <c r="JG24" s="85"/>
      <c r="JH24" s="85"/>
      <c r="JI24" s="85"/>
      <c r="JJ24" s="85"/>
      <c r="JK24" s="85"/>
      <c r="JL24" s="85"/>
      <c r="JM24" s="85"/>
      <c r="JN24" s="85"/>
      <c r="JO24" s="85"/>
      <c r="JP24" s="85"/>
      <c r="JQ24" s="85"/>
      <c r="JR24" s="85"/>
      <c r="JS24" s="85"/>
      <c r="JT24" s="85"/>
      <c r="JU24" s="85"/>
      <c r="JV24" s="85"/>
      <c r="JW24" s="85"/>
      <c r="JX24" s="85"/>
      <c r="JY24" s="85"/>
      <c r="JZ24" s="85"/>
      <c r="KA24" s="85"/>
      <c r="KB24" s="85"/>
      <c r="KC24" s="85"/>
      <c r="KD24" s="85"/>
      <c r="KE24" s="85"/>
      <c r="KF24" s="85"/>
      <c r="KG24" s="85"/>
      <c r="KH24" s="85"/>
      <c r="KI24" s="85"/>
      <c r="KJ24" s="85"/>
      <c r="KK24" s="85"/>
      <c r="KL24" s="85"/>
      <c r="KM24" s="85"/>
      <c r="KN24" s="85"/>
      <c r="KO24" s="85"/>
      <c r="KP24" s="85"/>
      <c r="KQ24" s="85"/>
      <c r="KR24" s="85"/>
      <c r="KS24" s="85"/>
      <c r="KT24" s="85"/>
      <c r="KU24" s="85"/>
      <c r="KV24" s="85"/>
      <c r="KW24" s="85"/>
      <c r="KX24" s="85"/>
      <c r="KY24" s="85"/>
      <c r="KZ24" s="85"/>
      <c r="LA24" s="85"/>
      <c r="LB24" s="85"/>
      <c r="LC24" s="85"/>
      <c r="LD24" s="85"/>
      <c r="LE24" s="85"/>
      <c r="LF24" s="85"/>
      <c r="LG24" s="85"/>
      <c r="LH24" s="85"/>
      <c r="LI24" s="85"/>
      <c r="LJ24" s="85"/>
      <c r="LK24" s="85"/>
      <c r="LL24" s="85"/>
      <c r="LM24" s="85"/>
      <c r="LN24" s="85"/>
      <c r="LO24" s="85"/>
      <c r="LP24" s="85"/>
      <c r="LQ24" s="85"/>
      <c r="LR24" s="85"/>
      <c r="LS24" s="85"/>
      <c r="LT24" s="85"/>
      <c r="LU24" s="85"/>
      <c r="LV24" s="85"/>
      <c r="LW24" s="85"/>
      <c r="LX24" s="85"/>
      <c r="LY24" s="85"/>
      <c r="LZ24" s="85"/>
      <c r="MA24" s="85"/>
      <c r="MB24" s="85"/>
      <c r="MC24" s="85"/>
      <c r="MD24" s="85"/>
      <c r="ME24" s="85"/>
      <c r="MF24" s="85"/>
      <c r="MG24" s="85"/>
      <c r="MH24" s="85"/>
      <c r="MI24" s="85"/>
      <c r="MJ24" s="85"/>
      <c r="MK24" s="85"/>
      <c r="ML24" s="85"/>
      <c r="MM24" s="85"/>
      <c r="MN24" s="85"/>
      <c r="MO24" s="85"/>
      <c r="MP24" s="85"/>
      <c r="MQ24" s="85"/>
      <c r="MR24" s="85"/>
      <c r="MS24" s="85"/>
      <c r="MT24" s="85"/>
      <c r="MU24" s="85"/>
      <c r="MV24" s="85"/>
      <c r="MW24" s="85"/>
      <c r="MX24" s="85"/>
      <c r="MY24" s="85"/>
      <c r="MZ24" s="85"/>
      <c r="NA24" s="85"/>
      <c r="NB24" s="85"/>
      <c r="NC24" s="85"/>
      <c r="ND24" s="85"/>
      <c r="NE24" s="85"/>
      <c r="NF24" s="85"/>
      <c r="NG24" s="85"/>
      <c r="NH24" s="85"/>
      <c r="NI24" s="85"/>
      <c r="NJ24" s="85"/>
      <c r="NK24" s="85"/>
      <c r="NL24" s="85"/>
      <c r="NM24" s="85"/>
      <c r="NN24" s="85"/>
      <c r="NO24" s="85"/>
      <c r="NP24" s="85"/>
      <c r="NQ24" s="85"/>
      <c r="NR24" s="85"/>
      <c r="NS24" s="85"/>
      <c r="NT24" s="85"/>
      <c r="NU24" s="85"/>
      <c r="NV24" s="85"/>
      <c r="NW24" s="85"/>
      <c r="NX24" s="85"/>
      <c r="NY24" s="85"/>
      <c r="NZ24" s="85"/>
      <c r="OA24" s="85"/>
      <c r="OB24" s="85"/>
      <c r="OC24" s="85"/>
      <c r="OD24" s="85"/>
      <c r="OE24" s="85"/>
      <c r="OF24" s="85"/>
      <c r="OG24" s="85"/>
      <c r="OH24" s="85"/>
      <c r="OI24" s="85"/>
      <c r="OJ24" s="85"/>
      <c r="OK24" s="85"/>
      <c r="OL24" s="85"/>
      <c r="OM24" s="85"/>
      <c r="ON24" s="85"/>
      <c r="OO24" s="85"/>
      <c r="OP24" s="85"/>
      <c r="OQ24" s="85"/>
      <c r="OR24" s="85"/>
      <c r="OS24" s="85"/>
      <c r="OT24" s="85"/>
      <c r="OU24" s="85"/>
      <c r="OV24" s="85"/>
      <c r="OW24" s="85"/>
      <c r="OX24" s="85"/>
      <c r="OY24" s="85"/>
      <c r="OZ24" s="85"/>
      <c r="PA24" s="85"/>
      <c r="PB24" s="85"/>
      <c r="PC24" s="85"/>
      <c r="PD24" s="85"/>
      <c r="PE24" s="85"/>
      <c r="PF24" s="85"/>
      <c r="PG24" s="85"/>
      <c r="PH24" s="85"/>
      <c r="PI24" s="85"/>
      <c r="PJ24" s="85"/>
      <c r="PK24" s="85"/>
      <c r="PL24" s="85"/>
      <c r="PM24" s="85"/>
      <c r="PN24" s="85"/>
      <c r="PO24" s="85"/>
      <c r="PP24" s="85"/>
      <c r="PQ24" s="85"/>
      <c r="PR24" s="85"/>
      <c r="PS24" s="85"/>
      <c r="PT24" s="85"/>
      <c r="PU24" s="85"/>
      <c r="PV24" s="85"/>
      <c r="PW24" s="85"/>
      <c r="PX24" s="85"/>
      <c r="PY24" s="85"/>
      <c r="PZ24" s="85"/>
      <c r="QA24" s="85"/>
      <c r="QB24" s="85"/>
      <c r="QC24" s="85"/>
      <c r="QD24" s="85"/>
      <c r="QE24" s="85"/>
      <c r="QF24" s="85"/>
      <c r="QG24" s="85"/>
      <c r="QH24" s="85"/>
      <c r="QI24" s="85"/>
      <c r="QJ24" s="85"/>
      <c r="QK24" s="85"/>
      <c r="QL24" s="85"/>
      <c r="QM24" s="85"/>
      <c r="QN24" s="85"/>
      <c r="QO24" s="85"/>
      <c r="QP24" s="85"/>
      <c r="QQ24" s="85"/>
      <c r="QR24" s="85"/>
      <c r="QS24" s="85"/>
      <c r="QT24" s="85"/>
      <c r="QU24" s="85"/>
      <c r="QV24" s="85"/>
      <c r="QW24" s="85"/>
      <c r="QX24" s="85"/>
      <c r="QY24" s="85"/>
      <c r="QZ24" s="85"/>
      <c r="RA24" s="85"/>
      <c r="RB24" s="85"/>
      <c r="RC24" s="85"/>
      <c r="RD24" s="85"/>
      <c r="RE24" s="85"/>
      <c r="RF24" s="85"/>
      <c r="RG24" s="85"/>
      <c r="RH24" s="85"/>
      <c r="RI24" s="85"/>
      <c r="RJ24" s="85"/>
      <c r="RK24" s="85"/>
      <c r="RL24" s="85"/>
      <c r="RM24" s="85"/>
      <c r="RN24" s="85"/>
      <c r="RO24" s="85"/>
      <c r="RP24" s="85"/>
      <c r="RQ24" s="85"/>
      <c r="RR24" s="85"/>
      <c r="RS24" s="85"/>
      <c r="RT24" s="85"/>
      <c r="RU24" s="85"/>
      <c r="RV24" s="85"/>
      <c r="RW24" s="85"/>
      <c r="RX24" s="85"/>
      <c r="RY24" s="85"/>
      <c r="RZ24" s="85"/>
      <c r="SA24" s="85"/>
      <c r="SB24" s="85"/>
      <c r="SC24" s="85"/>
      <c r="SD24" s="85"/>
      <c r="SE24" s="85"/>
      <c r="SF24" s="85"/>
      <c r="SG24" s="85"/>
      <c r="SH24" s="85"/>
      <c r="SI24" s="85"/>
      <c r="SJ24" s="85"/>
      <c r="SK24" s="85"/>
      <c r="SL24" s="85"/>
      <c r="SM24" s="85"/>
      <c r="SN24" s="85"/>
      <c r="SO24" s="85"/>
      <c r="SP24" s="85"/>
      <c r="SQ24" s="85"/>
      <c r="SR24" s="85"/>
      <c r="SS24" s="85"/>
      <c r="ST24" s="85"/>
      <c r="SU24" s="85"/>
      <c r="SV24" s="85"/>
      <c r="SW24" s="85"/>
      <c r="SX24" s="85"/>
      <c r="SY24" s="85"/>
      <c r="SZ24" s="85"/>
      <c r="TA24" s="85"/>
      <c r="TB24" s="85"/>
      <c r="TC24" s="85"/>
      <c r="TD24" s="85"/>
      <c r="TE24" s="85"/>
      <c r="TF24" s="85"/>
      <c r="TG24" s="85"/>
      <c r="TH24" s="85"/>
      <c r="TI24" s="85"/>
      <c r="TJ24" s="85"/>
      <c r="TK24" s="85"/>
      <c r="TL24" s="85"/>
      <c r="TM24" s="85"/>
      <c r="TN24" s="85"/>
      <c r="TO24" s="85"/>
      <c r="TP24" s="85"/>
      <c r="TQ24" s="85"/>
      <c r="TR24" s="85"/>
      <c r="TS24" s="85"/>
      <c r="TT24" s="85"/>
      <c r="TU24" s="85"/>
      <c r="TV24" s="85"/>
      <c r="TW24" s="85"/>
      <c r="TX24" s="85"/>
      <c r="TY24" s="85"/>
      <c r="TZ24" s="85"/>
      <c r="UA24" s="85"/>
      <c r="UB24" s="85"/>
      <c r="UC24" s="85"/>
      <c r="UD24" s="85"/>
      <c r="UE24" s="85"/>
      <c r="UF24" s="85"/>
      <c r="UG24" s="85"/>
      <c r="UH24" s="85"/>
      <c r="UI24" s="85"/>
      <c r="UJ24" s="85"/>
      <c r="UK24" s="85"/>
      <c r="UL24" s="85"/>
      <c r="UM24" s="85"/>
      <c r="UN24" s="85"/>
      <c r="UO24" s="85"/>
      <c r="UP24" s="85"/>
      <c r="UQ24" s="85"/>
      <c r="UR24" s="85"/>
      <c r="US24" s="85"/>
      <c r="UT24" s="85"/>
      <c r="UU24" s="85"/>
      <c r="UV24" s="85"/>
      <c r="UW24" s="85"/>
      <c r="UX24" s="85"/>
      <c r="UY24" s="85"/>
      <c r="UZ24" s="85"/>
      <c r="VA24" s="85"/>
      <c r="VB24" s="85"/>
      <c r="VC24" s="85"/>
      <c r="VD24" s="85"/>
      <c r="VE24" s="85"/>
      <c r="VF24" s="85"/>
      <c r="VG24" s="85"/>
      <c r="VH24" s="85"/>
      <c r="VI24" s="85"/>
      <c r="VJ24" s="85"/>
      <c r="VK24" s="85"/>
      <c r="VL24" s="85"/>
      <c r="VM24" s="85"/>
      <c r="VN24" s="85"/>
      <c r="VO24" s="85"/>
      <c r="VP24" s="85"/>
      <c r="VQ24" s="85"/>
      <c r="VR24" s="85"/>
      <c r="VS24" s="85"/>
      <c r="VT24" s="85"/>
      <c r="VU24" s="85"/>
      <c r="VV24" s="85"/>
      <c r="VW24" s="85"/>
      <c r="VX24" s="85"/>
      <c r="VY24" s="85"/>
      <c r="VZ24" s="85"/>
      <c r="WA24" s="85"/>
      <c r="WB24" s="85"/>
      <c r="WC24" s="85"/>
      <c r="WD24" s="85"/>
      <c r="WE24" s="85"/>
      <c r="WF24" s="85"/>
      <c r="WG24" s="85"/>
      <c r="WH24" s="85"/>
      <c r="WI24" s="85"/>
      <c r="WJ24" s="85"/>
      <c r="WK24" s="85"/>
      <c r="WL24" s="85"/>
      <c r="WM24" s="85"/>
      <c r="WN24" s="85"/>
      <c r="WO24" s="85"/>
      <c r="WP24" s="85"/>
      <c r="WQ24" s="85"/>
      <c r="WR24" s="85"/>
      <c r="WS24" s="85"/>
      <c r="WT24" s="85"/>
      <c r="WU24" s="85"/>
      <c r="WV24" s="85"/>
      <c r="WW24" s="85"/>
      <c r="WX24" s="85"/>
      <c r="WY24" s="85"/>
      <c r="WZ24" s="85"/>
      <c r="XA24" s="85"/>
      <c r="XB24" s="85"/>
      <c r="XC24" s="85"/>
      <c r="XD24" s="85"/>
      <c r="XE24" s="85"/>
      <c r="XF24" s="85"/>
      <c r="XG24" s="85"/>
      <c r="XH24" s="85"/>
      <c r="XI24" s="85"/>
      <c r="XJ24" s="85"/>
      <c r="XK24" s="85"/>
      <c r="XL24" s="85"/>
      <c r="XM24" s="85"/>
      <c r="XN24" s="85"/>
      <c r="XO24" s="85"/>
      <c r="XP24" s="85"/>
      <c r="XQ24" s="85"/>
      <c r="XR24" s="85"/>
      <c r="XS24" s="85"/>
      <c r="XT24" s="85"/>
      <c r="XU24" s="85"/>
      <c r="XV24" s="85"/>
      <c r="XW24" s="85"/>
      <c r="XX24" s="85"/>
      <c r="XY24" s="85"/>
      <c r="XZ24" s="85"/>
      <c r="YA24" s="85"/>
      <c r="YB24" s="85"/>
      <c r="YC24" s="85"/>
      <c r="YD24" s="85"/>
      <c r="YE24" s="85"/>
      <c r="YF24" s="85"/>
      <c r="YG24" s="85"/>
      <c r="YH24" s="85"/>
      <c r="YI24" s="85"/>
      <c r="YJ24" s="85"/>
      <c r="YK24" s="85"/>
      <c r="YL24" s="85"/>
      <c r="YM24" s="85"/>
      <c r="YN24" s="85"/>
      <c r="YO24" s="85"/>
      <c r="YP24" s="85"/>
      <c r="YQ24" s="85"/>
      <c r="YR24" s="85"/>
      <c r="YS24" s="85"/>
      <c r="YT24" s="85"/>
      <c r="YU24" s="85"/>
      <c r="YV24" s="85"/>
      <c r="YW24" s="85"/>
      <c r="YX24" s="85"/>
      <c r="YY24" s="85"/>
      <c r="YZ24" s="85"/>
      <c r="ZA24" s="85"/>
      <c r="ZB24" s="85"/>
      <c r="ZC24" s="85"/>
      <c r="ZD24" s="85"/>
      <c r="ZE24" s="85"/>
      <c r="ZF24" s="85"/>
      <c r="ZG24" s="85"/>
      <c r="ZH24" s="85"/>
      <c r="ZI24" s="85"/>
      <c r="ZJ24" s="85"/>
      <c r="ZK24" s="85"/>
      <c r="ZL24" s="85"/>
      <c r="ZM24" s="85"/>
      <c r="ZN24" s="85"/>
      <c r="ZO24" s="85"/>
      <c r="ZP24" s="85"/>
      <c r="ZQ24" s="85"/>
      <c r="ZR24" s="85"/>
      <c r="ZS24" s="85"/>
      <c r="ZT24" s="85"/>
      <c r="ZU24" s="85"/>
      <c r="ZV24" s="85"/>
      <c r="ZW24" s="85"/>
      <c r="ZX24" s="85"/>
      <c r="ZY24" s="85"/>
      <c r="ZZ24" s="85"/>
      <c r="AAA24" s="85"/>
      <c r="AAB24" s="85"/>
      <c r="AAC24" s="85"/>
      <c r="AAD24" s="85"/>
      <c r="AAE24" s="85"/>
      <c r="AAF24" s="85"/>
      <c r="AAG24" s="85"/>
      <c r="AAH24" s="85"/>
      <c r="AAI24" s="85"/>
      <c r="AAJ24" s="85"/>
      <c r="AAK24" s="85"/>
      <c r="AAL24" s="85"/>
      <c r="AAM24" s="85"/>
      <c r="AAN24" s="85"/>
      <c r="AAO24" s="85"/>
      <c r="AAP24" s="85"/>
      <c r="AAQ24" s="85"/>
      <c r="AAR24" s="85"/>
      <c r="AAS24" s="85"/>
      <c r="AAT24" s="85"/>
      <c r="AAU24" s="85"/>
      <c r="AAV24" s="85"/>
      <c r="AAW24" s="85"/>
      <c r="AAX24" s="85"/>
      <c r="AAY24" s="85"/>
      <c r="AAZ24" s="85"/>
      <c r="ABA24" s="85"/>
      <c r="ABB24" s="85"/>
      <c r="ABC24" s="85"/>
      <c r="ABD24" s="85"/>
      <c r="ABE24" s="85"/>
      <c r="ABF24" s="85"/>
      <c r="ABG24" s="85"/>
      <c r="ABH24" s="85"/>
      <c r="ABI24" s="85"/>
      <c r="ABJ24" s="85"/>
      <c r="ABK24" s="85"/>
      <c r="ABL24" s="85"/>
      <c r="ABM24" s="85"/>
      <c r="ABN24" s="85"/>
      <c r="ABO24" s="85"/>
      <c r="ABP24" s="85"/>
      <c r="ABQ24" s="85"/>
      <c r="ABR24" s="85"/>
      <c r="ABS24" s="85"/>
      <c r="ABT24" s="85"/>
      <c r="ABU24" s="85"/>
      <c r="ABV24" s="85"/>
      <c r="ABW24" s="85"/>
      <c r="ABX24" s="85"/>
      <c r="ABY24" s="85"/>
      <c r="ABZ24" s="85"/>
      <c r="ACA24" s="85"/>
      <c r="ACB24" s="85"/>
      <c r="ACC24" s="85"/>
      <c r="ACD24" s="85"/>
      <c r="ACE24" s="85"/>
      <c r="ACF24" s="85"/>
      <c r="ACG24" s="85"/>
      <c r="ACH24" s="85"/>
      <c r="ACI24" s="85"/>
      <c r="ACJ24" s="85"/>
      <c r="ACK24" s="85"/>
      <c r="ACL24" s="85"/>
      <c r="ACM24" s="85"/>
      <c r="ACN24" s="85"/>
      <c r="ACO24" s="85"/>
      <c r="ACP24" s="85"/>
      <c r="ACQ24" s="85"/>
      <c r="ACR24" s="85"/>
      <c r="ACS24" s="85"/>
      <c r="ACT24" s="85"/>
      <c r="ACU24" s="85"/>
      <c r="ACV24" s="85"/>
      <c r="ACW24" s="85"/>
      <c r="ACX24" s="85"/>
      <c r="ACY24" s="85"/>
      <c r="ACZ24" s="85"/>
      <c r="ADA24" s="85"/>
      <c r="ADB24" s="85"/>
      <c r="ADC24" s="85"/>
      <c r="ADD24" s="85"/>
      <c r="ADE24" s="85"/>
      <c r="ADF24" s="85"/>
      <c r="ADG24" s="85"/>
      <c r="ADH24" s="85"/>
      <c r="ADI24" s="85"/>
      <c r="ADJ24" s="85"/>
      <c r="ADK24" s="85"/>
      <c r="ADL24" s="85"/>
      <c r="ADM24" s="85"/>
      <c r="ADN24" s="85"/>
      <c r="ADO24" s="85"/>
      <c r="ADP24" s="85"/>
      <c r="ADQ24" s="85"/>
      <c r="ADR24" s="85"/>
      <c r="ADS24" s="85"/>
      <c r="ADT24" s="85"/>
      <c r="ADU24" s="85"/>
      <c r="ADV24" s="85"/>
      <c r="ADW24" s="85"/>
      <c r="ADX24" s="85"/>
      <c r="ADY24" s="85"/>
      <c r="ADZ24" s="85"/>
      <c r="AEA24" s="85"/>
      <c r="AEB24" s="85"/>
      <c r="AEC24" s="85"/>
      <c r="AED24" s="85"/>
      <c r="AEE24" s="85"/>
      <c r="AEF24" s="85"/>
      <c r="AEG24" s="85"/>
      <c r="AEH24" s="85"/>
      <c r="AEI24" s="85"/>
      <c r="AEJ24" s="85"/>
      <c r="AEK24" s="85"/>
      <c r="AEL24" s="85"/>
      <c r="AEM24" s="85"/>
      <c r="AEN24" s="85"/>
      <c r="AEO24" s="85"/>
      <c r="AEP24" s="85"/>
      <c r="AEQ24" s="85"/>
      <c r="AER24" s="85"/>
      <c r="AES24" s="85"/>
      <c r="AET24" s="85"/>
      <c r="AEU24" s="85"/>
      <c r="AEV24" s="85"/>
      <c r="AEW24" s="85"/>
      <c r="AEX24" s="85"/>
      <c r="AEY24" s="85"/>
      <c r="AEZ24" s="85"/>
      <c r="AFA24" s="85"/>
      <c r="AFB24" s="85"/>
      <c r="AFC24" s="85"/>
      <c r="AFD24" s="85"/>
      <c r="AFE24" s="85"/>
      <c r="AFF24" s="85"/>
      <c r="AFG24" s="85"/>
      <c r="AFH24" s="85"/>
      <c r="AFI24" s="85"/>
      <c r="AFJ24" s="85"/>
      <c r="AFK24" s="85"/>
      <c r="AFL24" s="85"/>
      <c r="AFM24" s="85"/>
      <c r="AFN24" s="85"/>
      <c r="AFO24" s="85"/>
      <c r="AFP24" s="85"/>
      <c r="AFQ24" s="85"/>
      <c r="AFR24" s="85"/>
      <c r="AFS24" s="85"/>
      <c r="AFT24" s="85"/>
      <c r="AFU24" s="85"/>
      <c r="AFV24" s="85"/>
      <c r="AFW24" s="85"/>
      <c r="AFX24" s="85"/>
      <c r="AFY24" s="85"/>
      <c r="AFZ24" s="85"/>
      <c r="AGA24" s="85"/>
      <c r="AGB24" s="85"/>
      <c r="AGC24" s="85"/>
      <c r="AGD24" s="85"/>
      <c r="AGE24" s="85"/>
      <c r="AGF24" s="85"/>
      <c r="AGG24" s="85"/>
      <c r="AGH24" s="85"/>
      <c r="AGI24" s="85"/>
      <c r="AGJ24" s="85"/>
      <c r="AGK24" s="85"/>
      <c r="AGL24" s="85"/>
      <c r="AGM24" s="85"/>
      <c r="AGN24" s="85"/>
      <c r="AGO24" s="85"/>
      <c r="AGP24" s="85"/>
      <c r="AGQ24" s="85"/>
      <c r="AGR24" s="85"/>
      <c r="AGS24" s="85"/>
      <c r="AGT24" s="85"/>
      <c r="AGU24" s="85"/>
      <c r="AGV24" s="85"/>
      <c r="AGW24" s="85"/>
      <c r="AGX24" s="85"/>
      <c r="AGY24" s="85"/>
      <c r="AGZ24" s="85"/>
      <c r="AHA24" s="85"/>
      <c r="AHB24" s="85"/>
      <c r="AHC24" s="85"/>
      <c r="AHD24" s="85"/>
      <c r="AHE24" s="85"/>
      <c r="AHF24" s="85"/>
      <c r="AHG24" s="85"/>
      <c r="AHH24" s="85"/>
      <c r="AHI24" s="85"/>
      <c r="AHJ24" s="85"/>
      <c r="AHK24" s="85"/>
      <c r="AHL24" s="85"/>
      <c r="AHM24" s="85"/>
      <c r="AHN24" s="85"/>
      <c r="AHO24" s="85"/>
      <c r="AHP24" s="85"/>
      <c r="AHQ24" s="85"/>
      <c r="AHR24" s="85"/>
      <c r="AHS24" s="85"/>
      <c r="AHT24" s="85"/>
      <c r="AHU24" s="85"/>
      <c r="AHV24" s="85"/>
      <c r="AHW24" s="85"/>
      <c r="AHX24" s="85"/>
      <c r="AHY24" s="85"/>
      <c r="AHZ24" s="85"/>
      <c r="AIA24" s="85"/>
      <c r="AIB24" s="85"/>
      <c r="AIC24" s="85"/>
      <c r="AID24" s="85"/>
      <c r="AIE24" s="85"/>
      <c r="AIF24" s="85"/>
      <c r="AIG24" s="85"/>
      <c r="AIH24" s="85"/>
      <c r="AII24" s="85"/>
      <c r="AIJ24" s="85"/>
      <c r="AIK24" s="85"/>
      <c r="AIL24" s="85"/>
      <c r="AIM24" s="85"/>
      <c r="AIN24" s="85"/>
      <c r="AIO24" s="85"/>
      <c r="AIP24" s="85"/>
      <c r="AIQ24" s="85"/>
      <c r="AIR24" s="85"/>
      <c r="AIS24" s="85"/>
      <c r="AIT24" s="85"/>
      <c r="AIU24" s="85"/>
      <c r="AIV24" s="85"/>
      <c r="AIW24" s="85"/>
      <c r="AIX24" s="85"/>
      <c r="AIY24" s="85"/>
      <c r="AIZ24" s="85"/>
      <c r="AJA24" s="85"/>
      <c r="AJB24" s="85"/>
      <c r="AJC24" s="85"/>
      <c r="AJD24" s="85"/>
      <c r="AJE24" s="85"/>
      <c r="AJF24" s="85"/>
      <c r="AJG24" s="85"/>
      <c r="AJH24" s="85"/>
      <c r="AJI24" s="85"/>
      <c r="AJJ24" s="85"/>
      <c r="AJK24" s="85"/>
      <c r="AJL24" s="85"/>
      <c r="AJM24" s="85"/>
      <c r="AJN24" s="85"/>
      <c r="AJO24" s="85"/>
      <c r="AJP24" s="85"/>
      <c r="AJQ24" s="85"/>
      <c r="AJR24" s="85"/>
      <c r="AJS24" s="85"/>
      <c r="AJT24" s="85"/>
      <c r="AJU24" s="85"/>
      <c r="AJV24" s="85"/>
      <c r="AJW24" s="85"/>
      <c r="AJX24" s="85"/>
      <c r="AJY24" s="85"/>
      <c r="AJZ24" s="85"/>
      <c r="AKA24" s="85"/>
      <c r="AKB24" s="85"/>
      <c r="AKC24" s="85"/>
      <c r="AKD24" s="85"/>
      <c r="AKE24" s="85"/>
      <c r="AKF24" s="85"/>
      <c r="AKG24" s="85"/>
      <c r="AKH24" s="85"/>
      <c r="AKI24" s="85"/>
      <c r="AKJ24" s="85"/>
      <c r="AKK24" s="85"/>
      <c r="AKL24" s="85"/>
      <c r="AKM24" s="85"/>
      <c r="AKN24" s="85"/>
      <c r="AKO24" s="85"/>
      <c r="AKP24" s="85"/>
      <c r="AKQ24" s="85"/>
      <c r="AKR24" s="85"/>
      <c r="AKS24" s="85"/>
      <c r="AKT24" s="85"/>
      <c r="AKU24" s="85"/>
      <c r="AKV24" s="85"/>
      <c r="AKW24" s="85"/>
      <c r="AKX24" s="85"/>
      <c r="AKY24" s="85"/>
      <c r="AKZ24" s="85"/>
      <c r="ALA24" s="85"/>
      <c r="ALB24" s="85"/>
      <c r="ALC24" s="85"/>
      <c r="ALD24" s="85"/>
      <c r="ALE24" s="85"/>
      <c r="ALF24" s="85"/>
      <c r="ALG24" s="85"/>
      <c r="ALH24" s="85"/>
      <c r="ALI24" s="85"/>
      <c r="ALJ24" s="85"/>
      <c r="ALK24" s="85"/>
      <c r="ALL24" s="85"/>
      <c r="ALM24" s="85"/>
      <c r="ALN24" s="85"/>
      <c r="ALO24" s="85"/>
      <c r="ALP24" s="85"/>
      <c r="ALQ24" s="85"/>
      <c r="ALR24" s="85"/>
      <c r="ALS24" s="85"/>
      <c r="ALT24" s="85"/>
      <c r="ALU24" s="85"/>
      <c r="ALV24" s="85"/>
      <c r="ALW24" s="85"/>
      <c r="ALX24" s="85"/>
      <c r="ALY24" s="85"/>
      <c r="ALZ24" s="85"/>
      <c r="AMA24" s="85"/>
      <c r="AMB24" s="85"/>
      <c r="AMC24" s="85"/>
      <c r="AMD24" s="85"/>
      <c r="AME24" s="85"/>
      <c r="AMF24" s="85"/>
      <c r="AMG24" s="85"/>
      <c r="AMH24" s="85"/>
      <c r="AMI24" s="85"/>
      <c r="AMJ24" s="85"/>
      <c r="AMK24" s="85"/>
      <c r="AML24" s="85"/>
      <c r="AMM24" s="85"/>
      <c r="AMN24" s="85"/>
      <c r="AMO24" s="85"/>
      <c r="AMP24" s="85"/>
      <c r="AMQ24" s="85"/>
      <c r="AMR24" s="85"/>
      <c r="AMS24" s="85"/>
      <c r="AMT24" s="85"/>
      <c r="AMU24" s="85"/>
      <c r="AMV24" s="85"/>
      <c r="AMW24" s="85"/>
      <c r="AMX24" s="85"/>
      <c r="AMY24" s="85"/>
      <c r="AMZ24" s="85"/>
      <c r="ANA24" s="85"/>
      <c r="ANB24" s="85"/>
      <c r="ANC24" s="85"/>
      <c r="AND24" s="85"/>
      <c r="ANE24" s="85"/>
      <c r="ANF24" s="85"/>
      <c r="ANG24" s="85"/>
      <c r="ANH24" s="85"/>
      <c r="ANI24" s="85"/>
      <c r="ANJ24" s="85"/>
      <c r="ANK24" s="85"/>
      <c r="ANL24" s="85"/>
      <c r="ANM24" s="85"/>
      <c r="ANN24" s="85"/>
      <c r="ANO24" s="85"/>
      <c r="ANP24" s="85"/>
      <c r="ANQ24" s="85"/>
      <c r="ANR24" s="85"/>
      <c r="ANS24" s="85"/>
      <c r="ANT24" s="85"/>
      <c r="ANU24" s="85"/>
      <c r="ANV24" s="85"/>
      <c r="ANW24" s="85"/>
      <c r="ANX24" s="85"/>
      <c r="ANY24" s="85"/>
      <c r="ANZ24" s="85"/>
      <c r="AOA24" s="85"/>
      <c r="AOB24" s="85"/>
      <c r="AOC24" s="85"/>
      <c r="AOD24" s="85"/>
      <c r="AOE24" s="85"/>
      <c r="AOF24" s="85"/>
      <c r="AOG24" s="85"/>
      <c r="AOH24" s="85"/>
      <c r="AOI24" s="85"/>
      <c r="AOJ24" s="85"/>
      <c r="AOK24" s="85"/>
      <c r="AOL24" s="85"/>
      <c r="AOM24" s="85"/>
      <c r="AON24" s="85"/>
      <c r="AOO24" s="85"/>
      <c r="AOP24" s="85"/>
      <c r="AOQ24" s="85"/>
      <c r="AOR24" s="85"/>
      <c r="AOS24" s="85"/>
      <c r="AOT24" s="85"/>
      <c r="AOU24" s="85"/>
      <c r="AOV24" s="85"/>
      <c r="AOW24" s="85"/>
      <c r="AOX24" s="85"/>
      <c r="AOY24" s="85"/>
      <c r="AOZ24" s="85"/>
      <c r="APA24" s="85"/>
      <c r="APB24" s="85"/>
      <c r="APC24" s="85"/>
      <c r="APD24" s="85"/>
      <c r="APE24" s="85"/>
      <c r="APF24" s="85"/>
      <c r="APG24" s="85"/>
      <c r="APH24" s="85"/>
      <c r="API24" s="85"/>
      <c r="APJ24" s="85"/>
      <c r="APK24" s="85"/>
      <c r="APL24" s="85"/>
      <c r="APM24" s="85"/>
      <c r="APN24" s="85"/>
      <c r="APO24" s="85"/>
      <c r="APP24" s="85"/>
      <c r="APQ24" s="85"/>
      <c r="APR24" s="85"/>
      <c r="APS24" s="85"/>
      <c r="APT24" s="85"/>
      <c r="APU24" s="85"/>
      <c r="APV24" s="85"/>
      <c r="APW24" s="85"/>
      <c r="APX24" s="85"/>
      <c r="APY24" s="85"/>
      <c r="APZ24" s="85"/>
      <c r="AQA24" s="85"/>
      <c r="AQB24" s="85"/>
      <c r="AQC24" s="85"/>
      <c r="AQD24" s="85"/>
      <c r="AQE24" s="85"/>
      <c r="AQF24" s="85"/>
      <c r="AQG24" s="85"/>
      <c r="AQH24" s="85"/>
      <c r="AQI24" s="85"/>
      <c r="AQJ24" s="85"/>
      <c r="AQK24" s="85"/>
      <c r="AQL24" s="85"/>
      <c r="AQM24" s="85"/>
      <c r="AQN24" s="85"/>
      <c r="AQO24" s="85"/>
      <c r="AQP24" s="85"/>
      <c r="AQQ24" s="85"/>
      <c r="AQR24" s="85"/>
      <c r="AQS24" s="85"/>
      <c r="AQT24" s="85"/>
      <c r="AQU24" s="85"/>
      <c r="AQV24" s="85"/>
      <c r="AQW24" s="85"/>
      <c r="AQX24" s="85"/>
      <c r="AQY24" s="85"/>
      <c r="AQZ24" s="85"/>
      <c r="ARA24" s="85"/>
      <c r="ARB24" s="85"/>
      <c r="ARC24" s="85"/>
      <c r="ARD24" s="85"/>
      <c r="ARE24" s="85"/>
      <c r="ARF24" s="85"/>
      <c r="ARG24" s="85"/>
      <c r="ARH24" s="85"/>
      <c r="ARI24" s="85"/>
      <c r="ARJ24" s="85"/>
      <c r="ARK24" s="85"/>
      <c r="ARL24" s="85"/>
      <c r="ARM24" s="85"/>
      <c r="ARN24" s="85"/>
      <c r="ARO24" s="85"/>
      <c r="ARP24" s="85"/>
      <c r="ARQ24" s="85"/>
      <c r="ARR24" s="85"/>
      <c r="ARS24" s="85"/>
      <c r="ART24" s="85"/>
      <c r="ARU24" s="85"/>
      <c r="ARV24" s="85"/>
      <c r="ARW24" s="85"/>
      <c r="ARX24" s="85"/>
      <c r="ARY24" s="85"/>
      <c r="ARZ24" s="85"/>
      <c r="ASA24" s="85"/>
      <c r="ASB24" s="85"/>
      <c r="ASC24" s="85"/>
      <c r="ASD24" s="85"/>
      <c r="ASE24" s="85"/>
      <c r="ASF24" s="85"/>
      <c r="ASG24" s="85"/>
      <c r="ASH24" s="85"/>
      <c r="ASI24" s="85"/>
      <c r="ASJ24" s="85"/>
      <c r="ASK24" s="85"/>
      <c r="ASL24" s="85"/>
      <c r="ASM24" s="85"/>
      <c r="ASN24" s="85"/>
      <c r="ASO24" s="85"/>
      <c r="ASP24" s="85"/>
      <c r="ASQ24" s="85"/>
      <c r="ASR24" s="85"/>
      <c r="ASS24" s="85"/>
      <c r="AST24" s="85"/>
      <c r="ASU24" s="85"/>
      <c r="ASV24" s="85"/>
      <c r="ASW24" s="85"/>
      <c r="ASX24" s="85"/>
      <c r="ASY24" s="85"/>
      <c r="ASZ24" s="85"/>
      <c r="ATA24" s="85"/>
      <c r="ATB24" s="85"/>
      <c r="ATC24" s="85"/>
      <c r="ATD24" s="85"/>
      <c r="ATE24" s="85"/>
      <c r="ATF24" s="85"/>
      <c r="ATG24" s="85"/>
      <c r="ATH24" s="85"/>
      <c r="ATI24" s="85"/>
      <c r="ATJ24" s="85"/>
      <c r="ATK24" s="85"/>
      <c r="ATL24" s="85"/>
      <c r="ATM24" s="85"/>
      <c r="ATN24" s="85"/>
      <c r="ATO24" s="85"/>
      <c r="ATP24" s="85"/>
      <c r="ATQ24" s="85"/>
      <c r="ATR24" s="85"/>
      <c r="ATS24" s="85"/>
      <c r="ATT24" s="85"/>
      <c r="ATU24" s="85"/>
      <c r="ATV24" s="85"/>
      <c r="ATW24" s="85"/>
      <c r="ATX24" s="85"/>
      <c r="ATY24" s="85"/>
      <c r="ATZ24" s="85"/>
      <c r="AUA24" s="85"/>
      <c r="AUB24" s="85"/>
      <c r="AUC24" s="85"/>
      <c r="AUD24" s="85"/>
      <c r="AUE24" s="85"/>
      <c r="AUF24" s="85"/>
      <c r="AUG24" s="85"/>
      <c r="AUH24" s="85"/>
      <c r="AUI24" s="85"/>
      <c r="AUJ24" s="85"/>
      <c r="AUK24" s="85"/>
      <c r="AUL24" s="85"/>
      <c r="AUM24" s="85"/>
      <c r="AUN24" s="85"/>
      <c r="AUO24" s="85"/>
      <c r="AUP24" s="85"/>
      <c r="AUQ24" s="85"/>
      <c r="AUR24" s="85"/>
      <c r="AUS24" s="85"/>
      <c r="AUT24" s="85"/>
      <c r="AUU24" s="85"/>
      <c r="AUV24" s="85"/>
      <c r="AUW24" s="85"/>
      <c r="AUX24" s="85"/>
      <c r="AUY24" s="85"/>
      <c r="AUZ24" s="85"/>
      <c r="AVA24" s="85"/>
      <c r="AVB24" s="85"/>
      <c r="AVC24" s="85"/>
      <c r="AVD24" s="85"/>
      <c r="AVE24" s="85"/>
      <c r="AVF24" s="85"/>
      <c r="AVG24" s="85"/>
      <c r="AVH24" s="85"/>
      <c r="AVI24" s="85"/>
      <c r="AVJ24" s="85"/>
      <c r="AVK24" s="85"/>
      <c r="AVL24" s="85"/>
      <c r="AVM24" s="85"/>
      <c r="AVN24" s="85"/>
      <c r="AVO24" s="85"/>
      <c r="AVP24" s="85"/>
      <c r="AVQ24" s="85"/>
      <c r="AVR24" s="85"/>
      <c r="AVS24" s="85"/>
      <c r="AVT24" s="85"/>
      <c r="AVU24" s="85"/>
      <c r="AVV24" s="85"/>
      <c r="AVW24" s="85"/>
      <c r="AVX24" s="85"/>
      <c r="AVY24" s="85"/>
    </row>
    <row r="25" spans="2:1273" ht="10.25" customHeight="1">
      <c r="B25" t="s">
        <v>136</v>
      </c>
      <c r="F25" s="37"/>
      <c r="G25" s="38"/>
      <c r="H25" s="37"/>
      <c r="I25" s="38"/>
      <c r="J25" s="38"/>
      <c r="K25" s="38" t="s">
        <v>136</v>
      </c>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c r="UC25" s="38"/>
      <c r="UD25" s="38"/>
      <c r="UE25" s="38"/>
      <c r="UF25" s="38"/>
      <c r="UG25" s="38"/>
      <c r="UH25" s="38"/>
      <c r="UI25" s="38"/>
      <c r="UJ25" s="38"/>
      <c r="UK25" s="38"/>
      <c r="UL25" s="38"/>
      <c r="UM25" s="38"/>
      <c r="UN25" s="38"/>
      <c r="UO25" s="38"/>
      <c r="UP25" s="38"/>
      <c r="UQ25" s="38"/>
      <c r="UR25" s="38"/>
      <c r="US25" s="38"/>
      <c r="UT25" s="38"/>
      <c r="UU25" s="38"/>
      <c r="UV25" s="38"/>
      <c r="UW25" s="38"/>
      <c r="UX25" s="38"/>
      <c r="UY25" s="38"/>
      <c r="UZ25" s="38"/>
      <c r="VA25" s="38"/>
      <c r="VB25" s="38"/>
      <c r="VC25" s="38"/>
      <c r="VD25" s="38"/>
      <c r="VE25" s="38"/>
      <c r="VF25" s="38"/>
      <c r="VG25" s="38"/>
      <c r="VH25" s="38"/>
      <c r="VI25" s="38"/>
      <c r="VJ25" s="38"/>
      <c r="VK25" s="38"/>
      <c r="VL25" s="38"/>
      <c r="VM25" s="38"/>
      <c r="VN25" s="38"/>
      <c r="VO25" s="38"/>
      <c r="VP25" s="38"/>
      <c r="VQ25" s="38"/>
      <c r="VR25" s="38"/>
      <c r="VS25" s="38"/>
      <c r="VT25" s="38"/>
      <c r="VU25" s="38"/>
      <c r="VV25" s="38"/>
      <c r="VW25" s="38"/>
      <c r="VX25" s="38"/>
      <c r="VY25" s="38"/>
      <c r="VZ25" s="38"/>
      <c r="WA25" s="38"/>
      <c r="WB25" s="38"/>
      <c r="WC25" s="38"/>
      <c r="WD25" s="38"/>
      <c r="WE25" s="38"/>
      <c r="WF25" s="38"/>
      <c r="WG25" s="38"/>
      <c r="WH25" s="38"/>
      <c r="WI25" s="38"/>
      <c r="WJ25" s="38"/>
      <c r="WK25" s="38"/>
      <c r="WL25" s="38"/>
      <c r="WM25" s="38"/>
      <c r="WN25" s="38"/>
      <c r="WO25" s="38"/>
      <c r="WP25" s="38"/>
      <c r="WQ25" s="38"/>
      <c r="WR25" s="38"/>
      <c r="WS25" s="38"/>
      <c r="WT25" s="38"/>
      <c r="WU25" s="38"/>
      <c r="WV25" s="38"/>
      <c r="WW25" s="38"/>
      <c r="WX25" s="38"/>
      <c r="WY25" s="38"/>
      <c r="WZ25" s="38"/>
      <c r="XA25" s="38"/>
      <c r="XB25" s="38"/>
      <c r="XC25" s="38"/>
      <c r="XD25" s="38"/>
      <c r="XE25" s="38"/>
      <c r="XF25" s="38"/>
      <c r="XG25" s="38"/>
      <c r="XH25" s="38"/>
      <c r="XI25" s="38"/>
      <c r="XJ25" s="38"/>
      <c r="XK25" s="38"/>
      <c r="XL25" s="38"/>
      <c r="XM25" s="38"/>
      <c r="XN25" s="38"/>
      <c r="XO25" s="38"/>
      <c r="XP25" s="38"/>
      <c r="XQ25" s="38"/>
      <c r="XR25" s="38"/>
      <c r="XS25" s="38"/>
      <c r="XT25" s="38"/>
      <c r="XU25" s="38"/>
      <c r="XV25" s="38"/>
      <c r="XW25" s="38"/>
      <c r="XX25" s="38"/>
      <c r="XY25" s="38"/>
      <c r="XZ25" s="38"/>
      <c r="YA25" s="38"/>
      <c r="YB25" s="38"/>
      <c r="YC25" s="38"/>
      <c r="YD25" s="38"/>
      <c r="YE25" s="38"/>
      <c r="YF25" s="38"/>
      <c r="YG25" s="38"/>
      <c r="YH25" s="38"/>
      <c r="YI25" s="38"/>
      <c r="YJ25" s="38"/>
      <c r="YK25" s="38"/>
      <c r="YL25" s="38"/>
      <c r="YM25" s="38"/>
      <c r="YN25" s="38"/>
      <c r="YO25" s="38"/>
      <c r="YP25" s="38"/>
      <c r="YQ25" s="38"/>
      <c r="YR25" s="38"/>
      <c r="YS25" s="38"/>
      <c r="YT25" s="38"/>
      <c r="YU25" s="38"/>
      <c r="YV25" s="38"/>
      <c r="YW25" s="38"/>
      <c r="YX25" s="38"/>
      <c r="YY25" s="38"/>
      <c r="YZ25" s="38"/>
      <c r="ZA25" s="38"/>
      <c r="ZB25" s="38"/>
      <c r="ZC25" s="38"/>
      <c r="ZD25" s="38"/>
      <c r="ZE25" s="38"/>
      <c r="ZF25" s="38"/>
      <c r="ZG25" s="38"/>
      <c r="ZH25" s="38"/>
      <c r="ZI25" s="38"/>
      <c r="ZJ25" s="38"/>
      <c r="ZK25" s="38"/>
      <c r="ZL25" s="38"/>
      <c r="ZM25" s="38"/>
      <c r="ZN25" s="38"/>
      <c r="ZO25" s="38"/>
      <c r="ZP25" s="38"/>
      <c r="ZQ25" s="38"/>
      <c r="ZR25" s="38"/>
      <c r="ZS25" s="38"/>
      <c r="ZT25" s="38"/>
      <c r="ZU25" s="38"/>
      <c r="ZV25" s="38"/>
      <c r="ZW25" s="38"/>
      <c r="ZX25" s="38"/>
      <c r="ZY25" s="38"/>
      <c r="ZZ25" s="38"/>
      <c r="AAA25" s="38"/>
      <c r="AAB25" s="38"/>
      <c r="AAC25" s="38"/>
      <c r="AAD25" s="38"/>
      <c r="AAE25" s="38"/>
      <c r="AAF25" s="38"/>
      <c r="AAG25" s="38"/>
      <c r="AAH25" s="38"/>
      <c r="AAI25" s="38"/>
      <c r="AAJ25" s="38"/>
      <c r="AAK25" s="38"/>
      <c r="AAL25" s="38"/>
      <c r="AAM25" s="38"/>
      <c r="AAN25" s="38"/>
      <c r="AAO25" s="38"/>
      <c r="AAP25" s="38"/>
      <c r="AAQ25" s="38"/>
      <c r="AAR25" s="38"/>
      <c r="AAS25" s="38"/>
      <c r="AAT25" s="38"/>
      <c r="AAU25" s="38"/>
      <c r="AAV25" s="38"/>
      <c r="AAW25" s="38"/>
      <c r="AAX25" s="38"/>
      <c r="AAY25" s="38"/>
      <c r="AAZ25" s="38"/>
      <c r="ABA25" s="38"/>
      <c r="ABB25" s="38"/>
      <c r="ABC25" s="38"/>
      <c r="ABD25" s="38"/>
      <c r="ABE25" s="38"/>
      <c r="ABF25" s="38"/>
      <c r="ABG25" s="38"/>
      <c r="ABH25" s="38"/>
      <c r="ABI25" s="38"/>
      <c r="ABJ25" s="38"/>
      <c r="ABK25" s="38"/>
      <c r="ABL25" s="38"/>
      <c r="ABM25" s="38"/>
      <c r="ABN25" s="38"/>
      <c r="ABO25" s="38"/>
      <c r="ABP25" s="38"/>
      <c r="ABQ25" s="38"/>
      <c r="ABR25" s="38"/>
      <c r="ABS25" s="38"/>
      <c r="ABT25" s="38"/>
      <c r="ABU25" s="38"/>
      <c r="ABV25" s="38"/>
      <c r="ABW25" s="38"/>
      <c r="ABX25" s="38"/>
      <c r="ABY25" s="38"/>
      <c r="ABZ25" s="38"/>
      <c r="ACA25" s="38"/>
      <c r="ACB25" s="38"/>
      <c r="ACC25" s="38"/>
      <c r="ACD25" s="38"/>
      <c r="ACE25" s="38"/>
      <c r="ACF25" s="38"/>
      <c r="ACG25" s="38"/>
      <c r="ACH25" s="38"/>
      <c r="ACI25" s="38"/>
      <c r="ACJ25" s="38"/>
      <c r="ACK25" s="38"/>
      <c r="ACL25" s="38"/>
      <c r="ACM25" s="38"/>
      <c r="ACN25" s="38"/>
      <c r="ACO25" s="38"/>
      <c r="ACP25" s="38"/>
      <c r="ACQ25" s="38"/>
      <c r="ACR25" s="38"/>
      <c r="ACS25" s="38"/>
      <c r="ACT25" s="38"/>
      <c r="ACU25" s="38"/>
      <c r="ACV25" s="38"/>
      <c r="ACW25" s="38"/>
      <c r="ACX25" s="38"/>
      <c r="ACY25" s="38"/>
      <c r="ACZ25" s="38"/>
      <c r="ADA25" s="38"/>
      <c r="ADB25" s="38"/>
      <c r="ADC25" s="38"/>
      <c r="ADD25" s="38"/>
      <c r="ADE25" s="38"/>
      <c r="ADF25" s="38"/>
      <c r="ADG25" s="38"/>
      <c r="ADH25" s="38"/>
      <c r="ADI25" s="38"/>
      <c r="ADJ25" s="38"/>
      <c r="ADK25" s="38"/>
      <c r="ADL25" s="38"/>
      <c r="ADM25" s="38"/>
      <c r="ADN25" s="38"/>
      <c r="ADO25" s="38"/>
      <c r="ADP25" s="38"/>
      <c r="ADQ25" s="38"/>
      <c r="ADR25" s="38"/>
      <c r="ADS25" s="38"/>
      <c r="ADT25" s="38"/>
      <c r="ADU25" s="38"/>
      <c r="ADV25" s="38"/>
      <c r="ADW25" s="38"/>
      <c r="ADX25" s="38"/>
      <c r="ADY25" s="38"/>
      <c r="ADZ25" s="38"/>
      <c r="AEA25" s="38"/>
      <c r="AEB25" s="38"/>
      <c r="AEC25" s="38"/>
      <c r="AED25" s="38"/>
      <c r="AEE25" s="38"/>
      <c r="AEF25" s="38"/>
      <c r="AEG25" s="38"/>
      <c r="AEH25" s="38"/>
      <c r="AEI25" s="38"/>
      <c r="AEJ25" s="38"/>
      <c r="AEK25" s="38"/>
      <c r="AEL25" s="38"/>
      <c r="AEM25" s="38"/>
      <c r="AEN25" s="38"/>
      <c r="AEO25" s="38"/>
      <c r="AEP25" s="38"/>
      <c r="AEQ25" s="38"/>
      <c r="AER25" s="38"/>
      <c r="AES25" s="38"/>
      <c r="AET25" s="38"/>
      <c r="AEU25" s="38"/>
      <c r="AEV25" s="38"/>
      <c r="AEW25" s="38"/>
      <c r="AEX25" s="38"/>
      <c r="AEY25" s="38"/>
      <c r="AEZ25" s="38"/>
      <c r="AFA25" s="38"/>
      <c r="AFB25" s="38"/>
      <c r="AFC25" s="38"/>
      <c r="AFD25" s="38"/>
      <c r="AFE25" s="38"/>
      <c r="AFF25" s="38"/>
      <c r="AFG25" s="38"/>
      <c r="AFH25" s="38"/>
      <c r="AFI25" s="38"/>
      <c r="AFJ25" s="38"/>
      <c r="AFK25" s="38"/>
      <c r="AFL25" s="38"/>
      <c r="AFM25" s="38"/>
      <c r="AFN25" s="38"/>
      <c r="AFO25" s="38"/>
      <c r="AFP25" s="38"/>
      <c r="AFQ25" s="38"/>
      <c r="AFR25" s="38"/>
      <c r="AFS25" s="38"/>
      <c r="AFT25" s="38"/>
      <c r="AFU25" s="38"/>
      <c r="AFV25" s="38"/>
      <c r="AFW25" s="38"/>
      <c r="AFX25" s="38"/>
      <c r="AFY25" s="38"/>
      <c r="AFZ25" s="38"/>
      <c r="AGA25" s="38"/>
      <c r="AGB25" s="38"/>
      <c r="AGC25" s="38"/>
      <c r="AGD25" s="38"/>
      <c r="AGE25" s="38"/>
      <c r="AGF25" s="38"/>
      <c r="AGG25" s="38"/>
      <c r="AGH25" s="38"/>
      <c r="AGI25" s="38"/>
      <c r="AGJ25" s="38"/>
      <c r="AGK25" s="38"/>
      <c r="AGL25" s="38"/>
      <c r="AGM25" s="38"/>
      <c r="AGN25" s="38"/>
      <c r="AGO25" s="38"/>
      <c r="AGP25" s="38"/>
      <c r="AGQ25" s="38"/>
      <c r="AGR25" s="38"/>
      <c r="AGS25" s="38"/>
      <c r="AGT25" s="38"/>
      <c r="AGU25" s="38"/>
      <c r="AGV25" s="38"/>
      <c r="AGW25" s="38"/>
      <c r="AGX25" s="38"/>
      <c r="AGY25" s="38"/>
      <c r="AGZ25" s="38"/>
      <c r="AHA25" s="38"/>
      <c r="AHB25" s="38"/>
      <c r="AHC25" s="38"/>
      <c r="AHD25" s="38"/>
      <c r="AHE25" s="38"/>
      <c r="AHF25" s="38"/>
      <c r="AHG25" s="38"/>
      <c r="AHH25" s="38"/>
      <c r="AHI25" s="38"/>
      <c r="AHJ25" s="38"/>
      <c r="AHK25" s="38"/>
      <c r="AHL25" s="38"/>
      <c r="AHM25" s="38"/>
      <c r="AHN25" s="38"/>
      <c r="AHO25" s="38"/>
      <c r="AHP25" s="38"/>
      <c r="AHQ25" s="38"/>
      <c r="AHR25" s="38"/>
      <c r="AHS25" s="38"/>
      <c r="AHT25" s="38"/>
      <c r="AHU25" s="38"/>
      <c r="AHV25" s="38"/>
      <c r="AHW25" s="38"/>
      <c r="AHX25" s="38"/>
      <c r="AHY25" s="38"/>
      <c r="AHZ25" s="38"/>
      <c r="AIA25" s="38"/>
      <c r="AIB25" s="38"/>
      <c r="AIC25" s="38"/>
      <c r="AID25" s="38"/>
      <c r="AIE25" s="38"/>
      <c r="AIF25" s="38"/>
      <c r="AIG25" s="38"/>
      <c r="AIH25" s="38"/>
      <c r="AII25" s="38"/>
      <c r="AIJ25" s="38"/>
      <c r="AIK25" s="38"/>
      <c r="AIL25" s="38"/>
      <c r="AIM25" s="38"/>
      <c r="AIN25" s="38"/>
      <c r="AIO25" s="38"/>
      <c r="AIP25" s="38"/>
      <c r="AIQ25" s="38"/>
      <c r="AIR25" s="38"/>
      <c r="AIS25" s="38"/>
      <c r="AIT25" s="38"/>
      <c r="AIU25" s="38"/>
      <c r="AIV25" s="38"/>
      <c r="AIW25" s="38"/>
      <c r="AIX25" s="38"/>
      <c r="AIY25" s="38"/>
      <c r="AIZ25" s="38"/>
      <c r="AJA25" s="38"/>
      <c r="AJB25" s="38"/>
      <c r="AJC25" s="38"/>
      <c r="AJD25" s="38"/>
      <c r="AJE25" s="38"/>
      <c r="AJF25" s="38"/>
      <c r="AJG25" s="38"/>
      <c r="AJH25" s="38"/>
      <c r="AJI25" s="38"/>
      <c r="AJJ25" s="38"/>
      <c r="AJK25" s="38"/>
      <c r="AJL25" s="38"/>
      <c r="AJM25" s="38"/>
      <c r="AJN25" s="38"/>
      <c r="AJO25" s="38"/>
      <c r="AJP25" s="38"/>
      <c r="AJQ25" s="38"/>
      <c r="AJR25" s="38"/>
      <c r="AJS25" s="38"/>
      <c r="AJT25" s="38"/>
      <c r="AJU25" s="38"/>
      <c r="AJV25" s="38"/>
      <c r="AJW25" s="38"/>
      <c r="AJX25" s="38"/>
      <c r="AJY25" s="38"/>
      <c r="AJZ25" s="38"/>
      <c r="AKA25" s="38"/>
      <c r="AKB25" s="38"/>
      <c r="AKC25" s="38"/>
      <c r="AKD25" s="38"/>
      <c r="AKE25" s="38"/>
      <c r="AKF25" s="38"/>
      <c r="AKG25" s="38"/>
      <c r="AKH25" s="38"/>
      <c r="AKI25" s="38"/>
      <c r="AKJ25" s="38"/>
      <c r="AKK25" s="38"/>
      <c r="AKL25" s="38"/>
      <c r="AKM25" s="38"/>
      <c r="AKN25" s="38"/>
      <c r="AKO25" s="38"/>
      <c r="AKP25" s="38"/>
      <c r="AKQ25" s="38"/>
      <c r="AKR25" s="38"/>
      <c r="AKS25" s="38"/>
      <c r="AKT25" s="38"/>
      <c r="AKU25" s="38"/>
      <c r="AKV25" s="38"/>
      <c r="AKW25" s="38"/>
      <c r="AKX25" s="38"/>
      <c r="AKY25" s="38"/>
      <c r="AKZ25" s="38"/>
      <c r="ALA25" s="38"/>
      <c r="ALB25" s="38"/>
      <c r="ALC25" s="38"/>
      <c r="ALD25" s="38"/>
      <c r="ALE25" s="38"/>
      <c r="ALF25" s="38"/>
      <c r="ALG25" s="38"/>
      <c r="ALH25" s="38"/>
      <c r="ALI25" s="38"/>
      <c r="ALJ25" s="38"/>
      <c r="ALK25" s="38"/>
      <c r="ALL25" s="38"/>
      <c r="ALM25" s="38"/>
      <c r="ALN25" s="38"/>
      <c r="ALO25" s="38"/>
      <c r="ALP25" s="38"/>
      <c r="ALQ25" s="38"/>
      <c r="ALR25" s="38"/>
      <c r="ALS25" s="38"/>
      <c r="ALT25" s="38"/>
      <c r="ALU25" s="38"/>
      <c r="ALV25" s="38"/>
      <c r="ALW25" s="38"/>
      <c r="ALX25" s="38"/>
      <c r="ALY25" s="38"/>
      <c r="ALZ25" s="38"/>
      <c r="AMA25" s="38"/>
      <c r="AMB25" s="38"/>
      <c r="AMC25" s="38"/>
      <c r="AMD25" s="38"/>
      <c r="AME25" s="38"/>
      <c r="AMF25" s="38"/>
      <c r="AMG25" s="38"/>
      <c r="AMH25" s="38"/>
      <c r="AMI25" s="38"/>
      <c r="AMJ25" s="38"/>
      <c r="AMK25" s="38"/>
      <c r="AML25" s="38"/>
      <c r="AMM25" s="38"/>
      <c r="AMN25" s="38"/>
      <c r="AMO25" s="38"/>
      <c r="AMP25" s="38"/>
      <c r="AMQ25" s="38"/>
      <c r="AMR25" s="38"/>
      <c r="AMS25" s="38"/>
      <c r="AMT25" s="38"/>
      <c r="AMU25" s="38"/>
      <c r="AMV25" s="38"/>
      <c r="AMW25" s="38"/>
      <c r="AMX25" s="38"/>
      <c r="AMY25" s="38"/>
      <c r="AMZ25" s="38"/>
      <c r="ANA25" s="38"/>
      <c r="ANB25" s="38"/>
      <c r="ANC25" s="38"/>
      <c r="AND25" s="38"/>
      <c r="ANE25" s="38"/>
      <c r="ANF25" s="38"/>
      <c r="ANG25" s="38"/>
      <c r="ANH25" s="38"/>
      <c r="ANI25" s="38"/>
      <c r="ANJ25" s="38"/>
      <c r="ANK25" s="38"/>
      <c r="ANL25" s="38"/>
      <c r="ANM25" s="38"/>
      <c r="ANN25" s="38"/>
      <c r="ANO25" s="38"/>
      <c r="ANP25" s="38"/>
      <c r="ANQ25" s="38"/>
      <c r="ANR25" s="38"/>
      <c r="ANS25" s="38"/>
      <c r="ANT25" s="38"/>
      <c r="ANU25" s="38"/>
      <c r="ANV25" s="38"/>
      <c r="ANW25" s="38"/>
      <c r="ANX25" s="38"/>
      <c r="ANY25" s="38"/>
      <c r="ANZ25" s="38"/>
      <c r="AOA25" s="38"/>
      <c r="AOB25" s="38"/>
      <c r="AOC25" s="38"/>
      <c r="AOD25" s="38"/>
      <c r="AOE25" s="38"/>
      <c r="AOF25" s="38"/>
      <c r="AOG25" s="38"/>
      <c r="AOH25" s="38"/>
      <c r="AOI25" s="38"/>
      <c r="AOJ25" s="38"/>
      <c r="AOK25" s="38"/>
      <c r="AOL25" s="38"/>
      <c r="AOM25" s="38"/>
      <c r="AON25" s="38"/>
      <c r="AOO25" s="38"/>
      <c r="AOP25" s="38"/>
      <c r="AOQ25" s="38"/>
      <c r="AOR25" s="38"/>
      <c r="AOS25" s="38"/>
      <c r="AOT25" s="38"/>
      <c r="AOU25" s="38"/>
      <c r="AOV25" s="38"/>
      <c r="AOW25" s="38"/>
      <c r="AOX25" s="38"/>
      <c r="AOY25" s="38"/>
      <c r="AOZ25" s="38"/>
      <c r="APA25" s="38"/>
      <c r="APB25" s="38"/>
      <c r="APC25" s="38"/>
      <c r="APD25" s="38"/>
      <c r="APE25" s="38"/>
      <c r="APF25" s="38"/>
      <c r="APG25" s="38"/>
      <c r="APH25" s="38"/>
      <c r="API25" s="38"/>
      <c r="APJ25" s="38"/>
      <c r="APK25" s="38"/>
      <c r="APL25" s="38"/>
      <c r="APM25" s="38"/>
      <c r="APN25" s="38"/>
      <c r="APO25" s="38"/>
      <c r="APP25" s="38"/>
      <c r="APQ25" s="38"/>
      <c r="APR25" s="38"/>
      <c r="APS25" s="38"/>
      <c r="APT25" s="38"/>
      <c r="APU25" s="38"/>
      <c r="APV25" s="38"/>
      <c r="APW25" s="38"/>
      <c r="APX25" s="38"/>
      <c r="APY25" s="38"/>
      <c r="APZ25" s="38"/>
      <c r="AQA25" s="38"/>
      <c r="AQB25" s="38"/>
      <c r="AQC25" s="38"/>
      <c r="AQD25" s="38"/>
      <c r="AQE25" s="38"/>
      <c r="AQF25" s="38"/>
      <c r="AQG25" s="38"/>
      <c r="AQH25" s="38"/>
      <c r="AQI25" s="38"/>
      <c r="AQJ25" s="38"/>
      <c r="AQK25" s="38"/>
      <c r="AQL25" s="38"/>
      <c r="AQM25" s="38"/>
      <c r="AQN25" s="38"/>
      <c r="AQO25" s="38"/>
      <c r="AQP25" s="38"/>
      <c r="AQQ25" s="38"/>
      <c r="AQR25" s="38"/>
      <c r="AQS25" s="38"/>
      <c r="AQT25" s="38"/>
      <c r="AQU25" s="38"/>
      <c r="AQV25" s="38"/>
      <c r="AQW25" s="38"/>
      <c r="AQX25" s="38"/>
      <c r="AQY25" s="38"/>
      <c r="AQZ25" s="38"/>
      <c r="ARA25" s="38"/>
      <c r="ARB25" s="38"/>
      <c r="ARC25" s="38"/>
      <c r="ARD25" s="38"/>
      <c r="ARE25" s="38"/>
      <c r="ARF25" s="38"/>
      <c r="ARG25" s="38"/>
      <c r="ARH25" s="38"/>
      <c r="ARI25" s="38"/>
      <c r="ARJ25" s="38"/>
      <c r="ARK25" s="38"/>
      <c r="ARL25" s="38"/>
      <c r="ARM25" s="38"/>
      <c r="ARN25" s="38"/>
      <c r="ARO25" s="38"/>
      <c r="ARP25" s="38"/>
      <c r="ARQ25" s="38"/>
      <c r="ARR25" s="38"/>
      <c r="ARS25" s="38"/>
      <c r="ART25" s="38"/>
      <c r="ARU25" s="38"/>
      <c r="ARV25" s="38"/>
      <c r="ARW25" s="38"/>
      <c r="ARX25" s="38"/>
      <c r="ARY25" s="38"/>
      <c r="ARZ25" s="38"/>
      <c r="ASA25" s="38"/>
      <c r="ASB25" s="38"/>
      <c r="ASC25" s="38"/>
      <c r="ASD25" s="38"/>
      <c r="ASE25" s="38"/>
      <c r="ASF25" s="38"/>
      <c r="ASG25" s="38"/>
      <c r="ASH25" s="38"/>
      <c r="ASI25" s="38"/>
      <c r="ASJ25" s="38"/>
      <c r="ASK25" s="38"/>
      <c r="ASL25" s="38"/>
      <c r="ASM25" s="38"/>
      <c r="ASN25" s="38"/>
      <c r="ASO25" s="38"/>
      <c r="ASP25" s="38"/>
      <c r="ASQ25" s="38"/>
      <c r="ASR25" s="38"/>
      <c r="ASS25" s="38"/>
      <c r="AST25" s="38"/>
      <c r="ASU25" s="38"/>
      <c r="ASV25" s="38"/>
      <c r="ASW25" s="38"/>
      <c r="ASX25" s="38"/>
      <c r="ASY25" s="38"/>
      <c r="ASZ25" s="38"/>
      <c r="ATA25" s="38"/>
      <c r="ATB25" s="38"/>
      <c r="ATC25" s="38"/>
      <c r="ATD25" s="38"/>
      <c r="ATE25" s="38"/>
      <c r="ATF25" s="38"/>
      <c r="ATG25" s="38"/>
      <c r="ATH25" s="38"/>
      <c r="ATI25" s="38"/>
      <c r="ATJ25" s="38"/>
      <c r="ATK25" s="38"/>
      <c r="ATL25" s="38"/>
      <c r="ATM25" s="38"/>
      <c r="ATN25" s="38"/>
      <c r="ATO25" s="38"/>
      <c r="ATP25" s="38"/>
      <c r="ATQ25" s="38"/>
      <c r="ATR25" s="38"/>
      <c r="ATS25" s="38"/>
      <c r="ATT25" s="38"/>
      <c r="ATU25" s="38"/>
      <c r="ATV25" s="38"/>
      <c r="ATW25" s="38"/>
      <c r="ATX25" s="38"/>
      <c r="ATY25" s="38"/>
      <c r="ATZ25" s="38"/>
      <c r="AUA25" s="38"/>
      <c r="AUB25" s="38"/>
      <c r="AUC25" s="38"/>
      <c r="AUD25" s="38"/>
      <c r="AUE25" s="38"/>
      <c r="AUF25" s="38"/>
      <c r="AUG25" s="38"/>
      <c r="AUH25" s="38"/>
      <c r="AUI25" s="38"/>
      <c r="AUJ25" s="38"/>
      <c r="AUK25" s="38"/>
      <c r="AUL25" s="38"/>
      <c r="AUM25" s="38"/>
      <c r="AUN25" s="38"/>
      <c r="AUO25" s="38"/>
      <c r="AUP25" s="38"/>
      <c r="AUQ25" s="38"/>
      <c r="AUR25" s="38"/>
      <c r="AUS25" s="38"/>
      <c r="AUT25" s="38"/>
      <c r="AUU25" s="38"/>
      <c r="AUV25" s="38"/>
      <c r="AUW25" s="38"/>
      <c r="AUX25" s="38"/>
      <c r="AUY25" s="38"/>
      <c r="AUZ25" s="38"/>
      <c r="AVA25" s="38"/>
      <c r="AVB25" s="38"/>
      <c r="AVC25" s="38"/>
      <c r="AVD25" s="38"/>
      <c r="AVE25" s="38"/>
      <c r="AVF25" s="38"/>
      <c r="AVG25" s="38"/>
      <c r="AVH25" s="38"/>
      <c r="AVI25" s="38"/>
      <c r="AVJ25" s="38"/>
      <c r="AVK25" s="38"/>
      <c r="AVL25" s="38"/>
      <c r="AVM25" s="38"/>
      <c r="AVN25" s="38"/>
      <c r="AVO25" s="38"/>
      <c r="AVP25" s="38"/>
      <c r="AVQ25" s="38"/>
      <c r="AVR25" s="38"/>
      <c r="AVS25" s="38"/>
      <c r="AVT25" s="38"/>
      <c r="AVU25" s="38"/>
      <c r="AVV25" s="38"/>
      <c r="AVW25" s="38"/>
      <c r="AVX25" s="38"/>
      <c r="AVY25" s="38"/>
    </row>
    <row r="26" spans="2:1273" ht="10.25" customHeight="1">
      <c r="B26" t="s">
        <v>136</v>
      </c>
      <c r="K26" t="s">
        <v>136</v>
      </c>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EM26" s="23" t="s">
        <v>136</v>
      </c>
    </row>
    <row r="27" spans="2:1273">
      <c r="B27" t="s">
        <v>136</v>
      </c>
      <c r="K27" t="s">
        <v>136</v>
      </c>
    </row>
    <row r="28" spans="2:1273" ht="18" customHeight="1">
      <c r="B28" t="s">
        <v>136</v>
      </c>
      <c r="F28" s="40" t="s">
        <v>1413</v>
      </c>
      <c r="K28" t="s">
        <v>136</v>
      </c>
    </row>
    <row r="29" spans="2:1273" ht="18" customHeight="1">
      <c r="B29" t="s">
        <v>136</v>
      </c>
      <c r="F29" s="40" t="s">
        <v>1414</v>
      </c>
      <c r="K29" t="s">
        <v>136</v>
      </c>
    </row>
    <row r="30" spans="2:1273" ht="18" customHeight="1">
      <c r="B30" t="s">
        <v>136</v>
      </c>
      <c r="F30" s="24" t="s">
        <v>661</v>
      </c>
      <c r="K30" t="s">
        <v>136</v>
      </c>
    </row>
    <row r="31" spans="2:1273" ht="18" customHeight="1">
      <c r="B31" t="s">
        <v>136</v>
      </c>
      <c r="F31" s="24" t="s">
        <v>1415</v>
      </c>
      <c r="K31" t="s">
        <v>136</v>
      </c>
    </row>
    <row r="32" spans="2:1273" ht="18" customHeight="1">
      <c r="EM32" s="23" t="s">
        <v>136</v>
      </c>
    </row>
  </sheetData>
  <hyperlinks>
    <hyperlink ref="H1" location="Contents!A1" display="Back to Table of Contents" xr:uid="{00000000-0004-0000-2900-000000000000}"/>
  </hyperlinks>
  <pageMargins left="0" right="0" top="0" bottom="0" header="0" footer="0"/>
  <pageSetup paperSize="9" scale="10" fitToHeight="0"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TL61"/>
  <sheetViews>
    <sheetView zoomScale="80" zoomScaleNormal="80" workbookViewId="0">
      <pane xSplit="7" ySplit="8" topLeftCell="EP13"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42" customWidth="1"/>
    <col min="7" max="7" width="12" customWidth="1"/>
    <col min="8" max="8" width="14.453125" customWidth="1"/>
    <col min="9" max="12" width="16.6328125" customWidth="1"/>
    <col min="13" max="126" width="14.453125" customWidth="1"/>
    <col min="127" max="127" width="13.08984375" customWidth="1"/>
    <col min="128" max="129" width="14.453125" customWidth="1"/>
    <col min="130" max="130" width="14.54296875" customWidth="1"/>
    <col min="131" max="131" width="14.453125" customWidth="1"/>
    <col min="132" max="132" width="14.36328125" customWidth="1"/>
    <col min="133" max="183" width="14.453125" customWidth="1"/>
  </cols>
  <sheetData>
    <row r="1" spans="1:532" ht="57" customHeight="1">
      <c r="A1" s="22" t="s">
        <v>134</v>
      </c>
      <c r="H1" s="107" t="str">
        <f>HYPERLINK("#'Contents'!A1", "Back to Table of Contents")</f>
        <v>Back to Table of Contents</v>
      </c>
    </row>
    <row r="2" spans="1:532" ht="18" customHeight="1">
      <c r="A2" s="92" t="s">
        <v>135</v>
      </c>
      <c r="B2" s="112"/>
      <c r="C2" s="112"/>
      <c r="D2" s="112"/>
      <c r="E2" s="112"/>
      <c r="F2" s="112"/>
      <c r="G2" s="112"/>
      <c r="H2" s="94">
        <f>IF(MONTH(A2) &gt; 6, YEAR(A2)-1, YEAR(A2)-2)</f>
        <v>2023</v>
      </c>
      <c r="I2" s="88">
        <f>H2+1</f>
        <v>2024</v>
      </c>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row>
    <row r="3" spans="1:532" ht="18" customHeight="1">
      <c r="A3" s="112"/>
      <c r="B3" s="87" t="s">
        <v>136</v>
      </c>
      <c r="C3" s="112"/>
      <c r="D3" s="112"/>
      <c r="E3" s="112"/>
      <c r="F3" s="90"/>
      <c r="G3" s="91"/>
      <c r="H3" s="88" t="str">
        <f>CONCATENATE(H$2-1,"–",RIGHT(H$2,2))</f>
        <v>2022–23</v>
      </c>
      <c r="I3" s="88" t="str">
        <f>CONCATENATE(I$2-1,"–",RIGHT(I$2,2))</f>
        <v>2023–24</v>
      </c>
      <c r="J3" s="112"/>
      <c r="K3" s="87" t="s">
        <v>136</v>
      </c>
      <c r="L3" s="88">
        <v>1990</v>
      </c>
      <c r="M3" s="88">
        <f t="shared" ref="M3:BX3" si="0">IF(L4=12,L3+1,L3)</f>
        <v>1990</v>
      </c>
      <c r="N3" s="88">
        <f t="shared" si="0"/>
        <v>1990</v>
      </c>
      <c r="O3" s="88">
        <f t="shared" si="0"/>
        <v>1990</v>
      </c>
      <c r="P3" s="88">
        <f t="shared" si="0"/>
        <v>1991</v>
      </c>
      <c r="Q3" s="88">
        <f t="shared" si="0"/>
        <v>1991</v>
      </c>
      <c r="R3" s="88">
        <f t="shared" si="0"/>
        <v>1991</v>
      </c>
      <c r="S3" s="88">
        <f t="shared" si="0"/>
        <v>1991</v>
      </c>
      <c r="T3" s="88">
        <f t="shared" si="0"/>
        <v>1992</v>
      </c>
      <c r="U3" s="88">
        <f t="shared" si="0"/>
        <v>1992</v>
      </c>
      <c r="V3" s="88">
        <f t="shared" si="0"/>
        <v>1992</v>
      </c>
      <c r="W3" s="88">
        <f t="shared" si="0"/>
        <v>1992</v>
      </c>
      <c r="X3" s="88">
        <f t="shared" si="0"/>
        <v>1993</v>
      </c>
      <c r="Y3" s="88">
        <f t="shared" si="0"/>
        <v>1993</v>
      </c>
      <c r="Z3" s="88">
        <f t="shared" si="0"/>
        <v>1993</v>
      </c>
      <c r="AA3" s="88">
        <f t="shared" si="0"/>
        <v>1993</v>
      </c>
      <c r="AB3" s="88">
        <f t="shared" si="0"/>
        <v>1994</v>
      </c>
      <c r="AC3" s="88">
        <f t="shared" si="0"/>
        <v>1994</v>
      </c>
      <c r="AD3" s="88">
        <f t="shared" si="0"/>
        <v>1994</v>
      </c>
      <c r="AE3" s="88">
        <f t="shared" si="0"/>
        <v>1994</v>
      </c>
      <c r="AF3" s="88">
        <f t="shared" si="0"/>
        <v>1995</v>
      </c>
      <c r="AG3" s="88">
        <f t="shared" si="0"/>
        <v>1995</v>
      </c>
      <c r="AH3" s="88">
        <f t="shared" si="0"/>
        <v>1995</v>
      </c>
      <c r="AI3" s="88">
        <f t="shared" si="0"/>
        <v>1995</v>
      </c>
      <c r="AJ3" s="88">
        <f t="shared" si="0"/>
        <v>1996</v>
      </c>
      <c r="AK3" s="88">
        <f t="shared" si="0"/>
        <v>1996</v>
      </c>
      <c r="AL3" s="88">
        <f t="shared" si="0"/>
        <v>1996</v>
      </c>
      <c r="AM3" s="88">
        <f t="shared" si="0"/>
        <v>1996</v>
      </c>
      <c r="AN3" s="88">
        <f t="shared" si="0"/>
        <v>1997</v>
      </c>
      <c r="AO3" s="88">
        <f t="shared" si="0"/>
        <v>1997</v>
      </c>
      <c r="AP3" s="88">
        <f t="shared" si="0"/>
        <v>1997</v>
      </c>
      <c r="AQ3" s="88">
        <f t="shared" si="0"/>
        <v>1997</v>
      </c>
      <c r="AR3" s="88">
        <f t="shared" si="0"/>
        <v>1998</v>
      </c>
      <c r="AS3" s="88">
        <f t="shared" si="0"/>
        <v>1998</v>
      </c>
      <c r="AT3" s="88">
        <f t="shared" si="0"/>
        <v>1998</v>
      </c>
      <c r="AU3" s="88">
        <f t="shared" si="0"/>
        <v>1998</v>
      </c>
      <c r="AV3" s="88">
        <f t="shared" si="0"/>
        <v>1999</v>
      </c>
      <c r="AW3" s="88">
        <f t="shared" si="0"/>
        <v>1999</v>
      </c>
      <c r="AX3" s="88">
        <f t="shared" si="0"/>
        <v>1999</v>
      </c>
      <c r="AY3" s="88">
        <f t="shared" si="0"/>
        <v>1999</v>
      </c>
      <c r="AZ3" s="88">
        <f t="shared" si="0"/>
        <v>2000</v>
      </c>
      <c r="BA3" s="88">
        <f t="shared" si="0"/>
        <v>2000</v>
      </c>
      <c r="BB3" s="88">
        <f t="shared" si="0"/>
        <v>2000</v>
      </c>
      <c r="BC3" s="88">
        <f t="shared" si="0"/>
        <v>2000</v>
      </c>
      <c r="BD3" s="88">
        <f t="shared" si="0"/>
        <v>2001</v>
      </c>
      <c r="BE3" s="88">
        <f t="shared" si="0"/>
        <v>2001</v>
      </c>
      <c r="BF3" s="88">
        <f t="shared" si="0"/>
        <v>2001</v>
      </c>
      <c r="BG3" s="88">
        <f t="shared" si="0"/>
        <v>2001</v>
      </c>
      <c r="BH3" s="88">
        <f t="shared" si="0"/>
        <v>2002</v>
      </c>
      <c r="BI3" s="88">
        <f t="shared" si="0"/>
        <v>2002</v>
      </c>
      <c r="BJ3" s="88">
        <f t="shared" si="0"/>
        <v>2002</v>
      </c>
      <c r="BK3" s="88">
        <f t="shared" si="0"/>
        <v>2002</v>
      </c>
      <c r="BL3" s="88">
        <f t="shared" si="0"/>
        <v>2003</v>
      </c>
      <c r="BM3" s="88">
        <f t="shared" si="0"/>
        <v>2003</v>
      </c>
      <c r="BN3" s="88">
        <f t="shared" si="0"/>
        <v>2003</v>
      </c>
      <c r="BO3" s="88">
        <f t="shared" si="0"/>
        <v>2003</v>
      </c>
      <c r="BP3" s="88">
        <f t="shared" si="0"/>
        <v>2004</v>
      </c>
      <c r="BQ3" s="88">
        <f t="shared" si="0"/>
        <v>2004</v>
      </c>
      <c r="BR3" s="88">
        <f t="shared" si="0"/>
        <v>2004</v>
      </c>
      <c r="BS3" s="88">
        <f t="shared" si="0"/>
        <v>2004</v>
      </c>
      <c r="BT3" s="88">
        <f t="shared" si="0"/>
        <v>2005</v>
      </c>
      <c r="BU3" s="88">
        <f t="shared" si="0"/>
        <v>2005</v>
      </c>
      <c r="BV3" s="88">
        <f t="shared" si="0"/>
        <v>2005</v>
      </c>
      <c r="BW3" s="88">
        <f t="shared" si="0"/>
        <v>2005</v>
      </c>
      <c r="BX3" s="88">
        <f t="shared" si="0"/>
        <v>2006</v>
      </c>
      <c r="BY3" s="88">
        <f t="shared" ref="BY3:EJ3" si="1">IF(BX4=12,BX3+1,BX3)</f>
        <v>2006</v>
      </c>
      <c r="BZ3" s="88">
        <f t="shared" si="1"/>
        <v>2006</v>
      </c>
      <c r="CA3" s="88">
        <f t="shared" si="1"/>
        <v>2006</v>
      </c>
      <c r="CB3" s="88">
        <f t="shared" si="1"/>
        <v>2007</v>
      </c>
      <c r="CC3" s="88">
        <f t="shared" si="1"/>
        <v>2007</v>
      </c>
      <c r="CD3" s="88">
        <f t="shared" si="1"/>
        <v>2007</v>
      </c>
      <c r="CE3" s="88">
        <f t="shared" si="1"/>
        <v>2007</v>
      </c>
      <c r="CF3" s="88">
        <f t="shared" si="1"/>
        <v>2008</v>
      </c>
      <c r="CG3" s="88">
        <f t="shared" si="1"/>
        <v>2008</v>
      </c>
      <c r="CH3" s="88">
        <f t="shared" si="1"/>
        <v>2008</v>
      </c>
      <c r="CI3" s="88">
        <f t="shared" si="1"/>
        <v>2008</v>
      </c>
      <c r="CJ3" s="88">
        <f t="shared" si="1"/>
        <v>2009</v>
      </c>
      <c r="CK3" s="88">
        <f t="shared" si="1"/>
        <v>2009</v>
      </c>
      <c r="CL3" s="88">
        <f t="shared" si="1"/>
        <v>2009</v>
      </c>
      <c r="CM3" s="88">
        <f t="shared" si="1"/>
        <v>2009</v>
      </c>
      <c r="CN3" s="88">
        <f t="shared" si="1"/>
        <v>2010</v>
      </c>
      <c r="CO3" s="88">
        <f t="shared" si="1"/>
        <v>2010</v>
      </c>
      <c r="CP3" s="88">
        <f t="shared" si="1"/>
        <v>2010</v>
      </c>
      <c r="CQ3" s="88">
        <f t="shared" si="1"/>
        <v>2010</v>
      </c>
      <c r="CR3" s="88">
        <f t="shared" si="1"/>
        <v>2011</v>
      </c>
      <c r="CS3" s="88">
        <f t="shared" si="1"/>
        <v>2011</v>
      </c>
      <c r="CT3" s="88">
        <f t="shared" si="1"/>
        <v>2011</v>
      </c>
      <c r="CU3" s="88">
        <f t="shared" si="1"/>
        <v>2011</v>
      </c>
      <c r="CV3" s="88">
        <f t="shared" si="1"/>
        <v>2012</v>
      </c>
      <c r="CW3" s="88">
        <f t="shared" si="1"/>
        <v>2012</v>
      </c>
      <c r="CX3" s="88">
        <f t="shared" si="1"/>
        <v>2012</v>
      </c>
      <c r="CY3" s="88">
        <f t="shared" si="1"/>
        <v>2012</v>
      </c>
      <c r="CZ3" s="88">
        <f t="shared" si="1"/>
        <v>2013</v>
      </c>
      <c r="DA3" s="88">
        <f t="shared" si="1"/>
        <v>2013</v>
      </c>
      <c r="DB3" s="88">
        <f t="shared" si="1"/>
        <v>2013</v>
      </c>
      <c r="DC3" s="88">
        <f t="shared" si="1"/>
        <v>2013</v>
      </c>
      <c r="DD3" s="88">
        <f t="shared" si="1"/>
        <v>2014</v>
      </c>
      <c r="DE3" s="88">
        <f t="shared" si="1"/>
        <v>2014</v>
      </c>
      <c r="DF3" s="88">
        <f t="shared" si="1"/>
        <v>2014</v>
      </c>
      <c r="DG3" s="88">
        <f t="shared" si="1"/>
        <v>2014</v>
      </c>
      <c r="DH3" s="88">
        <f t="shared" si="1"/>
        <v>2015</v>
      </c>
      <c r="DI3" s="88">
        <f t="shared" si="1"/>
        <v>2015</v>
      </c>
      <c r="DJ3" s="88">
        <f t="shared" si="1"/>
        <v>2015</v>
      </c>
      <c r="DK3" s="88">
        <f t="shared" si="1"/>
        <v>2015</v>
      </c>
      <c r="DL3" s="88">
        <f t="shared" si="1"/>
        <v>2016</v>
      </c>
      <c r="DM3" s="88">
        <f t="shared" si="1"/>
        <v>2016</v>
      </c>
      <c r="DN3" s="88">
        <f t="shared" si="1"/>
        <v>2016</v>
      </c>
      <c r="DO3" s="88">
        <f t="shared" si="1"/>
        <v>2016</v>
      </c>
      <c r="DP3" s="88">
        <f t="shared" si="1"/>
        <v>2017</v>
      </c>
      <c r="DQ3" s="88">
        <f t="shared" si="1"/>
        <v>2017</v>
      </c>
      <c r="DR3" s="88">
        <f t="shared" si="1"/>
        <v>2017</v>
      </c>
      <c r="DS3" s="88">
        <f t="shared" si="1"/>
        <v>2017</v>
      </c>
      <c r="DT3" s="88">
        <f t="shared" si="1"/>
        <v>2018</v>
      </c>
      <c r="DU3" s="88">
        <f t="shared" si="1"/>
        <v>2018</v>
      </c>
      <c r="DV3" s="88">
        <f t="shared" si="1"/>
        <v>2018</v>
      </c>
      <c r="DW3" s="88">
        <f t="shared" si="1"/>
        <v>2018</v>
      </c>
      <c r="DX3" s="88">
        <f t="shared" si="1"/>
        <v>2019</v>
      </c>
      <c r="DY3" s="88">
        <f t="shared" si="1"/>
        <v>2019</v>
      </c>
      <c r="DZ3" s="88">
        <f t="shared" si="1"/>
        <v>2019</v>
      </c>
      <c r="EA3" s="88">
        <f t="shared" si="1"/>
        <v>2019</v>
      </c>
      <c r="EB3" s="88">
        <f t="shared" si="1"/>
        <v>2020</v>
      </c>
      <c r="EC3" s="88">
        <f t="shared" si="1"/>
        <v>2020</v>
      </c>
      <c r="ED3" s="88">
        <f t="shared" si="1"/>
        <v>2020</v>
      </c>
      <c r="EE3" s="88">
        <f t="shared" si="1"/>
        <v>2020</v>
      </c>
      <c r="EF3" s="88">
        <f t="shared" si="1"/>
        <v>2021</v>
      </c>
      <c r="EG3" s="88">
        <f t="shared" si="1"/>
        <v>2021</v>
      </c>
      <c r="EH3" s="88">
        <f t="shared" si="1"/>
        <v>2021</v>
      </c>
      <c r="EI3" s="88">
        <f t="shared" si="1"/>
        <v>2021</v>
      </c>
      <c r="EJ3" s="88">
        <f t="shared" si="1"/>
        <v>2022</v>
      </c>
      <c r="EK3" s="88">
        <f t="shared" ref="EK3:EL3" si="2">IF(EJ4=12,EJ3+1,EJ3)</f>
        <v>2022</v>
      </c>
      <c r="EL3" s="88">
        <f t="shared" si="2"/>
        <v>2022</v>
      </c>
      <c r="EM3" s="88"/>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row>
    <row r="4" spans="1:532" ht="18.75" customHeight="1">
      <c r="A4" s="112"/>
      <c r="B4" s="87" t="s">
        <v>136</v>
      </c>
      <c r="C4" s="112"/>
      <c r="D4" s="112"/>
      <c r="E4" s="112"/>
      <c r="F4" s="90"/>
      <c r="G4" s="91"/>
      <c r="H4" s="90"/>
      <c r="I4" s="90"/>
      <c r="J4" s="91"/>
      <c r="K4" s="91" t="s">
        <v>136</v>
      </c>
      <c r="L4" s="91">
        <v>3</v>
      </c>
      <c r="M4" s="91">
        <f t="shared" ref="M4:BX4" si="3">IF(L4=12,3,L4+3)</f>
        <v>6</v>
      </c>
      <c r="N4" s="91">
        <f t="shared" si="3"/>
        <v>9</v>
      </c>
      <c r="O4" s="91">
        <f t="shared" si="3"/>
        <v>12</v>
      </c>
      <c r="P4" s="91">
        <f t="shared" si="3"/>
        <v>3</v>
      </c>
      <c r="Q4" s="91">
        <f t="shared" si="3"/>
        <v>6</v>
      </c>
      <c r="R4" s="91">
        <f t="shared" si="3"/>
        <v>9</v>
      </c>
      <c r="S4" s="91">
        <f t="shared" si="3"/>
        <v>12</v>
      </c>
      <c r="T4" s="91">
        <f t="shared" si="3"/>
        <v>3</v>
      </c>
      <c r="U4" s="91">
        <f t="shared" si="3"/>
        <v>6</v>
      </c>
      <c r="V4" s="91">
        <f t="shared" si="3"/>
        <v>9</v>
      </c>
      <c r="W4" s="91">
        <f t="shared" si="3"/>
        <v>12</v>
      </c>
      <c r="X4" s="91">
        <f t="shared" si="3"/>
        <v>3</v>
      </c>
      <c r="Y4" s="91">
        <f t="shared" si="3"/>
        <v>6</v>
      </c>
      <c r="Z4" s="91">
        <f t="shared" si="3"/>
        <v>9</v>
      </c>
      <c r="AA4" s="91">
        <f t="shared" si="3"/>
        <v>12</v>
      </c>
      <c r="AB4" s="91">
        <f t="shared" si="3"/>
        <v>3</v>
      </c>
      <c r="AC4" s="91">
        <f t="shared" si="3"/>
        <v>6</v>
      </c>
      <c r="AD4" s="91">
        <f t="shared" si="3"/>
        <v>9</v>
      </c>
      <c r="AE4" s="91">
        <f t="shared" si="3"/>
        <v>12</v>
      </c>
      <c r="AF4" s="91">
        <f t="shared" si="3"/>
        <v>3</v>
      </c>
      <c r="AG4" s="91">
        <f t="shared" si="3"/>
        <v>6</v>
      </c>
      <c r="AH4" s="91">
        <f t="shared" si="3"/>
        <v>9</v>
      </c>
      <c r="AI4" s="91">
        <f t="shared" si="3"/>
        <v>12</v>
      </c>
      <c r="AJ4" s="91">
        <f t="shared" si="3"/>
        <v>3</v>
      </c>
      <c r="AK4" s="91">
        <f t="shared" si="3"/>
        <v>6</v>
      </c>
      <c r="AL4" s="91">
        <f t="shared" si="3"/>
        <v>9</v>
      </c>
      <c r="AM4" s="91">
        <f t="shared" si="3"/>
        <v>12</v>
      </c>
      <c r="AN4" s="91">
        <f t="shared" si="3"/>
        <v>3</v>
      </c>
      <c r="AO4" s="91">
        <f t="shared" si="3"/>
        <v>6</v>
      </c>
      <c r="AP4" s="91">
        <f t="shared" si="3"/>
        <v>9</v>
      </c>
      <c r="AQ4" s="91">
        <f t="shared" si="3"/>
        <v>12</v>
      </c>
      <c r="AR4" s="91">
        <f t="shared" si="3"/>
        <v>3</v>
      </c>
      <c r="AS4" s="91">
        <f t="shared" si="3"/>
        <v>6</v>
      </c>
      <c r="AT4" s="91">
        <f t="shared" si="3"/>
        <v>9</v>
      </c>
      <c r="AU4" s="91">
        <f t="shared" si="3"/>
        <v>12</v>
      </c>
      <c r="AV4" s="91">
        <f t="shared" si="3"/>
        <v>3</v>
      </c>
      <c r="AW4" s="91">
        <f t="shared" si="3"/>
        <v>6</v>
      </c>
      <c r="AX4" s="91">
        <f t="shared" si="3"/>
        <v>9</v>
      </c>
      <c r="AY4" s="91">
        <f t="shared" si="3"/>
        <v>12</v>
      </c>
      <c r="AZ4" s="91">
        <f t="shared" si="3"/>
        <v>3</v>
      </c>
      <c r="BA4" s="91">
        <f t="shared" si="3"/>
        <v>6</v>
      </c>
      <c r="BB4" s="91">
        <f t="shared" si="3"/>
        <v>9</v>
      </c>
      <c r="BC4" s="91">
        <f t="shared" si="3"/>
        <v>12</v>
      </c>
      <c r="BD4" s="91">
        <f t="shared" si="3"/>
        <v>3</v>
      </c>
      <c r="BE4" s="91">
        <f t="shared" si="3"/>
        <v>6</v>
      </c>
      <c r="BF4" s="91">
        <f t="shared" si="3"/>
        <v>9</v>
      </c>
      <c r="BG4" s="91">
        <f t="shared" si="3"/>
        <v>12</v>
      </c>
      <c r="BH4" s="91">
        <f t="shared" si="3"/>
        <v>3</v>
      </c>
      <c r="BI4" s="91">
        <f t="shared" si="3"/>
        <v>6</v>
      </c>
      <c r="BJ4" s="91">
        <f t="shared" si="3"/>
        <v>9</v>
      </c>
      <c r="BK4" s="91">
        <f t="shared" si="3"/>
        <v>12</v>
      </c>
      <c r="BL4" s="91">
        <f t="shared" si="3"/>
        <v>3</v>
      </c>
      <c r="BM4" s="91">
        <f t="shared" si="3"/>
        <v>6</v>
      </c>
      <c r="BN4" s="91">
        <f t="shared" si="3"/>
        <v>9</v>
      </c>
      <c r="BO4" s="91">
        <f t="shared" si="3"/>
        <v>12</v>
      </c>
      <c r="BP4" s="91">
        <f t="shared" si="3"/>
        <v>3</v>
      </c>
      <c r="BQ4" s="91">
        <f t="shared" si="3"/>
        <v>6</v>
      </c>
      <c r="BR4" s="91">
        <f t="shared" si="3"/>
        <v>9</v>
      </c>
      <c r="BS4" s="91">
        <f t="shared" si="3"/>
        <v>12</v>
      </c>
      <c r="BT4" s="91">
        <f t="shared" si="3"/>
        <v>3</v>
      </c>
      <c r="BU4" s="91">
        <f t="shared" si="3"/>
        <v>6</v>
      </c>
      <c r="BV4" s="91">
        <f t="shared" si="3"/>
        <v>9</v>
      </c>
      <c r="BW4" s="91">
        <f t="shared" si="3"/>
        <v>12</v>
      </c>
      <c r="BX4" s="91">
        <f t="shared" si="3"/>
        <v>3</v>
      </c>
      <c r="BY4" s="91">
        <f t="shared" ref="BY4:EJ4" si="4">IF(BX4=12,3,BX4+3)</f>
        <v>6</v>
      </c>
      <c r="BZ4" s="91">
        <f t="shared" si="4"/>
        <v>9</v>
      </c>
      <c r="CA4" s="91">
        <f t="shared" si="4"/>
        <v>12</v>
      </c>
      <c r="CB4" s="91">
        <f t="shared" si="4"/>
        <v>3</v>
      </c>
      <c r="CC4" s="91">
        <f t="shared" si="4"/>
        <v>6</v>
      </c>
      <c r="CD4" s="91">
        <f t="shared" si="4"/>
        <v>9</v>
      </c>
      <c r="CE4" s="91">
        <f t="shared" si="4"/>
        <v>12</v>
      </c>
      <c r="CF4" s="91">
        <f t="shared" si="4"/>
        <v>3</v>
      </c>
      <c r="CG4" s="91">
        <f t="shared" si="4"/>
        <v>6</v>
      </c>
      <c r="CH4" s="91">
        <f t="shared" si="4"/>
        <v>9</v>
      </c>
      <c r="CI4" s="91">
        <f t="shared" si="4"/>
        <v>12</v>
      </c>
      <c r="CJ4" s="91">
        <f t="shared" si="4"/>
        <v>3</v>
      </c>
      <c r="CK4" s="91">
        <f t="shared" si="4"/>
        <v>6</v>
      </c>
      <c r="CL4" s="91">
        <f t="shared" si="4"/>
        <v>9</v>
      </c>
      <c r="CM4" s="91">
        <f t="shared" si="4"/>
        <v>12</v>
      </c>
      <c r="CN4" s="91">
        <f t="shared" si="4"/>
        <v>3</v>
      </c>
      <c r="CO4" s="91">
        <f t="shared" si="4"/>
        <v>6</v>
      </c>
      <c r="CP4" s="91">
        <f t="shared" si="4"/>
        <v>9</v>
      </c>
      <c r="CQ4" s="91">
        <f t="shared" si="4"/>
        <v>12</v>
      </c>
      <c r="CR4" s="91">
        <f t="shared" si="4"/>
        <v>3</v>
      </c>
      <c r="CS4" s="91">
        <f t="shared" si="4"/>
        <v>6</v>
      </c>
      <c r="CT4" s="91">
        <f t="shared" si="4"/>
        <v>9</v>
      </c>
      <c r="CU4" s="91">
        <f t="shared" si="4"/>
        <v>12</v>
      </c>
      <c r="CV4" s="91">
        <f t="shared" si="4"/>
        <v>3</v>
      </c>
      <c r="CW4" s="91">
        <f t="shared" si="4"/>
        <v>6</v>
      </c>
      <c r="CX4" s="91">
        <f t="shared" si="4"/>
        <v>9</v>
      </c>
      <c r="CY4" s="91">
        <f t="shared" si="4"/>
        <v>12</v>
      </c>
      <c r="CZ4" s="91">
        <f t="shared" si="4"/>
        <v>3</v>
      </c>
      <c r="DA4" s="91">
        <f t="shared" si="4"/>
        <v>6</v>
      </c>
      <c r="DB4" s="91">
        <f t="shared" si="4"/>
        <v>9</v>
      </c>
      <c r="DC4" s="91">
        <f t="shared" si="4"/>
        <v>12</v>
      </c>
      <c r="DD4" s="91">
        <f t="shared" si="4"/>
        <v>3</v>
      </c>
      <c r="DE4" s="91">
        <f t="shared" si="4"/>
        <v>6</v>
      </c>
      <c r="DF4" s="91">
        <f t="shared" si="4"/>
        <v>9</v>
      </c>
      <c r="DG4" s="91">
        <f t="shared" si="4"/>
        <v>12</v>
      </c>
      <c r="DH4" s="91">
        <f t="shared" si="4"/>
        <v>3</v>
      </c>
      <c r="DI4" s="91">
        <f t="shared" si="4"/>
        <v>6</v>
      </c>
      <c r="DJ4" s="91">
        <f t="shared" si="4"/>
        <v>9</v>
      </c>
      <c r="DK4" s="91">
        <f t="shared" si="4"/>
        <v>12</v>
      </c>
      <c r="DL4" s="91">
        <f t="shared" si="4"/>
        <v>3</v>
      </c>
      <c r="DM4" s="91">
        <f t="shared" si="4"/>
        <v>6</v>
      </c>
      <c r="DN4" s="91">
        <f t="shared" si="4"/>
        <v>9</v>
      </c>
      <c r="DO4" s="91">
        <f t="shared" si="4"/>
        <v>12</v>
      </c>
      <c r="DP4" s="91">
        <f t="shared" si="4"/>
        <v>3</v>
      </c>
      <c r="DQ4" s="91">
        <f t="shared" si="4"/>
        <v>6</v>
      </c>
      <c r="DR4" s="91">
        <f t="shared" si="4"/>
        <v>9</v>
      </c>
      <c r="DS4" s="91">
        <f t="shared" si="4"/>
        <v>12</v>
      </c>
      <c r="DT4" s="91">
        <f t="shared" si="4"/>
        <v>3</v>
      </c>
      <c r="DU4" s="91">
        <f t="shared" si="4"/>
        <v>6</v>
      </c>
      <c r="DV4" s="91">
        <f t="shared" si="4"/>
        <v>9</v>
      </c>
      <c r="DW4" s="91">
        <f t="shared" si="4"/>
        <v>12</v>
      </c>
      <c r="DX4" s="91">
        <f t="shared" si="4"/>
        <v>3</v>
      </c>
      <c r="DY4" s="91">
        <f t="shared" si="4"/>
        <v>6</v>
      </c>
      <c r="DZ4" s="91">
        <f t="shared" si="4"/>
        <v>9</v>
      </c>
      <c r="EA4" s="91">
        <f t="shared" si="4"/>
        <v>12</v>
      </c>
      <c r="EB4" s="91">
        <f t="shared" si="4"/>
        <v>3</v>
      </c>
      <c r="EC4" s="91">
        <f t="shared" si="4"/>
        <v>6</v>
      </c>
      <c r="ED4" s="91">
        <f t="shared" si="4"/>
        <v>9</v>
      </c>
      <c r="EE4" s="91">
        <f t="shared" si="4"/>
        <v>12</v>
      </c>
      <c r="EF4" s="91">
        <f t="shared" si="4"/>
        <v>3</v>
      </c>
      <c r="EG4" s="91">
        <f t="shared" si="4"/>
        <v>6</v>
      </c>
      <c r="EH4" s="91">
        <f t="shared" si="4"/>
        <v>9</v>
      </c>
      <c r="EI4" s="91">
        <f t="shared" si="4"/>
        <v>12</v>
      </c>
      <c r="EJ4" s="91">
        <f t="shared" si="4"/>
        <v>3</v>
      </c>
      <c r="EK4" s="91">
        <f t="shared" ref="EK4:EL4" si="5">IF(EJ4=12,3,EJ4+3)</f>
        <v>6</v>
      </c>
      <c r="EL4" s="91">
        <f t="shared" si="5"/>
        <v>9</v>
      </c>
      <c r="EM4" s="91"/>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row>
    <row r="5" spans="1:532" ht="18" customHeight="1">
      <c r="B5" t="s">
        <v>136</v>
      </c>
      <c r="F5" s="26"/>
      <c r="G5" s="27"/>
      <c r="H5" s="26"/>
      <c r="K5" t="s">
        <v>136</v>
      </c>
      <c r="DU5" s="25"/>
      <c r="DV5" s="25"/>
    </row>
    <row r="6" spans="1:532" ht="82.5" customHeight="1">
      <c r="B6" t="s">
        <v>136</v>
      </c>
      <c r="D6" s="23" t="s">
        <v>136</v>
      </c>
      <c r="F6" s="28" t="s">
        <v>41</v>
      </c>
      <c r="G6" s="29"/>
      <c r="H6" s="33"/>
      <c r="K6" t="s">
        <v>136</v>
      </c>
      <c r="DU6" s="25"/>
      <c r="DV6" s="25"/>
    </row>
    <row r="7" spans="1:532" ht="22.25" customHeight="1">
      <c r="B7" t="s">
        <v>136</v>
      </c>
      <c r="F7" s="33"/>
      <c r="G7" s="29"/>
      <c r="H7" s="33"/>
      <c r="J7" s="38"/>
      <c r="K7" s="38" t="s">
        <v>136</v>
      </c>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row>
    <row r="8" spans="1:532" ht="34.25" customHeight="1">
      <c r="B8" t="s">
        <v>136</v>
      </c>
      <c r="D8" s="23" t="s">
        <v>136</v>
      </c>
      <c r="F8" s="30"/>
      <c r="G8" s="31" t="s">
        <v>137</v>
      </c>
      <c r="H8" s="86" t="s">
        <v>170</v>
      </c>
      <c r="I8" s="86" t="s">
        <v>171</v>
      </c>
      <c r="J8" s="86"/>
      <c r="K8" s="70" t="s">
        <v>136</v>
      </c>
      <c r="L8" s="93" t="s">
        <v>435</v>
      </c>
      <c r="M8" s="93" t="s">
        <v>436</v>
      </c>
      <c r="N8" s="93" t="s">
        <v>437</v>
      </c>
      <c r="O8" s="93" t="s">
        <v>438</v>
      </c>
      <c r="P8" s="93" t="s">
        <v>439</v>
      </c>
      <c r="Q8" s="93" t="s">
        <v>440</v>
      </c>
      <c r="R8" s="93" t="s">
        <v>441</v>
      </c>
      <c r="S8" s="93" t="s">
        <v>442</v>
      </c>
      <c r="T8" s="93" t="s">
        <v>443</v>
      </c>
      <c r="U8" s="93" t="s">
        <v>444</v>
      </c>
      <c r="V8" s="93" t="s">
        <v>445</v>
      </c>
      <c r="W8" s="93" t="s">
        <v>446</v>
      </c>
      <c r="X8" s="93" t="s">
        <v>447</v>
      </c>
      <c r="Y8" s="93" t="s">
        <v>448</v>
      </c>
      <c r="Z8" s="93" t="s">
        <v>449</v>
      </c>
      <c r="AA8" s="93" t="s">
        <v>450</v>
      </c>
      <c r="AB8" s="93" t="s">
        <v>451</v>
      </c>
      <c r="AC8" s="93" t="s">
        <v>452</v>
      </c>
      <c r="AD8" s="93" t="s">
        <v>453</v>
      </c>
      <c r="AE8" s="93" t="s">
        <v>454</v>
      </c>
      <c r="AF8" s="93" t="s">
        <v>455</v>
      </c>
      <c r="AG8" s="93" t="s">
        <v>456</v>
      </c>
      <c r="AH8" s="93" t="s">
        <v>457</v>
      </c>
      <c r="AI8" s="93" t="s">
        <v>458</v>
      </c>
      <c r="AJ8" s="93" t="s">
        <v>459</v>
      </c>
      <c r="AK8" s="93" t="s">
        <v>460</v>
      </c>
      <c r="AL8" s="93" t="s">
        <v>461</v>
      </c>
      <c r="AM8" s="93" t="s">
        <v>462</v>
      </c>
      <c r="AN8" s="93" t="s">
        <v>463</v>
      </c>
      <c r="AO8" s="93" t="s">
        <v>464</v>
      </c>
      <c r="AP8" s="93" t="s">
        <v>465</v>
      </c>
      <c r="AQ8" s="93" t="s">
        <v>466</v>
      </c>
      <c r="AR8" s="93" t="s">
        <v>467</v>
      </c>
      <c r="AS8" s="93" t="s">
        <v>468</v>
      </c>
      <c r="AT8" s="93" t="s">
        <v>469</v>
      </c>
      <c r="AU8" s="93" t="s">
        <v>470</v>
      </c>
      <c r="AV8" s="93" t="s">
        <v>471</v>
      </c>
      <c r="AW8" s="93" t="s">
        <v>472</v>
      </c>
      <c r="AX8" s="93" t="s">
        <v>473</v>
      </c>
      <c r="AY8" s="93" t="s">
        <v>474</v>
      </c>
      <c r="AZ8" s="93" t="s">
        <v>475</v>
      </c>
      <c r="BA8" s="93" t="s">
        <v>476</v>
      </c>
      <c r="BB8" s="93" t="s">
        <v>477</v>
      </c>
      <c r="BC8" s="93" t="s">
        <v>478</v>
      </c>
      <c r="BD8" s="93" t="s">
        <v>479</v>
      </c>
      <c r="BE8" s="93" t="s">
        <v>480</v>
      </c>
      <c r="BF8" s="93" t="s">
        <v>481</v>
      </c>
      <c r="BG8" s="93" t="s">
        <v>482</v>
      </c>
      <c r="BH8" s="93" t="s">
        <v>483</v>
      </c>
      <c r="BI8" s="93" t="s">
        <v>484</v>
      </c>
      <c r="BJ8" s="93" t="s">
        <v>485</v>
      </c>
      <c r="BK8" s="93" t="s">
        <v>486</v>
      </c>
      <c r="BL8" s="93" t="s">
        <v>487</v>
      </c>
      <c r="BM8" s="93" t="s">
        <v>488</v>
      </c>
      <c r="BN8" s="93" t="s">
        <v>489</v>
      </c>
      <c r="BO8" s="93" t="s">
        <v>490</v>
      </c>
      <c r="BP8" s="93" t="s">
        <v>491</v>
      </c>
      <c r="BQ8" s="93" t="s">
        <v>492</v>
      </c>
      <c r="BR8" s="93" t="s">
        <v>493</v>
      </c>
      <c r="BS8" s="93" t="s">
        <v>494</v>
      </c>
      <c r="BT8" s="93" t="s">
        <v>495</v>
      </c>
      <c r="BU8" s="93" t="s">
        <v>496</v>
      </c>
      <c r="BV8" s="93" t="s">
        <v>497</v>
      </c>
      <c r="BW8" s="93" t="s">
        <v>498</v>
      </c>
      <c r="BX8" s="93" t="s">
        <v>499</v>
      </c>
      <c r="BY8" s="93" t="s">
        <v>500</v>
      </c>
      <c r="BZ8" s="93" t="s">
        <v>501</v>
      </c>
      <c r="CA8" s="93" t="s">
        <v>502</v>
      </c>
      <c r="CB8" s="93" t="s">
        <v>503</v>
      </c>
      <c r="CC8" s="93" t="s">
        <v>504</v>
      </c>
      <c r="CD8" s="93" t="s">
        <v>505</v>
      </c>
      <c r="CE8" s="93" t="s">
        <v>506</v>
      </c>
      <c r="CF8" s="93" t="s">
        <v>507</v>
      </c>
      <c r="CG8" s="93" t="s">
        <v>508</v>
      </c>
      <c r="CH8" s="93" t="s">
        <v>509</v>
      </c>
      <c r="CI8" s="93" t="s">
        <v>510</v>
      </c>
      <c r="CJ8" s="93" t="s">
        <v>511</v>
      </c>
      <c r="CK8" s="93" t="s">
        <v>512</v>
      </c>
      <c r="CL8" s="93" t="s">
        <v>513</v>
      </c>
      <c r="CM8" s="93" t="s">
        <v>514</v>
      </c>
      <c r="CN8" s="93" t="s">
        <v>515</v>
      </c>
      <c r="CO8" s="93" t="s">
        <v>516</v>
      </c>
      <c r="CP8" s="93" t="s">
        <v>517</v>
      </c>
      <c r="CQ8" s="93" t="s">
        <v>518</v>
      </c>
      <c r="CR8" s="93" t="s">
        <v>519</v>
      </c>
      <c r="CS8" s="93" t="s">
        <v>520</v>
      </c>
      <c r="CT8" s="93" t="s">
        <v>521</v>
      </c>
      <c r="CU8" s="93" t="s">
        <v>522</v>
      </c>
      <c r="CV8" s="93" t="s">
        <v>523</v>
      </c>
      <c r="CW8" s="93" t="s">
        <v>524</v>
      </c>
      <c r="CX8" s="93" t="s">
        <v>525</v>
      </c>
      <c r="CY8" s="93" t="s">
        <v>526</v>
      </c>
      <c r="CZ8" s="93" t="s">
        <v>527</v>
      </c>
      <c r="DA8" s="93" t="s">
        <v>528</v>
      </c>
      <c r="DB8" s="93" t="s">
        <v>529</v>
      </c>
      <c r="DC8" s="93" t="s">
        <v>530</v>
      </c>
      <c r="DD8" s="93" t="s">
        <v>531</v>
      </c>
      <c r="DE8" s="93" t="s">
        <v>532</v>
      </c>
      <c r="DF8" s="93" t="s">
        <v>533</v>
      </c>
      <c r="DG8" s="93" t="s">
        <v>534</v>
      </c>
      <c r="DH8" s="93" t="s">
        <v>535</v>
      </c>
      <c r="DI8" s="93" t="s">
        <v>536</v>
      </c>
      <c r="DJ8" s="93" t="s">
        <v>537</v>
      </c>
      <c r="DK8" s="93" t="s">
        <v>538</v>
      </c>
      <c r="DL8" s="93" t="s">
        <v>539</v>
      </c>
      <c r="DM8" s="93" t="s">
        <v>540</v>
      </c>
      <c r="DN8" s="93" t="s">
        <v>541</v>
      </c>
      <c r="DO8" s="93" t="s">
        <v>542</v>
      </c>
      <c r="DP8" s="93" t="s">
        <v>543</v>
      </c>
      <c r="DQ8" s="93" t="s">
        <v>544</v>
      </c>
      <c r="DR8" s="93" t="s">
        <v>545</v>
      </c>
      <c r="DS8" s="93" t="s">
        <v>546</v>
      </c>
      <c r="DT8" s="93" t="s">
        <v>547</v>
      </c>
      <c r="DU8" s="93" t="s">
        <v>548</v>
      </c>
      <c r="DV8" s="93" t="s">
        <v>549</v>
      </c>
      <c r="DW8" s="93" t="s">
        <v>550</v>
      </c>
      <c r="DX8" s="93" t="s">
        <v>551</v>
      </c>
      <c r="DY8" s="93" t="s">
        <v>552</v>
      </c>
      <c r="DZ8" s="93" t="s">
        <v>553</v>
      </c>
      <c r="EA8" s="93" t="s">
        <v>554</v>
      </c>
      <c r="EB8" s="93" t="s">
        <v>555</v>
      </c>
      <c r="EC8" s="93" t="s">
        <v>556</v>
      </c>
      <c r="ED8" s="93" t="s">
        <v>557</v>
      </c>
      <c r="EE8" s="93" t="s">
        <v>558</v>
      </c>
      <c r="EF8" s="93" t="s">
        <v>559</v>
      </c>
      <c r="EG8" s="93" t="s">
        <v>560</v>
      </c>
      <c r="EH8" s="93" t="s">
        <v>561</v>
      </c>
      <c r="EI8" s="93" t="s">
        <v>562</v>
      </c>
      <c r="EJ8" s="93" t="s">
        <v>563</v>
      </c>
      <c r="EK8" s="93" t="s">
        <v>564</v>
      </c>
      <c r="EL8" s="93" t="s">
        <v>565</v>
      </c>
      <c r="EM8" s="93" t="s">
        <v>566</v>
      </c>
      <c r="EN8" s="93" t="s">
        <v>567</v>
      </c>
      <c r="EO8" s="93" t="s">
        <v>568</v>
      </c>
      <c r="EP8" s="93" t="s">
        <v>569</v>
      </c>
      <c r="EQ8" s="93" t="s">
        <v>570</v>
      </c>
      <c r="ER8" s="93" t="s">
        <v>571</v>
      </c>
      <c r="ES8" s="93" t="s">
        <v>572</v>
      </c>
      <c r="ET8" s="93" t="s">
        <v>573</v>
      </c>
      <c r="EU8" s="93"/>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row>
    <row r="9" spans="1:532" ht="28.25" customHeight="1">
      <c r="B9" t="s">
        <v>136</v>
      </c>
      <c r="F9" s="33" t="s">
        <v>73</v>
      </c>
      <c r="G9" s="34"/>
      <c r="H9" s="34"/>
      <c r="I9" s="34"/>
      <c r="J9" s="34"/>
      <c r="K9" s="34" t="s">
        <v>136</v>
      </c>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row>
    <row r="10" spans="1:532" ht="20.149999999999999" customHeight="1">
      <c r="B10" t="s">
        <v>136</v>
      </c>
      <c r="F10" s="26" t="s">
        <v>1273</v>
      </c>
      <c r="G10" s="34"/>
      <c r="H10" s="34"/>
      <c r="I10" s="34"/>
      <c r="J10" s="34"/>
      <c r="K10" s="34" t="s">
        <v>136</v>
      </c>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row>
    <row r="11" spans="1:532" ht="20.149999999999999" customHeight="1">
      <c r="B11" s="23" t="s">
        <v>136</v>
      </c>
      <c r="F11" s="26" t="s">
        <v>1416</v>
      </c>
      <c r="G11" s="34" t="s">
        <v>176</v>
      </c>
      <c r="H11" s="36">
        <v>2828.26446320482</v>
      </c>
      <c r="I11" s="36">
        <v>2527.71662849629</v>
      </c>
      <c r="J11" s="36"/>
      <c r="K11" s="36" t="s">
        <v>136</v>
      </c>
      <c r="L11" s="36">
        <v>395.048</v>
      </c>
      <c r="M11" s="36">
        <v>405.88499999999999</v>
      </c>
      <c r="N11" s="36">
        <v>474.01900000000001</v>
      </c>
      <c r="O11" s="36">
        <v>451.88799999999998</v>
      </c>
      <c r="P11" s="36">
        <v>439.66</v>
      </c>
      <c r="Q11" s="36">
        <v>470.21499999999997</v>
      </c>
      <c r="R11" s="36">
        <v>526.72900000000004</v>
      </c>
      <c r="S11" s="36">
        <v>490.83699999999999</v>
      </c>
      <c r="T11" s="36">
        <v>482.00299999999999</v>
      </c>
      <c r="U11" s="36">
        <v>497.41800000000001</v>
      </c>
      <c r="V11" s="36">
        <v>493.17399999999998</v>
      </c>
      <c r="W11" s="36">
        <v>471.95447999999999</v>
      </c>
      <c r="X11" s="36">
        <v>431.59100000000001</v>
      </c>
      <c r="Y11" s="36">
        <v>459.06019900000001</v>
      </c>
      <c r="Z11" s="36">
        <v>527.89287000000002</v>
      </c>
      <c r="AA11" s="36">
        <v>471.69200000000001</v>
      </c>
      <c r="AB11" s="36">
        <v>438.33497999999997</v>
      </c>
      <c r="AC11" s="36">
        <v>457.56697100000002</v>
      </c>
      <c r="AD11" s="36">
        <v>486.81400000000002</v>
      </c>
      <c r="AE11" s="36">
        <v>424.124369</v>
      </c>
      <c r="AF11" s="36">
        <v>405.77298000000002</v>
      </c>
      <c r="AG11" s="36">
        <v>373.274</v>
      </c>
      <c r="AH11" s="36">
        <v>474.83199999999999</v>
      </c>
      <c r="AI11" s="36">
        <v>447.88499999999999</v>
      </c>
      <c r="AJ11" s="36">
        <v>447.65</v>
      </c>
      <c r="AK11" s="36">
        <v>440.69600000000003</v>
      </c>
      <c r="AL11" s="36">
        <v>543.90899999999999</v>
      </c>
      <c r="AM11" s="36">
        <v>496.899</v>
      </c>
      <c r="AN11" s="36">
        <v>451.94600000000003</v>
      </c>
      <c r="AO11" s="36">
        <v>491.959</v>
      </c>
      <c r="AP11" s="36">
        <v>490.38799999999998</v>
      </c>
      <c r="AQ11" s="36">
        <v>528.01199999999994</v>
      </c>
      <c r="AR11" s="36">
        <v>469.61</v>
      </c>
      <c r="AS11" s="36">
        <v>485.39100000000002</v>
      </c>
      <c r="AT11" s="36">
        <v>547.072</v>
      </c>
      <c r="AU11" s="36">
        <v>499.35399999999998</v>
      </c>
      <c r="AV11" s="36">
        <v>529.99916995577496</v>
      </c>
      <c r="AW11" s="36">
        <v>553.88945551921495</v>
      </c>
      <c r="AX11" s="36">
        <v>421.21869592651302</v>
      </c>
      <c r="AY11" s="36">
        <v>545.09371130253805</v>
      </c>
      <c r="AZ11" s="36">
        <v>569.66834238621004</v>
      </c>
      <c r="BA11" s="36">
        <v>649.99793704046101</v>
      </c>
      <c r="BB11" s="36">
        <v>649.26389906078896</v>
      </c>
      <c r="BC11" s="36">
        <v>635.38314394060603</v>
      </c>
      <c r="BD11" s="36">
        <v>622.31805304813599</v>
      </c>
      <c r="BE11" s="36">
        <v>684.35194592220796</v>
      </c>
      <c r="BF11" s="36">
        <v>631.81469424293198</v>
      </c>
      <c r="BG11" s="36">
        <v>685.58174422377999</v>
      </c>
      <c r="BH11" s="36">
        <v>643.08563200770402</v>
      </c>
      <c r="BI11" s="36">
        <v>651.67431942634198</v>
      </c>
      <c r="BJ11" s="36">
        <v>634.13550414264705</v>
      </c>
      <c r="BK11" s="36">
        <v>653.85430881319803</v>
      </c>
      <c r="BL11" s="36">
        <v>660.87709677414398</v>
      </c>
      <c r="BM11" s="36">
        <v>689.01815674633099</v>
      </c>
      <c r="BN11" s="36">
        <v>656.67797301144799</v>
      </c>
      <c r="BO11" s="36">
        <v>568.71109637026404</v>
      </c>
      <c r="BP11" s="36">
        <v>567.60653864160099</v>
      </c>
      <c r="BQ11" s="36">
        <v>583.38227603349696</v>
      </c>
      <c r="BR11" s="36">
        <v>591.84102971744505</v>
      </c>
      <c r="BS11" s="36">
        <v>627.48394101085296</v>
      </c>
      <c r="BT11" s="36">
        <v>579.61311728385203</v>
      </c>
      <c r="BU11" s="36">
        <v>627.572624213994</v>
      </c>
      <c r="BV11" s="36">
        <v>640.26831609775104</v>
      </c>
      <c r="BW11" s="36">
        <v>639.40117933911995</v>
      </c>
      <c r="BX11" s="36">
        <v>642.751123389025</v>
      </c>
      <c r="BY11" s="36">
        <v>623.79036980901299</v>
      </c>
      <c r="BZ11" s="36">
        <v>606.11760782093302</v>
      </c>
      <c r="CA11" s="36">
        <v>684.59933775981597</v>
      </c>
      <c r="CB11" s="36">
        <v>620.95196173526097</v>
      </c>
      <c r="CC11" s="36">
        <v>746.45937906761003</v>
      </c>
      <c r="CD11" s="36">
        <v>743.29084487937803</v>
      </c>
      <c r="CE11" s="36">
        <v>720.43007116763602</v>
      </c>
      <c r="CF11" s="36">
        <v>701.57572517651897</v>
      </c>
      <c r="CG11" s="36">
        <v>802.60342418715402</v>
      </c>
      <c r="CH11" s="36">
        <v>691.02375487992003</v>
      </c>
      <c r="CI11" s="36">
        <v>750.95794534407401</v>
      </c>
      <c r="CJ11" s="36">
        <v>548.17381821800097</v>
      </c>
      <c r="CK11" s="36">
        <v>726.35102918334303</v>
      </c>
      <c r="CL11" s="36">
        <v>765.65809220598305</v>
      </c>
      <c r="CM11" s="36">
        <v>579.01658203237798</v>
      </c>
      <c r="CN11" s="36">
        <v>647.66909794352102</v>
      </c>
      <c r="CO11" s="36">
        <v>735.50815026439204</v>
      </c>
      <c r="CP11" s="36">
        <v>700.61531068067904</v>
      </c>
      <c r="CQ11" s="36">
        <v>825.23516607005899</v>
      </c>
      <c r="CR11" s="36">
        <v>680.02611399864304</v>
      </c>
      <c r="CS11" s="36">
        <v>762.02689775789395</v>
      </c>
      <c r="CT11" s="36">
        <v>822.26835940927106</v>
      </c>
      <c r="CU11" s="36">
        <v>795.65970775951905</v>
      </c>
      <c r="CV11" s="36">
        <v>730.28488083831598</v>
      </c>
      <c r="CW11" s="36">
        <v>787.65424010096399</v>
      </c>
      <c r="CX11" s="36">
        <v>732.16199621096598</v>
      </c>
      <c r="CY11" s="36">
        <v>796.67255268253496</v>
      </c>
      <c r="CZ11" s="36">
        <v>693.95158249205303</v>
      </c>
      <c r="DA11" s="36">
        <v>772.76368817506398</v>
      </c>
      <c r="DB11" s="36">
        <v>755.11011910245497</v>
      </c>
      <c r="DC11" s="36">
        <v>828.58348829398403</v>
      </c>
      <c r="DD11" s="36">
        <v>672.40524308098702</v>
      </c>
      <c r="DE11" s="36">
        <v>734.82868350330205</v>
      </c>
      <c r="DF11" s="36">
        <v>736.37111169704997</v>
      </c>
      <c r="DG11" s="36">
        <v>948.46432328165599</v>
      </c>
      <c r="DH11" s="36">
        <v>804.63147742909803</v>
      </c>
      <c r="DI11" s="36">
        <v>900.978600527141</v>
      </c>
      <c r="DJ11" s="36">
        <v>890.31384654240503</v>
      </c>
      <c r="DK11" s="36">
        <v>735.62988628335097</v>
      </c>
      <c r="DL11" s="36">
        <v>484.03407947694001</v>
      </c>
      <c r="DM11" s="36">
        <v>479.22092104558902</v>
      </c>
      <c r="DN11" s="36">
        <v>517.89374569843801</v>
      </c>
      <c r="DO11" s="36">
        <v>547.37419675743104</v>
      </c>
      <c r="DP11" s="36">
        <v>432.33820808345098</v>
      </c>
      <c r="DQ11" s="36">
        <v>445.140898880056</v>
      </c>
      <c r="DR11" s="36">
        <v>500.27999051634202</v>
      </c>
      <c r="DS11" s="36">
        <v>556.66602121059498</v>
      </c>
      <c r="DT11" s="36">
        <v>580.08205961641602</v>
      </c>
      <c r="DU11" s="36">
        <v>568.12986244781303</v>
      </c>
      <c r="DV11" s="36">
        <v>738.06686221359701</v>
      </c>
      <c r="DW11" s="36">
        <v>790.674833826552</v>
      </c>
      <c r="DX11" s="50">
        <v>690.73644946808497</v>
      </c>
      <c r="DY11" s="50">
        <v>759.96590285847105</v>
      </c>
      <c r="DZ11" s="50">
        <v>788.85076028703998</v>
      </c>
      <c r="EA11" s="50">
        <v>805.05035753853997</v>
      </c>
      <c r="EB11" s="50">
        <v>660.09158436509995</v>
      </c>
      <c r="EC11" s="50">
        <v>753.77518148907097</v>
      </c>
      <c r="ED11" s="50">
        <v>680.34820788174204</v>
      </c>
      <c r="EE11" s="50">
        <v>750.59627061072399</v>
      </c>
      <c r="EF11" s="50">
        <v>677.733263624031</v>
      </c>
      <c r="EG11" s="50">
        <v>743.89794212316303</v>
      </c>
      <c r="EH11" s="50">
        <v>737.26719778935501</v>
      </c>
      <c r="EI11" s="50">
        <v>696.64672100541202</v>
      </c>
      <c r="EJ11" s="50">
        <v>696.71043660042994</v>
      </c>
      <c r="EK11" s="50">
        <v>697.64010780962406</v>
      </c>
      <c r="EL11" s="50">
        <v>671.81529157810496</v>
      </c>
      <c r="EM11" s="50">
        <v>728.63735880987201</v>
      </c>
      <c r="EN11" s="50">
        <v>508.03825547127002</v>
      </c>
      <c r="EO11" s="50">
        <v>619.22572263704103</v>
      </c>
      <c r="EP11" s="50">
        <v>585.89400899234795</v>
      </c>
      <c r="EQ11" s="50">
        <v>653.49004472455795</v>
      </c>
      <c r="ER11" s="50">
        <v>541.87396201802301</v>
      </c>
      <c r="ES11" s="50">
        <v>605.43423299215897</v>
      </c>
      <c r="ET11" s="50">
        <v>579.59283254741604</v>
      </c>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0"/>
      <c r="NM11" s="50"/>
      <c r="NN11" s="50"/>
      <c r="NO11" s="50"/>
      <c r="NP11" s="50"/>
      <c r="NQ11" s="50"/>
      <c r="NR11" s="50"/>
      <c r="NS11" s="50"/>
      <c r="NT11" s="50"/>
      <c r="NU11" s="50"/>
      <c r="NV11" s="50"/>
      <c r="NW11" s="50"/>
      <c r="NX11" s="50"/>
      <c r="NY11" s="50"/>
      <c r="NZ11" s="50"/>
      <c r="OA11" s="50"/>
      <c r="OB11" s="50"/>
      <c r="OC11" s="50"/>
      <c r="OD11" s="50"/>
      <c r="OE11" s="50"/>
      <c r="OF11" s="50"/>
      <c r="OG11" s="50"/>
      <c r="OH11" s="50"/>
      <c r="OI11" s="50"/>
      <c r="OJ11" s="50"/>
      <c r="OK11" s="50"/>
      <c r="OL11" s="50"/>
      <c r="OM11" s="50"/>
      <c r="ON11" s="50"/>
      <c r="OO11" s="50"/>
      <c r="OP11" s="50"/>
      <c r="OQ11" s="50"/>
      <c r="OR11" s="50"/>
      <c r="OS11" s="50"/>
      <c r="OT11" s="50"/>
      <c r="OU11" s="50"/>
      <c r="OV11" s="50"/>
      <c r="OW11" s="50"/>
      <c r="OX11" s="50"/>
      <c r="OY11" s="50"/>
      <c r="OZ11" s="50"/>
      <c r="PA11" s="50"/>
      <c r="PB11" s="50"/>
      <c r="PC11" s="50"/>
      <c r="PD11" s="50"/>
      <c r="PE11" s="50"/>
      <c r="PF11" s="50"/>
      <c r="PG11" s="50"/>
      <c r="PH11" s="50"/>
      <c r="PI11" s="50"/>
      <c r="PJ11" s="50"/>
      <c r="PK11" s="50"/>
      <c r="PL11" s="50"/>
      <c r="PM11" s="50"/>
      <c r="PN11" s="50"/>
      <c r="PO11" s="50"/>
      <c r="PP11" s="50"/>
      <c r="PQ11" s="50"/>
      <c r="PR11" s="50"/>
      <c r="PS11" s="50"/>
      <c r="PT11" s="50"/>
      <c r="PU11" s="50"/>
      <c r="PV11" s="50"/>
      <c r="PW11" s="50"/>
      <c r="PX11" s="50"/>
      <c r="PY11" s="50"/>
      <c r="PZ11" s="50"/>
      <c r="QA11" s="50"/>
      <c r="QB11" s="50"/>
      <c r="QC11" s="50"/>
      <c r="QD11" s="50"/>
      <c r="QE11" s="50"/>
      <c r="QF11" s="50"/>
      <c r="QG11" s="50"/>
      <c r="QH11" s="50"/>
      <c r="QI11" s="50"/>
      <c r="QJ11" s="50"/>
      <c r="QK11" s="50"/>
      <c r="QL11" s="50"/>
      <c r="QM11" s="50"/>
      <c r="QN11" s="50"/>
      <c r="QO11" s="50"/>
      <c r="QP11" s="50"/>
      <c r="QQ11" s="50"/>
      <c r="QR11" s="50"/>
      <c r="QS11" s="50"/>
      <c r="QT11" s="50"/>
      <c r="QU11" s="50"/>
      <c r="QV11" s="50"/>
      <c r="QW11" s="50"/>
      <c r="QX11" s="50"/>
      <c r="QY11" s="50"/>
      <c r="QZ11" s="50"/>
      <c r="RA11" s="50"/>
      <c r="RB11" s="50"/>
      <c r="RC11" s="50"/>
      <c r="RD11" s="50"/>
      <c r="RE11" s="50"/>
      <c r="RF11" s="50"/>
      <c r="RG11" s="50"/>
      <c r="RH11" s="50"/>
      <c r="RI11" s="50"/>
      <c r="RJ11" s="50"/>
      <c r="RK11" s="50"/>
      <c r="RL11" s="50"/>
      <c r="RM11" s="50"/>
      <c r="RN11" s="50"/>
      <c r="RO11" s="50"/>
      <c r="RP11" s="50"/>
      <c r="RQ11" s="50"/>
      <c r="RR11" s="50"/>
      <c r="RS11" s="50"/>
      <c r="RT11" s="50"/>
      <c r="RU11" s="50"/>
      <c r="RV11" s="50"/>
      <c r="RW11" s="50"/>
      <c r="RX11" s="50"/>
      <c r="RY11" s="50"/>
      <c r="RZ11" s="50"/>
      <c r="SA11" s="50"/>
      <c r="SB11" s="50"/>
      <c r="SC11" s="50"/>
      <c r="SD11" s="50"/>
      <c r="SE11" s="50"/>
      <c r="SF11" s="50"/>
      <c r="SG11" s="50"/>
      <c r="SH11" s="50"/>
      <c r="SI11" s="50"/>
      <c r="SJ11" s="50"/>
      <c r="SK11" s="50"/>
      <c r="SL11" s="50"/>
      <c r="SM11" s="50"/>
      <c r="SN11" s="50"/>
      <c r="SO11" s="50"/>
      <c r="SP11" s="50"/>
      <c r="SQ11" s="50"/>
      <c r="SR11" s="50"/>
      <c r="SS11" s="50"/>
      <c r="ST11" s="50"/>
      <c r="SU11" s="50"/>
      <c r="SV11" s="50"/>
      <c r="SW11" s="50"/>
      <c r="SX11" s="50"/>
      <c r="SY11" s="50"/>
      <c r="SZ11" s="50"/>
      <c r="TA11" s="50"/>
      <c r="TB11" s="50"/>
      <c r="TC11" s="50"/>
      <c r="TD11" s="50"/>
      <c r="TE11" s="50"/>
      <c r="TF11" s="50"/>
      <c r="TG11" s="50"/>
      <c r="TH11" s="50"/>
      <c r="TI11" s="50"/>
      <c r="TJ11" s="50"/>
      <c r="TK11" s="50"/>
      <c r="TL11" s="50"/>
    </row>
    <row r="12" spans="1:532" ht="28.25" customHeight="1">
      <c r="B12" t="s">
        <v>136</v>
      </c>
      <c r="F12" s="26" t="s">
        <v>1417</v>
      </c>
      <c r="G12" s="34"/>
      <c r="H12" s="36"/>
      <c r="I12" s="36"/>
      <c r="J12" s="36"/>
      <c r="K12" s="36" t="s">
        <v>136</v>
      </c>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row>
    <row r="13" spans="1:532" ht="20.149999999999999" customHeight="1">
      <c r="B13" s="23" t="s">
        <v>136</v>
      </c>
      <c r="F13" s="35" t="s">
        <v>1197</v>
      </c>
      <c r="G13" s="34" t="s">
        <v>176</v>
      </c>
      <c r="H13" s="36">
        <v>115.78616</v>
      </c>
      <c r="I13" s="36">
        <v>98.372305401234399</v>
      </c>
      <c r="J13" s="36"/>
      <c r="K13" s="36" t="s">
        <v>136</v>
      </c>
      <c r="L13" s="36">
        <v>92.960999999999999</v>
      </c>
      <c r="M13" s="36">
        <v>97.349000000000004</v>
      </c>
      <c r="N13" s="36">
        <v>94.176000000000002</v>
      </c>
      <c r="O13" s="36">
        <v>98.165999999999997</v>
      </c>
      <c r="P13" s="36">
        <v>101.864</v>
      </c>
      <c r="Q13" s="36">
        <v>84.569000000000003</v>
      </c>
      <c r="R13" s="36">
        <v>78.95</v>
      </c>
      <c r="S13" s="36">
        <v>83.6</v>
      </c>
      <c r="T13" s="36">
        <v>75.709999999999994</v>
      </c>
      <c r="U13" s="36">
        <v>78.462000000000003</v>
      </c>
      <c r="V13" s="36">
        <v>90.027000000000001</v>
      </c>
      <c r="W13" s="36">
        <v>85.918000000000006</v>
      </c>
      <c r="X13" s="36">
        <v>68.39</v>
      </c>
      <c r="Y13" s="36">
        <v>78.677999999999997</v>
      </c>
      <c r="Z13" s="36">
        <v>83.828000000000003</v>
      </c>
      <c r="AA13" s="36">
        <v>88.85</v>
      </c>
      <c r="AB13" s="36">
        <v>76.852999999999994</v>
      </c>
      <c r="AC13" s="36">
        <v>82.231999999999999</v>
      </c>
      <c r="AD13" s="36">
        <v>88.114999999999995</v>
      </c>
      <c r="AE13" s="36">
        <v>84.775000000000006</v>
      </c>
      <c r="AF13" s="36">
        <v>80.783000000000001</v>
      </c>
      <c r="AG13" s="36">
        <v>76.572999999999993</v>
      </c>
      <c r="AH13" s="36">
        <v>74.614000000000004</v>
      </c>
      <c r="AI13" s="36">
        <v>80.674000000000007</v>
      </c>
      <c r="AJ13" s="36">
        <v>53.427</v>
      </c>
      <c r="AK13" s="36">
        <v>54.485999999999997</v>
      </c>
      <c r="AL13" s="36">
        <v>62.691000000000003</v>
      </c>
      <c r="AM13" s="36">
        <v>55.854999999999997</v>
      </c>
      <c r="AN13" s="36">
        <v>55.374000000000002</v>
      </c>
      <c r="AO13" s="36">
        <v>56.255000000000003</v>
      </c>
      <c r="AP13" s="36">
        <v>53.991999999999997</v>
      </c>
      <c r="AQ13" s="36">
        <v>54.86</v>
      </c>
      <c r="AR13" s="36">
        <v>48.04</v>
      </c>
      <c r="AS13" s="36">
        <v>41.600999999999999</v>
      </c>
      <c r="AT13" s="36">
        <v>51.09</v>
      </c>
      <c r="AU13" s="36">
        <v>48.554000000000002</v>
      </c>
      <c r="AV13" s="36">
        <v>45.96</v>
      </c>
      <c r="AW13" s="36">
        <v>52.749000000000002</v>
      </c>
      <c r="AX13" s="36">
        <v>46.783999999999999</v>
      </c>
      <c r="AY13" s="36">
        <v>45.271000000000001</v>
      </c>
      <c r="AZ13" s="36">
        <v>40.344000000000001</v>
      </c>
      <c r="BA13" s="36">
        <v>51.658000000000001</v>
      </c>
      <c r="BB13" s="36">
        <v>41.38</v>
      </c>
      <c r="BC13" s="36">
        <v>47.037999999999997</v>
      </c>
      <c r="BD13" s="36">
        <v>42.988999999999997</v>
      </c>
      <c r="BE13" s="36">
        <v>50.518000000000001</v>
      </c>
      <c r="BF13" s="36">
        <v>39.533999999999999</v>
      </c>
      <c r="BG13" s="36">
        <v>45.933</v>
      </c>
      <c r="BH13" s="36">
        <v>38.756</v>
      </c>
      <c r="BI13" s="36">
        <v>22.331</v>
      </c>
      <c r="BJ13" s="36">
        <v>20.957999999999998</v>
      </c>
      <c r="BK13" s="36">
        <v>30.167000000000002</v>
      </c>
      <c r="BL13" s="36">
        <v>48.119</v>
      </c>
      <c r="BM13" s="36">
        <v>45.286999999999999</v>
      </c>
      <c r="BN13" s="36">
        <v>40.700000000000003</v>
      </c>
      <c r="BO13" s="36">
        <v>36.299999999999997</v>
      </c>
      <c r="BP13" s="36">
        <v>28.7</v>
      </c>
      <c r="BQ13" s="36">
        <v>34.799999999999997</v>
      </c>
      <c r="BR13" s="36">
        <v>30.1</v>
      </c>
      <c r="BS13" s="36">
        <v>37.5</v>
      </c>
      <c r="BT13" s="36">
        <v>31.917999999999999</v>
      </c>
      <c r="BU13" s="36">
        <v>32.616</v>
      </c>
      <c r="BV13" s="36">
        <v>37.286000000000001</v>
      </c>
      <c r="BW13" s="36">
        <v>33.4</v>
      </c>
      <c r="BX13" s="36">
        <v>36.6</v>
      </c>
      <c r="BY13" s="36">
        <v>36.700000000000003</v>
      </c>
      <c r="BZ13" s="36">
        <v>30.187999999999999</v>
      </c>
      <c r="CA13" s="36">
        <v>28.013000000000002</v>
      </c>
      <c r="CB13" s="36">
        <v>11.8</v>
      </c>
      <c r="CC13" s="36">
        <v>22</v>
      </c>
      <c r="CD13" s="36">
        <v>23.018000000000001</v>
      </c>
      <c r="CE13" s="36">
        <v>18.012</v>
      </c>
      <c r="CF13" s="36">
        <v>21.951000000000001</v>
      </c>
      <c r="CG13" s="36">
        <v>28.312000000000001</v>
      </c>
      <c r="CH13" s="36">
        <v>24.343</v>
      </c>
      <c r="CI13" s="36">
        <v>15.826000000000001</v>
      </c>
      <c r="CJ13" s="36">
        <v>16.5120875</v>
      </c>
      <c r="CK13" s="36">
        <v>18.739000000000001</v>
      </c>
      <c r="CL13" s="36">
        <v>16.390999999999998</v>
      </c>
      <c r="CM13" s="36">
        <v>18.743866000000001</v>
      </c>
      <c r="CN13" s="36">
        <v>15.920999999999999</v>
      </c>
      <c r="CO13" s="36">
        <v>17.199834200000002</v>
      </c>
      <c r="CP13" s="36">
        <v>15.106999999999999</v>
      </c>
      <c r="CQ13" s="36">
        <v>15.3974657</v>
      </c>
      <c r="CR13" s="36">
        <v>14.11833</v>
      </c>
      <c r="CS13" s="36">
        <v>16.085999999999999</v>
      </c>
      <c r="CT13" s="36">
        <v>17.928999999999998</v>
      </c>
      <c r="CU13" s="36">
        <v>21.975999999999999</v>
      </c>
      <c r="CV13" s="36">
        <v>16.498000000000001</v>
      </c>
      <c r="CW13" s="36">
        <v>20.489000000000001</v>
      </c>
      <c r="CX13" s="36">
        <v>33.49</v>
      </c>
      <c r="CY13" s="36">
        <v>25.431999999999999</v>
      </c>
      <c r="CZ13" s="36">
        <v>23.391999999999999</v>
      </c>
      <c r="DA13" s="36">
        <v>25.58</v>
      </c>
      <c r="DB13" s="36">
        <v>30.632771828586201</v>
      </c>
      <c r="DC13" s="36">
        <v>23.720267815626201</v>
      </c>
      <c r="DD13" s="36">
        <v>24.396941260706701</v>
      </c>
      <c r="DE13" s="36">
        <v>23.227</v>
      </c>
      <c r="DF13" s="36">
        <v>29.163462027392701</v>
      </c>
      <c r="DG13" s="36">
        <v>23.541830593381899</v>
      </c>
      <c r="DH13" s="36">
        <v>28.0091132763045</v>
      </c>
      <c r="DI13" s="36">
        <v>26.734894249718799</v>
      </c>
      <c r="DJ13" s="36">
        <v>28.757999999999999</v>
      </c>
      <c r="DK13" s="36">
        <v>26.9990887136026</v>
      </c>
      <c r="DL13" s="36">
        <v>30.2999355</v>
      </c>
      <c r="DM13" s="36">
        <v>28.540737</v>
      </c>
      <c r="DN13" s="36">
        <v>35.017035</v>
      </c>
      <c r="DO13" s="36">
        <v>29.7899168</v>
      </c>
      <c r="DP13" s="36">
        <v>27.686334200000001</v>
      </c>
      <c r="DQ13" s="36">
        <v>30.558979999999998</v>
      </c>
      <c r="DR13" s="36">
        <v>33.311272500000001</v>
      </c>
      <c r="DS13" s="36">
        <v>30.967638556981299</v>
      </c>
      <c r="DT13" s="36">
        <v>29.669</v>
      </c>
      <c r="DU13" s="36">
        <v>34.387</v>
      </c>
      <c r="DV13" s="36">
        <v>32.792000000000002</v>
      </c>
      <c r="DW13" s="36">
        <v>34.624000000000002</v>
      </c>
      <c r="DX13" s="50">
        <v>23.555</v>
      </c>
      <c r="DY13" s="50">
        <v>30.97</v>
      </c>
      <c r="DZ13" s="50">
        <v>32.479999999999997</v>
      </c>
      <c r="EA13" s="50">
        <v>37.7196277669903</v>
      </c>
      <c r="EB13" s="50">
        <v>31.16422</v>
      </c>
      <c r="EC13" s="50">
        <v>31.554870000000001</v>
      </c>
      <c r="ED13" s="50">
        <v>26.24858</v>
      </c>
      <c r="EE13" s="50">
        <v>30.450500000000002</v>
      </c>
      <c r="EF13" s="50">
        <v>25.437560000000001</v>
      </c>
      <c r="EG13" s="50">
        <v>29.962859999999999</v>
      </c>
      <c r="EH13" s="50">
        <v>31.760950000000001</v>
      </c>
      <c r="EI13" s="50">
        <v>31.537600000000001</v>
      </c>
      <c r="EJ13" s="50">
        <v>26.523610000000001</v>
      </c>
      <c r="EK13" s="50">
        <v>25.963999999999999</v>
      </c>
      <c r="EL13" s="50">
        <v>26.752268333333301</v>
      </c>
      <c r="EM13" s="50">
        <v>24.130089444444401</v>
      </c>
      <c r="EN13" s="50">
        <v>24.294074537037002</v>
      </c>
      <c r="EO13" s="50">
        <v>23.195873086419699</v>
      </c>
      <c r="EP13" s="50">
        <v>22.7701367849794</v>
      </c>
      <c r="EQ13" s="50">
        <v>21.821357776063099</v>
      </c>
      <c r="ER13" s="50">
        <v>22.218808722850898</v>
      </c>
      <c r="ES13" s="50">
        <v>22.742829203627501</v>
      </c>
      <c r="ET13" s="50">
        <v>19.970212642159499</v>
      </c>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row>
    <row r="14" spans="1:532" ht="20.149999999999999" customHeight="1">
      <c r="B14" s="23" t="s">
        <v>136</v>
      </c>
      <c r="F14" s="35" t="s">
        <v>1179</v>
      </c>
      <c r="G14" s="34" t="s">
        <v>176</v>
      </c>
      <c r="H14" s="36">
        <v>713.26682052802801</v>
      </c>
      <c r="I14" s="36">
        <v>644.45242592592604</v>
      </c>
      <c r="J14" s="36"/>
      <c r="K14" s="36" t="s">
        <v>136</v>
      </c>
      <c r="L14" s="36">
        <v>59.615000000000002</v>
      </c>
      <c r="M14" s="36">
        <v>64.152000000000001</v>
      </c>
      <c r="N14" s="36">
        <v>94.277000000000001</v>
      </c>
      <c r="O14" s="36">
        <v>69.747</v>
      </c>
      <c r="P14" s="36">
        <v>71.585999999999999</v>
      </c>
      <c r="Q14" s="36">
        <v>69.771000000000001</v>
      </c>
      <c r="R14" s="36">
        <v>98.043000000000006</v>
      </c>
      <c r="S14" s="36">
        <v>72.326999999999998</v>
      </c>
      <c r="T14" s="36">
        <v>70.322999999999993</v>
      </c>
      <c r="U14" s="36">
        <v>73.655000000000001</v>
      </c>
      <c r="V14" s="36">
        <v>100.68899999999999</v>
      </c>
      <c r="W14" s="36">
        <v>75.197999999999993</v>
      </c>
      <c r="X14" s="36">
        <v>75.212999999999994</v>
      </c>
      <c r="Y14" s="36">
        <v>80.831999999999994</v>
      </c>
      <c r="Z14" s="36">
        <v>106.983</v>
      </c>
      <c r="AA14" s="36">
        <v>76.123000000000005</v>
      </c>
      <c r="AB14" s="36">
        <v>78.536000000000001</v>
      </c>
      <c r="AC14" s="36">
        <v>77.248000000000005</v>
      </c>
      <c r="AD14" s="36">
        <v>83.528999999999996</v>
      </c>
      <c r="AE14" s="36">
        <v>58.069000000000003</v>
      </c>
      <c r="AF14" s="36">
        <v>54.969000000000001</v>
      </c>
      <c r="AG14" s="36">
        <v>39.491999999999997</v>
      </c>
      <c r="AH14" s="36">
        <v>73.668000000000006</v>
      </c>
      <c r="AI14" s="36">
        <v>67.662999999999997</v>
      </c>
      <c r="AJ14" s="36">
        <v>63.598999999999997</v>
      </c>
      <c r="AK14" s="36">
        <v>55.527999999999999</v>
      </c>
      <c r="AL14" s="36">
        <v>65.293999999999997</v>
      </c>
      <c r="AM14" s="36">
        <v>58.719000000000001</v>
      </c>
      <c r="AN14" s="36">
        <v>43.296999999999997</v>
      </c>
      <c r="AO14" s="36">
        <v>49.125</v>
      </c>
      <c r="AP14" s="36">
        <v>39.085999999999999</v>
      </c>
      <c r="AQ14" s="36">
        <v>51.74</v>
      </c>
      <c r="AR14" s="36">
        <v>53.435000000000002</v>
      </c>
      <c r="AS14" s="36">
        <v>54.414999999999999</v>
      </c>
      <c r="AT14" s="36">
        <v>52.027000000000001</v>
      </c>
      <c r="AU14" s="36">
        <v>40.829000000000001</v>
      </c>
      <c r="AV14" s="36">
        <v>49.228999999999999</v>
      </c>
      <c r="AW14" s="36">
        <v>54.448999999999998</v>
      </c>
      <c r="AX14" s="36">
        <v>51.789000000000001</v>
      </c>
      <c r="AY14" s="36">
        <v>59.045999999999999</v>
      </c>
      <c r="AZ14" s="36">
        <v>102.07299999999999</v>
      </c>
      <c r="BA14" s="36">
        <v>140.4</v>
      </c>
      <c r="BB14" s="36">
        <v>159.60499999999999</v>
      </c>
      <c r="BC14" s="36">
        <v>161.36199999999999</v>
      </c>
      <c r="BD14" s="36">
        <v>170.12</v>
      </c>
      <c r="BE14" s="36">
        <v>178.04599999999999</v>
      </c>
      <c r="BF14" s="36">
        <v>180.81100000000001</v>
      </c>
      <c r="BG14" s="36">
        <v>189.64699999999999</v>
      </c>
      <c r="BH14" s="36">
        <v>184.89599999999999</v>
      </c>
      <c r="BI14" s="36">
        <v>170.511</v>
      </c>
      <c r="BJ14" s="36">
        <v>196.80500000000001</v>
      </c>
      <c r="BK14" s="36">
        <v>190.74100000000001</v>
      </c>
      <c r="BL14" s="36">
        <v>185.86</v>
      </c>
      <c r="BM14" s="36">
        <v>195.809</v>
      </c>
      <c r="BN14" s="36">
        <v>187.24299999999999</v>
      </c>
      <c r="BO14" s="36">
        <v>182.834</v>
      </c>
      <c r="BP14" s="36">
        <v>189.887</v>
      </c>
      <c r="BQ14" s="36">
        <v>197.696</v>
      </c>
      <c r="BR14" s="36">
        <v>202.72900000000001</v>
      </c>
      <c r="BS14" s="36">
        <v>208.76599999999999</v>
      </c>
      <c r="BT14" s="36">
        <v>196.416</v>
      </c>
      <c r="BU14" s="36">
        <v>214.94800000000001</v>
      </c>
      <c r="BV14" s="36">
        <v>212.46700000000001</v>
      </c>
      <c r="BW14" s="36">
        <v>211.673</v>
      </c>
      <c r="BX14" s="36">
        <v>200.327</v>
      </c>
      <c r="BY14" s="36">
        <v>205.649</v>
      </c>
      <c r="BZ14" s="36">
        <v>196.642</v>
      </c>
      <c r="CA14" s="36">
        <v>198.1</v>
      </c>
      <c r="CB14" s="36">
        <v>206.392</v>
      </c>
      <c r="CC14" s="36">
        <v>218.28</v>
      </c>
      <c r="CD14" s="36">
        <v>220.78399999999999</v>
      </c>
      <c r="CE14" s="36">
        <v>212.166</v>
      </c>
      <c r="CF14" s="36">
        <v>214.16300000000001</v>
      </c>
      <c r="CG14" s="36">
        <v>227.04300000000001</v>
      </c>
      <c r="CH14" s="36">
        <v>221.24799999999999</v>
      </c>
      <c r="CI14" s="36">
        <v>231.13499999999999</v>
      </c>
      <c r="CJ14" s="36">
        <v>183.33973687887601</v>
      </c>
      <c r="CK14" s="36">
        <v>237.601</v>
      </c>
      <c r="CL14" s="36">
        <v>233.22900000000001</v>
      </c>
      <c r="CM14" s="36">
        <v>137.32599999999999</v>
      </c>
      <c r="CN14" s="36">
        <v>223.672</v>
      </c>
      <c r="CO14" s="36">
        <v>238.56700000000001</v>
      </c>
      <c r="CP14" s="36">
        <v>242.38557</v>
      </c>
      <c r="CQ14" s="36">
        <v>263.20745983597499</v>
      </c>
      <c r="CR14" s="36">
        <v>215.63399999999999</v>
      </c>
      <c r="CS14" s="36">
        <v>258.70100000000002</v>
      </c>
      <c r="CT14" s="36">
        <v>247.785</v>
      </c>
      <c r="CU14" s="36">
        <v>255.76900000000001</v>
      </c>
      <c r="CV14" s="36">
        <v>245.61199999999999</v>
      </c>
      <c r="CW14" s="36">
        <v>252.858</v>
      </c>
      <c r="CX14" s="36">
        <v>204.732</v>
      </c>
      <c r="CY14" s="36">
        <v>274.24799999999999</v>
      </c>
      <c r="CZ14" s="36">
        <v>213.56100000000001</v>
      </c>
      <c r="DA14" s="36">
        <v>251.30199999999999</v>
      </c>
      <c r="DB14" s="36">
        <v>235.346</v>
      </c>
      <c r="DC14" s="36">
        <v>259.13053878052398</v>
      </c>
      <c r="DD14" s="36">
        <v>223.56352039999999</v>
      </c>
      <c r="DE14" s="36">
        <v>229.43100000000001</v>
      </c>
      <c r="DF14" s="36">
        <v>218.30285073600899</v>
      </c>
      <c r="DG14" s="36">
        <v>294.75263886408698</v>
      </c>
      <c r="DH14" s="36">
        <v>257.23581278837901</v>
      </c>
      <c r="DI14" s="36">
        <v>274.40916199999998</v>
      </c>
      <c r="DJ14" s="36">
        <v>249.45599999999999</v>
      </c>
      <c r="DK14" s="36">
        <v>202.929017233232</v>
      </c>
      <c r="DL14" s="36">
        <v>104.794</v>
      </c>
      <c r="DM14" s="36">
        <v>86.878</v>
      </c>
      <c r="DN14" s="36">
        <v>94.608000000000004</v>
      </c>
      <c r="DO14" s="36">
        <v>103.58799999999999</v>
      </c>
      <c r="DP14" s="36">
        <v>83.787000000000006</v>
      </c>
      <c r="DQ14" s="36">
        <v>77.363</v>
      </c>
      <c r="DR14" s="36">
        <v>86.1</v>
      </c>
      <c r="DS14" s="36">
        <v>77.944992634292404</v>
      </c>
      <c r="DT14" s="36">
        <v>115.471812</v>
      </c>
      <c r="DU14" s="36">
        <v>122.90712000000001</v>
      </c>
      <c r="DV14" s="36">
        <v>167.06899999999999</v>
      </c>
      <c r="DW14" s="36">
        <v>179.49675999999999</v>
      </c>
      <c r="DX14" s="50">
        <v>176.67803599999999</v>
      </c>
      <c r="DY14" s="50">
        <v>178.869078</v>
      </c>
      <c r="DZ14" s="50">
        <v>206.07577599999999</v>
      </c>
      <c r="EA14" s="50">
        <v>189.50652500000001</v>
      </c>
      <c r="EB14" s="50">
        <v>171.88586827829999</v>
      </c>
      <c r="EC14" s="50">
        <v>189.75076000000001</v>
      </c>
      <c r="ED14" s="50">
        <v>189.514014</v>
      </c>
      <c r="EE14" s="50">
        <v>197.20204000000001</v>
      </c>
      <c r="EF14" s="50">
        <v>195.74337749959801</v>
      </c>
      <c r="EG14" s="50">
        <v>190.66708363280901</v>
      </c>
      <c r="EH14" s="50">
        <v>192.78770743198299</v>
      </c>
      <c r="EI14" s="50">
        <v>180.478896128</v>
      </c>
      <c r="EJ14" s="50">
        <v>161.23521696804499</v>
      </c>
      <c r="EK14" s="50">
        <v>178.76499999999999</v>
      </c>
      <c r="EL14" s="50">
        <v>178.43266666666699</v>
      </c>
      <c r="EM14" s="50">
        <v>190.022388888889</v>
      </c>
      <c r="EN14" s="50">
        <v>119.810111111111</v>
      </c>
      <c r="EO14" s="50">
        <v>156.18725925925901</v>
      </c>
      <c r="EP14" s="50">
        <v>170.63810493827199</v>
      </c>
      <c r="EQ14" s="50">
        <v>176.20807818930001</v>
      </c>
      <c r="ER14" s="50">
        <v>152.921376886145</v>
      </c>
      <c r="ES14" s="50">
        <v>157.79313866026499</v>
      </c>
      <c r="ET14" s="50">
        <v>146.98650518213699</v>
      </c>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row>
    <row r="15" spans="1:532" ht="20.149999999999999" customHeight="1">
      <c r="B15" s="23" t="s">
        <v>136</v>
      </c>
      <c r="F15" s="35" t="s">
        <v>1180</v>
      </c>
      <c r="G15" s="34" t="s">
        <v>176</v>
      </c>
      <c r="H15" s="36">
        <v>83.896825782775906</v>
      </c>
      <c r="I15" s="36">
        <v>79.194999999999993</v>
      </c>
      <c r="J15" s="36"/>
      <c r="K15" s="36" t="s">
        <v>136</v>
      </c>
      <c r="L15" s="36">
        <v>11.839</v>
      </c>
      <c r="M15" s="36">
        <v>8.5830000000000002</v>
      </c>
      <c r="N15" s="36">
        <v>11.439</v>
      </c>
      <c r="O15" s="36">
        <v>19.843</v>
      </c>
      <c r="P15" s="36">
        <v>1.0589999999999999</v>
      </c>
      <c r="Q15" s="36">
        <v>31.102</v>
      </c>
      <c r="R15" s="36">
        <v>32.347999999999999</v>
      </c>
      <c r="S15" s="36">
        <v>35.753999999999998</v>
      </c>
      <c r="T15" s="36">
        <v>34.058999999999997</v>
      </c>
      <c r="U15" s="36">
        <v>40.758000000000003</v>
      </c>
      <c r="V15" s="36">
        <v>22.085000000000001</v>
      </c>
      <c r="W15" s="36">
        <v>44.482999999999997</v>
      </c>
      <c r="X15" s="36">
        <v>35.823999999999998</v>
      </c>
      <c r="Y15" s="36">
        <v>25.571000000000002</v>
      </c>
      <c r="Z15" s="36">
        <v>36.572000000000003</v>
      </c>
      <c r="AA15" s="36">
        <v>40.451000000000001</v>
      </c>
      <c r="AB15" s="36">
        <v>37.389000000000003</v>
      </c>
      <c r="AC15" s="36">
        <v>30.44</v>
      </c>
      <c r="AD15" s="36">
        <v>33.390999999999998</v>
      </c>
      <c r="AE15" s="36">
        <v>32.776000000000003</v>
      </c>
      <c r="AF15" s="36">
        <v>23.657</v>
      </c>
      <c r="AG15" s="36">
        <v>28.599</v>
      </c>
      <c r="AH15" s="36">
        <v>42.7654</v>
      </c>
      <c r="AI15" s="36">
        <v>28.101357</v>
      </c>
      <c r="AJ15" s="36">
        <v>33.127000000000002</v>
      </c>
      <c r="AK15" s="36">
        <v>32.340000000000003</v>
      </c>
      <c r="AL15" s="36">
        <v>34.200000000000003</v>
      </c>
      <c r="AM15" s="36">
        <v>28.797999999999998</v>
      </c>
      <c r="AN15" s="36">
        <v>22.262</v>
      </c>
      <c r="AO15" s="36">
        <v>36.188000000000002</v>
      </c>
      <c r="AP15" s="36">
        <v>29.28</v>
      </c>
      <c r="AQ15" s="36">
        <v>44.061999999999998</v>
      </c>
      <c r="AR15" s="36">
        <v>31.323</v>
      </c>
      <c r="AS15" s="36">
        <v>38.328000000000003</v>
      </c>
      <c r="AT15" s="36">
        <v>55.783999999999999</v>
      </c>
      <c r="AU15" s="36">
        <v>58.125</v>
      </c>
      <c r="AV15" s="36">
        <v>61.201999999999998</v>
      </c>
      <c r="AW15" s="36">
        <v>74.808000000000007</v>
      </c>
      <c r="AX15" s="36">
        <v>67.587000000000003</v>
      </c>
      <c r="AY15" s="36">
        <v>74.861999999999995</v>
      </c>
      <c r="AZ15" s="36">
        <v>65.700999999999993</v>
      </c>
      <c r="BA15" s="36">
        <v>73.623999999999995</v>
      </c>
      <c r="BB15" s="36">
        <v>84.277000000000001</v>
      </c>
      <c r="BC15" s="36">
        <v>71.674000000000007</v>
      </c>
      <c r="BD15" s="36">
        <v>61.036999999999999</v>
      </c>
      <c r="BE15" s="36">
        <v>64.037215000000003</v>
      </c>
      <c r="BF15" s="36">
        <v>62.969776000000003</v>
      </c>
      <c r="BG15" s="36">
        <v>62.737867999999999</v>
      </c>
      <c r="BH15" s="36">
        <v>60.29</v>
      </c>
      <c r="BI15" s="36">
        <v>65.694999999999993</v>
      </c>
      <c r="BJ15" s="36">
        <v>62.633000000000003</v>
      </c>
      <c r="BK15" s="36">
        <v>61.698999999999998</v>
      </c>
      <c r="BL15" s="36">
        <v>60.314999999999998</v>
      </c>
      <c r="BM15" s="36">
        <v>59.216000000000001</v>
      </c>
      <c r="BN15" s="36">
        <v>50.045000000000002</v>
      </c>
      <c r="BO15" s="36">
        <v>15.013999999999999</v>
      </c>
      <c r="BP15" s="36">
        <v>16.581</v>
      </c>
      <c r="BQ15" s="36">
        <v>7.7290000000000001</v>
      </c>
      <c r="BR15" s="36">
        <v>12.189</v>
      </c>
      <c r="BS15" s="36">
        <v>5.4390000000000001</v>
      </c>
      <c r="BT15" s="36">
        <v>12.36</v>
      </c>
      <c r="BU15" s="36">
        <v>15.103999999999999</v>
      </c>
      <c r="BV15" s="36">
        <v>17.553999999999998</v>
      </c>
      <c r="BW15" s="36">
        <v>21.651</v>
      </c>
      <c r="BX15" s="36">
        <v>39.479999999999997</v>
      </c>
      <c r="BY15" s="36">
        <v>31.286999999999999</v>
      </c>
      <c r="BZ15" s="36">
        <v>21.481999999999999</v>
      </c>
      <c r="CA15" s="36">
        <v>46.610999999999997</v>
      </c>
      <c r="CB15" s="36">
        <v>24.513999999999999</v>
      </c>
      <c r="CC15" s="36">
        <v>48.078000000000003</v>
      </c>
      <c r="CD15" s="36">
        <v>56.436</v>
      </c>
      <c r="CE15" s="36">
        <v>50.121000000000002</v>
      </c>
      <c r="CF15" s="36">
        <v>40.192</v>
      </c>
      <c r="CG15" s="36">
        <v>55.097999999999999</v>
      </c>
      <c r="CH15" s="36">
        <v>33.774000000000001</v>
      </c>
      <c r="CI15" s="36">
        <v>65.820999999999998</v>
      </c>
      <c r="CJ15" s="36">
        <v>28.43</v>
      </c>
      <c r="CK15" s="36">
        <v>9.4320000000000004</v>
      </c>
      <c r="CL15" s="36">
        <v>26.213000000000001</v>
      </c>
      <c r="CM15" s="36">
        <v>22.363</v>
      </c>
      <c r="CN15" s="36">
        <v>8.7430000000000003</v>
      </c>
      <c r="CO15" s="36">
        <v>46.487749389822802</v>
      </c>
      <c r="CP15" s="36">
        <v>21.211182655542299</v>
      </c>
      <c r="CQ15" s="36">
        <v>18.417866322097201</v>
      </c>
      <c r="CR15" s="36">
        <v>22.899000000000001</v>
      </c>
      <c r="CS15" s="36">
        <v>12.13</v>
      </c>
      <c r="CT15" s="36">
        <v>32.587000000000003</v>
      </c>
      <c r="CU15" s="36">
        <v>17.123000000000001</v>
      </c>
      <c r="CV15" s="36">
        <v>13.295</v>
      </c>
      <c r="CW15" s="36">
        <v>19.821999999999999</v>
      </c>
      <c r="CX15" s="36">
        <v>29.329000000000001</v>
      </c>
      <c r="CY15" s="36">
        <v>8.9619999999999997</v>
      </c>
      <c r="CZ15" s="36">
        <v>10.6</v>
      </c>
      <c r="DA15" s="36">
        <v>15.800173046939401</v>
      </c>
      <c r="DB15" s="36">
        <v>11.148</v>
      </c>
      <c r="DC15" s="36">
        <v>24.186065239634601</v>
      </c>
      <c r="DD15" s="36">
        <v>8.9779999999999998</v>
      </c>
      <c r="DE15" s="36">
        <v>24.210999999999999</v>
      </c>
      <c r="DF15" s="36">
        <v>17.060554844666001</v>
      </c>
      <c r="DG15" s="36">
        <v>34.607970491158497</v>
      </c>
      <c r="DH15" s="36">
        <v>10.747</v>
      </c>
      <c r="DI15" s="36">
        <v>28.12</v>
      </c>
      <c r="DJ15" s="36">
        <v>27.722999999999999</v>
      </c>
      <c r="DK15" s="36">
        <v>35.267000000000003</v>
      </c>
      <c r="DL15" s="36">
        <v>20.207000000000001</v>
      </c>
      <c r="DM15" s="36">
        <v>18.023</v>
      </c>
      <c r="DN15" s="36">
        <v>16.895</v>
      </c>
      <c r="DO15" s="36">
        <v>23.251000000000001</v>
      </c>
      <c r="DP15" s="36">
        <v>16.32</v>
      </c>
      <c r="DQ15" s="36">
        <v>17.257000000000001</v>
      </c>
      <c r="DR15" s="36">
        <v>22.83</v>
      </c>
      <c r="DS15" s="36">
        <v>29.027367187500001</v>
      </c>
      <c r="DT15" s="36">
        <v>21.425999999999998</v>
      </c>
      <c r="DU15" s="36">
        <v>21.888999999999999</v>
      </c>
      <c r="DV15" s="36">
        <v>22.298999999999999</v>
      </c>
      <c r="DW15" s="36">
        <v>25.193999999999999</v>
      </c>
      <c r="DX15" s="50">
        <v>19.492000000000001</v>
      </c>
      <c r="DY15" s="50">
        <v>21.646000000000001</v>
      </c>
      <c r="DZ15" s="50">
        <v>20.382999999999999</v>
      </c>
      <c r="EA15" s="50">
        <v>27.15</v>
      </c>
      <c r="EB15" s="50">
        <v>22.627380554199199</v>
      </c>
      <c r="EC15" s="50">
        <v>18.8810343933105</v>
      </c>
      <c r="ED15" s="50">
        <v>21.843</v>
      </c>
      <c r="EE15" s="50">
        <v>16.428999999999998</v>
      </c>
      <c r="EF15" s="50">
        <v>13.791079261779799</v>
      </c>
      <c r="EG15" s="50">
        <v>18.676471305847201</v>
      </c>
      <c r="EH15" s="50">
        <v>21.794664733886702</v>
      </c>
      <c r="EI15" s="50">
        <v>21.869995422363299</v>
      </c>
      <c r="EJ15" s="50">
        <v>21.195165626525899</v>
      </c>
      <c r="EK15" s="50">
        <v>19.036999999999999</v>
      </c>
      <c r="EL15" s="50">
        <v>20.614000000000001</v>
      </c>
      <c r="EM15" s="50">
        <v>29.338999999999999</v>
      </c>
      <c r="EN15" s="50">
        <v>12.885999999999999</v>
      </c>
      <c r="EO15" s="50">
        <v>16.356000000000002</v>
      </c>
      <c r="EP15" s="50">
        <v>8.6069999999999993</v>
      </c>
      <c r="EQ15" s="50">
        <v>20.728999999999999</v>
      </c>
      <c r="ER15" s="50">
        <v>4.6970000000000001</v>
      </c>
      <c r="ES15" s="50">
        <v>15.287000000000001</v>
      </c>
      <c r="ET15" s="50">
        <v>20.350000000000001</v>
      </c>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row>
    <row r="16" spans="1:532" ht="20.149999999999999" customHeight="1">
      <c r="B16" s="23" t="s">
        <v>136</v>
      </c>
      <c r="F16" s="78" t="s">
        <v>1231</v>
      </c>
      <c r="G16" s="34" t="s">
        <v>176</v>
      </c>
      <c r="H16" s="36">
        <v>0</v>
      </c>
      <c r="I16" s="36">
        <v>0</v>
      </c>
      <c r="J16" s="36"/>
      <c r="K16" s="36" t="s">
        <v>136</v>
      </c>
      <c r="L16" s="36">
        <v>0</v>
      </c>
      <c r="M16" s="36">
        <v>2.8014000000000001</v>
      </c>
      <c r="N16" s="36">
        <v>0</v>
      </c>
      <c r="O16" s="36">
        <v>3.2351999999999999</v>
      </c>
      <c r="P16" s="36">
        <v>0</v>
      </c>
      <c r="Q16" s="36">
        <v>3.1734</v>
      </c>
      <c r="R16" s="36">
        <v>0</v>
      </c>
      <c r="S16" s="36">
        <v>3.7818000000000001</v>
      </c>
      <c r="T16" s="36">
        <v>0</v>
      </c>
      <c r="U16" s="36">
        <v>0.1716</v>
      </c>
      <c r="V16" s="36">
        <v>0</v>
      </c>
      <c r="W16" s="36">
        <v>0</v>
      </c>
      <c r="X16" s="36">
        <v>0</v>
      </c>
      <c r="Y16" s="36">
        <v>0</v>
      </c>
      <c r="Z16" s="36">
        <v>0</v>
      </c>
      <c r="AA16" s="36">
        <v>0</v>
      </c>
      <c r="AB16" s="36">
        <v>0</v>
      </c>
      <c r="AC16" s="36">
        <v>0</v>
      </c>
      <c r="AD16" s="36">
        <v>0</v>
      </c>
      <c r="AE16" s="36">
        <v>0</v>
      </c>
      <c r="AF16" s="36">
        <v>0</v>
      </c>
      <c r="AG16" s="36">
        <v>0</v>
      </c>
      <c r="AH16" s="36">
        <v>0</v>
      </c>
      <c r="AI16" s="36">
        <v>0</v>
      </c>
      <c r="AJ16" s="36">
        <v>0</v>
      </c>
      <c r="AK16" s="36">
        <v>0</v>
      </c>
      <c r="AL16" s="36">
        <v>0</v>
      </c>
      <c r="AM16" s="36">
        <v>0</v>
      </c>
      <c r="AN16" s="36">
        <v>0</v>
      </c>
      <c r="AO16" s="36">
        <v>0</v>
      </c>
      <c r="AP16" s="36">
        <v>0</v>
      </c>
      <c r="AQ16" s="36">
        <v>0</v>
      </c>
      <c r="AR16" s="36">
        <v>0</v>
      </c>
      <c r="AS16" s="36">
        <v>0</v>
      </c>
      <c r="AT16" s="36">
        <v>0</v>
      </c>
      <c r="AU16" s="36">
        <v>0</v>
      </c>
      <c r="AV16" s="36">
        <v>0</v>
      </c>
      <c r="AW16" s="36">
        <v>0</v>
      </c>
      <c r="AX16" s="36">
        <v>0</v>
      </c>
      <c r="AY16" s="36">
        <v>0</v>
      </c>
      <c r="AZ16" s="36">
        <v>0</v>
      </c>
      <c r="BA16" s="36">
        <v>0</v>
      </c>
      <c r="BB16" s="36">
        <v>0</v>
      </c>
      <c r="BC16" s="36">
        <v>0</v>
      </c>
      <c r="BD16" s="36">
        <v>0</v>
      </c>
      <c r="BE16" s="36">
        <v>0</v>
      </c>
      <c r="BF16" s="36">
        <v>0</v>
      </c>
      <c r="BG16" s="36">
        <v>0</v>
      </c>
      <c r="BH16" s="36">
        <v>0</v>
      </c>
      <c r="BI16" s="36">
        <v>0</v>
      </c>
      <c r="BJ16" s="36">
        <v>0</v>
      </c>
      <c r="BK16" s="36">
        <v>0</v>
      </c>
      <c r="BL16" s="36">
        <v>0</v>
      </c>
      <c r="BM16" s="36">
        <v>0</v>
      </c>
      <c r="BN16" s="36">
        <v>0</v>
      </c>
      <c r="BO16" s="36">
        <v>0</v>
      </c>
      <c r="BP16" s="36">
        <v>0</v>
      </c>
      <c r="BQ16" s="36">
        <v>0</v>
      </c>
      <c r="BR16" s="36">
        <v>0</v>
      </c>
      <c r="BS16" s="36">
        <v>0</v>
      </c>
      <c r="BT16" s="36">
        <v>0</v>
      </c>
      <c r="BU16" s="36">
        <v>0</v>
      </c>
      <c r="BV16" s="36">
        <v>0</v>
      </c>
      <c r="BW16" s="36">
        <v>0</v>
      </c>
      <c r="BX16" s="36">
        <v>0</v>
      </c>
      <c r="BY16" s="36">
        <v>0</v>
      </c>
      <c r="BZ16" s="36">
        <v>0</v>
      </c>
      <c r="CA16" s="36">
        <v>0</v>
      </c>
      <c r="CB16" s="36">
        <v>0</v>
      </c>
      <c r="CC16" s="36">
        <v>0</v>
      </c>
      <c r="CD16" s="36">
        <v>0</v>
      </c>
      <c r="CE16" s="36">
        <v>0</v>
      </c>
      <c r="CF16" s="36">
        <v>0</v>
      </c>
      <c r="CG16" s="36">
        <v>0</v>
      </c>
      <c r="CH16" s="36">
        <v>0</v>
      </c>
      <c r="CI16" s="36">
        <v>0</v>
      </c>
      <c r="CJ16" s="36">
        <v>0</v>
      </c>
      <c r="CK16" s="36">
        <v>0</v>
      </c>
      <c r="CL16" s="36">
        <v>0</v>
      </c>
      <c r="CM16" s="36">
        <v>0</v>
      </c>
      <c r="CN16" s="36">
        <v>0</v>
      </c>
      <c r="CO16" s="36">
        <v>0</v>
      </c>
      <c r="CP16" s="36">
        <v>0</v>
      </c>
      <c r="CQ16" s="36">
        <v>0</v>
      </c>
      <c r="CR16" s="36">
        <v>0</v>
      </c>
      <c r="CS16" s="36">
        <v>0</v>
      </c>
      <c r="CT16" s="36">
        <v>0</v>
      </c>
      <c r="CU16" s="36">
        <v>0</v>
      </c>
      <c r="CV16" s="36">
        <v>0</v>
      </c>
      <c r="CW16" s="36">
        <v>0</v>
      </c>
      <c r="CX16" s="36">
        <v>0</v>
      </c>
      <c r="CY16" s="36">
        <v>0</v>
      </c>
      <c r="CZ16" s="36">
        <v>0</v>
      </c>
      <c r="DA16" s="36">
        <v>0.47899999999999998</v>
      </c>
      <c r="DB16" s="36">
        <v>0.56018670000000004</v>
      </c>
      <c r="DC16" s="36">
        <v>0</v>
      </c>
      <c r="DD16" s="36">
        <v>0</v>
      </c>
      <c r="DE16" s="36">
        <v>0</v>
      </c>
      <c r="DF16" s="36">
        <v>0</v>
      </c>
      <c r="DG16" s="36">
        <v>0</v>
      </c>
      <c r="DH16" s="36">
        <v>0</v>
      </c>
      <c r="DI16" s="36">
        <v>0</v>
      </c>
      <c r="DJ16" s="36">
        <v>0</v>
      </c>
      <c r="DK16" s="36">
        <v>0</v>
      </c>
      <c r="DL16" s="36">
        <v>0</v>
      </c>
      <c r="DM16" s="36">
        <v>0</v>
      </c>
      <c r="DN16" s="36">
        <v>0</v>
      </c>
      <c r="DO16" s="36">
        <v>0</v>
      </c>
      <c r="DP16" s="36">
        <v>0</v>
      </c>
      <c r="DQ16" s="36">
        <v>0</v>
      </c>
      <c r="DR16" s="36">
        <v>0</v>
      </c>
      <c r="DS16" s="36">
        <v>0</v>
      </c>
      <c r="DT16" s="36">
        <v>0</v>
      </c>
      <c r="DU16" s="36">
        <v>0</v>
      </c>
      <c r="DV16" s="36">
        <v>0</v>
      </c>
      <c r="DW16" s="36">
        <v>0</v>
      </c>
      <c r="DX16" s="50">
        <v>0</v>
      </c>
      <c r="DY16" s="50">
        <v>0</v>
      </c>
      <c r="DZ16" s="50">
        <v>0</v>
      </c>
      <c r="EA16" s="50">
        <v>0</v>
      </c>
      <c r="EB16" s="50">
        <v>0</v>
      </c>
      <c r="EC16" s="50">
        <v>0</v>
      </c>
      <c r="ED16" s="50">
        <v>0</v>
      </c>
      <c r="EE16" s="50">
        <v>0</v>
      </c>
      <c r="EF16" s="50">
        <v>0</v>
      </c>
      <c r="EG16" s="50">
        <v>0</v>
      </c>
      <c r="EH16" s="50">
        <v>0</v>
      </c>
      <c r="EI16" s="50">
        <v>0</v>
      </c>
      <c r="EJ16" s="50">
        <v>0</v>
      </c>
      <c r="EK16" s="50">
        <v>0</v>
      </c>
      <c r="EL16" s="50">
        <v>0</v>
      </c>
      <c r="EM16" s="50">
        <v>0</v>
      </c>
      <c r="EN16" s="50">
        <v>0</v>
      </c>
      <c r="EO16" s="50">
        <v>0</v>
      </c>
      <c r="EP16" s="50">
        <v>0</v>
      </c>
      <c r="EQ16" s="50">
        <v>0</v>
      </c>
      <c r="ER16" s="50">
        <v>0</v>
      </c>
      <c r="ES16" s="50">
        <v>0</v>
      </c>
      <c r="ET16" s="50">
        <v>0</v>
      </c>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row>
    <row r="17" spans="2:532" ht="20.149999999999999" customHeight="1">
      <c r="B17" s="23" t="s">
        <v>136</v>
      </c>
      <c r="F17" s="35" t="s">
        <v>1232</v>
      </c>
      <c r="G17" s="34" t="s">
        <v>176</v>
      </c>
      <c r="H17" s="36">
        <v>65.658000000000001</v>
      </c>
      <c r="I17" s="36">
        <v>61.530962962963002</v>
      </c>
      <c r="J17" s="36"/>
      <c r="K17" s="36" t="s">
        <v>136</v>
      </c>
      <c r="L17" s="36">
        <v>45.241</v>
      </c>
      <c r="M17" s="36">
        <v>35.396000000000001</v>
      </c>
      <c r="N17" s="36">
        <v>38.646000000000001</v>
      </c>
      <c r="O17" s="36">
        <v>45.375999999999998</v>
      </c>
      <c r="P17" s="36">
        <v>48.856999999999999</v>
      </c>
      <c r="Q17" s="36">
        <v>44.345999999999997</v>
      </c>
      <c r="R17" s="36">
        <v>55.066000000000003</v>
      </c>
      <c r="S17" s="36">
        <v>48.716999999999999</v>
      </c>
      <c r="T17" s="36">
        <v>63.972000000000001</v>
      </c>
      <c r="U17" s="36">
        <v>87.497</v>
      </c>
      <c r="V17" s="36">
        <v>43.011659999999999</v>
      </c>
      <c r="W17" s="36">
        <v>38.593449999999997</v>
      </c>
      <c r="X17" s="36">
        <v>47.925454999999999</v>
      </c>
      <c r="Y17" s="36">
        <v>48.174460000000003</v>
      </c>
      <c r="Z17" s="36">
        <v>50.737819000000002</v>
      </c>
      <c r="AA17" s="36">
        <v>46.118000000000002</v>
      </c>
      <c r="AB17" s="36">
        <v>31.468799000000001</v>
      </c>
      <c r="AC17" s="36">
        <v>48.939098000000001</v>
      </c>
      <c r="AD17" s="36">
        <v>50.375950000000003</v>
      </c>
      <c r="AE17" s="36">
        <v>46.461779999999997</v>
      </c>
      <c r="AF17" s="36">
        <v>50.397419999999997</v>
      </c>
      <c r="AG17" s="36">
        <v>48.872999999999998</v>
      </c>
      <c r="AH17" s="36">
        <v>53.265000000000001</v>
      </c>
      <c r="AI17" s="36">
        <v>54.369</v>
      </c>
      <c r="AJ17" s="36">
        <v>46.451999999999998</v>
      </c>
      <c r="AK17" s="36">
        <v>46.704000000000001</v>
      </c>
      <c r="AL17" s="36">
        <v>48.948</v>
      </c>
      <c r="AM17" s="36">
        <v>49.427</v>
      </c>
      <c r="AN17" s="36">
        <v>47.024999999999999</v>
      </c>
      <c r="AO17" s="36">
        <v>49.822000000000003</v>
      </c>
      <c r="AP17" s="36">
        <v>46.764000000000003</v>
      </c>
      <c r="AQ17" s="36">
        <v>47.445999999999998</v>
      </c>
      <c r="AR17" s="36">
        <v>43.886000000000003</v>
      </c>
      <c r="AS17" s="36">
        <v>42.783999999999999</v>
      </c>
      <c r="AT17" s="36">
        <v>49.207000000000001</v>
      </c>
      <c r="AU17" s="36">
        <v>50.05</v>
      </c>
      <c r="AV17" s="36">
        <v>51.463999999999999</v>
      </c>
      <c r="AW17" s="36">
        <v>51.917000000000002</v>
      </c>
      <c r="AX17" s="36">
        <v>50.898000000000003</v>
      </c>
      <c r="AY17" s="36">
        <v>46.000500000000002</v>
      </c>
      <c r="AZ17" s="36">
        <v>37.539700000000003</v>
      </c>
      <c r="BA17" s="36">
        <v>32.121000000000002</v>
      </c>
      <c r="BB17" s="36">
        <v>15.151</v>
      </c>
      <c r="BC17" s="36">
        <v>16.45</v>
      </c>
      <c r="BD17" s="36">
        <v>19.699000000000002</v>
      </c>
      <c r="BE17" s="36">
        <v>21.38</v>
      </c>
      <c r="BF17" s="36">
        <v>19.401</v>
      </c>
      <c r="BG17" s="36">
        <v>21.477</v>
      </c>
      <c r="BH17" s="36">
        <v>18.719000000000001</v>
      </c>
      <c r="BI17" s="36">
        <v>18.527999999999999</v>
      </c>
      <c r="BJ17" s="36">
        <v>22.37</v>
      </c>
      <c r="BK17" s="36">
        <v>18.085000000000001</v>
      </c>
      <c r="BL17" s="36">
        <v>19.992000000000001</v>
      </c>
      <c r="BM17" s="36">
        <v>20.669</v>
      </c>
      <c r="BN17" s="36">
        <v>19.113</v>
      </c>
      <c r="BO17" s="36">
        <v>19.248999999999999</v>
      </c>
      <c r="BP17" s="36">
        <v>22.891999999999999</v>
      </c>
      <c r="BQ17" s="36">
        <v>24.593</v>
      </c>
      <c r="BR17" s="36">
        <v>24.579000000000001</v>
      </c>
      <c r="BS17" s="36">
        <v>20.242000000000001</v>
      </c>
      <c r="BT17" s="36">
        <v>22.253</v>
      </c>
      <c r="BU17" s="36">
        <v>21.058</v>
      </c>
      <c r="BV17" s="36">
        <v>19.916</v>
      </c>
      <c r="BW17" s="36">
        <v>21.053999999999998</v>
      </c>
      <c r="BX17" s="36">
        <v>21.251000000000001</v>
      </c>
      <c r="BY17" s="36">
        <v>21.295999999999999</v>
      </c>
      <c r="BZ17" s="36">
        <v>21.155999999999999</v>
      </c>
      <c r="CA17" s="36">
        <v>18.710999999999999</v>
      </c>
      <c r="CB17" s="36">
        <v>23.983000000000001</v>
      </c>
      <c r="CC17" s="36">
        <v>28.395</v>
      </c>
      <c r="CD17" s="36">
        <v>24.602</v>
      </c>
      <c r="CE17" s="36">
        <v>21.257000000000001</v>
      </c>
      <c r="CF17" s="36">
        <v>24.759</v>
      </c>
      <c r="CG17" s="36">
        <v>26.882999999999999</v>
      </c>
      <c r="CH17" s="36">
        <v>22.504999999999999</v>
      </c>
      <c r="CI17" s="36">
        <v>17.838999999999999</v>
      </c>
      <c r="CJ17" s="36">
        <v>19.684999999999999</v>
      </c>
      <c r="CK17" s="36">
        <v>21.774000000000001</v>
      </c>
      <c r="CL17" s="36">
        <v>23.023</v>
      </c>
      <c r="CM17" s="36">
        <v>20.484999999999999</v>
      </c>
      <c r="CN17" s="36">
        <v>19.055</v>
      </c>
      <c r="CO17" s="36">
        <v>16.888999999999999</v>
      </c>
      <c r="CP17" s="36">
        <v>22.828276930000001</v>
      </c>
      <c r="CQ17" s="36">
        <v>23.230107908000001</v>
      </c>
      <c r="CR17" s="36">
        <v>20.187480000000001</v>
      </c>
      <c r="CS17" s="36">
        <v>21.576879999999999</v>
      </c>
      <c r="CT17" s="36">
        <v>24.696000000000002</v>
      </c>
      <c r="CU17" s="36">
        <v>26.186</v>
      </c>
      <c r="CV17" s="36">
        <v>22.582000000000001</v>
      </c>
      <c r="CW17" s="36">
        <v>28.594000000000001</v>
      </c>
      <c r="CX17" s="36">
        <v>14.889239365</v>
      </c>
      <c r="CY17" s="36">
        <v>19.382000000000001</v>
      </c>
      <c r="CZ17" s="36">
        <v>19.013999999999999</v>
      </c>
      <c r="DA17" s="36">
        <v>20.837</v>
      </c>
      <c r="DB17" s="36">
        <v>21.916657271999998</v>
      </c>
      <c r="DC17" s="36">
        <v>26.6005141289493</v>
      </c>
      <c r="DD17" s="36">
        <v>21.23632388</v>
      </c>
      <c r="DE17" s="36">
        <v>13.782</v>
      </c>
      <c r="DF17" s="36">
        <v>22.195192666000001</v>
      </c>
      <c r="DG17" s="36">
        <v>26.296812373636399</v>
      </c>
      <c r="DH17" s="36">
        <v>24.995000000000001</v>
      </c>
      <c r="DI17" s="36">
        <v>26.937000000000001</v>
      </c>
      <c r="DJ17" s="36">
        <v>23.785</v>
      </c>
      <c r="DK17" s="36">
        <v>22.146999999999998</v>
      </c>
      <c r="DL17" s="36">
        <v>21.329000000000001</v>
      </c>
      <c r="DM17" s="36">
        <v>21.713999999999999</v>
      </c>
      <c r="DN17" s="36">
        <v>21.852</v>
      </c>
      <c r="DO17" s="36">
        <v>23.359000000000002</v>
      </c>
      <c r="DP17" s="36">
        <v>20.74</v>
      </c>
      <c r="DQ17" s="36">
        <v>20.058</v>
      </c>
      <c r="DR17" s="36">
        <v>19.190999999999999</v>
      </c>
      <c r="DS17" s="36">
        <v>22.272730196503801</v>
      </c>
      <c r="DT17" s="36">
        <v>20.884</v>
      </c>
      <c r="DU17" s="36">
        <v>21.934999999999999</v>
      </c>
      <c r="DV17" s="36">
        <v>21.434999999999999</v>
      </c>
      <c r="DW17" s="36">
        <v>21.021000000000001</v>
      </c>
      <c r="DX17" s="50">
        <v>22.835249999999998</v>
      </c>
      <c r="DY17" s="50">
        <v>25.552250000000001</v>
      </c>
      <c r="DZ17" s="50">
        <v>25.870249999999999</v>
      </c>
      <c r="EA17" s="50">
        <v>27.356249999999999</v>
      </c>
      <c r="EB17" s="50">
        <v>22.845543308041101</v>
      </c>
      <c r="EC17" s="50">
        <v>20.336865077783699</v>
      </c>
      <c r="ED17" s="50">
        <v>21.55</v>
      </c>
      <c r="EE17" s="50">
        <v>23.284127828014</v>
      </c>
      <c r="EF17" s="50">
        <v>25.0105624501996</v>
      </c>
      <c r="EG17" s="50">
        <v>21.495200000000001</v>
      </c>
      <c r="EH17" s="50">
        <v>15.965999999999999</v>
      </c>
      <c r="EI17" s="50">
        <v>21.029</v>
      </c>
      <c r="EJ17" s="50">
        <v>14.331</v>
      </c>
      <c r="EK17" s="50">
        <v>14.332000000000001</v>
      </c>
      <c r="EL17" s="50">
        <v>14.457000000000001</v>
      </c>
      <c r="EM17" s="50">
        <v>18.481666666666701</v>
      </c>
      <c r="EN17" s="50">
        <v>12.4513888888889</v>
      </c>
      <c r="EO17" s="50">
        <v>16.140907407407401</v>
      </c>
      <c r="EP17" s="50">
        <v>14.606867283950599</v>
      </c>
      <c r="EQ17" s="50">
        <v>19.3879403292181</v>
      </c>
      <c r="ER17" s="50">
        <v>17.542791323731102</v>
      </c>
      <c r="ES17" s="50">
        <v>18.938587162780099</v>
      </c>
      <c r="ET17" s="50">
        <v>14.7977928288371</v>
      </c>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row>
    <row r="18" spans="2:532" ht="20.149999999999999" customHeight="1">
      <c r="B18" s="23" t="s">
        <v>136</v>
      </c>
      <c r="F18" s="35" t="s">
        <v>1181</v>
      </c>
      <c r="G18" s="34" t="s">
        <v>176</v>
      </c>
      <c r="H18" s="36">
        <v>282.24599999999998</v>
      </c>
      <c r="I18" s="36">
        <v>267.7</v>
      </c>
      <c r="J18" s="36"/>
      <c r="K18" s="36" t="s">
        <v>136</v>
      </c>
      <c r="L18" s="36">
        <v>8.1829999999999998</v>
      </c>
      <c r="M18" s="36">
        <v>11.272</v>
      </c>
      <c r="N18" s="36">
        <v>10.752000000000001</v>
      </c>
      <c r="O18" s="36">
        <v>11.23</v>
      </c>
      <c r="P18" s="36">
        <v>11.531000000000001</v>
      </c>
      <c r="Q18" s="36">
        <v>11.465999999999999</v>
      </c>
      <c r="R18" s="36">
        <v>11.29</v>
      </c>
      <c r="S18" s="36">
        <v>13.119</v>
      </c>
      <c r="T18" s="36">
        <v>10.6355536</v>
      </c>
      <c r="U18" s="36">
        <v>8.7328799999999998</v>
      </c>
      <c r="V18" s="36">
        <v>11.270448</v>
      </c>
      <c r="W18" s="36">
        <v>10.058849</v>
      </c>
      <c r="X18" s="36">
        <v>3.3244159999999998</v>
      </c>
      <c r="Y18" s="36">
        <v>11.332000000000001</v>
      </c>
      <c r="Z18" s="36">
        <v>7.933611</v>
      </c>
      <c r="AA18" s="36">
        <v>8.6558119999999992</v>
      </c>
      <c r="AB18" s="36">
        <v>7.5339999999999998</v>
      </c>
      <c r="AC18" s="36">
        <v>6.1520000000000001</v>
      </c>
      <c r="AD18" s="36">
        <v>5.0449999999999999</v>
      </c>
      <c r="AE18" s="36">
        <v>6.1980000000000004</v>
      </c>
      <c r="AF18" s="36">
        <v>8.8320000000000007</v>
      </c>
      <c r="AG18" s="36">
        <v>8.3309999999999995</v>
      </c>
      <c r="AH18" s="36">
        <v>16.981285</v>
      </c>
      <c r="AI18" s="36">
        <v>20.943000000000001</v>
      </c>
      <c r="AJ18" s="36">
        <v>30.645</v>
      </c>
      <c r="AK18" s="36">
        <v>38.363</v>
      </c>
      <c r="AL18" s="36">
        <v>40.811</v>
      </c>
      <c r="AM18" s="36">
        <v>41.255000000000003</v>
      </c>
      <c r="AN18" s="36">
        <v>41.881</v>
      </c>
      <c r="AO18" s="36">
        <v>46.947000000000003</v>
      </c>
      <c r="AP18" s="36">
        <v>46.046999999999997</v>
      </c>
      <c r="AQ18" s="36">
        <v>43.868000000000002</v>
      </c>
      <c r="AR18" s="36">
        <v>48.463999999999999</v>
      </c>
      <c r="AS18" s="36">
        <v>50.680999999999997</v>
      </c>
      <c r="AT18" s="36">
        <v>51.106999999999999</v>
      </c>
      <c r="AU18" s="36">
        <v>48.14</v>
      </c>
      <c r="AV18" s="36">
        <v>47.629300000000001</v>
      </c>
      <c r="AW18" s="36">
        <v>39.198399999999999</v>
      </c>
      <c r="AX18" s="36">
        <v>39.859000000000002</v>
      </c>
      <c r="AY18" s="36">
        <v>41.433</v>
      </c>
      <c r="AZ18" s="36">
        <v>40.933999999999997</v>
      </c>
      <c r="BA18" s="36">
        <v>42.530999999999999</v>
      </c>
      <c r="BB18" s="36">
        <v>43.417000000000002</v>
      </c>
      <c r="BC18" s="36">
        <v>39.783000000000001</v>
      </c>
      <c r="BD18" s="36">
        <v>31.940999999999999</v>
      </c>
      <c r="BE18" s="36">
        <v>44.466999999999999</v>
      </c>
      <c r="BF18" s="36">
        <v>41.720999999999997</v>
      </c>
      <c r="BG18" s="36">
        <v>44.896999999999998</v>
      </c>
      <c r="BH18" s="36">
        <v>40.484999999999999</v>
      </c>
      <c r="BI18" s="36">
        <v>44.423000000000002</v>
      </c>
      <c r="BJ18" s="36">
        <v>40.015000000000001</v>
      </c>
      <c r="BK18" s="36">
        <v>46.46</v>
      </c>
      <c r="BL18" s="36">
        <v>39.811999999999998</v>
      </c>
      <c r="BM18" s="36">
        <v>44.792000000000002</v>
      </c>
      <c r="BN18" s="36">
        <v>44.347000000000001</v>
      </c>
      <c r="BO18" s="36">
        <v>43.835000000000001</v>
      </c>
      <c r="BP18" s="36">
        <v>38.756</v>
      </c>
      <c r="BQ18" s="36">
        <v>38.442</v>
      </c>
      <c r="BR18" s="36">
        <v>38.350999999999999</v>
      </c>
      <c r="BS18" s="36">
        <v>43.545000000000002</v>
      </c>
      <c r="BT18" s="36">
        <v>36.488999999999997</v>
      </c>
      <c r="BU18" s="36">
        <v>38.880000000000003</v>
      </c>
      <c r="BV18" s="36">
        <v>42.079000000000001</v>
      </c>
      <c r="BW18" s="36">
        <v>36.415999999999997</v>
      </c>
      <c r="BX18" s="36">
        <v>36.131</v>
      </c>
      <c r="BY18" s="36">
        <v>29.611000000000001</v>
      </c>
      <c r="BZ18" s="36">
        <v>33.807000000000002</v>
      </c>
      <c r="CA18" s="36">
        <v>35.991</v>
      </c>
      <c r="CB18" s="36">
        <v>34.570999999999998</v>
      </c>
      <c r="CC18" s="36">
        <v>35.966999999999999</v>
      </c>
      <c r="CD18" s="36">
        <v>34.688000000000002</v>
      </c>
      <c r="CE18" s="36">
        <v>32.515999999999998</v>
      </c>
      <c r="CF18" s="36">
        <v>33.316000000000003</v>
      </c>
      <c r="CG18" s="36">
        <v>33.241</v>
      </c>
      <c r="CH18" s="36">
        <v>37.347000000000001</v>
      </c>
      <c r="CI18" s="36">
        <v>38.548999999999999</v>
      </c>
      <c r="CJ18" s="36">
        <v>23.254999999999999</v>
      </c>
      <c r="CK18" s="36">
        <v>46.183999999999997</v>
      </c>
      <c r="CL18" s="36">
        <v>46.835999999999999</v>
      </c>
      <c r="CM18" s="36">
        <v>50.670999999999999</v>
      </c>
      <c r="CN18" s="36">
        <v>45.581000000000003</v>
      </c>
      <c r="CO18" s="36">
        <v>43.231000000000002</v>
      </c>
      <c r="CP18" s="36">
        <v>44.618000000000002</v>
      </c>
      <c r="CQ18" s="36">
        <v>46.097903506872498</v>
      </c>
      <c r="CR18" s="36">
        <v>42.402000000000001</v>
      </c>
      <c r="CS18" s="36">
        <v>47.929000000000002</v>
      </c>
      <c r="CT18" s="36">
        <v>51.792999999999999</v>
      </c>
      <c r="CU18" s="36">
        <v>48.67</v>
      </c>
      <c r="CV18" s="36">
        <v>47.76</v>
      </c>
      <c r="CW18" s="36">
        <v>50.488999999999997</v>
      </c>
      <c r="CX18" s="36">
        <v>48.237000000000002</v>
      </c>
      <c r="CY18" s="36">
        <v>53.423999999999999</v>
      </c>
      <c r="CZ18" s="36">
        <v>55.694000000000003</v>
      </c>
      <c r="DA18" s="36">
        <v>51.168999999999997</v>
      </c>
      <c r="DB18" s="36">
        <v>50.963000000000001</v>
      </c>
      <c r="DC18" s="36">
        <v>47.543999999999997</v>
      </c>
      <c r="DD18" s="36">
        <v>45.746000000000002</v>
      </c>
      <c r="DE18" s="36">
        <v>53.642000000000003</v>
      </c>
      <c r="DF18" s="36">
        <v>56.253999999999998</v>
      </c>
      <c r="DG18" s="36">
        <v>74.227000000000004</v>
      </c>
      <c r="DH18" s="36">
        <v>66.721999999999994</v>
      </c>
      <c r="DI18" s="36">
        <v>73.031000000000006</v>
      </c>
      <c r="DJ18" s="36">
        <v>78.906000000000006</v>
      </c>
      <c r="DK18" s="36">
        <v>54.018000000000001</v>
      </c>
      <c r="DL18" s="36">
        <v>43.722999999999999</v>
      </c>
      <c r="DM18" s="36">
        <v>45.475000000000001</v>
      </c>
      <c r="DN18" s="36">
        <v>48.177</v>
      </c>
      <c r="DO18" s="36">
        <v>56.06</v>
      </c>
      <c r="DP18" s="36">
        <v>46.902000000000001</v>
      </c>
      <c r="DQ18" s="36">
        <v>38.159999999999997</v>
      </c>
      <c r="DR18" s="36">
        <v>45.683</v>
      </c>
      <c r="DS18" s="36">
        <v>79.233999999999995</v>
      </c>
      <c r="DT18" s="36">
        <v>60.078000000000003</v>
      </c>
      <c r="DU18" s="36">
        <v>52.292999999999999</v>
      </c>
      <c r="DV18" s="36">
        <v>63.37</v>
      </c>
      <c r="DW18" s="36">
        <v>78.540000000000006</v>
      </c>
      <c r="DX18" s="50">
        <v>69.099999999999994</v>
      </c>
      <c r="DY18" s="50">
        <v>69.975999999999999</v>
      </c>
      <c r="DZ18" s="50">
        <v>61.741</v>
      </c>
      <c r="EA18" s="50">
        <v>70.364999999999995</v>
      </c>
      <c r="EB18" s="50">
        <v>68.542000000000002</v>
      </c>
      <c r="EC18" s="50">
        <v>68.599999999999994</v>
      </c>
      <c r="ED18" s="50">
        <v>65.8</v>
      </c>
      <c r="EE18" s="50">
        <v>76.400000000000006</v>
      </c>
      <c r="EF18" s="50">
        <v>63.625999999999998</v>
      </c>
      <c r="EG18" s="50">
        <v>74.176000000000002</v>
      </c>
      <c r="EH18" s="50">
        <v>70.870999999999995</v>
      </c>
      <c r="EI18" s="50">
        <v>72.013999999999996</v>
      </c>
      <c r="EJ18" s="50">
        <v>71.561000000000007</v>
      </c>
      <c r="EK18" s="50">
        <v>67.8</v>
      </c>
      <c r="EL18" s="50">
        <v>63.9</v>
      </c>
      <c r="EM18" s="50">
        <v>70.5</v>
      </c>
      <c r="EN18" s="50">
        <v>66.900000000000006</v>
      </c>
      <c r="EO18" s="50">
        <v>66.400000000000006</v>
      </c>
      <c r="EP18" s="50">
        <v>63.1</v>
      </c>
      <c r="EQ18" s="50">
        <v>65.8</v>
      </c>
      <c r="ER18" s="50">
        <v>61.3</v>
      </c>
      <c r="ES18" s="50">
        <v>58.6</v>
      </c>
      <c r="ET18" s="50">
        <v>65.599999999999994</v>
      </c>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row>
    <row r="19" spans="2:532" ht="20.149999999999999" customHeight="1">
      <c r="B19" s="23" t="s">
        <v>136</v>
      </c>
      <c r="F19" s="35" t="s">
        <v>74</v>
      </c>
      <c r="G19" s="34" t="s">
        <v>176</v>
      </c>
      <c r="H19" s="36">
        <v>1260.8538063108001</v>
      </c>
      <c r="I19" s="36">
        <v>1151.25069429012</v>
      </c>
      <c r="J19" s="36"/>
      <c r="K19" s="36" t="s">
        <v>136</v>
      </c>
      <c r="L19" s="36">
        <v>217.839</v>
      </c>
      <c r="M19" s="36">
        <v>219.55340000000001</v>
      </c>
      <c r="N19" s="36">
        <v>249.29</v>
      </c>
      <c r="O19" s="36">
        <v>247.59719999999999</v>
      </c>
      <c r="P19" s="36">
        <v>234.89699999999999</v>
      </c>
      <c r="Q19" s="36">
        <v>244.42740000000001</v>
      </c>
      <c r="R19" s="36">
        <v>275.697</v>
      </c>
      <c r="S19" s="36">
        <v>257.29880000000003</v>
      </c>
      <c r="T19" s="36">
        <v>254.6995536</v>
      </c>
      <c r="U19" s="36">
        <v>289.27647999999999</v>
      </c>
      <c r="V19" s="36">
        <v>267.08310799999998</v>
      </c>
      <c r="W19" s="36">
        <v>254.25129899999999</v>
      </c>
      <c r="X19" s="36">
        <v>230.67687100000001</v>
      </c>
      <c r="Y19" s="36">
        <v>244.58745999999999</v>
      </c>
      <c r="Z19" s="36">
        <v>286.05443000000002</v>
      </c>
      <c r="AA19" s="36">
        <v>260.197812</v>
      </c>
      <c r="AB19" s="36">
        <v>232.02179899999999</v>
      </c>
      <c r="AC19" s="36">
        <v>246.279098</v>
      </c>
      <c r="AD19" s="36">
        <v>261.70594999999997</v>
      </c>
      <c r="AE19" s="36">
        <v>229.31077999999999</v>
      </c>
      <c r="AF19" s="36">
        <v>220.62942000000001</v>
      </c>
      <c r="AG19" s="36">
        <v>203.62299999999999</v>
      </c>
      <c r="AH19" s="36">
        <v>263.482685</v>
      </c>
      <c r="AI19" s="36">
        <v>255.945357</v>
      </c>
      <c r="AJ19" s="36">
        <v>227.25</v>
      </c>
      <c r="AK19" s="36">
        <v>227.42099999999999</v>
      </c>
      <c r="AL19" s="36">
        <v>251.94399999999999</v>
      </c>
      <c r="AM19" s="36">
        <v>234.054</v>
      </c>
      <c r="AN19" s="36">
        <v>209.839</v>
      </c>
      <c r="AO19" s="36">
        <v>238.33699999999999</v>
      </c>
      <c r="AP19" s="36">
        <v>215.16900000000001</v>
      </c>
      <c r="AQ19" s="36">
        <v>241.976</v>
      </c>
      <c r="AR19" s="36">
        <v>225.148</v>
      </c>
      <c r="AS19" s="36">
        <v>227.809</v>
      </c>
      <c r="AT19" s="36">
        <v>259.21499999999997</v>
      </c>
      <c r="AU19" s="36">
        <v>245.69800000000001</v>
      </c>
      <c r="AV19" s="36">
        <v>255.48429999999999</v>
      </c>
      <c r="AW19" s="36">
        <v>273.12139999999999</v>
      </c>
      <c r="AX19" s="36">
        <v>256.91699999999997</v>
      </c>
      <c r="AY19" s="36">
        <v>266.61250000000001</v>
      </c>
      <c r="AZ19" s="36">
        <v>286.5917</v>
      </c>
      <c r="BA19" s="36">
        <v>340.334</v>
      </c>
      <c r="BB19" s="36">
        <v>343.83</v>
      </c>
      <c r="BC19" s="36">
        <v>336.30700000000002</v>
      </c>
      <c r="BD19" s="36">
        <v>325.786</v>
      </c>
      <c r="BE19" s="36">
        <v>358.448215</v>
      </c>
      <c r="BF19" s="36">
        <v>344.43677600000001</v>
      </c>
      <c r="BG19" s="36">
        <v>364.691868</v>
      </c>
      <c r="BH19" s="36">
        <v>343.14600000000002</v>
      </c>
      <c r="BI19" s="36">
        <v>321.488</v>
      </c>
      <c r="BJ19" s="36">
        <v>342.78100000000001</v>
      </c>
      <c r="BK19" s="36">
        <v>347.15199999999999</v>
      </c>
      <c r="BL19" s="36">
        <v>354.09800000000001</v>
      </c>
      <c r="BM19" s="36">
        <v>365.77300000000002</v>
      </c>
      <c r="BN19" s="36">
        <v>341.44799999999998</v>
      </c>
      <c r="BO19" s="36">
        <v>297.23200000000003</v>
      </c>
      <c r="BP19" s="36">
        <v>296.81599999999997</v>
      </c>
      <c r="BQ19" s="36">
        <v>303.26</v>
      </c>
      <c r="BR19" s="36">
        <v>307.94799999999998</v>
      </c>
      <c r="BS19" s="36">
        <v>315.49200000000002</v>
      </c>
      <c r="BT19" s="36">
        <v>299.43599999999998</v>
      </c>
      <c r="BU19" s="36">
        <v>322.60599999999999</v>
      </c>
      <c r="BV19" s="36">
        <v>329.30200000000002</v>
      </c>
      <c r="BW19" s="36">
        <v>324.19400000000002</v>
      </c>
      <c r="BX19" s="36">
        <v>333.78899999999999</v>
      </c>
      <c r="BY19" s="36">
        <v>324.54300000000001</v>
      </c>
      <c r="BZ19" s="36">
        <v>303.27499999999998</v>
      </c>
      <c r="CA19" s="36">
        <v>327.42599999999999</v>
      </c>
      <c r="CB19" s="36">
        <v>301.26</v>
      </c>
      <c r="CC19" s="36">
        <v>352.72</v>
      </c>
      <c r="CD19" s="36">
        <v>359.52800000000002</v>
      </c>
      <c r="CE19" s="36">
        <v>334.072</v>
      </c>
      <c r="CF19" s="36">
        <v>334.38099999999997</v>
      </c>
      <c r="CG19" s="36">
        <v>370.577</v>
      </c>
      <c r="CH19" s="36">
        <v>339.21699999999998</v>
      </c>
      <c r="CI19" s="36">
        <v>369.17</v>
      </c>
      <c r="CJ19" s="36">
        <v>271.22182437887602</v>
      </c>
      <c r="CK19" s="36">
        <v>333.73</v>
      </c>
      <c r="CL19" s="36">
        <v>345.69200000000001</v>
      </c>
      <c r="CM19" s="36">
        <v>249.588866</v>
      </c>
      <c r="CN19" s="36">
        <v>312.97199999999998</v>
      </c>
      <c r="CO19" s="36">
        <v>362.37458358982298</v>
      </c>
      <c r="CP19" s="36">
        <v>346.15002958554197</v>
      </c>
      <c r="CQ19" s="36">
        <v>366.35080327294497</v>
      </c>
      <c r="CR19" s="36">
        <v>315.24081000000001</v>
      </c>
      <c r="CS19" s="36">
        <v>356.42288000000002</v>
      </c>
      <c r="CT19" s="36">
        <v>374.79</v>
      </c>
      <c r="CU19" s="36">
        <v>369.72399999999999</v>
      </c>
      <c r="CV19" s="36">
        <v>345.74700000000001</v>
      </c>
      <c r="CW19" s="36">
        <v>372.25200000000001</v>
      </c>
      <c r="CX19" s="36">
        <v>330.67723936499999</v>
      </c>
      <c r="CY19" s="36">
        <v>381.44799999999998</v>
      </c>
      <c r="CZ19" s="36">
        <v>322.26100000000002</v>
      </c>
      <c r="DA19" s="36">
        <v>365.16717304693901</v>
      </c>
      <c r="DB19" s="36">
        <v>350.56661580058602</v>
      </c>
      <c r="DC19" s="36">
        <v>381.18138596473398</v>
      </c>
      <c r="DD19" s="36">
        <v>323.92078554070702</v>
      </c>
      <c r="DE19" s="36">
        <v>344.29300000000001</v>
      </c>
      <c r="DF19" s="36">
        <v>342.976060274068</v>
      </c>
      <c r="DG19" s="36">
        <v>453.42625232226402</v>
      </c>
      <c r="DH19" s="36">
        <v>387.70892606468402</v>
      </c>
      <c r="DI19" s="36">
        <v>429.23205624971899</v>
      </c>
      <c r="DJ19" s="36">
        <v>408.62799999999999</v>
      </c>
      <c r="DK19" s="36">
        <v>341.36010594683501</v>
      </c>
      <c r="DL19" s="36">
        <v>220.3529355</v>
      </c>
      <c r="DM19" s="36">
        <v>200.63073700000001</v>
      </c>
      <c r="DN19" s="36">
        <v>216.549035</v>
      </c>
      <c r="DO19" s="36">
        <v>236.0479168</v>
      </c>
      <c r="DP19" s="36">
        <v>195.4353342</v>
      </c>
      <c r="DQ19" s="36">
        <v>183.39698000000001</v>
      </c>
      <c r="DR19" s="36">
        <v>207.1152725</v>
      </c>
      <c r="DS19" s="36">
        <v>239.44672857527701</v>
      </c>
      <c r="DT19" s="36">
        <v>247.52881199999999</v>
      </c>
      <c r="DU19" s="36">
        <v>253.41112000000001</v>
      </c>
      <c r="DV19" s="36">
        <v>306.96499999999997</v>
      </c>
      <c r="DW19" s="36">
        <v>338.87576000000001</v>
      </c>
      <c r="DX19" s="50">
        <v>311.66028599999999</v>
      </c>
      <c r="DY19" s="50">
        <v>327.013328</v>
      </c>
      <c r="DZ19" s="50">
        <v>346.550026</v>
      </c>
      <c r="EA19" s="50">
        <v>352.09740276699</v>
      </c>
      <c r="EB19" s="50">
        <v>317.06501214053998</v>
      </c>
      <c r="EC19" s="50">
        <v>329.123529471094</v>
      </c>
      <c r="ED19" s="50">
        <v>324.95559400000002</v>
      </c>
      <c r="EE19" s="50">
        <v>343.76566782801399</v>
      </c>
      <c r="EF19" s="50">
        <v>323.60857921157702</v>
      </c>
      <c r="EG19" s="50">
        <v>334.97761493865602</v>
      </c>
      <c r="EH19" s="50">
        <v>333.18032216587</v>
      </c>
      <c r="EI19" s="50">
        <v>326.92949155036302</v>
      </c>
      <c r="EJ19" s="50">
        <v>294.84599259457099</v>
      </c>
      <c r="EK19" s="50">
        <v>305.89800000000002</v>
      </c>
      <c r="EL19" s="50">
        <v>304.155935</v>
      </c>
      <c r="EM19" s="50">
        <v>332.47314499999999</v>
      </c>
      <c r="EN19" s="50">
        <v>236.34157453703699</v>
      </c>
      <c r="EO19" s="50">
        <v>278.28003975308599</v>
      </c>
      <c r="EP19" s="50">
        <v>279.72210900720199</v>
      </c>
      <c r="EQ19" s="50">
        <v>303.946376294581</v>
      </c>
      <c r="ER19" s="50">
        <v>258.67997693272702</v>
      </c>
      <c r="ES19" s="50">
        <v>273.36155502667299</v>
      </c>
      <c r="ET19" s="50">
        <v>267.70451065313398</v>
      </c>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row>
    <row r="20" spans="2:532" ht="34.25" customHeight="1">
      <c r="B20" t="s">
        <v>136</v>
      </c>
      <c r="F20" s="26" t="s">
        <v>1182</v>
      </c>
      <c r="G20" s="34"/>
      <c r="H20" s="36"/>
      <c r="I20" s="36"/>
      <c r="J20" s="36"/>
      <c r="K20" s="36" t="s">
        <v>136</v>
      </c>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row>
    <row r="21" spans="2:532" ht="20.149999999999999" customHeight="1">
      <c r="B21" s="23" t="s">
        <v>136</v>
      </c>
      <c r="F21" s="26" t="s">
        <v>1418</v>
      </c>
      <c r="G21" s="34" t="s">
        <v>176</v>
      </c>
      <c r="H21" s="36">
        <v>406.23616191699199</v>
      </c>
      <c r="I21" s="36">
        <v>400.74227310459798</v>
      </c>
      <c r="J21" s="36"/>
      <c r="K21" s="36" t="s">
        <v>136</v>
      </c>
      <c r="L21" s="36">
        <v>74.757999999999996</v>
      </c>
      <c r="M21" s="36">
        <v>72.132000000000005</v>
      </c>
      <c r="N21" s="36">
        <v>81.965000000000003</v>
      </c>
      <c r="O21" s="36">
        <v>75.421000000000006</v>
      </c>
      <c r="P21" s="36">
        <v>79.373000000000005</v>
      </c>
      <c r="Q21" s="36">
        <v>83.906000000000006</v>
      </c>
      <c r="R21" s="36">
        <v>79.307000000000002</v>
      </c>
      <c r="S21" s="36">
        <v>82.046999999999997</v>
      </c>
      <c r="T21" s="36">
        <v>76.233999999999995</v>
      </c>
      <c r="U21" s="36">
        <v>87.66</v>
      </c>
      <c r="V21" s="36">
        <v>86.525999999999996</v>
      </c>
      <c r="W21" s="36">
        <v>81.638999999999996</v>
      </c>
      <c r="X21" s="36">
        <v>76.338999999999999</v>
      </c>
      <c r="Y21" s="36">
        <v>87.653000000000006</v>
      </c>
      <c r="Z21" s="36">
        <v>69.459000000000003</v>
      </c>
      <c r="AA21" s="36">
        <v>79.462000000000003</v>
      </c>
      <c r="AB21" s="36">
        <v>74.721999999999994</v>
      </c>
      <c r="AC21" s="36">
        <v>82.697000000000003</v>
      </c>
      <c r="AD21" s="36">
        <v>81.94</v>
      </c>
      <c r="AE21" s="36">
        <v>77.641999999999996</v>
      </c>
      <c r="AF21" s="36">
        <v>71.677000000000007</v>
      </c>
      <c r="AG21" s="36">
        <v>81.192999999999998</v>
      </c>
      <c r="AH21" s="36">
        <v>81.578999999999994</v>
      </c>
      <c r="AI21" s="36">
        <v>85.325000000000003</v>
      </c>
      <c r="AJ21" s="36">
        <v>80.745999999999995</v>
      </c>
      <c r="AK21" s="36">
        <v>81.900000000000006</v>
      </c>
      <c r="AL21" s="36">
        <v>82.292000000000002</v>
      </c>
      <c r="AM21" s="36">
        <v>81.093999999999994</v>
      </c>
      <c r="AN21" s="36">
        <v>76.906000000000006</v>
      </c>
      <c r="AO21" s="36">
        <v>79.131</v>
      </c>
      <c r="AP21" s="36">
        <v>73.025999999999996</v>
      </c>
      <c r="AQ21" s="36">
        <v>78.225999999999999</v>
      </c>
      <c r="AR21" s="36">
        <v>73.748000000000005</v>
      </c>
      <c r="AS21" s="36">
        <v>78.575999999999993</v>
      </c>
      <c r="AT21" s="36">
        <v>81.471999999999994</v>
      </c>
      <c r="AU21" s="36">
        <v>77.576999999999998</v>
      </c>
      <c r="AV21" s="36">
        <v>78.748999999999995</v>
      </c>
      <c r="AW21" s="36">
        <v>84.891000000000005</v>
      </c>
      <c r="AX21" s="36">
        <v>90.19</v>
      </c>
      <c r="AY21" s="36">
        <v>90.376000000000005</v>
      </c>
      <c r="AZ21" s="36">
        <v>112.19199999999999</v>
      </c>
      <c r="BA21" s="36">
        <v>111.84</v>
      </c>
      <c r="BB21" s="36">
        <v>139.00200000000001</v>
      </c>
      <c r="BC21" s="36">
        <v>129.89500000000001</v>
      </c>
      <c r="BD21" s="36">
        <v>127.389</v>
      </c>
      <c r="BE21" s="36">
        <v>137.499</v>
      </c>
      <c r="BF21" s="36">
        <v>144.441</v>
      </c>
      <c r="BG21" s="36">
        <v>146.38499999999999</v>
      </c>
      <c r="BH21" s="36">
        <v>139.40600000000001</v>
      </c>
      <c r="BI21" s="36">
        <v>141.709</v>
      </c>
      <c r="BJ21" s="36">
        <v>141.57400000000001</v>
      </c>
      <c r="BK21" s="36">
        <v>143.81899999999999</v>
      </c>
      <c r="BL21" s="36">
        <v>146.38</v>
      </c>
      <c r="BM21" s="36">
        <v>139.673</v>
      </c>
      <c r="BN21" s="36">
        <v>140.89599999999999</v>
      </c>
      <c r="BO21" s="36">
        <v>126.20099999999999</v>
      </c>
      <c r="BP21" s="36">
        <v>114.051</v>
      </c>
      <c r="BQ21" s="36">
        <v>117.845</v>
      </c>
      <c r="BR21" s="36">
        <v>118.387</v>
      </c>
      <c r="BS21" s="36">
        <v>120.116</v>
      </c>
      <c r="BT21" s="36">
        <v>116.90900000000001</v>
      </c>
      <c r="BU21" s="36">
        <v>108.166</v>
      </c>
      <c r="BV21" s="36">
        <v>117.307</v>
      </c>
      <c r="BW21" s="36">
        <v>114.605</v>
      </c>
      <c r="BX21" s="36">
        <v>101.16800000000001</v>
      </c>
      <c r="BY21" s="36">
        <v>112.777</v>
      </c>
      <c r="BZ21" s="36">
        <v>120.509</v>
      </c>
      <c r="CA21" s="36">
        <v>128.68</v>
      </c>
      <c r="CB21" s="36">
        <v>119.008</v>
      </c>
      <c r="CC21" s="36">
        <v>127.42</v>
      </c>
      <c r="CD21" s="36">
        <v>104.732</v>
      </c>
      <c r="CE21" s="36">
        <v>127.21425000000001</v>
      </c>
      <c r="CF21" s="36">
        <v>120.601</v>
      </c>
      <c r="CG21" s="36">
        <v>130.61425</v>
      </c>
      <c r="CH21" s="36">
        <v>122.01900000000001</v>
      </c>
      <c r="CI21" s="36">
        <v>125.587</v>
      </c>
      <c r="CJ21" s="36">
        <v>114.84</v>
      </c>
      <c r="CK21" s="36">
        <v>126.70119699999999</v>
      </c>
      <c r="CL21" s="36">
        <v>128.129209</v>
      </c>
      <c r="CM21" s="36">
        <v>132.391899</v>
      </c>
      <c r="CN21" s="36">
        <v>123.26300000000001</v>
      </c>
      <c r="CO21" s="36">
        <v>125.08755600000001</v>
      </c>
      <c r="CP21" s="36">
        <v>124.4478</v>
      </c>
      <c r="CQ21" s="36">
        <v>131.43044</v>
      </c>
      <c r="CR21" s="36">
        <v>122.965</v>
      </c>
      <c r="CS21" s="36">
        <v>125.425</v>
      </c>
      <c r="CT21" s="36">
        <v>125.822</v>
      </c>
      <c r="CU21" s="36">
        <v>133.10400000000001</v>
      </c>
      <c r="CV21" s="36">
        <v>117.371</v>
      </c>
      <c r="CW21" s="36">
        <v>128.22999999999999</v>
      </c>
      <c r="CX21" s="36">
        <v>123.60599999999999</v>
      </c>
      <c r="CY21" s="36">
        <v>129.05199999999999</v>
      </c>
      <c r="CZ21" s="36">
        <v>115.008</v>
      </c>
      <c r="DA21" s="36">
        <v>128.11267599999999</v>
      </c>
      <c r="DB21" s="36">
        <v>123.1844</v>
      </c>
      <c r="DC21" s="36">
        <v>131.98557</v>
      </c>
      <c r="DD21" s="36">
        <v>118.88500000000001</v>
      </c>
      <c r="DE21" s="36">
        <v>117.54300000000001</v>
      </c>
      <c r="DF21" s="36">
        <v>124.454212</v>
      </c>
      <c r="DG21" s="36">
        <v>120.690967</v>
      </c>
      <c r="DH21" s="36">
        <v>116.356146</v>
      </c>
      <c r="DI21" s="36">
        <v>139.81875099999999</v>
      </c>
      <c r="DJ21" s="36">
        <v>119.776</v>
      </c>
      <c r="DK21" s="36">
        <v>113.07899999999999</v>
      </c>
      <c r="DL21" s="36">
        <v>115.104</v>
      </c>
      <c r="DM21" s="36">
        <v>110.922</v>
      </c>
      <c r="DN21" s="36">
        <v>120.108</v>
      </c>
      <c r="DO21" s="36">
        <v>118.041791</v>
      </c>
      <c r="DP21" s="36">
        <v>107.502</v>
      </c>
      <c r="DQ21" s="36">
        <v>120.38200000000001</v>
      </c>
      <c r="DR21" s="36">
        <v>110.509</v>
      </c>
      <c r="DS21" s="36">
        <v>123.702</v>
      </c>
      <c r="DT21" s="36">
        <v>108.789</v>
      </c>
      <c r="DU21" s="36">
        <v>130.876</v>
      </c>
      <c r="DV21" s="36">
        <v>125.58</v>
      </c>
      <c r="DW21" s="36">
        <v>124.72199999999999</v>
      </c>
      <c r="DX21" s="50">
        <v>110.79300000000001</v>
      </c>
      <c r="DY21" s="50">
        <v>118.55200000000001</v>
      </c>
      <c r="DZ21" s="50">
        <v>111.988</v>
      </c>
      <c r="EA21" s="50">
        <v>94.644000000000005</v>
      </c>
      <c r="EB21" s="50">
        <v>117.619</v>
      </c>
      <c r="EC21" s="50">
        <v>93.468000000000004</v>
      </c>
      <c r="ED21" s="50">
        <v>115.779</v>
      </c>
      <c r="EE21" s="50">
        <v>120.384</v>
      </c>
      <c r="EF21" s="50">
        <v>116.30022599999999</v>
      </c>
      <c r="EG21" s="50">
        <v>105.14662975</v>
      </c>
      <c r="EH21" s="50">
        <v>114.0647896875</v>
      </c>
      <c r="EI21" s="50">
        <v>97.391237109374998</v>
      </c>
      <c r="EJ21" s="50">
        <v>106.739296386719</v>
      </c>
      <c r="EK21" s="50">
        <v>88.040838733398402</v>
      </c>
      <c r="EL21" s="50">
        <v>95.273995642252601</v>
      </c>
      <c r="EM21" s="50">
        <v>87.683138336317299</v>
      </c>
      <c r="EN21" s="50">
        <v>113.770712052481</v>
      </c>
      <c r="EO21" s="50">
        <v>104.014427073547</v>
      </c>
      <c r="EP21" s="50">
        <v>102.868094366596</v>
      </c>
      <c r="EQ21" s="50">
        <v>109.82943596779</v>
      </c>
      <c r="ER21" s="50">
        <v>106.581661050363</v>
      </c>
      <c r="ES21" s="50">
        <v>115.178032339384</v>
      </c>
      <c r="ET21" s="50">
        <v>115.586564463249</v>
      </c>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row>
    <row r="22" spans="2:532" ht="20.149999999999999" customHeight="1">
      <c r="B22" t="s">
        <v>136</v>
      </c>
      <c r="F22" s="26" t="s">
        <v>1315</v>
      </c>
      <c r="G22" s="34"/>
      <c r="H22" s="36"/>
      <c r="I22" s="36"/>
      <c r="J22" s="36"/>
      <c r="K22" s="36" t="s">
        <v>136</v>
      </c>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row>
    <row r="23" spans="2:532" ht="20.149999999999999" customHeight="1">
      <c r="B23" s="23" t="s">
        <v>136</v>
      </c>
      <c r="F23" s="26" t="s">
        <v>1419</v>
      </c>
      <c r="G23" s="34" t="s">
        <v>176</v>
      </c>
      <c r="H23" s="36">
        <v>48.982272000000002</v>
      </c>
      <c r="I23" s="36">
        <v>48.982272000000002</v>
      </c>
      <c r="J23" s="36"/>
      <c r="K23" s="36" t="s">
        <v>136</v>
      </c>
      <c r="L23" s="36">
        <v>20.161000000000001</v>
      </c>
      <c r="M23" s="36">
        <v>15.67</v>
      </c>
      <c r="N23" s="36">
        <v>18.077999999999999</v>
      </c>
      <c r="O23" s="36">
        <v>16.891999999999999</v>
      </c>
      <c r="P23" s="36">
        <v>17.28</v>
      </c>
      <c r="Q23" s="36">
        <v>17.544</v>
      </c>
      <c r="R23" s="36">
        <v>17.448</v>
      </c>
      <c r="S23" s="36">
        <v>18.847999999999999</v>
      </c>
      <c r="T23" s="36">
        <v>17.965</v>
      </c>
      <c r="U23" s="36">
        <v>20.158999999999999</v>
      </c>
      <c r="V23" s="36">
        <v>19.675999999999998</v>
      </c>
      <c r="W23" s="36">
        <v>16.085999999999999</v>
      </c>
      <c r="X23" s="36">
        <v>15.786</v>
      </c>
      <c r="Y23" s="36">
        <v>15.768000000000001</v>
      </c>
      <c r="Z23" s="36">
        <v>18.943000000000001</v>
      </c>
      <c r="AA23" s="36">
        <v>24.46</v>
      </c>
      <c r="AB23" s="36">
        <v>16.672000000000001</v>
      </c>
      <c r="AC23" s="36">
        <v>21.387</v>
      </c>
      <c r="AD23" s="36">
        <v>19.997</v>
      </c>
      <c r="AE23" s="36">
        <v>21.081</v>
      </c>
      <c r="AF23" s="36">
        <v>18.026</v>
      </c>
      <c r="AG23" s="36">
        <v>19.616</v>
      </c>
      <c r="AH23" s="36">
        <v>24.657</v>
      </c>
      <c r="AI23" s="36">
        <v>21.007000000000001</v>
      </c>
      <c r="AJ23" s="36">
        <v>14.842000000000001</v>
      </c>
      <c r="AK23" s="36">
        <v>20.463000000000001</v>
      </c>
      <c r="AL23" s="36">
        <v>18.231999999999999</v>
      </c>
      <c r="AM23" s="36">
        <v>19.606000000000002</v>
      </c>
      <c r="AN23" s="36">
        <v>18.925000000000001</v>
      </c>
      <c r="AO23" s="36">
        <v>21.283000000000001</v>
      </c>
      <c r="AP23" s="36">
        <v>19.436</v>
      </c>
      <c r="AQ23" s="36">
        <v>22.451000000000001</v>
      </c>
      <c r="AR23" s="36">
        <v>18.574999999999999</v>
      </c>
      <c r="AS23" s="36">
        <v>25.46</v>
      </c>
      <c r="AT23" s="36">
        <v>24.193999999999999</v>
      </c>
      <c r="AU23" s="36">
        <v>24.853999999999999</v>
      </c>
      <c r="AV23" s="36">
        <v>24.018999999999998</v>
      </c>
      <c r="AW23" s="36">
        <v>26.885999999999999</v>
      </c>
      <c r="AX23" s="36">
        <v>22.446000000000002</v>
      </c>
      <c r="AY23" s="36">
        <v>22.582999999999998</v>
      </c>
      <c r="AZ23" s="36">
        <v>20.306999999999999</v>
      </c>
      <c r="BA23" s="36">
        <v>23.222000000000001</v>
      </c>
      <c r="BB23" s="36">
        <v>22.876999999999999</v>
      </c>
      <c r="BC23" s="36">
        <v>19.268000000000001</v>
      </c>
      <c r="BD23" s="36">
        <v>19.379000000000001</v>
      </c>
      <c r="BE23" s="36">
        <v>19.895</v>
      </c>
      <c r="BF23" s="36">
        <v>21.777000000000001</v>
      </c>
      <c r="BG23" s="36">
        <v>22.234999999999999</v>
      </c>
      <c r="BH23" s="36">
        <v>21.79</v>
      </c>
      <c r="BI23" s="36">
        <v>22.277999999999999</v>
      </c>
      <c r="BJ23" s="36">
        <v>22.109000000000002</v>
      </c>
      <c r="BK23" s="36">
        <v>21.295999999999999</v>
      </c>
      <c r="BL23" s="36">
        <v>20.033000000000001</v>
      </c>
      <c r="BM23" s="36">
        <v>22.777000000000001</v>
      </c>
      <c r="BN23" s="36">
        <v>22.49</v>
      </c>
      <c r="BO23" s="36">
        <v>21.972999999999999</v>
      </c>
      <c r="BP23" s="36">
        <v>18.661000000000001</v>
      </c>
      <c r="BQ23" s="36">
        <v>20.835000000000001</v>
      </c>
      <c r="BR23" s="36">
        <v>21.433</v>
      </c>
      <c r="BS23" s="36">
        <v>19.923999999999999</v>
      </c>
      <c r="BT23" s="36">
        <v>18.204999999999998</v>
      </c>
      <c r="BU23" s="36">
        <v>19.11</v>
      </c>
      <c r="BV23" s="36">
        <v>20.916</v>
      </c>
      <c r="BW23" s="36">
        <v>17.643999999999998</v>
      </c>
      <c r="BX23" s="36">
        <v>18.995000000000001</v>
      </c>
      <c r="BY23" s="36">
        <v>20.876999999999999</v>
      </c>
      <c r="BZ23" s="36">
        <v>20.898</v>
      </c>
      <c r="CA23" s="36">
        <v>25.091999999999999</v>
      </c>
      <c r="CB23" s="36">
        <v>19.170000000000002</v>
      </c>
      <c r="CC23" s="36">
        <v>21.510999999999999</v>
      </c>
      <c r="CD23" s="36">
        <v>20.756</v>
      </c>
      <c r="CE23" s="36">
        <v>19.911261</v>
      </c>
      <c r="CF23" s="36">
        <v>21.109784000000001</v>
      </c>
      <c r="CG23" s="36">
        <v>23.128193</v>
      </c>
      <c r="CH23" s="36">
        <v>23.212807999999999</v>
      </c>
      <c r="CI23" s="36">
        <v>17.504999999999999</v>
      </c>
      <c r="CJ23" s="36">
        <v>14.238758000000001</v>
      </c>
      <c r="CK23" s="36">
        <v>15.938000000000001</v>
      </c>
      <c r="CL23" s="36">
        <v>17.707999999999998</v>
      </c>
      <c r="CM23" s="36">
        <v>19.47</v>
      </c>
      <c r="CN23" s="36">
        <v>16.875</v>
      </c>
      <c r="CO23" s="36">
        <v>16.553000000000001</v>
      </c>
      <c r="CP23" s="36">
        <v>21.588999999999999</v>
      </c>
      <c r="CQ23" s="36">
        <v>7.22</v>
      </c>
      <c r="CR23" s="36">
        <v>16.631</v>
      </c>
      <c r="CS23" s="36">
        <v>19.279</v>
      </c>
      <c r="CT23" s="36">
        <v>15.08</v>
      </c>
      <c r="CU23" s="36">
        <v>16.672000000000001</v>
      </c>
      <c r="CV23" s="36">
        <v>14.048</v>
      </c>
      <c r="CW23" s="36">
        <v>14.298999999999999</v>
      </c>
      <c r="CX23" s="36">
        <v>17.16</v>
      </c>
      <c r="CY23" s="36">
        <v>14.721</v>
      </c>
      <c r="CZ23" s="36">
        <v>15.186999999999999</v>
      </c>
      <c r="DA23" s="36">
        <v>15.439</v>
      </c>
      <c r="DB23" s="36">
        <v>14.207000000000001</v>
      </c>
      <c r="DC23" s="36">
        <v>17.693999999999999</v>
      </c>
      <c r="DD23" s="36">
        <v>13.968</v>
      </c>
      <c r="DE23" s="36">
        <v>11.375999999999999</v>
      </c>
      <c r="DF23" s="36">
        <v>14.46</v>
      </c>
      <c r="DG23" s="36">
        <v>10.11782</v>
      </c>
      <c r="DH23" s="36">
        <v>10.936102</v>
      </c>
      <c r="DI23" s="36">
        <v>10.178964000000001</v>
      </c>
      <c r="DJ23" s="36">
        <v>8.1999999999999993</v>
      </c>
      <c r="DK23" s="36">
        <v>11.886032999999999</v>
      </c>
      <c r="DL23" s="36">
        <v>10.736000000000001</v>
      </c>
      <c r="DM23" s="36">
        <v>11.009990662037</v>
      </c>
      <c r="DN23" s="36">
        <v>10.4580059155093</v>
      </c>
      <c r="DO23" s="36">
        <v>11.022507394386601</v>
      </c>
      <c r="DP23" s="36">
        <v>10.5520894953221</v>
      </c>
      <c r="DQ23" s="36">
        <v>10.944104411209199</v>
      </c>
      <c r="DR23" s="36">
        <v>10.7871163130773</v>
      </c>
      <c r="DS23" s="36">
        <v>10.7956356985902</v>
      </c>
      <c r="DT23" s="36">
        <v>10.7599098713491</v>
      </c>
      <c r="DU23" s="36">
        <v>10.8102271973224</v>
      </c>
      <c r="DV23" s="36">
        <v>10.7748471644784</v>
      </c>
      <c r="DW23" s="36">
        <v>15.455804000000001</v>
      </c>
      <c r="DX23" s="50">
        <v>12.225928</v>
      </c>
      <c r="DY23" s="50">
        <v>11.900356</v>
      </c>
      <c r="DZ23" s="50">
        <v>14.051812</v>
      </c>
      <c r="EA23" s="50">
        <v>13.506899000000001</v>
      </c>
      <c r="EB23" s="50">
        <v>13.506899000000001</v>
      </c>
      <c r="EC23" s="50">
        <v>13.506899000000001</v>
      </c>
      <c r="ED23" s="50">
        <v>12.245568</v>
      </c>
      <c r="EE23" s="50">
        <v>12.245568</v>
      </c>
      <c r="EF23" s="50">
        <v>12.245568</v>
      </c>
      <c r="EG23" s="50">
        <v>12.245568</v>
      </c>
      <c r="EH23" s="50">
        <v>12.245568</v>
      </c>
      <c r="EI23" s="50">
        <v>12.245568</v>
      </c>
      <c r="EJ23" s="50">
        <v>12.245568</v>
      </c>
      <c r="EK23" s="50">
        <v>12.245568</v>
      </c>
      <c r="EL23" s="50">
        <v>12.245568</v>
      </c>
      <c r="EM23" s="50">
        <v>12.245568</v>
      </c>
      <c r="EN23" s="50">
        <v>12.245568</v>
      </c>
      <c r="EO23" s="50">
        <v>12.245568</v>
      </c>
      <c r="EP23" s="50">
        <v>4.1455390403665104</v>
      </c>
      <c r="EQ23" s="50">
        <v>6.0424361351492601</v>
      </c>
      <c r="ER23" s="50">
        <v>6.7822321465986803</v>
      </c>
      <c r="ES23" s="50">
        <v>6.9450550851314503</v>
      </c>
      <c r="ET23" s="50">
        <v>4.89468027478609</v>
      </c>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row>
    <row r="24" spans="2:532" ht="34.25" customHeight="1">
      <c r="B24" t="s">
        <v>136</v>
      </c>
      <c r="F24" s="33" t="s">
        <v>49</v>
      </c>
      <c r="G24" s="34"/>
      <c r="H24" s="36"/>
      <c r="I24" s="36"/>
      <c r="J24" s="36"/>
      <c r="K24" s="36" t="s">
        <v>136</v>
      </c>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row>
    <row r="25" spans="2:532" ht="20.149999999999999" customHeight="1">
      <c r="B25" t="s">
        <v>136</v>
      </c>
      <c r="F25" s="26" t="s">
        <v>704</v>
      </c>
      <c r="G25" s="34"/>
      <c r="H25" s="36"/>
      <c r="I25" s="36"/>
      <c r="J25" s="36"/>
      <c r="K25" s="36" t="s">
        <v>136</v>
      </c>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row>
    <row r="26" spans="2:532" ht="20.149999999999999" customHeight="1">
      <c r="B26" t="s">
        <v>136</v>
      </c>
      <c r="F26" s="26" t="s">
        <v>1420</v>
      </c>
      <c r="G26" s="34" t="s">
        <v>1210</v>
      </c>
      <c r="H26" s="36"/>
      <c r="I26" s="36"/>
      <c r="J26" s="36"/>
      <c r="K26" s="36" t="s">
        <v>136</v>
      </c>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row>
    <row r="27" spans="2:532" ht="20.149999999999999" customHeight="1">
      <c r="B27" s="23" t="s">
        <v>136</v>
      </c>
      <c r="F27" s="35" t="s">
        <v>1421</v>
      </c>
      <c r="G27" s="34" t="s">
        <v>176</v>
      </c>
      <c r="H27" s="36">
        <v>9.8111999999999995</v>
      </c>
      <c r="I27" s="36">
        <v>0</v>
      </c>
      <c r="J27" s="36"/>
      <c r="K27" s="36" t="s">
        <v>136</v>
      </c>
      <c r="L27" s="36">
        <v>20.960999999999999</v>
      </c>
      <c r="M27" s="36">
        <v>18.52</v>
      </c>
      <c r="N27" s="36">
        <v>30.504000000000001</v>
      </c>
      <c r="O27" s="36">
        <v>50.905999999999999</v>
      </c>
      <c r="P27" s="36">
        <v>20.603000000000002</v>
      </c>
      <c r="Q27" s="36">
        <v>61.66</v>
      </c>
      <c r="R27" s="36">
        <v>50.686999999999998</v>
      </c>
      <c r="S27" s="36">
        <v>21.202999999999999</v>
      </c>
      <c r="T27" s="36">
        <v>85.581000000000003</v>
      </c>
      <c r="U27" s="36">
        <v>5.0019999999999998</v>
      </c>
      <c r="V27" s="36">
        <v>37.457000000000001</v>
      </c>
      <c r="W27" s="36">
        <v>50.104999999999997</v>
      </c>
      <c r="X27" s="36">
        <v>40.762</v>
      </c>
      <c r="Y27" s="36">
        <v>37.582000000000001</v>
      </c>
      <c r="Z27" s="36">
        <v>65.058999999999997</v>
      </c>
      <c r="AA27" s="36">
        <v>28.323</v>
      </c>
      <c r="AB27" s="36">
        <v>20.771999999999998</v>
      </c>
      <c r="AC27" s="36">
        <v>20.353999999999999</v>
      </c>
      <c r="AD27" s="36">
        <v>22.824999999999999</v>
      </c>
      <c r="AE27" s="36">
        <v>4.8630000000000004</v>
      </c>
      <c r="AF27" s="36">
        <v>10.015000000000001</v>
      </c>
      <c r="AG27" s="36">
        <v>15.108000000000001</v>
      </c>
      <c r="AH27" s="36">
        <v>23.454999999999998</v>
      </c>
      <c r="AI27" s="36">
        <v>11.426</v>
      </c>
      <c r="AJ27" s="36">
        <v>46.161999999999999</v>
      </c>
      <c r="AK27" s="36">
        <v>78.881</v>
      </c>
      <c r="AL27" s="36">
        <v>42.073999999999998</v>
      </c>
      <c r="AM27" s="36">
        <v>61</v>
      </c>
      <c r="AN27" s="36">
        <v>50.585999999999999</v>
      </c>
      <c r="AO27" s="36">
        <v>38.024999999999999</v>
      </c>
      <c r="AP27" s="36">
        <v>62.540999999999997</v>
      </c>
      <c r="AQ27" s="36">
        <v>58.378</v>
      </c>
      <c r="AR27" s="36">
        <v>56.253</v>
      </c>
      <c r="AS27" s="36">
        <v>49.715000000000003</v>
      </c>
      <c r="AT27" s="36">
        <v>41.146999999999998</v>
      </c>
      <c r="AU27" s="36">
        <v>62.505000000000003</v>
      </c>
      <c r="AV27" s="36">
        <v>59.853000000000002</v>
      </c>
      <c r="AW27" s="36">
        <v>63.558</v>
      </c>
      <c r="AX27" s="36">
        <v>40.750999999999998</v>
      </c>
      <c r="AY27" s="36">
        <v>42.783999999999999</v>
      </c>
      <c r="AZ27" s="36">
        <v>22.972999999999999</v>
      </c>
      <c r="BA27" s="36">
        <v>11.315</v>
      </c>
      <c r="BB27" s="36">
        <v>24.693000000000001</v>
      </c>
      <c r="BC27" s="36">
        <v>26.029</v>
      </c>
      <c r="BD27" s="36">
        <v>31.218</v>
      </c>
      <c r="BE27" s="36">
        <v>0</v>
      </c>
      <c r="BF27" s="36">
        <v>0</v>
      </c>
      <c r="BG27" s="36">
        <v>25.523</v>
      </c>
      <c r="BH27" s="36">
        <v>37.209000000000003</v>
      </c>
      <c r="BI27" s="36">
        <v>40.463000000000001</v>
      </c>
      <c r="BJ27" s="36">
        <v>49.514000000000003</v>
      </c>
      <c r="BK27" s="36">
        <v>45.524000000000001</v>
      </c>
      <c r="BL27" s="36">
        <v>45.192</v>
      </c>
      <c r="BM27" s="36">
        <v>23.661999999999999</v>
      </c>
      <c r="BN27" s="36">
        <v>30.684999999999999</v>
      </c>
      <c r="BO27" s="36">
        <v>30.942</v>
      </c>
      <c r="BP27" s="36">
        <v>31.669</v>
      </c>
      <c r="BQ27" s="36">
        <v>0</v>
      </c>
      <c r="BR27" s="36">
        <v>16.759</v>
      </c>
      <c r="BS27" s="36">
        <v>49.6</v>
      </c>
      <c r="BT27" s="36">
        <v>12.8</v>
      </c>
      <c r="BU27" s="36">
        <v>12.8</v>
      </c>
      <c r="BV27" s="36">
        <v>9.6</v>
      </c>
      <c r="BW27" s="36">
        <v>0</v>
      </c>
      <c r="BX27" s="36">
        <v>0</v>
      </c>
      <c r="BY27" s="36">
        <v>0</v>
      </c>
      <c r="BZ27" s="36">
        <v>12.8</v>
      </c>
      <c r="CA27" s="36">
        <v>11.28</v>
      </c>
      <c r="CB27" s="36">
        <v>13.858000000000001</v>
      </c>
      <c r="CC27" s="36">
        <v>12.8</v>
      </c>
      <c r="CD27" s="36">
        <v>25.6</v>
      </c>
      <c r="CE27" s="36">
        <v>22.4</v>
      </c>
      <c r="CF27" s="36">
        <v>25.6</v>
      </c>
      <c r="CG27" s="36">
        <v>19.2</v>
      </c>
      <c r="CH27" s="36">
        <v>12.8</v>
      </c>
      <c r="CI27" s="36">
        <v>19.2</v>
      </c>
      <c r="CJ27" s="36">
        <v>0</v>
      </c>
      <c r="CK27" s="36">
        <v>0</v>
      </c>
      <c r="CL27" s="36">
        <v>12.8</v>
      </c>
      <c r="CM27" s="36">
        <v>12.8</v>
      </c>
      <c r="CN27" s="36">
        <v>0</v>
      </c>
      <c r="CO27" s="36">
        <v>0</v>
      </c>
      <c r="CP27" s="36">
        <v>12.8</v>
      </c>
      <c r="CQ27" s="36">
        <v>12.8</v>
      </c>
      <c r="CR27" s="36">
        <v>12.8</v>
      </c>
      <c r="CS27" s="36">
        <v>12.8</v>
      </c>
      <c r="CT27" s="36">
        <v>12.8</v>
      </c>
      <c r="CU27" s="36">
        <v>11.26</v>
      </c>
      <c r="CV27" s="36">
        <v>12.8</v>
      </c>
      <c r="CW27" s="36">
        <v>11.045959999999999</v>
      </c>
      <c r="CX27" s="36">
        <v>12.8</v>
      </c>
      <c r="CY27" s="36">
        <v>11.18951</v>
      </c>
      <c r="CZ27" s="36">
        <v>71.437910000000002</v>
      </c>
      <c r="DA27" s="36">
        <v>36.799999999999997</v>
      </c>
      <c r="DB27" s="36">
        <v>25.6</v>
      </c>
      <c r="DC27" s="36">
        <v>75.802670000000006</v>
      </c>
      <c r="DD27" s="36">
        <v>107.73694</v>
      </c>
      <c r="DE27" s="36">
        <v>46.446469999999998</v>
      </c>
      <c r="DF27" s="36">
        <v>95.404799999999994</v>
      </c>
      <c r="DG27" s="36">
        <v>16.5</v>
      </c>
      <c r="DH27" s="36">
        <v>0</v>
      </c>
      <c r="DI27" s="36">
        <v>44</v>
      </c>
      <c r="DJ27" s="36">
        <v>0</v>
      </c>
      <c r="DK27" s="36">
        <v>0</v>
      </c>
      <c r="DL27" s="36">
        <v>0</v>
      </c>
      <c r="DM27" s="36">
        <v>0</v>
      </c>
      <c r="DN27" s="36">
        <v>0</v>
      </c>
      <c r="DO27" s="36">
        <v>0</v>
      </c>
      <c r="DP27" s="36">
        <v>0</v>
      </c>
      <c r="DQ27" s="36">
        <v>9.8309999999999995</v>
      </c>
      <c r="DR27" s="36">
        <v>0</v>
      </c>
      <c r="DS27" s="36">
        <v>4.7439999999999998</v>
      </c>
      <c r="DT27" s="36">
        <v>1.1579999999999999</v>
      </c>
      <c r="DU27" s="36">
        <v>11.107609999999999</v>
      </c>
      <c r="DV27" s="36">
        <v>9.9344800000000006</v>
      </c>
      <c r="DW27" s="36">
        <v>0</v>
      </c>
      <c r="DX27" s="50">
        <v>39.799999999999997</v>
      </c>
      <c r="DY27" s="50">
        <v>21.078240000000001</v>
      </c>
      <c r="DZ27" s="50">
        <v>30.640999999999998</v>
      </c>
      <c r="EA27" s="50">
        <v>20.46312</v>
      </c>
      <c r="EB27" s="50">
        <v>11.5</v>
      </c>
      <c r="EC27" s="50">
        <v>0</v>
      </c>
      <c r="ED27" s="50">
        <v>0</v>
      </c>
      <c r="EE27" s="50">
        <v>0</v>
      </c>
      <c r="EF27" s="50">
        <v>0</v>
      </c>
      <c r="EG27" s="50">
        <v>0</v>
      </c>
      <c r="EH27" s="50">
        <v>9.8111999999999995</v>
      </c>
      <c r="EI27" s="50">
        <v>0</v>
      </c>
      <c r="EJ27" s="50">
        <v>0</v>
      </c>
      <c r="EK27" s="50">
        <v>0</v>
      </c>
      <c r="EL27" s="50">
        <v>0</v>
      </c>
      <c r="EM27" s="50">
        <v>0</v>
      </c>
      <c r="EN27" s="50">
        <v>0</v>
      </c>
      <c r="EO27" s="50">
        <v>0</v>
      </c>
      <c r="EP27" s="50">
        <v>19.287400000000002</v>
      </c>
      <c r="EQ27" s="50">
        <v>0</v>
      </c>
      <c r="ER27" s="50">
        <v>0</v>
      </c>
      <c r="ES27" s="50">
        <v>0</v>
      </c>
      <c r="ET27" s="50">
        <v>0</v>
      </c>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row>
    <row r="28" spans="2:532" ht="20.149999999999999" customHeight="1">
      <c r="B28" s="23" t="s">
        <v>136</v>
      </c>
      <c r="F28" s="35" t="s">
        <v>1205</v>
      </c>
      <c r="G28" s="34" t="s">
        <v>176</v>
      </c>
      <c r="H28" s="36">
        <v>981.21861999999999</v>
      </c>
      <c r="I28" s="36">
        <v>1236.1162999999999</v>
      </c>
      <c r="J28" s="36"/>
      <c r="K28" s="36" t="s">
        <v>136</v>
      </c>
      <c r="L28" s="36">
        <v>0</v>
      </c>
      <c r="M28" s="36">
        <v>0</v>
      </c>
      <c r="N28" s="36">
        <v>0</v>
      </c>
      <c r="O28" s="36">
        <v>0</v>
      </c>
      <c r="P28" s="36">
        <v>0</v>
      </c>
      <c r="Q28" s="36">
        <v>0</v>
      </c>
      <c r="R28" s="36">
        <v>0</v>
      </c>
      <c r="S28" s="36">
        <v>0</v>
      </c>
      <c r="T28" s="36">
        <v>0</v>
      </c>
      <c r="U28" s="36">
        <v>0</v>
      </c>
      <c r="V28" s="36">
        <v>0</v>
      </c>
      <c r="W28" s="36">
        <v>0</v>
      </c>
      <c r="X28" s="36">
        <v>0</v>
      </c>
      <c r="Y28" s="36">
        <v>0</v>
      </c>
      <c r="Z28" s="36">
        <v>0</v>
      </c>
      <c r="AA28" s="36">
        <v>0</v>
      </c>
      <c r="AB28" s="36">
        <v>0</v>
      </c>
      <c r="AC28" s="36">
        <v>0</v>
      </c>
      <c r="AD28" s="36">
        <v>0</v>
      </c>
      <c r="AE28" s="36">
        <v>26.434999999999999</v>
      </c>
      <c r="AF28" s="36">
        <v>17.45</v>
      </c>
      <c r="AG28" s="36">
        <v>0</v>
      </c>
      <c r="AH28" s="36">
        <v>0</v>
      </c>
      <c r="AI28" s="36">
        <v>20.803999999999998</v>
      </c>
      <c r="AJ28" s="36">
        <v>29.081</v>
      </c>
      <c r="AK28" s="36">
        <v>21.46</v>
      </c>
      <c r="AL28" s="36">
        <v>47.298000000000002</v>
      </c>
      <c r="AM28" s="36">
        <v>38.031999999999996</v>
      </c>
      <c r="AN28" s="36">
        <v>5</v>
      </c>
      <c r="AO28" s="36">
        <v>50.786000000000001</v>
      </c>
      <c r="AP28" s="36">
        <v>25.763999999999999</v>
      </c>
      <c r="AQ28" s="36">
        <v>32</v>
      </c>
      <c r="AR28" s="36">
        <v>0</v>
      </c>
      <c r="AS28" s="36">
        <v>10.75</v>
      </c>
      <c r="AT28" s="36">
        <v>10.904</v>
      </c>
      <c r="AU28" s="36">
        <v>10.8</v>
      </c>
      <c r="AV28" s="36">
        <v>0</v>
      </c>
      <c r="AW28" s="36">
        <v>0</v>
      </c>
      <c r="AX28" s="36">
        <v>0</v>
      </c>
      <c r="AY28" s="36">
        <v>0</v>
      </c>
      <c r="AZ28" s="36">
        <v>0</v>
      </c>
      <c r="BA28" s="36">
        <v>0</v>
      </c>
      <c r="BB28" s="36">
        <v>0</v>
      </c>
      <c r="BC28" s="36">
        <v>9.1</v>
      </c>
      <c r="BD28" s="36">
        <v>76.173000000000002</v>
      </c>
      <c r="BE28" s="36">
        <v>29.699000000000002</v>
      </c>
      <c r="BF28" s="36">
        <v>27.577000000000002</v>
      </c>
      <c r="BG28" s="36">
        <v>39.606999999999999</v>
      </c>
      <c r="BH28" s="36">
        <v>32.140999999999998</v>
      </c>
      <c r="BI28" s="36">
        <v>17.64</v>
      </c>
      <c r="BJ28" s="36">
        <v>26.934000000000001</v>
      </c>
      <c r="BK28" s="36">
        <v>51.93</v>
      </c>
      <c r="BL28" s="36">
        <v>28.332999999999998</v>
      </c>
      <c r="BM28" s="36">
        <v>40.034999999999997</v>
      </c>
      <c r="BN28" s="36">
        <v>105.89700000000001</v>
      </c>
      <c r="BO28" s="36">
        <v>65.492000000000004</v>
      </c>
      <c r="BP28" s="36">
        <v>47.381</v>
      </c>
      <c r="BQ28" s="36">
        <v>48.872</v>
      </c>
      <c r="BR28" s="36">
        <v>80.375</v>
      </c>
      <c r="BS28" s="36">
        <v>104.116</v>
      </c>
      <c r="BT28" s="36">
        <v>53.100999999999999</v>
      </c>
      <c r="BU28" s="36">
        <v>50.984999999999999</v>
      </c>
      <c r="BV28" s="36">
        <v>49.524999999999999</v>
      </c>
      <c r="BW28" s="36">
        <v>73.795000000000002</v>
      </c>
      <c r="BX28" s="36">
        <v>36.979999999999997</v>
      </c>
      <c r="BY28" s="36">
        <v>38.049999999999997</v>
      </c>
      <c r="BZ28" s="36">
        <v>69.894999999999996</v>
      </c>
      <c r="CA28" s="36">
        <v>93.454999999999998</v>
      </c>
      <c r="CB28" s="36">
        <v>55.738</v>
      </c>
      <c r="CC28" s="36">
        <v>207.154</v>
      </c>
      <c r="CD28" s="36">
        <v>203.77199999999999</v>
      </c>
      <c r="CE28" s="36">
        <v>248.38</v>
      </c>
      <c r="CF28" s="36">
        <v>153.42099999999999</v>
      </c>
      <c r="CG28" s="36">
        <v>217.14699999999999</v>
      </c>
      <c r="CH28" s="36">
        <v>262.88400000000001</v>
      </c>
      <c r="CI28" s="36">
        <v>175.489</v>
      </c>
      <c r="CJ28" s="36">
        <v>201.529</v>
      </c>
      <c r="CK28" s="36">
        <v>305.09800000000001</v>
      </c>
      <c r="CL28" s="36">
        <v>306.74200000000002</v>
      </c>
      <c r="CM28" s="36">
        <v>413.846</v>
      </c>
      <c r="CN28" s="36">
        <v>169.863</v>
      </c>
      <c r="CO28" s="36">
        <v>255.499</v>
      </c>
      <c r="CP28" s="36">
        <v>247.68600000000001</v>
      </c>
      <c r="CQ28" s="36">
        <v>373.95</v>
      </c>
      <c r="CR28" s="36">
        <v>163.91499999999999</v>
      </c>
      <c r="CS28" s="36">
        <v>187.18</v>
      </c>
      <c r="CT28" s="36">
        <v>268.50200000000001</v>
      </c>
      <c r="CU28" s="36">
        <v>358.97</v>
      </c>
      <c r="CV28" s="36">
        <v>145.40799999999999</v>
      </c>
      <c r="CW28" s="36">
        <v>164.75433000000001</v>
      </c>
      <c r="CX28" s="36">
        <v>179.80670000000001</v>
      </c>
      <c r="CY28" s="36">
        <v>243.60509999999999</v>
      </c>
      <c r="CZ28" s="36">
        <v>150.88668999999999</v>
      </c>
      <c r="DA28" s="36">
        <v>252.1326</v>
      </c>
      <c r="DB28" s="36">
        <v>187.33331000000001</v>
      </c>
      <c r="DC28" s="36">
        <v>316.05959000000001</v>
      </c>
      <c r="DD28" s="36">
        <v>190.79455999999999</v>
      </c>
      <c r="DE28" s="36">
        <v>135.76560000000001</v>
      </c>
      <c r="DF28" s="36">
        <v>165.24565999999999</v>
      </c>
      <c r="DG28" s="36">
        <v>403.80081000000001</v>
      </c>
      <c r="DH28" s="36">
        <v>215.39567</v>
      </c>
      <c r="DI28" s="36">
        <v>363.11846000000003</v>
      </c>
      <c r="DJ28" s="36">
        <v>380.49565000000001</v>
      </c>
      <c r="DK28" s="36">
        <v>360.24588</v>
      </c>
      <c r="DL28" s="36">
        <v>161.65268</v>
      </c>
      <c r="DM28" s="36">
        <v>99.602119999999999</v>
      </c>
      <c r="DN28" s="36">
        <v>123.52298</v>
      </c>
      <c r="DO28" s="36">
        <v>224.46718999999999</v>
      </c>
      <c r="DP28" s="36">
        <v>162.80494999999999</v>
      </c>
      <c r="DQ28" s="36">
        <v>57.687049999999999</v>
      </c>
      <c r="DR28" s="36">
        <v>135.87357</v>
      </c>
      <c r="DS28" s="36">
        <v>219.32516000000001</v>
      </c>
      <c r="DT28" s="36">
        <v>201.12259</v>
      </c>
      <c r="DU28" s="36">
        <v>164.50867</v>
      </c>
      <c r="DV28" s="36">
        <v>124.65499</v>
      </c>
      <c r="DW28" s="36">
        <v>358.47856999999999</v>
      </c>
      <c r="DX28" s="50">
        <v>216.70769999999999</v>
      </c>
      <c r="DY28" s="50">
        <v>235.89203000000001</v>
      </c>
      <c r="DZ28" s="50">
        <v>289.81259</v>
      </c>
      <c r="EA28" s="50">
        <v>445.54894999999999</v>
      </c>
      <c r="EB28" s="50">
        <v>334.39134000000001</v>
      </c>
      <c r="EC28" s="50">
        <v>424.34280999999999</v>
      </c>
      <c r="ED28" s="50">
        <v>232.43187</v>
      </c>
      <c r="EE28" s="50">
        <v>348.56975</v>
      </c>
      <c r="EF28" s="50">
        <v>218.43726000000001</v>
      </c>
      <c r="EG28" s="50">
        <v>247.53738999999999</v>
      </c>
      <c r="EH28" s="50">
        <v>247.62578999999999</v>
      </c>
      <c r="EI28" s="50">
        <v>316.13130999999998</v>
      </c>
      <c r="EJ28" s="50">
        <v>259.40393999999998</v>
      </c>
      <c r="EK28" s="50">
        <v>158.05758</v>
      </c>
      <c r="EL28" s="50">
        <v>308.78735</v>
      </c>
      <c r="EM28" s="50">
        <v>433.91906999999998</v>
      </c>
      <c r="EN28" s="50">
        <v>222.40387999999999</v>
      </c>
      <c r="EO28" s="50">
        <v>271.00599999999997</v>
      </c>
      <c r="EP28" s="50">
        <v>291.67739999999998</v>
      </c>
      <c r="EQ28" s="50">
        <v>389.24671000000001</v>
      </c>
      <c r="ER28" s="50">
        <v>147.58909</v>
      </c>
      <c r="ES28" s="50">
        <v>167.53040999999999</v>
      </c>
      <c r="ET28" s="50">
        <v>348.77548999999999</v>
      </c>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row>
    <row r="29" spans="2:532" ht="20.149999999999999" customHeight="1">
      <c r="B29" s="23" t="s">
        <v>136</v>
      </c>
      <c r="F29" s="35" t="s">
        <v>1242</v>
      </c>
      <c r="G29" s="34" t="s">
        <v>176</v>
      </c>
      <c r="H29" s="36">
        <v>49.548229999999997</v>
      </c>
      <c r="I29" s="36">
        <v>39.514000000000003</v>
      </c>
      <c r="J29" s="36"/>
      <c r="K29" s="36" t="s">
        <v>136</v>
      </c>
      <c r="L29" s="36">
        <v>49.228999999999999</v>
      </c>
      <c r="M29" s="36">
        <v>20</v>
      </c>
      <c r="N29" s="36">
        <v>23.457999999999998</v>
      </c>
      <c r="O29" s="36">
        <v>49.384999999999998</v>
      </c>
      <c r="P29" s="36">
        <v>25.963000000000001</v>
      </c>
      <c r="Q29" s="36">
        <v>55.11</v>
      </c>
      <c r="R29" s="36">
        <v>39.165999999999997</v>
      </c>
      <c r="S29" s="36">
        <v>37.057000000000002</v>
      </c>
      <c r="T29" s="36">
        <v>46.777000000000001</v>
      </c>
      <c r="U29" s="36">
        <v>27.74</v>
      </c>
      <c r="V29" s="36">
        <v>7.21</v>
      </c>
      <c r="W29" s="36">
        <v>15.118</v>
      </c>
      <c r="X29" s="36">
        <v>5.01</v>
      </c>
      <c r="Y29" s="36">
        <v>6.35</v>
      </c>
      <c r="Z29" s="36">
        <v>32.055</v>
      </c>
      <c r="AA29" s="36">
        <v>13.02</v>
      </c>
      <c r="AB29" s="36">
        <v>15.058</v>
      </c>
      <c r="AC29" s="36">
        <v>34.012999999999998</v>
      </c>
      <c r="AD29" s="36">
        <v>5.0510000000000002</v>
      </c>
      <c r="AE29" s="36">
        <v>8.3919999999999995</v>
      </c>
      <c r="AF29" s="36">
        <v>28.331</v>
      </c>
      <c r="AG29" s="36">
        <v>0</v>
      </c>
      <c r="AH29" s="36">
        <v>13.515000000000001</v>
      </c>
      <c r="AI29" s="36">
        <v>25.382999999999999</v>
      </c>
      <c r="AJ29" s="36">
        <v>10.189</v>
      </c>
      <c r="AK29" s="36">
        <v>5.0750000000000002</v>
      </c>
      <c r="AL29" s="36">
        <v>0</v>
      </c>
      <c r="AM29" s="36">
        <v>0</v>
      </c>
      <c r="AN29" s="36">
        <v>26.027000000000001</v>
      </c>
      <c r="AO29" s="36">
        <v>15.896000000000001</v>
      </c>
      <c r="AP29" s="36">
        <v>5.0309999999999997</v>
      </c>
      <c r="AQ29" s="36">
        <v>9.9450000000000003</v>
      </c>
      <c r="AR29" s="36">
        <v>10.331</v>
      </c>
      <c r="AS29" s="36">
        <v>10.787000000000001</v>
      </c>
      <c r="AT29" s="36">
        <v>10.611000000000001</v>
      </c>
      <c r="AU29" s="36">
        <v>5.5</v>
      </c>
      <c r="AV29" s="36">
        <v>5.45</v>
      </c>
      <c r="AW29" s="36">
        <v>0</v>
      </c>
      <c r="AX29" s="36">
        <v>5.8</v>
      </c>
      <c r="AY29" s="36">
        <v>0</v>
      </c>
      <c r="AZ29" s="36">
        <v>5.6440000000000001</v>
      </c>
      <c r="BA29" s="36">
        <v>9.9890000000000008</v>
      </c>
      <c r="BB29" s="36">
        <v>10.32</v>
      </c>
      <c r="BC29" s="36">
        <v>22.15</v>
      </c>
      <c r="BD29" s="36">
        <v>0</v>
      </c>
      <c r="BE29" s="36">
        <v>39.997</v>
      </c>
      <c r="BF29" s="36">
        <v>11.52</v>
      </c>
      <c r="BG29" s="36">
        <v>16.887</v>
      </c>
      <c r="BH29" s="36">
        <v>4</v>
      </c>
      <c r="BI29" s="36">
        <v>14.244999999999999</v>
      </c>
      <c r="BJ29" s="36">
        <v>22.405000000000001</v>
      </c>
      <c r="BK29" s="36">
        <v>8.9469999999999992</v>
      </c>
      <c r="BL29" s="36">
        <v>12.481999999999999</v>
      </c>
      <c r="BM29" s="36">
        <v>12.427</v>
      </c>
      <c r="BN29" s="36">
        <v>8.5</v>
      </c>
      <c r="BO29" s="36">
        <v>13.829000000000001</v>
      </c>
      <c r="BP29" s="36">
        <v>18.391999999999999</v>
      </c>
      <c r="BQ29" s="36">
        <v>23.385000000000002</v>
      </c>
      <c r="BR29" s="36">
        <v>12.518000000000001</v>
      </c>
      <c r="BS29" s="36">
        <v>0</v>
      </c>
      <c r="BT29" s="36">
        <v>0</v>
      </c>
      <c r="BU29" s="36">
        <v>0</v>
      </c>
      <c r="BV29" s="36">
        <v>0</v>
      </c>
      <c r="BW29" s="36">
        <v>15</v>
      </c>
      <c r="BX29" s="36">
        <v>5.0999999999999996</v>
      </c>
      <c r="BY29" s="36">
        <v>10</v>
      </c>
      <c r="BZ29" s="36">
        <v>0</v>
      </c>
      <c r="CA29" s="36">
        <v>30.710999999999999</v>
      </c>
      <c r="CB29" s="36">
        <v>5.5</v>
      </c>
      <c r="CC29" s="36">
        <v>0</v>
      </c>
      <c r="CD29" s="36">
        <v>0</v>
      </c>
      <c r="CE29" s="36">
        <v>0</v>
      </c>
      <c r="CF29" s="36">
        <v>0</v>
      </c>
      <c r="CG29" s="36">
        <v>0</v>
      </c>
      <c r="CH29" s="36">
        <v>0</v>
      </c>
      <c r="CI29" s="36">
        <v>0</v>
      </c>
      <c r="CJ29" s="36">
        <v>0</v>
      </c>
      <c r="CK29" s="36">
        <v>0</v>
      </c>
      <c r="CL29" s="36">
        <v>0</v>
      </c>
      <c r="CM29" s="36">
        <v>0</v>
      </c>
      <c r="CN29" s="36">
        <v>0</v>
      </c>
      <c r="CO29" s="36">
        <v>11.015000000000001</v>
      </c>
      <c r="CP29" s="36">
        <v>10</v>
      </c>
      <c r="CQ29" s="36">
        <v>0</v>
      </c>
      <c r="CR29" s="36">
        <v>43.648000000000003</v>
      </c>
      <c r="CS29" s="36">
        <v>30.798999999999999</v>
      </c>
      <c r="CT29" s="36">
        <v>18.530999999999999</v>
      </c>
      <c r="CU29" s="36">
        <v>11.4</v>
      </c>
      <c r="CV29" s="36">
        <v>35.5</v>
      </c>
      <c r="CW29" s="36">
        <v>49.10886</v>
      </c>
      <c r="CX29" s="36">
        <v>0</v>
      </c>
      <c r="CY29" s="36">
        <v>29.7</v>
      </c>
      <c r="CZ29" s="36">
        <v>10</v>
      </c>
      <c r="DA29" s="36">
        <v>30</v>
      </c>
      <c r="DB29" s="36">
        <v>32</v>
      </c>
      <c r="DC29" s="36">
        <v>30</v>
      </c>
      <c r="DD29" s="36">
        <v>30</v>
      </c>
      <c r="DE29" s="36">
        <v>26.972999999999999</v>
      </c>
      <c r="DF29" s="36">
        <v>18.196480000000001</v>
      </c>
      <c r="DG29" s="36">
        <v>17.998290000000001</v>
      </c>
      <c r="DH29" s="36">
        <v>11.242419999999999</v>
      </c>
      <c r="DI29" s="36">
        <v>17.756730000000001</v>
      </c>
      <c r="DJ29" s="36">
        <v>21.572949999999999</v>
      </c>
      <c r="DK29" s="36">
        <v>20</v>
      </c>
      <c r="DL29" s="36">
        <v>48.924999999999997</v>
      </c>
      <c r="DM29" s="36">
        <v>9.1</v>
      </c>
      <c r="DN29" s="36">
        <v>9.0090400000000006</v>
      </c>
      <c r="DO29" s="36">
        <v>18.357469999999999</v>
      </c>
      <c r="DP29" s="36">
        <v>9.1151499999999999</v>
      </c>
      <c r="DQ29" s="36">
        <v>17.661999999999999</v>
      </c>
      <c r="DR29" s="36">
        <v>27.19304</v>
      </c>
      <c r="DS29" s="36">
        <v>17.931000000000001</v>
      </c>
      <c r="DT29" s="36">
        <v>17.951000000000001</v>
      </c>
      <c r="DU29" s="36">
        <v>9.2344200000000001</v>
      </c>
      <c r="DV29" s="36">
        <v>38.203490000000002</v>
      </c>
      <c r="DW29" s="36">
        <v>19.72</v>
      </c>
      <c r="DX29" s="50">
        <v>27.463999999999999</v>
      </c>
      <c r="DY29" s="50">
        <v>13.53997</v>
      </c>
      <c r="DZ29" s="50">
        <v>23.405000000000001</v>
      </c>
      <c r="EA29" s="50">
        <v>23.283200000000001</v>
      </c>
      <c r="EB29" s="50">
        <v>46.197769999999998</v>
      </c>
      <c r="EC29" s="50">
        <v>26.786210000000001</v>
      </c>
      <c r="ED29" s="50">
        <v>22.459990000000001</v>
      </c>
      <c r="EE29" s="50">
        <v>0</v>
      </c>
      <c r="EF29" s="50">
        <v>26.615210000000001</v>
      </c>
      <c r="EG29" s="50">
        <v>29.795850000000002</v>
      </c>
      <c r="EH29" s="50">
        <v>13.208629999999999</v>
      </c>
      <c r="EI29" s="50">
        <v>8.85</v>
      </c>
      <c r="EJ29" s="50">
        <v>17.725999999999999</v>
      </c>
      <c r="EK29" s="50">
        <v>9.7636000000000003</v>
      </c>
      <c r="EL29" s="50">
        <v>26.579000000000001</v>
      </c>
      <c r="EM29" s="50">
        <v>0</v>
      </c>
      <c r="EN29" s="50">
        <v>0</v>
      </c>
      <c r="EO29" s="50">
        <v>12.935</v>
      </c>
      <c r="EP29" s="50">
        <v>0</v>
      </c>
      <c r="EQ29" s="50">
        <v>0</v>
      </c>
      <c r="ER29" s="50">
        <v>12</v>
      </c>
      <c r="ES29" s="50">
        <v>10.016999999999999</v>
      </c>
      <c r="ET29" s="50">
        <v>12</v>
      </c>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row>
    <row r="30" spans="2:532" ht="20.149999999999999" customHeight="1">
      <c r="B30" s="23" t="s">
        <v>136</v>
      </c>
      <c r="F30" s="35" t="s">
        <v>1208</v>
      </c>
      <c r="G30" s="34" t="s">
        <v>176</v>
      </c>
      <c r="H30" s="36">
        <v>0</v>
      </c>
      <c r="I30" s="36">
        <v>0</v>
      </c>
      <c r="J30" s="36"/>
      <c r="K30" s="36" t="s">
        <v>136</v>
      </c>
      <c r="L30" s="36">
        <v>9.4499999999999993</v>
      </c>
      <c r="M30" s="36">
        <v>0</v>
      </c>
      <c r="N30" s="36">
        <v>0</v>
      </c>
      <c r="O30" s="36">
        <v>20.024999999999999</v>
      </c>
      <c r="P30" s="36">
        <v>0</v>
      </c>
      <c r="Q30" s="36">
        <v>0</v>
      </c>
      <c r="R30" s="36">
        <v>0</v>
      </c>
      <c r="S30" s="36">
        <v>0</v>
      </c>
      <c r="T30" s="36">
        <v>0</v>
      </c>
      <c r="U30" s="36">
        <v>18</v>
      </c>
      <c r="V30" s="36">
        <v>6</v>
      </c>
      <c r="W30" s="36">
        <v>0</v>
      </c>
      <c r="X30" s="36">
        <v>21</v>
      </c>
      <c r="Y30" s="36">
        <v>0</v>
      </c>
      <c r="Z30" s="36">
        <v>11.5</v>
      </c>
      <c r="AA30" s="36">
        <v>0</v>
      </c>
      <c r="AB30" s="36">
        <v>9.9</v>
      </c>
      <c r="AC30" s="36">
        <v>10</v>
      </c>
      <c r="AD30" s="36">
        <v>12.074999999999999</v>
      </c>
      <c r="AE30" s="36">
        <v>15.704000000000001</v>
      </c>
      <c r="AF30" s="36">
        <v>20.9</v>
      </c>
      <c r="AG30" s="36">
        <v>17.399999999999999</v>
      </c>
      <c r="AH30" s="36">
        <v>17.5</v>
      </c>
      <c r="AI30" s="36">
        <v>11.007999999999999</v>
      </c>
      <c r="AJ30" s="36">
        <v>17.928000000000001</v>
      </c>
      <c r="AK30" s="36">
        <v>10.887</v>
      </c>
      <c r="AL30" s="36">
        <v>6.6</v>
      </c>
      <c r="AM30" s="36">
        <v>30.85</v>
      </c>
      <c r="AN30" s="36">
        <v>0</v>
      </c>
      <c r="AO30" s="36">
        <v>27.321999999999999</v>
      </c>
      <c r="AP30" s="36">
        <v>10.8</v>
      </c>
      <c r="AQ30" s="36">
        <v>14.063000000000001</v>
      </c>
      <c r="AR30" s="36">
        <v>11.983000000000001</v>
      </c>
      <c r="AS30" s="36">
        <v>8.3379999999999992</v>
      </c>
      <c r="AT30" s="36">
        <v>20.962</v>
      </c>
      <c r="AU30" s="36">
        <v>22.119</v>
      </c>
      <c r="AV30" s="36">
        <v>10.895</v>
      </c>
      <c r="AW30" s="36">
        <v>10.987</v>
      </c>
      <c r="AX30" s="36">
        <v>11.265000000000001</v>
      </c>
      <c r="AY30" s="36">
        <v>11.057</v>
      </c>
      <c r="AZ30" s="36">
        <v>11.531000000000001</v>
      </c>
      <c r="BA30" s="36">
        <v>11.55</v>
      </c>
      <c r="BB30" s="36">
        <v>0</v>
      </c>
      <c r="BC30" s="36">
        <v>0</v>
      </c>
      <c r="BD30" s="36">
        <v>0</v>
      </c>
      <c r="BE30" s="36">
        <v>0</v>
      </c>
      <c r="BF30" s="36">
        <v>0</v>
      </c>
      <c r="BG30" s="36">
        <v>0</v>
      </c>
      <c r="BH30" s="36">
        <v>10.032999999999999</v>
      </c>
      <c r="BI30" s="36">
        <v>0</v>
      </c>
      <c r="BJ30" s="36">
        <v>22.007000000000001</v>
      </c>
      <c r="BK30" s="36">
        <v>0</v>
      </c>
      <c r="BL30" s="36">
        <v>11</v>
      </c>
      <c r="BM30" s="36">
        <v>12</v>
      </c>
      <c r="BN30" s="36">
        <v>0</v>
      </c>
      <c r="BO30" s="36">
        <v>11.023</v>
      </c>
      <c r="BP30" s="36">
        <v>0</v>
      </c>
      <c r="BQ30" s="36">
        <v>16.324999999999999</v>
      </c>
      <c r="BR30" s="36">
        <v>25</v>
      </c>
      <c r="BS30" s="36">
        <v>28.574999999999999</v>
      </c>
      <c r="BT30" s="36">
        <v>10</v>
      </c>
      <c r="BU30" s="36">
        <v>0</v>
      </c>
      <c r="BV30" s="36">
        <v>8.9670000000000005</v>
      </c>
      <c r="BW30" s="36">
        <v>16</v>
      </c>
      <c r="BX30" s="36">
        <v>15.135999999999999</v>
      </c>
      <c r="BY30" s="36">
        <v>17.981999999999999</v>
      </c>
      <c r="BZ30" s="36">
        <v>10</v>
      </c>
      <c r="CA30" s="36">
        <v>15.000999999999999</v>
      </c>
      <c r="CB30" s="36">
        <v>10</v>
      </c>
      <c r="CC30" s="36">
        <v>15.013</v>
      </c>
      <c r="CD30" s="36">
        <v>10</v>
      </c>
      <c r="CE30" s="36">
        <v>0</v>
      </c>
      <c r="CF30" s="36">
        <v>0</v>
      </c>
      <c r="CG30" s="36">
        <v>15</v>
      </c>
      <c r="CH30" s="36">
        <v>15</v>
      </c>
      <c r="CI30" s="36">
        <v>0</v>
      </c>
      <c r="CJ30" s="36">
        <v>20</v>
      </c>
      <c r="CK30" s="36">
        <v>0</v>
      </c>
      <c r="CL30" s="36">
        <v>10</v>
      </c>
      <c r="CM30" s="36">
        <v>10</v>
      </c>
      <c r="CN30" s="36">
        <v>10</v>
      </c>
      <c r="CO30" s="36">
        <v>9.0069999999999997</v>
      </c>
      <c r="CP30" s="36">
        <v>20</v>
      </c>
      <c r="CQ30" s="36">
        <v>5</v>
      </c>
      <c r="CR30" s="36">
        <v>9.0619999999999994</v>
      </c>
      <c r="CS30" s="36">
        <v>9.6</v>
      </c>
      <c r="CT30" s="36">
        <v>9.1649999999999991</v>
      </c>
      <c r="CU30" s="36">
        <v>8.9429999999999996</v>
      </c>
      <c r="CV30" s="36">
        <v>10.593</v>
      </c>
      <c r="CW30" s="36">
        <v>22.091180000000001</v>
      </c>
      <c r="CX30" s="36">
        <v>24.664670000000001</v>
      </c>
      <c r="CY30" s="36">
        <v>9.9954699999999992</v>
      </c>
      <c r="CZ30" s="36">
        <v>0</v>
      </c>
      <c r="DA30" s="36">
        <v>9.9724699999999995</v>
      </c>
      <c r="DB30" s="36">
        <v>0</v>
      </c>
      <c r="DC30" s="36">
        <v>9.9996700000000001</v>
      </c>
      <c r="DD30" s="36">
        <v>0</v>
      </c>
      <c r="DE30" s="36">
        <v>0</v>
      </c>
      <c r="DF30" s="36">
        <v>9.7733899999999991</v>
      </c>
      <c r="DG30" s="36">
        <v>0</v>
      </c>
      <c r="DH30" s="36">
        <v>0</v>
      </c>
      <c r="DI30" s="36">
        <v>0</v>
      </c>
      <c r="DJ30" s="36">
        <v>0</v>
      </c>
      <c r="DK30" s="36">
        <v>0</v>
      </c>
      <c r="DL30" s="36">
        <v>0</v>
      </c>
      <c r="DM30" s="36">
        <v>0</v>
      </c>
      <c r="DN30" s="36">
        <v>0</v>
      </c>
      <c r="DO30" s="36">
        <v>0</v>
      </c>
      <c r="DP30" s="36">
        <v>0</v>
      </c>
      <c r="DQ30" s="36">
        <v>0</v>
      </c>
      <c r="DR30" s="36">
        <v>0</v>
      </c>
      <c r="DS30" s="36">
        <v>0</v>
      </c>
      <c r="DT30" s="36">
        <v>0</v>
      </c>
      <c r="DU30" s="36">
        <v>0</v>
      </c>
      <c r="DV30" s="36">
        <v>0</v>
      </c>
      <c r="DW30" s="36">
        <v>0</v>
      </c>
      <c r="DX30" s="50">
        <v>0</v>
      </c>
      <c r="DY30" s="50">
        <v>0</v>
      </c>
      <c r="DZ30" s="50">
        <v>0</v>
      </c>
      <c r="EA30" s="50">
        <v>0</v>
      </c>
      <c r="EB30" s="50">
        <v>0</v>
      </c>
      <c r="EC30" s="50">
        <v>0</v>
      </c>
      <c r="ED30" s="50">
        <v>0</v>
      </c>
      <c r="EE30" s="50">
        <v>0</v>
      </c>
      <c r="EF30" s="50">
        <v>0</v>
      </c>
      <c r="EG30" s="50">
        <v>0</v>
      </c>
      <c r="EH30" s="50">
        <v>0</v>
      </c>
      <c r="EI30" s="50">
        <v>0</v>
      </c>
      <c r="EJ30" s="50">
        <v>0</v>
      </c>
      <c r="EK30" s="50">
        <v>0</v>
      </c>
      <c r="EL30" s="50">
        <v>0</v>
      </c>
      <c r="EM30" s="50">
        <v>0</v>
      </c>
      <c r="EN30" s="50">
        <v>0</v>
      </c>
      <c r="EO30" s="50">
        <v>0</v>
      </c>
      <c r="EP30" s="50">
        <v>0</v>
      </c>
      <c r="EQ30" s="50">
        <v>0</v>
      </c>
      <c r="ER30" s="50">
        <v>0</v>
      </c>
      <c r="ES30" s="50">
        <v>0</v>
      </c>
      <c r="ET30" s="50">
        <v>0</v>
      </c>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row>
    <row r="31" spans="2:532" ht="20.149999999999999" customHeight="1">
      <c r="B31" s="23" t="s">
        <v>136</v>
      </c>
      <c r="F31" s="35" t="s">
        <v>1186</v>
      </c>
      <c r="G31" s="34" t="s">
        <v>176</v>
      </c>
      <c r="H31" s="36">
        <v>196.42733000000001</v>
      </c>
      <c r="I31" s="36">
        <v>161.61877000000001</v>
      </c>
      <c r="J31" s="36"/>
      <c r="K31" s="36" t="s">
        <v>136</v>
      </c>
      <c r="L31" s="36">
        <v>126.599</v>
      </c>
      <c r="M31" s="36">
        <v>118.35899999999999</v>
      </c>
      <c r="N31" s="36">
        <v>136.51</v>
      </c>
      <c r="O31" s="36">
        <v>178.08500000000001</v>
      </c>
      <c r="P31" s="36">
        <v>101.84</v>
      </c>
      <c r="Q31" s="36">
        <v>197.55600000000001</v>
      </c>
      <c r="R31" s="36">
        <v>160.56</v>
      </c>
      <c r="S31" s="36">
        <v>186.77799999999999</v>
      </c>
      <c r="T31" s="36">
        <v>124.379</v>
      </c>
      <c r="U31" s="36">
        <v>237.20699999999999</v>
      </c>
      <c r="V31" s="36">
        <v>113.483</v>
      </c>
      <c r="W31" s="36">
        <v>206.68199999999999</v>
      </c>
      <c r="X31" s="36">
        <v>73.174000000000007</v>
      </c>
      <c r="Y31" s="36">
        <v>204.56299999999999</v>
      </c>
      <c r="Z31" s="36">
        <v>157.041</v>
      </c>
      <c r="AA31" s="36">
        <v>187.077</v>
      </c>
      <c r="AB31" s="36">
        <v>146.02600000000001</v>
      </c>
      <c r="AC31" s="36">
        <v>156.44999999999999</v>
      </c>
      <c r="AD31" s="36">
        <v>120.9</v>
      </c>
      <c r="AE31" s="36">
        <v>156.5</v>
      </c>
      <c r="AF31" s="36">
        <v>98.183999999999997</v>
      </c>
      <c r="AG31" s="36">
        <v>135.63399999999999</v>
      </c>
      <c r="AH31" s="36">
        <v>150.86000000000001</v>
      </c>
      <c r="AI31" s="36">
        <v>174.88</v>
      </c>
      <c r="AJ31" s="36">
        <v>141.09200000000001</v>
      </c>
      <c r="AK31" s="36">
        <v>126.014</v>
      </c>
      <c r="AL31" s="36">
        <v>119.294</v>
      </c>
      <c r="AM31" s="36">
        <v>129.923</v>
      </c>
      <c r="AN31" s="36">
        <v>113.241</v>
      </c>
      <c r="AO31" s="36">
        <v>126.41</v>
      </c>
      <c r="AP31" s="36">
        <v>104.254</v>
      </c>
      <c r="AQ31" s="36">
        <v>131.52699999999999</v>
      </c>
      <c r="AR31" s="36">
        <v>95.974999999999994</v>
      </c>
      <c r="AS31" s="36">
        <v>153.12299999999999</v>
      </c>
      <c r="AT31" s="36">
        <v>93.477999999999994</v>
      </c>
      <c r="AU31" s="36">
        <v>140.75800000000001</v>
      </c>
      <c r="AV31" s="36">
        <v>99.134</v>
      </c>
      <c r="AW31" s="36">
        <v>136.52600000000001</v>
      </c>
      <c r="AX31" s="36">
        <v>87.531999999999996</v>
      </c>
      <c r="AY31" s="36">
        <v>138.387</v>
      </c>
      <c r="AZ31" s="36">
        <v>113.63200000000001</v>
      </c>
      <c r="BA31" s="36">
        <v>103.899</v>
      </c>
      <c r="BB31" s="36">
        <v>91.221999999999994</v>
      </c>
      <c r="BC31" s="36">
        <v>123.907</v>
      </c>
      <c r="BD31" s="36">
        <v>116.49299999999999</v>
      </c>
      <c r="BE31" s="36">
        <v>118.33499999999999</v>
      </c>
      <c r="BF31" s="36">
        <v>86.114999999999995</v>
      </c>
      <c r="BG31" s="36">
        <v>93.316999999999993</v>
      </c>
      <c r="BH31" s="36">
        <v>99.974999999999994</v>
      </c>
      <c r="BI31" s="36">
        <v>87.954999999999998</v>
      </c>
      <c r="BJ31" s="36">
        <v>69.084999999999994</v>
      </c>
      <c r="BK31" s="36">
        <v>91.453999999999994</v>
      </c>
      <c r="BL31" s="36">
        <v>84.899000000000001</v>
      </c>
      <c r="BM31" s="36">
        <v>114.74299999999999</v>
      </c>
      <c r="BN31" s="36">
        <v>98.954999999999998</v>
      </c>
      <c r="BO31" s="36">
        <v>87.891999999999996</v>
      </c>
      <c r="BP31" s="36">
        <v>110.994</v>
      </c>
      <c r="BQ31" s="36">
        <v>106.131</v>
      </c>
      <c r="BR31" s="36">
        <v>73.188999999999993</v>
      </c>
      <c r="BS31" s="36">
        <v>82.643000000000001</v>
      </c>
      <c r="BT31" s="36">
        <v>82.304000000000002</v>
      </c>
      <c r="BU31" s="36">
        <v>104.465</v>
      </c>
      <c r="BV31" s="36">
        <v>64.198999999999998</v>
      </c>
      <c r="BW31" s="36">
        <v>130.55799999999999</v>
      </c>
      <c r="BX31" s="36">
        <v>102.30200000000001</v>
      </c>
      <c r="BY31" s="36">
        <v>78.120999999999995</v>
      </c>
      <c r="BZ31" s="36">
        <v>114.652</v>
      </c>
      <c r="CA31" s="36">
        <v>76.659000000000006</v>
      </c>
      <c r="CB31" s="36">
        <v>48.604999999999997</v>
      </c>
      <c r="CC31" s="36">
        <v>75.105999999999995</v>
      </c>
      <c r="CD31" s="36">
        <v>71.798000000000002</v>
      </c>
      <c r="CE31" s="36">
        <v>92.427000000000007</v>
      </c>
      <c r="CF31" s="36">
        <v>69.221999999999994</v>
      </c>
      <c r="CG31" s="36">
        <v>77.927999999999997</v>
      </c>
      <c r="CH31" s="36">
        <v>69.840999999999994</v>
      </c>
      <c r="CI31" s="36">
        <v>102.58799999999999</v>
      </c>
      <c r="CJ31" s="36">
        <v>38.420999999999999</v>
      </c>
      <c r="CK31" s="36">
        <v>62.069000000000003</v>
      </c>
      <c r="CL31" s="36">
        <v>83.551000000000002</v>
      </c>
      <c r="CM31" s="36">
        <v>94.388000000000005</v>
      </c>
      <c r="CN31" s="36">
        <v>42.976999999999997</v>
      </c>
      <c r="CO31" s="36">
        <v>64.453999999999994</v>
      </c>
      <c r="CP31" s="36">
        <v>44.494999999999997</v>
      </c>
      <c r="CQ31" s="36">
        <v>107.655</v>
      </c>
      <c r="CR31" s="36">
        <v>26.494</v>
      </c>
      <c r="CS31" s="36">
        <v>70.078999999999994</v>
      </c>
      <c r="CT31" s="36">
        <v>76.789000000000001</v>
      </c>
      <c r="CU31" s="36">
        <v>83.102999999999994</v>
      </c>
      <c r="CV31" s="36">
        <v>56.819000000000003</v>
      </c>
      <c r="CW31" s="36">
        <v>58.915309999999998</v>
      </c>
      <c r="CX31" s="36">
        <v>70.399270000000001</v>
      </c>
      <c r="CY31" s="36">
        <v>100.49363</v>
      </c>
      <c r="CZ31" s="36">
        <v>47.697200000000002</v>
      </c>
      <c r="DA31" s="36">
        <v>85.821150000000003</v>
      </c>
      <c r="DB31" s="36">
        <v>52.196010000000001</v>
      </c>
      <c r="DC31" s="36">
        <v>99.656509999999997</v>
      </c>
      <c r="DD31" s="36">
        <v>53.146819999999998</v>
      </c>
      <c r="DE31" s="36">
        <v>65.233959999999996</v>
      </c>
      <c r="DF31" s="36">
        <v>46.564689999999999</v>
      </c>
      <c r="DG31" s="36">
        <v>80.095590000000001</v>
      </c>
      <c r="DH31" s="36">
        <v>45.35754</v>
      </c>
      <c r="DI31" s="36">
        <v>83.708250000000007</v>
      </c>
      <c r="DJ31" s="36">
        <v>47.302720000000001</v>
      </c>
      <c r="DK31" s="36">
        <v>112.20125</v>
      </c>
      <c r="DL31" s="36">
        <v>20.178000000000001</v>
      </c>
      <c r="DM31" s="36">
        <v>53.536000000000001</v>
      </c>
      <c r="DN31" s="36">
        <v>42.411490000000001</v>
      </c>
      <c r="DO31" s="36">
        <v>52.646140000000003</v>
      </c>
      <c r="DP31" s="36">
        <v>29.757760000000001</v>
      </c>
      <c r="DQ31" s="36">
        <v>48.941789999999997</v>
      </c>
      <c r="DR31" s="36">
        <v>34.789119999999997</v>
      </c>
      <c r="DS31" s="36">
        <v>51.586979999999997</v>
      </c>
      <c r="DT31" s="36">
        <v>32.982529999999997</v>
      </c>
      <c r="DU31" s="36">
        <v>56.185020000000002</v>
      </c>
      <c r="DV31" s="36">
        <v>27.994340000000001</v>
      </c>
      <c r="DW31" s="36">
        <v>39.085999999999999</v>
      </c>
      <c r="DX31" s="50">
        <v>39.735329999999998</v>
      </c>
      <c r="DY31" s="50">
        <v>31.10745</v>
      </c>
      <c r="DZ31" s="50">
        <v>40.588389999999997</v>
      </c>
      <c r="EA31" s="50">
        <v>45.791780000000003</v>
      </c>
      <c r="EB31" s="50">
        <v>21.862100000000002</v>
      </c>
      <c r="EC31" s="50">
        <v>31.688199999999998</v>
      </c>
      <c r="ED31" s="50">
        <v>42.106169999999999</v>
      </c>
      <c r="EE31" s="50">
        <v>40.98301</v>
      </c>
      <c r="EF31" s="50">
        <v>26.475000000000001</v>
      </c>
      <c r="EG31" s="50">
        <v>46.015560000000001</v>
      </c>
      <c r="EH31" s="50">
        <v>26.642900000000001</v>
      </c>
      <c r="EI31" s="50">
        <v>58.536250000000003</v>
      </c>
      <c r="EJ31" s="50">
        <v>51.813899999999997</v>
      </c>
      <c r="EK31" s="50">
        <v>59.434280000000001</v>
      </c>
      <c r="EL31" s="50">
        <v>37.140009999999997</v>
      </c>
      <c r="EM31" s="50">
        <v>55.169759999999997</v>
      </c>
      <c r="EN31" s="50">
        <v>25.978999999999999</v>
      </c>
      <c r="EO31" s="50">
        <v>43.33</v>
      </c>
      <c r="EP31" s="50">
        <v>32</v>
      </c>
      <c r="EQ31" s="50">
        <v>26.524000000000001</v>
      </c>
      <c r="ER31" s="50">
        <v>27.7</v>
      </c>
      <c r="ES31" s="50">
        <v>41.985810000000001</v>
      </c>
      <c r="ET31" s="50">
        <v>27.904</v>
      </c>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row>
    <row r="32" spans="2:532" ht="20.149999999999999" customHeight="1">
      <c r="B32" s="23" t="s">
        <v>136</v>
      </c>
      <c r="F32" s="35" t="s">
        <v>1187</v>
      </c>
      <c r="G32" s="34" t="s">
        <v>176</v>
      </c>
      <c r="H32" s="36">
        <v>567.87189000000001</v>
      </c>
      <c r="I32" s="36">
        <v>297.76231999999999</v>
      </c>
      <c r="J32" s="36"/>
      <c r="K32" s="36" t="s">
        <v>136</v>
      </c>
      <c r="L32" s="36">
        <v>56.639000000000003</v>
      </c>
      <c r="M32" s="36">
        <v>72.108999999999995</v>
      </c>
      <c r="N32" s="36">
        <v>57.665999999999997</v>
      </c>
      <c r="O32" s="36">
        <v>71.561999999999998</v>
      </c>
      <c r="P32" s="36">
        <v>63.091999999999999</v>
      </c>
      <c r="Q32" s="36">
        <v>55.177</v>
      </c>
      <c r="R32" s="36">
        <v>65.120999999999995</v>
      </c>
      <c r="S32" s="36">
        <v>88.465999999999994</v>
      </c>
      <c r="T32" s="36">
        <v>89.225999999999999</v>
      </c>
      <c r="U32" s="36">
        <v>49.601999999999997</v>
      </c>
      <c r="V32" s="36">
        <v>90.57</v>
      </c>
      <c r="W32" s="36">
        <v>98.59</v>
      </c>
      <c r="X32" s="36">
        <v>89.194000000000003</v>
      </c>
      <c r="Y32" s="36">
        <v>84.241</v>
      </c>
      <c r="Z32" s="36">
        <v>55.387</v>
      </c>
      <c r="AA32" s="36">
        <v>122.008</v>
      </c>
      <c r="AB32" s="36">
        <v>61.654000000000003</v>
      </c>
      <c r="AC32" s="36">
        <v>88.674000000000007</v>
      </c>
      <c r="AD32" s="36">
        <v>68.884</v>
      </c>
      <c r="AE32" s="36">
        <v>64.024000000000001</v>
      </c>
      <c r="AF32" s="36">
        <v>96.081000000000003</v>
      </c>
      <c r="AG32" s="36">
        <v>92.748000000000005</v>
      </c>
      <c r="AH32" s="36">
        <v>89.418000000000006</v>
      </c>
      <c r="AI32" s="36">
        <v>74.617999999999995</v>
      </c>
      <c r="AJ32" s="36">
        <v>71.858000000000004</v>
      </c>
      <c r="AK32" s="36">
        <v>69.212999999999994</v>
      </c>
      <c r="AL32" s="36">
        <v>116.744</v>
      </c>
      <c r="AM32" s="36">
        <v>70.048000000000002</v>
      </c>
      <c r="AN32" s="36">
        <v>79.009</v>
      </c>
      <c r="AO32" s="36">
        <v>110.691</v>
      </c>
      <c r="AP32" s="36">
        <v>81.352999999999994</v>
      </c>
      <c r="AQ32" s="36">
        <v>52.345999999999997</v>
      </c>
      <c r="AR32" s="36">
        <v>102.964</v>
      </c>
      <c r="AS32" s="36">
        <v>124.265</v>
      </c>
      <c r="AT32" s="36">
        <v>131.24100000000001</v>
      </c>
      <c r="AU32" s="36">
        <v>103.148</v>
      </c>
      <c r="AV32" s="36">
        <v>148.148</v>
      </c>
      <c r="AW32" s="36">
        <v>148.578</v>
      </c>
      <c r="AX32" s="36">
        <v>77.102999999999994</v>
      </c>
      <c r="AY32" s="36">
        <v>123.56100000000001</v>
      </c>
      <c r="AZ32" s="36">
        <v>74</v>
      </c>
      <c r="BA32" s="36">
        <v>106.116</v>
      </c>
      <c r="BB32" s="36">
        <v>55.567</v>
      </c>
      <c r="BC32" s="36">
        <v>100.643</v>
      </c>
      <c r="BD32" s="36">
        <v>121.971</v>
      </c>
      <c r="BE32" s="36">
        <v>122.961</v>
      </c>
      <c r="BF32" s="36">
        <v>101.94799999999999</v>
      </c>
      <c r="BG32" s="36">
        <v>134.012</v>
      </c>
      <c r="BH32" s="36">
        <v>75.400000000000006</v>
      </c>
      <c r="BI32" s="36">
        <v>88.082999999999998</v>
      </c>
      <c r="BJ32" s="36">
        <v>67.284999999999997</v>
      </c>
      <c r="BK32" s="36">
        <v>100.21899999999999</v>
      </c>
      <c r="BL32" s="36">
        <v>109.179</v>
      </c>
      <c r="BM32" s="36">
        <v>103.657</v>
      </c>
      <c r="BN32" s="36">
        <v>57.603999999999999</v>
      </c>
      <c r="BO32" s="36">
        <v>86.643000000000001</v>
      </c>
      <c r="BP32" s="36">
        <v>94.058999999999997</v>
      </c>
      <c r="BQ32" s="36">
        <v>111.32299999999999</v>
      </c>
      <c r="BR32" s="36">
        <v>117.649</v>
      </c>
      <c r="BS32" s="36">
        <v>144.934</v>
      </c>
      <c r="BT32" s="36">
        <v>165.15899999999999</v>
      </c>
      <c r="BU32" s="36">
        <v>137.279</v>
      </c>
      <c r="BV32" s="36">
        <v>121.92</v>
      </c>
      <c r="BW32" s="36">
        <v>151.87299999999999</v>
      </c>
      <c r="BX32" s="36">
        <v>96.555000000000007</v>
      </c>
      <c r="BY32" s="36">
        <v>133.767</v>
      </c>
      <c r="BZ32" s="36">
        <v>63.844000000000001</v>
      </c>
      <c r="CA32" s="36">
        <v>111.476</v>
      </c>
      <c r="CB32" s="36">
        <v>77.063000000000002</v>
      </c>
      <c r="CC32" s="36">
        <v>90.361999999999995</v>
      </c>
      <c r="CD32" s="36">
        <v>78.611999999999995</v>
      </c>
      <c r="CE32" s="36">
        <v>89.468000000000004</v>
      </c>
      <c r="CF32" s="36">
        <v>79.522000000000006</v>
      </c>
      <c r="CG32" s="36">
        <v>97.662000000000006</v>
      </c>
      <c r="CH32" s="36">
        <v>101.889</v>
      </c>
      <c r="CI32" s="36">
        <v>78.204999999999998</v>
      </c>
      <c r="CJ32" s="36">
        <v>47.204000000000001</v>
      </c>
      <c r="CK32" s="36">
        <v>63.875999999999998</v>
      </c>
      <c r="CL32" s="36">
        <v>51.792000000000002</v>
      </c>
      <c r="CM32" s="36">
        <v>98.819000000000003</v>
      </c>
      <c r="CN32" s="36">
        <v>94.88</v>
      </c>
      <c r="CO32" s="36">
        <v>87.037999999999997</v>
      </c>
      <c r="CP32" s="36">
        <v>29.315999999999999</v>
      </c>
      <c r="CQ32" s="36">
        <v>52.218000000000004</v>
      </c>
      <c r="CR32" s="36">
        <v>115.931</v>
      </c>
      <c r="CS32" s="36">
        <v>118.96899999999999</v>
      </c>
      <c r="CT32" s="36">
        <v>101.121</v>
      </c>
      <c r="CU32" s="36">
        <v>98.784000000000006</v>
      </c>
      <c r="CV32" s="36">
        <v>117.21</v>
      </c>
      <c r="CW32" s="36">
        <v>128.28406000000001</v>
      </c>
      <c r="CX32" s="36">
        <v>98.484080000000006</v>
      </c>
      <c r="CY32" s="36">
        <v>103.20388</v>
      </c>
      <c r="CZ32" s="36">
        <v>107.97431</v>
      </c>
      <c r="DA32" s="36">
        <v>185.41935000000001</v>
      </c>
      <c r="DB32" s="36">
        <v>117.29824000000001</v>
      </c>
      <c r="DC32" s="36">
        <v>72.168099999999995</v>
      </c>
      <c r="DD32" s="36">
        <v>158.32511</v>
      </c>
      <c r="DE32" s="36">
        <v>80.176659999999998</v>
      </c>
      <c r="DF32" s="36">
        <v>102.23634</v>
      </c>
      <c r="DG32" s="36">
        <v>157.03963999999999</v>
      </c>
      <c r="DH32" s="36">
        <v>158.4452</v>
      </c>
      <c r="DI32" s="36">
        <v>142.50378000000001</v>
      </c>
      <c r="DJ32" s="36">
        <v>152.99915999999999</v>
      </c>
      <c r="DK32" s="36">
        <v>175.90538000000001</v>
      </c>
      <c r="DL32" s="36">
        <v>107.38509000000001</v>
      </c>
      <c r="DM32" s="36">
        <v>156.31950000000001</v>
      </c>
      <c r="DN32" s="36">
        <v>114.35569</v>
      </c>
      <c r="DO32" s="36">
        <v>138.67393999999999</v>
      </c>
      <c r="DP32" s="36">
        <v>92.312349999999995</v>
      </c>
      <c r="DQ32" s="36">
        <v>147.26455999999999</v>
      </c>
      <c r="DR32" s="36">
        <v>157.29661999999999</v>
      </c>
      <c r="DS32" s="36">
        <v>155.39775</v>
      </c>
      <c r="DT32" s="36">
        <v>135.29951</v>
      </c>
      <c r="DU32" s="36">
        <v>153.46275</v>
      </c>
      <c r="DV32" s="36">
        <v>219.72783999999999</v>
      </c>
      <c r="DW32" s="36">
        <v>189.39372</v>
      </c>
      <c r="DX32" s="50">
        <v>94.740700000000004</v>
      </c>
      <c r="DY32" s="50">
        <v>127.43852</v>
      </c>
      <c r="DZ32" s="50">
        <v>157.13005000000001</v>
      </c>
      <c r="EA32" s="50">
        <v>193.04876999999999</v>
      </c>
      <c r="EB32" s="50">
        <v>74.317850000000007</v>
      </c>
      <c r="EC32" s="50">
        <v>110.1841</v>
      </c>
      <c r="ED32" s="50">
        <v>115.54470999999999</v>
      </c>
      <c r="EE32" s="50">
        <v>125.82328</v>
      </c>
      <c r="EF32" s="50">
        <v>135.81983</v>
      </c>
      <c r="EG32" s="50">
        <v>191.90334999999999</v>
      </c>
      <c r="EH32" s="50">
        <v>124.26724</v>
      </c>
      <c r="EI32" s="50">
        <v>126.44035</v>
      </c>
      <c r="EJ32" s="50">
        <v>166.88910000000001</v>
      </c>
      <c r="EK32" s="50">
        <v>150.27520000000001</v>
      </c>
      <c r="EL32" s="50">
        <v>68.17859</v>
      </c>
      <c r="EM32" s="50">
        <v>30.776</v>
      </c>
      <c r="EN32" s="50">
        <v>126.02923</v>
      </c>
      <c r="EO32" s="50">
        <v>72.778499999999994</v>
      </c>
      <c r="EP32" s="50">
        <v>72.216430000000003</v>
      </c>
      <c r="EQ32" s="50">
        <v>64.352599999999995</v>
      </c>
      <c r="ER32" s="50">
        <v>96.351309999999998</v>
      </c>
      <c r="ES32" s="50">
        <v>93.036090000000002</v>
      </c>
      <c r="ET32" s="50">
        <v>68.405600000000007</v>
      </c>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row>
    <row r="33" spans="2:532" ht="20.149999999999999" customHeight="1">
      <c r="B33" s="23" t="s">
        <v>136</v>
      </c>
      <c r="F33" s="35" t="s">
        <v>1422</v>
      </c>
      <c r="G33" s="34" t="s">
        <v>176</v>
      </c>
      <c r="H33" s="36">
        <v>0</v>
      </c>
      <c r="I33" s="36">
        <v>0</v>
      </c>
      <c r="J33" s="36"/>
      <c r="K33" s="36" t="s">
        <v>136</v>
      </c>
      <c r="L33" s="36">
        <v>16.524999999999999</v>
      </c>
      <c r="M33" s="36">
        <v>13</v>
      </c>
      <c r="N33" s="36">
        <v>4.5999999999999996</v>
      </c>
      <c r="O33" s="36">
        <v>16.207000000000001</v>
      </c>
      <c r="P33" s="36">
        <v>0</v>
      </c>
      <c r="Q33" s="36">
        <v>8</v>
      </c>
      <c r="R33" s="36">
        <v>5.069</v>
      </c>
      <c r="S33" s="36">
        <v>4.9640000000000004</v>
      </c>
      <c r="T33" s="36">
        <v>5.0590000000000002</v>
      </c>
      <c r="U33" s="36">
        <v>5</v>
      </c>
      <c r="V33" s="36">
        <v>10.004</v>
      </c>
      <c r="W33" s="36">
        <v>9.9610000000000003</v>
      </c>
      <c r="X33" s="36">
        <v>5.0250000000000004</v>
      </c>
      <c r="Y33" s="36">
        <v>0</v>
      </c>
      <c r="Z33" s="36">
        <v>5.1360000000000001</v>
      </c>
      <c r="AA33" s="36">
        <v>5.05</v>
      </c>
      <c r="AB33" s="36">
        <v>12.506</v>
      </c>
      <c r="AC33" s="36">
        <v>33.058</v>
      </c>
      <c r="AD33" s="36">
        <v>43.534999999999997</v>
      </c>
      <c r="AE33" s="36">
        <v>20.905000000000001</v>
      </c>
      <c r="AF33" s="36">
        <v>10.006</v>
      </c>
      <c r="AG33" s="36">
        <v>13.042999999999999</v>
      </c>
      <c r="AH33" s="36">
        <v>1.698</v>
      </c>
      <c r="AI33" s="36">
        <v>0.18</v>
      </c>
      <c r="AJ33" s="36">
        <v>21.344999999999999</v>
      </c>
      <c r="AK33" s="36">
        <v>0</v>
      </c>
      <c r="AL33" s="36">
        <v>0</v>
      </c>
      <c r="AM33" s="36">
        <v>0</v>
      </c>
      <c r="AN33" s="36">
        <v>5.0940000000000003</v>
      </c>
      <c r="AO33" s="36">
        <v>5.05</v>
      </c>
      <c r="AP33" s="36">
        <v>0</v>
      </c>
      <c r="AQ33" s="36">
        <v>0</v>
      </c>
      <c r="AR33" s="36">
        <v>0</v>
      </c>
      <c r="AS33" s="36">
        <v>10.159000000000001</v>
      </c>
      <c r="AT33" s="36">
        <v>0</v>
      </c>
      <c r="AU33" s="36">
        <v>10.031000000000001</v>
      </c>
      <c r="AV33" s="36">
        <v>11.409000000000001</v>
      </c>
      <c r="AW33" s="36">
        <v>10.62</v>
      </c>
      <c r="AX33" s="36">
        <v>0</v>
      </c>
      <c r="AY33" s="36">
        <v>18.7</v>
      </c>
      <c r="AZ33" s="36">
        <v>52.009</v>
      </c>
      <c r="BA33" s="36">
        <v>115.2</v>
      </c>
      <c r="BB33" s="36">
        <v>137.96899999999999</v>
      </c>
      <c r="BC33" s="36">
        <v>108.21899999999999</v>
      </c>
      <c r="BD33" s="36">
        <v>60.98</v>
      </c>
      <c r="BE33" s="36">
        <v>98.200999999999993</v>
      </c>
      <c r="BF33" s="36">
        <v>90.225999999999999</v>
      </c>
      <c r="BG33" s="36">
        <v>75.5</v>
      </c>
      <c r="BH33" s="36">
        <v>111.01300000000001</v>
      </c>
      <c r="BI33" s="36">
        <v>90.367999999999995</v>
      </c>
      <c r="BJ33" s="36">
        <v>78.245000000000005</v>
      </c>
      <c r="BK33" s="36">
        <v>100.992</v>
      </c>
      <c r="BL33" s="36">
        <v>77.611999999999995</v>
      </c>
      <c r="BM33" s="36">
        <v>91.494</v>
      </c>
      <c r="BN33" s="36">
        <v>124.17</v>
      </c>
      <c r="BO33" s="36">
        <v>94.942999999999998</v>
      </c>
      <c r="BP33" s="36">
        <v>106.34</v>
      </c>
      <c r="BQ33" s="36">
        <v>85.245999999999995</v>
      </c>
      <c r="BR33" s="36">
        <v>97.433000000000007</v>
      </c>
      <c r="BS33" s="36">
        <v>108.026</v>
      </c>
      <c r="BT33" s="36">
        <v>92.718999999999994</v>
      </c>
      <c r="BU33" s="36">
        <v>93.477000000000004</v>
      </c>
      <c r="BV33" s="36">
        <v>86.742999999999995</v>
      </c>
      <c r="BW33" s="36">
        <v>86.777000000000001</v>
      </c>
      <c r="BX33" s="36">
        <v>102.1</v>
      </c>
      <c r="BY33" s="36">
        <v>108.28100000000001</v>
      </c>
      <c r="BZ33" s="36">
        <v>89.353999999999999</v>
      </c>
      <c r="CA33" s="36">
        <v>80.265000000000001</v>
      </c>
      <c r="CB33" s="36">
        <v>58.176000000000002</v>
      </c>
      <c r="CC33" s="36">
        <v>56.009</v>
      </c>
      <c r="CD33" s="36">
        <v>96.603999999999999</v>
      </c>
      <c r="CE33" s="36">
        <v>89.819000000000003</v>
      </c>
      <c r="CF33" s="36">
        <v>83.569000000000003</v>
      </c>
      <c r="CG33" s="36">
        <v>80.537999999999997</v>
      </c>
      <c r="CH33" s="36">
        <v>79.888000000000005</v>
      </c>
      <c r="CI33" s="36">
        <v>66.81</v>
      </c>
      <c r="CJ33" s="36">
        <v>22.315999999999999</v>
      </c>
      <c r="CK33" s="36">
        <v>61.606000000000002</v>
      </c>
      <c r="CL33" s="36">
        <v>45.497999999999998</v>
      </c>
      <c r="CM33" s="36">
        <v>0</v>
      </c>
      <c r="CN33" s="36">
        <v>72.417000000000002</v>
      </c>
      <c r="CO33" s="36">
        <v>98.616</v>
      </c>
      <c r="CP33" s="36">
        <v>79.623000000000005</v>
      </c>
      <c r="CQ33" s="36">
        <v>71.739999999999995</v>
      </c>
      <c r="CR33" s="36">
        <v>69.962999999999994</v>
      </c>
      <c r="CS33" s="36">
        <v>71.188000000000002</v>
      </c>
      <c r="CT33" s="36">
        <v>50.094000000000001</v>
      </c>
      <c r="CU33" s="36">
        <v>53.884999999999998</v>
      </c>
      <c r="CV33" s="36">
        <v>97.799000000000007</v>
      </c>
      <c r="CW33" s="36">
        <v>71.421149999999997</v>
      </c>
      <c r="CX33" s="36">
        <v>75.062299999999993</v>
      </c>
      <c r="CY33" s="36">
        <v>97.85324</v>
      </c>
      <c r="CZ33" s="36">
        <v>35.6</v>
      </c>
      <c r="DA33" s="36">
        <v>70.695189999999997</v>
      </c>
      <c r="DB33" s="36">
        <v>71.996110000000002</v>
      </c>
      <c r="DC33" s="36">
        <v>0</v>
      </c>
      <c r="DD33" s="36">
        <v>0</v>
      </c>
      <c r="DE33" s="36">
        <v>26.720109999999998</v>
      </c>
      <c r="DF33" s="36">
        <v>0</v>
      </c>
      <c r="DG33" s="36">
        <v>106.79900000000001</v>
      </c>
      <c r="DH33" s="36">
        <v>114.67</v>
      </c>
      <c r="DI33" s="36">
        <v>40</v>
      </c>
      <c r="DJ33" s="36">
        <v>56.7</v>
      </c>
      <c r="DK33" s="36">
        <v>26.7</v>
      </c>
      <c r="DL33" s="36">
        <v>0</v>
      </c>
      <c r="DM33" s="36">
        <v>0</v>
      </c>
      <c r="DN33" s="36">
        <v>0</v>
      </c>
      <c r="DO33" s="36">
        <v>0</v>
      </c>
      <c r="DP33" s="36">
        <v>0</v>
      </c>
      <c r="DQ33" s="36">
        <v>0</v>
      </c>
      <c r="DR33" s="36">
        <v>0</v>
      </c>
      <c r="DS33" s="36">
        <v>0</v>
      </c>
      <c r="DT33" s="36">
        <v>0</v>
      </c>
      <c r="DU33" s="36">
        <v>0</v>
      </c>
      <c r="DV33" s="36">
        <v>0</v>
      </c>
      <c r="DW33" s="36">
        <v>0</v>
      </c>
      <c r="DX33" s="50">
        <v>0</v>
      </c>
      <c r="DY33" s="50">
        <v>0</v>
      </c>
      <c r="DZ33" s="50">
        <v>0</v>
      </c>
      <c r="EA33" s="50">
        <v>0</v>
      </c>
      <c r="EB33" s="50">
        <v>0</v>
      </c>
      <c r="EC33" s="50">
        <v>0</v>
      </c>
      <c r="ED33" s="50">
        <v>0</v>
      </c>
      <c r="EE33" s="50">
        <v>0</v>
      </c>
      <c r="EF33" s="50">
        <v>0</v>
      </c>
      <c r="EG33" s="50">
        <v>0</v>
      </c>
      <c r="EH33" s="50">
        <v>0</v>
      </c>
      <c r="EI33" s="50">
        <v>0</v>
      </c>
      <c r="EJ33" s="50">
        <v>0</v>
      </c>
      <c r="EK33" s="50">
        <v>0</v>
      </c>
      <c r="EL33" s="50">
        <v>0</v>
      </c>
      <c r="EM33" s="50">
        <v>0</v>
      </c>
      <c r="EN33" s="50">
        <v>0</v>
      </c>
      <c r="EO33" s="50">
        <v>0</v>
      </c>
      <c r="EP33" s="50">
        <v>0</v>
      </c>
      <c r="EQ33" s="50">
        <v>0</v>
      </c>
      <c r="ER33" s="50">
        <v>0</v>
      </c>
      <c r="ES33" s="50">
        <v>0</v>
      </c>
      <c r="ET33" s="50">
        <v>0</v>
      </c>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c r="QJ33" s="50"/>
      <c r="QK33" s="50"/>
      <c r="QL33" s="50"/>
      <c r="QM33" s="50"/>
      <c r="QN33" s="50"/>
      <c r="QO33" s="50"/>
      <c r="QP33" s="50"/>
      <c r="QQ33" s="50"/>
      <c r="QR33" s="50"/>
      <c r="QS33" s="50"/>
      <c r="QT33" s="50"/>
      <c r="QU33" s="50"/>
      <c r="QV33" s="50"/>
      <c r="QW33" s="50"/>
      <c r="QX33" s="50"/>
      <c r="QY33" s="50"/>
      <c r="QZ33" s="50"/>
      <c r="RA33" s="50"/>
      <c r="RB33" s="50"/>
      <c r="RC33" s="50"/>
      <c r="RD33" s="50"/>
      <c r="RE33" s="50"/>
      <c r="RF33" s="50"/>
      <c r="RG33" s="50"/>
      <c r="RH33" s="50"/>
      <c r="RI33" s="50"/>
      <c r="RJ33" s="50"/>
      <c r="RK33" s="50"/>
      <c r="RL33" s="50"/>
      <c r="RM33" s="50"/>
      <c r="RN33" s="50"/>
      <c r="RO33" s="50"/>
      <c r="RP33" s="50"/>
      <c r="RQ33" s="50"/>
      <c r="RR33" s="50"/>
      <c r="RS33" s="50"/>
      <c r="RT33" s="50"/>
      <c r="RU33" s="50"/>
      <c r="RV33" s="50"/>
      <c r="RW33" s="50"/>
      <c r="RX33" s="50"/>
      <c r="RY33" s="50"/>
      <c r="RZ33" s="50"/>
      <c r="SA33" s="50"/>
      <c r="SB33" s="50"/>
      <c r="SC33" s="50"/>
      <c r="SD33" s="50"/>
      <c r="SE33" s="50"/>
      <c r="SF33" s="50"/>
      <c r="SG33" s="50"/>
      <c r="SH33" s="50"/>
      <c r="SI33" s="50"/>
      <c r="SJ33" s="50"/>
      <c r="SK33" s="50"/>
      <c r="SL33" s="50"/>
      <c r="SM33" s="50"/>
      <c r="SN33" s="50"/>
      <c r="SO33" s="50"/>
      <c r="SP33" s="50"/>
      <c r="SQ33" s="50"/>
      <c r="SR33" s="50"/>
      <c r="SS33" s="50"/>
      <c r="ST33" s="50"/>
      <c r="SU33" s="50"/>
      <c r="SV33" s="50"/>
      <c r="SW33" s="50"/>
      <c r="SX33" s="50"/>
      <c r="SY33" s="50"/>
      <c r="SZ33" s="50"/>
      <c r="TA33" s="50"/>
      <c r="TB33" s="50"/>
      <c r="TC33" s="50"/>
      <c r="TD33" s="50"/>
      <c r="TE33" s="50"/>
      <c r="TF33" s="50"/>
      <c r="TG33" s="50"/>
      <c r="TH33" s="50"/>
      <c r="TI33" s="50"/>
      <c r="TJ33" s="50"/>
      <c r="TK33" s="50"/>
      <c r="TL33" s="50"/>
    </row>
    <row r="34" spans="2:532" ht="20.149999999999999" customHeight="1">
      <c r="B34" s="23" t="s">
        <v>136</v>
      </c>
      <c r="F34" s="35" t="s">
        <v>1423</v>
      </c>
      <c r="G34" s="34" t="s">
        <v>176</v>
      </c>
      <c r="H34" s="36">
        <v>141.02916999999999</v>
      </c>
      <c r="I34" s="36">
        <v>34.9315</v>
      </c>
      <c r="J34" s="36"/>
      <c r="K34" s="36" t="s">
        <v>136</v>
      </c>
      <c r="L34" s="36">
        <v>0</v>
      </c>
      <c r="M34" s="36">
        <v>0</v>
      </c>
      <c r="N34" s="36">
        <v>0</v>
      </c>
      <c r="O34" s="36">
        <v>0</v>
      </c>
      <c r="P34" s="36">
        <v>0</v>
      </c>
      <c r="Q34" s="36">
        <v>0</v>
      </c>
      <c r="R34" s="36">
        <v>0</v>
      </c>
      <c r="S34" s="36">
        <v>0</v>
      </c>
      <c r="T34" s="36">
        <v>0</v>
      </c>
      <c r="U34" s="36">
        <v>0</v>
      </c>
      <c r="V34" s="36">
        <v>0</v>
      </c>
      <c r="W34" s="36">
        <v>0</v>
      </c>
      <c r="X34" s="36">
        <v>0</v>
      </c>
      <c r="Y34" s="36">
        <v>0</v>
      </c>
      <c r="Z34" s="36">
        <v>0</v>
      </c>
      <c r="AA34" s="36">
        <v>11</v>
      </c>
      <c r="AB34" s="36">
        <v>0</v>
      </c>
      <c r="AC34" s="36">
        <v>0</v>
      </c>
      <c r="AD34" s="36">
        <v>0</v>
      </c>
      <c r="AE34" s="36">
        <v>0</v>
      </c>
      <c r="AF34" s="36">
        <v>0</v>
      </c>
      <c r="AG34" s="36">
        <v>0</v>
      </c>
      <c r="AH34" s="36">
        <v>0</v>
      </c>
      <c r="AI34" s="36">
        <v>0</v>
      </c>
      <c r="AJ34" s="36">
        <v>0</v>
      </c>
      <c r="AK34" s="36">
        <v>0</v>
      </c>
      <c r="AL34" s="36">
        <v>0</v>
      </c>
      <c r="AM34" s="36">
        <v>0</v>
      </c>
      <c r="AN34" s="36">
        <v>0</v>
      </c>
      <c r="AO34" s="36">
        <v>7</v>
      </c>
      <c r="AP34" s="36">
        <v>5.4429999999999996</v>
      </c>
      <c r="AQ34" s="36">
        <v>29.542000000000002</v>
      </c>
      <c r="AR34" s="36">
        <v>0</v>
      </c>
      <c r="AS34" s="36">
        <v>0</v>
      </c>
      <c r="AT34" s="36">
        <v>0</v>
      </c>
      <c r="AU34" s="36">
        <v>0</v>
      </c>
      <c r="AV34" s="36">
        <v>0</v>
      </c>
      <c r="AW34" s="36">
        <v>12.082000000000001</v>
      </c>
      <c r="AX34" s="36">
        <v>12.039</v>
      </c>
      <c r="AY34" s="36">
        <v>0</v>
      </c>
      <c r="AZ34" s="36">
        <v>0</v>
      </c>
      <c r="BA34" s="36">
        <v>11.571</v>
      </c>
      <c r="BB34" s="36">
        <v>12</v>
      </c>
      <c r="BC34" s="36">
        <v>13.515000000000001</v>
      </c>
      <c r="BD34" s="36">
        <v>0</v>
      </c>
      <c r="BE34" s="36">
        <v>22.273</v>
      </c>
      <c r="BF34" s="36">
        <v>25.5</v>
      </c>
      <c r="BG34" s="36">
        <v>45</v>
      </c>
      <c r="BH34" s="36">
        <v>17.8</v>
      </c>
      <c r="BI34" s="36">
        <v>0</v>
      </c>
      <c r="BJ34" s="36">
        <v>0</v>
      </c>
      <c r="BK34" s="36">
        <v>0</v>
      </c>
      <c r="BL34" s="36">
        <v>0</v>
      </c>
      <c r="BM34" s="36">
        <v>0</v>
      </c>
      <c r="BN34" s="36">
        <v>0</v>
      </c>
      <c r="BO34" s="36">
        <v>26.585999999999999</v>
      </c>
      <c r="BP34" s="36">
        <v>10</v>
      </c>
      <c r="BQ34" s="36">
        <v>10</v>
      </c>
      <c r="BR34" s="36">
        <v>6.4</v>
      </c>
      <c r="BS34" s="36">
        <v>20.686</v>
      </c>
      <c r="BT34" s="36">
        <v>30</v>
      </c>
      <c r="BU34" s="36">
        <v>38.738</v>
      </c>
      <c r="BV34" s="36">
        <v>39.524999999999999</v>
      </c>
      <c r="BW34" s="36">
        <v>30.5</v>
      </c>
      <c r="BX34" s="36">
        <v>40.450000000000003</v>
      </c>
      <c r="BY34" s="36">
        <v>9.0589999999999993</v>
      </c>
      <c r="BZ34" s="36">
        <v>49.576999999999998</v>
      </c>
      <c r="CA34" s="36">
        <v>84.061999999999998</v>
      </c>
      <c r="CB34" s="36">
        <v>60.902999999999999</v>
      </c>
      <c r="CC34" s="36">
        <v>62.57</v>
      </c>
      <c r="CD34" s="36">
        <v>44</v>
      </c>
      <c r="CE34" s="36">
        <v>64</v>
      </c>
      <c r="CF34" s="36">
        <v>19.399999999999999</v>
      </c>
      <c r="CG34" s="36">
        <v>34</v>
      </c>
      <c r="CH34" s="36">
        <v>55.69</v>
      </c>
      <c r="CI34" s="36">
        <v>48.171999999999997</v>
      </c>
      <c r="CJ34" s="36">
        <v>17.042999999999999</v>
      </c>
      <c r="CK34" s="36">
        <v>24.8</v>
      </c>
      <c r="CL34" s="36">
        <v>0</v>
      </c>
      <c r="CM34" s="36">
        <v>0</v>
      </c>
      <c r="CN34" s="36">
        <v>30.5</v>
      </c>
      <c r="CO34" s="36">
        <v>85</v>
      </c>
      <c r="CP34" s="36">
        <v>79</v>
      </c>
      <c r="CQ34" s="36">
        <v>0</v>
      </c>
      <c r="CR34" s="36">
        <v>63.466000000000001</v>
      </c>
      <c r="CS34" s="36">
        <v>91.57</v>
      </c>
      <c r="CT34" s="36">
        <v>57.268999999999998</v>
      </c>
      <c r="CU34" s="36">
        <v>0</v>
      </c>
      <c r="CV34" s="36">
        <v>56.207999999999998</v>
      </c>
      <c r="CW34" s="36">
        <v>83.804640000000006</v>
      </c>
      <c r="CX34" s="36">
        <v>57</v>
      </c>
      <c r="CY34" s="36">
        <v>34</v>
      </c>
      <c r="CZ34" s="36">
        <v>43.92</v>
      </c>
      <c r="DA34" s="36">
        <v>20</v>
      </c>
      <c r="DB34" s="36">
        <v>25</v>
      </c>
      <c r="DC34" s="36">
        <v>60</v>
      </c>
      <c r="DD34" s="36">
        <v>45</v>
      </c>
      <c r="DE34" s="36">
        <v>75.48554</v>
      </c>
      <c r="DF34" s="36">
        <v>128.16478000000001</v>
      </c>
      <c r="DG34" s="36">
        <v>25</v>
      </c>
      <c r="DH34" s="36">
        <v>25.7821</v>
      </c>
      <c r="DI34" s="36">
        <v>54.726170000000003</v>
      </c>
      <c r="DJ34" s="36">
        <v>26.336300000000001</v>
      </c>
      <c r="DK34" s="36">
        <v>20</v>
      </c>
      <c r="DL34" s="36">
        <v>36.240859999999998</v>
      </c>
      <c r="DM34" s="36">
        <v>13.64165</v>
      </c>
      <c r="DN34" s="36">
        <v>36.491190000000003</v>
      </c>
      <c r="DO34" s="36">
        <v>17.229469999999999</v>
      </c>
      <c r="DP34" s="36">
        <v>36.218609999999998</v>
      </c>
      <c r="DQ34" s="36">
        <v>40.87979</v>
      </c>
      <c r="DR34" s="36">
        <v>18.2</v>
      </c>
      <c r="DS34" s="36">
        <v>39.585000000000001</v>
      </c>
      <c r="DT34" s="36">
        <v>36.4</v>
      </c>
      <c r="DU34" s="36">
        <v>31.586749999999999</v>
      </c>
      <c r="DV34" s="36">
        <v>32.933039999999998</v>
      </c>
      <c r="DW34" s="36">
        <v>55.134239999999998</v>
      </c>
      <c r="DX34" s="50">
        <v>15.379770000000001</v>
      </c>
      <c r="DY34" s="50">
        <v>16.071090000000002</v>
      </c>
      <c r="DZ34" s="50">
        <v>36.315800000000003</v>
      </c>
      <c r="EA34" s="50">
        <v>0</v>
      </c>
      <c r="EB34" s="50">
        <v>0</v>
      </c>
      <c r="EC34" s="50">
        <v>41.124499999999998</v>
      </c>
      <c r="ED34" s="50">
        <v>32.158499999999997</v>
      </c>
      <c r="EE34" s="50">
        <v>61.769419999999997</v>
      </c>
      <c r="EF34" s="50">
        <v>34.137869999999999</v>
      </c>
      <c r="EG34" s="50">
        <v>23.176130000000001</v>
      </c>
      <c r="EH34" s="50">
        <v>43.579569999999997</v>
      </c>
      <c r="EI34" s="50">
        <v>17.978000000000002</v>
      </c>
      <c r="EJ34" s="50">
        <v>26.806000000000001</v>
      </c>
      <c r="EK34" s="50">
        <v>52.665599999999998</v>
      </c>
      <c r="EL34" s="50">
        <v>8.65</v>
      </c>
      <c r="EM34" s="50">
        <v>13.156499999999999</v>
      </c>
      <c r="EN34" s="50">
        <v>13.125</v>
      </c>
      <c r="EO34" s="50">
        <v>0</v>
      </c>
      <c r="EP34" s="50">
        <v>0</v>
      </c>
      <c r="EQ34" s="50">
        <v>0</v>
      </c>
      <c r="ER34" s="50">
        <v>21.831250000000001</v>
      </c>
      <c r="ES34" s="50">
        <v>51.491999999999997</v>
      </c>
      <c r="ET34" s="50">
        <v>0</v>
      </c>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c r="RT34" s="50"/>
      <c r="RU34" s="50"/>
      <c r="RV34" s="50"/>
      <c r="RW34" s="50"/>
      <c r="RX34" s="50"/>
      <c r="RY34" s="50"/>
      <c r="RZ34" s="50"/>
      <c r="SA34" s="50"/>
      <c r="SB34" s="50"/>
      <c r="SC34" s="50"/>
      <c r="SD34" s="50"/>
      <c r="SE34" s="50"/>
      <c r="SF34" s="50"/>
      <c r="SG34" s="50"/>
      <c r="SH34" s="50"/>
      <c r="SI34" s="50"/>
      <c r="SJ34" s="50"/>
      <c r="SK34" s="50"/>
      <c r="SL34" s="50"/>
      <c r="SM34" s="50"/>
      <c r="SN34" s="50"/>
      <c r="SO34" s="50"/>
      <c r="SP34" s="50"/>
      <c r="SQ34" s="50"/>
      <c r="SR34" s="50"/>
      <c r="SS34" s="50"/>
      <c r="ST34" s="50"/>
      <c r="SU34" s="50"/>
      <c r="SV34" s="50"/>
      <c r="SW34" s="50"/>
      <c r="SX34" s="50"/>
      <c r="SY34" s="50"/>
      <c r="SZ34" s="50"/>
      <c r="TA34" s="50"/>
      <c r="TB34" s="50"/>
      <c r="TC34" s="50"/>
      <c r="TD34" s="50"/>
      <c r="TE34" s="50"/>
      <c r="TF34" s="50"/>
      <c r="TG34" s="50"/>
      <c r="TH34" s="50"/>
      <c r="TI34" s="50"/>
      <c r="TJ34" s="50"/>
      <c r="TK34" s="50"/>
      <c r="TL34" s="50"/>
    </row>
    <row r="35" spans="2:532" ht="20.149999999999999" customHeight="1">
      <c r="B35" s="23" t="s">
        <v>136</v>
      </c>
      <c r="F35" s="35" t="s">
        <v>1189</v>
      </c>
      <c r="G35" s="34" t="s">
        <v>176</v>
      </c>
      <c r="H35" s="36">
        <v>0</v>
      </c>
      <c r="I35" s="36">
        <v>0</v>
      </c>
      <c r="J35" s="36"/>
      <c r="K35" s="36" t="s">
        <v>136</v>
      </c>
      <c r="L35" s="36">
        <v>0</v>
      </c>
      <c r="M35" s="36">
        <v>0</v>
      </c>
      <c r="N35" s="36">
        <v>0</v>
      </c>
      <c r="O35" s="36">
        <v>0</v>
      </c>
      <c r="P35" s="36">
        <v>0</v>
      </c>
      <c r="Q35" s="36">
        <v>0</v>
      </c>
      <c r="R35" s="36">
        <v>0</v>
      </c>
      <c r="S35" s="36">
        <v>14.8</v>
      </c>
      <c r="T35" s="36">
        <v>0</v>
      </c>
      <c r="U35" s="36">
        <v>0</v>
      </c>
      <c r="V35" s="36">
        <v>0</v>
      </c>
      <c r="W35" s="36">
        <v>0</v>
      </c>
      <c r="X35" s="36">
        <v>0</v>
      </c>
      <c r="Y35" s="36">
        <v>0</v>
      </c>
      <c r="Z35" s="36">
        <v>0</v>
      </c>
      <c r="AA35" s="36">
        <v>0</v>
      </c>
      <c r="AB35" s="36">
        <v>0</v>
      </c>
      <c r="AC35" s="36">
        <v>0</v>
      </c>
      <c r="AD35" s="36">
        <v>0</v>
      </c>
      <c r="AE35" s="36">
        <v>9.5</v>
      </c>
      <c r="AF35" s="36">
        <v>11.7</v>
      </c>
      <c r="AG35" s="36">
        <v>10.9</v>
      </c>
      <c r="AH35" s="36">
        <v>15.53</v>
      </c>
      <c r="AI35" s="36">
        <v>38.030999999999999</v>
      </c>
      <c r="AJ35" s="36">
        <v>10.7</v>
      </c>
      <c r="AK35" s="36">
        <v>16.561</v>
      </c>
      <c r="AL35" s="36">
        <v>31.972999999999999</v>
      </c>
      <c r="AM35" s="36">
        <v>21.65</v>
      </c>
      <c r="AN35" s="36">
        <v>10.7</v>
      </c>
      <c r="AO35" s="36">
        <v>20.646999999999998</v>
      </c>
      <c r="AP35" s="36">
        <v>0</v>
      </c>
      <c r="AQ35" s="36">
        <v>16.184000000000001</v>
      </c>
      <c r="AR35" s="36">
        <v>4.5019999999999998</v>
      </c>
      <c r="AS35" s="36">
        <v>10.8</v>
      </c>
      <c r="AT35" s="36">
        <v>16.204999999999998</v>
      </c>
      <c r="AU35" s="36">
        <v>20.876999999999999</v>
      </c>
      <c r="AV35" s="36">
        <v>15</v>
      </c>
      <c r="AW35" s="36">
        <v>38.524000000000001</v>
      </c>
      <c r="AX35" s="36">
        <v>8.99</v>
      </c>
      <c r="AY35" s="36">
        <v>20</v>
      </c>
      <c r="AZ35" s="36">
        <v>26</v>
      </c>
      <c r="BA35" s="36">
        <v>10.194000000000001</v>
      </c>
      <c r="BB35" s="36">
        <v>24</v>
      </c>
      <c r="BC35" s="36">
        <v>36.738999999999997</v>
      </c>
      <c r="BD35" s="36">
        <v>12</v>
      </c>
      <c r="BE35" s="36">
        <v>22.064</v>
      </c>
      <c r="BF35" s="36">
        <v>15.143000000000001</v>
      </c>
      <c r="BG35" s="36">
        <v>10</v>
      </c>
      <c r="BH35" s="36">
        <v>23.009</v>
      </c>
      <c r="BI35" s="36">
        <v>4.431</v>
      </c>
      <c r="BJ35" s="36">
        <v>18.05</v>
      </c>
      <c r="BK35" s="36">
        <v>0</v>
      </c>
      <c r="BL35" s="36">
        <v>4.5999999999999996</v>
      </c>
      <c r="BM35" s="36">
        <v>0</v>
      </c>
      <c r="BN35" s="36">
        <v>17.716000000000001</v>
      </c>
      <c r="BO35" s="36">
        <v>24</v>
      </c>
      <c r="BP35" s="36">
        <v>0</v>
      </c>
      <c r="BQ35" s="36">
        <v>0</v>
      </c>
      <c r="BR35" s="36">
        <v>0</v>
      </c>
      <c r="BS35" s="36">
        <v>0</v>
      </c>
      <c r="BT35" s="36">
        <v>0</v>
      </c>
      <c r="BU35" s="36">
        <v>8.9459999999999997</v>
      </c>
      <c r="BV35" s="36">
        <v>11</v>
      </c>
      <c r="BW35" s="36">
        <v>14.85</v>
      </c>
      <c r="BX35" s="36">
        <v>5</v>
      </c>
      <c r="BY35" s="36">
        <v>14.974</v>
      </c>
      <c r="BZ35" s="36">
        <v>11.326000000000001</v>
      </c>
      <c r="CA35" s="36">
        <v>14.993</v>
      </c>
      <c r="CB35" s="36">
        <v>44.085000000000001</v>
      </c>
      <c r="CC35" s="36">
        <v>24.602</v>
      </c>
      <c r="CD35" s="36">
        <v>25.324000000000002</v>
      </c>
      <c r="CE35" s="36">
        <v>24.4</v>
      </c>
      <c r="CF35" s="36">
        <v>18.693999999999999</v>
      </c>
      <c r="CG35" s="36">
        <v>39.685000000000002</v>
      </c>
      <c r="CH35" s="36">
        <v>30.329000000000001</v>
      </c>
      <c r="CI35" s="36">
        <v>25.236999999999998</v>
      </c>
      <c r="CJ35" s="36">
        <v>29.026</v>
      </c>
      <c r="CK35" s="36">
        <v>46.048000000000002</v>
      </c>
      <c r="CL35" s="36">
        <v>24.492000000000001</v>
      </c>
      <c r="CM35" s="36">
        <v>10</v>
      </c>
      <c r="CN35" s="36">
        <v>23.184999999999999</v>
      </c>
      <c r="CO35" s="36">
        <v>42.207999999999998</v>
      </c>
      <c r="CP35" s="36">
        <v>18.704999999999998</v>
      </c>
      <c r="CQ35" s="36">
        <v>11</v>
      </c>
      <c r="CR35" s="36">
        <v>9.0670000000000002</v>
      </c>
      <c r="CS35" s="36">
        <v>25.138999999999999</v>
      </c>
      <c r="CT35" s="36">
        <v>0</v>
      </c>
      <c r="CU35" s="36">
        <v>21</v>
      </c>
      <c r="CV35" s="36">
        <v>10</v>
      </c>
      <c r="CW35" s="36">
        <v>9.00366</v>
      </c>
      <c r="CX35" s="36">
        <v>18.34422</v>
      </c>
      <c r="CY35" s="36">
        <v>11</v>
      </c>
      <c r="CZ35" s="36">
        <v>6.6</v>
      </c>
      <c r="DA35" s="36">
        <v>21.074999999999999</v>
      </c>
      <c r="DB35" s="36">
        <v>9.9826800000000002</v>
      </c>
      <c r="DC35" s="36">
        <v>21.01173</v>
      </c>
      <c r="DD35" s="36">
        <v>4.3301800000000004</v>
      </c>
      <c r="DE35" s="36">
        <v>9.2940500000000004</v>
      </c>
      <c r="DF35" s="36">
        <v>9.9413</v>
      </c>
      <c r="DG35" s="36">
        <v>10.7</v>
      </c>
      <c r="DH35" s="36">
        <v>21.147490000000001</v>
      </c>
      <c r="DI35" s="36">
        <v>42.453240000000001</v>
      </c>
      <c r="DJ35" s="36">
        <v>11</v>
      </c>
      <c r="DK35" s="36">
        <v>0</v>
      </c>
      <c r="DL35" s="36">
        <v>8.19</v>
      </c>
      <c r="DM35" s="36">
        <v>16.303879999999999</v>
      </c>
      <c r="DN35" s="36">
        <v>0</v>
      </c>
      <c r="DO35" s="36">
        <v>0</v>
      </c>
      <c r="DP35" s="36">
        <v>0</v>
      </c>
      <c r="DQ35" s="36">
        <v>0</v>
      </c>
      <c r="DR35" s="36">
        <v>0</v>
      </c>
      <c r="DS35" s="36">
        <v>0</v>
      </c>
      <c r="DT35" s="36">
        <v>0</v>
      </c>
      <c r="DU35" s="36">
        <v>0</v>
      </c>
      <c r="DV35" s="36">
        <v>0</v>
      </c>
      <c r="DW35" s="36">
        <v>0</v>
      </c>
      <c r="DX35" s="50">
        <v>0</v>
      </c>
      <c r="DY35" s="50">
        <v>0</v>
      </c>
      <c r="DZ35" s="50">
        <v>0</v>
      </c>
      <c r="EA35" s="50">
        <v>0</v>
      </c>
      <c r="EB35" s="50">
        <v>0</v>
      </c>
      <c r="EC35" s="50">
        <v>0</v>
      </c>
      <c r="ED35" s="50">
        <v>0</v>
      </c>
      <c r="EE35" s="50">
        <v>0</v>
      </c>
      <c r="EF35" s="50">
        <v>0</v>
      </c>
      <c r="EG35" s="50">
        <v>0</v>
      </c>
      <c r="EH35" s="50">
        <v>0</v>
      </c>
      <c r="EI35" s="50">
        <v>0</v>
      </c>
      <c r="EJ35" s="50">
        <v>0</v>
      </c>
      <c r="EK35" s="50">
        <v>0</v>
      </c>
      <c r="EL35" s="50">
        <v>0</v>
      </c>
      <c r="EM35" s="50">
        <v>0</v>
      </c>
      <c r="EN35" s="50">
        <v>0</v>
      </c>
      <c r="EO35" s="50">
        <v>0</v>
      </c>
      <c r="EP35" s="50">
        <v>0</v>
      </c>
      <c r="EQ35" s="50">
        <v>0</v>
      </c>
      <c r="ER35" s="50">
        <v>0</v>
      </c>
      <c r="ES35" s="50">
        <v>0</v>
      </c>
      <c r="ET35" s="50">
        <v>0</v>
      </c>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c r="OI35" s="50"/>
      <c r="OJ35" s="50"/>
      <c r="OK35" s="50"/>
      <c r="OL35" s="50"/>
      <c r="OM35" s="50"/>
      <c r="ON35" s="50"/>
      <c r="OO35" s="50"/>
      <c r="OP35" s="50"/>
      <c r="OQ35" s="50"/>
      <c r="OR35" s="50"/>
      <c r="OS35" s="50"/>
      <c r="OT35" s="50"/>
      <c r="OU35" s="50"/>
      <c r="OV35" s="50"/>
      <c r="OW35" s="50"/>
      <c r="OX35" s="50"/>
      <c r="OY35" s="50"/>
      <c r="OZ35" s="50"/>
      <c r="PA35" s="50"/>
      <c r="PB35" s="50"/>
      <c r="PC35" s="50"/>
      <c r="PD35" s="50"/>
      <c r="PE35" s="50"/>
      <c r="PF35" s="50"/>
      <c r="PG35" s="50"/>
      <c r="PH35" s="50"/>
      <c r="PI35" s="50"/>
      <c r="PJ35" s="50"/>
      <c r="PK35" s="50"/>
      <c r="PL35" s="50"/>
      <c r="PM35" s="50"/>
      <c r="PN35" s="50"/>
      <c r="PO35" s="50"/>
      <c r="PP35" s="50"/>
      <c r="PQ35" s="50"/>
      <c r="PR35" s="50"/>
      <c r="PS35" s="50"/>
      <c r="PT35" s="50"/>
      <c r="PU35" s="50"/>
      <c r="PV35" s="50"/>
      <c r="PW35" s="50"/>
      <c r="PX35" s="50"/>
      <c r="PY35" s="50"/>
      <c r="PZ35" s="50"/>
      <c r="QA35" s="50"/>
      <c r="QB35" s="50"/>
      <c r="QC35" s="50"/>
      <c r="QD35" s="50"/>
      <c r="QE35" s="50"/>
      <c r="QF35" s="50"/>
      <c r="QG35" s="50"/>
      <c r="QH35" s="50"/>
      <c r="QI35" s="50"/>
      <c r="QJ35" s="50"/>
      <c r="QK35" s="50"/>
      <c r="QL35" s="50"/>
      <c r="QM35" s="50"/>
      <c r="QN35" s="50"/>
      <c r="QO35" s="50"/>
      <c r="QP35" s="50"/>
      <c r="QQ35" s="50"/>
      <c r="QR35" s="50"/>
      <c r="QS35" s="50"/>
      <c r="QT35" s="50"/>
      <c r="QU35" s="50"/>
      <c r="QV35" s="50"/>
      <c r="QW35" s="50"/>
      <c r="QX35" s="50"/>
      <c r="QY35" s="50"/>
      <c r="QZ35" s="50"/>
      <c r="RA35" s="50"/>
      <c r="RB35" s="50"/>
      <c r="RC35" s="50"/>
      <c r="RD35" s="50"/>
      <c r="RE35" s="50"/>
      <c r="RF35" s="50"/>
      <c r="RG35" s="50"/>
      <c r="RH35" s="50"/>
      <c r="RI35" s="50"/>
      <c r="RJ35" s="50"/>
      <c r="RK35" s="50"/>
      <c r="RL35" s="50"/>
      <c r="RM35" s="50"/>
      <c r="RN35" s="50"/>
      <c r="RO35" s="50"/>
      <c r="RP35" s="50"/>
      <c r="RQ35" s="50"/>
      <c r="RR35" s="50"/>
      <c r="RS35" s="50"/>
      <c r="RT35" s="50"/>
      <c r="RU35" s="50"/>
      <c r="RV35" s="50"/>
      <c r="RW35" s="50"/>
      <c r="RX35" s="50"/>
      <c r="RY35" s="50"/>
      <c r="RZ35" s="50"/>
      <c r="SA35" s="50"/>
      <c r="SB35" s="50"/>
      <c r="SC35" s="50"/>
      <c r="SD35" s="50"/>
      <c r="SE35" s="50"/>
      <c r="SF35" s="50"/>
      <c r="SG35" s="50"/>
      <c r="SH35" s="50"/>
      <c r="SI35" s="50"/>
      <c r="SJ35" s="50"/>
      <c r="SK35" s="50"/>
      <c r="SL35" s="50"/>
      <c r="SM35" s="50"/>
      <c r="SN35" s="50"/>
      <c r="SO35" s="50"/>
      <c r="SP35" s="50"/>
      <c r="SQ35" s="50"/>
      <c r="SR35" s="50"/>
      <c r="SS35" s="50"/>
      <c r="ST35" s="50"/>
      <c r="SU35" s="50"/>
      <c r="SV35" s="50"/>
      <c r="SW35" s="50"/>
      <c r="SX35" s="50"/>
      <c r="SY35" s="50"/>
      <c r="SZ35" s="50"/>
      <c r="TA35" s="50"/>
      <c r="TB35" s="50"/>
      <c r="TC35" s="50"/>
      <c r="TD35" s="50"/>
      <c r="TE35" s="50"/>
      <c r="TF35" s="50"/>
      <c r="TG35" s="50"/>
      <c r="TH35" s="50"/>
      <c r="TI35" s="50"/>
      <c r="TJ35" s="50"/>
      <c r="TK35" s="50"/>
      <c r="TL35" s="50"/>
    </row>
    <row r="36" spans="2:532" ht="28.25" customHeight="1">
      <c r="B36" s="23" t="s">
        <v>136</v>
      </c>
      <c r="F36" s="35" t="s">
        <v>579</v>
      </c>
      <c r="G36" s="34" t="s">
        <v>176</v>
      </c>
      <c r="H36" s="36">
        <v>2033.02151</v>
      </c>
      <c r="I36" s="36">
        <v>1885.8037300000001</v>
      </c>
      <c r="J36" s="36"/>
      <c r="K36" s="36" t="s">
        <v>136</v>
      </c>
      <c r="L36" s="36">
        <v>305.053</v>
      </c>
      <c r="M36" s="36">
        <v>282.89100000000002</v>
      </c>
      <c r="N36" s="36">
        <v>268.44200000000001</v>
      </c>
      <c r="O36" s="36">
        <v>398.77</v>
      </c>
      <c r="P36" s="36">
        <v>238.53899999999999</v>
      </c>
      <c r="Q36" s="36">
        <v>390.00299999999999</v>
      </c>
      <c r="R36" s="36">
        <v>381.291</v>
      </c>
      <c r="S36" s="36">
        <v>396.17399999999998</v>
      </c>
      <c r="T36" s="36">
        <v>377.47500000000002</v>
      </c>
      <c r="U36" s="36">
        <v>405.15</v>
      </c>
      <c r="V36" s="36">
        <v>292.11399999999998</v>
      </c>
      <c r="W36" s="36">
        <v>415.01299999999998</v>
      </c>
      <c r="X36" s="36">
        <v>251.67500000000001</v>
      </c>
      <c r="Y36" s="36">
        <v>371.52</v>
      </c>
      <c r="Z36" s="36">
        <v>372.60500000000002</v>
      </c>
      <c r="AA36" s="36">
        <v>416.83300000000003</v>
      </c>
      <c r="AB36" s="36">
        <v>322.04899999999998</v>
      </c>
      <c r="AC36" s="36">
        <v>404.71600000000001</v>
      </c>
      <c r="AD36" s="36">
        <v>315.94200000000001</v>
      </c>
      <c r="AE36" s="36">
        <v>342.44099999999997</v>
      </c>
      <c r="AF36" s="36">
        <v>307.08499999999998</v>
      </c>
      <c r="AG36" s="36">
        <v>320.78699999999998</v>
      </c>
      <c r="AH36" s="36">
        <v>341.99299999999999</v>
      </c>
      <c r="AI36" s="36">
        <v>383.851</v>
      </c>
      <c r="AJ36" s="36">
        <v>356.84699999999998</v>
      </c>
      <c r="AK36" s="36">
        <v>355.75200000000001</v>
      </c>
      <c r="AL36" s="36">
        <v>403.54199999999997</v>
      </c>
      <c r="AM36" s="36">
        <v>371.50599999999997</v>
      </c>
      <c r="AN36" s="36">
        <v>322.61799999999999</v>
      </c>
      <c r="AO36" s="36">
        <v>457.09699999999998</v>
      </c>
      <c r="AP36" s="36">
        <v>309.18599999999998</v>
      </c>
      <c r="AQ36" s="36">
        <v>389.88799999999998</v>
      </c>
      <c r="AR36" s="36">
        <v>343.97800000000001</v>
      </c>
      <c r="AS36" s="36">
        <v>407.37900000000002</v>
      </c>
      <c r="AT36" s="36">
        <v>374.64100000000002</v>
      </c>
      <c r="AU36" s="36">
        <v>429.16899999999998</v>
      </c>
      <c r="AV36" s="36">
        <v>422.00599999999997</v>
      </c>
      <c r="AW36" s="36">
        <v>503.14699999999999</v>
      </c>
      <c r="AX36" s="36">
        <v>289.423</v>
      </c>
      <c r="AY36" s="36">
        <v>406.92099999999999</v>
      </c>
      <c r="AZ36" s="36">
        <v>367.79199999999997</v>
      </c>
      <c r="BA36" s="36">
        <v>431.86399999999998</v>
      </c>
      <c r="BB36" s="36">
        <v>401.13099999999997</v>
      </c>
      <c r="BC36" s="36">
        <v>501.39</v>
      </c>
      <c r="BD36" s="36">
        <v>469.27800000000002</v>
      </c>
      <c r="BE36" s="36">
        <v>531.101</v>
      </c>
      <c r="BF36" s="36">
        <v>409.82600000000002</v>
      </c>
      <c r="BG36" s="36">
        <v>519.35299999999995</v>
      </c>
      <c r="BH36" s="36">
        <v>477.36500000000001</v>
      </c>
      <c r="BI36" s="36">
        <v>442.34</v>
      </c>
      <c r="BJ36" s="36">
        <v>470.26499999999999</v>
      </c>
      <c r="BK36" s="36">
        <v>523.32500000000005</v>
      </c>
      <c r="BL36" s="36">
        <v>435.62900000000002</v>
      </c>
      <c r="BM36" s="36">
        <v>483.63</v>
      </c>
      <c r="BN36" s="36">
        <v>486.69499999999999</v>
      </c>
      <c r="BO36" s="36">
        <v>499.28</v>
      </c>
      <c r="BP36" s="36">
        <v>457.07799999999997</v>
      </c>
      <c r="BQ36" s="36">
        <v>401.28199999999998</v>
      </c>
      <c r="BR36" s="36">
        <v>447.18599999999998</v>
      </c>
      <c r="BS36" s="36">
        <v>575.41399999999999</v>
      </c>
      <c r="BT36" s="36">
        <v>472.27199999999999</v>
      </c>
      <c r="BU36" s="36">
        <v>458.09500000000003</v>
      </c>
      <c r="BV36" s="36">
        <v>405.56799999999998</v>
      </c>
      <c r="BW36" s="36">
        <v>556.34400000000005</v>
      </c>
      <c r="BX36" s="36">
        <v>412.1</v>
      </c>
      <c r="BY36" s="36">
        <v>447.33499999999998</v>
      </c>
      <c r="BZ36" s="36">
        <v>441.09199999999998</v>
      </c>
      <c r="CA36" s="36">
        <v>530.702</v>
      </c>
      <c r="CB36" s="36">
        <v>398.02600000000001</v>
      </c>
      <c r="CC36" s="36">
        <v>578.12300000000005</v>
      </c>
      <c r="CD36" s="36">
        <v>568.30999999999995</v>
      </c>
      <c r="CE36" s="36">
        <v>669.29399999999998</v>
      </c>
      <c r="CF36" s="36">
        <v>484.62799999999999</v>
      </c>
      <c r="CG36" s="36">
        <v>600.36</v>
      </c>
      <c r="CH36" s="36">
        <v>628.32100000000003</v>
      </c>
      <c r="CI36" s="36">
        <v>532.697</v>
      </c>
      <c r="CJ36" s="36">
        <v>375.53899999999999</v>
      </c>
      <c r="CK36" s="36">
        <v>564.38699999999994</v>
      </c>
      <c r="CL36" s="36">
        <v>534.875</v>
      </c>
      <c r="CM36" s="36">
        <v>639.85299999999995</v>
      </c>
      <c r="CN36" s="36">
        <v>443.822</v>
      </c>
      <c r="CO36" s="36">
        <v>652.83699999999999</v>
      </c>
      <c r="CP36" s="36">
        <v>545.77599999999995</v>
      </c>
      <c r="CQ36" s="36">
        <v>639.36300000000006</v>
      </c>
      <c r="CR36" s="36">
        <v>514.346</v>
      </c>
      <c r="CS36" s="36">
        <v>617.32399999999996</v>
      </c>
      <c r="CT36" s="36">
        <v>594.27099999999996</v>
      </c>
      <c r="CU36" s="36">
        <v>647.34500000000003</v>
      </c>
      <c r="CV36" s="36">
        <v>542.33699999999999</v>
      </c>
      <c r="CW36" s="36">
        <v>598.42915000000005</v>
      </c>
      <c r="CX36" s="36">
        <v>571.51490999999999</v>
      </c>
      <c r="CY36" s="36">
        <v>641.04083000000003</v>
      </c>
      <c r="CZ36" s="36">
        <v>507.08301999999998</v>
      </c>
      <c r="DA36" s="36">
        <v>751.91575999999998</v>
      </c>
      <c r="DB36" s="36">
        <v>521.40634999999997</v>
      </c>
      <c r="DC36" s="36">
        <v>714.69826999999998</v>
      </c>
      <c r="DD36" s="36">
        <v>613.53983000000005</v>
      </c>
      <c r="DE36" s="36">
        <v>479.09539000000001</v>
      </c>
      <c r="DF36" s="36">
        <v>621.02743999999996</v>
      </c>
      <c r="DG36" s="36">
        <v>842.38810999999998</v>
      </c>
      <c r="DH36" s="36">
        <v>633.53234999999995</v>
      </c>
      <c r="DI36" s="36">
        <v>821.77113999999995</v>
      </c>
      <c r="DJ36" s="36">
        <v>728.18583999999998</v>
      </c>
      <c r="DK36" s="36">
        <v>739.54984999999999</v>
      </c>
      <c r="DL36" s="36">
        <v>393.04575999999997</v>
      </c>
      <c r="DM36" s="36">
        <v>360.96314999999998</v>
      </c>
      <c r="DN36" s="36">
        <v>350.55318999999997</v>
      </c>
      <c r="DO36" s="36">
        <v>451.37421000000001</v>
      </c>
      <c r="DP36" s="36">
        <v>342.57222000000002</v>
      </c>
      <c r="DQ36" s="36">
        <v>334.62959000000001</v>
      </c>
      <c r="DR36" s="36">
        <v>385.71575000000001</v>
      </c>
      <c r="DS36" s="36">
        <v>488.56988999999999</v>
      </c>
      <c r="DT36" s="36">
        <v>424.91363000000001</v>
      </c>
      <c r="DU36" s="36">
        <v>438.47521999999998</v>
      </c>
      <c r="DV36" s="36">
        <v>465.95531999999997</v>
      </c>
      <c r="DW36" s="36">
        <v>688.06253000000004</v>
      </c>
      <c r="DX36" s="50">
        <v>468.21749999999997</v>
      </c>
      <c r="DY36" s="50">
        <v>468.97829999999999</v>
      </c>
      <c r="DZ36" s="50">
        <v>595.09718999999996</v>
      </c>
      <c r="EA36" s="50">
        <v>778.08461999999997</v>
      </c>
      <c r="EB36" s="50">
        <v>508.06905999999998</v>
      </c>
      <c r="EC36" s="50">
        <v>674.95073000000002</v>
      </c>
      <c r="ED36" s="50">
        <v>457.13324</v>
      </c>
      <c r="EE36" s="50">
        <v>599.58016999999995</v>
      </c>
      <c r="EF36" s="50">
        <v>497.85737999999998</v>
      </c>
      <c r="EG36" s="50">
        <v>563.28107999999997</v>
      </c>
      <c r="EH36" s="50">
        <v>476.13533000000001</v>
      </c>
      <c r="EI36" s="50">
        <v>565.30196999999998</v>
      </c>
      <c r="EJ36" s="50">
        <v>560.37174000000005</v>
      </c>
      <c r="EK36" s="50">
        <v>431.21247</v>
      </c>
      <c r="EL36" s="50">
        <v>496.55076000000003</v>
      </c>
      <c r="EM36" s="50">
        <v>551.10132999999996</v>
      </c>
      <c r="EN36" s="50">
        <v>398.39711</v>
      </c>
      <c r="EO36" s="50">
        <v>439.75452999999999</v>
      </c>
      <c r="EP36" s="50">
        <v>654.47622999999999</v>
      </c>
      <c r="EQ36" s="50">
        <v>514.33010999999999</v>
      </c>
      <c r="ER36" s="50">
        <v>353.47629999999998</v>
      </c>
      <c r="ES36" s="50">
        <v>386.11257000000001</v>
      </c>
      <c r="ET36" s="50">
        <v>481.58508999999998</v>
      </c>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c r="OI36" s="50"/>
      <c r="OJ36" s="50"/>
      <c r="OK36" s="50"/>
      <c r="OL36" s="50"/>
      <c r="OM36" s="50"/>
      <c r="ON36" s="50"/>
      <c r="OO36" s="50"/>
      <c r="OP36" s="50"/>
      <c r="OQ36" s="50"/>
      <c r="OR36" s="50"/>
      <c r="OS36" s="50"/>
      <c r="OT36" s="50"/>
      <c r="OU36" s="50"/>
      <c r="OV36" s="50"/>
      <c r="OW36" s="50"/>
      <c r="OX36" s="50"/>
      <c r="OY36" s="50"/>
      <c r="OZ36" s="50"/>
      <c r="PA36" s="50"/>
      <c r="PB36" s="50"/>
      <c r="PC36" s="50"/>
      <c r="PD36" s="50"/>
      <c r="PE36" s="50"/>
      <c r="PF36" s="50"/>
      <c r="PG36" s="50"/>
      <c r="PH36" s="50"/>
      <c r="PI36" s="50"/>
      <c r="PJ36" s="50"/>
      <c r="PK36" s="50"/>
      <c r="PL36" s="50"/>
      <c r="PM36" s="50"/>
      <c r="PN36" s="50"/>
      <c r="PO36" s="50"/>
      <c r="PP36" s="50"/>
      <c r="PQ36" s="50"/>
      <c r="PR36" s="50"/>
      <c r="PS36" s="50"/>
      <c r="PT36" s="50"/>
      <c r="PU36" s="50"/>
      <c r="PV36" s="50"/>
      <c r="PW36" s="50"/>
      <c r="PX36" s="50"/>
      <c r="PY36" s="50"/>
      <c r="PZ36" s="50"/>
      <c r="QA36" s="50"/>
      <c r="QB36" s="50"/>
      <c r="QC36" s="50"/>
      <c r="QD36" s="50"/>
      <c r="QE36" s="50"/>
      <c r="QF36" s="50"/>
      <c r="QG36" s="50"/>
      <c r="QH36" s="50"/>
      <c r="QI36" s="50"/>
      <c r="QJ36" s="50"/>
      <c r="QK36" s="50"/>
      <c r="QL36" s="50"/>
      <c r="QM36" s="50"/>
      <c r="QN36" s="50"/>
      <c r="QO36" s="50"/>
      <c r="QP36" s="50"/>
      <c r="QQ36" s="50"/>
      <c r="QR36" s="50"/>
      <c r="QS36" s="50"/>
      <c r="QT36" s="50"/>
      <c r="QU36" s="50"/>
      <c r="QV36" s="50"/>
      <c r="QW36" s="50"/>
      <c r="QX36" s="50"/>
      <c r="QY36" s="50"/>
      <c r="QZ36" s="50"/>
      <c r="RA36" s="50"/>
      <c r="RB36" s="50"/>
      <c r="RC36" s="50"/>
      <c r="RD36" s="50"/>
      <c r="RE36" s="50"/>
      <c r="RF36" s="50"/>
      <c r="RG36" s="50"/>
      <c r="RH36" s="50"/>
      <c r="RI36" s="50"/>
      <c r="RJ36" s="50"/>
      <c r="RK36" s="50"/>
      <c r="RL36" s="50"/>
      <c r="RM36" s="50"/>
      <c r="RN36" s="50"/>
      <c r="RO36" s="50"/>
      <c r="RP36" s="50"/>
      <c r="RQ36" s="50"/>
      <c r="RR36" s="50"/>
      <c r="RS36" s="50"/>
      <c r="RT36" s="50"/>
      <c r="RU36" s="50"/>
      <c r="RV36" s="50"/>
      <c r="RW36" s="50"/>
      <c r="RX36" s="50"/>
      <c r="RY36" s="50"/>
      <c r="RZ36" s="50"/>
      <c r="SA36" s="50"/>
      <c r="SB36" s="50"/>
      <c r="SC36" s="50"/>
      <c r="SD36" s="50"/>
      <c r="SE36" s="50"/>
      <c r="SF36" s="50"/>
      <c r="SG36" s="50"/>
      <c r="SH36" s="50"/>
      <c r="SI36" s="50"/>
      <c r="SJ36" s="50"/>
      <c r="SK36" s="50"/>
      <c r="SL36" s="50"/>
      <c r="SM36" s="50"/>
      <c r="SN36" s="50"/>
      <c r="SO36" s="50"/>
      <c r="SP36" s="50"/>
      <c r="SQ36" s="50"/>
      <c r="SR36" s="50"/>
      <c r="SS36" s="50"/>
      <c r="ST36" s="50"/>
      <c r="SU36" s="50"/>
      <c r="SV36" s="50"/>
      <c r="SW36" s="50"/>
      <c r="SX36" s="50"/>
      <c r="SY36" s="50"/>
      <c r="SZ36" s="50"/>
      <c r="TA36" s="50"/>
      <c r="TB36" s="50"/>
      <c r="TC36" s="50"/>
      <c r="TD36" s="50"/>
      <c r="TE36" s="50"/>
      <c r="TF36" s="50"/>
      <c r="TG36" s="50"/>
      <c r="TH36" s="50"/>
      <c r="TI36" s="50"/>
      <c r="TJ36" s="50"/>
      <c r="TK36" s="50"/>
      <c r="TL36" s="50"/>
    </row>
    <row r="37" spans="2:532" ht="28.25" customHeight="1">
      <c r="B37" t="s">
        <v>136</v>
      </c>
      <c r="F37" s="26" t="s">
        <v>1419</v>
      </c>
      <c r="G37" s="34" t="s">
        <v>1210</v>
      </c>
      <c r="H37" s="36"/>
      <c r="I37" s="36"/>
      <c r="J37" s="36"/>
      <c r="K37" s="36" t="s">
        <v>136</v>
      </c>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c r="OI37" s="50"/>
      <c r="OJ37" s="50"/>
      <c r="OK37" s="50"/>
      <c r="OL37" s="50"/>
      <c r="OM37" s="50"/>
      <c r="ON37" s="50"/>
      <c r="OO37" s="50"/>
      <c r="OP37" s="50"/>
      <c r="OQ37" s="50"/>
      <c r="OR37" s="50"/>
      <c r="OS37" s="50"/>
      <c r="OT37" s="50"/>
      <c r="OU37" s="50"/>
      <c r="OV37" s="50"/>
      <c r="OW37" s="50"/>
      <c r="OX37" s="50"/>
      <c r="OY37" s="50"/>
      <c r="OZ37" s="50"/>
      <c r="PA37" s="50"/>
      <c r="PB37" s="50"/>
      <c r="PC37" s="50"/>
      <c r="PD37" s="50"/>
      <c r="PE37" s="50"/>
      <c r="PF37" s="50"/>
      <c r="PG37" s="50"/>
      <c r="PH37" s="50"/>
      <c r="PI37" s="50"/>
      <c r="PJ37" s="50"/>
      <c r="PK37" s="50"/>
      <c r="PL37" s="50"/>
      <c r="PM37" s="50"/>
      <c r="PN37" s="50"/>
      <c r="PO37" s="50"/>
      <c r="PP37" s="50"/>
      <c r="PQ37" s="50"/>
      <c r="PR37" s="50"/>
      <c r="PS37" s="50"/>
      <c r="PT37" s="50"/>
      <c r="PU37" s="50"/>
      <c r="PV37" s="50"/>
      <c r="PW37" s="50"/>
      <c r="PX37" s="50"/>
      <c r="PY37" s="50"/>
      <c r="PZ37" s="50"/>
      <c r="QA37" s="50"/>
      <c r="QB37" s="50"/>
      <c r="QC37" s="50"/>
      <c r="QD37" s="50"/>
      <c r="QE37" s="50"/>
      <c r="QF37" s="50"/>
      <c r="QG37" s="50"/>
      <c r="QH37" s="50"/>
      <c r="QI37" s="50"/>
      <c r="QJ37" s="50"/>
      <c r="QK37" s="50"/>
      <c r="QL37" s="50"/>
      <c r="QM37" s="50"/>
      <c r="QN37" s="50"/>
      <c r="QO37" s="50"/>
      <c r="QP37" s="50"/>
      <c r="QQ37" s="50"/>
      <c r="QR37" s="50"/>
      <c r="QS37" s="50"/>
      <c r="QT37" s="50"/>
      <c r="QU37" s="50"/>
      <c r="QV37" s="50"/>
      <c r="QW37" s="50"/>
      <c r="QX37" s="50"/>
      <c r="QY37" s="50"/>
      <c r="QZ37" s="50"/>
      <c r="RA37" s="50"/>
      <c r="RB37" s="50"/>
      <c r="RC37" s="50"/>
      <c r="RD37" s="50"/>
      <c r="RE37" s="50"/>
      <c r="RF37" s="50"/>
      <c r="RG37" s="50"/>
      <c r="RH37" s="50"/>
      <c r="RI37" s="50"/>
      <c r="RJ37" s="50"/>
      <c r="RK37" s="50"/>
      <c r="RL37" s="50"/>
      <c r="RM37" s="50"/>
      <c r="RN37" s="50"/>
      <c r="RO37" s="50"/>
      <c r="RP37" s="50"/>
      <c r="RQ37" s="50"/>
      <c r="RR37" s="50"/>
      <c r="RS37" s="50"/>
      <c r="RT37" s="50"/>
      <c r="RU37" s="50"/>
      <c r="RV37" s="50"/>
      <c r="RW37" s="50"/>
      <c r="RX37" s="50"/>
      <c r="RY37" s="50"/>
      <c r="RZ37" s="50"/>
      <c r="SA37" s="50"/>
      <c r="SB37" s="50"/>
      <c r="SC37" s="50"/>
      <c r="SD37" s="50"/>
      <c r="SE37" s="50"/>
      <c r="SF37" s="50"/>
      <c r="SG37" s="50"/>
      <c r="SH37" s="50"/>
      <c r="SI37" s="50"/>
      <c r="SJ37" s="50"/>
      <c r="SK37" s="50"/>
      <c r="SL37" s="50"/>
      <c r="SM37" s="50"/>
      <c r="SN37" s="50"/>
      <c r="SO37" s="50"/>
      <c r="SP37" s="50"/>
      <c r="SQ37" s="50"/>
      <c r="SR37" s="50"/>
      <c r="SS37" s="50"/>
      <c r="ST37" s="50"/>
      <c r="SU37" s="50"/>
      <c r="SV37" s="50"/>
      <c r="SW37" s="50"/>
      <c r="SX37" s="50"/>
      <c r="SY37" s="50"/>
      <c r="SZ37" s="50"/>
      <c r="TA37" s="50"/>
      <c r="TB37" s="50"/>
      <c r="TC37" s="50"/>
      <c r="TD37" s="50"/>
      <c r="TE37" s="50"/>
      <c r="TF37" s="50"/>
      <c r="TG37" s="50"/>
      <c r="TH37" s="50"/>
      <c r="TI37" s="50"/>
      <c r="TJ37" s="50"/>
      <c r="TK37" s="50"/>
      <c r="TL37" s="50"/>
    </row>
    <row r="38" spans="2:532" ht="20.149999999999999" customHeight="1">
      <c r="B38" s="23" t="s">
        <v>136</v>
      </c>
      <c r="F38" s="35" t="s">
        <v>1205</v>
      </c>
      <c r="G38" s="34" t="s">
        <v>176</v>
      </c>
      <c r="H38" s="36">
        <v>56.888350000000003</v>
      </c>
      <c r="I38" s="36">
        <v>46.889740000000003</v>
      </c>
      <c r="J38" s="36"/>
      <c r="K38" s="36" t="s">
        <v>136</v>
      </c>
      <c r="L38" s="36">
        <v>0</v>
      </c>
      <c r="M38" s="36">
        <v>0</v>
      </c>
      <c r="N38" s="36">
        <v>0</v>
      </c>
      <c r="O38" s="36">
        <v>0</v>
      </c>
      <c r="P38" s="36">
        <v>0</v>
      </c>
      <c r="Q38" s="36">
        <v>0</v>
      </c>
      <c r="R38" s="36">
        <v>0</v>
      </c>
      <c r="S38" s="36">
        <v>0</v>
      </c>
      <c r="T38" s="36">
        <v>0</v>
      </c>
      <c r="U38" s="36">
        <v>0</v>
      </c>
      <c r="V38" s="36">
        <v>0</v>
      </c>
      <c r="W38" s="36">
        <v>0</v>
      </c>
      <c r="X38" s="36">
        <v>2.1000000000000001E-2</v>
      </c>
      <c r="Y38" s="36">
        <v>0</v>
      </c>
      <c r="Z38" s="36">
        <v>0</v>
      </c>
      <c r="AA38" s="36">
        <v>0</v>
      </c>
      <c r="AB38" s="36">
        <v>0</v>
      </c>
      <c r="AC38" s="36">
        <v>0</v>
      </c>
      <c r="AD38" s="36">
        <v>0.13200000000000001</v>
      </c>
      <c r="AE38" s="36">
        <v>0</v>
      </c>
      <c r="AF38" s="36">
        <v>0</v>
      </c>
      <c r="AG38" s="36">
        <v>0.77</v>
      </c>
      <c r="AH38" s="36">
        <v>0.66</v>
      </c>
      <c r="AI38" s="36">
        <v>0.66</v>
      </c>
      <c r="AJ38" s="36">
        <v>0</v>
      </c>
      <c r="AK38" s="36">
        <v>0</v>
      </c>
      <c r="AL38" s="36">
        <v>0</v>
      </c>
      <c r="AM38" s="36">
        <v>5.0000000000000001E-3</v>
      </c>
      <c r="AN38" s="36">
        <v>5.0000000000000001E-3</v>
      </c>
      <c r="AO38" s="36">
        <v>0</v>
      </c>
      <c r="AP38" s="36">
        <v>3.0000000000000001E-3</v>
      </c>
      <c r="AQ38" s="36">
        <v>0</v>
      </c>
      <c r="AR38" s="36">
        <v>4.2000000000000003E-2</v>
      </c>
      <c r="AS38" s="36">
        <v>4.2000000000000003E-2</v>
      </c>
      <c r="AT38" s="36">
        <v>0.21</v>
      </c>
      <c r="AU38" s="36">
        <v>0</v>
      </c>
      <c r="AV38" s="36">
        <v>0</v>
      </c>
      <c r="AW38" s="36">
        <v>6.3E-2</v>
      </c>
      <c r="AX38" s="36">
        <v>6.3E-2</v>
      </c>
      <c r="AY38" s="36">
        <v>4.2000000000000003E-2</v>
      </c>
      <c r="AZ38" s="36">
        <v>6.3E-2</v>
      </c>
      <c r="BA38" s="36">
        <v>6.3E-2</v>
      </c>
      <c r="BB38" s="36">
        <v>8.4000000000000005E-2</v>
      </c>
      <c r="BC38" s="36">
        <v>0.125</v>
      </c>
      <c r="BD38" s="36">
        <v>8.4000000000000005E-2</v>
      </c>
      <c r="BE38" s="36">
        <v>0.123</v>
      </c>
      <c r="BF38" s="36">
        <v>0.06</v>
      </c>
      <c r="BG38" s="36">
        <v>0.18099999999999999</v>
      </c>
      <c r="BH38" s="36">
        <v>0.125</v>
      </c>
      <c r="BI38" s="36">
        <v>6.3E-2</v>
      </c>
      <c r="BJ38" s="36">
        <v>0.16700000000000001</v>
      </c>
      <c r="BK38" s="36">
        <v>0.16500000000000001</v>
      </c>
      <c r="BL38" s="36">
        <v>0.72099999999999997</v>
      </c>
      <c r="BM38" s="36">
        <v>1</v>
      </c>
      <c r="BN38" s="36">
        <v>2.1930000000000001</v>
      </c>
      <c r="BO38" s="36">
        <v>1.3140000000000001</v>
      </c>
      <c r="BP38" s="36">
        <v>2.379</v>
      </c>
      <c r="BQ38" s="36">
        <v>5.6210000000000004</v>
      </c>
      <c r="BR38" s="36">
        <v>4.3529999999999998</v>
      </c>
      <c r="BS38" s="36">
        <v>5.9539999999999997</v>
      </c>
      <c r="BT38" s="36">
        <v>18.495999999999999</v>
      </c>
      <c r="BU38" s="36">
        <v>1.141</v>
      </c>
      <c r="BV38" s="36">
        <v>6.2359999999999998</v>
      </c>
      <c r="BW38" s="36">
        <v>22.411999999999999</v>
      </c>
      <c r="BX38" s="36">
        <v>8.7970000000000006</v>
      </c>
      <c r="BY38" s="36">
        <v>8.827</v>
      </c>
      <c r="BZ38" s="36">
        <v>4.3170000000000002</v>
      </c>
      <c r="CA38" s="36">
        <v>11.182</v>
      </c>
      <c r="CB38" s="36">
        <v>2.65</v>
      </c>
      <c r="CC38" s="36">
        <v>10.052</v>
      </c>
      <c r="CD38" s="36">
        <v>7.8659999999999997</v>
      </c>
      <c r="CE38" s="36">
        <v>4.5999999999999996</v>
      </c>
      <c r="CF38" s="36">
        <v>6.5780000000000003</v>
      </c>
      <c r="CG38" s="36">
        <v>11.536099999999999</v>
      </c>
      <c r="CH38" s="36">
        <v>14.12754</v>
      </c>
      <c r="CI38" s="36">
        <v>2.0045700000000002</v>
      </c>
      <c r="CJ38" s="36">
        <v>44.300229999999999</v>
      </c>
      <c r="CK38" s="36">
        <v>54.344000000000001</v>
      </c>
      <c r="CL38" s="36">
        <v>31.689509999999999</v>
      </c>
      <c r="CM38" s="36">
        <v>19.150200000000002</v>
      </c>
      <c r="CN38" s="36">
        <v>23.075009999999999</v>
      </c>
      <c r="CO38" s="36">
        <v>35.403869999999998</v>
      </c>
      <c r="CP38" s="36">
        <v>20.801169999999999</v>
      </c>
      <c r="CQ38" s="36">
        <v>7.8547900000000004</v>
      </c>
      <c r="CR38" s="36">
        <v>16.8719</v>
      </c>
      <c r="CS38" s="36">
        <v>27.85031</v>
      </c>
      <c r="CT38" s="36">
        <v>25.084489999999999</v>
      </c>
      <c r="CU38" s="36">
        <v>43.559269999999998</v>
      </c>
      <c r="CV38" s="36">
        <v>26.414719999999999</v>
      </c>
      <c r="CW38" s="36">
        <v>28.09938</v>
      </c>
      <c r="CX38" s="36">
        <v>49.360280000000003</v>
      </c>
      <c r="CY38" s="36">
        <v>36.861499999999999</v>
      </c>
      <c r="CZ38" s="36">
        <v>40.132179999999998</v>
      </c>
      <c r="DA38" s="36">
        <v>36.228909999999999</v>
      </c>
      <c r="DB38" s="36">
        <v>28.584350000000001</v>
      </c>
      <c r="DC38" s="36">
        <v>44.117370000000001</v>
      </c>
      <c r="DD38" s="36">
        <v>27.150939999999999</v>
      </c>
      <c r="DE38" s="36">
        <v>26.935929999999999</v>
      </c>
      <c r="DF38" s="36">
        <v>12.801119999999999</v>
      </c>
      <c r="DG38" s="36">
        <v>15.41098</v>
      </c>
      <c r="DH38" s="36">
        <v>8.20458</v>
      </c>
      <c r="DI38" s="36">
        <v>9.6385199999999998</v>
      </c>
      <c r="DJ38" s="36">
        <v>23.176670000000001</v>
      </c>
      <c r="DK38" s="36">
        <v>106.60647</v>
      </c>
      <c r="DL38" s="36">
        <v>68.692340000000002</v>
      </c>
      <c r="DM38" s="36">
        <v>39.778190000000002</v>
      </c>
      <c r="DN38" s="36">
        <v>16.02787</v>
      </c>
      <c r="DO38" s="36">
        <v>18.543289999999999</v>
      </c>
      <c r="DP38" s="36">
        <v>20.558769999999999</v>
      </c>
      <c r="DQ38" s="36">
        <v>58.349229999999999</v>
      </c>
      <c r="DR38" s="36">
        <v>40.606180000000002</v>
      </c>
      <c r="DS38" s="36">
        <v>54.682119999999998</v>
      </c>
      <c r="DT38" s="36">
        <v>26.479340000000001</v>
      </c>
      <c r="DU38" s="36">
        <v>38.033760000000001</v>
      </c>
      <c r="DV38" s="36">
        <v>44.973759999999999</v>
      </c>
      <c r="DW38" s="36">
        <v>59.001269999999998</v>
      </c>
      <c r="DX38" s="50">
        <v>34.76717</v>
      </c>
      <c r="DY38" s="50">
        <v>37.49192</v>
      </c>
      <c r="DZ38" s="50">
        <v>26.982130000000002</v>
      </c>
      <c r="EA38" s="50">
        <v>24.554510000000001</v>
      </c>
      <c r="EB38" s="50">
        <v>13.752319999999999</v>
      </c>
      <c r="EC38" s="50">
        <v>31.788959999999999</v>
      </c>
      <c r="ED38" s="50">
        <v>35.698889999999999</v>
      </c>
      <c r="EE38" s="50">
        <v>50.321770000000001</v>
      </c>
      <c r="EF38" s="50">
        <v>32.310650000000003</v>
      </c>
      <c r="EG38" s="50">
        <v>36.163460000000001</v>
      </c>
      <c r="EH38" s="50">
        <v>25.593060000000001</v>
      </c>
      <c r="EI38" s="50">
        <v>21.973330000000001</v>
      </c>
      <c r="EJ38" s="50">
        <v>7.0434599999999996</v>
      </c>
      <c r="EK38" s="50">
        <v>2.2785000000000002</v>
      </c>
      <c r="EL38" s="50">
        <v>4.6181099999999997</v>
      </c>
      <c r="EM38" s="50">
        <v>4.5070800000000002</v>
      </c>
      <c r="EN38" s="50">
        <v>7.9693800000000001</v>
      </c>
      <c r="EO38" s="50">
        <v>29.795169999999999</v>
      </c>
      <c r="EP38" s="50">
        <v>48.354970000000002</v>
      </c>
      <c r="EQ38" s="50">
        <v>27.336099999999998</v>
      </c>
      <c r="ER38" s="50">
        <v>36.710129999999999</v>
      </c>
      <c r="ES38" s="50">
        <v>41.69379</v>
      </c>
      <c r="ET38" s="50">
        <v>41.051670000000001</v>
      </c>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c r="OI38" s="50"/>
      <c r="OJ38" s="50"/>
      <c r="OK38" s="50"/>
      <c r="OL38" s="50"/>
      <c r="OM38" s="50"/>
      <c r="ON38" s="50"/>
      <c r="OO38" s="50"/>
      <c r="OP38" s="50"/>
      <c r="OQ38" s="50"/>
      <c r="OR38" s="50"/>
      <c r="OS38" s="50"/>
      <c r="OT38" s="50"/>
      <c r="OU38" s="50"/>
      <c r="OV38" s="50"/>
      <c r="OW38" s="50"/>
      <c r="OX38" s="50"/>
      <c r="OY38" s="50"/>
      <c r="OZ38" s="50"/>
      <c r="PA38" s="50"/>
      <c r="PB38" s="50"/>
      <c r="PC38" s="50"/>
      <c r="PD38" s="50"/>
      <c r="PE38" s="50"/>
      <c r="PF38" s="50"/>
      <c r="PG38" s="50"/>
      <c r="PH38" s="50"/>
      <c r="PI38" s="50"/>
      <c r="PJ38" s="50"/>
      <c r="PK38" s="50"/>
      <c r="PL38" s="50"/>
      <c r="PM38" s="50"/>
      <c r="PN38" s="50"/>
      <c r="PO38" s="50"/>
      <c r="PP38" s="50"/>
      <c r="PQ38" s="50"/>
      <c r="PR38" s="50"/>
      <c r="PS38" s="50"/>
      <c r="PT38" s="50"/>
      <c r="PU38" s="50"/>
      <c r="PV38" s="50"/>
      <c r="PW38" s="50"/>
      <c r="PX38" s="50"/>
      <c r="PY38" s="50"/>
      <c r="PZ38" s="50"/>
      <c r="QA38" s="50"/>
      <c r="QB38" s="50"/>
      <c r="QC38" s="50"/>
      <c r="QD38" s="50"/>
      <c r="QE38" s="50"/>
      <c r="QF38" s="50"/>
      <c r="QG38" s="50"/>
      <c r="QH38" s="50"/>
      <c r="QI38" s="50"/>
      <c r="QJ38" s="50"/>
      <c r="QK38" s="50"/>
      <c r="QL38" s="50"/>
      <c r="QM38" s="50"/>
      <c r="QN38" s="50"/>
      <c r="QO38" s="50"/>
      <c r="QP38" s="50"/>
      <c r="QQ38" s="50"/>
      <c r="QR38" s="50"/>
      <c r="QS38" s="50"/>
      <c r="QT38" s="50"/>
      <c r="QU38" s="50"/>
      <c r="QV38" s="50"/>
      <c r="QW38" s="50"/>
      <c r="QX38" s="50"/>
      <c r="QY38" s="50"/>
      <c r="QZ38" s="50"/>
      <c r="RA38" s="50"/>
      <c r="RB38" s="50"/>
      <c r="RC38" s="50"/>
      <c r="RD38" s="50"/>
      <c r="RE38" s="50"/>
      <c r="RF38" s="50"/>
      <c r="RG38" s="50"/>
      <c r="RH38" s="50"/>
      <c r="RI38" s="50"/>
      <c r="RJ38" s="50"/>
      <c r="RK38" s="50"/>
      <c r="RL38" s="50"/>
      <c r="RM38" s="50"/>
      <c r="RN38" s="50"/>
      <c r="RO38" s="50"/>
      <c r="RP38" s="50"/>
      <c r="RQ38" s="50"/>
      <c r="RR38" s="50"/>
      <c r="RS38" s="50"/>
      <c r="RT38" s="50"/>
      <c r="RU38" s="50"/>
      <c r="RV38" s="50"/>
      <c r="RW38" s="50"/>
      <c r="RX38" s="50"/>
      <c r="RY38" s="50"/>
      <c r="RZ38" s="50"/>
      <c r="SA38" s="50"/>
      <c r="SB38" s="50"/>
      <c r="SC38" s="50"/>
      <c r="SD38" s="50"/>
      <c r="SE38" s="50"/>
      <c r="SF38" s="50"/>
      <c r="SG38" s="50"/>
      <c r="SH38" s="50"/>
      <c r="SI38" s="50"/>
      <c r="SJ38" s="50"/>
      <c r="SK38" s="50"/>
      <c r="SL38" s="50"/>
      <c r="SM38" s="50"/>
      <c r="SN38" s="50"/>
      <c r="SO38" s="50"/>
      <c r="SP38" s="50"/>
      <c r="SQ38" s="50"/>
      <c r="SR38" s="50"/>
      <c r="SS38" s="50"/>
      <c r="ST38" s="50"/>
      <c r="SU38" s="50"/>
      <c r="SV38" s="50"/>
      <c r="SW38" s="50"/>
      <c r="SX38" s="50"/>
      <c r="SY38" s="50"/>
      <c r="SZ38" s="50"/>
      <c r="TA38" s="50"/>
      <c r="TB38" s="50"/>
      <c r="TC38" s="50"/>
      <c r="TD38" s="50"/>
      <c r="TE38" s="50"/>
      <c r="TF38" s="50"/>
      <c r="TG38" s="50"/>
      <c r="TH38" s="50"/>
      <c r="TI38" s="50"/>
      <c r="TJ38" s="50"/>
      <c r="TK38" s="50"/>
      <c r="TL38" s="50"/>
    </row>
    <row r="39" spans="2:532" ht="20.149999999999999" customHeight="1">
      <c r="B39" s="23" t="s">
        <v>136</v>
      </c>
      <c r="F39" s="35" t="s">
        <v>1206</v>
      </c>
      <c r="G39" s="34" t="s">
        <v>176</v>
      </c>
      <c r="H39" s="36">
        <v>66.345119999999994</v>
      </c>
      <c r="I39" s="36">
        <v>43.98677</v>
      </c>
      <c r="J39" s="36"/>
      <c r="K39" s="36" t="s">
        <v>136</v>
      </c>
      <c r="L39" s="36">
        <v>4.4349999999999996</v>
      </c>
      <c r="M39" s="36">
        <v>2.6360000000000001</v>
      </c>
      <c r="N39" s="36">
        <v>5.63</v>
      </c>
      <c r="O39" s="36">
        <v>7.0140000000000002</v>
      </c>
      <c r="P39" s="36">
        <v>5.7009999999999996</v>
      </c>
      <c r="Q39" s="36">
        <v>4.5990000000000002</v>
      </c>
      <c r="R39" s="36">
        <v>0</v>
      </c>
      <c r="S39" s="36">
        <v>1.8069999999999999</v>
      </c>
      <c r="T39" s="36">
        <v>2.9830000000000001</v>
      </c>
      <c r="U39" s="36">
        <v>3.4289999999999998</v>
      </c>
      <c r="V39" s="36">
        <v>4.6950000000000003</v>
      </c>
      <c r="W39" s="36">
        <v>4.4889999999999999</v>
      </c>
      <c r="X39" s="36">
        <v>8.19</v>
      </c>
      <c r="Y39" s="36">
        <v>6.4470000000000001</v>
      </c>
      <c r="Z39" s="36">
        <v>5.7960000000000003</v>
      </c>
      <c r="AA39" s="36">
        <v>6.1109999999999998</v>
      </c>
      <c r="AB39" s="36">
        <v>5.1870000000000003</v>
      </c>
      <c r="AC39" s="36">
        <v>4.641</v>
      </c>
      <c r="AD39" s="36">
        <v>4.0140000000000002</v>
      </c>
      <c r="AE39" s="36">
        <v>7.1020000000000003</v>
      </c>
      <c r="AF39" s="36">
        <v>6.4829999999999997</v>
      </c>
      <c r="AG39" s="36">
        <v>6.1139999999999999</v>
      </c>
      <c r="AH39" s="36">
        <v>6.05</v>
      </c>
      <c r="AI39" s="36">
        <v>2.86</v>
      </c>
      <c r="AJ39" s="36">
        <v>2.86</v>
      </c>
      <c r="AK39" s="36">
        <v>6.71</v>
      </c>
      <c r="AL39" s="36">
        <v>6.3470000000000004</v>
      </c>
      <c r="AM39" s="36">
        <v>6.1059999999999999</v>
      </c>
      <c r="AN39" s="36">
        <v>7.2009999999999996</v>
      </c>
      <c r="AO39" s="36">
        <v>4.851</v>
      </c>
      <c r="AP39" s="36">
        <v>4.4939999999999998</v>
      </c>
      <c r="AQ39" s="36">
        <v>5.5759999999999996</v>
      </c>
      <c r="AR39" s="36">
        <v>5.7279999999999998</v>
      </c>
      <c r="AS39" s="36">
        <v>5.33</v>
      </c>
      <c r="AT39" s="36">
        <v>9.8279999999999994</v>
      </c>
      <c r="AU39" s="36">
        <v>12.359</v>
      </c>
      <c r="AV39" s="36">
        <v>17.803000000000001</v>
      </c>
      <c r="AW39" s="36">
        <v>15.353</v>
      </c>
      <c r="AX39" s="36">
        <v>12.680999999999999</v>
      </c>
      <c r="AY39" s="36">
        <v>13.39</v>
      </c>
      <c r="AZ39" s="36">
        <v>15.731999999999999</v>
      </c>
      <c r="BA39" s="36">
        <v>10.4</v>
      </c>
      <c r="BB39" s="36">
        <v>12.717000000000001</v>
      </c>
      <c r="BC39" s="36">
        <v>10.847</v>
      </c>
      <c r="BD39" s="36">
        <v>10.846</v>
      </c>
      <c r="BE39" s="36">
        <v>9.23</v>
      </c>
      <c r="BF39" s="36">
        <v>6.4630000000000001</v>
      </c>
      <c r="BG39" s="36">
        <v>10.917999999999999</v>
      </c>
      <c r="BH39" s="36">
        <v>7.9139999999999997</v>
      </c>
      <c r="BI39" s="36">
        <v>10.125</v>
      </c>
      <c r="BJ39" s="36">
        <v>9.5259999999999998</v>
      </c>
      <c r="BK39" s="36">
        <v>7.657</v>
      </c>
      <c r="BL39" s="36">
        <v>7.165</v>
      </c>
      <c r="BM39" s="36">
        <v>6.7350000000000003</v>
      </c>
      <c r="BN39" s="36">
        <v>5.3769999999999998</v>
      </c>
      <c r="BO39" s="36">
        <v>4.29</v>
      </c>
      <c r="BP39" s="36">
        <v>5.2190000000000003</v>
      </c>
      <c r="BQ39" s="36">
        <v>9.9809999999999999</v>
      </c>
      <c r="BR39" s="36">
        <v>5.375</v>
      </c>
      <c r="BS39" s="36">
        <v>4.3780000000000001</v>
      </c>
      <c r="BT39" s="36">
        <v>8.577</v>
      </c>
      <c r="BU39" s="36">
        <v>16.475999999999999</v>
      </c>
      <c r="BV39" s="36">
        <v>16.253</v>
      </c>
      <c r="BW39" s="36">
        <v>12.285</v>
      </c>
      <c r="BX39" s="36">
        <v>14.6</v>
      </c>
      <c r="BY39" s="36">
        <v>16.986000000000001</v>
      </c>
      <c r="BZ39" s="36">
        <v>12.316000000000001</v>
      </c>
      <c r="CA39" s="36">
        <v>23.773</v>
      </c>
      <c r="CB39" s="36">
        <v>16.545999999999999</v>
      </c>
      <c r="CC39" s="36">
        <v>19.896000000000001</v>
      </c>
      <c r="CD39" s="36">
        <v>18.391999999999999</v>
      </c>
      <c r="CE39" s="36">
        <v>18.952999999999999</v>
      </c>
      <c r="CF39" s="36">
        <v>23.821000000000002</v>
      </c>
      <c r="CG39" s="36">
        <v>21.674320000000002</v>
      </c>
      <c r="CH39" s="36">
        <v>21.876840000000001</v>
      </c>
      <c r="CI39" s="36">
        <v>16.79609</v>
      </c>
      <c r="CJ39" s="36">
        <v>5.1414799999999996</v>
      </c>
      <c r="CK39" s="36">
        <v>15.66977</v>
      </c>
      <c r="CL39" s="36">
        <v>21.357469999999999</v>
      </c>
      <c r="CM39" s="36">
        <v>21.16403</v>
      </c>
      <c r="CN39" s="36">
        <v>20.317409999999999</v>
      </c>
      <c r="CO39" s="36">
        <v>27.817990000000002</v>
      </c>
      <c r="CP39" s="36">
        <v>22.669699999999999</v>
      </c>
      <c r="CQ39" s="36">
        <v>22.664459999999998</v>
      </c>
      <c r="CR39" s="36">
        <v>15.234489999999999</v>
      </c>
      <c r="CS39" s="36">
        <v>23.21406</v>
      </c>
      <c r="CT39" s="36">
        <v>17.076720000000002</v>
      </c>
      <c r="CU39" s="36">
        <v>21.512419999999999</v>
      </c>
      <c r="CV39" s="36">
        <v>15.759259999999999</v>
      </c>
      <c r="CW39" s="36">
        <v>15.933009999999999</v>
      </c>
      <c r="CX39" s="36">
        <v>12.381209999999999</v>
      </c>
      <c r="CY39" s="36">
        <v>9.4293700000000005</v>
      </c>
      <c r="CZ39" s="36">
        <v>8.9601699999999997</v>
      </c>
      <c r="DA39" s="36">
        <v>14.8756</v>
      </c>
      <c r="DB39" s="36">
        <v>17.139250000000001</v>
      </c>
      <c r="DC39" s="36">
        <v>13.21692</v>
      </c>
      <c r="DD39" s="36">
        <v>15.049200000000001</v>
      </c>
      <c r="DE39" s="36">
        <v>16.790089999999999</v>
      </c>
      <c r="DF39" s="36">
        <v>15.71429</v>
      </c>
      <c r="DG39" s="36">
        <v>15.46293</v>
      </c>
      <c r="DH39" s="36">
        <v>10.075530000000001</v>
      </c>
      <c r="DI39" s="36">
        <v>11.9818</v>
      </c>
      <c r="DJ39" s="36">
        <v>11.39076</v>
      </c>
      <c r="DK39" s="36">
        <v>14.15208</v>
      </c>
      <c r="DL39" s="36">
        <v>10.6021</v>
      </c>
      <c r="DM39" s="36">
        <v>15.263479999999999</v>
      </c>
      <c r="DN39" s="36">
        <v>18.936050000000002</v>
      </c>
      <c r="DO39" s="36">
        <v>16.21397</v>
      </c>
      <c r="DP39" s="36">
        <v>12.93826</v>
      </c>
      <c r="DQ39" s="36">
        <v>17.801290000000002</v>
      </c>
      <c r="DR39" s="36">
        <v>17.73198</v>
      </c>
      <c r="DS39" s="36">
        <v>18.243929999999999</v>
      </c>
      <c r="DT39" s="36">
        <v>12.866239999999999</v>
      </c>
      <c r="DU39" s="36">
        <v>15.98211</v>
      </c>
      <c r="DV39" s="36">
        <v>17.02814</v>
      </c>
      <c r="DW39" s="36">
        <v>12.360799999999999</v>
      </c>
      <c r="DX39" s="50">
        <v>14.086069999999999</v>
      </c>
      <c r="DY39" s="50">
        <v>13.93854</v>
      </c>
      <c r="DZ39" s="50">
        <v>15.335330000000001</v>
      </c>
      <c r="EA39" s="50">
        <v>13.097619999999999</v>
      </c>
      <c r="EB39" s="50">
        <v>11.238810000000001</v>
      </c>
      <c r="EC39" s="50">
        <v>8.7985199999999999</v>
      </c>
      <c r="ED39" s="50">
        <v>8.9851399999999995</v>
      </c>
      <c r="EE39" s="50">
        <v>13.649940000000001</v>
      </c>
      <c r="EF39" s="50">
        <v>12.42244</v>
      </c>
      <c r="EG39" s="50">
        <v>18.557289999999998</v>
      </c>
      <c r="EH39" s="50">
        <v>17.600159999999999</v>
      </c>
      <c r="EI39" s="50">
        <v>17.88955</v>
      </c>
      <c r="EJ39" s="50">
        <v>16.039159999999999</v>
      </c>
      <c r="EK39" s="50">
        <v>14.81625</v>
      </c>
      <c r="EL39" s="50">
        <v>10.650510000000001</v>
      </c>
      <c r="EM39" s="50">
        <v>9.6696299999999997</v>
      </c>
      <c r="EN39" s="50">
        <v>7.7791699999999997</v>
      </c>
      <c r="EO39" s="50">
        <v>15.887460000000001</v>
      </c>
      <c r="EP39" s="50">
        <v>16.77628</v>
      </c>
      <c r="EQ39" s="50">
        <v>15.66433</v>
      </c>
      <c r="ER39" s="50">
        <v>17.233709999999999</v>
      </c>
      <c r="ES39" s="50">
        <v>15.257680000000001</v>
      </c>
      <c r="ET39" s="50">
        <v>14.08357</v>
      </c>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c r="NX39" s="50"/>
      <c r="NY39" s="50"/>
      <c r="NZ39" s="50"/>
      <c r="OA39" s="50"/>
      <c r="OB39" s="50"/>
      <c r="OC39" s="50"/>
      <c r="OD39" s="50"/>
      <c r="OE39" s="50"/>
      <c r="OF39" s="50"/>
      <c r="OG39" s="50"/>
      <c r="OH39" s="50"/>
      <c r="OI39" s="50"/>
      <c r="OJ39" s="50"/>
      <c r="OK39" s="50"/>
      <c r="OL39" s="50"/>
      <c r="OM39" s="50"/>
      <c r="ON39" s="50"/>
      <c r="OO39" s="50"/>
      <c r="OP39" s="50"/>
      <c r="OQ39" s="50"/>
      <c r="OR39" s="50"/>
      <c r="OS39" s="50"/>
      <c r="OT39" s="50"/>
      <c r="OU39" s="50"/>
      <c r="OV39" s="50"/>
      <c r="OW39" s="50"/>
      <c r="OX39" s="50"/>
      <c r="OY39" s="50"/>
      <c r="OZ39" s="50"/>
      <c r="PA39" s="50"/>
      <c r="PB39" s="50"/>
      <c r="PC39" s="50"/>
      <c r="PD39" s="50"/>
      <c r="PE39" s="50"/>
      <c r="PF39" s="50"/>
      <c r="PG39" s="50"/>
      <c r="PH39" s="50"/>
      <c r="PI39" s="50"/>
      <c r="PJ39" s="50"/>
      <c r="PK39" s="50"/>
      <c r="PL39" s="50"/>
      <c r="PM39" s="50"/>
      <c r="PN39" s="50"/>
      <c r="PO39" s="50"/>
      <c r="PP39" s="50"/>
      <c r="PQ39" s="50"/>
      <c r="PR39" s="50"/>
      <c r="PS39" s="50"/>
      <c r="PT39" s="50"/>
      <c r="PU39" s="50"/>
      <c r="PV39" s="50"/>
      <c r="PW39" s="50"/>
      <c r="PX39" s="50"/>
      <c r="PY39" s="50"/>
      <c r="PZ39" s="50"/>
      <c r="QA39" s="50"/>
      <c r="QB39" s="50"/>
      <c r="QC39" s="50"/>
      <c r="QD39" s="50"/>
      <c r="QE39" s="50"/>
      <c r="QF39" s="50"/>
      <c r="QG39" s="50"/>
      <c r="QH39" s="50"/>
      <c r="QI39" s="50"/>
      <c r="QJ39" s="50"/>
      <c r="QK39" s="50"/>
      <c r="QL39" s="50"/>
      <c r="QM39" s="50"/>
      <c r="QN39" s="50"/>
      <c r="QO39" s="50"/>
      <c r="QP39" s="50"/>
      <c r="QQ39" s="50"/>
      <c r="QR39" s="50"/>
      <c r="QS39" s="50"/>
      <c r="QT39" s="50"/>
      <c r="QU39" s="50"/>
      <c r="QV39" s="50"/>
      <c r="QW39" s="50"/>
      <c r="QX39" s="50"/>
      <c r="QY39" s="50"/>
      <c r="QZ39" s="50"/>
      <c r="RA39" s="50"/>
      <c r="RB39" s="50"/>
      <c r="RC39" s="50"/>
      <c r="RD39" s="50"/>
      <c r="RE39" s="50"/>
      <c r="RF39" s="50"/>
      <c r="RG39" s="50"/>
      <c r="RH39" s="50"/>
      <c r="RI39" s="50"/>
      <c r="RJ39" s="50"/>
      <c r="RK39" s="50"/>
      <c r="RL39" s="50"/>
      <c r="RM39" s="50"/>
      <c r="RN39" s="50"/>
      <c r="RO39" s="50"/>
      <c r="RP39" s="50"/>
      <c r="RQ39" s="50"/>
      <c r="RR39" s="50"/>
      <c r="RS39" s="50"/>
      <c r="RT39" s="50"/>
      <c r="RU39" s="50"/>
      <c r="RV39" s="50"/>
      <c r="RW39" s="50"/>
      <c r="RX39" s="50"/>
      <c r="RY39" s="50"/>
      <c r="RZ39" s="50"/>
      <c r="SA39" s="50"/>
      <c r="SB39" s="50"/>
      <c r="SC39" s="50"/>
      <c r="SD39" s="50"/>
      <c r="SE39" s="50"/>
      <c r="SF39" s="50"/>
      <c r="SG39" s="50"/>
      <c r="SH39" s="50"/>
      <c r="SI39" s="50"/>
      <c r="SJ39" s="50"/>
      <c r="SK39" s="50"/>
      <c r="SL39" s="50"/>
      <c r="SM39" s="50"/>
      <c r="SN39" s="50"/>
      <c r="SO39" s="50"/>
      <c r="SP39" s="50"/>
      <c r="SQ39" s="50"/>
      <c r="SR39" s="50"/>
      <c r="SS39" s="50"/>
      <c r="ST39" s="50"/>
      <c r="SU39" s="50"/>
      <c r="SV39" s="50"/>
      <c r="SW39" s="50"/>
      <c r="SX39" s="50"/>
      <c r="SY39" s="50"/>
      <c r="SZ39" s="50"/>
      <c r="TA39" s="50"/>
      <c r="TB39" s="50"/>
      <c r="TC39" s="50"/>
      <c r="TD39" s="50"/>
      <c r="TE39" s="50"/>
      <c r="TF39" s="50"/>
      <c r="TG39" s="50"/>
      <c r="TH39" s="50"/>
      <c r="TI39" s="50"/>
      <c r="TJ39" s="50"/>
      <c r="TK39" s="50"/>
      <c r="TL39" s="50"/>
    </row>
    <row r="40" spans="2:532" ht="20.149999999999999" customHeight="1">
      <c r="B40" s="23" t="s">
        <v>136</v>
      </c>
      <c r="F40" s="35" t="s">
        <v>1424</v>
      </c>
      <c r="G40" s="34" t="s">
        <v>176</v>
      </c>
      <c r="H40" s="36">
        <v>7.5486500000000003</v>
      </c>
      <c r="I40" s="36">
        <v>0.47316999999999998</v>
      </c>
      <c r="J40" s="36"/>
      <c r="K40" s="36" t="s">
        <v>136</v>
      </c>
      <c r="L40" s="36">
        <v>0.27700000000000002</v>
      </c>
      <c r="M40" s="36">
        <v>1.298</v>
      </c>
      <c r="N40" s="36">
        <v>3.9E-2</v>
      </c>
      <c r="O40" s="36">
        <v>5.8999999999999997E-2</v>
      </c>
      <c r="P40" s="36">
        <v>0.55400000000000005</v>
      </c>
      <c r="Q40" s="36">
        <v>1.329</v>
      </c>
      <c r="R40" s="36">
        <v>0</v>
      </c>
      <c r="S40" s="36">
        <v>0.04</v>
      </c>
      <c r="T40" s="36">
        <v>0.57999999999999996</v>
      </c>
      <c r="U40" s="36">
        <v>0.2</v>
      </c>
      <c r="V40" s="36">
        <v>0.28999999999999998</v>
      </c>
      <c r="W40" s="36">
        <v>0.52100000000000002</v>
      </c>
      <c r="X40" s="36">
        <v>0.47899999999999998</v>
      </c>
      <c r="Y40" s="36">
        <v>0.35699999999999998</v>
      </c>
      <c r="Z40" s="36">
        <v>0.21</v>
      </c>
      <c r="AA40" s="36">
        <v>0.23100000000000001</v>
      </c>
      <c r="AB40" s="36">
        <v>0.105</v>
      </c>
      <c r="AC40" s="36">
        <v>0.315</v>
      </c>
      <c r="AD40" s="36">
        <v>0.17599999999999999</v>
      </c>
      <c r="AE40" s="36">
        <v>0.495</v>
      </c>
      <c r="AF40" s="36">
        <v>0.28199999999999997</v>
      </c>
      <c r="AG40" s="36">
        <v>0.19800000000000001</v>
      </c>
      <c r="AH40" s="36">
        <v>0.50600000000000001</v>
      </c>
      <c r="AI40" s="36">
        <v>0.72599999999999998</v>
      </c>
      <c r="AJ40" s="36">
        <v>0.75900000000000001</v>
      </c>
      <c r="AK40" s="36">
        <v>2.8170000000000002</v>
      </c>
      <c r="AL40" s="36">
        <v>0.89600000000000002</v>
      </c>
      <c r="AM40" s="36">
        <v>0.67100000000000004</v>
      </c>
      <c r="AN40" s="36">
        <v>0.52800000000000002</v>
      </c>
      <c r="AO40" s="36">
        <v>0.71499999999999997</v>
      </c>
      <c r="AP40" s="36">
        <v>0.28399999999999997</v>
      </c>
      <c r="AQ40" s="36">
        <v>1.034</v>
      </c>
      <c r="AR40" s="36">
        <v>0.72699999999999998</v>
      </c>
      <c r="AS40" s="36">
        <v>0.92400000000000004</v>
      </c>
      <c r="AT40" s="36">
        <v>1.5229999999999999</v>
      </c>
      <c r="AU40" s="36">
        <v>0.73299999999999998</v>
      </c>
      <c r="AV40" s="36">
        <v>0.56200000000000006</v>
      </c>
      <c r="AW40" s="36">
        <v>3.028</v>
      </c>
      <c r="AX40" s="36">
        <v>2.95</v>
      </c>
      <c r="AY40" s="36">
        <v>1.17</v>
      </c>
      <c r="AZ40" s="36">
        <v>1.915</v>
      </c>
      <c r="BA40" s="36">
        <v>0.44</v>
      </c>
      <c r="BB40" s="36">
        <v>1.88</v>
      </c>
      <c r="BC40" s="36">
        <v>0.439</v>
      </c>
      <c r="BD40" s="36">
        <v>1.7070000000000001</v>
      </c>
      <c r="BE40" s="36">
        <v>0.10299999999999999</v>
      </c>
      <c r="BF40" s="36">
        <v>1.8939999999999999</v>
      </c>
      <c r="BG40" s="36">
        <v>0</v>
      </c>
      <c r="BH40" s="36">
        <v>0.90800000000000003</v>
      </c>
      <c r="BI40" s="36">
        <v>0.73399999999999999</v>
      </c>
      <c r="BJ40" s="36">
        <v>0.83699999999999997</v>
      </c>
      <c r="BK40" s="36">
        <v>0.311</v>
      </c>
      <c r="BL40" s="36">
        <v>0.94399999999999995</v>
      </c>
      <c r="BM40" s="36">
        <v>1.268</v>
      </c>
      <c r="BN40" s="36">
        <v>1.1499999999999999</v>
      </c>
      <c r="BO40" s="36">
        <v>1.1140000000000001</v>
      </c>
      <c r="BP40" s="36">
        <v>0.57499999999999996</v>
      </c>
      <c r="BQ40" s="36">
        <v>1.216</v>
      </c>
      <c r="BR40" s="36">
        <v>1.6259999999999999</v>
      </c>
      <c r="BS40" s="36">
        <v>3.5609999999999999</v>
      </c>
      <c r="BT40" s="36">
        <v>1.06</v>
      </c>
      <c r="BU40" s="36">
        <v>1.17</v>
      </c>
      <c r="BV40" s="36">
        <v>5.0129999999999999</v>
      </c>
      <c r="BW40" s="36">
        <v>5.024</v>
      </c>
      <c r="BX40" s="36">
        <v>1.8919999999999999</v>
      </c>
      <c r="BY40" s="36">
        <v>2.9790000000000001</v>
      </c>
      <c r="BZ40" s="36">
        <v>2.907</v>
      </c>
      <c r="CA40" s="36">
        <v>5.2370000000000001</v>
      </c>
      <c r="CB40" s="36">
        <v>1.2490000000000001</v>
      </c>
      <c r="CC40" s="36">
        <v>0.875</v>
      </c>
      <c r="CD40" s="36">
        <v>0.7</v>
      </c>
      <c r="CE40" s="36">
        <v>1.45</v>
      </c>
      <c r="CF40" s="36">
        <v>0.875</v>
      </c>
      <c r="CG40" s="36">
        <v>1.75</v>
      </c>
      <c r="CH40" s="36">
        <v>18.099599999999999</v>
      </c>
      <c r="CI40" s="36">
        <v>10.727919999999999</v>
      </c>
      <c r="CJ40" s="36">
        <v>12.29383</v>
      </c>
      <c r="CK40" s="36">
        <v>16.2057</v>
      </c>
      <c r="CL40" s="36">
        <v>15.55068</v>
      </c>
      <c r="CM40" s="36">
        <v>16.571739999999998</v>
      </c>
      <c r="CN40" s="36">
        <v>11.95</v>
      </c>
      <c r="CO40" s="36">
        <v>16.502079999999999</v>
      </c>
      <c r="CP40" s="36">
        <v>16.615739999999999</v>
      </c>
      <c r="CQ40" s="36">
        <v>13.454330000000001</v>
      </c>
      <c r="CR40" s="36">
        <v>15.41006</v>
      </c>
      <c r="CS40" s="36">
        <v>15.69745</v>
      </c>
      <c r="CT40" s="36">
        <v>18.117789999999999</v>
      </c>
      <c r="CU40" s="36">
        <v>15.65038</v>
      </c>
      <c r="CV40" s="36">
        <v>5.5095900000000002</v>
      </c>
      <c r="CW40" s="36">
        <v>6.91153</v>
      </c>
      <c r="CX40" s="36">
        <v>15.608599999999999</v>
      </c>
      <c r="CY40" s="36">
        <v>11.358890000000001</v>
      </c>
      <c r="CZ40" s="36">
        <v>12.40868</v>
      </c>
      <c r="DA40" s="36">
        <v>17.84395</v>
      </c>
      <c r="DB40" s="36">
        <v>19.37623</v>
      </c>
      <c r="DC40" s="36">
        <v>16.087109999999999</v>
      </c>
      <c r="DD40" s="36">
        <v>13.37317</v>
      </c>
      <c r="DE40" s="36">
        <v>15.16222</v>
      </c>
      <c r="DF40" s="36">
        <v>16.17137</v>
      </c>
      <c r="DG40" s="36">
        <v>14.63687</v>
      </c>
      <c r="DH40" s="36">
        <v>9.2386599999999994</v>
      </c>
      <c r="DI40" s="36">
        <v>5.78118</v>
      </c>
      <c r="DJ40" s="36">
        <v>4.9485999999999999</v>
      </c>
      <c r="DK40" s="36">
        <v>6.7153700000000001</v>
      </c>
      <c r="DL40" s="36">
        <v>6.4088200000000004</v>
      </c>
      <c r="DM40" s="36">
        <v>4.70526</v>
      </c>
      <c r="DN40" s="36">
        <v>6.4714799999999997</v>
      </c>
      <c r="DO40" s="36">
        <v>4.6700299999999997</v>
      </c>
      <c r="DP40" s="36">
        <v>5.1708600000000002</v>
      </c>
      <c r="DQ40" s="36">
        <v>7.9642799999999996</v>
      </c>
      <c r="DR40" s="36">
        <v>8.0736699999999999</v>
      </c>
      <c r="DS40" s="36">
        <v>5.4640199999999997</v>
      </c>
      <c r="DT40" s="36">
        <v>6.4363599999999996</v>
      </c>
      <c r="DU40" s="36">
        <v>7.4975100000000001</v>
      </c>
      <c r="DV40" s="36">
        <v>7.41655</v>
      </c>
      <c r="DW40" s="36">
        <v>6.0192199999999998</v>
      </c>
      <c r="DX40" s="50">
        <v>4.2165600000000003</v>
      </c>
      <c r="DY40" s="50">
        <v>6.5042900000000001</v>
      </c>
      <c r="DZ40" s="50">
        <v>6.7076399999999996</v>
      </c>
      <c r="EA40" s="50">
        <v>4.7983799999999999</v>
      </c>
      <c r="EB40" s="50">
        <v>2.7075</v>
      </c>
      <c r="EC40" s="50">
        <v>5.7043200000000001</v>
      </c>
      <c r="ED40" s="50">
        <v>4.7233499999999999</v>
      </c>
      <c r="EE40" s="50">
        <v>7.9916</v>
      </c>
      <c r="EF40" s="50">
        <v>5.2787800000000002</v>
      </c>
      <c r="EG40" s="50">
        <v>4.4481200000000003</v>
      </c>
      <c r="EH40" s="50">
        <v>3.2172399999999999</v>
      </c>
      <c r="EI40" s="50">
        <v>2.8813</v>
      </c>
      <c r="EJ40" s="50">
        <v>1.24444</v>
      </c>
      <c r="EK40" s="50">
        <v>0.20566999999999999</v>
      </c>
      <c r="EL40" s="50">
        <v>0</v>
      </c>
      <c r="EM40" s="50">
        <v>0.24843999999999999</v>
      </c>
      <c r="EN40" s="50">
        <v>2.4879999999999999E-2</v>
      </c>
      <c r="EO40" s="50">
        <v>0.19985</v>
      </c>
      <c r="EP40" s="50">
        <v>7.4370000000000006E-2</v>
      </c>
      <c r="EQ40" s="50">
        <v>4.9700000000000001E-2</v>
      </c>
      <c r="ER40" s="50">
        <v>2.4289999999999999E-2</v>
      </c>
      <c r="ES40" s="50">
        <v>0.30104999999999998</v>
      </c>
      <c r="ET40" s="50">
        <v>7.4279999999999999E-2</v>
      </c>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row>
    <row r="41" spans="2:532" ht="20.149999999999999" customHeight="1">
      <c r="B41" s="23" t="s">
        <v>136</v>
      </c>
      <c r="F41" s="35" t="s">
        <v>1208</v>
      </c>
      <c r="G41" s="34" t="s">
        <v>176</v>
      </c>
      <c r="H41" s="36">
        <v>6.7010100000000001</v>
      </c>
      <c r="I41" s="36">
        <v>4.8511699999999998</v>
      </c>
      <c r="J41" s="36"/>
      <c r="K41" s="36" t="s">
        <v>136</v>
      </c>
      <c r="L41" s="36">
        <v>3.0169999999999999</v>
      </c>
      <c r="M41" s="36">
        <v>0.83199999999999996</v>
      </c>
      <c r="N41" s="36">
        <v>3.7410000000000001</v>
      </c>
      <c r="O41" s="36">
        <v>4.577</v>
      </c>
      <c r="P41" s="36">
        <v>4.6070000000000002</v>
      </c>
      <c r="Q41" s="36">
        <v>1.944</v>
      </c>
      <c r="R41" s="36">
        <v>0.105</v>
      </c>
      <c r="S41" s="36">
        <v>0.57699999999999996</v>
      </c>
      <c r="T41" s="36">
        <v>1.0389999999999999</v>
      </c>
      <c r="U41" s="36">
        <v>0.56000000000000005</v>
      </c>
      <c r="V41" s="36">
        <v>2.2290000000000001</v>
      </c>
      <c r="W41" s="36">
        <v>4.6840000000000002</v>
      </c>
      <c r="X41" s="36">
        <v>2.089</v>
      </c>
      <c r="Y41" s="36">
        <v>1.1120000000000001</v>
      </c>
      <c r="Z41" s="36">
        <v>1.4910000000000001</v>
      </c>
      <c r="AA41" s="36">
        <v>1.401</v>
      </c>
      <c r="AB41" s="36">
        <v>0.60399999999999998</v>
      </c>
      <c r="AC41" s="36">
        <v>1.002</v>
      </c>
      <c r="AD41" s="36">
        <v>1.663</v>
      </c>
      <c r="AE41" s="36">
        <v>1.865</v>
      </c>
      <c r="AF41" s="36">
        <v>4.3999999999999997E-2</v>
      </c>
      <c r="AG41" s="36">
        <v>0.30299999999999999</v>
      </c>
      <c r="AH41" s="36">
        <v>0.69899999999999995</v>
      </c>
      <c r="AI41" s="36">
        <v>1.0649999999999999</v>
      </c>
      <c r="AJ41" s="36">
        <v>0.84</v>
      </c>
      <c r="AK41" s="36">
        <v>6.2229999999999999</v>
      </c>
      <c r="AL41" s="36">
        <v>2.657</v>
      </c>
      <c r="AM41" s="36">
        <v>0.998</v>
      </c>
      <c r="AN41" s="36">
        <v>3.2490000000000001</v>
      </c>
      <c r="AO41" s="36">
        <v>2.7509999999999999</v>
      </c>
      <c r="AP41" s="36">
        <v>1.2230000000000001</v>
      </c>
      <c r="AQ41" s="36">
        <v>0.94499999999999995</v>
      </c>
      <c r="AR41" s="36">
        <v>1.155</v>
      </c>
      <c r="AS41" s="36">
        <v>1.2290000000000001</v>
      </c>
      <c r="AT41" s="36">
        <v>1.554</v>
      </c>
      <c r="AU41" s="36">
        <v>0.16800000000000001</v>
      </c>
      <c r="AV41" s="36">
        <v>8.4000000000000005E-2</v>
      </c>
      <c r="AW41" s="36">
        <v>0.16800000000000001</v>
      </c>
      <c r="AX41" s="36">
        <v>0.79400000000000004</v>
      </c>
      <c r="AY41" s="36">
        <v>2.1419999999999999</v>
      </c>
      <c r="AZ41" s="36">
        <v>2.8140000000000001</v>
      </c>
      <c r="BA41" s="36">
        <v>1.5329999999999999</v>
      </c>
      <c r="BB41" s="36">
        <v>0.65</v>
      </c>
      <c r="BC41" s="36">
        <v>2.0550000000000002</v>
      </c>
      <c r="BD41" s="36">
        <v>1.7250000000000001</v>
      </c>
      <c r="BE41" s="36">
        <v>2.4969999999999999</v>
      </c>
      <c r="BF41" s="36">
        <v>3.9390000000000001</v>
      </c>
      <c r="BG41" s="36">
        <v>2.6640000000000001</v>
      </c>
      <c r="BH41" s="36">
        <v>2.1110000000000002</v>
      </c>
      <c r="BI41" s="36">
        <v>2.3210000000000002</v>
      </c>
      <c r="BJ41" s="36">
        <v>2.3540000000000001</v>
      </c>
      <c r="BK41" s="36">
        <v>3.06</v>
      </c>
      <c r="BL41" s="36">
        <v>2.5419999999999998</v>
      </c>
      <c r="BM41" s="36">
        <v>2.82</v>
      </c>
      <c r="BN41" s="36">
        <v>2.3490000000000002</v>
      </c>
      <c r="BO41" s="36">
        <v>2.5720000000000001</v>
      </c>
      <c r="BP41" s="36">
        <v>0.53500000000000003</v>
      </c>
      <c r="BQ41" s="36">
        <v>0.48099999999999998</v>
      </c>
      <c r="BR41" s="36">
        <v>1.1479999999999999</v>
      </c>
      <c r="BS41" s="36">
        <v>1</v>
      </c>
      <c r="BT41" s="36">
        <v>1.25</v>
      </c>
      <c r="BU41" s="36">
        <v>2.5619999999999998</v>
      </c>
      <c r="BV41" s="36">
        <v>2.6019999999999999</v>
      </c>
      <c r="BW41" s="36">
        <v>1.7070000000000001</v>
      </c>
      <c r="BX41" s="36">
        <v>3.589</v>
      </c>
      <c r="BY41" s="36">
        <v>1.123</v>
      </c>
      <c r="BZ41" s="36">
        <v>0.96799999999999997</v>
      </c>
      <c r="CA41" s="36">
        <v>2.9990000000000001</v>
      </c>
      <c r="CB41" s="36">
        <v>1.35</v>
      </c>
      <c r="CC41" s="36">
        <v>1.5349999999999999</v>
      </c>
      <c r="CD41" s="36">
        <v>2.2170000000000001</v>
      </c>
      <c r="CE41" s="36">
        <v>0.64400000000000002</v>
      </c>
      <c r="CF41" s="36">
        <v>0.51200000000000001</v>
      </c>
      <c r="CG41" s="36">
        <v>1.238</v>
      </c>
      <c r="CH41" s="36">
        <v>2.5518299999999998</v>
      </c>
      <c r="CI41" s="36">
        <v>0.91703000000000001</v>
      </c>
      <c r="CJ41" s="36">
        <v>0.2001</v>
      </c>
      <c r="CK41" s="36">
        <v>0.82</v>
      </c>
      <c r="CL41" s="36">
        <v>1.1820999999999999</v>
      </c>
      <c r="CM41" s="36">
        <v>1.2979400000000001</v>
      </c>
      <c r="CN41" s="36">
        <v>1.4341600000000001</v>
      </c>
      <c r="CO41" s="36">
        <v>2.2012399999999999</v>
      </c>
      <c r="CP41" s="36">
        <v>1.8778999999999999</v>
      </c>
      <c r="CQ41" s="36">
        <v>0.77617999999999998</v>
      </c>
      <c r="CR41" s="36">
        <v>1.8585</v>
      </c>
      <c r="CS41" s="36">
        <v>1.9169</v>
      </c>
      <c r="CT41" s="36">
        <v>1.16133</v>
      </c>
      <c r="CU41" s="36">
        <v>0.83914</v>
      </c>
      <c r="CV41" s="36">
        <v>1.1146</v>
      </c>
      <c r="CW41" s="36">
        <v>1.6539699999999999</v>
      </c>
      <c r="CX41" s="36">
        <v>0.83819999999999995</v>
      </c>
      <c r="CY41" s="36">
        <v>2.1943199999999998</v>
      </c>
      <c r="CZ41" s="36">
        <v>2.03172</v>
      </c>
      <c r="DA41" s="36">
        <v>1.6118699999999999</v>
      </c>
      <c r="DB41" s="36">
        <v>1.0904499999999999</v>
      </c>
      <c r="DC41" s="36">
        <v>1.69415</v>
      </c>
      <c r="DD41" s="36">
        <v>1.79114</v>
      </c>
      <c r="DE41" s="36">
        <v>1.9718100000000001</v>
      </c>
      <c r="DF41" s="36">
        <v>2.6243500000000002</v>
      </c>
      <c r="DG41" s="36">
        <v>1.14954</v>
      </c>
      <c r="DH41" s="36">
        <v>4.2953200000000002</v>
      </c>
      <c r="DI41" s="36">
        <v>1.7110799999999999</v>
      </c>
      <c r="DJ41" s="36">
        <v>1.06165</v>
      </c>
      <c r="DK41" s="36">
        <v>1.7232000000000001</v>
      </c>
      <c r="DL41" s="36">
        <v>3.46488</v>
      </c>
      <c r="DM41" s="36">
        <v>1.99953</v>
      </c>
      <c r="DN41" s="36">
        <v>1.6623399999999999</v>
      </c>
      <c r="DO41" s="36">
        <v>1.05243</v>
      </c>
      <c r="DP41" s="36">
        <v>1.26905</v>
      </c>
      <c r="DQ41" s="36">
        <v>1.6321000000000001</v>
      </c>
      <c r="DR41" s="36">
        <v>2.76545</v>
      </c>
      <c r="DS41" s="36">
        <v>2.5813199999999998</v>
      </c>
      <c r="DT41" s="36">
        <v>1.6383700000000001</v>
      </c>
      <c r="DU41" s="36">
        <v>1.91113</v>
      </c>
      <c r="DV41" s="36">
        <v>3.82674</v>
      </c>
      <c r="DW41" s="36">
        <v>4.97241</v>
      </c>
      <c r="DX41" s="50">
        <v>1.94855</v>
      </c>
      <c r="DY41" s="50">
        <v>0.89385999999999999</v>
      </c>
      <c r="DZ41" s="50">
        <v>2.03193</v>
      </c>
      <c r="EA41" s="50">
        <v>1.9200600000000001</v>
      </c>
      <c r="EB41" s="50">
        <v>0.93908000000000003</v>
      </c>
      <c r="EC41" s="50">
        <v>0.34588000000000002</v>
      </c>
      <c r="ED41" s="50">
        <v>1.19086</v>
      </c>
      <c r="EE41" s="50">
        <v>1.8361499999999999</v>
      </c>
      <c r="EF41" s="50">
        <v>1.14436</v>
      </c>
      <c r="EG41" s="50">
        <v>1.01799</v>
      </c>
      <c r="EH41" s="50">
        <v>2.2591999999999999</v>
      </c>
      <c r="EI41" s="50">
        <v>2.14255</v>
      </c>
      <c r="EJ41" s="50">
        <v>1.1625300000000001</v>
      </c>
      <c r="EK41" s="50">
        <v>1.13673</v>
      </c>
      <c r="EL41" s="50">
        <v>1.24152</v>
      </c>
      <c r="EM41" s="50">
        <v>1.1163700000000001</v>
      </c>
      <c r="EN41" s="50">
        <v>1.0632200000000001</v>
      </c>
      <c r="EO41" s="50">
        <v>1.4300600000000001</v>
      </c>
      <c r="EP41" s="50">
        <v>1.4106799999999999</v>
      </c>
      <c r="EQ41" s="50">
        <v>0.93559999999999999</v>
      </c>
      <c r="ER41" s="50">
        <v>0.76420999999999994</v>
      </c>
      <c r="ES41" s="50">
        <v>0.84158999999999995</v>
      </c>
      <c r="ET41" s="50">
        <v>1.7815700000000001</v>
      </c>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c r="RY41" s="50"/>
      <c r="RZ41" s="50"/>
      <c r="SA41" s="50"/>
      <c r="SB41" s="50"/>
      <c r="SC41" s="50"/>
      <c r="SD41" s="50"/>
      <c r="SE41" s="50"/>
      <c r="SF41" s="50"/>
      <c r="SG41" s="50"/>
      <c r="SH41" s="50"/>
      <c r="SI41" s="50"/>
      <c r="SJ41" s="50"/>
      <c r="SK41" s="50"/>
      <c r="SL41" s="50"/>
      <c r="SM41" s="50"/>
      <c r="SN41" s="50"/>
      <c r="SO41" s="50"/>
      <c r="SP41" s="50"/>
      <c r="SQ41" s="50"/>
      <c r="SR41" s="50"/>
      <c r="SS41" s="50"/>
      <c r="ST41" s="50"/>
      <c r="SU41" s="50"/>
      <c r="SV41" s="50"/>
      <c r="SW41" s="50"/>
      <c r="SX41" s="50"/>
      <c r="SY41" s="50"/>
      <c r="SZ41" s="50"/>
      <c r="TA41" s="50"/>
      <c r="TB41" s="50"/>
      <c r="TC41" s="50"/>
      <c r="TD41" s="50"/>
      <c r="TE41" s="50"/>
      <c r="TF41" s="50"/>
      <c r="TG41" s="50"/>
      <c r="TH41" s="50"/>
      <c r="TI41" s="50"/>
      <c r="TJ41" s="50"/>
      <c r="TK41" s="50"/>
      <c r="TL41" s="50"/>
    </row>
    <row r="42" spans="2:532" ht="20.149999999999999" customHeight="1">
      <c r="B42" s="23" t="s">
        <v>136</v>
      </c>
      <c r="F42" s="35" t="s">
        <v>1185</v>
      </c>
      <c r="G42" s="34" t="s">
        <v>176</v>
      </c>
      <c r="H42" s="36">
        <v>32.415759999999999</v>
      </c>
      <c r="I42" s="36">
        <v>34.41677</v>
      </c>
      <c r="J42" s="36"/>
      <c r="K42" s="36" t="s">
        <v>136</v>
      </c>
      <c r="L42" s="36">
        <v>4.1790000000000003</v>
      </c>
      <c r="M42" s="36">
        <v>6.9770000000000003</v>
      </c>
      <c r="N42" s="36">
        <v>5.31</v>
      </c>
      <c r="O42" s="36">
        <v>7.4770000000000003</v>
      </c>
      <c r="P42" s="36">
        <v>8.7040000000000006</v>
      </c>
      <c r="Q42" s="36">
        <v>6.7140000000000004</v>
      </c>
      <c r="R42" s="36">
        <v>4.2000000000000003E-2</v>
      </c>
      <c r="S42" s="36">
        <v>2.976</v>
      </c>
      <c r="T42" s="36">
        <v>8.5739999999999998</v>
      </c>
      <c r="U42" s="36">
        <v>6.6319999999999997</v>
      </c>
      <c r="V42" s="36">
        <v>7.3239999999999998</v>
      </c>
      <c r="W42" s="36">
        <v>7.9009999999999998</v>
      </c>
      <c r="X42" s="36">
        <v>9.7159999999999993</v>
      </c>
      <c r="Y42" s="36">
        <v>11.016999999999999</v>
      </c>
      <c r="Z42" s="36">
        <v>5.875</v>
      </c>
      <c r="AA42" s="36">
        <v>7.3789999999999996</v>
      </c>
      <c r="AB42" s="36">
        <v>7.4039999999999999</v>
      </c>
      <c r="AC42" s="36">
        <v>8.6479999999999997</v>
      </c>
      <c r="AD42" s="36">
        <v>7.72</v>
      </c>
      <c r="AE42" s="36">
        <v>6.6189999999999998</v>
      </c>
      <c r="AF42" s="36">
        <v>8.3460000000000001</v>
      </c>
      <c r="AG42" s="36">
        <v>6.93</v>
      </c>
      <c r="AH42" s="36">
        <v>8.44</v>
      </c>
      <c r="AI42" s="36">
        <v>6.5149999999999997</v>
      </c>
      <c r="AJ42" s="36">
        <v>6.4050000000000002</v>
      </c>
      <c r="AK42" s="36">
        <v>7.5270000000000001</v>
      </c>
      <c r="AL42" s="36">
        <v>8.8480000000000008</v>
      </c>
      <c r="AM42" s="36">
        <v>8.2159999999999993</v>
      </c>
      <c r="AN42" s="36">
        <v>7.1210000000000004</v>
      </c>
      <c r="AO42" s="36">
        <v>8.0559999999999992</v>
      </c>
      <c r="AP42" s="36">
        <v>4.1890000000000001</v>
      </c>
      <c r="AQ42" s="36">
        <v>4.1210000000000004</v>
      </c>
      <c r="AR42" s="36">
        <v>3.24</v>
      </c>
      <c r="AS42" s="36">
        <v>2.0720000000000001</v>
      </c>
      <c r="AT42" s="36">
        <v>4.1619999999999999</v>
      </c>
      <c r="AU42" s="36">
        <v>7.6429999999999998</v>
      </c>
      <c r="AV42" s="36">
        <v>9.1240000000000006</v>
      </c>
      <c r="AW42" s="36">
        <v>7.9619999999999997</v>
      </c>
      <c r="AX42" s="36">
        <v>7.8719999999999999</v>
      </c>
      <c r="AY42" s="36">
        <v>8.77</v>
      </c>
      <c r="AZ42" s="36">
        <v>8.4719999999999995</v>
      </c>
      <c r="BA42" s="36">
        <v>3.99</v>
      </c>
      <c r="BB42" s="36">
        <v>5.3879999999999999</v>
      </c>
      <c r="BC42" s="36">
        <v>4.8220000000000001</v>
      </c>
      <c r="BD42" s="36">
        <v>4.9939999999999998</v>
      </c>
      <c r="BE42" s="36">
        <v>3.4820000000000002</v>
      </c>
      <c r="BF42" s="36">
        <v>4.1769999999999996</v>
      </c>
      <c r="BG42" s="36">
        <v>3.98</v>
      </c>
      <c r="BH42" s="36">
        <v>5.7450000000000001</v>
      </c>
      <c r="BI42" s="36">
        <v>5.4320000000000004</v>
      </c>
      <c r="BJ42" s="36">
        <v>5.6550000000000002</v>
      </c>
      <c r="BK42" s="36">
        <v>4.4530000000000003</v>
      </c>
      <c r="BL42" s="36">
        <v>5.85</v>
      </c>
      <c r="BM42" s="36">
        <v>6.7519999999999998</v>
      </c>
      <c r="BN42" s="36">
        <v>5.5380000000000003</v>
      </c>
      <c r="BO42" s="36">
        <v>2.64</v>
      </c>
      <c r="BP42" s="36">
        <v>0.99099999999999999</v>
      </c>
      <c r="BQ42" s="36">
        <v>2.2599999999999998</v>
      </c>
      <c r="BR42" s="36">
        <v>2.4489999999999998</v>
      </c>
      <c r="BS42" s="36">
        <v>1.9179999999999999</v>
      </c>
      <c r="BT42" s="36">
        <v>4.5960000000000001</v>
      </c>
      <c r="BU42" s="36">
        <v>4.1210000000000004</v>
      </c>
      <c r="BV42" s="36">
        <v>2.448</v>
      </c>
      <c r="BW42" s="36">
        <v>2.1930000000000001</v>
      </c>
      <c r="BX42" s="36">
        <v>1.2589999999999999</v>
      </c>
      <c r="BY42" s="36">
        <v>3.0840000000000001</v>
      </c>
      <c r="BZ42" s="36">
        <v>4.319</v>
      </c>
      <c r="CA42" s="36">
        <v>3.375</v>
      </c>
      <c r="CB42" s="36">
        <v>3.1579999999999999</v>
      </c>
      <c r="CC42" s="36">
        <v>3.9660000000000002</v>
      </c>
      <c r="CD42" s="36">
        <v>3.786</v>
      </c>
      <c r="CE42" s="36">
        <v>3.3170000000000002</v>
      </c>
      <c r="CF42" s="36">
        <v>4.0709999999999997</v>
      </c>
      <c r="CG42" s="36">
        <v>4.024</v>
      </c>
      <c r="CH42" s="36">
        <v>3.5993599999999999</v>
      </c>
      <c r="CI42" s="36">
        <v>1.8239000000000001</v>
      </c>
      <c r="CJ42" s="36">
        <v>1.762</v>
      </c>
      <c r="CK42" s="36">
        <v>3.19</v>
      </c>
      <c r="CL42" s="36">
        <v>2.8096800000000002</v>
      </c>
      <c r="CM42" s="36">
        <v>4.7216800000000001</v>
      </c>
      <c r="CN42" s="36">
        <v>5.8201700000000001</v>
      </c>
      <c r="CO42" s="36">
        <v>6.1694300000000002</v>
      </c>
      <c r="CP42" s="36">
        <v>6.2732200000000002</v>
      </c>
      <c r="CQ42" s="36">
        <v>6.3260100000000001</v>
      </c>
      <c r="CR42" s="36">
        <v>4.9749999999999996</v>
      </c>
      <c r="CS42" s="36">
        <v>4.2249299999999996</v>
      </c>
      <c r="CT42" s="36">
        <v>3.88266</v>
      </c>
      <c r="CU42" s="36">
        <v>3.52738</v>
      </c>
      <c r="CV42" s="36">
        <v>3.0008499999999998</v>
      </c>
      <c r="CW42" s="36">
        <v>2.5346700000000002</v>
      </c>
      <c r="CX42" s="36">
        <v>3.6462500000000002</v>
      </c>
      <c r="CY42" s="36">
        <v>3.9698199999999999</v>
      </c>
      <c r="CZ42" s="36">
        <v>6.9321999999999999</v>
      </c>
      <c r="DA42" s="36">
        <v>10.99892</v>
      </c>
      <c r="DB42" s="36">
        <v>8.6747099999999993</v>
      </c>
      <c r="DC42" s="36">
        <v>6.8387900000000004</v>
      </c>
      <c r="DD42" s="36">
        <v>8.5062999999999995</v>
      </c>
      <c r="DE42" s="36">
        <v>6.2274700000000003</v>
      </c>
      <c r="DF42" s="36">
        <v>6.60466</v>
      </c>
      <c r="DG42" s="36">
        <v>6.8427800000000003</v>
      </c>
      <c r="DH42" s="36">
        <v>4.0949900000000001</v>
      </c>
      <c r="DI42" s="36">
        <v>4.1905299999999999</v>
      </c>
      <c r="DJ42" s="36">
        <v>4.8489000000000004</v>
      </c>
      <c r="DK42" s="36">
        <v>7.3922699999999999</v>
      </c>
      <c r="DL42" s="36">
        <v>7.9188499999999999</v>
      </c>
      <c r="DM42" s="36">
        <v>5.5358599999999996</v>
      </c>
      <c r="DN42" s="36">
        <v>5.9936999999999996</v>
      </c>
      <c r="DO42" s="36">
        <v>7.0933999999999999</v>
      </c>
      <c r="DP42" s="36">
        <v>5.5719200000000004</v>
      </c>
      <c r="DQ42" s="36">
        <v>6.4679500000000001</v>
      </c>
      <c r="DR42" s="36">
        <v>9.4266799999999993</v>
      </c>
      <c r="DS42" s="36">
        <v>8.8679000000000006</v>
      </c>
      <c r="DT42" s="36">
        <v>8.2634399999999992</v>
      </c>
      <c r="DU42" s="36">
        <v>6.5683800000000003</v>
      </c>
      <c r="DV42" s="36">
        <v>8.2347800000000007</v>
      </c>
      <c r="DW42" s="36">
        <v>8.8837600000000005</v>
      </c>
      <c r="DX42" s="50">
        <v>12.60561</v>
      </c>
      <c r="DY42" s="50">
        <v>7.9253999999999998</v>
      </c>
      <c r="DZ42" s="50">
        <v>11.739560000000001</v>
      </c>
      <c r="EA42" s="50">
        <v>8.0631199999999996</v>
      </c>
      <c r="EB42" s="50">
        <v>8.4871499999999997</v>
      </c>
      <c r="EC42" s="50">
        <v>3.5456500000000002</v>
      </c>
      <c r="ED42" s="50">
        <v>6.2180200000000001</v>
      </c>
      <c r="EE42" s="50">
        <v>6.0921099999999999</v>
      </c>
      <c r="EF42" s="50">
        <v>8.03688</v>
      </c>
      <c r="EG42" s="50">
        <v>7.9401299999999999</v>
      </c>
      <c r="EH42" s="50">
        <v>7.2281300000000002</v>
      </c>
      <c r="EI42" s="50">
        <v>8.1583699999999997</v>
      </c>
      <c r="EJ42" s="50">
        <v>10.0396</v>
      </c>
      <c r="EK42" s="50">
        <v>6.9896599999999998</v>
      </c>
      <c r="EL42" s="50">
        <v>7.12622</v>
      </c>
      <c r="EM42" s="50">
        <v>7.7573600000000003</v>
      </c>
      <c r="EN42" s="50">
        <v>8.0980399999999992</v>
      </c>
      <c r="EO42" s="50">
        <v>11.43515</v>
      </c>
      <c r="EP42" s="50">
        <v>13.47907</v>
      </c>
      <c r="EQ42" s="50">
        <v>11.66583</v>
      </c>
      <c r="ER42" s="50">
        <v>11.65062</v>
      </c>
      <c r="ES42" s="50">
        <v>8.4429700000000008</v>
      </c>
      <c r="ET42" s="50">
        <v>13.8887</v>
      </c>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c r="RN42" s="50"/>
      <c r="RO42" s="50"/>
      <c r="RP42" s="50"/>
      <c r="RQ42" s="50"/>
      <c r="RR42" s="50"/>
      <c r="RS42" s="50"/>
      <c r="RT42" s="50"/>
      <c r="RU42" s="50"/>
      <c r="RV42" s="50"/>
      <c r="RW42" s="50"/>
      <c r="RX42" s="50"/>
      <c r="RY42" s="50"/>
      <c r="RZ42" s="50"/>
      <c r="SA42" s="50"/>
      <c r="SB42" s="50"/>
      <c r="SC42" s="50"/>
      <c r="SD42" s="50"/>
      <c r="SE42" s="50"/>
      <c r="SF42" s="50"/>
      <c r="SG42" s="50"/>
      <c r="SH42" s="50"/>
      <c r="SI42" s="50"/>
      <c r="SJ42" s="50"/>
      <c r="SK42" s="50"/>
      <c r="SL42" s="50"/>
      <c r="SM42" s="50"/>
      <c r="SN42" s="50"/>
      <c r="SO42" s="50"/>
      <c r="SP42" s="50"/>
      <c r="SQ42" s="50"/>
      <c r="SR42" s="50"/>
      <c r="SS42" s="50"/>
      <c r="ST42" s="50"/>
      <c r="SU42" s="50"/>
      <c r="SV42" s="50"/>
      <c r="SW42" s="50"/>
      <c r="SX42" s="50"/>
      <c r="SY42" s="50"/>
      <c r="SZ42" s="50"/>
      <c r="TA42" s="50"/>
      <c r="TB42" s="50"/>
      <c r="TC42" s="50"/>
      <c r="TD42" s="50"/>
      <c r="TE42" s="50"/>
      <c r="TF42" s="50"/>
      <c r="TG42" s="50"/>
      <c r="TH42" s="50"/>
      <c r="TI42" s="50"/>
      <c r="TJ42" s="50"/>
      <c r="TK42" s="50"/>
      <c r="TL42" s="50"/>
    </row>
    <row r="43" spans="2:532" ht="20.149999999999999" customHeight="1">
      <c r="B43" s="23" t="s">
        <v>136</v>
      </c>
      <c r="F43" s="35" t="s">
        <v>1188</v>
      </c>
      <c r="G43" s="34" t="s">
        <v>176</v>
      </c>
      <c r="H43" s="36">
        <v>12.679740000000001</v>
      </c>
      <c r="I43" s="36">
        <v>16.029050000000002</v>
      </c>
      <c r="J43" s="36"/>
      <c r="K43" s="36" t="s">
        <v>136</v>
      </c>
      <c r="L43" s="36">
        <v>1.6890000000000001</v>
      </c>
      <c r="M43" s="36">
        <v>1.806</v>
      </c>
      <c r="N43" s="36">
        <v>2.8010000000000002</v>
      </c>
      <c r="O43" s="36">
        <v>3.347</v>
      </c>
      <c r="P43" s="36">
        <v>1.0940000000000001</v>
      </c>
      <c r="Q43" s="36">
        <v>1.0820000000000001</v>
      </c>
      <c r="R43" s="36">
        <v>0</v>
      </c>
      <c r="S43" s="36">
        <v>1.3520000000000001</v>
      </c>
      <c r="T43" s="36">
        <v>3.7440000000000002</v>
      </c>
      <c r="U43" s="36">
        <v>3.6120000000000001</v>
      </c>
      <c r="V43" s="36">
        <v>3.4710000000000001</v>
      </c>
      <c r="W43" s="36">
        <v>2.9409999999999998</v>
      </c>
      <c r="X43" s="36">
        <v>2.6459999999999999</v>
      </c>
      <c r="Y43" s="36">
        <v>3.4550000000000001</v>
      </c>
      <c r="Z43" s="36">
        <v>2.427</v>
      </c>
      <c r="AA43" s="36">
        <v>4.6630000000000003</v>
      </c>
      <c r="AB43" s="36">
        <v>3.129</v>
      </c>
      <c r="AC43" s="36">
        <v>4.032</v>
      </c>
      <c r="AD43" s="36">
        <v>3.161</v>
      </c>
      <c r="AE43" s="36">
        <v>4.3710000000000004</v>
      </c>
      <c r="AF43" s="36">
        <v>2.8740000000000001</v>
      </c>
      <c r="AG43" s="36">
        <v>2.944</v>
      </c>
      <c r="AH43" s="36">
        <v>5.2919999999999998</v>
      </c>
      <c r="AI43" s="36">
        <v>4.08</v>
      </c>
      <c r="AJ43" s="36">
        <v>3.0219999999999998</v>
      </c>
      <c r="AK43" s="36">
        <v>4.3129999999999997</v>
      </c>
      <c r="AL43" s="36">
        <v>3.746</v>
      </c>
      <c r="AM43" s="36">
        <v>5.5960000000000001</v>
      </c>
      <c r="AN43" s="36">
        <v>4.2389999999999999</v>
      </c>
      <c r="AO43" s="36">
        <v>5.2389999999999999</v>
      </c>
      <c r="AP43" s="36">
        <v>3.62</v>
      </c>
      <c r="AQ43" s="36">
        <v>5.5730000000000004</v>
      </c>
      <c r="AR43" s="36">
        <v>3.2490000000000001</v>
      </c>
      <c r="AS43" s="36">
        <v>2.69</v>
      </c>
      <c r="AT43" s="36">
        <v>8.4860000000000007</v>
      </c>
      <c r="AU43" s="36">
        <v>13.474</v>
      </c>
      <c r="AV43" s="36">
        <v>17.855</v>
      </c>
      <c r="AW43" s="36">
        <v>11.901999999999999</v>
      </c>
      <c r="AX43" s="36">
        <v>12.532</v>
      </c>
      <c r="AY43" s="36">
        <v>9.7430000000000003</v>
      </c>
      <c r="AZ43" s="36">
        <v>5.52</v>
      </c>
      <c r="BA43" s="36">
        <v>3.8</v>
      </c>
      <c r="BB43" s="36">
        <v>8.6289999999999996</v>
      </c>
      <c r="BC43" s="36">
        <v>4.1050000000000004</v>
      </c>
      <c r="BD43" s="36">
        <v>4.8330000000000002</v>
      </c>
      <c r="BE43" s="36">
        <v>5.1660000000000004</v>
      </c>
      <c r="BF43" s="36">
        <v>8.4049999999999994</v>
      </c>
      <c r="BG43" s="36">
        <v>4.827</v>
      </c>
      <c r="BH43" s="36">
        <v>4.5380000000000003</v>
      </c>
      <c r="BI43" s="36">
        <v>4.8689999999999998</v>
      </c>
      <c r="BJ43" s="36">
        <v>5.64</v>
      </c>
      <c r="BK43" s="36">
        <v>4.5540000000000003</v>
      </c>
      <c r="BL43" s="36">
        <v>3.4239999999999999</v>
      </c>
      <c r="BM43" s="36">
        <v>5.19</v>
      </c>
      <c r="BN43" s="36">
        <v>2.5510000000000002</v>
      </c>
      <c r="BO43" s="36">
        <v>1.4119999999999999</v>
      </c>
      <c r="BP43" s="36">
        <v>0.497</v>
      </c>
      <c r="BQ43" s="36">
        <v>30.359000000000002</v>
      </c>
      <c r="BR43" s="36">
        <v>1.671</v>
      </c>
      <c r="BS43" s="36">
        <v>1.099</v>
      </c>
      <c r="BT43" s="36">
        <v>37.244999999999997</v>
      </c>
      <c r="BU43" s="36">
        <v>26.702000000000002</v>
      </c>
      <c r="BV43" s="36">
        <v>0.497</v>
      </c>
      <c r="BW43" s="36">
        <v>22.649000000000001</v>
      </c>
      <c r="BX43" s="36">
        <v>1.726</v>
      </c>
      <c r="BY43" s="36">
        <v>1.867</v>
      </c>
      <c r="BZ43" s="36">
        <v>2.5</v>
      </c>
      <c r="CA43" s="36">
        <v>1.321</v>
      </c>
      <c r="CB43" s="36">
        <v>2.2639999999999998</v>
      </c>
      <c r="CC43" s="36">
        <v>1.9970000000000001</v>
      </c>
      <c r="CD43" s="36">
        <v>2.7749999999999999</v>
      </c>
      <c r="CE43" s="36">
        <v>2.7989999999999999</v>
      </c>
      <c r="CF43" s="36">
        <v>2.1520000000000001</v>
      </c>
      <c r="CG43" s="36">
        <v>7.7910000000000004</v>
      </c>
      <c r="CH43" s="36">
        <v>21.678270000000001</v>
      </c>
      <c r="CI43" s="36">
        <v>24.037939999999999</v>
      </c>
      <c r="CJ43" s="36">
        <v>19.077729999999999</v>
      </c>
      <c r="CK43" s="36">
        <v>5.8626699999999996</v>
      </c>
      <c r="CL43" s="36">
        <v>6.7453200000000004</v>
      </c>
      <c r="CM43" s="36">
        <v>5.1173400000000004</v>
      </c>
      <c r="CN43" s="36">
        <v>6.77902</v>
      </c>
      <c r="CO43" s="36">
        <v>7.8186</v>
      </c>
      <c r="CP43" s="36">
        <v>7.6369300000000004</v>
      </c>
      <c r="CQ43" s="36">
        <v>6.8840500000000002</v>
      </c>
      <c r="CR43" s="36">
        <v>6.5322699999999996</v>
      </c>
      <c r="CS43" s="36">
        <v>7.6909000000000001</v>
      </c>
      <c r="CT43" s="36">
        <v>7.1095100000000002</v>
      </c>
      <c r="CU43" s="36">
        <v>6.4637200000000004</v>
      </c>
      <c r="CV43" s="36">
        <v>7.0498799999999999</v>
      </c>
      <c r="CW43" s="36">
        <v>6.5507</v>
      </c>
      <c r="CX43" s="36">
        <v>4.4426699999999997</v>
      </c>
      <c r="CY43" s="36">
        <v>3.3206899999999999</v>
      </c>
      <c r="CZ43" s="36">
        <v>2.9537800000000001</v>
      </c>
      <c r="DA43" s="36">
        <v>5.1623900000000003</v>
      </c>
      <c r="DB43" s="36">
        <v>4.53972</v>
      </c>
      <c r="DC43" s="36">
        <v>5.02536</v>
      </c>
      <c r="DD43" s="36">
        <v>5.7481999999999998</v>
      </c>
      <c r="DE43" s="36">
        <v>4.6778500000000003</v>
      </c>
      <c r="DF43" s="36">
        <v>6.4995200000000004</v>
      </c>
      <c r="DG43" s="36">
        <v>4.82639</v>
      </c>
      <c r="DH43" s="36">
        <v>4.6881700000000004</v>
      </c>
      <c r="DI43" s="36">
        <v>3.4653299999999998</v>
      </c>
      <c r="DJ43" s="36">
        <v>5.4420599999999997</v>
      </c>
      <c r="DK43" s="36">
        <v>5.5765500000000001</v>
      </c>
      <c r="DL43" s="36">
        <v>3.5022500000000001</v>
      </c>
      <c r="DM43" s="36">
        <v>5.6870000000000003</v>
      </c>
      <c r="DN43" s="36">
        <v>4.7054799999999997</v>
      </c>
      <c r="DO43" s="36">
        <v>3.6511900000000002</v>
      </c>
      <c r="DP43" s="36">
        <v>3.63443</v>
      </c>
      <c r="DQ43" s="36">
        <v>4.4756299999999998</v>
      </c>
      <c r="DR43" s="36">
        <v>4.3583600000000002</v>
      </c>
      <c r="DS43" s="36">
        <v>4.38924</v>
      </c>
      <c r="DT43" s="36">
        <v>4.9212100000000003</v>
      </c>
      <c r="DU43" s="36">
        <v>5.7007300000000001</v>
      </c>
      <c r="DV43" s="36">
        <v>5.8612200000000003</v>
      </c>
      <c r="DW43" s="36">
        <v>4.4534399999999996</v>
      </c>
      <c r="DX43" s="50">
        <v>6.2573299999999996</v>
      </c>
      <c r="DY43" s="50">
        <v>6.5130600000000003</v>
      </c>
      <c r="DZ43" s="50">
        <v>5.1737599999999997</v>
      </c>
      <c r="EA43" s="50">
        <v>3.4929100000000002</v>
      </c>
      <c r="EB43" s="50">
        <v>4.9301300000000001</v>
      </c>
      <c r="EC43" s="50">
        <v>4.47715</v>
      </c>
      <c r="ED43" s="50">
        <v>5.3589700000000002</v>
      </c>
      <c r="EE43" s="50">
        <v>4.3834099999999996</v>
      </c>
      <c r="EF43" s="50">
        <v>3.3414799999999998</v>
      </c>
      <c r="EG43" s="50">
        <v>3.4923500000000001</v>
      </c>
      <c r="EH43" s="50">
        <v>1.28129</v>
      </c>
      <c r="EI43" s="50">
        <v>3.2836400000000001</v>
      </c>
      <c r="EJ43" s="50">
        <v>3.1906400000000001</v>
      </c>
      <c r="EK43" s="50">
        <v>4.9241700000000002</v>
      </c>
      <c r="EL43" s="50">
        <v>1.98169</v>
      </c>
      <c r="EM43" s="50">
        <v>1.8349899999999999</v>
      </c>
      <c r="EN43" s="50">
        <v>6.8083099999999996</v>
      </c>
      <c r="EO43" s="50">
        <v>5.4040600000000003</v>
      </c>
      <c r="EP43" s="50">
        <v>6.7214400000000003</v>
      </c>
      <c r="EQ43" s="50">
        <v>4.4600999999999997</v>
      </c>
      <c r="ER43" s="50">
        <v>4.9446199999999996</v>
      </c>
      <c r="ES43" s="50">
        <v>5.3683500000000004</v>
      </c>
      <c r="ET43" s="50">
        <v>6.8632900000000001</v>
      </c>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c r="SK43" s="50"/>
      <c r="SL43" s="50"/>
      <c r="SM43" s="50"/>
      <c r="SN43" s="50"/>
      <c r="SO43" s="50"/>
      <c r="SP43" s="50"/>
      <c r="SQ43" s="50"/>
      <c r="SR43" s="50"/>
      <c r="SS43" s="50"/>
      <c r="ST43" s="50"/>
      <c r="SU43" s="50"/>
      <c r="SV43" s="50"/>
      <c r="SW43" s="50"/>
      <c r="SX43" s="50"/>
      <c r="SY43" s="50"/>
      <c r="SZ43" s="50"/>
      <c r="TA43" s="50"/>
      <c r="TB43" s="50"/>
      <c r="TC43" s="50"/>
      <c r="TD43" s="50"/>
      <c r="TE43" s="50"/>
      <c r="TF43" s="50"/>
      <c r="TG43" s="50"/>
      <c r="TH43" s="50"/>
      <c r="TI43" s="50"/>
      <c r="TJ43" s="50"/>
      <c r="TK43" s="50"/>
      <c r="TL43" s="50"/>
    </row>
    <row r="44" spans="2:532" ht="20.149999999999999" customHeight="1">
      <c r="B44" s="23" t="s">
        <v>136</v>
      </c>
      <c r="F44" s="35" t="s">
        <v>1284</v>
      </c>
      <c r="G44" s="34" t="s">
        <v>176</v>
      </c>
      <c r="H44" s="36">
        <v>13.5303</v>
      </c>
      <c r="I44" s="36">
        <v>92.432389999999998</v>
      </c>
      <c r="J44" s="36"/>
      <c r="K44" s="36" t="s">
        <v>136</v>
      </c>
      <c r="L44" s="36">
        <v>8.5060000000000002</v>
      </c>
      <c r="M44" s="36">
        <v>7.8070000000000004</v>
      </c>
      <c r="N44" s="36">
        <v>13.066000000000001</v>
      </c>
      <c r="O44" s="36">
        <v>2.399</v>
      </c>
      <c r="P44" s="36">
        <v>6.2270000000000003</v>
      </c>
      <c r="Q44" s="36">
        <v>1.5389999999999999</v>
      </c>
      <c r="R44" s="36">
        <v>0</v>
      </c>
      <c r="S44" s="36">
        <v>2.98</v>
      </c>
      <c r="T44" s="36">
        <v>4.7949999999999999</v>
      </c>
      <c r="U44" s="36">
        <v>6.3949999999999996</v>
      </c>
      <c r="V44" s="36">
        <v>10.06</v>
      </c>
      <c r="W44" s="36">
        <v>9.5449999999999999</v>
      </c>
      <c r="X44" s="36">
        <v>1.9730000000000001</v>
      </c>
      <c r="Y44" s="36">
        <v>2.77</v>
      </c>
      <c r="Z44" s="36">
        <v>2.75</v>
      </c>
      <c r="AA44" s="36">
        <v>2.5150000000000001</v>
      </c>
      <c r="AB44" s="36">
        <v>2.9350000000000001</v>
      </c>
      <c r="AC44" s="36">
        <v>4.0010000000000003</v>
      </c>
      <c r="AD44" s="36">
        <v>0.92</v>
      </c>
      <c r="AE44" s="36">
        <v>1.21</v>
      </c>
      <c r="AF44" s="36">
        <v>0.58499999999999996</v>
      </c>
      <c r="AG44" s="36">
        <v>1E-3</v>
      </c>
      <c r="AH44" s="36">
        <v>0</v>
      </c>
      <c r="AI44" s="36">
        <v>2.5</v>
      </c>
      <c r="AJ44" s="36">
        <v>5.44</v>
      </c>
      <c r="AK44" s="36">
        <v>3.6779999999999999</v>
      </c>
      <c r="AL44" s="36">
        <v>0</v>
      </c>
      <c r="AM44" s="36">
        <v>0</v>
      </c>
      <c r="AN44" s="36">
        <v>7.2</v>
      </c>
      <c r="AO44" s="36">
        <v>0</v>
      </c>
      <c r="AP44" s="36">
        <v>0</v>
      </c>
      <c r="AQ44" s="36">
        <v>0</v>
      </c>
      <c r="AR44" s="36">
        <v>0</v>
      </c>
      <c r="AS44" s="36">
        <v>0</v>
      </c>
      <c r="AT44" s="36">
        <v>6</v>
      </c>
      <c r="AU44" s="36">
        <v>0</v>
      </c>
      <c r="AV44" s="36">
        <v>0</v>
      </c>
      <c r="AW44" s="36">
        <v>0</v>
      </c>
      <c r="AX44" s="36">
        <v>0.5</v>
      </c>
      <c r="AY44" s="36">
        <v>0</v>
      </c>
      <c r="AZ44" s="36">
        <v>14.08</v>
      </c>
      <c r="BA44" s="36">
        <v>21.2</v>
      </c>
      <c r="BB44" s="36">
        <v>34.000999999999998</v>
      </c>
      <c r="BC44" s="36">
        <v>54.540999999999997</v>
      </c>
      <c r="BD44" s="36">
        <v>7.01</v>
      </c>
      <c r="BE44" s="36">
        <v>36.021999999999998</v>
      </c>
      <c r="BF44" s="36">
        <v>42.055</v>
      </c>
      <c r="BG44" s="36">
        <v>3.984</v>
      </c>
      <c r="BH44" s="36">
        <v>36.996000000000002</v>
      </c>
      <c r="BI44" s="36">
        <v>7</v>
      </c>
      <c r="BJ44" s="36">
        <v>0</v>
      </c>
      <c r="BK44" s="36">
        <v>14.003</v>
      </c>
      <c r="BL44" s="36">
        <v>0</v>
      </c>
      <c r="BM44" s="36">
        <v>0</v>
      </c>
      <c r="BN44" s="36">
        <v>8.0069999999999997</v>
      </c>
      <c r="BO44" s="36">
        <v>0</v>
      </c>
      <c r="BP44" s="36">
        <v>8</v>
      </c>
      <c r="BQ44" s="36">
        <v>0</v>
      </c>
      <c r="BR44" s="36">
        <v>0</v>
      </c>
      <c r="BS44" s="36">
        <v>0</v>
      </c>
      <c r="BT44" s="36">
        <v>0</v>
      </c>
      <c r="BU44" s="36">
        <v>0</v>
      </c>
      <c r="BV44" s="36">
        <v>0</v>
      </c>
      <c r="BW44" s="36">
        <v>0</v>
      </c>
      <c r="BX44" s="36">
        <v>0</v>
      </c>
      <c r="BY44" s="36">
        <v>10</v>
      </c>
      <c r="BZ44" s="36">
        <v>0</v>
      </c>
      <c r="CA44" s="36">
        <v>5</v>
      </c>
      <c r="CB44" s="36">
        <v>0</v>
      </c>
      <c r="CC44" s="36">
        <v>0</v>
      </c>
      <c r="CD44" s="36">
        <v>0</v>
      </c>
      <c r="CE44" s="36">
        <v>0</v>
      </c>
      <c r="CF44" s="36">
        <v>0</v>
      </c>
      <c r="CG44" s="36">
        <v>0</v>
      </c>
      <c r="CH44" s="36">
        <v>0</v>
      </c>
      <c r="CI44" s="36">
        <v>0</v>
      </c>
      <c r="CJ44" s="36">
        <v>0</v>
      </c>
      <c r="CK44" s="36">
        <v>0</v>
      </c>
      <c r="CL44" s="36">
        <v>0</v>
      </c>
      <c r="CM44" s="36">
        <v>0</v>
      </c>
      <c r="CN44" s="36">
        <v>21.002800000000001</v>
      </c>
      <c r="CO44" s="36">
        <v>0</v>
      </c>
      <c r="CP44" s="36">
        <v>22</v>
      </c>
      <c r="CQ44" s="36">
        <v>0</v>
      </c>
      <c r="CR44" s="36">
        <v>30.7</v>
      </c>
      <c r="CS44" s="36">
        <v>20</v>
      </c>
      <c r="CT44" s="36">
        <v>20</v>
      </c>
      <c r="CU44" s="36">
        <v>20</v>
      </c>
      <c r="CV44" s="36">
        <v>48</v>
      </c>
      <c r="CW44" s="36">
        <v>45.209580000000003</v>
      </c>
      <c r="CX44" s="36">
        <v>20.021000000000001</v>
      </c>
      <c r="CY44" s="36">
        <v>23</v>
      </c>
      <c r="CZ44" s="36">
        <v>23.7</v>
      </c>
      <c r="DA44" s="36">
        <v>2.1000000000000001E-2</v>
      </c>
      <c r="DB44" s="36">
        <v>24.021000000000001</v>
      </c>
      <c r="DC44" s="36">
        <v>0</v>
      </c>
      <c r="DD44" s="36">
        <v>24</v>
      </c>
      <c r="DE44" s="36">
        <v>21</v>
      </c>
      <c r="DF44" s="36">
        <v>0</v>
      </c>
      <c r="DG44" s="36">
        <v>39.9238</v>
      </c>
      <c r="DH44" s="36">
        <v>0</v>
      </c>
      <c r="DI44" s="36">
        <v>25</v>
      </c>
      <c r="DJ44" s="36">
        <v>19.600000000000001</v>
      </c>
      <c r="DK44" s="36">
        <v>24.3</v>
      </c>
      <c r="DL44" s="36">
        <v>26</v>
      </c>
      <c r="DM44" s="36">
        <v>0.02</v>
      </c>
      <c r="DN44" s="36">
        <v>4.3999999999999997E-2</v>
      </c>
      <c r="DO44" s="36">
        <v>26.02</v>
      </c>
      <c r="DP44" s="36">
        <v>21.76</v>
      </c>
      <c r="DQ44" s="36">
        <v>0.04</v>
      </c>
      <c r="DR44" s="36">
        <v>0.14480000000000001</v>
      </c>
      <c r="DS44" s="36">
        <v>0.02</v>
      </c>
      <c r="DT44" s="36">
        <v>0</v>
      </c>
      <c r="DU44" s="36">
        <v>0</v>
      </c>
      <c r="DV44" s="36">
        <v>0</v>
      </c>
      <c r="DW44" s="36">
        <v>0</v>
      </c>
      <c r="DX44" s="50">
        <v>0</v>
      </c>
      <c r="DY44" s="50">
        <v>0.04</v>
      </c>
      <c r="DZ44" s="50">
        <v>0</v>
      </c>
      <c r="EA44" s="50">
        <v>0.02</v>
      </c>
      <c r="EB44" s="50">
        <v>0.1024</v>
      </c>
      <c r="EC44" s="50">
        <v>33.020000000000003</v>
      </c>
      <c r="ED44" s="50">
        <v>0.02</v>
      </c>
      <c r="EE44" s="50">
        <v>4.0039999999999999E-2</v>
      </c>
      <c r="EF44" s="50">
        <v>0.59782000000000002</v>
      </c>
      <c r="EG44" s="50">
        <v>0.74599000000000004</v>
      </c>
      <c r="EH44" s="50">
        <v>0.88785999999999998</v>
      </c>
      <c r="EI44" s="50">
        <v>0.64280000000000004</v>
      </c>
      <c r="EJ44" s="50">
        <v>0</v>
      </c>
      <c r="EK44" s="50">
        <v>11.999639999999999</v>
      </c>
      <c r="EL44" s="50">
        <v>22.563310000000001</v>
      </c>
      <c r="EM44" s="50">
        <v>56.163820000000001</v>
      </c>
      <c r="EN44" s="50">
        <v>13.305260000000001</v>
      </c>
      <c r="EO44" s="50">
        <v>0.4</v>
      </c>
      <c r="EP44" s="50">
        <v>0</v>
      </c>
      <c r="EQ44" s="50">
        <v>0</v>
      </c>
      <c r="ER44" s="50">
        <v>0.49506</v>
      </c>
      <c r="ES44" s="50">
        <v>4.0199699999999998</v>
      </c>
      <c r="ET44" s="50">
        <v>4.1907899999999998</v>
      </c>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50"/>
      <c r="SB44" s="50"/>
      <c r="SC44" s="50"/>
      <c r="SD44" s="50"/>
      <c r="SE44" s="50"/>
      <c r="SF44" s="50"/>
      <c r="SG44" s="50"/>
      <c r="SH44" s="50"/>
      <c r="SI44" s="50"/>
      <c r="SJ44" s="50"/>
      <c r="SK44" s="50"/>
      <c r="SL44" s="50"/>
      <c r="SM44" s="50"/>
      <c r="SN44" s="50"/>
      <c r="SO44" s="50"/>
      <c r="SP44" s="50"/>
      <c r="SQ44" s="50"/>
      <c r="SR44" s="50"/>
      <c r="SS44" s="50"/>
      <c r="ST44" s="50"/>
      <c r="SU44" s="50"/>
      <c r="SV44" s="50"/>
      <c r="SW44" s="50"/>
      <c r="SX44" s="50"/>
      <c r="SY44" s="50"/>
      <c r="SZ44" s="50"/>
      <c r="TA44" s="50"/>
      <c r="TB44" s="50"/>
      <c r="TC44" s="50"/>
      <c r="TD44" s="50"/>
      <c r="TE44" s="50"/>
      <c r="TF44" s="50"/>
      <c r="TG44" s="50"/>
      <c r="TH44" s="50"/>
      <c r="TI44" s="50"/>
      <c r="TJ44" s="50"/>
      <c r="TK44" s="50"/>
      <c r="TL44" s="50"/>
    </row>
    <row r="45" spans="2:532" ht="28.25" customHeight="1">
      <c r="B45" s="23" t="s">
        <v>136</v>
      </c>
      <c r="F45" s="35" t="s">
        <v>579</v>
      </c>
      <c r="G45" s="34" t="s">
        <v>176</v>
      </c>
      <c r="H45" s="36">
        <v>313.22829000000002</v>
      </c>
      <c r="I45" s="36">
        <v>388.22561999999999</v>
      </c>
      <c r="J45" s="36"/>
      <c r="K45" s="36" t="s">
        <v>136</v>
      </c>
      <c r="L45" s="36">
        <v>38.244</v>
      </c>
      <c r="M45" s="36">
        <v>35.161999999999999</v>
      </c>
      <c r="N45" s="36">
        <v>46.906999999999996</v>
      </c>
      <c r="O45" s="36">
        <v>40.616</v>
      </c>
      <c r="P45" s="36">
        <v>42.457999999999998</v>
      </c>
      <c r="Q45" s="36">
        <v>29.542999999999999</v>
      </c>
      <c r="R45" s="36">
        <v>0.26700000000000002</v>
      </c>
      <c r="S45" s="36">
        <v>15.135</v>
      </c>
      <c r="T45" s="36">
        <v>35.841000000000001</v>
      </c>
      <c r="U45" s="36">
        <v>40.728000000000002</v>
      </c>
      <c r="V45" s="36">
        <v>40.683999999999997</v>
      </c>
      <c r="W45" s="36">
        <v>44.719000000000001</v>
      </c>
      <c r="X45" s="36">
        <v>45.970999999999997</v>
      </c>
      <c r="Y45" s="36">
        <v>37.670999999999999</v>
      </c>
      <c r="Z45" s="36">
        <v>30.881</v>
      </c>
      <c r="AA45" s="36">
        <v>34.265000000000001</v>
      </c>
      <c r="AB45" s="36">
        <v>34.857999999999997</v>
      </c>
      <c r="AC45" s="36">
        <v>40.131</v>
      </c>
      <c r="AD45" s="36">
        <v>35.037999999999997</v>
      </c>
      <c r="AE45" s="36">
        <v>32.369</v>
      </c>
      <c r="AF45" s="36">
        <v>26.724</v>
      </c>
      <c r="AG45" s="36">
        <v>24.943999999999999</v>
      </c>
      <c r="AH45" s="36">
        <v>29.475999999999999</v>
      </c>
      <c r="AI45" s="36">
        <v>30.603000000000002</v>
      </c>
      <c r="AJ45" s="36">
        <v>33.276000000000003</v>
      </c>
      <c r="AK45" s="36">
        <v>51.046999999999997</v>
      </c>
      <c r="AL45" s="36">
        <v>36.884</v>
      </c>
      <c r="AM45" s="36">
        <v>33.985999999999997</v>
      </c>
      <c r="AN45" s="36">
        <v>42.052</v>
      </c>
      <c r="AO45" s="36">
        <v>36.128999999999998</v>
      </c>
      <c r="AP45" s="36">
        <v>28.56</v>
      </c>
      <c r="AQ45" s="36">
        <v>27.696000000000002</v>
      </c>
      <c r="AR45" s="36">
        <v>23.158000000000001</v>
      </c>
      <c r="AS45" s="36">
        <v>25.369</v>
      </c>
      <c r="AT45" s="36">
        <v>41.645000000000003</v>
      </c>
      <c r="AU45" s="36">
        <v>40.701000000000001</v>
      </c>
      <c r="AV45" s="36">
        <v>50.802999999999997</v>
      </c>
      <c r="AW45" s="36">
        <v>50.35</v>
      </c>
      <c r="AX45" s="36">
        <v>50.128</v>
      </c>
      <c r="AY45" s="36">
        <v>49.174999999999997</v>
      </c>
      <c r="AZ45" s="36">
        <v>71.667000000000002</v>
      </c>
      <c r="BA45" s="36">
        <v>48.731000000000002</v>
      </c>
      <c r="BB45" s="36">
        <v>75.007000000000005</v>
      </c>
      <c r="BC45" s="36">
        <v>102.983</v>
      </c>
      <c r="BD45" s="36">
        <v>60.576000000000001</v>
      </c>
      <c r="BE45" s="36">
        <v>79.341999999999999</v>
      </c>
      <c r="BF45" s="36">
        <v>85.040999999999997</v>
      </c>
      <c r="BG45" s="36">
        <v>89.209000000000003</v>
      </c>
      <c r="BH45" s="36">
        <v>102.089</v>
      </c>
      <c r="BI45" s="36">
        <v>74.147000000000006</v>
      </c>
      <c r="BJ45" s="36">
        <v>72.882000000000005</v>
      </c>
      <c r="BK45" s="36">
        <v>77.662999999999997</v>
      </c>
      <c r="BL45" s="36">
        <v>60.584000000000003</v>
      </c>
      <c r="BM45" s="36">
        <v>111.60899999999999</v>
      </c>
      <c r="BN45" s="36">
        <v>49.383000000000003</v>
      </c>
      <c r="BO45" s="36">
        <v>83.602000000000004</v>
      </c>
      <c r="BP45" s="36">
        <v>27.658999999999999</v>
      </c>
      <c r="BQ45" s="36">
        <v>79.698999999999998</v>
      </c>
      <c r="BR45" s="36">
        <v>25.959</v>
      </c>
      <c r="BS45" s="36">
        <v>26.06</v>
      </c>
      <c r="BT45" s="36">
        <v>95.527000000000001</v>
      </c>
      <c r="BU45" s="36">
        <v>55.59</v>
      </c>
      <c r="BV45" s="36">
        <v>45.073</v>
      </c>
      <c r="BW45" s="36">
        <v>71.632999999999996</v>
      </c>
      <c r="BX45" s="36">
        <v>42.017000000000003</v>
      </c>
      <c r="BY45" s="36">
        <v>55.503999999999998</v>
      </c>
      <c r="BZ45" s="36">
        <v>31.651</v>
      </c>
      <c r="CA45" s="36">
        <v>58.271000000000001</v>
      </c>
      <c r="CB45" s="36">
        <v>63.863</v>
      </c>
      <c r="CC45" s="36">
        <v>72.03</v>
      </c>
      <c r="CD45" s="36">
        <v>86.119</v>
      </c>
      <c r="CE45" s="36">
        <v>61.555999999999997</v>
      </c>
      <c r="CF45" s="36">
        <v>74.173000000000002</v>
      </c>
      <c r="CG45" s="36">
        <v>76.991870000000006</v>
      </c>
      <c r="CH45" s="36">
        <v>116.11754999999999</v>
      </c>
      <c r="CI45" s="36">
        <v>93.000749999999996</v>
      </c>
      <c r="CJ45" s="36">
        <v>104.2963</v>
      </c>
      <c r="CK45" s="36">
        <v>137.96863999999999</v>
      </c>
      <c r="CL45" s="36">
        <v>106.80546</v>
      </c>
      <c r="CM45" s="36">
        <v>107.26442</v>
      </c>
      <c r="CN45" s="36">
        <v>101.85834</v>
      </c>
      <c r="CO45" s="36">
        <v>109.41713</v>
      </c>
      <c r="CP45" s="36">
        <v>112.53751</v>
      </c>
      <c r="CQ45" s="36">
        <v>72.852559999999997</v>
      </c>
      <c r="CR45" s="36">
        <v>103.48275</v>
      </c>
      <c r="CS45" s="36">
        <v>121.39664</v>
      </c>
      <c r="CT45" s="36">
        <v>100.36185</v>
      </c>
      <c r="CU45" s="36">
        <v>121.58902</v>
      </c>
      <c r="CV45" s="36">
        <v>115.02495999999999</v>
      </c>
      <c r="CW45" s="36">
        <v>119.30145</v>
      </c>
      <c r="CX45" s="36">
        <v>121.3708</v>
      </c>
      <c r="CY45" s="36">
        <v>99.855180000000004</v>
      </c>
      <c r="CZ45" s="36">
        <v>107.89111</v>
      </c>
      <c r="DA45" s="36">
        <v>103.67155</v>
      </c>
      <c r="DB45" s="36">
        <v>119.41284</v>
      </c>
      <c r="DC45" s="36">
        <v>101.11221</v>
      </c>
      <c r="DD45" s="36">
        <v>108.88211</v>
      </c>
      <c r="DE45" s="36">
        <v>108.71075999999999</v>
      </c>
      <c r="DF45" s="36">
        <v>83.079189999999997</v>
      </c>
      <c r="DG45" s="36">
        <v>115.55114</v>
      </c>
      <c r="DH45" s="36">
        <v>50.954680000000003</v>
      </c>
      <c r="DI45" s="36">
        <v>79.24776</v>
      </c>
      <c r="DJ45" s="36">
        <v>83.593360000000004</v>
      </c>
      <c r="DK45" s="36">
        <v>181.37431000000001</v>
      </c>
      <c r="DL45" s="36">
        <v>141.78464</v>
      </c>
      <c r="DM45" s="36">
        <v>90.555070000000001</v>
      </c>
      <c r="DN45" s="36">
        <v>70.304910000000007</v>
      </c>
      <c r="DO45" s="36">
        <v>94.762619999999998</v>
      </c>
      <c r="DP45" s="36">
        <v>89.435879999999997</v>
      </c>
      <c r="DQ45" s="36">
        <v>118.16683</v>
      </c>
      <c r="DR45" s="36">
        <v>107.24937</v>
      </c>
      <c r="DS45" s="36">
        <v>120.66398</v>
      </c>
      <c r="DT45" s="36">
        <v>86.018600000000006</v>
      </c>
      <c r="DU45" s="36">
        <v>103.45834000000001</v>
      </c>
      <c r="DV45" s="36">
        <v>110.73182</v>
      </c>
      <c r="DW45" s="36">
        <v>117.90951</v>
      </c>
      <c r="DX45" s="50">
        <v>95.696510000000004</v>
      </c>
      <c r="DY45" s="50">
        <v>96.032499999999999</v>
      </c>
      <c r="DZ45" s="50">
        <v>105.92371900000001</v>
      </c>
      <c r="EA45" s="50">
        <v>81.810640000000006</v>
      </c>
      <c r="EB45" s="50">
        <v>85.775670000000005</v>
      </c>
      <c r="EC45" s="50">
        <v>116.10225</v>
      </c>
      <c r="ED45" s="50">
        <v>101.58767</v>
      </c>
      <c r="EE45" s="50">
        <v>161.01485</v>
      </c>
      <c r="EF45" s="50">
        <v>129.18170000000001</v>
      </c>
      <c r="EG45" s="50">
        <v>104.18053999999999</v>
      </c>
      <c r="EH45" s="50">
        <v>86.47551</v>
      </c>
      <c r="EI45" s="50">
        <v>85.086100000000002</v>
      </c>
      <c r="EJ45" s="50">
        <v>72.805170000000004</v>
      </c>
      <c r="EK45" s="50">
        <v>68.861509999999996</v>
      </c>
      <c r="EL45" s="50">
        <v>66.221890000000002</v>
      </c>
      <c r="EM45" s="50">
        <v>106.78452</v>
      </c>
      <c r="EN45" s="50">
        <v>104.7959</v>
      </c>
      <c r="EO45" s="50">
        <v>110.42331</v>
      </c>
      <c r="EP45" s="50">
        <v>116.62542000000001</v>
      </c>
      <c r="EQ45" s="50">
        <v>104.72154999999999</v>
      </c>
      <c r="ER45" s="50">
        <v>105.71973</v>
      </c>
      <c r="ES45" s="50">
        <v>105.63816</v>
      </c>
      <c r="ET45" s="50">
        <v>113.98354</v>
      </c>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c r="RT45" s="50"/>
      <c r="RU45" s="50"/>
      <c r="RV45" s="50"/>
      <c r="RW45" s="50"/>
      <c r="RX45" s="50"/>
      <c r="RY45" s="50"/>
      <c r="RZ45" s="50"/>
      <c r="SA45" s="50"/>
      <c r="SB45" s="50"/>
      <c r="SC45" s="50"/>
      <c r="SD45" s="50"/>
      <c r="SE45" s="50"/>
      <c r="SF45" s="50"/>
      <c r="SG45" s="50"/>
      <c r="SH45" s="50"/>
      <c r="SI45" s="50"/>
      <c r="SJ45" s="50"/>
      <c r="SK45" s="50"/>
      <c r="SL45" s="50"/>
      <c r="SM45" s="50"/>
      <c r="SN45" s="50"/>
      <c r="SO45" s="50"/>
      <c r="SP45" s="50"/>
      <c r="SQ45" s="50"/>
      <c r="SR45" s="50"/>
      <c r="SS45" s="50"/>
      <c r="ST45" s="50"/>
      <c r="SU45" s="50"/>
      <c r="SV45" s="50"/>
      <c r="SW45" s="50"/>
      <c r="SX45" s="50"/>
      <c r="SY45" s="50"/>
      <c r="SZ45" s="50"/>
      <c r="TA45" s="50"/>
      <c r="TB45" s="50"/>
      <c r="TC45" s="50"/>
      <c r="TD45" s="50"/>
      <c r="TE45" s="50"/>
      <c r="TF45" s="50"/>
      <c r="TG45" s="50"/>
      <c r="TH45" s="50"/>
      <c r="TI45" s="50"/>
      <c r="TJ45" s="50"/>
      <c r="TK45" s="50"/>
      <c r="TL45" s="50"/>
    </row>
    <row r="46" spans="2:532" ht="42.75" customHeight="1">
      <c r="B46" s="23" t="s">
        <v>136</v>
      </c>
      <c r="F46" s="61" t="s">
        <v>1425</v>
      </c>
      <c r="G46" s="34" t="s">
        <v>176</v>
      </c>
      <c r="H46" s="36">
        <v>1219.9143861646101</v>
      </c>
      <c r="I46" s="36">
        <v>1247.45891871514</v>
      </c>
      <c r="J46" s="36"/>
      <c r="K46" s="36" t="s">
        <v>136</v>
      </c>
      <c r="L46" s="36">
        <v>186.39070460303</v>
      </c>
      <c r="M46" s="36">
        <v>174.16510397330001</v>
      </c>
      <c r="N46" s="36">
        <v>179.40760622598</v>
      </c>
      <c r="O46" s="36">
        <v>234.8578918389</v>
      </c>
      <c r="P46" s="36">
        <v>159.24430900999999</v>
      </c>
      <c r="Q46" s="36">
        <v>227.05836573728001</v>
      </c>
      <c r="R46" s="36">
        <v>180.98109339410999</v>
      </c>
      <c r="S46" s="36">
        <v>205.54312971281999</v>
      </c>
      <c r="T46" s="36">
        <v>215.0818858065</v>
      </c>
      <c r="U46" s="36">
        <v>239.54589414450001</v>
      </c>
      <c r="V46" s="36">
        <v>182.45011700602001</v>
      </c>
      <c r="W46" s="36">
        <v>252.21549403656999</v>
      </c>
      <c r="X46" s="36">
        <v>176.72471441650001</v>
      </c>
      <c r="Y46" s="36">
        <v>230.33459207039999</v>
      </c>
      <c r="Z46" s="36">
        <v>218.04652397494999</v>
      </c>
      <c r="AA46" s="36">
        <v>249.04936186941001</v>
      </c>
      <c r="AB46" s="36">
        <v>203.41864949087</v>
      </c>
      <c r="AC46" s="36">
        <v>255.52553371696001</v>
      </c>
      <c r="AD46" s="36">
        <v>195.43435087893999</v>
      </c>
      <c r="AE46" s="36">
        <v>204.18671367959001</v>
      </c>
      <c r="AF46" s="36">
        <v>179.8687512246</v>
      </c>
      <c r="AG46" s="36">
        <v>185.9635158305</v>
      </c>
      <c r="AH46" s="36">
        <v>199.5741185883</v>
      </c>
      <c r="AI46" s="36">
        <v>222.78636726329</v>
      </c>
      <c r="AJ46" s="36">
        <v>210.89406420476999</v>
      </c>
      <c r="AK46" s="36">
        <v>223.35586185464001</v>
      </c>
      <c r="AL46" s="36">
        <v>235.94695877143999</v>
      </c>
      <c r="AM46" s="36">
        <v>219.15839184789999</v>
      </c>
      <c r="AN46" s="36">
        <v>204.13778994186001</v>
      </c>
      <c r="AO46" s="36">
        <v>264.10371070687</v>
      </c>
      <c r="AP46" s="36">
        <v>182.97599410686001</v>
      </c>
      <c r="AQ46" s="36">
        <v>221.24302739711999</v>
      </c>
      <c r="AR46" s="36">
        <v>193.07914185519999</v>
      </c>
      <c r="AS46" s="36">
        <v>226.65684599098</v>
      </c>
      <c r="AT46" s="36">
        <v>231.65669428619501</v>
      </c>
      <c r="AU46" s="36">
        <v>248.20576466261099</v>
      </c>
      <c r="AV46" s="36">
        <v>254.22955916762399</v>
      </c>
      <c r="AW46" s="36">
        <v>298.45043173142301</v>
      </c>
      <c r="AX46" s="36">
        <v>226.65788722982199</v>
      </c>
      <c r="AY46" s="36">
        <v>248.20541048346601</v>
      </c>
      <c r="AZ46" s="36">
        <v>256.69770415476802</v>
      </c>
      <c r="BA46" s="36">
        <v>274.851721621384</v>
      </c>
      <c r="BB46" s="36">
        <v>287.43352168018799</v>
      </c>
      <c r="BC46" s="36">
        <v>368.36770266023001</v>
      </c>
      <c r="BD46" s="36">
        <v>306.24491762044801</v>
      </c>
      <c r="BE46" s="36">
        <v>357.52080341989301</v>
      </c>
      <c r="BF46" s="36">
        <v>308.45958688506602</v>
      </c>
      <c r="BG46" s="36">
        <v>365.47629754283099</v>
      </c>
      <c r="BH46" s="36">
        <v>356.80762865074502</v>
      </c>
      <c r="BI46" s="36">
        <v>292.36490069183998</v>
      </c>
      <c r="BJ46" s="36">
        <v>327.08304364435497</v>
      </c>
      <c r="BK46" s="36">
        <v>355.51284812557498</v>
      </c>
      <c r="BL46" s="36">
        <v>293.99405217906201</v>
      </c>
      <c r="BM46" s="36">
        <v>368.34939828696002</v>
      </c>
      <c r="BN46" s="36">
        <v>302.446207827595</v>
      </c>
      <c r="BO46" s="36">
        <v>344.54643014592</v>
      </c>
      <c r="BP46" s="36">
        <v>266.67679562420398</v>
      </c>
      <c r="BQ46" s="36">
        <v>288.29769132022199</v>
      </c>
      <c r="BR46" s="36">
        <v>258.63978320582999</v>
      </c>
      <c r="BS46" s="36">
        <v>315.37180835568199</v>
      </c>
      <c r="BT46" s="36">
        <v>339.50912251422398</v>
      </c>
      <c r="BU46" s="36">
        <v>291.07540817103501</v>
      </c>
      <c r="BV46" s="36">
        <v>253.66422679999999</v>
      </c>
      <c r="BW46" s="36">
        <v>353.71472359397598</v>
      </c>
      <c r="BX46" s="36">
        <v>256.02587823379997</v>
      </c>
      <c r="BY46" s="36">
        <v>288.24155083690999</v>
      </c>
      <c r="BZ46" s="36">
        <v>252.35433310548001</v>
      </c>
      <c r="CA46" s="36">
        <v>312.091918992714</v>
      </c>
      <c r="CB46" s="36">
        <v>256.968618709878</v>
      </c>
      <c r="CC46" s="36">
        <v>345.207014420674</v>
      </c>
      <c r="CD46" s="36">
        <v>361.00918476093</v>
      </c>
      <c r="CE46" s="36">
        <v>371.91559507577603</v>
      </c>
      <c r="CF46" s="36">
        <v>305.153618987676</v>
      </c>
      <c r="CG46" s="36">
        <v>354.18930152768002</v>
      </c>
      <c r="CH46" s="36">
        <v>424.55436299210498</v>
      </c>
      <c r="CI46" s="36">
        <v>354.873938384599</v>
      </c>
      <c r="CJ46" s="36">
        <v>290.10300823813901</v>
      </c>
      <c r="CK46" s="36">
        <v>397.28247854686703</v>
      </c>
      <c r="CL46" s="36">
        <v>348.29968618556501</v>
      </c>
      <c r="CM46" s="36">
        <v>383.07721989623502</v>
      </c>
      <c r="CN46" s="36">
        <v>316.32566509710199</v>
      </c>
      <c r="CO46" s="36">
        <v>431.060793556943</v>
      </c>
      <c r="CP46" s="36">
        <v>382.18673928037998</v>
      </c>
      <c r="CQ46" s="36">
        <v>356.68819651129598</v>
      </c>
      <c r="CR46" s="36">
        <v>341.91896049615099</v>
      </c>
      <c r="CS46" s="36">
        <v>410.13762620469703</v>
      </c>
      <c r="CT46" s="36">
        <v>371.23063090506901</v>
      </c>
      <c r="CU46" s="36">
        <v>422.39472933263602</v>
      </c>
      <c r="CV46" s="36">
        <v>371.789676974217</v>
      </c>
      <c r="CW46" s="36">
        <v>402.12408537011498</v>
      </c>
      <c r="CX46" s="36">
        <v>379.49260046597499</v>
      </c>
      <c r="CY46" s="36">
        <v>406.78648031715801</v>
      </c>
      <c r="CZ46" s="36">
        <v>343.37307334013201</v>
      </c>
      <c r="DA46" s="36">
        <v>458.98709684856999</v>
      </c>
      <c r="DB46" s="36">
        <v>361.48039405913801</v>
      </c>
      <c r="DC46" s="36">
        <v>429.90186240559899</v>
      </c>
      <c r="DD46" s="36">
        <v>404.44539678147299</v>
      </c>
      <c r="DE46" s="36">
        <v>333.183746442055</v>
      </c>
      <c r="DF46" s="36">
        <v>372.33217848621803</v>
      </c>
      <c r="DG46" s="36">
        <v>518.26621777600201</v>
      </c>
      <c r="DH46" s="36">
        <v>356.22007656457703</v>
      </c>
      <c r="DI46" s="36">
        <v>470.74486768102702</v>
      </c>
      <c r="DJ46" s="36">
        <v>417.80934976934202</v>
      </c>
      <c r="DK46" s="36">
        <v>524.55342745598296</v>
      </c>
      <c r="DL46" s="36">
        <v>320.715815869724</v>
      </c>
      <c r="DM46" s="36">
        <v>241.67598236820601</v>
      </c>
      <c r="DN46" s="36">
        <v>216.88315243136199</v>
      </c>
      <c r="DO46" s="36">
        <v>289.41180624025202</v>
      </c>
      <c r="DP46" s="36">
        <v>244.293153892417</v>
      </c>
      <c r="DQ46" s="36">
        <v>256.03341646518697</v>
      </c>
      <c r="DR46" s="36">
        <v>266.935194304785</v>
      </c>
      <c r="DS46" s="36">
        <v>330.81954434802702</v>
      </c>
      <c r="DT46" s="36">
        <v>267.33495738925899</v>
      </c>
      <c r="DU46" s="36">
        <v>299.03773819199898</v>
      </c>
      <c r="DV46" s="36">
        <v>304.52452649656499</v>
      </c>
      <c r="DW46" s="36">
        <v>412.80660651290401</v>
      </c>
      <c r="DX46" s="50">
        <v>306.97128827639301</v>
      </c>
      <c r="DY46" s="50">
        <v>297.83864674848002</v>
      </c>
      <c r="DZ46" s="50">
        <v>367.35586440603998</v>
      </c>
      <c r="EA46" s="50">
        <v>422.11428842341599</v>
      </c>
      <c r="EB46" s="50">
        <v>329.81896110191002</v>
      </c>
      <c r="EC46" s="50">
        <v>410.80837980100199</v>
      </c>
      <c r="ED46" s="50">
        <v>319.92881034612901</v>
      </c>
      <c r="EE46" s="50">
        <v>435.616637441308</v>
      </c>
      <c r="EF46" s="50">
        <v>366.90194783067801</v>
      </c>
      <c r="EG46" s="50">
        <v>357.82629170074898</v>
      </c>
      <c r="EH46" s="50">
        <v>301.64705583795501</v>
      </c>
      <c r="EI46" s="50">
        <v>350.37678472150702</v>
      </c>
      <c r="EJ46" s="50">
        <v>309.95299099210098</v>
      </c>
      <c r="EK46" s="50">
        <v>257.93755461304198</v>
      </c>
      <c r="EL46" s="50">
        <v>291.029009718861</v>
      </c>
      <c r="EM46" s="50">
        <v>358.248969610514</v>
      </c>
      <c r="EN46" s="50">
        <v>290.13194360376701</v>
      </c>
      <c r="EO46" s="50">
        <v>308.04899578200002</v>
      </c>
      <c r="EP46" s="50">
        <v>429.090590390697</v>
      </c>
      <c r="EQ46" s="50">
        <v>343.94290373857899</v>
      </c>
      <c r="ER46" s="50">
        <v>274.46236673740498</v>
      </c>
      <c r="ES46" s="50">
        <v>279.97308656817103</v>
      </c>
      <c r="ET46" s="50">
        <v>336.41986704990001</v>
      </c>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c r="SK46" s="50"/>
      <c r="SL46" s="50"/>
      <c r="SM46" s="50"/>
      <c r="SN46" s="50"/>
      <c r="SO46" s="50"/>
      <c r="SP46" s="50"/>
      <c r="SQ46" s="50"/>
      <c r="SR46" s="50"/>
      <c r="SS46" s="50"/>
      <c r="ST46" s="50"/>
      <c r="SU46" s="50"/>
      <c r="SV46" s="50"/>
      <c r="SW46" s="50"/>
      <c r="SX46" s="50"/>
      <c r="SY46" s="50"/>
      <c r="SZ46" s="50"/>
      <c r="TA46" s="50"/>
      <c r="TB46" s="50"/>
      <c r="TC46" s="50"/>
      <c r="TD46" s="50"/>
      <c r="TE46" s="50"/>
      <c r="TF46" s="50"/>
      <c r="TG46" s="50"/>
      <c r="TH46" s="50"/>
      <c r="TI46" s="50"/>
      <c r="TJ46" s="50"/>
      <c r="TK46" s="50"/>
      <c r="TL46" s="50"/>
    </row>
    <row r="47" spans="2:532" ht="34.25" customHeight="1">
      <c r="B47" t="s">
        <v>136</v>
      </c>
      <c r="F47" s="26" t="s">
        <v>706</v>
      </c>
      <c r="G47" s="34"/>
      <c r="H47" s="36"/>
      <c r="I47" s="36"/>
      <c r="J47" s="36"/>
      <c r="K47" s="36" t="s">
        <v>136</v>
      </c>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c r="SK47" s="50"/>
      <c r="SL47" s="50"/>
      <c r="SM47" s="50"/>
      <c r="SN47" s="50"/>
      <c r="SO47" s="50"/>
      <c r="SP47" s="50"/>
      <c r="SQ47" s="50"/>
      <c r="SR47" s="50"/>
      <c r="SS47" s="50"/>
      <c r="ST47" s="50"/>
      <c r="SU47" s="50"/>
      <c r="SV47" s="50"/>
      <c r="SW47" s="50"/>
      <c r="SX47" s="50"/>
      <c r="SY47" s="50"/>
      <c r="SZ47" s="50"/>
      <c r="TA47" s="50"/>
      <c r="TB47" s="50"/>
      <c r="TC47" s="50"/>
      <c r="TD47" s="50"/>
      <c r="TE47" s="50"/>
      <c r="TF47" s="50"/>
      <c r="TG47" s="50"/>
      <c r="TH47" s="50"/>
      <c r="TI47" s="50"/>
      <c r="TJ47" s="50"/>
      <c r="TK47" s="50"/>
      <c r="TL47" s="50"/>
    </row>
    <row r="48" spans="2:532" ht="20.149999999999999" customHeight="1">
      <c r="B48" s="23" t="s">
        <v>136</v>
      </c>
      <c r="F48" s="26" t="s">
        <v>1420</v>
      </c>
      <c r="G48" s="34" t="s">
        <v>239</v>
      </c>
      <c r="H48" s="36">
        <v>3008.2966670000001</v>
      </c>
      <c r="I48" s="36">
        <v>2422.788654</v>
      </c>
      <c r="J48" s="36"/>
      <c r="K48" s="36" t="s">
        <v>136</v>
      </c>
      <c r="L48" s="36">
        <v>173.945989</v>
      </c>
      <c r="M48" s="36">
        <v>212.78172000000001</v>
      </c>
      <c r="N48" s="36">
        <v>174.19447199999999</v>
      </c>
      <c r="O48" s="36">
        <v>208.518373</v>
      </c>
      <c r="P48" s="36">
        <v>116.054659</v>
      </c>
      <c r="Q48" s="36">
        <v>151.65946500000001</v>
      </c>
      <c r="R48" s="36">
        <v>138.02139600000001</v>
      </c>
      <c r="S48" s="36">
        <v>148.004502</v>
      </c>
      <c r="T48" s="36">
        <v>150.33151599999999</v>
      </c>
      <c r="U48" s="36">
        <v>190.619719</v>
      </c>
      <c r="V48" s="36">
        <v>145.51950199999999</v>
      </c>
      <c r="W48" s="36">
        <v>175.192126</v>
      </c>
      <c r="X48" s="36">
        <v>96.785696999999999</v>
      </c>
      <c r="Y48" s="36">
        <v>121.43607799999999</v>
      </c>
      <c r="Z48" s="36">
        <v>100.598445</v>
      </c>
      <c r="AA48" s="36">
        <v>119.113061</v>
      </c>
      <c r="AB48" s="36">
        <v>94.397649000000001</v>
      </c>
      <c r="AC48" s="36">
        <v>114.742017</v>
      </c>
      <c r="AD48" s="36">
        <v>87.625028999999998</v>
      </c>
      <c r="AE48" s="36">
        <v>108.251592</v>
      </c>
      <c r="AF48" s="36">
        <v>101.516392</v>
      </c>
      <c r="AG48" s="36">
        <v>106.294172</v>
      </c>
      <c r="AH48" s="36">
        <v>105.298726</v>
      </c>
      <c r="AI48" s="36">
        <v>116.32881999999999</v>
      </c>
      <c r="AJ48" s="36">
        <v>110.183708</v>
      </c>
      <c r="AK48" s="36">
        <v>101.801483</v>
      </c>
      <c r="AL48" s="36">
        <v>118.042603</v>
      </c>
      <c r="AM48" s="36">
        <v>114.89946500000001</v>
      </c>
      <c r="AN48" s="36">
        <v>108.689944</v>
      </c>
      <c r="AO48" s="36">
        <v>149.260481</v>
      </c>
      <c r="AP48" s="36">
        <v>136.14130599999999</v>
      </c>
      <c r="AQ48" s="36">
        <v>152.92777000000001</v>
      </c>
      <c r="AR48" s="36">
        <v>135.90064799999999</v>
      </c>
      <c r="AS48" s="36">
        <v>156.484781</v>
      </c>
      <c r="AT48" s="36">
        <v>151.67040499999999</v>
      </c>
      <c r="AU48" s="36">
        <v>162.59230600000001</v>
      </c>
      <c r="AV48" s="36">
        <v>176.92976100000001</v>
      </c>
      <c r="AW48" s="36">
        <v>198.60568499999999</v>
      </c>
      <c r="AX48" s="36">
        <v>122.361323</v>
      </c>
      <c r="AY48" s="36">
        <v>175.410436</v>
      </c>
      <c r="AZ48" s="36">
        <v>169.83594600000001</v>
      </c>
      <c r="BA48" s="36">
        <v>214.853983</v>
      </c>
      <c r="BB48" s="36">
        <v>219.01601600000001</v>
      </c>
      <c r="BC48" s="36">
        <v>276.92598199999998</v>
      </c>
      <c r="BD48" s="36">
        <v>232.53189800000001</v>
      </c>
      <c r="BE48" s="36">
        <v>248.72374099999999</v>
      </c>
      <c r="BF48" s="36">
        <v>174.813849</v>
      </c>
      <c r="BG48" s="36">
        <v>206.11340300000001</v>
      </c>
      <c r="BH48" s="36">
        <v>190.081444</v>
      </c>
      <c r="BI48" s="36">
        <v>163.99893499999999</v>
      </c>
      <c r="BJ48" s="36">
        <v>172.70378099999999</v>
      </c>
      <c r="BK48" s="36">
        <v>179.16801799999999</v>
      </c>
      <c r="BL48" s="36">
        <v>158.12559999999999</v>
      </c>
      <c r="BM48" s="36">
        <v>160.04813300000001</v>
      </c>
      <c r="BN48" s="36">
        <v>167.49827500000001</v>
      </c>
      <c r="BO48" s="36">
        <v>176.50220400000001</v>
      </c>
      <c r="BP48" s="36">
        <v>172.50229100000001</v>
      </c>
      <c r="BQ48" s="36">
        <v>160.26734099999999</v>
      </c>
      <c r="BR48" s="36">
        <v>185.14042499999999</v>
      </c>
      <c r="BS48" s="36">
        <v>238.20061999999999</v>
      </c>
      <c r="BT48" s="36">
        <v>209.83309499999999</v>
      </c>
      <c r="BU48" s="36">
        <v>218.80512100000001</v>
      </c>
      <c r="BV48" s="36">
        <v>205.943758</v>
      </c>
      <c r="BW48" s="36">
        <v>335.310137</v>
      </c>
      <c r="BX48" s="36">
        <v>386.81107500000002</v>
      </c>
      <c r="BY48" s="36">
        <v>613.97993799999995</v>
      </c>
      <c r="BZ48" s="36">
        <v>609.14974299999994</v>
      </c>
      <c r="CA48" s="36">
        <v>771.02441399999998</v>
      </c>
      <c r="CB48" s="36">
        <v>513.62267899999995</v>
      </c>
      <c r="CC48" s="36">
        <v>696.41844400000002</v>
      </c>
      <c r="CD48" s="36">
        <v>684.47265000000004</v>
      </c>
      <c r="CE48" s="36">
        <v>618.80033400000002</v>
      </c>
      <c r="CF48" s="36">
        <v>370.20509800000002</v>
      </c>
      <c r="CG48" s="36">
        <v>357.262226</v>
      </c>
      <c r="CH48" s="36">
        <v>308.23476699999998</v>
      </c>
      <c r="CI48" s="36">
        <v>241.75794999999999</v>
      </c>
      <c r="CJ48" s="36">
        <v>170.132834</v>
      </c>
      <c r="CK48" s="36">
        <v>214.826346</v>
      </c>
      <c r="CL48" s="36">
        <v>226.21337600000001</v>
      </c>
      <c r="CM48" s="36">
        <v>308.44181700000001</v>
      </c>
      <c r="CN48" s="36">
        <v>274.11927500000002</v>
      </c>
      <c r="CO48" s="36">
        <v>428.201572</v>
      </c>
      <c r="CP48" s="36">
        <v>368.40257700000001</v>
      </c>
      <c r="CQ48" s="36">
        <v>387.68003199999998</v>
      </c>
      <c r="CR48" s="36">
        <v>334.39014400000002</v>
      </c>
      <c r="CS48" s="36">
        <v>388.620566</v>
      </c>
      <c r="CT48" s="36">
        <v>350.17999600000002</v>
      </c>
      <c r="CU48" s="36">
        <v>380.50593600000002</v>
      </c>
      <c r="CV48" s="36">
        <v>302.16109599999999</v>
      </c>
      <c r="CW48" s="36">
        <v>342.19064500000002</v>
      </c>
      <c r="CX48" s="36">
        <v>300.70932699999997</v>
      </c>
      <c r="CY48" s="36">
        <v>377.86233900000002</v>
      </c>
      <c r="CZ48" s="36">
        <v>285.95914499999998</v>
      </c>
      <c r="DA48" s="36">
        <v>418.73047300000002</v>
      </c>
      <c r="DB48" s="36">
        <v>315.172776</v>
      </c>
      <c r="DC48" s="36">
        <v>404.64903099999998</v>
      </c>
      <c r="DD48" s="36">
        <v>411.73479500000002</v>
      </c>
      <c r="DE48" s="36">
        <v>304.16614600000003</v>
      </c>
      <c r="DF48" s="36">
        <v>416.80561999999998</v>
      </c>
      <c r="DG48" s="36">
        <v>642.02523299999996</v>
      </c>
      <c r="DH48" s="36">
        <v>488.78441900000001</v>
      </c>
      <c r="DI48" s="36">
        <v>633.87466300000006</v>
      </c>
      <c r="DJ48" s="36">
        <v>475.90163200000001</v>
      </c>
      <c r="DK48" s="36">
        <v>417.46422799999999</v>
      </c>
      <c r="DL48" s="36">
        <v>234.38572500000001</v>
      </c>
      <c r="DM48" s="36">
        <v>269.46205300000003</v>
      </c>
      <c r="DN48" s="36">
        <v>291.84980899999999</v>
      </c>
      <c r="DO48" s="36">
        <v>424.08617400000003</v>
      </c>
      <c r="DP48" s="36">
        <v>368.251081</v>
      </c>
      <c r="DQ48" s="36">
        <v>351.76965100000001</v>
      </c>
      <c r="DR48" s="36">
        <v>437.24145800000002</v>
      </c>
      <c r="DS48" s="36">
        <v>642.41128400000002</v>
      </c>
      <c r="DT48" s="36">
        <v>577.05755599999998</v>
      </c>
      <c r="DU48" s="36">
        <v>614.85882700000002</v>
      </c>
      <c r="DV48" s="36">
        <v>527.16697599999998</v>
      </c>
      <c r="DW48" s="36">
        <v>758.07998399999997</v>
      </c>
      <c r="DX48" s="50">
        <v>539.72828900000002</v>
      </c>
      <c r="DY48" s="50">
        <v>521.76101200000005</v>
      </c>
      <c r="DZ48" s="50">
        <v>593.53583900000001</v>
      </c>
      <c r="EA48" s="50">
        <v>745.85195299999998</v>
      </c>
      <c r="EB48" s="50">
        <v>459.84481599999998</v>
      </c>
      <c r="EC48" s="50">
        <v>502.08463599999999</v>
      </c>
      <c r="ED48" s="50">
        <v>377.50230299999998</v>
      </c>
      <c r="EE48" s="50">
        <v>588.90921500000002</v>
      </c>
      <c r="EF48" s="50">
        <v>524.23618299999998</v>
      </c>
      <c r="EG48" s="50">
        <v>628.006486</v>
      </c>
      <c r="EH48" s="50">
        <v>617.68206599999996</v>
      </c>
      <c r="EI48" s="50">
        <v>800.36177499999997</v>
      </c>
      <c r="EJ48" s="50">
        <v>867.54548399999999</v>
      </c>
      <c r="EK48" s="50">
        <v>722.70734200000004</v>
      </c>
      <c r="EL48" s="50">
        <v>675.14437699999996</v>
      </c>
      <c r="EM48" s="50">
        <v>734.21643400000005</v>
      </c>
      <c r="EN48" s="50">
        <v>529.33845899999994</v>
      </c>
      <c r="EO48" s="50">
        <v>484.089384</v>
      </c>
      <c r="EP48" s="50">
        <v>597.95250599999997</v>
      </c>
      <c r="EQ48" s="50">
        <v>522.72331499999996</v>
      </c>
      <c r="ER48" s="50">
        <v>386.16031400000003</v>
      </c>
      <c r="ES48" s="50">
        <v>457.02824600000002</v>
      </c>
      <c r="ET48" s="50">
        <v>579.98562900000002</v>
      </c>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c r="SK48" s="50"/>
      <c r="SL48" s="50"/>
      <c r="SM48" s="50"/>
      <c r="SN48" s="50"/>
      <c r="SO48" s="50"/>
      <c r="SP48" s="50"/>
      <c r="SQ48" s="50"/>
      <c r="SR48" s="50"/>
      <c r="SS48" s="50"/>
      <c r="ST48" s="50"/>
      <c r="SU48" s="50"/>
      <c r="SV48" s="50"/>
      <c r="SW48" s="50"/>
      <c r="SX48" s="50"/>
      <c r="SY48" s="50"/>
      <c r="SZ48" s="50"/>
      <c r="TA48" s="50"/>
      <c r="TB48" s="50"/>
      <c r="TC48" s="50"/>
      <c r="TD48" s="50"/>
      <c r="TE48" s="50"/>
      <c r="TF48" s="50"/>
      <c r="TG48" s="50"/>
      <c r="TH48" s="50"/>
      <c r="TI48" s="50"/>
      <c r="TJ48" s="50"/>
      <c r="TK48" s="50"/>
      <c r="TL48" s="50"/>
    </row>
    <row r="49" spans="2:532" ht="20.149999999999999" customHeight="1">
      <c r="B49" s="23" t="s">
        <v>136</v>
      </c>
      <c r="F49" s="26" t="s">
        <v>1419</v>
      </c>
      <c r="G49" s="34" t="s">
        <v>239</v>
      </c>
      <c r="H49" s="36">
        <v>1497.863681</v>
      </c>
      <c r="I49" s="36">
        <v>1892.4828809999999</v>
      </c>
      <c r="J49" s="36"/>
      <c r="K49" s="36" t="s">
        <v>136</v>
      </c>
      <c r="L49" s="36">
        <v>72.970132000000007</v>
      </c>
      <c r="M49" s="36">
        <v>78.214805999999996</v>
      </c>
      <c r="N49" s="36">
        <v>96.602005000000005</v>
      </c>
      <c r="O49" s="36">
        <v>72.817549999999997</v>
      </c>
      <c r="P49" s="36">
        <v>68.869428999999997</v>
      </c>
      <c r="Q49" s="36">
        <v>46.067062</v>
      </c>
      <c r="R49" s="36">
        <v>0.423989</v>
      </c>
      <c r="S49" s="36">
        <v>21.997710999999999</v>
      </c>
      <c r="T49" s="36">
        <v>58.707639999999998</v>
      </c>
      <c r="U49" s="36">
        <v>72.480495000000005</v>
      </c>
      <c r="V49" s="36">
        <v>78.621752000000001</v>
      </c>
      <c r="W49" s="36">
        <v>83.220928000000001</v>
      </c>
      <c r="X49" s="36">
        <v>76.672882000000001</v>
      </c>
      <c r="Y49" s="36">
        <v>58.921281</v>
      </c>
      <c r="Z49" s="36">
        <v>47.361291999999999</v>
      </c>
      <c r="AA49" s="36">
        <v>51.102432999999998</v>
      </c>
      <c r="AB49" s="36">
        <v>51.767471999999998</v>
      </c>
      <c r="AC49" s="36">
        <v>56.250962000000001</v>
      </c>
      <c r="AD49" s="36">
        <v>48.991453</v>
      </c>
      <c r="AE49" s="36">
        <v>47.132717</v>
      </c>
      <c r="AF49" s="36">
        <v>42.989351999999997</v>
      </c>
      <c r="AG49" s="36">
        <v>40.163136999999999</v>
      </c>
      <c r="AH49" s="36">
        <v>45.694887999999999</v>
      </c>
      <c r="AI49" s="36">
        <v>45.931280999999998</v>
      </c>
      <c r="AJ49" s="36">
        <v>49.813183000000002</v>
      </c>
      <c r="AK49" s="36">
        <v>73.985410999999999</v>
      </c>
      <c r="AL49" s="36">
        <v>53.203296999999999</v>
      </c>
      <c r="AM49" s="36">
        <v>48.062697</v>
      </c>
      <c r="AN49" s="36">
        <v>62.560457999999997</v>
      </c>
      <c r="AO49" s="36">
        <v>59.653365999999998</v>
      </c>
      <c r="AP49" s="36">
        <v>58.467413999999998</v>
      </c>
      <c r="AQ49" s="36">
        <v>59.122878999999998</v>
      </c>
      <c r="AR49" s="36">
        <v>42.074365999999998</v>
      </c>
      <c r="AS49" s="36">
        <v>47.028996999999997</v>
      </c>
      <c r="AT49" s="36">
        <v>75.206388000000004</v>
      </c>
      <c r="AU49" s="36">
        <v>64.265873999999997</v>
      </c>
      <c r="AV49" s="36">
        <v>76.078643999999997</v>
      </c>
      <c r="AW49" s="36">
        <v>75.155582999999993</v>
      </c>
      <c r="AX49" s="36">
        <v>75.805127999999996</v>
      </c>
      <c r="AY49" s="36">
        <v>80.777241000000004</v>
      </c>
      <c r="AZ49" s="36">
        <v>126.00794399999999</v>
      </c>
      <c r="BA49" s="36">
        <v>92.078722999999997</v>
      </c>
      <c r="BB49" s="36">
        <v>145.96411699999999</v>
      </c>
      <c r="BC49" s="36">
        <v>221.043228</v>
      </c>
      <c r="BD49" s="36">
        <v>118.6387</v>
      </c>
      <c r="BE49" s="36">
        <v>153.485095</v>
      </c>
      <c r="BF49" s="36">
        <v>145.66796099999999</v>
      </c>
      <c r="BG49" s="36">
        <v>135.11259899999999</v>
      </c>
      <c r="BH49" s="36">
        <v>154.10396499999999</v>
      </c>
      <c r="BI49" s="36">
        <v>115.291158</v>
      </c>
      <c r="BJ49" s="36">
        <v>112.675256</v>
      </c>
      <c r="BK49" s="36">
        <v>114.22663900000001</v>
      </c>
      <c r="BL49" s="36">
        <v>86.524522000000005</v>
      </c>
      <c r="BM49" s="36">
        <v>145.81927200000001</v>
      </c>
      <c r="BN49" s="36">
        <v>63.581682999999998</v>
      </c>
      <c r="BO49" s="36">
        <v>101.17979699999999</v>
      </c>
      <c r="BP49" s="36">
        <v>35.824866999999998</v>
      </c>
      <c r="BQ49" s="36">
        <v>117.27332800000001</v>
      </c>
      <c r="BR49" s="36">
        <v>37.367204999999998</v>
      </c>
      <c r="BS49" s="36">
        <v>35.904887000000002</v>
      </c>
      <c r="BT49" s="36">
        <v>137.06823199999999</v>
      </c>
      <c r="BU49" s="36">
        <v>94.822158999999999</v>
      </c>
      <c r="BV49" s="36">
        <v>75.831288000000001</v>
      </c>
      <c r="BW49" s="36">
        <v>137.62394499999999</v>
      </c>
      <c r="BX49" s="36">
        <v>117.69804999999999</v>
      </c>
      <c r="BY49" s="36">
        <v>217.408176</v>
      </c>
      <c r="BZ49" s="36">
        <v>138.12667099999999</v>
      </c>
      <c r="CA49" s="36">
        <v>283.92598500000003</v>
      </c>
      <c r="CB49" s="36">
        <v>318.61021899999997</v>
      </c>
      <c r="CC49" s="36">
        <v>307.898729</v>
      </c>
      <c r="CD49" s="36">
        <v>351.42157099999997</v>
      </c>
      <c r="CE49" s="36">
        <v>209.133904</v>
      </c>
      <c r="CF49" s="36">
        <v>196.752793</v>
      </c>
      <c r="CG49" s="36">
        <v>209.11156299999999</v>
      </c>
      <c r="CH49" s="36">
        <v>260.61518100000001</v>
      </c>
      <c r="CI49" s="36">
        <v>224.82250500000001</v>
      </c>
      <c r="CJ49" s="36">
        <v>193.05745899999999</v>
      </c>
      <c r="CK49" s="36">
        <v>244.875495</v>
      </c>
      <c r="CL49" s="36">
        <v>209.21446700000001</v>
      </c>
      <c r="CM49" s="36">
        <v>236.87238199999999</v>
      </c>
      <c r="CN49" s="36">
        <v>258.52245699999997</v>
      </c>
      <c r="CO49" s="36">
        <v>272.70345500000002</v>
      </c>
      <c r="CP49" s="36">
        <v>231.659458</v>
      </c>
      <c r="CQ49" s="36">
        <v>163.70648600000001</v>
      </c>
      <c r="CR49" s="36">
        <v>235.39312100000001</v>
      </c>
      <c r="CS49" s="36">
        <v>262.73800799999998</v>
      </c>
      <c r="CT49" s="36">
        <v>217.28756999999999</v>
      </c>
      <c r="CU49" s="36">
        <v>244.77275499999999</v>
      </c>
      <c r="CV49" s="36">
        <v>218.19677100000001</v>
      </c>
      <c r="CW49" s="36">
        <v>236.26274000000001</v>
      </c>
      <c r="CX49" s="36">
        <v>217.34259499999999</v>
      </c>
      <c r="CY49" s="36">
        <v>184.019904</v>
      </c>
      <c r="CZ49" s="36">
        <v>213.19282699999999</v>
      </c>
      <c r="DA49" s="36">
        <v>195.62865600000001</v>
      </c>
      <c r="DB49" s="36">
        <v>244.33950100000001</v>
      </c>
      <c r="DC49" s="36">
        <v>204.51900900000001</v>
      </c>
      <c r="DD49" s="36">
        <v>244.55125699999999</v>
      </c>
      <c r="DE49" s="36">
        <v>237.30202199999999</v>
      </c>
      <c r="DF49" s="36">
        <v>208.16824800000001</v>
      </c>
      <c r="DG49" s="36">
        <v>313.73463900000002</v>
      </c>
      <c r="DH49" s="36">
        <v>140.057391</v>
      </c>
      <c r="DI49" s="36">
        <v>229.43168800000001</v>
      </c>
      <c r="DJ49" s="36">
        <v>229.69091</v>
      </c>
      <c r="DK49" s="36">
        <v>445.683087</v>
      </c>
      <c r="DL49" s="36">
        <v>323.99438800000001</v>
      </c>
      <c r="DM49" s="36">
        <v>231.32564199999999</v>
      </c>
      <c r="DN49" s="36">
        <v>205.95013499999999</v>
      </c>
      <c r="DO49" s="36">
        <v>294.78524700000003</v>
      </c>
      <c r="DP49" s="36">
        <v>323.20087000000001</v>
      </c>
      <c r="DQ49" s="36">
        <v>428.546358</v>
      </c>
      <c r="DR49" s="36">
        <v>378.26084200000003</v>
      </c>
      <c r="DS49" s="36">
        <v>502.00651900000003</v>
      </c>
      <c r="DT49" s="36">
        <v>371.68270699999999</v>
      </c>
      <c r="DU49" s="36">
        <v>450.55507399999999</v>
      </c>
      <c r="DV49" s="36">
        <v>425.69043599999998</v>
      </c>
      <c r="DW49" s="36">
        <v>426.902985</v>
      </c>
      <c r="DX49" s="50">
        <v>362.02928500000002</v>
      </c>
      <c r="DY49" s="50">
        <v>390.41446300000001</v>
      </c>
      <c r="DZ49" s="50">
        <v>382.21578299999999</v>
      </c>
      <c r="EA49" s="50">
        <v>291.04392100000001</v>
      </c>
      <c r="EB49" s="50">
        <v>286.59353900000002</v>
      </c>
      <c r="EC49" s="50">
        <v>331.04212699999999</v>
      </c>
      <c r="ED49" s="50">
        <v>306.68296900000001</v>
      </c>
      <c r="EE49" s="50">
        <v>440.60357199999999</v>
      </c>
      <c r="EF49" s="50">
        <v>373.89053999999999</v>
      </c>
      <c r="EG49" s="50">
        <v>383.642717</v>
      </c>
      <c r="EH49" s="50">
        <v>350.25104299999998</v>
      </c>
      <c r="EI49" s="50">
        <v>378.47214100000002</v>
      </c>
      <c r="EJ49" s="50">
        <v>354.00194099999999</v>
      </c>
      <c r="EK49" s="50">
        <v>415.13855599999999</v>
      </c>
      <c r="EL49" s="50">
        <v>362.13763699999998</v>
      </c>
      <c r="EM49" s="50">
        <v>536.70330300000001</v>
      </c>
      <c r="EN49" s="50">
        <v>514.91281900000001</v>
      </c>
      <c r="EO49" s="50">
        <v>478.72912200000002</v>
      </c>
      <c r="EP49" s="50">
        <v>487.91802000000001</v>
      </c>
      <c r="EQ49" s="50">
        <v>422.988292</v>
      </c>
      <c r="ER49" s="50">
        <v>440.71559300000001</v>
      </c>
      <c r="ES49" s="50">
        <v>456.70918399999999</v>
      </c>
      <c r="ET49" s="50">
        <v>495.25297999999998</v>
      </c>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c r="OI49" s="50"/>
      <c r="OJ49" s="50"/>
      <c r="OK49" s="50"/>
      <c r="OL49" s="50"/>
      <c r="OM49" s="50"/>
      <c r="ON49" s="50"/>
      <c r="OO49" s="50"/>
      <c r="OP49" s="50"/>
      <c r="OQ49" s="50"/>
      <c r="OR49" s="50"/>
      <c r="OS49" s="50"/>
      <c r="OT49" s="50"/>
      <c r="OU49" s="50"/>
      <c r="OV49" s="50"/>
      <c r="OW49" s="50"/>
      <c r="OX49" s="50"/>
      <c r="OY49" s="50"/>
      <c r="OZ49" s="50"/>
      <c r="PA49" s="50"/>
      <c r="PB49" s="50"/>
      <c r="PC49" s="50"/>
      <c r="PD49" s="50"/>
      <c r="PE49" s="50"/>
      <c r="PF49" s="50"/>
      <c r="PG49" s="50"/>
      <c r="PH49" s="50"/>
      <c r="PI49" s="50"/>
      <c r="PJ49" s="50"/>
      <c r="PK49" s="50"/>
      <c r="PL49" s="50"/>
      <c r="PM49" s="50"/>
      <c r="PN49" s="50"/>
      <c r="PO49" s="50"/>
      <c r="PP49" s="50"/>
      <c r="PQ49" s="50"/>
      <c r="PR49" s="50"/>
      <c r="PS49" s="50"/>
      <c r="PT49" s="50"/>
      <c r="PU49" s="50"/>
      <c r="PV49" s="50"/>
      <c r="PW49" s="50"/>
      <c r="PX49" s="50"/>
      <c r="PY49" s="50"/>
      <c r="PZ49" s="50"/>
      <c r="QA49" s="50"/>
      <c r="QB49" s="50"/>
      <c r="QC49" s="50"/>
      <c r="QD49" s="50"/>
      <c r="QE49" s="50"/>
      <c r="QF49" s="50"/>
      <c r="QG49" s="50"/>
      <c r="QH49" s="50"/>
      <c r="QI49" s="50"/>
      <c r="QJ49" s="50"/>
      <c r="QK49" s="50"/>
      <c r="QL49" s="50"/>
      <c r="QM49" s="50"/>
      <c r="QN49" s="50"/>
      <c r="QO49" s="50"/>
      <c r="QP49" s="50"/>
      <c r="QQ49" s="50"/>
      <c r="QR49" s="50"/>
      <c r="QS49" s="50"/>
      <c r="QT49" s="50"/>
      <c r="QU49" s="50"/>
      <c r="QV49" s="50"/>
      <c r="QW49" s="50"/>
      <c r="QX49" s="50"/>
      <c r="QY49" s="50"/>
      <c r="QZ49" s="50"/>
      <c r="RA49" s="50"/>
      <c r="RB49" s="50"/>
      <c r="RC49" s="50"/>
      <c r="RD49" s="50"/>
      <c r="RE49" s="50"/>
      <c r="RF49" s="50"/>
      <c r="RG49" s="50"/>
      <c r="RH49" s="50"/>
      <c r="RI49" s="50"/>
      <c r="RJ49" s="50"/>
      <c r="RK49" s="50"/>
      <c r="RL49" s="50"/>
      <c r="RM49" s="50"/>
      <c r="RN49" s="50"/>
      <c r="RO49" s="50"/>
      <c r="RP49" s="50"/>
      <c r="RQ49" s="50"/>
      <c r="RR49" s="50"/>
      <c r="RS49" s="50"/>
      <c r="RT49" s="50"/>
      <c r="RU49" s="50"/>
      <c r="RV49" s="50"/>
      <c r="RW49" s="50"/>
      <c r="RX49" s="50"/>
      <c r="RY49" s="50"/>
      <c r="RZ49" s="50"/>
      <c r="SA49" s="50"/>
      <c r="SB49" s="50"/>
      <c r="SC49" s="50"/>
      <c r="SD49" s="50"/>
      <c r="SE49" s="50"/>
      <c r="SF49" s="50"/>
      <c r="SG49" s="50"/>
      <c r="SH49" s="50"/>
      <c r="SI49" s="50"/>
      <c r="SJ49" s="50"/>
      <c r="SK49" s="50"/>
      <c r="SL49" s="50"/>
      <c r="SM49" s="50"/>
      <c r="SN49" s="50"/>
      <c r="SO49" s="50"/>
      <c r="SP49" s="50"/>
      <c r="SQ49" s="50"/>
      <c r="SR49" s="50"/>
      <c r="SS49" s="50"/>
      <c r="ST49" s="50"/>
      <c r="SU49" s="50"/>
      <c r="SV49" s="50"/>
      <c r="SW49" s="50"/>
      <c r="SX49" s="50"/>
      <c r="SY49" s="50"/>
      <c r="SZ49" s="50"/>
      <c r="TA49" s="50"/>
      <c r="TB49" s="50"/>
      <c r="TC49" s="50"/>
      <c r="TD49" s="50"/>
      <c r="TE49" s="50"/>
      <c r="TF49" s="50"/>
      <c r="TG49" s="50"/>
      <c r="TH49" s="50"/>
      <c r="TI49" s="50"/>
      <c r="TJ49" s="50"/>
      <c r="TK49" s="50"/>
      <c r="TL49" s="50"/>
    </row>
    <row r="50" spans="2:532" ht="28.25" customHeight="1">
      <c r="B50" s="23" t="s">
        <v>136</v>
      </c>
      <c r="F50" s="26" t="s">
        <v>579</v>
      </c>
      <c r="G50" s="34" t="s">
        <v>239</v>
      </c>
      <c r="H50" s="36">
        <v>4506.1603480000003</v>
      </c>
      <c r="I50" s="36">
        <v>4315.2715349999999</v>
      </c>
      <c r="J50" s="36"/>
      <c r="K50" s="36" t="s">
        <v>136</v>
      </c>
      <c r="L50" s="36">
        <v>246.916121</v>
      </c>
      <c r="M50" s="36">
        <v>290.99652600000002</v>
      </c>
      <c r="N50" s="36">
        <v>270.79647699999998</v>
      </c>
      <c r="O50" s="36">
        <v>281.33592299999998</v>
      </c>
      <c r="P50" s="36">
        <v>184.92408800000001</v>
      </c>
      <c r="Q50" s="36">
        <v>197.726527</v>
      </c>
      <c r="R50" s="36">
        <v>138.44538499999999</v>
      </c>
      <c r="S50" s="36">
        <v>170.00221300000001</v>
      </c>
      <c r="T50" s="36">
        <v>209.03915599999999</v>
      </c>
      <c r="U50" s="36">
        <v>263.10021399999999</v>
      </c>
      <c r="V50" s="36">
        <v>224.141254</v>
      </c>
      <c r="W50" s="36">
        <v>258.41305399999999</v>
      </c>
      <c r="X50" s="36">
        <v>173.45857899999999</v>
      </c>
      <c r="Y50" s="36">
        <v>180.357359</v>
      </c>
      <c r="Z50" s="36">
        <v>147.95973699999999</v>
      </c>
      <c r="AA50" s="36">
        <v>170.21549400000001</v>
      </c>
      <c r="AB50" s="36">
        <v>146.165121</v>
      </c>
      <c r="AC50" s="36">
        <v>170.99297899999999</v>
      </c>
      <c r="AD50" s="36">
        <v>136.61648199999999</v>
      </c>
      <c r="AE50" s="36">
        <v>155.384309</v>
      </c>
      <c r="AF50" s="36">
        <v>144.50574399999999</v>
      </c>
      <c r="AG50" s="36">
        <v>146.45730900000001</v>
      </c>
      <c r="AH50" s="36">
        <v>150.99361400000001</v>
      </c>
      <c r="AI50" s="36">
        <v>162.26010099999999</v>
      </c>
      <c r="AJ50" s="36">
        <v>159.99689100000001</v>
      </c>
      <c r="AK50" s="36">
        <v>175.78689399999999</v>
      </c>
      <c r="AL50" s="36">
        <v>171.24590000000001</v>
      </c>
      <c r="AM50" s="36">
        <v>162.96216200000001</v>
      </c>
      <c r="AN50" s="36">
        <v>171.25040200000001</v>
      </c>
      <c r="AO50" s="36">
        <v>208.913847</v>
      </c>
      <c r="AP50" s="36">
        <v>194.60872000000001</v>
      </c>
      <c r="AQ50" s="36">
        <v>212.05064899999999</v>
      </c>
      <c r="AR50" s="36">
        <v>177.97501399999999</v>
      </c>
      <c r="AS50" s="36">
        <v>203.513778</v>
      </c>
      <c r="AT50" s="36">
        <v>226.87679299999999</v>
      </c>
      <c r="AU50" s="36">
        <v>226.85818</v>
      </c>
      <c r="AV50" s="36">
        <v>253.00840500000001</v>
      </c>
      <c r="AW50" s="36">
        <v>273.76126799999997</v>
      </c>
      <c r="AX50" s="36">
        <v>198.166451</v>
      </c>
      <c r="AY50" s="36">
        <v>256.18767700000001</v>
      </c>
      <c r="AZ50" s="36">
        <v>295.84388999999999</v>
      </c>
      <c r="BA50" s="36">
        <v>306.932706</v>
      </c>
      <c r="BB50" s="36">
        <v>364.98013300000002</v>
      </c>
      <c r="BC50" s="36">
        <v>497.96920999999998</v>
      </c>
      <c r="BD50" s="36">
        <v>351.17059799999998</v>
      </c>
      <c r="BE50" s="36">
        <v>402.20883600000002</v>
      </c>
      <c r="BF50" s="36">
        <v>320.48181</v>
      </c>
      <c r="BG50" s="36">
        <v>341.22600199999999</v>
      </c>
      <c r="BH50" s="36">
        <v>344.18540899999999</v>
      </c>
      <c r="BI50" s="36">
        <v>279.29009300000001</v>
      </c>
      <c r="BJ50" s="36">
        <v>285.37903699999998</v>
      </c>
      <c r="BK50" s="36">
        <v>293.394657</v>
      </c>
      <c r="BL50" s="36">
        <v>244.65012200000001</v>
      </c>
      <c r="BM50" s="36">
        <v>305.86740500000002</v>
      </c>
      <c r="BN50" s="36">
        <v>231.079958</v>
      </c>
      <c r="BO50" s="36">
        <v>277.68200100000001</v>
      </c>
      <c r="BP50" s="36">
        <v>208.327158</v>
      </c>
      <c r="BQ50" s="36">
        <v>277.54066899999998</v>
      </c>
      <c r="BR50" s="36">
        <v>222.50763000000001</v>
      </c>
      <c r="BS50" s="36">
        <v>274.10550699999999</v>
      </c>
      <c r="BT50" s="36">
        <v>346.90132699999998</v>
      </c>
      <c r="BU50" s="36">
        <v>313.62727999999998</v>
      </c>
      <c r="BV50" s="36">
        <v>281.77504599999997</v>
      </c>
      <c r="BW50" s="36">
        <v>472.93408199999999</v>
      </c>
      <c r="BX50" s="36">
        <v>504.50912499999998</v>
      </c>
      <c r="BY50" s="36">
        <v>831.38811399999997</v>
      </c>
      <c r="BZ50" s="36">
        <v>747.27641400000005</v>
      </c>
      <c r="CA50" s="36">
        <v>1054.9503990000001</v>
      </c>
      <c r="CB50" s="36">
        <v>832.23289799999998</v>
      </c>
      <c r="CC50" s="36">
        <v>1004.317173</v>
      </c>
      <c r="CD50" s="36">
        <v>1035.894221</v>
      </c>
      <c r="CE50" s="36">
        <v>827.93423800000005</v>
      </c>
      <c r="CF50" s="36">
        <v>566.95789100000002</v>
      </c>
      <c r="CG50" s="36">
        <v>566.37378899999999</v>
      </c>
      <c r="CH50" s="36">
        <v>568.84994800000004</v>
      </c>
      <c r="CI50" s="36">
        <v>466.58045499999997</v>
      </c>
      <c r="CJ50" s="36">
        <v>363.190293</v>
      </c>
      <c r="CK50" s="36">
        <v>459.701841</v>
      </c>
      <c r="CL50" s="36">
        <v>435.427843</v>
      </c>
      <c r="CM50" s="36">
        <v>545.31419900000003</v>
      </c>
      <c r="CN50" s="36">
        <v>532.64173200000005</v>
      </c>
      <c r="CO50" s="36">
        <v>700.90502700000002</v>
      </c>
      <c r="CP50" s="36">
        <v>600.06203500000004</v>
      </c>
      <c r="CQ50" s="36">
        <v>551.38651800000002</v>
      </c>
      <c r="CR50" s="36">
        <v>569.78326500000003</v>
      </c>
      <c r="CS50" s="36">
        <v>651.35857399999998</v>
      </c>
      <c r="CT50" s="36">
        <v>567.46756600000003</v>
      </c>
      <c r="CU50" s="36">
        <v>625.27869099999998</v>
      </c>
      <c r="CV50" s="36">
        <v>520.35786700000006</v>
      </c>
      <c r="CW50" s="36">
        <v>578.45338500000003</v>
      </c>
      <c r="CX50" s="36">
        <v>518.05192199999999</v>
      </c>
      <c r="CY50" s="36">
        <v>561.88224300000002</v>
      </c>
      <c r="CZ50" s="36">
        <v>499.151972</v>
      </c>
      <c r="DA50" s="36">
        <v>614.35912900000005</v>
      </c>
      <c r="DB50" s="36">
        <v>559.51227700000004</v>
      </c>
      <c r="DC50" s="36">
        <v>609.16804000000002</v>
      </c>
      <c r="DD50" s="36">
        <v>656.28605200000004</v>
      </c>
      <c r="DE50" s="36">
        <v>541.46816799999999</v>
      </c>
      <c r="DF50" s="36">
        <v>624.97386800000004</v>
      </c>
      <c r="DG50" s="36">
        <v>955.75987199999997</v>
      </c>
      <c r="DH50" s="36">
        <v>628.84181000000001</v>
      </c>
      <c r="DI50" s="36">
        <v>863.30635099999995</v>
      </c>
      <c r="DJ50" s="36">
        <v>705.59254199999998</v>
      </c>
      <c r="DK50" s="36">
        <v>863.14731500000005</v>
      </c>
      <c r="DL50" s="36">
        <v>558.38011300000005</v>
      </c>
      <c r="DM50" s="36">
        <v>500.78769499999999</v>
      </c>
      <c r="DN50" s="36">
        <v>497.79994399999998</v>
      </c>
      <c r="DO50" s="36">
        <v>718.87142100000005</v>
      </c>
      <c r="DP50" s="36">
        <v>691.45195100000001</v>
      </c>
      <c r="DQ50" s="36">
        <v>780.31600900000001</v>
      </c>
      <c r="DR50" s="36">
        <v>815.50229999999999</v>
      </c>
      <c r="DS50" s="36">
        <v>1144.417803</v>
      </c>
      <c r="DT50" s="36">
        <v>948.74026300000003</v>
      </c>
      <c r="DU50" s="36">
        <v>1065.4139009999999</v>
      </c>
      <c r="DV50" s="36">
        <v>952.85741199999995</v>
      </c>
      <c r="DW50" s="36">
        <v>1184.9829689999999</v>
      </c>
      <c r="DX50" s="50">
        <v>901.75757399999998</v>
      </c>
      <c r="DY50" s="50">
        <v>912.17547500000001</v>
      </c>
      <c r="DZ50" s="50">
        <v>975.751622</v>
      </c>
      <c r="EA50" s="50">
        <v>1036.895874</v>
      </c>
      <c r="EB50" s="50">
        <v>746.438355</v>
      </c>
      <c r="EC50" s="50">
        <v>833.12676299999998</v>
      </c>
      <c r="ED50" s="50">
        <v>684.18527200000005</v>
      </c>
      <c r="EE50" s="50">
        <v>1029.5127869999999</v>
      </c>
      <c r="EF50" s="50">
        <v>898.12672299999997</v>
      </c>
      <c r="EG50" s="50">
        <v>1011.6492030000001</v>
      </c>
      <c r="EH50" s="50">
        <v>967.93310899999994</v>
      </c>
      <c r="EI50" s="50">
        <v>1178.833916</v>
      </c>
      <c r="EJ50" s="50">
        <v>1221.547425</v>
      </c>
      <c r="EK50" s="50">
        <v>1137.845898</v>
      </c>
      <c r="EL50" s="50">
        <v>1037.2820139999999</v>
      </c>
      <c r="EM50" s="50">
        <v>1270.9197369999999</v>
      </c>
      <c r="EN50" s="50">
        <v>1044.251278</v>
      </c>
      <c r="EO50" s="50">
        <v>962.81850599999996</v>
      </c>
      <c r="EP50" s="50">
        <v>1085.8705259999999</v>
      </c>
      <c r="EQ50" s="50">
        <v>945.71160699999996</v>
      </c>
      <c r="ER50" s="50">
        <v>826.87590699999998</v>
      </c>
      <c r="ES50" s="50">
        <v>913.73743000000002</v>
      </c>
      <c r="ET50" s="50">
        <v>1075.238609</v>
      </c>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c r="OI50" s="50"/>
      <c r="OJ50" s="50"/>
      <c r="OK50" s="50"/>
      <c r="OL50" s="50"/>
      <c r="OM50" s="50"/>
      <c r="ON50" s="50"/>
      <c r="OO50" s="50"/>
      <c r="OP50" s="50"/>
      <c r="OQ50" s="50"/>
      <c r="OR50" s="50"/>
      <c r="OS50" s="50"/>
      <c r="OT50" s="50"/>
      <c r="OU50" s="50"/>
      <c r="OV50" s="50"/>
      <c r="OW50" s="50"/>
      <c r="OX50" s="50"/>
      <c r="OY50" s="50"/>
      <c r="OZ50" s="50"/>
      <c r="PA50" s="50"/>
      <c r="PB50" s="50"/>
      <c r="PC50" s="50"/>
      <c r="PD50" s="50"/>
      <c r="PE50" s="50"/>
      <c r="PF50" s="50"/>
      <c r="PG50" s="50"/>
      <c r="PH50" s="50"/>
      <c r="PI50" s="50"/>
      <c r="PJ50" s="50"/>
      <c r="PK50" s="50"/>
      <c r="PL50" s="50"/>
      <c r="PM50" s="50"/>
      <c r="PN50" s="50"/>
      <c r="PO50" s="50"/>
      <c r="PP50" s="50"/>
      <c r="PQ50" s="50"/>
      <c r="PR50" s="50"/>
      <c r="PS50" s="50"/>
      <c r="PT50" s="50"/>
      <c r="PU50" s="50"/>
      <c r="PV50" s="50"/>
      <c r="PW50" s="50"/>
      <c r="PX50" s="50"/>
      <c r="PY50" s="50"/>
      <c r="PZ50" s="50"/>
      <c r="QA50" s="50"/>
      <c r="QB50" s="50"/>
      <c r="QC50" s="50"/>
      <c r="QD50" s="50"/>
      <c r="QE50" s="50"/>
      <c r="QF50" s="50"/>
      <c r="QG50" s="50"/>
      <c r="QH50" s="50"/>
      <c r="QI50" s="50"/>
      <c r="QJ50" s="50"/>
      <c r="QK50" s="50"/>
      <c r="QL50" s="50"/>
      <c r="QM50" s="50"/>
      <c r="QN50" s="50"/>
      <c r="QO50" s="50"/>
      <c r="QP50" s="50"/>
      <c r="QQ50" s="50"/>
      <c r="QR50" s="50"/>
      <c r="QS50" s="50"/>
      <c r="QT50" s="50"/>
      <c r="QU50" s="50"/>
      <c r="QV50" s="50"/>
      <c r="QW50" s="50"/>
      <c r="QX50" s="50"/>
      <c r="QY50" s="50"/>
      <c r="QZ50" s="50"/>
      <c r="RA50" s="50"/>
      <c r="RB50" s="50"/>
      <c r="RC50" s="50"/>
      <c r="RD50" s="50"/>
      <c r="RE50" s="50"/>
      <c r="RF50" s="50"/>
      <c r="RG50" s="50"/>
      <c r="RH50" s="50"/>
      <c r="RI50" s="50"/>
      <c r="RJ50" s="50"/>
      <c r="RK50" s="50"/>
      <c r="RL50" s="50"/>
      <c r="RM50" s="50"/>
      <c r="RN50" s="50"/>
      <c r="RO50" s="50"/>
      <c r="RP50" s="50"/>
      <c r="RQ50" s="50"/>
      <c r="RR50" s="50"/>
      <c r="RS50" s="50"/>
      <c r="RT50" s="50"/>
      <c r="RU50" s="50"/>
      <c r="RV50" s="50"/>
      <c r="RW50" s="50"/>
      <c r="RX50" s="50"/>
      <c r="RY50" s="50"/>
      <c r="RZ50" s="50"/>
      <c r="SA50" s="50"/>
      <c r="SB50" s="50"/>
      <c r="SC50" s="50"/>
      <c r="SD50" s="50"/>
      <c r="SE50" s="50"/>
      <c r="SF50" s="50"/>
      <c r="SG50" s="50"/>
      <c r="SH50" s="50"/>
      <c r="SI50" s="50"/>
      <c r="SJ50" s="50"/>
      <c r="SK50" s="50"/>
      <c r="SL50" s="50"/>
      <c r="SM50" s="50"/>
      <c r="SN50" s="50"/>
      <c r="SO50" s="50"/>
      <c r="SP50" s="50"/>
      <c r="SQ50" s="50"/>
      <c r="SR50" s="50"/>
      <c r="SS50" s="50"/>
      <c r="ST50" s="50"/>
      <c r="SU50" s="50"/>
      <c r="SV50" s="50"/>
      <c r="SW50" s="50"/>
      <c r="SX50" s="50"/>
      <c r="SY50" s="50"/>
      <c r="SZ50" s="50"/>
      <c r="TA50" s="50"/>
      <c r="TB50" s="50"/>
      <c r="TC50" s="50"/>
      <c r="TD50" s="50"/>
      <c r="TE50" s="50"/>
      <c r="TF50" s="50"/>
      <c r="TG50" s="50"/>
      <c r="TH50" s="50"/>
      <c r="TI50" s="50"/>
      <c r="TJ50" s="50"/>
      <c r="TK50" s="50"/>
      <c r="TL50" s="50"/>
    </row>
    <row r="51" spans="2:532" ht="34.25" customHeight="1">
      <c r="B51" t="s">
        <v>136</v>
      </c>
      <c r="F51" s="33" t="s">
        <v>82</v>
      </c>
      <c r="G51" s="34"/>
      <c r="H51" s="36"/>
      <c r="I51" s="36"/>
      <c r="J51" s="36"/>
      <c r="K51" s="36" t="s">
        <v>136</v>
      </c>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c r="MO51" s="50"/>
      <c r="MP51" s="50"/>
      <c r="MQ51" s="50"/>
      <c r="MR51" s="50"/>
      <c r="MS51" s="50"/>
      <c r="MT51" s="50"/>
      <c r="MU51" s="50"/>
      <c r="MV51" s="50"/>
      <c r="MW51" s="50"/>
      <c r="MX51" s="50"/>
      <c r="MY51" s="50"/>
      <c r="MZ51" s="50"/>
      <c r="NA51" s="50"/>
      <c r="NB51" s="50"/>
      <c r="NC51" s="50"/>
      <c r="ND51" s="50"/>
      <c r="NE51" s="50"/>
      <c r="NF51" s="50"/>
      <c r="NG51" s="50"/>
      <c r="NH51" s="50"/>
      <c r="NI51" s="50"/>
      <c r="NJ51" s="50"/>
      <c r="NK51" s="50"/>
      <c r="NL51" s="50"/>
      <c r="NM51" s="50"/>
      <c r="NN51" s="50"/>
      <c r="NO51" s="50"/>
      <c r="NP51" s="50"/>
      <c r="NQ51" s="50"/>
      <c r="NR51" s="50"/>
      <c r="NS51" s="50"/>
      <c r="NT51" s="50"/>
      <c r="NU51" s="50"/>
      <c r="NV51" s="50"/>
      <c r="NW51" s="50"/>
      <c r="NX51" s="50"/>
      <c r="NY51" s="50"/>
      <c r="NZ51" s="50"/>
      <c r="OA51" s="50"/>
      <c r="OB51" s="50"/>
      <c r="OC51" s="50"/>
      <c r="OD51" s="50"/>
      <c r="OE51" s="50"/>
      <c r="OF51" s="50"/>
      <c r="OG51" s="50"/>
      <c r="OH51" s="50"/>
      <c r="OI51" s="50"/>
      <c r="OJ51" s="50"/>
      <c r="OK51" s="50"/>
      <c r="OL51" s="50"/>
      <c r="OM51" s="50"/>
      <c r="ON51" s="50"/>
      <c r="OO51" s="50"/>
      <c r="OP51" s="50"/>
      <c r="OQ51" s="50"/>
      <c r="OR51" s="50"/>
      <c r="OS51" s="50"/>
      <c r="OT51" s="50"/>
      <c r="OU51" s="50"/>
      <c r="OV51" s="50"/>
      <c r="OW51" s="50"/>
      <c r="OX51" s="50"/>
      <c r="OY51" s="50"/>
      <c r="OZ51" s="50"/>
      <c r="PA51" s="50"/>
      <c r="PB51" s="50"/>
      <c r="PC51" s="50"/>
      <c r="PD51" s="50"/>
      <c r="PE51" s="50"/>
      <c r="PF51" s="50"/>
      <c r="PG51" s="50"/>
      <c r="PH51" s="50"/>
      <c r="PI51" s="50"/>
      <c r="PJ51" s="50"/>
      <c r="PK51" s="50"/>
      <c r="PL51" s="50"/>
      <c r="PM51" s="50"/>
      <c r="PN51" s="50"/>
      <c r="PO51" s="50"/>
      <c r="PP51" s="50"/>
      <c r="PQ51" s="50"/>
      <c r="PR51" s="50"/>
      <c r="PS51" s="50"/>
      <c r="PT51" s="50"/>
      <c r="PU51" s="50"/>
      <c r="PV51" s="50"/>
      <c r="PW51" s="50"/>
      <c r="PX51" s="50"/>
      <c r="PY51" s="50"/>
      <c r="PZ51" s="50"/>
      <c r="QA51" s="50"/>
      <c r="QB51" s="50"/>
      <c r="QC51" s="50"/>
      <c r="QD51" s="50"/>
      <c r="QE51" s="50"/>
      <c r="QF51" s="50"/>
      <c r="QG51" s="50"/>
      <c r="QH51" s="50"/>
      <c r="QI51" s="50"/>
      <c r="QJ51" s="50"/>
      <c r="QK51" s="50"/>
      <c r="QL51" s="50"/>
      <c r="QM51" s="50"/>
      <c r="QN51" s="50"/>
      <c r="QO51" s="50"/>
      <c r="QP51" s="50"/>
      <c r="QQ51" s="50"/>
      <c r="QR51" s="50"/>
      <c r="QS51" s="50"/>
      <c r="QT51" s="50"/>
      <c r="QU51" s="50"/>
      <c r="QV51" s="50"/>
      <c r="QW51" s="50"/>
      <c r="QX51" s="50"/>
      <c r="QY51" s="50"/>
      <c r="QZ51" s="50"/>
      <c r="RA51" s="50"/>
      <c r="RB51" s="50"/>
      <c r="RC51" s="50"/>
      <c r="RD51" s="50"/>
      <c r="RE51" s="50"/>
      <c r="RF51" s="50"/>
      <c r="RG51" s="50"/>
      <c r="RH51" s="50"/>
      <c r="RI51" s="50"/>
      <c r="RJ51" s="50"/>
      <c r="RK51" s="50"/>
      <c r="RL51" s="50"/>
      <c r="RM51" s="50"/>
      <c r="RN51" s="50"/>
      <c r="RO51" s="50"/>
      <c r="RP51" s="50"/>
      <c r="RQ51" s="50"/>
      <c r="RR51" s="50"/>
      <c r="RS51" s="50"/>
      <c r="RT51" s="50"/>
      <c r="RU51" s="50"/>
      <c r="RV51" s="50"/>
      <c r="RW51" s="50"/>
      <c r="RX51" s="50"/>
      <c r="RY51" s="50"/>
      <c r="RZ51" s="50"/>
      <c r="SA51" s="50"/>
      <c r="SB51" s="50"/>
      <c r="SC51" s="50"/>
      <c r="SD51" s="50"/>
      <c r="SE51" s="50"/>
      <c r="SF51" s="50"/>
      <c r="SG51" s="50"/>
      <c r="SH51" s="50"/>
      <c r="SI51" s="50"/>
      <c r="SJ51" s="50"/>
      <c r="SK51" s="50"/>
      <c r="SL51" s="50"/>
      <c r="SM51" s="50"/>
      <c r="SN51" s="50"/>
      <c r="SO51" s="50"/>
      <c r="SP51" s="50"/>
      <c r="SQ51" s="50"/>
      <c r="SR51" s="50"/>
      <c r="SS51" s="50"/>
      <c r="ST51" s="50"/>
      <c r="SU51" s="50"/>
      <c r="SV51" s="50"/>
      <c r="SW51" s="50"/>
      <c r="SX51" s="50"/>
      <c r="SY51" s="50"/>
      <c r="SZ51" s="50"/>
      <c r="TA51" s="50"/>
      <c r="TB51" s="50"/>
      <c r="TC51" s="50"/>
      <c r="TD51" s="50"/>
      <c r="TE51" s="50"/>
      <c r="TF51" s="50"/>
      <c r="TG51" s="50"/>
      <c r="TH51" s="50"/>
      <c r="TI51" s="50"/>
      <c r="TJ51" s="50"/>
      <c r="TK51" s="50"/>
      <c r="TL51" s="50"/>
    </row>
    <row r="52" spans="2:532" ht="20.149999999999999" customHeight="1">
      <c r="B52" s="23" t="s">
        <v>136</v>
      </c>
      <c r="F52" s="26" t="s">
        <v>1426</v>
      </c>
      <c r="G52" s="34" t="s">
        <v>350</v>
      </c>
      <c r="H52" s="36">
        <v>3506.0409273885798</v>
      </c>
      <c r="I52" s="36">
        <v>2980.5873378357801</v>
      </c>
      <c r="J52" s="36"/>
      <c r="K52" s="36" t="s">
        <v>136</v>
      </c>
      <c r="L52" s="36">
        <v>1454.15625</v>
      </c>
      <c r="M52" s="36">
        <v>1727.39344262295</v>
      </c>
      <c r="N52" s="36">
        <v>1599.5625</v>
      </c>
      <c r="O52" s="36">
        <v>1302.8709677419399</v>
      </c>
      <c r="P52" s="36">
        <v>1198.5483870967701</v>
      </c>
      <c r="Q52" s="36">
        <v>1137.6048387096801</v>
      </c>
      <c r="R52" s="36">
        <v>1045.20769230769</v>
      </c>
      <c r="S52" s="36">
        <v>1085.2063492063501</v>
      </c>
      <c r="T52" s="36">
        <v>1167.859375</v>
      </c>
      <c r="U52" s="36">
        <v>1355.50819672131</v>
      </c>
      <c r="V52" s="36">
        <v>1365.2380952381</v>
      </c>
      <c r="W52" s="36">
        <v>1088.66935483871</v>
      </c>
      <c r="X52" s="36">
        <v>1041.3333333333301</v>
      </c>
      <c r="Y52" s="36">
        <v>969.02459016393402</v>
      </c>
      <c r="Z52" s="36">
        <v>895.76923076923094</v>
      </c>
      <c r="AA52" s="36">
        <v>939.4921875</v>
      </c>
      <c r="AB52" s="36">
        <v>966</v>
      </c>
      <c r="AC52" s="36">
        <v>949.75</v>
      </c>
      <c r="AD52" s="36">
        <v>967.56153846153802</v>
      </c>
      <c r="AE52" s="36">
        <v>1109.0952380952399</v>
      </c>
      <c r="AF52" s="36">
        <v>1069.765625</v>
      </c>
      <c r="AG52" s="36">
        <v>1034.4426229508199</v>
      </c>
      <c r="AH52" s="36">
        <v>1009.5546875</v>
      </c>
      <c r="AI52" s="36">
        <v>1009.21428571429</v>
      </c>
      <c r="AJ52" s="36">
        <v>1039.625</v>
      </c>
      <c r="AK52" s="36">
        <v>1030.3360655737699</v>
      </c>
      <c r="AL52" s="36">
        <v>1002.75384615385</v>
      </c>
      <c r="AM52" s="36">
        <v>1028.046875</v>
      </c>
      <c r="AN52" s="36">
        <v>1169.7786885245901</v>
      </c>
      <c r="AO52" s="36">
        <v>1300.94444444444</v>
      </c>
      <c r="AP52" s="36">
        <v>1602.3769230769201</v>
      </c>
      <c r="AQ52" s="36">
        <v>1190.19047619048</v>
      </c>
      <c r="AR52" s="36">
        <v>1062.4516129032299</v>
      </c>
      <c r="AS52" s="36">
        <v>1054.3606557377</v>
      </c>
      <c r="AT52" s="36">
        <v>1023.53076923077</v>
      </c>
      <c r="AU52" s="36">
        <v>955.3515625</v>
      </c>
      <c r="AV52" s="36">
        <v>995.10317460317503</v>
      </c>
      <c r="AW52" s="36">
        <v>1019.0901639344301</v>
      </c>
      <c r="AX52" s="36">
        <v>1132.17692307692</v>
      </c>
      <c r="AY52" s="36">
        <v>1158.6209677419399</v>
      </c>
      <c r="AZ52" s="36">
        <v>1128.828125</v>
      </c>
      <c r="BA52" s="36">
        <v>1134.2049180327899</v>
      </c>
      <c r="BB52" s="36">
        <v>1176.6953125</v>
      </c>
      <c r="BC52" s="36">
        <v>1072.12698412698</v>
      </c>
      <c r="BD52" s="36">
        <v>1019.6171875</v>
      </c>
      <c r="BE52" s="36">
        <v>932.95081967213105</v>
      </c>
      <c r="BF52" s="36">
        <v>826.90625</v>
      </c>
      <c r="BG52" s="36">
        <v>763.67903225806401</v>
      </c>
      <c r="BH52" s="36">
        <v>794.54838709677404</v>
      </c>
      <c r="BI52" s="36">
        <v>782.28225806451599</v>
      </c>
      <c r="BJ52" s="36">
        <v>767.10769230769199</v>
      </c>
      <c r="BK52" s="36">
        <v>771.19047619047603</v>
      </c>
      <c r="BL52" s="36">
        <v>785.77777777777806</v>
      </c>
      <c r="BM52" s="36">
        <v>773.94262295082001</v>
      </c>
      <c r="BN52" s="36">
        <v>821.4</v>
      </c>
      <c r="BO52" s="36">
        <v>929.3203125</v>
      </c>
      <c r="BP52" s="36">
        <v>1070.9921875</v>
      </c>
      <c r="BQ52" s="36">
        <v>1027.2786885245901</v>
      </c>
      <c r="BR52" s="36">
        <v>979.83076923076896</v>
      </c>
      <c r="BS52" s="36">
        <v>1113.3203125</v>
      </c>
      <c r="BT52" s="36">
        <v>1317.74590163934</v>
      </c>
      <c r="BU52" s="36">
        <v>1273.515625</v>
      </c>
      <c r="BV52" s="36">
        <v>1298.3538461538501</v>
      </c>
      <c r="BW52" s="36">
        <v>1637.1111111111099</v>
      </c>
      <c r="BX52" s="36">
        <v>2247.765625</v>
      </c>
      <c r="BY52" s="36">
        <v>3301.1557377049198</v>
      </c>
      <c r="BZ52" s="36">
        <v>3363.140625</v>
      </c>
      <c r="CA52" s="36">
        <v>4193.3306451612898</v>
      </c>
      <c r="CB52" s="36">
        <v>3460.390625</v>
      </c>
      <c r="CC52" s="36">
        <v>3667.1557377049198</v>
      </c>
      <c r="CD52" s="36">
        <v>3239.58870967742</v>
      </c>
      <c r="CE52" s="36">
        <v>2645.9841269841299</v>
      </c>
      <c r="CF52" s="36">
        <v>2425.2361290322601</v>
      </c>
      <c r="CG52" s="36">
        <v>2114.75396825397</v>
      </c>
      <c r="CH52" s="36">
        <v>1773.54615384615</v>
      </c>
      <c r="CI52" s="36">
        <v>1189.8671875</v>
      </c>
      <c r="CJ52" s="36">
        <v>1173.7301587301599</v>
      </c>
      <c r="CK52" s="36">
        <v>1475.8606557377</v>
      </c>
      <c r="CL52" s="36">
        <v>1756.7384615384599</v>
      </c>
      <c r="CM52" s="36">
        <v>2203.140625</v>
      </c>
      <c r="CN52" s="36">
        <v>2288.1507936507901</v>
      </c>
      <c r="CO52" s="36">
        <v>2017.0655737704899</v>
      </c>
      <c r="CP52" s="36">
        <v>2012.8</v>
      </c>
      <c r="CQ52" s="36">
        <v>2314.5421875000002</v>
      </c>
      <c r="CR52" s="36">
        <v>2393.0952380952399</v>
      </c>
      <c r="CS52" s="36">
        <v>2249.6916666666698</v>
      </c>
      <c r="CT52" s="36">
        <v>2224.1692307692301</v>
      </c>
      <c r="CU52" s="36">
        <v>1895.9921875</v>
      </c>
      <c r="CV52" s="36">
        <v>2021.61538461538</v>
      </c>
      <c r="CW52" s="36">
        <v>1927.6</v>
      </c>
      <c r="CX52" s="36">
        <v>1885.4921875</v>
      </c>
      <c r="CY52" s="36">
        <v>1946.5546875</v>
      </c>
      <c r="CZ52" s="36">
        <v>2032.7903225806499</v>
      </c>
      <c r="DA52" s="36">
        <v>1840.4032258064501</v>
      </c>
      <c r="DB52" s="36">
        <v>1858.9153846153799</v>
      </c>
      <c r="DC52" s="36">
        <v>1906.734375</v>
      </c>
      <c r="DD52" s="36">
        <v>2030.69047619048</v>
      </c>
      <c r="DE52" s="36">
        <v>2073.4508196721299</v>
      </c>
      <c r="DF52" s="36">
        <v>2311.4393939393899</v>
      </c>
      <c r="DG52" s="36">
        <v>2235.4140625</v>
      </c>
      <c r="DH52" s="36">
        <v>2079.7619047619</v>
      </c>
      <c r="DI52" s="36">
        <v>2192.0317460317501</v>
      </c>
      <c r="DJ52" s="36">
        <v>1847.1076923076901</v>
      </c>
      <c r="DK52" s="36">
        <v>1613.484375</v>
      </c>
      <c r="DL52" s="36">
        <v>1679.6557377049201</v>
      </c>
      <c r="DM52" s="36">
        <v>1917.6507936507901</v>
      </c>
      <c r="DN52" s="36">
        <v>2254.5230769230802</v>
      </c>
      <c r="DO52" s="36">
        <v>2516.5952380952399</v>
      </c>
      <c r="DP52" s="36">
        <v>2780.0234375</v>
      </c>
      <c r="DQ52" s="36">
        <v>2597.0338983050801</v>
      </c>
      <c r="DR52" s="36">
        <v>2962.546875</v>
      </c>
      <c r="DS52" s="36">
        <v>3236.1825396825402</v>
      </c>
      <c r="DT52" s="36">
        <v>3421.0158730158701</v>
      </c>
      <c r="DU52" s="36">
        <v>3112.2661290322599</v>
      </c>
      <c r="DV52" s="36">
        <v>2537.3046875</v>
      </c>
      <c r="DW52" s="36">
        <v>2630.9765625</v>
      </c>
      <c r="DX52" s="50">
        <v>2702.1984126984098</v>
      </c>
      <c r="DY52" s="50">
        <v>2762.6229508196702</v>
      </c>
      <c r="DZ52" s="50">
        <v>2348.3769230769199</v>
      </c>
      <c r="EA52" s="50">
        <v>2387.828125</v>
      </c>
      <c r="EB52" s="50">
        <v>2128.015625</v>
      </c>
      <c r="EC52" s="50">
        <v>1961.3032786885201</v>
      </c>
      <c r="ED52" s="50">
        <v>2335.0615384615398</v>
      </c>
      <c r="EE52" s="50">
        <v>2628.234375</v>
      </c>
      <c r="EF52" s="50">
        <v>2749.61904761905</v>
      </c>
      <c r="EG52" s="50">
        <v>2916.1311475409798</v>
      </c>
      <c r="EH52" s="50">
        <v>2991.3384615384598</v>
      </c>
      <c r="EI52" s="50">
        <v>3364.359375</v>
      </c>
      <c r="EJ52" s="50">
        <v>3753.8492063492099</v>
      </c>
      <c r="EK52" s="50">
        <v>3914.61666666667</v>
      </c>
      <c r="EL52" s="50">
        <v>3271.4923076923101</v>
      </c>
      <c r="EM52" s="50">
        <v>3000.6507936507901</v>
      </c>
      <c r="EN52" s="50">
        <v>3124.15625</v>
      </c>
      <c r="EO52" s="50">
        <v>2526.0500000000002</v>
      </c>
      <c r="EP52" s="50">
        <v>2428.15625</v>
      </c>
      <c r="EQ52" s="50">
        <v>2498.0634920634898</v>
      </c>
      <c r="ER52" s="50">
        <v>2450.38095238095</v>
      </c>
      <c r="ES52" s="50">
        <v>2833.3467741935501</v>
      </c>
      <c r="ET52" s="50">
        <v>2778.7846153846199</v>
      </c>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c r="MO52" s="50"/>
      <c r="MP52" s="50"/>
      <c r="MQ52" s="50"/>
      <c r="MR52" s="50"/>
      <c r="MS52" s="50"/>
      <c r="MT52" s="50"/>
      <c r="MU52" s="50"/>
      <c r="MV52" s="50"/>
      <c r="MW52" s="50"/>
      <c r="MX52" s="50"/>
      <c r="MY52" s="50"/>
      <c r="MZ52" s="50"/>
      <c r="NA52" s="50"/>
      <c r="NB52" s="50"/>
      <c r="NC52" s="50"/>
      <c r="ND52" s="50"/>
      <c r="NE52" s="50"/>
      <c r="NF52" s="50"/>
      <c r="NG52" s="50"/>
      <c r="NH52" s="50"/>
      <c r="NI52" s="50"/>
      <c r="NJ52" s="50"/>
      <c r="NK52" s="50"/>
      <c r="NL52" s="50"/>
      <c r="NM52" s="50"/>
      <c r="NN52" s="50"/>
      <c r="NO52" s="50"/>
      <c r="NP52" s="50"/>
      <c r="NQ52" s="50"/>
      <c r="NR52" s="50"/>
      <c r="NS52" s="50"/>
      <c r="NT52" s="50"/>
      <c r="NU52" s="50"/>
      <c r="NV52" s="50"/>
      <c r="NW52" s="50"/>
      <c r="NX52" s="50"/>
      <c r="NY52" s="50"/>
      <c r="NZ52" s="50"/>
      <c r="OA52" s="50"/>
      <c r="OB52" s="50"/>
      <c r="OC52" s="50"/>
      <c r="OD52" s="50"/>
      <c r="OE52" s="50"/>
      <c r="OF52" s="50"/>
      <c r="OG52" s="50"/>
      <c r="OH52" s="50"/>
      <c r="OI52" s="50"/>
      <c r="OJ52" s="50"/>
      <c r="OK52" s="50"/>
      <c r="OL52" s="50"/>
      <c r="OM52" s="50"/>
      <c r="ON52" s="50"/>
      <c r="OO52" s="50"/>
      <c r="OP52" s="50"/>
      <c r="OQ52" s="50"/>
      <c r="OR52" s="50"/>
      <c r="OS52" s="50"/>
      <c r="OT52" s="50"/>
      <c r="OU52" s="50"/>
      <c r="OV52" s="50"/>
      <c r="OW52" s="50"/>
      <c r="OX52" s="50"/>
      <c r="OY52" s="50"/>
      <c r="OZ52" s="50"/>
      <c r="PA52" s="50"/>
      <c r="PB52" s="50"/>
      <c r="PC52" s="50"/>
      <c r="PD52" s="50"/>
      <c r="PE52" s="50"/>
      <c r="PF52" s="50"/>
      <c r="PG52" s="50"/>
      <c r="PH52" s="50"/>
      <c r="PI52" s="50"/>
      <c r="PJ52" s="50"/>
      <c r="PK52" s="50"/>
      <c r="PL52" s="50"/>
      <c r="PM52" s="50"/>
      <c r="PN52" s="50"/>
      <c r="PO52" s="50"/>
      <c r="PP52" s="50"/>
      <c r="PQ52" s="50"/>
      <c r="PR52" s="50"/>
      <c r="PS52" s="50"/>
      <c r="PT52" s="50"/>
      <c r="PU52" s="50"/>
      <c r="PV52" s="50"/>
      <c r="PW52" s="50"/>
      <c r="PX52" s="50"/>
      <c r="PY52" s="50"/>
      <c r="PZ52" s="50"/>
      <c r="QA52" s="50"/>
      <c r="QB52" s="50"/>
      <c r="QC52" s="50"/>
      <c r="QD52" s="50"/>
      <c r="QE52" s="50"/>
      <c r="QF52" s="50"/>
      <c r="QG52" s="50"/>
      <c r="QH52" s="50"/>
      <c r="QI52" s="50"/>
      <c r="QJ52" s="50"/>
      <c r="QK52" s="50"/>
      <c r="QL52" s="50"/>
      <c r="QM52" s="50"/>
      <c r="QN52" s="50"/>
      <c r="QO52" s="50"/>
      <c r="QP52" s="50"/>
      <c r="QQ52" s="50"/>
      <c r="QR52" s="50"/>
      <c r="QS52" s="50"/>
      <c r="QT52" s="50"/>
      <c r="QU52" s="50"/>
      <c r="QV52" s="50"/>
      <c r="QW52" s="50"/>
      <c r="QX52" s="50"/>
      <c r="QY52" s="50"/>
      <c r="QZ52" s="50"/>
      <c r="RA52" s="50"/>
      <c r="RB52" s="50"/>
      <c r="RC52" s="50"/>
      <c r="RD52" s="50"/>
      <c r="RE52" s="50"/>
      <c r="RF52" s="50"/>
      <c r="RG52" s="50"/>
      <c r="RH52" s="50"/>
      <c r="RI52" s="50"/>
      <c r="RJ52" s="50"/>
      <c r="RK52" s="50"/>
      <c r="RL52" s="50"/>
      <c r="RM52" s="50"/>
      <c r="RN52" s="50"/>
      <c r="RO52" s="50"/>
      <c r="RP52" s="50"/>
      <c r="RQ52" s="50"/>
      <c r="RR52" s="50"/>
      <c r="RS52" s="50"/>
      <c r="RT52" s="50"/>
      <c r="RU52" s="50"/>
      <c r="RV52" s="50"/>
      <c r="RW52" s="50"/>
      <c r="RX52" s="50"/>
      <c r="RY52" s="50"/>
      <c r="RZ52" s="50"/>
      <c r="SA52" s="50"/>
      <c r="SB52" s="50"/>
      <c r="SC52" s="50"/>
      <c r="SD52" s="50"/>
      <c r="SE52" s="50"/>
      <c r="SF52" s="50"/>
      <c r="SG52" s="50"/>
      <c r="SH52" s="50"/>
      <c r="SI52" s="50"/>
      <c r="SJ52" s="50"/>
      <c r="SK52" s="50"/>
      <c r="SL52" s="50"/>
      <c r="SM52" s="50"/>
      <c r="SN52" s="50"/>
      <c r="SO52" s="50"/>
      <c r="SP52" s="50"/>
      <c r="SQ52" s="50"/>
      <c r="SR52" s="50"/>
      <c r="SS52" s="50"/>
      <c r="ST52" s="50"/>
      <c r="SU52" s="50"/>
      <c r="SV52" s="50"/>
      <c r="SW52" s="50"/>
      <c r="SX52" s="50"/>
      <c r="SY52" s="50"/>
      <c r="SZ52" s="50"/>
      <c r="TA52" s="50"/>
      <c r="TB52" s="50"/>
      <c r="TC52" s="50"/>
      <c r="TD52" s="50"/>
      <c r="TE52" s="50"/>
      <c r="TF52" s="50"/>
      <c r="TG52" s="50"/>
      <c r="TH52" s="50"/>
      <c r="TI52" s="50"/>
      <c r="TJ52" s="50"/>
      <c r="TK52" s="50"/>
      <c r="TL52" s="50"/>
    </row>
    <row r="53" spans="2:532" ht="10.25" customHeight="1">
      <c r="B53" t="s">
        <v>136</v>
      </c>
      <c r="F53" s="37"/>
      <c r="G53" s="38"/>
      <c r="H53" s="37"/>
      <c r="I53" s="38"/>
      <c r="J53" s="38"/>
      <c r="K53" s="38" t="s">
        <v>136</v>
      </c>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c r="NQ53" s="38"/>
      <c r="NR53" s="38"/>
      <c r="NS53" s="38"/>
      <c r="NT53" s="38"/>
      <c r="NU53" s="38"/>
      <c r="NV53" s="38"/>
      <c r="NW53" s="38"/>
      <c r="NX53" s="38"/>
      <c r="NY53" s="38"/>
      <c r="NZ53" s="38"/>
      <c r="OA53" s="38"/>
      <c r="OB53" s="38"/>
      <c r="OC53" s="38"/>
      <c r="OD53" s="38"/>
      <c r="OE53" s="38"/>
      <c r="OF53" s="38"/>
      <c r="OG53" s="38"/>
      <c r="OH53" s="38"/>
      <c r="OI53" s="38"/>
      <c r="OJ53" s="38"/>
      <c r="OK53" s="38"/>
      <c r="OL53" s="38"/>
      <c r="OM53" s="38"/>
      <c r="ON53" s="38"/>
      <c r="OO53" s="38"/>
      <c r="OP53" s="38"/>
      <c r="OQ53" s="38"/>
      <c r="OR53" s="38"/>
      <c r="OS53" s="38"/>
      <c r="OT53" s="38"/>
      <c r="OU53" s="38"/>
      <c r="OV53" s="38"/>
      <c r="OW53" s="38"/>
      <c r="OX53" s="38"/>
      <c r="OY53" s="38"/>
      <c r="OZ53" s="38"/>
      <c r="PA53" s="38"/>
      <c r="PB53" s="38"/>
      <c r="PC53" s="38"/>
      <c r="PD53" s="38"/>
      <c r="PE53" s="38"/>
      <c r="PF53" s="38"/>
      <c r="PG53" s="38"/>
      <c r="PH53" s="38"/>
      <c r="PI53" s="38"/>
      <c r="PJ53" s="38"/>
      <c r="PK53" s="38"/>
      <c r="PL53" s="38"/>
      <c r="PM53" s="38"/>
      <c r="PN53" s="38"/>
      <c r="PO53" s="38"/>
      <c r="PP53" s="38"/>
      <c r="PQ53" s="38"/>
      <c r="PR53" s="38"/>
      <c r="PS53" s="38"/>
      <c r="PT53" s="38"/>
      <c r="PU53" s="38"/>
      <c r="PV53" s="38"/>
      <c r="PW53" s="38"/>
      <c r="PX53" s="38"/>
      <c r="PY53" s="38"/>
      <c r="PZ53" s="38"/>
      <c r="QA53" s="38"/>
      <c r="QB53" s="38"/>
      <c r="QC53" s="38"/>
      <c r="QD53" s="38"/>
      <c r="QE53" s="38"/>
      <c r="QF53" s="38"/>
      <c r="QG53" s="38"/>
      <c r="QH53" s="38"/>
      <c r="QI53" s="38"/>
      <c r="QJ53" s="38"/>
      <c r="QK53" s="38"/>
      <c r="QL53" s="38"/>
      <c r="QM53" s="38"/>
      <c r="QN53" s="38"/>
      <c r="QO53" s="38"/>
      <c r="QP53" s="38"/>
      <c r="QQ53" s="38"/>
      <c r="QR53" s="38"/>
      <c r="QS53" s="38"/>
      <c r="QT53" s="38"/>
      <c r="QU53" s="38"/>
      <c r="QV53" s="38"/>
      <c r="QW53" s="38"/>
      <c r="QX53" s="38"/>
      <c r="QY53" s="38"/>
      <c r="QZ53" s="38"/>
      <c r="RA53" s="38"/>
      <c r="RB53" s="38"/>
      <c r="RC53" s="38"/>
      <c r="RD53" s="38"/>
      <c r="RE53" s="38"/>
      <c r="RF53" s="38"/>
      <c r="RG53" s="38"/>
      <c r="RH53" s="38"/>
      <c r="RI53" s="38"/>
      <c r="RJ53" s="38"/>
      <c r="RK53" s="38"/>
      <c r="RL53" s="38"/>
      <c r="RM53" s="38"/>
      <c r="RN53" s="38"/>
      <c r="RO53" s="38"/>
      <c r="RP53" s="38"/>
      <c r="RQ53" s="38"/>
      <c r="RR53" s="38"/>
      <c r="RS53" s="38"/>
      <c r="RT53" s="38"/>
      <c r="RU53" s="38"/>
      <c r="RV53" s="38"/>
      <c r="RW53" s="38"/>
      <c r="RX53" s="38"/>
      <c r="RY53" s="38"/>
      <c r="RZ53" s="38"/>
      <c r="SA53" s="38"/>
      <c r="SB53" s="38"/>
      <c r="SC53" s="38"/>
      <c r="SD53" s="38"/>
      <c r="SE53" s="38"/>
      <c r="SF53" s="38"/>
      <c r="SG53" s="38"/>
      <c r="SH53" s="38"/>
      <c r="SI53" s="38"/>
      <c r="SJ53" s="38"/>
      <c r="SK53" s="38"/>
      <c r="SL53" s="38"/>
      <c r="SM53" s="38"/>
      <c r="SN53" s="38"/>
      <c r="SO53" s="38"/>
      <c r="SP53" s="38"/>
      <c r="SQ53" s="38"/>
      <c r="SR53" s="38"/>
      <c r="SS53" s="38"/>
      <c r="ST53" s="38"/>
      <c r="SU53" s="38"/>
      <c r="SV53" s="38"/>
      <c r="SW53" s="38"/>
      <c r="SX53" s="38"/>
      <c r="SY53" s="38"/>
      <c r="SZ53" s="38"/>
      <c r="TA53" s="38"/>
      <c r="TB53" s="38"/>
      <c r="TC53" s="38"/>
      <c r="TD53" s="38"/>
      <c r="TE53" s="38"/>
      <c r="TF53" s="38"/>
      <c r="TG53" s="38"/>
      <c r="TH53" s="38"/>
      <c r="TI53" s="38"/>
      <c r="TJ53" s="38"/>
      <c r="TK53" s="38"/>
      <c r="TL53" s="38"/>
    </row>
    <row r="54" spans="2:532" ht="10.25" customHeight="1">
      <c r="B54" t="s">
        <v>136</v>
      </c>
      <c r="K54" t="s">
        <v>136</v>
      </c>
      <c r="EA54" s="25"/>
      <c r="EM54" s="23" t="s">
        <v>136</v>
      </c>
    </row>
    <row r="55" spans="2:532" ht="18" customHeight="1">
      <c r="B55" t="s">
        <v>136</v>
      </c>
      <c r="K55" t="s">
        <v>136</v>
      </c>
      <c r="DW55" s="25"/>
    </row>
    <row r="56" spans="2:532" ht="18" customHeight="1">
      <c r="B56" t="s">
        <v>136</v>
      </c>
      <c r="F56" s="40" t="s">
        <v>1427</v>
      </c>
      <c r="K56" t="s">
        <v>136</v>
      </c>
      <c r="DW56" s="25"/>
    </row>
    <row r="57" spans="2:532" ht="18" customHeight="1">
      <c r="B57" t="s">
        <v>136</v>
      </c>
      <c r="F57" s="40" t="s">
        <v>1428</v>
      </c>
      <c r="K57" t="s">
        <v>136</v>
      </c>
      <c r="DW57" s="25"/>
    </row>
    <row r="58" spans="2:532" ht="18" customHeight="1">
      <c r="B58" t="s">
        <v>136</v>
      </c>
      <c r="F58" s="40" t="s">
        <v>682</v>
      </c>
      <c r="K58" t="s">
        <v>136</v>
      </c>
      <c r="DW58" s="25"/>
    </row>
    <row r="59" spans="2:532" ht="18" customHeight="1">
      <c r="B59" t="s">
        <v>136</v>
      </c>
      <c r="F59" s="24" t="s">
        <v>661</v>
      </c>
      <c r="K59" t="s">
        <v>136</v>
      </c>
      <c r="DW59" s="25"/>
    </row>
    <row r="60" spans="2:532" ht="18" customHeight="1">
      <c r="B60" t="s">
        <v>136</v>
      </c>
      <c r="F60" s="24" t="s">
        <v>1429</v>
      </c>
      <c r="K60" t="s">
        <v>136</v>
      </c>
      <c r="DW60" s="25"/>
    </row>
    <row r="61" spans="2:532" ht="18" customHeight="1">
      <c r="F61" s="23"/>
      <c r="EA61" s="25"/>
      <c r="EM61" s="23" t="s">
        <v>136</v>
      </c>
    </row>
  </sheetData>
  <hyperlinks>
    <hyperlink ref="H1" location="Contents!A1" display="Back to Table of Contents" xr:uid="{00000000-0004-0000-2A00-000000000000}"/>
  </hyperlinks>
  <pageMargins left="0" right="0" top="0" bottom="0" header="0" footer="0"/>
  <pageSetup paperSize="9" scale="10" fitToHeight="0" orientation="portrait"/>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VP100"/>
  <sheetViews>
    <sheetView zoomScale="80" zoomScaleNormal="80" workbookViewId="0">
      <pane xSplit="6" ySplit="7" topLeftCell="AM8"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57.08984375" customWidth="1"/>
    <col min="7" max="66" width="14.54296875" customWidth="1"/>
  </cols>
  <sheetData>
    <row r="1" spans="1:494" ht="57" customHeight="1">
      <c r="A1" s="22" t="s">
        <v>134</v>
      </c>
      <c r="H1" s="107"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494" ht="18" customHeight="1">
      <c r="A2" s="92" t="s">
        <v>135</v>
      </c>
      <c r="B2" s="112"/>
      <c r="C2" s="112"/>
      <c r="D2" s="112"/>
      <c r="E2" s="112"/>
      <c r="F2" s="112"/>
      <c r="G2" s="88">
        <v>1990</v>
      </c>
      <c r="H2" s="88">
        <f>G2+1</f>
        <v>1991</v>
      </c>
      <c r="I2" s="88">
        <f>H2+1</f>
        <v>1992</v>
      </c>
      <c r="J2" s="88">
        <f t="shared" ref="J2:AM2" si="0">I2+1</f>
        <v>1993</v>
      </c>
      <c r="K2" s="88">
        <f t="shared" si="0"/>
        <v>1994</v>
      </c>
      <c r="L2" s="88">
        <f t="shared" si="0"/>
        <v>1995</v>
      </c>
      <c r="M2" s="88">
        <f t="shared" si="0"/>
        <v>1996</v>
      </c>
      <c r="N2" s="88">
        <f t="shared" si="0"/>
        <v>1997</v>
      </c>
      <c r="O2" s="88">
        <f t="shared" si="0"/>
        <v>1998</v>
      </c>
      <c r="P2" s="88">
        <f t="shared" si="0"/>
        <v>1999</v>
      </c>
      <c r="Q2" s="88">
        <f t="shared" si="0"/>
        <v>2000</v>
      </c>
      <c r="R2" s="88">
        <f t="shared" si="0"/>
        <v>2001</v>
      </c>
      <c r="S2" s="88">
        <f t="shared" si="0"/>
        <v>2002</v>
      </c>
      <c r="T2" s="88">
        <f t="shared" si="0"/>
        <v>2003</v>
      </c>
      <c r="U2" s="88">
        <f t="shared" si="0"/>
        <v>2004</v>
      </c>
      <c r="V2" s="88">
        <f t="shared" si="0"/>
        <v>2005</v>
      </c>
      <c r="W2" s="88">
        <f t="shared" si="0"/>
        <v>2006</v>
      </c>
      <c r="X2" s="88">
        <f t="shared" si="0"/>
        <v>2007</v>
      </c>
      <c r="Y2" s="88">
        <f t="shared" si="0"/>
        <v>2008</v>
      </c>
      <c r="Z2" s="88">
        <f t="shared" si="0"/>
        <v>2009</v>
      </c>
      <c r="AA2" s="88">
        <f t="shared" si="0"/>
        <v>2010</v>
      </c>
      <c r="AB2" s="88">
        <f t="shared" si="0"/>
        <v>2011</v>
      </c>
      <c r="AC2" s="88">
        <f t="shared" si="0"/>
        <v>2012</v>
      </c>
      <c r="AD2" s="88">
        <f t="shared" si="0"/>
        <v>2013</v>
      </c>
      <c r="AE2" s="88">
        <f t="shared" si="0"/>
        <v>2014</v>
      </c>
      <c r="AF2" s="88">
        <f t="shared" si="0"/>
        <v>2015</v>
      </c>
      <c r="AG2" s="88">
        <f t="shared" si="0"/>
        <v>2016</v>
      </c>
      <c r="AH2" s="88">
        <f t="shared" si="0"/>
        <v>2017</v>
      </c>
      <c r="AI2" s="88">
        <f t="shared" si="0"/>
        <v>2018</v>
      </c>
      <c r="AJ2" s="88">
        <f t="shared" si="0"/>
        <v>2019</v>
      </c>
      <c r="AK2" s="88">
        <f t="shared" si="0"/>
        <v>2020</v>
      </c>
      <c r="AL2" s="88">
        <f t="shared" si="0"/>
        <v>2021</v>
      </c>
      <c r="AM2" s="88">
        <f t="shared" si="0"/>
        <v>2022</v>
      </c>
      <c r="AN2" s="88"/>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row>
    <row r="3" spans="1:494" ht="18" customHeight="1">
      <c r="A3" s="112"/>
      <c r="B3" s="87" t="s">
        <v>136</v>
      </c>
      <c r="C3" s="112"/>
      <c r="D3" s="112"/>
      <c r="E3" s="112"/>
      <c r="F3" s="90"/>
      <c r="G3" s="88" t="str">
        <f t="shared" ref="G3:AM3" si="1">CONCATENATE(G$2-1,"–",RIGHT(G$2,2))</f>
        <v>1989–90</v>
      </c>
      <c r="H3" s="88" t="str">
        <f t="shared" si="1"/>
        <v>1990–91</v>
      </c>
      <c r="I3" s="88" t="str">
        <f t="shared" si="1"/>
        <v>1991–92</v>
      </c>
      <c r="J3" s="88" t="str">
        <f t="shared" si="1"/>
        <v>1992–93</v>
      </c>
      <c r="K3" s="88" t="str">
        <f t="shared" si="1"/>
        <v>1993–94</v>
      </c>
      <c r="L3" s="88" t="str">
        <f t="shared" si="1"/>
        <v>1994–95</v>
      </c>
      <c r="M3" s="88" t="str">
        <f t="shared" si="1"/>
        <v>1995–96</v>
      </c>
      <c r="N3" s="88" t="str">
        <f t="shared" si="1"/>
        <v>1996–97</v>
      </c>
      <c r="O3" s="88" t="str">
        <f t="shared" si="1"/>
        <v>1997–98</v>
      </c>
      <c r="P3" s="88" t="str">
        <f t="shared" si="1"/>
        <v>1998–99</v>
      </c>
      <c r="Q3" s="88" t="str">
        <f t="shared" si="1"/>
        <v>1999–00</v>
      </c>
      <c r="R3" s="88" t="str">
        <f t="shared" si="1"/>
        <v>2000–01</v>
      </c>
      <c r="S3" s="88" t="str">
        <f t="shared" si="1"/>
        <v>2001–02</v>
      </c>
      <c r="T3" s="88" t="str">
        <f t="shared" si="1"/>
        <v>2002–03</v>
      </c>
      <c r="U3" s="88" t="str">
        <f t="shared" si="1"/>
        <v>2003–04</v>
      </c>
      <c r="V3" s="88" t="str">
        <f t="shared" si="1"/>
        <v>2004–05</v>
      </c>
      <c r="W3" s="88" t="str">
        <f t="shared" si="1"/>
        <v>2005–06</v>
      </c>
      <c r="X3" s="88" t="str">
        <f t="shared" si="1"/>
        <v>2006–07</v>
      </c>
      <c r="Y3" s="88" t="str">
        <f t="shared" si="1"/>
        <v>2007–08</v>
      </c>
      <c r="Z3" s="88" t="str">
        <f t="shared" si="1"/>
        <v>2008–09</v>
      </c>
      <c r="AA3" s="88" t="str">
        <f t="shared" si="1"/>
        <v>2009–10</v>
      </c>
      <c r="AB3" s="88" t="str">
        <f t="shared" si="1"/>
        <v>2010–11</v>
      </c>
      <c r="AC3" s="88" t="str">
        <f t="shared" si="1"/>
        <v>2011–12</v>
      </c>
      <c r="AD3" s="88" t="str">
        <f t="shared" si="1"/>
        <v>2012–13</v>
      </c>
      <c r="AE3" s="88" t="str">
        <f t="shared" si="1"/>
        <v>2013–14</v>
      </c>
      <c r="AF3" s="88" t="str">
        <f t="shared" si="1"/>
        <v>2014–15</v>
      </c>
      <c r="AG3" s="88" t="str">
        <f t="shared" si="1"/>
        <v>2015–16</v>
      </c>
      <c r="AH3" s="88" t="str">
        <f t="shared" si="1"/>
        <v>2016–17</v>
      </c>
      <c r="AI3" s="88" t="str">
        <f t="shared" si="1"/>
        <v>2017–18</v>
      </c>
      <c r="AJ3" s="88" t="str">
        <f t="shared" si="1"/>
        <v>2018–19</v>
      </c>
      <c r="AK3" s="88" t="str">
        <f t="shared" si="1"/>
        <v>2019–20</v>
      </c>
      <c r="AL3" s="88" t="str">
        <f t="shared" si="1"/>
        <v>2020–21</v>
      </c>
      <c r="AM3" s="88" t="str">
        <f t="shared" si="1"/>
        <v>2021–22</v>
      </c>
      <c r="AN3" s="88"/>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row>
    <row r="4" spans="1:494" ht="18" customHeight="1">
      <c r="A4" s="112"/>
      <c r="B4" s="87" t="s">
        <v>136</v>
      </c>
      <c r="C4" s="112"/>
      <c r="D4" s="112"/>
      <c r="E4" s="112"/>
      <c r="F4" s="90"/>
      <c r="G4" s="91"/>
      <c r="H4" s="112"/>
      <c r="I4" s="112"/>
      <c r="J4" s="112"/>
      <c r="K4" s="112"/>
      <c r="L4" s="112"/>
      <c r="M4" s="112"/>
      <c r="N4" s="88"/>
      <c r="O4" s="88"/>
      <c r="P4" s="88"/>
      <c r="Q4" s="88"/>
      <c r="R4" s="88"/>
      <c r="S4" s="88"/>
      <c r="T4" s="88"/>
      <c r="U4" s="88"/>
      <c r="V4" s="88"/>
      <c r="W4" s="88"/>
      <c r="X4" s="88"/>
      <c r="Y4" s="88"/>
      <c r="Z4" s="88"/>
      <c r="AA4" s="88"/>
      <c r="AB4" s="88"/>
      <c r="AC4" s="88"/>
      <c r="AD4" s="88"/>
      <c r="AE4" s="88"/>
      <c r="AF4" s="88"/>
      <c r="AG4" s="88"/>
      <c r="AH4" s="88"/>
      <c r="AI4" s="112"/>
      <c r="AJ4" s="112"/>
      <c r="AK4" s="112"/>
      <c r="AL4" s="112"/>
      <c r="AM4" s="112"/>
      <c r="AN4" s="112"/>
    </row>
    <row r="5" spans="1:494" ht="18" customHeight="1">
      <c r="A5" s="28"/>
      <c r="B5" t="s">
        <v>136</v>
      </c>
      <c r="F5" s="26"/>
      <c r="N5" s="25"/>
      <c r="O5" s="25"/>
      <c r="P5" s="25"/>
      <c r="Q5" s="25"/>
      <c r="R5" s="25"/>
      <c r="S5" s="25"/>
      <c r="T5" s="25"/>
      <c r="U5" s="25"/>
      <c r="V5" s="25"/>
      <c r="W5" s="25"/>
      <c r="X5" s="25"/>
      <c r="Y5" s="25"/>
      <c r="Z5" s="25"/>
      <c r="AA5" s="25"/>
      <c r="AB5" s="25"/>
      <c r="AC5" s="25"/>
      <c r="AD5" s="25"/>
      <c r="AE5" s="25"/>
      <c r="AF5" s="25"/>
      <c r="AG5" s="25"/>
      <c r="AH5" s="25"/>
    </row>
    <row r="6" spans="1:494" ht="82.5" customHeight="1">
      <c r="B6" t="s">
        <v>136</v>
      </c>
      <c r="D6" s="23" t="s">
        <v>136</v>
      </c>
      <c r="F6" s="28" t="s">
        <v>42</v>
      </c>
      <c r="N6" s="25"/>
      <c r="O6" s="25"/>
      <c r="P6" s="25"/>
      <c r="Q6" s="25"/>
      <c r="R6" s="25"/>
      <c r="S6" s="25"/>
      <c r="T6" s="25"/>
      <c r="U6" s="25"/>
      <c r="V6" s="25"/>
      <c r="W6" s="25"/>
      <c r="X6" s="25"/>
      <c r="Y6" s="25"/>
      <c r="Z6" s="25"/>
      <c r="AA6" s="25"/>
      <c r="AB6" s="25"/>
      <c r="AC6" s="25"/>
      <c r="AD6" s="25"/>
      <c r="AE6" s="25"/>
      <c r="AF6" s="25"/>
      <c r="AG6" s="25"/>
      <c r="AH6" s="25"/>
    </row>
    <row r="7" spans="1:494" ht="34.25" customHeight="1">
      <c r="B7" t="s">
        <v>136</v>
      </c>
      <c r="D7" s="23" t="s">
        <v>136</v>
      </c>
      <c r="F7" s="30" t="s">
        <v>239</v>
      </c>
      <c r="G7" s="86" t="s">
        <v>138</v>
      </c>
      <c r="H7" s="86" t="s">
        <v>139</v>
      </c>
      <c r="I7" s="86" t="s">
        <v>140</v>
      </c>
      <c r="J7" s="86" t="s">
        <v>141</v>
      </c>
      <c r="K7" s="86" t="s">
        <v>142</v>
      </c>
      <c r="L7" s="86" t="s">
        <v>143</v>
      </c>
      <c r="M7" s="86" t="s">
        <v>144</v>
      </c>
      <c r="N7" s="86" t="s">
        <v>145</v>
      </c>
      <c r="O7" s="86" t="s">
        <v>146</v>
      </c>
      <c r="P7" s="86" t="s">
        <v>147</v>
      </c>
      <c r="Q7" s="86" t="s">
        <v>148</v>
      </c>
      <c r="R7" s="86" t="s">
        <v>149</v>
      </c>
      <c r="S7" s="86" t="s">
        <v>150</v>
      </c>
      <c r="T7" s="86" t="s">
        <v>151</v>
      </c>
      <c r="U7" s="86" t="s">
        <v>152</v>
      </c>
      <c r="V7" s="86" t="s">
        <v>153</v>
      </c>
      <c r="W7" s="86" t="s">
        <v>154</v>
      </c>
      <c r="X7" s="86" t="s">
        <v>155</v>
      </c>
      <c r="Y7" s="86" t="s">
        <v>156</v>
      </c>
      <c r="Z7" s="86" t="s">
        <v>157</v>
      </c>
      <c r="AA7" s="86" t="s">
        <v>158</v>
      </c>
      <c r="AB7" s="86" t="s">
        <v>159</v>
      </c>
      <c r="AC7" s="86" t="s">
        <v>160</v>
      </c>
      <c r="AD7" s="86" t="s">
        <v>161</v>
      </c>
      <c r="AE7" s="86" t="s">
        <v>162</v>
      </c>
      <c r="AF7" s="86" t="s">
        <v>163</v>
      </c>
      <c r="AG7" s="86" t="s">
        <v>164</v>
      </c>
      <c r="AH7" s="86" t="s">
        <v>165</v>
      </c>
      <c r="AI7" s="86" t="s">
        <v>166</v>
      </c>
      <c r="AJ7" s="86" t="s">
        <v>167</v>
      </c>
      <c r="AK7" s="86" t="s">
        <v>168</v>
      </c>
      <c r="AL7" s="86" t="s">
        <v>169</v>
      </c>
      <c r="AM7" s="86" t="s">
        <v>170</v>
      </c>
      <c r="AN7" s="86" t="s">
        <v>171</v>
      </c>
      <c r="AO7" s="86" t="s">
        <v>172</v>
      </c>
      <c r="AP7" s="86"/>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row>
    <row r="8" spans="1:494" ht="18" customHeight="1">
      <c r="B8" s="23" t="s">
        <v>136</v>
      </c>
      <c r="F8" s="26" t="s">
        <v>249</v>
      </c>
      <c r="G8" s="36">
        <v>2186.9833189999999</v>
      </c>
      <c r="H8" s="36">
        <v>2562.3953540000002</v>
      </c>
      <c r="I8" s="36">
        <v>2849.5084729999999</v>
      </c>
      <c r="J8" s="36">
        <v>2895.3178680000001</v>
      </c>
      <c r="K8" s="36">
        <v>2777.1727110000002</v>
      </c>
      <c r="L8" s="36">
        <v>2773.5165969999998</v>
      </c>
      <c r="M8" s="36">
        <v>2864.721039</v>
      </c>
      <c r="N8" s="36">
        <v>3155.1985840000002</v>
      </c>
      <c r="O8" s="36">
        <v>3791.029935</v>
      </c>
      <c r="P8" s="36">
        <v>3844.1070420000001</v>
      </c>
      <c r="Q8" s="36">
        <v>3817.2631369999999</v>
      </c>
      <c r="R8" s="36">
        <v>4902.7221600000003</v>
      </c>
      <c r="S8" s="36">
        <v>5159.6703399999997</v>
      </c>
      <c r="T8" s="36">
        <v>5342.1907600000004</v>
      </c>
      <c r="U8" s="36">
        <v>5276.7869600000004</v>
      </c>
      <c r="V8" s="36">
        <v>8120.3173589999997</v>
      </c>
      <c r="W8" s="36">
        <v>12854.407961999999</v>
      </c>
      <c r="X8" s="36">
        <v>15512.385706999999</v>
      </c>
      <c r="Y8" s="36">
        <v>20510.819327000001</v>
      </c>
      <c r="Z8" s="36">
        <v>34238.976686000002</v>
      </c>
      <c r="AA8" s="36">
        <v>35074.642094000003</v>
      </c>
      <c r="AB8" s="36">
        <v>58386.539511000003</v>
      </c>
      <c r="AC8" s="36">
        <v>62695.080393999997</v>
      </c>
      <c r="AD8" s="36">
        <v>57074.529261999996</v>
      </c>
      <c r="AE8" s="36">
        <v>74670.859867000006</v>
      </c>
      <c r="AF8" s="36">
        <v>54518.990920999997</v>
      </c>
      <c r="AG8" s="36">
        <v>47798.873909000002</v>
      </c>
      <c r="AH8" s="36">
        <v>62617.201341</v>
      </c>
      <c r="AI8" s="36">
        <v>61392.006108000001</v>
      </c>
      <c r="AJ8" s="36">
        <v>77553.231818999993</v>
      </c>
      <c r="AK8" s="36">
        <v>102861.28877299999</v>
      </c>
      <c r="AL8" s="36">
        <v>152974.84047200001</v>
      </c>
      <c r="AM8" s="36">
        <v>132488.709412</v>
      </c>
      <c r="AN8" s="36">
        <v>124131.188825</v>
      </c>
      <c r="AO8" s="36">
        <v>137853.92058999999</v>
      </c>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row>
    <row r="9" spans="1:494" ht="18" customHeight="1">
      <c r="B9" s="23" t="s">
        <v>136</v>
      </c>
      <c r="F9" s="81" t="s">
        <v>1205</v>
      </c>
      <c r="G9" s="36">
        <v>140.43582599999999</v>
      </c>
      <c r="H9" s="36">
        <v>215.96065999999999</v>
      </c>
      <c r="I9" s="36">
        <v>407.74747300000001</v>
      </c>
      <c r="J9" s="36">
        <v>428.319275</v>
      </c>
      <c r="K9" s="36">
        <v>439.76268800000003</v>
      </c>
      <c r="L9" s="36">
        <v>484.32621</v>
      </c>
      <c r="M9" s="36">
        <v>573.88221299999998</v>
      </c>
      <c r="N9" s="36">
        <v>659.64522399999998</v>
      </c>
      <c r="O9" s="36">
        <v>869.84427200000005</v>
      </c>
      <c r="P9" s="36">
        <v>763.27750500000002</v>
      </c>
      <c r="Q9" s="36">
        <v>861.38331700000003</v>
      </c>
      <c r="R9" s="36">
        <v>1213.8037099999999</v>
      </c>
      <c r="S9" s="36">
        <v>1380.4285199999999</v>
      </c>
      <c r="T9" s="36">
        <v>1695.6446000000001</v>
      </c>
      <c r="U9" s="36">
        <v>1910.85356</v>
      </c>
      <c r="V9" s="36">
        <v>3838.8602999999998</v>
      </c>
      <c r="W9" s="36">
        <v>6818.2776800000001</v>
      </c>
      <c r="X9" s="36">
        <v>8352.3676500000001</v>
      </c>
      <c r="Y9" s="36">
        <v>12531.2194</v>
      </c>
      <c r="Z9" s="36">
        <v>22114.026972</v>
      </c>
      <c r="AA9" s="36">
        <v>25169.71629</v>
      </c>
      <c r="AB9" s="36">
        <v>39957.704279999998</v>
      </c>
      <c r="AC9" s="36">
        <v>43464.562790000004</v>
      </c>
      <c r="AD9" s="36">
        <v>41937.557432000001</v>
      </c>
      <c r="AE9" s="36">
        <v>57028.894804000003</v>
      </c>
      <c r="AF9" s="36">
        <v>42103.333963999998</v>
      </c>
      <c r="AG9" s="36">
        <v>38775.776591000002</v>
      </c>
      <c r="AH9" s="36">
        <v>51536.669586999997</v>
      </c>
      <c r="AI9" s="36">
        <v>50118.585265000002</v>
      </c>
      <c r="AJ9" s="36">
        <v>63467.024813999997</v>
      </c>
      <c r="AK9" s="36">
        <v>84786.487345000001</v>
      </c>
      <c r="AL9" s="36">
        <v>124819.58895999999</v>
      </c>
      <c r="AM9" s="36">
        <v>108306.779843</v>
      </c>
      <c r="AN9" s="36">
        <v>104777.276048</v>
      </c>
      <c r="AO9" s="36">
        <v>116285.550643</v>
      </c>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row>
    <row r="10" spans="1:494" ht="18" customHeight="1">
      <c r="B10" s="23" t="s">
        <v>136</v>
      </c>
      <c r="F10" s="81" t="s">
        <v>1186</v>
      </c>
      <c r="G10" s="36">
        <v>1174.3150599999999</v>
      </c>
      <c r="H10" s="36">
        <v>1389.42338</v>
      </c>
      <c r="I10" s="36">
        <v>1403.09268</v>
      </c>
      <c r="J10" s="36">
        <v>1424.19931</v>
      </c>
      <c r="K10" s="36">
        <v>1295.2579699999999</v>
      </c>
      <c r="L10" s="36">
        <v>1269.12628</v>
      </c>
      <c r="M10" s="36">
        <v>1275.6991</v>
      </c>
      <c r="N10" s="36">
        <v>1424.18841</v>
      </c>
      <c r="O10" s="36">
        <v>1663.81053</v>
      </c>
      <c r="P10" s="36">
        <v>1777.5348300000001</v>
      </c>
      <c r="Q10" s="36">
        <v>1727.8926300000001</v>
      </c>
      <c r="R10" s="36">
        <v>2125.2632800000001</v>
      </c>
      <c r="S10" s="36">
        <v>2176.4977100000001</v>
      </c>
      <c r="T10" s="36">
        <v>2191.26098</v>
      </c>
      <c r="U10" s="36">
        <v>2052.0207999999998</v>
      </c>
      <c r="V10" s="36">
        <v>2660.2504199999998</v>
      </c>
      <c r="W10" s="36">
        <v>3782.34013</v>
      </c>
      <c r="X10" s="36">
        <v>4434.0901700000004</v>
      </c>
      <c r="Y10" s="36">
        <v>4909.2456400000001</v>
      </c>
      <c r="Z10" s="36">
        <v>7342.7547800000002</v>
      </c>
      <c r="AA10" s="36">
        <v>5999.2826679999998</v>
      </c>
      <c r="AB10" s="36">
        <v>10339.67445</v>
      </c>
      <c r="AC10" s="36">
        <v>10875.357968</v>
      </c>
      <c r="AD10" s="36">
        <v>8615.2794180000001</v>
      </c>
      <c r="AE10" s="36">
        <v>9664.2615650000007</v>
      </c>
      <c r="AF10" s="36">
        <v>6696.0837009999996</v>
      </c>
      <c r="AG10" s="36">
        <v>4682.083869</v>
      </c>
      <c r="AH10" s="36">
        <v>5386.8151289999996</v>
      </c>
      <c r="AI10" s="36">
        <v>5331.4361559999998</v>
      </c>
      <c r="AJ10" s="36">
        <v>5757.0372429999998</v>
      </c>
      <c r="AK10" s="36">
        <v>7037.6879099999996</v>
      </c>
      <c r="AL10" s="36">
        <v>9080.4630379999999</v>
      </c>
      <c r="AM10" s="36">
        <v>10256.663567</v>
      </c>
      <c r="AN10" s="36">
        <v>8072.7723109999997</v>
      </c>
      <c r="AO10" s="36">
        <v>8192.4541520000002</v>
      </c>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row>
    <row r="11" spans="1:494" ht="18" customHeight="1">
      <c r="B11" s="23" t="s">
        <v>136</v>
      </c>
      <c r="F11" s="81" t="s">
        <v>1187</v>
      </c>
      <c r="G11" s="36">
        <v>146.80482699999999</v>
      </c>
      <c r="H11" s="36">
        <v>239.708797</v>
      </c>
      <c r="I11" s="36">
        <v>368.949994</v>
      </c>
      <c r="J11" s="36">
        <v>477.88002</v>
      </c>
      <c r="K11" s="36">
        <v>449.68112500000001</v>
      </c>
      <c r="L11" s="36">
        <v>424.33617299999997</v>
      </c>
      <c r="M11" s="36">
        <v>415.89829500000002</v>
      </c>
      <c r="N11" s="36">
        <v>423.76077700000002</v>
      </c>
      <c r="O11" s="36">
        <v>480.01945499999999</v>
      </c>
      <c r="P11" s="36">
        <v>561.496309</v>
      </c>
      <c r="Q11" s="36">
        <v>534.51674800000001</v>
      </c>
      <c r="R11" s="36">
        <v>743.314615</v>
      </c>
      <c r="S11" s="36">
        <v>844.24022000000002</v>
      </c>
      <c r="T11" s="36">
        <v>760.77086299999996</v>
      </c>
      <c r="U11" s="36">
        <v>738.65718200000003</v>
      </c>
      <c r="V11" s="36">
        <v>861.48098300000004</v>
      </c>
      <c r="W11" s="36">
        <v>1296.13186</v>
      </c>
      <c r="X11" s="36">
        <v>1692.8603599999999</v>
      </c>
      <c r="Y11" s="36">
        <v>2052.5830500000002</v>
      </c>
      <c r="Z11" s="36">
        <v>3438.0890490000002</v>
      </c>
      <c r="AA11" s="36">
        <v>2873.925956</v>
      </c>
      <c r="AB11" s="36">
        <v>6051.2180189999999</v>
      </c>
      <c r="AC11" s="36">
        <v>6467.2750079999996</v>
      </c>
      <c r="AD11" s="36">
        <v>4927.4237450000001</v>
      </c>
      <c r="AE11" s="36">
        <v>6097.4968239999998</v>
      </c>
      <c r="AF11" s="36">
        <v>4047.0736489999999</v>
      </c>
      <c r="AG11" s="36">
        <v>3052.8716209999998</v>
      </c>
      <c r="AH11" s="36">
        <v>3907.797411</v>
      </c>
      <c r="AI11" s="36">
        <v>3606.4161819999999</v>
      </c>
      <c r="AJ11" s="36">
        <v>4666.7775819999997</v>
      </c>
      <c r="AK11" s="36">
        <v>6221.7831040000001</v>
      </c>
      <c r="AL11" s="36">
        <v>9033.0162099999998</v>
      </c>
      <c r="AM11" s="36">
        <v>8293.3561300000001</v>
      </c>
      <c r="AN11" s="36">
        <v>6931.5944339999996</v>
      </c>
      <c r="AO11" s="36">
        <v>7704.6505239999997</v>
      </c>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c r="NI11" s="36"/>
      <c r="NJ11" s="36"/>
      <c r="NK11" s="36"/>
      <c r="NL11" s="36"/>
      <c r="NM11" s="36"/>
      <c r="NN11" s="36"/>
      <c r="NO11" s="36"/>
      <c r="NP11" s="36"/>
      <c r="NQ11" s="36"/>
      <c r="NR11" s="36"/>
      <c r="NS11" s="36"/>
      <c r="NT11" s="36"/>
      <c r="NU11" s="36"/>
      <c r="NV11" s="36"/>
      <c r="NW11" s="36"/>
      <c r="NX11" s="36"/>
      <c r="NY11" s="36"/>
      <c r="NZ11" s="36"/>
      <c r="OA11" s="36"/>
      <c r="OB11" s="36"/>
      <c r="OC11" s="36"/>
      <c r="OD11" s="36"/>
      <c r="OE11" s="36"/>
      <c r="OF11" s="36"/>
      <c r="OG11" s="36"/>
      <c r="OH11" s="36"/>
      <c r="OI11" s="36"/>
      <c r="OJ11" s="36"/>
      <c r="OK11" s="36"/>
      <c r="OL11" s="36"/>
      <c r="OM11" s="36"/>
      <c r="ON11" s="36"/>
      <c r="OO11" s="36"/>
      <c r="OP11" s="36"/>
      <c r="OQ11" s="36"/>
      <c r="OR11" s="36"/>
      <c r="OS11" s="36"/>
      <c r="OT11" s="36"/>
      <c r="OU11" s="36"/>
      <c r="OV11" s="36"/>
      <c r="OW11" s="36"/>
      <c r="OX11" s="36"/>
      <c r="OY11" s="36"/>
      <c r="OZ11" s="36"/>
      <c r="PA11" s="36"/>
      <c r="PB11" s="36"/>
      <c r="PC11" s="36"/>
      <c r="PD11" s="36"/>
      <c r="PE11" s="36"/>
      <c r="PF11" s="36"/>
      <c r="PG11" s="36"/>
      <c r="PH11" s="36"/>
      <c r="PI11" s="36"/>
      <c r="PJ11" s="36"/>
      <c r="PK11" s="36"/>
      <c r="PL11" s="36"/>
      <c r="PM11" s="36"/>
      <c r="PN11" s="36"/>
      <c r="PO11" s="36"/>
      <c r="PP11" s="36"/>
      <c r="PQ11" s="36"/>
      <c r="PR11" s="36"/>
      <c r="PS11" s="36"/>
      <c r="PT11" s="36"/>
      <c r="PU11" s="36"/>
      <c r="PV11" s="36"/>
      <c r="PW11" s="36"/>
      <c r="PX11" s="36"/>
      <c r="PY11" s="36"/>
      <c r="PZ11" s="36"/>
      <c r="QA11" s="36"/>
      <c r="QB11" s="36"/>
      <c r="QC11" s="36"/>
      <c r="QD11" s="36"/>
      <c r="QE11" s="36"/>
      <c r="QF11" s="36"/>
      <c r="QG11" s="36"/>
      <c r="QH11" s="36"/>
      <c r="QI11" s="36"/>
      <c r="QJ11" s="36"/>
      <c r="QK11" s="36"/>
      <c r="QL11" s="36"/>
      <c r="QM11" s="36"/>
      <c r="QN11" s="36"/>
      <c r="QO11" s="36"/>
      <c r="QP11" s="36"/>
      <c r="QQ11" s="36"/>
      <c r="QR11" s="36"/>
      <c r="QS11" s="36"/>
      <c r="QT11" s="36"/>
      <c r="QU11" s="36"/>
      <c r="QV11" s="36"/>
      <c r="QW11" s="36"/>
      <c r="QX11" s="36"/>
      <c r="QY11" s="36"/>
      <c r="QZ11" s="36"/>
      <c r="RA11" s="36"/>
      <c r="RB11" s="36"/>
      <c r="RC11" s="36"/>
      <c r="RD11" s="36"/>
      <c r="RE11" s="36"/>
      <c r="RF11" s="36"/>
      <c r="RG11" s="36"/>
      <c r="RH11" s="36"/>
      <c r="RI11" s="36"/>
      <c r="RJ11" s="36"/>
      <c r="RK11" s="36"/>
      <c r="RL11" s="36"/>
      <c r="RM11" s="36"/>
      <c r="RN11" s="36"/>
      <c r="RO11" s="36"/>
      <c r="RP11" s="36"/>
      <c r="RQ11" s="36"/>
      <c r="RR11" s="36"/>
      <c r="RS11" s="36"/>
      <c r="RT11" s="36"/>
      <c r="RU11" s="36"/>
      <c r="RV11" s="36"/>
      <c r="RW11" s="36"/>
      <c r="RX11" s="36"/>
      <c r="RY11" s="36"/>
      <c r="RZ11" s="36"/>
    </row>
    <row r="12" spans="1:494" ht="18" customHeight="1">
      <c r="B12" s="23" t="s">
        <v>136</v>
      </c>
      <c r="F12" s="81" t="s">
        <v>1184</v>
      </c>
      <c r="G12" s="36">
        <v>129.59348399999999</v>
      </c>
      <c r="H12" s="36">
        <v>112.09746800000001</v>
      </c>
      <c r="I12" s="36">
        <v>156.839912</v>
      </c>
      <c r="J12" s="36">
        <v>141.56939299999999</v>
      </c>
      <c r="K12" s="36">
        <v>161.788771</v>
      </c>
      <c r="L12" s="36">
        <v>126.701408</v>
      </c>
      <c r="M12" s="36">
        <v>149.545399</v>
      </c>
      <c r="N12" s="36">
        <v>164.608285</v>
      </c>
      <c r="O12" s="36">
        <v>228.691057</v>
      </c>
      <c r="P12" s="36">
        <v>279.19050499999997</v>
      </c>
      <c r="Q12" s="36">
        <v>262.61693300000002</v>
      </c>
      <c r="R12" s="36">
        <v>350.51467600000001</v>
      </c>
      <c r="S12" s="36">
        <v>362.53097000000002</v>
      </c>
      <c r="T12" s="36">
        <v>326.06885299999999</v>
      </c>
      <c r="U12" s="36">
        <v>258.407284</v>
      </c>
      <c r="V12" s="36">
        <v>358.53098899999998</v>
      </c>
      <c r="W12" s="36">
        <v>517.95470799999998</v>
      </c>
      <c r="X12" s="36">
        <v>643.66613500000005</v>
      </c>
      <c r="Y12" s="36">
        <v>712.33979299999999</v>
      </c>
      <c r="Z12" s="36">
        <v>1020.57176</v>
      </c>
      <c r="AA12" s="36">
        <v>905.67312300000003</v>
      </c>
      <c r="AB12" s="36">
        <v>1936.9393210000001</v>
      </c>
      <c r="AC12" s="36">
        <v>1794.450546</v>
      </c>
      <c r="AD12" s="36">
        <v>1496.6952180000001</v>
      </c>
      <c r="AE12" s="36">
        <v>1709.5658080000001</v>
      </c>
      <c r="AF12" s="36">
        <v>1297.2663869999999</v>
      </c>
      <c r="AG12" s="36">
        <v>1021.497823</v>
      </c>
      <c r="AH12" s="36">
        <v>1431.8444010000001</v>
      </c>
      <c r="AI12" s="36">
        <v>1234.705604</v>
      </c>
      <c r="AJ12" s="36">
        <v>1767.9113070000001</v>
      </c>
      <c r="AK12" s="36">
        <v>1875.9507980000001</v>
      </c>
      <c r="AL12" s="36">
        <v>3069.8396809999999</v>
      </c>
      <c r="AM12" s="36">
        <v>2793.2558939999999</v>
      </c>
      <c r="AN12" s="36">
        <v>1974.4829810000001</v>
      </c>
      <c r="AO12" s="36">
        <v>2233.6626430000001</v>
      </c>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row>
    <row r="13" spans="1:494" ht="18" customHeight="1">
      <c r="B13" s="23" t="s">
        <v>136</v>
      </c>
      <c r="F13" s="81" t="s">
        <v>1430</v>
      </c>
      <c r="G13" s="36">
        <v>0</v>
      </c>
      <c r="H13" s="36">
        <v>0</v>
      </c>
      <c r="I13" s="36">
        <v>0</v>
      </c>
      <c r="J13" s="36">
        <v>0</v>
      </c>
      <c r="K13" s="36">
        <v>0</v>
      </c>
      <c r="L13" s="36">
        <v>0</v>
      </c>
      <c r="M13" s="36">
        <v>0</v>
      </c>
      <c r="N13" s="36">
        <v>0</v>
      </c>
      <c r="O13" s="36">
        <v>0</v>
      </c>
      <c r="P13" s="36">
        <v>0</v>
      </c>
      <c r="Q13" s="36">
        <v>0</v>
      </c>
      <c r="R13" s="36">
        <v>0</v>
      </c>
      <c r="S13" s="36">
        <v>0</v>
      </c>
      <c r="T13" s="36">
        <v>5.1657849999999996</v>
      </c>
      <c r="U13" s="36">
        <v>0</v>
      </c>
      <c r="V13" s="36">
        <v>0</v>
      </c>
      <c r="W13" s="36">
        <v>0</v>
      </c>
      <c r="X13" s="36">
        <v>0.15962000000000001</v>
      </c>
      <c r="Y13" s="36">
        <v>0.161135</v>
      </c>
      <c r="Z13" s="36">
        <v>6.8462990000000001</v>
      </c>
      <c r="AA13" s="36">
        <v>14.461788</v>
      </c>
      <c r="AB13" s="36">
        <v>0</v>
      </c>
      <c r="AC13" s="36">
        <v>0</v>
      </c>
      <c r="AD13" s="36">
        <v>47.316859000000001</v>
      </c>
      <c r="AE13" s="36">
        <v>40.870710000000003</v>
      </c>
      <c r="AF13" s="36">
        <v>108.809589</v>
      </c>
      <c r="AG13" s="36">
        <v>6.3148809999999997</v>
      </c>
      <c r="AH13" s="36">
        <v>5.250203</v>
      </c>
      <c r="AI13" s="36">
        <v>299.73366700000003</v>
      </c>
      <c r="AJ13" s="36">
        <v>237.375057</v>
      </c>
      <c r="AK13" s="36">
        <v>20.654741000000001</v>
      </c>
      <c r="AL13" s="36">
        <v>9.3902739999999998</v>
      </c>
      <c r="AM13" s="36">
        <v>34.421857000000003</v>
      </c>
      <c r="AN13" s="36">
        <v>67.084906000000004</v>
      </c>
      <c r="AO13" s="36">
        <v>498.16451599999999</v>
      </c>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row>
    <row r="14" spans="1:494" ht="18" customHeight="1">
      <c r="B14" t="s">
        <v>136</v>
      </c>
      <c r="F14" s="33"/>
      <c r="G14" s="34"/>
      <c r="H14" s="34"/>
      <c r="I14" s="34"/>
      <c r="J14" s="34"/>
      <c r="K14" s="34"/>
      <c r="L14" s="34"/>
      <c r="M14" s="34"/>
    </row>
    <row r="15" spans="1:494" ht="18" customHeight="1">
      <c r="B15" s="23" t="s">
        <v>136</v>
      </c>
      <c r="F15" s="26" t="s">
        <v>1431</v>
      </c>
      <c r="G15" s="36">
        <v>338.29847000000001</v>
      </c>
      <c r="H15" s="36">
        <v>830.302098</v>
      </c>
      <c r="I15" s="36">
        <v>842.90569600000003</v>
      </c>
      <c r="J15" s="36">
        <v>1051.267407</v>
      </c>
      <c r="K15" s="36">
        <v>1046.616307</v>
      </c>
      <c r="L15" s="36">
        <v>1200.9139869999999</v>
      </c>
      <c r="M15" s="36">
        <v>1372.3721310000001</v>
      </c>
      <c r="N15" s="36">
        <v>1536.763342</v>
      </c>
      <c r="O15" s="36">
        <v>1598.571443</v>
      </c>
      <c r="P15" s="36">
        <v>1424.5532330000001</v>
      </c>
      <c r="Q15" s="36">
        <v>1949.4397819999999</v>
      </c>
      <c r="R15" s="36">
        <v>2670.9969890000002</v>
      </c>
      <c r="S15" s="36">
        <v>2612.5023759999999</v>
      </c>
      <c r="T15" s="36">
        <v>2607.1019500000002</v>
      </c>
      <c r="U15" s="36">
        <v>2174.278233</v>
      </c>
      <c r="V15" s="36">
        <v>3198.6623439999998</v>
      </c>
      <c r="W15" s="36">
        <v>4415.6295760000003</v>
      </c>
      <c r="X15" s="36">
        <v>5221.9956700000002</v>
      </c>
      <c r="Y15" s="36">
        <v>5854.24035</v>
      </c>
      <c r="Z15" s="36">
        <v>10078.740820999999</v>
      </c>
      <c r="AA15" s="36">
        <v>7788.6639969999997</v>
      </c>
      <c r="AB15" s="36">
        <v>10437.139502349401</v>
      </c>
      <c r="AC15" s="36">
        <v>11949.465661</v>
      </c>
      <c r="AD15" s="36">
        <v>14270.618779</v>
      </c>
      <c r="AE15" s="36">
        <v>16304.696856</v>
      </c>
      <c r="AF15" s="36">
        <v>16894.712146999998</v>
      </c>
      <c r="AG15" s="36">
        <v>16575.580115000001</v>
      </c>
      <c r="AH15" s="36">
        <v>22307.841396</v>
      </c>
      <c r="AI15" s="36">
        <v>30906.565695000001</v>
      </c>
      <c r="AJ15" s="36">
        <v>49727.220879</v>
      </c>
      <c r="AK15" s="36">
        <v>47524.584878000001</v>
      </c>
      <c r="AL15" s="36">
        <v>30477.168553</v>
      </c>
      <c r="AM15" s="36">
        <v>70571.442429999996</v>
      </c>
      <c r="AN15" s="36">
        <v>92237.252301</v>
      </c>
      <c r="AO15" s="36">
        <v>68588.095371999996</v>
      </c>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c r="NI15" s="36"/>
      <c r="NJ15" s="36"/>
      <c r="NK15" s="36"/>
      <c r="NL15" s="36"/>
      <c r="NM15" s="36"/>
      <c r="NN15" s="36"/>
      <c r="NO15" s="36"/>
      <c r="NP15" s="36"/>
      <c r="NQ15" s="36"/>
      <c r="NR15" s="36"/>
      <c r="NS15" s="36"/>
      <c r="NT15" s="36"/>
      <c r="NU15" s="36"/>
      <c r="NV15" s="36"/>
      <c r="NW15" s="36"/>
      <c r="NX15" s="36"/>
      <c r="NY15" s="36"/>
      <c r="NZ15" s="36"/>
      <c r="OA15" s="36"/>
      <c r="OB15" s="36"/>
      <c r="OC15" s="36"/>
      <c r="OD15" s="36"/>
      <c r="OE15" s="36"/>
      <c r="OF15" s="36"/>
      <c r="OG15" s="36"/>
      <c r="OH15" s="36"/>
      <c r="OI15" s="36"/>
      <c r="OJ15" s="36"/>
      <c r="OK15" s="36"/>
      <c r="OL15" s="36"/>
      <c r="OM15" s="36"/>
      <c r="ON15" s="36"/>
      <c r="OO15" s="36"/>
      <c r="OP15" s="36"/>
      <c r="OQ15" s="36"/>
      <c r="OR15" s="36"/>
      <c r="OS15" s="36"/>
      <c r="OT15" s="36"/>
      <c r="OU15" s="36"/>
      <c r="OV15" s="36"/>
      <c r="OW15" s="36"/>
      <c r="OX15" s="36"/>
      <c r="OY15" s="36"/>
      <c r="OZ15" s="36"/>
      <c r="PA15" s="36"/>
      <c r="PB15" s="36"/>
      <c r="PC15" s="36"/>
      <c r="PD15" s="36"/>
      <c r="PE15" s="36"/>
      <c r="PF15" s="36"/>
      <c r="PG15" s="36"/>
      <c r="PH15" s="36"/>
      <c r="PI15" s="36"/>
      <c r="PJ15" s="36"/>
      <c r="PK15" s="36"/>
      <c r="PL15" s="36"/>
      <c r="PM15" s="36"/>
      <c r="PN15" s="36"/>
      <c r="PO15" s="36"/>
      <c r="PP15" s="36"/>
      <c r="PQ15" s="36"/>
      <c r="PR15" s="36"/>
      <c r="PS15" s="36"/>
      <c r="PT15" s="36"/>
      <c r="PU15" s="36"/>
      <c r="PV15" s="36"/>
      <c r="PW15" s="36"/>
      <c r="PX15" s="36"/>
      <c r="PY15" s="36"/>
      <c r="PZ15" s="36"/>
      <c r="QA15" s="36"/>
      <c r="QB15" s="36"/>
      <c r="QC15" s="36"/>
      <c r="QD15" s="36"/>
      <c r="QE15" s="36"/>
      <c r="QF15" s="36"/>
      <c r="QG15" s="36"/>
      <c r="QH15" s="36"/>
      <c r="QI15" s="36"/>
      <c r="QJ15" s="36"/>
      <c r="QK15" s="36"/>
      <c r="QL15" s="36"/>
      <c r="QM15" s="36"/>
      <c r="QN15" s="36"/>
      <c r="QO15" s="36"/>
      <c r="QP15" s="36"/>
      <c r="QQ15" s="36"/>
      <c r="QR15" s="36"/>
      <c r="QS15" s="36"/>
      <c r="QT15" s="36"/>
      <c r="QU15" s="36"/>
      <c r="QV15" s="36"/>
      <c r="QW15" s="36"/>
      <c r="QX15" s="36"/>
      <c r="QY15" s="36"/>
      <c r="QZ15" s="36"/>
      <c r="RA15" s="36"/>
      <c r="RB15" s="36"/>
      <c r="RC15" s="36"/>
      <c r="RD15" s="36"/>
      <c r="RE15" s="36"/>
      <c r="RF15" s="36"/>
      <c r="RG15" s="36"/>
      <c r="RH15" s="36"/>
      <c r="RI15" s="36"/>
      <c r="RJ15" s="36"/>
      <c r="RK15" s="36"/>
      <c r="RL15" s="36"/>
      <c r="RM15" s="36"/>
      <c r="RN15" s="36"/>
      <c r="RO15" s="36"/>
      <c r="RP15" s="36"/>
      <c r="RQ15" s="36"/>
      <c r="RR15" s="36"/>
      <c r="RS15" s="36"/>
      <c r="RT15" s="36"/>
      <c r="RU15" s="36"/>
      <c r="RV15" s="36"/>
      <c r="RW15" s="36"/>
      <c r="RX15" s="36"/>
      <c r="RY15" s="36"/>
      <c r="RZ15" s="36"/>
    </row>
    <row r="16" spans="1:494" ht="18" customHeight="1">
      <c r="B16" s="23" t="s">
        <v>136</v>
      </c>
      <c r="F16" s="81" t="s">
        <v>1186</v>
      </c>
      <c r="G16" s="36" t="s">
        <v>191</v>
      </c>
      <c r="H16" s="36" t="s">
        <v>191</v>
      </c>
      <c r="I16" s="36" t="s">
        <v>191</v>
      </c>
      <c r="J16" s="36" t="s">
        <v>191</v>
      </c>
      <c r="K16" s="36" t="s">
        <v>191</v>
      </c>
      <c r="L16" s="36" t="s">
        <v>191</v>
      </c>
      <c r="M16" s="36">
        <v>1202.8525999999999</v>
      </c>
      <c r="N16" s="36">
        <v>1512.6765600000001</v>
      </c>
      <c r="O16" s="36">
        <v>1565.4194500000001</v>
      </c>
      <c r="P16" s="36">
        <v>1396.0288800000001</v>
      </c>
      <c r="Q16" s="36">
        <v>1919.7896000000001</v>
      </c>
      <c r="R16" s="36">
        <v>2643.4377100000002</v>
      </c>
      <c r="S16" s="36">
        <v>2535.0855000000001</v>
      </c>
      <c r="T16" s="36">
        <v>2552.2585800000002</v>
      </c>
      <c r="U16" s="36">
        <v>1997.1907900000001</v>
      </c>
      <c r="V16" s="36">
        <v>2942.7594100000001</v>
      </c>
      <c r="W16" s="36">
        <v>3832.42863166508</v>
      </c>
      <c r="X16" s="36">
        <v>4685</v>
      </c>
      <c r="Y16" s="36">
        <v>5153.0069843756801</v>
      </c>
      <c r="Z16" s="36">
        <v>8335.5480082045906</v>
      </c>
      <c r="AA16" s="36">
        <v>6430.9860667958601</v>
      </c>
      <c r="AB16" s="36">
        <v>8729.3082207870793</v>
      </c>
      <c r="AC16" s="36">
        <v>11068.041400448299</v>
      </c>
      <c r="AD16" s="36">
        <v>12784.2139191971</v>
      </c>
      <c r="AE16" s="36">
        <v>15055.1177756303</v>
      </c>
      <c r="AF16" s="36">
        <v>14315.586272316699</v>
      </c>
      <c r="AG16" s="36">
        <v>10531.7588843091</v>
      </c>
      <c r="AH16" s="36">
        <v>11311.861983999999</v>
      </c>
      <c r="AI16" s="36">
        <v>14511.6121565552</v>
      </c>
      <c r="AJ16" s="36">
        <v>21210.392700738699</v>
      </c>
      <c r="AK16" s="36">
        <v>19927.7562452085</v>
      </c>
      <c r="AL16" s="36">
        <v>11648.801487384</v>
      </c>
      <c r="AM16" s="36">
        <v>24800.126518871399</v>
      </c>
      <c r="AN16" s="36">
        <v>34507.518663565002</v>
      </c>
      <c r="AO16" s="36" t="s">
        <v>191</v>
      </c>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c r="NI16" s="36"/>
      <c r="NJ16" s="36"/>
      <c r="NK16" s="36"/>
      <c r="NL16" s="36"/>
      <c r="NM16" s="36"/>
      <c r="NN16" s="36"/>
      <c r="NO16" s="36"/>
      <c r="NP16" s="36"/>
      <c r="NQ16" s="36"/>
      <c r="NR16" s="36"/>
      <c r="NS16" s="36"/>
      <c r="NT16" s="36"/>
      <c r="NU16" s="36"/>
      <c r="NV16" s="36"/>
      <c r="NW16" s="36"/>
      <c r="NX16" s="36"/>
      <c r="NY16" s="36"/>
      <c r="NZ16" s="36"/>
      <c r="OA16" s="36"/>
      <c r="OB16" s="36"/>
      <c r="OC16" s="36"/>
      <c r="OD16" s="36"/>
      <c r="OE16" s="36"/>
      <c r="OF16" s="36"/>
      <c r="OG16" s="36"/>
      <c r="OH16" s="36"/>
      <c r="OI16" s="36"/>
      <c r="OJ16" s="36"/>
      <c r="OK16" s="36"/>
      <c r="OL16" s="36"/>
      <c r="OM16" s="36"/>
      <c r="ON16" s="36"/>
      <c r="OO16" s="36"/>
      <c r="OP16" s="36"/>
      <c r="OQ16" s="36"/>
      <c r="OR16" s="36"/>
      <c r="OS16" s="36"/>
      <c r="OT16" s="36"/>
      <c r="OU16" s="36"/>
      <c r="OV16" s="36"/>
      <c r="OW16" s="36"/>
      <c r="OX16" s="36"/>
      <c r="OY16" s="36"/>
      <c r="OZ16" s="36"/>
      <c r="PA16" s="36"/>
      <c r="PB16" s="36"/>
      <c r="PC16" s="36"/>
      <c r="PD16" s="36"/>
      <c r="PE16" s="36"/>
      <c r="PF16" s="36"/>
      <c r="PG16" s="36"/>
      <c r="PH16" s="36"/>
      <c r="PI16" s="36"/>
      <c r="PJ16" s="36"/>
      <c r="PK16" s="36"/>
      <c r="PL16" s="36"/>
      <c r="PM16" s="36"/>
      <c r="PN16" s="36"/>
      <c r="PO16" s="36"/>
      <c r="PP16" s="36"/>
      <c r="PQ16" s="36"/>
      <c r="PR16" s="36"/>
      <c r="PS16" s="36"/>
      <c r="PT16" s="36"/>
      <c r="PU16" s="36"/>
      <c r="PV16" s="36"/>
      <c r="PW16" s="36"/>
      <c r="PX16" s="36"/>
      <c r="PY16" s="36"/>
      <c r="PZ16" s="36"/>
      <c r="QA16" s="36"/>
      <c r="QB16" s="36"/>
      <c r="QC16" s="36"/>
      <c r="QD16" s="36"/>
      <c r="QE16" s="36"/>
      <c r="QF16" s="36"/>
      <c r="QG16" s="36"/>
      <c r="QH16" s="36"/>
      <c r="QI16" s="36"/>
      <c r="QJ16" s="36"/>
      <c r="QK16" s="36"/>
      <c r="QL16" s="36"/>
      <c r="QM16" s="36"/>
      <c r="QN16" s="36"/>
      <c r="QO16" s="36"/>
      <c r="QP16" s="36"/>
      <c r="QQ16" s="36"/>
      <c r="QR16" s="36"/>
      <c r="QS16" s="36"/>
      <c r="QT16" s="36"/>
      <c r="QU16" s="36"/>
      <c r="QV16" s="36"/>
      <c r="QW16" s="36"/>
      <c r="QX16" s="36"/>
      <c r="QY16" s="36"/>
      <c r="QZ16" s="36"/>
      <c r="RA16" s="36"/>
      <c r="RB16" s="36"/>
      <c r="RC16" s="36"/>
      <c r="RD16" s="36"/>
      <c r="RE16" s="36"/>
      <c r="RF16" s="36"/>
      <c r="RG16" s="36"/>
      <c r="RH16" s="36"/>
      <c r="RI16" s="36"/>
      <c r="RJ16" s="36"/>
      <c r="RK16" s="36"/>
      <c r="RL16" s="36"/>
      <c r="RM16" s="36"/>
      <c r="RN16" s="36"/>
      <c r="RO16" s="36"/>
      <c r="RP16" s="36"/>
      <c r="RQ16" s="36"/>
      <c r="RR16" s="36"/>
      <c r="RS16" s="36"/>
      <c r="RT16" s="36"/>
      <c r="RU16" s="36"/>
      <c r="RV16" s="36"/>
      <c r="RW16" s="36"/>
      <c r="RX16" s="36"/>
      <c r="RY16" s="36"/>
      <c r="RZ16" s="36"/>
    </row>
    <row r="17" spans="2:494" ht="18" customHeight="1">
      <c r="B17" s="23" t="s">
        <v>136</v>
      </c>
      <c r="F17" s="81" t="s">
        <v>1432</v>
      </c>
      <c r="G17" s="36" t="s">
        <v>191</v>
      </c>
      <c r="H17" s="36" t="s">
        <v>191</v>
      </c>
      <c r="I17" s="36" t="s">
        <v>191</v>
      </c>
      <c r="J17" s="36" t="s">
        <v>191</v>
      </c>
      <c r="K17" s="36" t="s">
        <v>191</v>
      </c>
      <c r="L17" s="36" t="s">
        <v>191</v>
      </c>
      <c r="M17" s="36">
        <v>0</v>
      </c>
      <c r="N17" s="36">
        <v>0</v>
      </c>
      <c r="O17" s="36">
        <v>0</v>
      </c>
      <c r="P17" s="36">
        <v>0</v>
      </c>
      <c r="Q17" s="36">
        <v>0</v>
      </c>
      <c r="R17" s="36">
        <v>0</v>
      </c>
      <c r="S17" s="36">
        <v>0</v>
      </c>
      <c r="T17" s="36">
        <v>0</v>
      </c>
      <c r="U17" s="36">
        <v>0</v>
      </c>
      <c r="V17" s="36">
        <v>0</v>
      </c>
      <c r="W17" s="36">
        <v>88.312512799999993</v>
      </c>
      <c r="X17" s="36">
        <v>153.60641700531801</v>
      </c>
      <c r="Y17" s="36">
        <v>490.664971285962</v>
      </c>
      <c r="Z17" s="36">
        <v>532.85075213664197</v>
      </c>
      <c r="AA17" s="36">
        <v>618.48489842298602</v>
      </c>
      <c r="AB17" s="36">
        <v>729.87035758548495</v>
      </c>
      <c r="AC17" s="36">
        <v>614.81669048831202</v>
      </c>
      <c r="AD17" s="36">
        <v>596.903216143912</v>
      </c>
      <c r="AE17" s="36">
        <v>637.54276703893299</v>
      </c>
      <c r="AF17" s="36">
        <v>1307.3443357762401</v>
      </c>
      <c r="AG17" s="36">
        <v>2939.2807246327702</v>
      </c>
      <c r="AH17" s="36">
        <v>5703.7375410000004</v>
      </c>
      <c r="AI17" s="36">
        <v>9560.4053642715498</v>
      </c>
      <c r="AJ17" s="36">
        <v>17481.926303984099</v>
      </c>
      <c r="AK17" s="36">
        <v>16276.539478025499</v>
      </c>
      <c r="AL17" s="36">
        <v>11376.617443900999</v>
      </c>
      <c r="AM17" s="36">
        <v>21420.098911473298</v>
      </c>
      <c r="AN17" s="36">
        <v>19832.672111726799</v>
      </c>
      <c r="AO17" s="36" t="s">
        <v>191</v>
      </c>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c r="NI17" s="36"/>
      <c r="NJ17" s="36"/>
      <c r="NK17" s="36"/>
      <c r="NL17" s="36"/>
      <c r="NM17" s="36"/>
      <c r="NN17" s="36"/>
      <c r="NO17" s="36"/>
      <c r="NP17" s="36"/>
      <c r="NQ17" s="36"/>
      <c r="NR17" s="36"/>
      <c r="NS17" s="36"/>
      <c r="NT17" s="36"/>
      <c r="NU17" s="36"/>
      <c r="NV17" s="36"/>
      <c r="NW17" s="36"/>
      <c r="NX17" s="36"/>
      <c r="NY17" s="36"/>
      <c r="NZ17" s="36"/>
      <c r="OA17" s="36"/>
      <c r="OB17" s="36"/>
      <c r="OC17" s="36"/>
      <c r="OD17" s="36"/>
      <c r="OE17" s="36"/>
      <c r="OF17" s="36"/>
      <c r="OG17" s="36"/>
      <c r="OH17" s="36"/>
      <c r="OI17" s="36"/>
      <c r="OJ17" s="36"/>
      <c r="OK17" s="36"/>
      <c r="OL17" s="36"/>
      <c r="OM17" s="36"/>
      <c r="ON17" s="36"/>
      <c r="OO17" s="36"/>
      <c r="OP17" s="36"/>
      <c r="OQ17" s="36"/>
      <c r="OR17" s="36"/>
      <c r="OS17" s="36"/>
      <c r="OT17" s="36"/>
      <c r="OU17" s="36"/>
      <c r="OV17" s="36"/>
      <c r="OW17" s="36"/>
      <c r="OX17" s="36"/>
      <c r="OY17" s="36"/>
      <c r="OZ17" s="36"/>
      <c r="PA17" s="36"/>
      <c r="PB17" s="36"/>
      <c r="PC17" s="36"/>
      <c r="PD17" s="36"/>
      <c r="PE17" s="36"/>
      <c r="PF17" s="36"/>
      <c r="PG17" s="36"/>
      <c r="PH17" s="36"/>
      <c r="PI17" s="36"/>
      <c r="PJ17" s="36"/>
      <c r="PK17" s="36"/>
      <c r="PL17" s="36"/>
      <c r="PM17" s="36"/>
      <c r="PN17" s="36"/>
      <c r="PO17" s="36"/>
      <c r="PP17" s="36"/>
      <c r="PQ17" s="36"/>
      <c r="PR17" s="36"/>
      <c r="PS17" s="36"/>
      <c r="PT17" s="36"/>
      <c r="PU17" s="36"/>
      <c r="PV17" s="36"/>
      <c r="PW17" s="36"/>
      <c r="PX17" s="36"/>
      <c r="PY17" s="36"/>
      <c r="PZ17" s="36"/>
      <c r="QA17" s="36"/>
      <c r="QB17" s="36"/>
      <c r="QC17" s="36"/>
      <c r="QD17" s="36"/>
      <c r="QE17" s="36"/>
      <c r="QF17" s="36"/>
      <c r="QG17" s="36"/>
      <c r="QH17" s="36"/>
      <c r="QI17" s="36"/>
      <c r="QJ17" s="36"/>
      <c r="QK17" s="36"/>
      <c r="QL17" s="36"/>
      <c r="QM17" s="36"/>
      <c r="QN17" s="36"/>
      <c r="QO17" s="36"/>
      <c r="QP17" s="36"/>
      <c r="QQ17" s="36"/>
      <c r="QR17" s="36"/>
      <c r="QS17" s="36"/>
      <c r="QT17" s="36"/>
      <c r="QU17" s="36"/>
      <c r="QV17" s="36"/>
      <c r="QW17" s="36"/>
      <c r="QX17" s="36"/>
      <c r="QY17" s="36"/>
      <c r="QZ17" s="36"/>
      <c r="RA17" s="36"/>
      <c r="RB17" s="36"/>
      <c r="RC17" s="36"/>
      <c r="RD17" s="36"/>
      <c r="RE17" s="36"/>
      <c r="RF17" s="36"/>
      <c r="RG17" s="36"/>
      <c r="RH17" s="36"/>
      <c r="RI17" s="36"/>
      <c r="RJ17" s="36"/>
      <c r="RK17" s="36"/>
      <c r="RL17" s="36"/>
      <c r="RM17" s="36"/>
      <c r="RN17" s="36"/>
      <c r="RO17" s="36"/>
      <c r="RP17" s="36"/>
      <c r="RQ17" s="36"/>
      <c r="RR17" s="36"/>
      <c r="RS17" s="36"/>
      <c r="RT17" s="36"/>
      <c r="RU17" s="36"/>
      <c r="RV17" s="36"/>
      <c r="RW17" s="36"/>
      <c r="RX17" s="36"/>
      <c r="RY17" s="36"/>
      <c r="RZ17" s="36"/>
    </row>
    <row r="18" spans="2:494" ht="18" customHeight="1">
      <c r="B18" s="23" t="s">
        <v>136</v>
      </c>
      <c r="F18" s="81" t="s">
        <v>1187</v>
      </c>
      <c r="G18" s="36" t="s">
        <v>191</v>
      </c>
      <c r="H18" s="36" t="s">
        <v>191</v>
      </c>
      <c r="I18" s="36" t="s">
        <v>191</v>
      </c>
      <c r="J18" s="36" t="s">
        <v>191</v>
      </c>
      <c r="K18" s="36" t="s">
        <v>191</v>
      </c>
      <c r="L18" s="36" t="s">
        <v>191</v>
      </c>
      <c r="M18" s="36">
        <v>9.4345265200000004</v>
      </c>
      <c r="N18" s="36">
        <v>0</v>
      </c>
      <c r="O18" s="36">
        <v>0</v>
      </c>
      <c r="P18" s="36">
        <v>0</v>
      </c>
      <c r="Q18" s="36">
        <v>11.1001086</v>
      </c>
      <c r="R18" s="36">
        <v>24.009021000000001</v>
      </c>
      <c r="S18" s="36">
        <v>66.365417199999996</v>
      </c>
      <c r="T18" s="36">
        <v>40.047733999999998</v>
      </c>
      <c r="U18" s="36">
        <v>74.451272399999993</v>
      </c>
      <c r="V18" s="36">
        <v>191.91909200000001</v>
      </c>
      <c r="W18" s="36">
        <v>341.38874100051697</v>
      </c>
      <c r="X18" s="36">
        <v>274.07912340070402</v>
      </c>
      <c r="Y18" s="36">
        <v>146.58862162972</v>
      </c>
      <c r="Z18" s="36">
        <v>174.17250894275099</v>
      </c>
      <c r="AA18" s="36">
        <v>247.559962417756</v>
      </c>
      <c r="AB18" s="36">
        <v>630.16879993638497</v>
      </c>
      <c r="AC18" s="36">
        <v>264.84734726126101</v>
      </c>
      <c r="AD18" s="36">
        <v>628.80033759989703</v>
      </c>
      <c r="AE18" s="36">
        <v>438.62480079627602</v>
      </c>
      <c r="AF18" s="36">
        <v>950.78439334187999</v>
      </c>
      <c r="AG18" s="36">
        <v>1678.5883238661199</v>
      </c>
      <c r="AH18" s="36">
        <v>2555.235369</v>
      </c>
      <c r="AI18" s="36">
        <v>3687.4365775553501</v>
      </c>
      <c r="AJ18" s="36">
        <v>5307.0198572895197</v>
      </c>
      <c r="AK18" s="36">
        <v>5161.2650483009602</v>
      </c>
      <c r="AL18" s="36">
        <v>3342.6589288075702</v>
      </c>
      <c r="AM18" s="36">
        <v>11473.298916678101</v>
      </c>
      <c r="AN18" s="36">
        <v>18309.812532555101</v>
      </c>
      <c r="AO18" s="36" t="s">
        <v>191</v>
      </c>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c r="NI18" s="36"/>
      <c r="NJ18" s="36"/>
      <c r="NK18" s="36"/>
      <c r="NL18" s="36"/>
      <c r="NM18" s="36"/>
      <c r="NN18" s="36"/>
      <c r="NO18" s="36"/>
      <c r="NP18" s="36"/>
      <c r="NQ18" s="36"/>
      <c r="NR18" s="36"/>
      <c r="NS18" s="36"/>
      <c r="NT18" s="36"/>
      <c r="NU18" s="36"/>
      <c r="NV18" s="36"/>
      <c r="NW18" s="36"/>
      <c r="NX18" s="36"/>
      <c r="NY18" s="36"/>
      <c r="NZ18" s="36"/>
      <c r="OA18" s="36"/>
      <c r="OB18" s="36"/>
      <c r="OC18" s="36"/>
      <c r="OD18" s="36"/>
      <c r="OE18" s="36"/>
      <c r="OF18" s="36"/>
      <c r="OG18" s="36"/>
      <c r="OH18" s="36"/>
      <c r="OI18" s="36"/>
      <c r="OJ18" s="36"/>
      <c r="OK18" s="36"/>
      <c r="OL18" s="36"/>
      <c r="OM18" s="36"/>
      <c r="ON18" s="36"/>
      <c r="OO18" s="36"/>
      <c r="OP18" s="36"/>
      <c r="OQ18" s="36"/>
      <c r="OR18" s="36"/>
      <c r="OS18" s="36"/>
      <c r="OT18" s="36"/>
      <c r="OU18" s="36"/>
      <c r="OV18" s="36"/>
      <c r="OW18" s="36"/>
      <c r="OX18" s="36"/>
      <c r="OY18" s="36"/>
      <c r="OZ18" s="36"/>
      <c r="PA18" s="36"/>
      <c r="PB18" s="36"/>
      <c r="PC18" s="36"/>
      <c r="PD18" s="36"/>
      <c r="PE18" s="36"/>
      <c r="PF18" s="36"/>
      <c r="PG18" s="36"/>
      <c r="PH18" s="36"/>
      <c r="PI18" s="36"/>
      <c r="PJ18" s="36"/>
      <c r="PK18" s="36"/>
      <c r="PL18" s="36"/>
      <c r="PM18" s="36"/>
      <c r="PN18" s="36"/>
      <c r="PO18" s="36"/>
      <c r="PP18" s="36"/>
      <c r="PQ18" s="36"/>
      <c r="PR18" s="36"/>
      <c r="PS18" s="36"/>
      <c r="PT18" s="36"/>
      <c r="PU18" s="36"/>
      <c r="PV18" s="36"/>
      <c r="PW18" s="36"/>
      <c r="PX18" s="36"/>
      <c r="PY18" s="36"/>
      <c r="PZ18" s="36"/>
      <c r="QA18" s="36"/>
      <c r="QB18" s="36"/>
      <c r="QC18" s="36"/>
      <c r="QD18" s="36"/>
      <c r="QE18" s="36"/>
      <c r="QF18" s="36"/>
      <c r="QG18" s="36"/>
      <c r="QH18" s="36"/>
      <c r="QI18" s="36"/>
      <c r="QJ18" s="36"/>
      <c r="QK18" s="36"/>
      <c r="QL18" s="36"/>
      <c r="QM18" s="36"/>
      <c r="QN18" s="36"/>
      <c r="QO18" s="36"/>
      <c r="QP18" s="36"/>
      <c r="QQ18" s="36"/>
      <c r="QR18" s="36"/>
      <c r="QS18" s="36"/>
      <c r="QT18" s="36"/>
      <c r="QU18" s="36"/>
      <c r="QV18" s="36"/>
      <c r="QW18" s="36"/>
      <c r="QX18" s="36"/>
      <c r="QY18" s="36"/>
      <c r="QZ18" s="36"/>
      <c r="RA18" s="36"/>
      <c r="RB18" s="36"/>
      <c r="RC18" s="36"/>
      <c r="RD18" s="36"/>
      <c r="RE18" s="36"/>
      <c r="RF18" s="36"/>
      <c r="RG18" s="36"/>
      <c r="RH18" s="36"/>
      <c r="RI18" s="36"/>
      <c r="RJ18" s="36"/>
      <c r="RK18" s="36"/>
      <c r="RL18" s="36"/>
      <c r="RM18" s="36"/>
      <c r="RN18" s="36"/>
      <c r="RO18" s="36"/>
      <c r="RP18" s="36"/>
      <c r="RQ18" s="36"/>
      <c r="RR18" s="36"/>
      <c r="RS18" s="36"/>
      <c r="RT18" s="36"/>
      <c r="RU18" s="36"/>
      <c r="RV18" s="36"/>
      <c r="RW18" s="36"/>
      <c r="RX18" s="36"/>
      <c r="RY18" s="36"/>
      <c r="RZ18" s="36"/>
    </row>
    <row r="19" spans="2:494" ht="18" customHeight="1">
      <c r="B19" s="23" t="s">
        <v>136</v>
      </c>
      <c r="F19" s="81" t="s">
        <v>1184</v>
      </c>
      <c r="G19" s="36" t="s">
        <v>191</v>
      </c>
      <c r="H19" s="36" t="s">
        <v>191</v>
      </c>
      <c r="I19" s="36" t="s">
        <v>191</v>
      </c>
      <c r="J19" s="36" t="s">
        <v>191</v>
      </c>
      <c r="K19" s="36" t="s">
        <v>191</v>
      </c>
      <c r="L19" s="36" t="s">
        <v>191</v>
      </c>
      <c r="M19" s="36">
        <v>0</v>
      </c>
      <c r="N19" s="36">
        <v>0</v>
      </c>
      <c r="O19" s="36">
        <v>0</v>
      </c>
      <c r="P19" s="36">
        <v>0</v>
      </c>
      <c r="Q19" s="36">
        <v>0</v>
      </c>
      <c r="R19" s="36">
        <v>0</v>
      </c>
      <c r="S19" s="36">
        <v>0</v>
      </c>
      <c r="T19" s="36">
        <v>0</v>
      </c>
      <c r="U19" s="36">
        <v>0</v>
      </c>
      <c r="V19" s="36">
        <v>15.993257699999999</v>
      </c>
      <c r="W19" s="36">
        <v>44</v>
      </c>
      <c r="X19" s="36">
        <v>42.463808999999998</v>
      </c>
      <c r="Y19" s="36">
        <v>24.5610301</v>
      </c>
      <c r="Z19" s="36">
        <v>116.039079</v>
      </c>
      <c r="AA19" s="36">
        <v>352.03809560225397</v>
      </c>
      <c r="AB19" s="36">
        <v>403.36757796261702</v>
      </c>
      <c r="AC19" s="36">
        <v>1.7602228021625801</v>
      </c>
      <c r="AD19" s="36">
        <v>260.70130605905598</v>
      </c>
      <c r="AE19" s="36">
        <v>173.411512534471</v>
      </c>
      <c r="AF19" s="36">
        <v>40.291490853562699</v>
      </c>
      <c r="AG19" s="36">
        <v>159.84621854096201</v>
      </c>
      <c r="AH19" s="36">
        <v>253.91096684714699</v>
      </c>
      <c r="AI19" s="36">
        <v>747.20661966425303</v>
      </c>
      <c r="AJ19" s="36">
        <v>2343.3128751940499</v>
      </c>
      <c r="AK19" s="36">
        <v>2593.06061648983</v>
      </c>
      <c r="AL19" s="36">
        <v>2237.2613866750899</v>
      </c>
      <c r="AM19" s="36">
        <v>7521.0700963073796</v>
      </c>
      <c r="AN19" s="36">
        <v>12069.8464951941</v>
      </c>
      <c r="AO19" s="36" t="s">
        <v>191</v>
      </c>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c r="NI19" s="36"/>
      <c r="NJ19" s="36"/>
      <c r="NK19" s="36"/>
      <c r="NL19" s="36"/>
      <c r="NM19" s="36"/>
      <c r="NN19" s="36"/>
      <c r="NO19" s="36"/>
      <c r="NP19" s="36"/>
      <c r="NQ19" s="36"/>
      <c r="NR19" s="36"/>
      <c r="NS19" s="36"/>
      <c r="NT19" s="36"/>
      <c r="NU19" s="36"/>
      <c r="NV19" s="36"/>
      <c r="NW19" s="36"/>
      <c r="NX19" s="36"/>
      <c r="NY19" s="36"/>
      <c r="NZ19" s="36"/>
      <c r="OA19" s="36"/>
      <c r="OB19" s="36"/>
      <c r="OC19" s="36"/>
      <c r="OD19" s="36"/>
      <c r="OE19" s="36"/>
      <c r="OF19" s="36"/>
      <c r="OG19" s="36"/>
      <c r="OH19" s="36"/>
      <c r="OI19" s="36"/>
      <c r="OJ19" s="36"/>
      <c r="OK19" s="36"/>
      <c r="OL19" s="36"/>
      <c r="OM19" s="36"/>
      <c r="ON19" s="36"/>
      <c r="OO19" s="36"/>
      <c r="OP19" s="36"/>
      <c r="OQ19" s="36"/>
      <c r="OR19" s="36"/>
      <c r="OS19" s="36"/>
      <c r="OT19" s="36"/>
      <c r="OU19" s="36"/>
      <c r="OV19" s="36"/>
      <c r="OW19" s="36"/>
      <c r="OX19" s="36"/>
      <c r="OY19" s="36"/>
      <c r="OZ19" s="36"/>
      <c r="PA19" s="36"/>
      <c r="PB19" s="36"/>
      <c r="PC19" s="36"/>
      <c r="PD19" s="36"/>
      <c r="PE19" s="36"/>
      <c r="PF19" s="36"/>
      <c r="PG19" s="36"/>
      <c r="PH19" s="36"/>
      <c r="PI19" s="36"/>
      <c r="PJ19" s="36"/>
      <c r="PK19" s="36"/>
      <c r="PL19" s="36"/>
      <c r="PM19" s="36"/>
      <c r="PN19" s="36"/>
      <c r="PO19" s="36"/>
      <c r="PP19" s="36"/>
      <c r="PQ19" s="36"/>
      <c r="PR19" s="36"/>
      <c r="PS19" s="36"/>
      <c r="PT19" s="36"/>
      <c r="PU19" s="36"/>
      <c r="PV19" s="36"/>
      <c r="PW19" s="36"/>
      <c r="PX19" s="36"/>
      <c r="PY19" s="36"/>
      <c r="PZ19" s="36"/>
      <c r="QA19" s="36"/>
      <c r="QB19" s="36"/>
      <c r="QC19" s="36"/>
      <c r="QD19" s="36"/>
      <c r="QE19" s="36"/>
      <c r="QF19" s="36"/>
      <c r="QG19" s="36"/>
      <c r="QH19" s="36"/>
      <c r="QI19" s="36"/>
      <c r="QJ19" s="36"/>
      <c r="QK19" s="36"/>
      <c r="QL19" s="36"/>
      <c r="QM19" s="36"/>
      <c r="QN19" s="36"/>
      <c r="QO19" s="36"/>
      <c r="QP19" s="36"/>
      <c r="QQ19" s="36"/>
      <c r="QR19" s="36"/>
      <c r="QS19" s="36"/>
      <c r="QT19" s="36"/>
      <c r="QU19" s="36"/>
      <c r="QV19" s="36"/>
      <c r="QW19" s="36"/>
      <c r="QX19" s="36"/>
      <c r="QY19" s="36"/>
      <c r="QZ19" s="36"/>
      <c r="RA19" s="36"/>
      <c r="RB19" s="36"/>
      <c r="RC19" s="36"/>
      <c r="RD19" s="36"/>
      <c r="RE19" s="36"/>
      <c r="RF19" s="36"/>
      <c r="RG19" s="36"/>
      <c r="RH19" s="36"/>
      <c r="RI19" s="36"/>
      <c r="RJ19" s="36"/>
      <c r="RK19" s="36"/>
      <c r="RL19" s="36"/>
      <c r="RM19" s="36"/>
      <c r="RN19" s="36"/>
      <c r="RO19" s="36"/>
      <c r="RP19" s="36"/>
      <c r="RQ19" s="36"/>
      <c r="RR19" s="36"/>
      <c r="RS19" s="36"/>
      <c r="RT19" s="36"/>
      <c r="RU19" s="36"/>
      <c r="RV19" s="36"/>
      <c r="RW19" s="36"/>
      <c r="RX19" s="36"/>
      <c r="RY19" s="36"/>
      <c r="RZ19" s="36"/>
    </row>
    <row r="20" spans="2:494" ht="18" customHeight="1">
      <c r="B20" s="23" t="s">
        <v>136</v>
      </c>
      <c r="F20" s="81" t="s">
        <v>1208</v>
      </c>
      <c r="G20" s="36" t="s">
        <v>191</v>
      </c>
      <c r="H20" s="36" t="s">
        <v>191</v>
      </c>
      <c r="I20" s="36" t="s">
        <v>191</v>
      </c>
      <c r="J20" s="36" t="s">
        <v>191</v>
      </c>
      <c r="K20" s="36" t="s">
        <v>191</v>
      </c>
      <c r="L20" s="36" t="s">
        <v>191</v>
      </c>
      <c r="M20" s="36" t="s">
        <v>191</v>
      </c>
      <c r="N20" s="36" t="s">
        <v>191</v>
      </c>
      <c r="O20" s="36" t="s">
        <v>191</v>
      </c>
      <c r="P20" s="36" t="s">
        <v>191</v>
      </c>
      <c r="Q20" s="36" t="s">
        <v>191</v>
      </c>
      <c r="R20" s="36" t="s">
        <v>191</v>
      </c>
      <c r="S20" s="36" t="s">
        <v>191</v>
      </c>
      <c r="T20" s="36" t="s">
        <v>191</v>
      </c>
      <c r="U20" s="36" t="s">
        <v>191</v>
      </c>
      <c r="V20" s="36" t="s">
        <v>191</v>
      </c>
      <c r="W20" s="36" t="s">
        <v>191</v>
      </c>
      <c r="X20" s="36" t="s">
        <v>191</v>
      </c>
      <c r="Y20" s="36" t="s">
        <v>191</v>
      </c>
      <c r="Z20" s="36" t="s">
        <v>191</v>
      </c>
      <c r="AA20" s="36">
        <v>139.565447840232</v>
      </c>
      <c r="AB20" s="36">
        <v>22.3064077747391</v>
      </c>
      <c r="AC20" s="36">
        <v>0</v>
      </c>
      <c r="AD20" s="36">
        <v>0</v>
      </c>
      <c r="AE20" s="36">
        <v>0</v>
      </c>
      <c r="AF20" s="36">
        <v>0</v>
      </c>
      <c r="AG20" s="36">
        <v>504.05495900031099</v>
      </c>
      <c r="AH20" s="36">
        <v>614.70601699999997</v>
      </c>
      <c r="AI20" s="36">
        <v>841.870646540042</v>
      </c>
      <c r="AJ20" s="36">
        <v>861.98182586478799</v>
      </c>
      <c r="AK20" s="36">
        <v>563.59716668150998</v>
      </c>
      <c r="AL20" s="36">
        <v>295.42906813056101</v>
      </c>
      <c r="AM20" s="36">
        <v>0</v>
      </c>
      <c r="AN20" s="36">
        <v>62.6889895285438</v>
      </c>
      <c r="AO20" s="36" t="s">
        <v>191</v>
      </c>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36"/>
      <c r="OO20" s="36"/>
      <c r="OP20" s="36"/>
      <c r="OQ20" s="36"/>
      <c r="OR20" s="36"/>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36"/>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36"/>
      <c r="QQ20" s="36"/>
      <c r="QR20" s="36"/>
      <c r="QS20" s="36"/>
      <c r="QT20" s="36"/>
      <c r="QU20" s="36"/>
      <c r="QV20" s="36"/>
      <c r="QW20" s="36"/>
      <c r="QX20" s="36"/>
      <c r="QY20" s="36"/>
      <c r="QZ20" s="36"/>
      <c r="RA20" s="36"/>
      <c r="RB20" s="36"/>
      <c r="RC20" s="36"/>
      <c r="RD20" s="36"/>
      <c r="RE20" s="36"/>
      <c r="RF20" s="36"/>
      <c r="RG20" s="36"/>
      <c r="RH20" s="36"/>
      <c r="RI20" s="36"/>
      <c r="RJ20" s="36"/>
      <c r="RK20" s="36"/>
      <c r="RL20" s="36"/>
      <c r="RM20" s="36"/>
      <c r="RN20" s="36"/>
      <c r="RO20" s="36"/>
      <c r="RP20" s="36"/>
      <c r="RQ20" s="36"/>
      <c r="RR20" s="36"/>
      <c r="RS20" s="36"/>
      <c r="RT20" s="36"/>
      <c r="RU20" s="36"/>
      <c r="RV20" s="36"/>
      <c r="RW20" s="36"/>
      <c r="RX20" s="36"/>
      <c r="RY20" s="36"/>
      <c r="RZ20" s="36"/>
    </row>
    <row r="21" spans="2:494" ht="18" customHeight="1">
      <c r="B21" t="s">
        <v>136</v>
      </c>
      <c r="F21" s="2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c r="NI21" s="36"/>
      <c r="NJ21" s="36"/>
      <c r="NK21" s="36"/>
      <c r="NL21" s="36"/>
      <c r="NM21" s="36"/>
      <c r="NN21" s="36"/>
      <c r="NO21" s="36"/>
      <c r="NP21" s="36"/>
      <c r="NQ21" s="36"/>
      <c r="NR21" s="36"/>
      <c r="NS21" s="36"/>
      <c r="NT21" s="36"/>
      <c r="NU21" s="36"/>
      <c r="NV21" s="36"/>
      <c r="NW21" s="36"/>
      <c r="NX21" s="36"/>
      <c r="NY21" s="36"/>
      <c r="NZ21" s="36"/>
      <c r="OA21" s="36"/>
      <c r="OB21" s="36"/>
      <c r="OC21" s="36"/>
      <c r="OD21" s="36"/>
      <c r="OE21" s="36"/>
      <c r="OF21" s="36"/>
      <c r="OG21" s="36"/>
      <c r="OH21" s="36"/>
      <c r="OI21" s="36"/>
      <c r="OJ21" s="36"/>
      <c r="OK21" s="36"/>
      <c r="OL21" s="36"/>
      <c r="OM21" s="36"/>
      <c r="ON21" s="36"/>
      <c r="OO21" s="36"/>
      <c r="OP21" s="36"/>
      <c r="OQ21" s="36"/>
      <c r="OR21" s="36"/>
      <c r="OS21" s="36"/>
      <c r="OT21" s="36"/>
      <c r="OU21" s="36"/>
      <c r="OV21" s="36"/>
      <c r="OW21" s="36"/>
      <c r="OX21" s="36"/>
      <c r="OY21" s="36"/>
      <c r="OZ21" s="36"/>
      <c r="PA21" s="36"/>
      <c r="PB21" s="36"/>
      <c r="PC21" s="36"/>
      <c r="PD21" s="36"/>
      <c r="PE21" s="36"/>
      <c r="PF21" s="36"/>
      <c r="PG21" s="36"/>
      <c r="PH21" s="36"/>
      <c r="PI21" s="36"/>
      <c r="PJ21" s="36"/>
      <c r="PK21" s="36"/>
      <c r="PL21" s="36"/>
      <c r="PM21" s="36"/>
      <c r="PN21" s="36"/>
      <c r="PO21" s="36"/>
      <c r="PP21" s="36"/>
      <c r="PQ21" s="36"/>
      <c r="PR21" s="36"/>
      <c r="PS21" s="36"/>
      <c r="PT21" s="36"/>
      <c r="PU21" s="36"/>
      <c r="PV21" s="36"/>
      <c r="PW21" s="36"/>
      <c r="PX21" s="36"/>
      <c r="PY21" s="36"/>
      <c r="PZ21" s="36"/>
      <c r="QA21" s="36"/>
      <c r="QB21" s="36"/>
      <c r="QC21" s="36"/>
      <c r="QD21" s="36"/>
      <c r="QE21" s="36"/>
      <c r="QF21" s="36"/>
      <c r="QG21" s="36"/>
      <c r="QH21" s="36"/>
      <c r="QI21" s="36"/>
      <c r="QJ21" s="36"/>
      <c r="QK21" s="36"/>
      <c r="QL21" s="36"/>
      <c r="QM21" s="36"/>
      <c r="QN21" s="36"/>
      <c r="QO21" s="36"/>
      <c r="QP21" s="36"/>
      <c r="QQ21" s="36"/>
      <c r="QR21" s="36"/>
      <c r="QS21" s="36"/>
      <c r="QT21" s="36"/>
      <c r="QU21" s="36"/>
      <c r="QV21" s="36"/>
      <c r="QW21" s="36"/>
      <c r="QX21" s="36"/>
      <c r="QY21" s="36"/>
      <c r="QZ21" s="36"/>
      <c r="RA21" s="36"/>
      <c r="RB21" s="36"/>
      <c r="RC21" s="36"/>
      <c r="RD21" s="36"/>
      <c r="RE21" s="36"/>
      <c r="RF21" s="36"/>
      <c r="RG21" s="36"/>
      <c r="RH21" s="36"/>
      <c r="RI21" s="36"/>
      <c r="RJ21" s="36"/>
      <c r="RK21" s="36"/>
      <c r="RL21" s="36"/>
      <c r="RM21" s="36"/>
      <c r="RN21" s="36"/>
      <c r="RO21" s="36"/>
      <c r="RP21" s="36"/>
      <c r="RQ21" s="36"/>
      <c r="RR21" s="36"/>
      <c r="RS21" s="36"/>
      <c r="RT21" s="36"/>
      <c r="RU21" s="36"/>
      <c r="RV21" s="36"/>
      <c r="RW21" s="36"/>
      <c r="RX21" s="36"/>
      <c r="RY21" s="36"/>
      <c r="RZ21" s="36"/>
    </row>
    <row r="22" spans="2:494" ht="18" customHeight="1">
      <c r="B22" s="23" t="s">
        <v>136</v>
      </c>
      <c r="F22" s="26" t="s">
        <v>222</v>
      </c>
      <c r="G22" s="36">
        <v>3678.1651430000002</v>
      </c>
      <c r="H22" s="36">
        <v>3827.1669729999999</v>
      </c>
      <c r="I22" s="36">
        <v>4005.2687030000002</v>
      </c>
      <c r="J22" s="36">
        <v>4545.9211299999997</v>
      </c>
      <c r="K22" s="36">
        <v>4331.1453350000002</v>
      </c>
      <c r="L22" s="36">
        <v>4097.8842119999999</v>
      </c>
      <c r="M22" s="36">
        <v>4745.3175099999999</v>
      </c>
      <c r="N22" s="36">
        <v>4814.0554700000002</v>
      </c>
      <c r="O22" s="36">
        <v>5741.9241300000003</v>
      </c>
      <c r="P22" s="36">
        <v>5472.2192999999997</v>
      </c>
      <c r="Q22" s="36">
        <v>5183.5331299999998</v>
      </c>
      <c r="R22" s="36">
        <v>6596.58</v>
      </c>
      <c r="S22" s="36">
        <v>8037.9906199999996</v>
      </c>
      <c r="T22" s="36">
        <v>7447.7627599999996</v>
      </c>
      <c r="U22" s="36">
        <v>6509.9049400000004</v>
      </c>
      <c r="V22" s="36">
        <v>10758.334849999999</v>
      </c>
      <c r="W22" s="36">
        <v>17003.424599999998</v>
      </c>
      <c r="X22" s="36">
        <v>15039.42794</v>
      </c>
      <c r="Y22" s="36">
        <v>16038.47604</v>
      </c>
      <c r="Z22" s="36">
        <v>36813.039359000002</v>
      </c>
      <c r="AA22" s="36">
        <v>24525.672523000001</v>
      </c>
      <c r="AB22" s="36">
        <v>29792.814568000002</v>
      </c>
      <c r="AC22" s="36">
        <v>30700.031432</v>
      </c>
      <c r="AD22" s="36">
        <v>22434.343874999999</v>
      </c>
      <c r="AE22" s="36">
        <v>23254.256046999999</v>
      </c>
      <c r="AF22" s="36">
        <v>21813.273585999999</v>
      </c>
      <c r="AG22" s="36">
        <v>19789.974779</v>
      </c>
      <c r="AH22" s="36">
        <v>35334.619480000001</v>
      </c>
      <c r="AI22" s="36">
        <v>37792.845481999997</v>
      </c>
      <c r="AJ22" s="36">
        <v>43637.025970000002</v>
      </c>
      <c r="AK22" s="36">
        <v>34244.822473</v>
      </c>
      <c r="AL22" s="36">
        <v>23186.862712999999</v>
      </c>
      <c r="AM22" s="36">
        <v>67588.170671999993</v>
      </c>
      <c r="AN22" s="36">
        <v>61922.230387000003</v>
      </c>
      <c r="AO22" s="36">
        <v>54180.681021999997</v>
      </c>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c r="NI22" s="36"/>
      <c r="NJ22" s="36"/>
      <c r="NK22" s="36"/>
      <c r="NL22" s="36"/>
      <c r="NM22" s="36"/>
      <c r="NN22" s="36"/>
      <c r="NO22" s="36"/>
      <c r="NP22" s="36"/>
      <c r="NQ22" s="36"/>
      <c r="NR22" s="36"/>
      <c r="NS22" s="36"/>
      <c r="NT22" s="36"/>
      <c r="NU22" s="36"/>
      <c r="NV22" s="36"/>
      <c r="NW22" s="36"/>
      <c r="NX22" s="36"/>
      <c r="NY22" s="36"/>
      <c r="NZ22" s="36"/>
      <c r="OA22" s="36"/>
      <c r="OB22" s="36"/>
      <c r="OC22" s="36"/>
      <c r="OD22" s="36"/>
      <c r="OE22" s="36"/>
      <c r="OF22" s="36"/>
      <c r="OG22" s="36"/>
      <c r="OH22" s="36"/>
      <c r="OI22" s="36"/>
      <c r="OJ22" s="36"/>
      <c r="OK22" s="36"/>
      <c r="OL22" s="36"/>
      <c r="OM22" s="36"/>
      <c r="ON22" s="36"/>
      <c r="OO22" s="36"/>
      <c r="OP22" s="36"/>
      <c r="OQ22" s="36"/>
      <c r="OR22" s="36"/>
      <c r="OS22" s="36"/>
      <c r="OT22" s="36"/>
      <c r="OU22" s="36"/>
      <c r="OV22" s="36"/>
      <c r="OW22" s="36"/>
      <c r="OX22" s="36"/>
      <c r="OY22" s="36"/>
      <c r="OZ22" s="36"/>
      <c r="PA22" s="36"/>
      <c r="PB22" s="36"/>
      <c r="PC22" s="36"/>
      <c r="PD22" s="36"/>
      <c r="PE22" s="36"/>
      <c r="PF22" s="36"/>
      <c r="PG22" s="36"/>
      <c r="PH22" s="36"/>
      <c r="PI22" s="36"/>
      <c r="PJ22" s="36"/>
      <c r="PK22" s="36"/>
      <c r="PL22" s="36"/>
      <c r="PM22" s="36"/>
      <c r="PN22" s="36"/>
      <c r="PO22" s="36"/>
      <c r="PP22" s="36"/>
      <c r="PQ22" s="36"/>
      <c r="PR22" s="36"/>
      <c r="PS22" s="36"/>
      <c r="PT22" s="36"/>
      <c r="PU22" s="36"/>
      <c r="PV22" s="36"/>
      <c r="PW22" s="36"/>
      <c r="PX22" s="36"/>
      <c r="PY22" s="36"/>
      <c r="PZ22" s="36"/>
      <c r="QA22" s="36"/>
      <c r="QB22" s="36"/>
      <c r="QC22" s="36"/>
      <c r="QD22" s="36"/>
      <c r="QE22" s="36"/>
      <c r="QF22" s="36"/>
      <c r="QG22" s="36"/>
      <c r="QH22" s="36"/>
      <c r="QI22" s="36"/>
      <c r="QJ22" s="36"/>
      <c r="QK22" s="36"/>
      <c r="QL22" s="36"/>
      <c r="QM22" s="36"/>
      <c r="QN22" s="36"/>
      <c r="QO22" s="36"/>
      <c r="QP22" s="36"/>
      <c r="QQ22" s="36"/>
      <c r="QR22" s="36"/>
      <c r="QS22" s="36"/>
      <c r="QT22" s="36"/>
      <c r="QU22" s="36"/>
      <c r="QV22" s="36"/>
      <c r="QW22" s="36"/>
      <c r="QX22" s="36"/>
      <c r="QY22" s="36"/>
      <c r="QZ22" s="36"/>
      <c r="RA22" s="36"/>
      <c r="RB22" s="36"/>
      <c r="RC22" s="36"/>
      <c r="RD22" s="36"/>
      <c r="RE22" s="36"/>
      <c r="RF22" s="36"/>
      <c r="RG22" s="36"/>
      <c r="RH22" s="36"/>
      <c r="RI22" s="36"/>
      <c r="RJ22" s="36"/>
      <c r="RK22" s="36"/>
      <c r="RL22" s="36"/>
      <c r="RM22" s="36"/>
      <c r="RN22" s="36"/>
      <c r="RO22" s="36"/>
      <c r="RP22" s="36"/>
      <c r="RQ22" s="36"/>
      <c r="RR22" s="36"/>
      <c r="RS22" s="36"/>
      <c r="RT22" s="36"/>
      <c r="RU22" s="36"/>
      <c r="RV22" s="36"/>
      <c r="RW22" s="36"/>
      <c r="RX22" s="36"/>
      <c r="RY22" s="36"/>
      <c r="RZ22" s="36"/>
    </row>
    <row r="23" spans="2:494" ht="18" customHeight="1">
      <c r="B23" s="23" t="s">
        <v>136</v>
      </c>
      <c r="F23" s="81" t="s">
        <v>1208</v>
      </c>
      <c r="G23" s="36">
        <v>0</v>
      </c>
      <c r="H23" s="36">
        <v>2.7316820000000002</v>
      </c>
      <c r="I23" s="36">
        <v>209.05782199999999</v>
      </c>
      <c r="J23" s="36">
        <v>370.42694999999998</v>
      </c>
      <c r="K23" s="36">
        <v>485.48639900000001</v>
      </c>
      <c r="L23" s="36">
        <v>536.63669400000003</v>
      </c>
      <c r="M23" s="36">
        <v>636.87231599999996</v>
      </c>
      <c r="N23" s="36">
        <v>629.65809200000001</v>
      </c>
      <c r="O23" s="36">
        <v>725.02697000000001</v>
      </c>
      <c r="P23" s="36">
        <v>606.33557199999996</v>
      </c>
      <c r="Q23" s="36">
        <v>545.64746100000002</v>
      </c>
      <c r="R23" s="36">
        <v>715.85837200000003</v>
      </c>
      <c r="S23" s="36">
        <v>975.96359900000004</v>
      </c>
      <c r="T23" s="36">
        <v>1063.7476799999999</v>
      </c>
      <c r="U23" s="36">
        <v>853.45514000000003</v>
      </c>
      <c r="V23" s="36">
        <v>1553.5044</v>
      </c>
      <c r="W23" s="36">
        <v>2419.7726899999998</v>
      </c>
      <c r="X23" s="36">
        <v>2427.5744</v>
      </c>
      <c r="Y23" s="36">
        <v>2676.2099600000001</v>
      </c>
      <c r="Z23" s="36">
        <v>6600.6502229999996</v>
      </c>
      <c r="AA23" s="36">
        <v>5468.3764689999998</v>
      </c>
      <c r="AB23" s="36">
        <v>7078.3008149999996</v>
      </c>
      <c r="AC23" s="36">
        <v>6461.6347379999997</v>
      </c>
      <c r="AD23" s="36">
        <v>4587.1853860000001</v>
      </c>
      <c r="AE23" s="36">
        <v>4810.6577660000003</v>
      </c>
      <c r="AF23" s="36">
        <v>5015.9274750000004</v>
      </c>
      <c r="AG23" s="36">
        <v>4612.0324170000004</v>
      </c>
      <c r="AH23" s="36">
        <v>8369.1413300000004</v>
      </c>
      <c r="AI23" s="36">
        <v>9482.4959390000004</v>
      </c>
      <c r="AJ23" s="36">
        <v>11242.392849</v>
      </c>
      <c r="AK23" s="36">
        <v>7489.4513029999998</v>
      </c>
      <c r="AL23" s="36">
        <v>7579.986801</v>
      </c>
      <c r="AM23" s="36">
        <v>20888.924379</v>
      </c>
      <c r="AN23" s="36">
        <v>17078.326525</v>
      </c>
      <c r="AO23" s="36">
        <v>15376.325768999999</v>
      </c>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36"/>
      <c r="OO23" s="36"/>
      <c r="OP23" s="36"/>
      <c r="OQ23" s="36"/>
      <c r="OR23" s="36"/>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36"/>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36"/>
      <c r="QQ23" s="36"/>
      <c r="QR23" s="36"/>
      <c r="QS23" s="36"/>
      <c r="QT23" s="36"/>
      <c r="QU23" s="36"/>
      <c r="QV23" s="36"/>
      <c r="QW23" s="36"/>
      <c r="QX23" s="36"/>
      <c r="QY23" s="36"/>
      <c r="QZ23" s="36"/>
      <c r="RA23" s="36"/>
      <c r="RB23" s="36"/>
      <c r="RC23" s="36"/>
      <c r="RD23" s="36"/>
      <c r="RE23" s="36"/>
      <c r="RF23" s="36"/>
      <c r="RG23" s="36"/>
      <c r="RH23" s="36"/>
      <c r="RI23" s="36"/>
      <c r="RJ23" s="36"/>
      <c r="RK23" s="36"/>
      <c r="RL23" s="36"/>
      <c r="RM23" s="36"/>
      <c r="RN23" s="36"/>
      <c r="RO23" s="36"/>
      <c r="RP23" s="36"/>
      <c r="RQ23" s="36"/>
      <c r="RR23" s="36"/>
      <c r="RS23" s="36"/>
      <c r="RT23" s="36"/>
      <c r="RU23" s="36"/>
      <c r="RV23" s="36"/>
      <c r="RW23" s="36"/>
      <c r="RX23" s="36"/>
      <c r="RY23" s="36"/>
      <c r="RZ23" s="36"/>
    </row>
    <row r="24" spans="2:494" ht="18" customHeight="1">
      <c r="B24" s="23" t="s">
        <v>136</v>
      </c>
      <c r="F24" s="81" t="s">
        <v>1205</v>
      </c>
      <c r="G24" s="36">
        <v>33.90916</v>
      </c>
      <c r="H24" s="36">
        <v>21.057696</v>
      </c>
      <c r="I24" s="36">
        <v>20.430582999999999</v>
      </c>
      <c r="J24" s="36">
        <v>37.910136000000001</v>
      </c>
      <c r="K24" s="36">
        <v>35.767277999999997</v>
      </c>
      <c r="L24" s="36">
        <v>15.633255</v>
      </c>
      <c r="M24" s="36">
        <v>10.953252000000001</v>
      </c>
      <c r="N24" s="36">
        <v>24.594743999999999</v>
      </c>
      <c r="O24" s="36">
        <v>22.344092</v>
      </c>
      <c r="P24" s="36">
        <v>93.163973999999996</v>
      </c>
      <c r="Q24" s="36">
        <v>94.525186000000005</v>
      </c>
      <c r="R24" s="36">
        <v>43.681125000000002</v>
      </c>
      <c r="S24" s="36">
        <v>9.5555669999999999</v>
      </c>
      <c r="T24" s="36">
        <v>54.964826000000002</v>
      </c>
      <c r="U24" s="36">
        <v>230.14616100000001</v>
      </c>
      <c r="V24" s="36">
        <v>399.05757199999999</v>
      </c>
      <c r="W24" s="36">
        <v>390.23201299999999</v>
      </c>
      <c r="X24" s="36">
        <v>351.49061799999998</v>
      </c>
      <c r="Y24" s="36">
        <v>156.833687</v>
      </c>
      <c r="Z24" s="36">
        <v>2413.4039769999999</v>
      </c>
      <c r="AA24" s="36">
        <v>3963.2442839999999</v>
      </c>
      <c r="AB24" s="36">
        <v>2814.9120389999998</v>
      </c>
      <c r="AC24" s="36">
        <v>3583.2789189999999</v>
      </c>
      <c r="AD24" s="36">
        <v>4604.7648600000002</v>
      </c>
      <c r="AE24" s="36">
        <v>5856.636614</v>
      </c>
      <c r="AF24" s="36">
        <v>4773.8149320000002</v>
      </c>
      <c r="AG24" s="36">
        <v>3875.1825389999999</v>
      </c>
      <c r="AH24" s="36">
        <v>7653.4121690000002</v>
      </c>
      <c r="AI24" s="36">
        <v>8376.7701589999997</v>
      </c>
      <c r="AJ24" s="36">
        <v>9889.5013799999997</v>
      </c>
      <c r="AK24" s="36">
        <v>9777.1133279999995</v>
      </c>
      <c r="AL24" s="36">
        <v>1668.2417390000001</v>
      </c>
      <c r="AM24" s="36">
        <v>0</v>
      </c>
      <c r="AN24" s="36">
        <v>491.54522100000003</v>
      </c>
      <c r="AO24" s="36">
        <v>1981.5160840000001</v>
      </c>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c r="NI24" s="36"/>
      <c r="NJ24" s="36"/>
      <c r="NK24" s="36"/>
      <c r="NL24" s="36"/>
      <c r="NM24" s="36"/>
      <c r="NN24" s="36"/>
      <c r="NO24" s="36"/>
      <c r="NP24" s="36"/>
      <c r="NQ24" s="36"/>
      <c r="NR24" s="36"/>
      <c r="NS24" s="36"/>
      <c r="NT24" s="36"/>
      <c r="NU24" s="36"/>
      <c r="NV24" s="36"/>
      <c r="NW24" s="36"/>
      <c r="NX24" s="36"/>
      <c r="NY24" s="36"/>
      <c r="NZ24" s="36"/>
      <c r="OA24" s="36"/>
      <c r="OB24" s="36"/>
      <c r="OC24" s="36"/>
      <c r="OD24" s="36"/>
      <c r="OE24" s="36"/>
      <c r="OF24" s="36"/>
      <c r="OG24" s="36"/>
      <c r="OH24" s="36"/>
      <c r="OI24" s="36"/>
      <c r="OJ24" s="36"/>
      <c r="OK24" s="36"/>
      <c r="OL24" s="36"/>
      <c r="OM24" s="36"/>
      <c r="ON24" s="36"/>
      <c r="OO24" s="36"/>
      <c r="OP24" s="36"/>
      <c r="OQ24" s="36"/>
      <c r="OR24" s="36"/>
      <c r="OS24" s="36"/>
      <c r="OT24" s="36"/>
      <c r="OU24" s="36"/>
      <c r="OV24" s="36"/>
      <c r="OW24" s="36"/>
      <c r="OX24" s="36"/>
      <c r="OY24" s="36"/>
      <c r="OZ24" s="36"/>
      <c r="PA24" s="36"/>
      <c r="PB24" s="36"/>
      <c r="PC24" s="36"/>
      <c r="PD24" s="36"/>
      <c r="PE24" s="36"/>
      <c r="PF24" s="36"/>
      <c r="PG24" s="36"/>
      <c r="PH24" s="36"/>
      <c r="PI24" s="36"/>
      <c r="PJ24" s="36"/>
      <c r="PK24" s="36"/>
      <c r="PL24" s="36"/>
      <c r="PM24" s="36"/>
      <c r="PN24" s="36"/>
      <c r="PO24" s="36"/>
      <c r="PP24" s="36"/>
      <c r="PQ24" s="36"/>
      <c r="PR24" s="36"/>
      <c r="PS24" s="36"/>
      <c r="PT24" s="36"/>
      <c r="PU24" s="36"/>
      <c r="PV24" s="36"/>
      <c r="PW24" s="36"/>
      <c r="PX24" s="36"/>
      <c r="PY24" s="36"/>
      <c r="PZ24" s="36"/>
      <c r="QA24" s="36"/>
      <c r="QB24" s="36"/>
      <c r="QC24" s="36"/>
      <c r="QD24" s="36"/>
      <c r="QE24" s="36"/>
      <c r="QF24" s="36"/>
      <c r="QG24" s="36"/>
      <c r="QH24" s="36"/>
      <c r="QI24" s="36"/>
      <c r="QJ24" s="36"/>
      <c r="QK24" s="36"/>
      <c r="QL24" s="36"/>
      <c r="QM24" s="36"/>
      <c r="QN24" s="36"/>
      <c r="QO24" s="36"/>
      <c r="QP24" s="36"/>
      <c r="QQ24" s="36"/>
      <c r="QR24" s="36"/>
      <c r="QS24" s="36"/>
      <c r="QT24" s="36"/>
      <c r="QU24" s="36"/>
      <c r="QV24" s="36"/>
      <c r="QW24" s="36"/>
      <c r="QX24" s="36"/>
      <c r="QY24" s="36"/>
      <c r="QZ24" s="36"/>
      <c r="RA24" s="36"/>
      <c r="RB24" s="36"/>
      <c r="RC24" s="36"/>
      <c r="RD24" s="36"/>
      <c r="RE24" s="36"/>
      <c r="RF24" s="36"/>
      <c r="RG24" s="36"/>
      <c r="RH24" s="36"/>
      <c r="RI24" s="36"/>
      <c r="RJ24" s="36"/>
      <c r="RK24" s="36"/>
      <c r="RL24" s="36"/>
      <c r="RM24" s="36"/>
      <c r="RN24" s="36"/>
      <c r="RO24" s="36"/>
      <c r="RP24" s="36"/>
      <c r="RQ24" s="36"/>
      <c r="RR24" s="36"/>
      <c r="RS24" s="36"/>
      <c r="RT24" s="36"/>
      <c r="RU24" s="36"/>
      <c r="RV24" s="36"/>
      <c r="RW24" s="36"/>
      <c r="RX24" s="36"/>
      <c r="RY24" s="36"/>
      <c r="RZ24" s="36"/>
    </row>
    <row r="25" spans="2:494" ht="18" customHeight="1">
      <c r="B25" s="23" t="s">
        <v>136</v>
      </c>
      <c r="F25" s="81" t="s">
        <v>1186</v>
      </c>
      <c r="G25" s="36">
        <v>1843.75954</v>
      </c>
      <c r="H25" s="36">
        <v>1912.93922</v>
      </c>
      <c r="I25" s="36">
        <v>1753.75515</v>
      </c>
      <c r="J25" s="36">
        <v>2015.5016499999999</v>
      </c>
      <c r="K25" s="36">
        <v>1757.16769</v>
      </c>
      <c r="L25" s="36">
        <v>1642.6265000000001</v>
      </c>
      <c r="M25" s="36">
        <v>1531.6211900000001</v>
      </c>
      <c r="N25" s="36">
        <v>1929.14644</v>
      </c>
      <c r="O25" s="36">
        <v>2183.5311000000002</v>
      </c>
      <c r="P25" s="36">
        <v>2100.5012900000002</v>
      </c>
      <c r="Q25" s="36">
        <v>2076.6964600000001</v>
      </c>
      <c r="R25" s="36">
        <v>2586.2837300000001</v>
      </c>
      <c r="S25" s="36">
        <v>2835.2894700000002</v>
      </c>
      <c r="T25" s="36">
        <v>2601.1152499999998</v>
      </c>
      <c r="U25" s="36">
        <v>2236.2510499999999</v>
      </c>
      <c r="V25" s="36">
        <v>3633.7441399999998</v>
      </c>
      <c r="W25" s="36">
        <v>6039.3861399999996</v>
      </c>
      <c r="X25" s="36">
        <v>5266.12536</v>
      </c>
      <c r="Y25" s="36">
        <v>5752.5878499999999</v>
      </c>
      <c r="Z25" s="36">
        <v>13948.075074</v>
      </c>
      <c r="AA25" s="36">
        <v>6888.6613139999999</v>
      </c>
      <c r="AB25" s="36">
        <v>8548.22199</v>
      </c>
      <c r="AC25" s="36">
        <v>8821.3271189999996</v>
      </c>
      <c r="AD25" s="36">
        <v>5955.775079</v>
      </c>
      <c r="AE25" s="36">
        <v>5499.8648640000001</v>
      </c>
      <c r="AF25" s="36">
        <v>4613.9721879999997</v>
      </c>
      <c r="AG25" s="36">
        <v>4360.9493579999998</v>
      </c>
      <c r="AH25" s="36">
        <v>6938.7960730000004</v>
      </c>
      <c r="AI25" s="36">
        <v>7263.9488099999999</v>
      </c>
      <c r="AJ25" s="36">
        <v>7657.373036</v>
      </c>
      <c r="AK25" s="36">
        <v>6084.0937869999998</v>
      </c>
      <c r="AL25" s="36">
        <v>4743.5424620000003</v>
      </c>
      <c r="AM25" s="36">
        <v>14131.365722</v>
      </c>
      <c r="AN25" s="36">
        <v>15642.003519</v>
      </c>
      <c r="AO25" s="36">
        <v>12897.192406</v>
      </c>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c r="NI25" s="36"/>
      <c r="NJ25" s="36"/>
      <c r="NK25" s="36"/>
      <c r="NL25" s="36"/>
      <c r="NM25" s="36"/>
      <c r="NN25" s="36"/>
      <c r="NO25" s="36"/>
      <c r="NP25" s="36"/>
      <c r="NQ25" s="36"/>
      <c r="NR25" s="36"/>
      <c r="NS25" s="36"/>
      <c r="NT25" s="36"/>
      <c r="NU25" s="36"/>
      <c r="NV25" s="36"/>
      <c r="NW25" s="36"/>
      <c r="NX25" s="36"/>
      <c r="NY25" s="36"/>
      <c r="NZ25" s="36"/>
      <c r="OA25" s="36"/>
      <c r="OB25" s="36"/>
      <c r="OC25" s="36"/>
      <c r="OD25" s="36"/>
      <c r="OE25" s="36"/>
      <c r="OF25" s="36"/>
      <c r="OG25" s="36"/>
      <c r="OH25" s="36"/>
      <c r="OI25" s="36"/>
      <c r="OJ25" s="36"/>
      <c r="OK25" s="36"/>
      <c r="OL25" s="36"/>
      <c r="OM25" s="36"/>
      <c r="ON25" s="36"/>
      <c r="OO25" s="36"/>
      <c r="OP25" s="36"/>
      <c r="OQ25" s="36"/>
      <c r="OR25" s="36"/>
      <c r="OS25" s="36"/>
      <c r="OT25" s="36"/>
      <c r="OU25" s="36"/>
      <c r="OV25" s="36"/>
      <c r="OW25" s="36"/>
      <c r="OX25" s="36"/>
      <c r="OY25" s="36"/>
      <c r="OZ25" s="36"/>
      <c r="PA25" s="36"/>
      <c r="PB25" s="36"/>
      <c r="PC25" s="36"/>
      <c r="PD25" s="36"/>
      <c r="PE25" s="36"/>
      <c r="PF25" s="36"/>
      <c r="PG25" s="36"/>
      <c r="PH25" s="36"/>
      <c r="PI25" s="36"/>
      <c r="PJ25" s="36"/>
      <c r="PK25" s="36"/>
      <c r="PL25" s="36"/>
      <c r="PM25" s="36"/>
      <c r="PN25" s="36"/>
      <c r="PO25" s="36"/>
      <c r="PP25" s="36"/>
      <c r="PQ25" s="36"/>
      <c r="PR25" s="36"/>
      <c r="PS25" s="36"/>
      <c r="PT25" s="36"/>
      <c r="PU25" s="36"/>
      <c r="PV25" s="36"/>
      <c r="PW25" s="36"/>
      <c r="PX25" s="36"/>
      <c r="PY25" s="36"/>
      <c r="PZ25" s="36"/>
      <c r="QA25" s="36"/>
      <c r="QB25" s="36"/>
      <c r="QC25" s="36"/>
      <c r="QD25" s="36"/>
      <c r="QE25" s="36"/>
      <c r="QF25" s="36"/>
      <c r="QG25" s="36"/>
      <c r="QH25" s="36"/>
      <c r="QI25" s="36"/>
      <c r="QJ25" s="36"/>
      <c r="QK25" s="36"/>
      <c r="QL25" s="36"/>
      <c r="QM25" s="36"/>
      <c r="QN25" s="36"/>
      <c r="QO25" s="36"/>
      <c r="QP25" s="36"/>
      <c r="QQ25" s="36"/>
      <c r="QR25" s="36"/>
      <c r="QS25" s="36"/>
      <c r="QT25" s="36"/>
      <c r="QU25" s="36"/>
      <c r="QV25" s="36"/>
      <c r="QW25" s="36"/>
      <c r="QX25" s="36"/>
      <c r="QY25" s="36"/>
      <c r="QZ25" s="36"/>
      <c r="RA25" s="36"/>
      <c r="RB25" s="36"/>
      <c r="RC25" s="36"/>
      <c r="RD25" s="36"/>
      <c r="RE25" s="36"/>
      <c r="RF25" s="36"/>
      <c r="RG25" s="36"/>
      <c r="RH25" s="36"/>
      <c r="RI25" s="36"/>
      <c r="RJ25" s="36"/>
      <c r="RK25" s="36"/>
      <c r="RL25" s="36"/>
      <c r="RM25" s="36"/>
      <c r="RN25" s="36"/>
      <c r="RO25" s="36"/>
      <c r="RP25" s="36"/>
      <c r="RQ25" s="36"/>
      <c r="RR25" s="36"/>
      <c r="RS25" s="36"/>
      <c r="RT25" s="36"/>
      <c r="RU25" s="36"/>
      <c r="RV25" s="36"/>
      <c r="RW25" s="36"/>
      <c r="RX25" s="36"/>
      <c r="RY25" s="36"/>
      <c r="RZ25" s="36"/>
    </row>
    <row r="26" spans="2:494" ht="18" customHeight="1">
      <c r="B26" s="23" t="s">
        <v>136</v>
      </c>
      <c r="F26" s="81" t="s">
        <v>1187</v>
      </c>
      <c r="G26" s="36">
        <v>314.621466</v>
      </c>
      <c r="H26" s="36">
        <v>355.03975800000001</v>
      </c>
      <c r="I26" s="36">
        <v>423.00873999999999</v>
      </c>
      <c r="J26" s="36">
        <v>582.02516100000003</v>
      </c>
      <c r="K26" s="36">
        <v>492.28770700000001</v>
      </c>
      <c r="L26" s="36">
        <v>483.24761000000001</v>
      </c>
      <c r="M26" s="36">
        <v>497.63059800000002</v>
      </c>
      <c r="N26" s="36">
        <v>430.00367399999999</v>
      </c>
      <c r="O26" s="36">
        <v>431.59082899999999</v>
      </c>
      <c r="P26" s="36">
        <v>384.58594399999998</v>
      </c>
      <c r="Q26" s="36">
        <v>315.19879500000002</v>
      </c>
      <c r="R26" s="36">
        <v>451.83778100000001</v>
      </c>
      <c r="S26" s="36">
        <v>530.93861300000003</v>
      </c>
      <c r="T26" s="36">
        <v>584.57039699999996</v>
      </c>
      <c r="U26" s="36">
        <v>613.81273299999998</v>
      </c>
      <c r="V26" s="36">
        <v>1059.1073100000001</v>
      </c>
      <c r="W26" s="36">
        <v>1204.63534</v>
      </c>
      <c r="X26" s="36">
        <v>853.38185199999998</v>
      </c>
      <c r="Y26" s="36">
        <v>1207.83672</v>
      </c>
      <c r="Z26" s="36">
        <v>3714.6220370000001</v>
      </c>
      <c r="AA26" s="36">
        <v>2143.8722699999998</v>
      </c>
      <c r="AB26" s="36">
        <v>3380.80861</v>
      </c>
      <c r="AC26" s="36">
        <v>3602.4315999999999</v>
      </c>
      <c r="AD26" s="36">
        <v>2384.3066979999999</v>
      </c>
      <c r="AE26" s="36">
        <v>2457.6601460000002</v>
      </c>
      <c r="AF26" s="36">
        <v>2380.6979919999999</v>
      </c>
      <c r="AG26" s="36">
        <v>2087.2762299999999</v>
      </c>
      <c r="AH26" s="36">
        <v>3688.9690529999998</v>
      </c>
      <c r="AI26" s="36">
        <v>3667.4313470000002</v>
      </c>
      <c r="AJ26" s="36">
        <v>4023.4560900000001</v>
      </c>
      <c r="AK26" s="36">
        <v>3033.3542929999999</v>
      </c>
      <c r="AL26" s="36">
        <v>2731.9104550000002</v>
      </c>
      <c r="AM26" s="36">
        <v>9429.5980679999993</v>
      </c>
      <c r="AN26" s="36">
        <v>8248.6320749999995</v>
      </c>
      <c r="AO26" s="36">
        <v>6834.308481</v>
      </c>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c r="NI26" s="36"/>
      <c r="NJ26" s="36"/>
      <c r="NK26" s="36"/>
      <c r="NL26" s="36"/>
      <c r="NM26" s="36"/>
      <c r="NN26" s="36"/>
      <c r="NO26" s="36"/>
      <c r="NP26" s="36"/>
      <c r="NQ26" s="36"/>
      <c r="NR26" s="36"/>
      <c r="NS26" s="36"/>
      <c r="NT26" s="36"/>
      <c r="NU26" s="36"/>
      <c r="NV26" s="36"/>
      <c r="NW26" s="36"/>
      <c r="NX26" s="36"/>
      <c r="NY26" s="36"/>
      <c r="NZ26" s="36"/>
      <c r="OA26" s="36"/>
      <c r="OB26" s="36"/>
      <c r="OC26" s="36"/>
      <c r="OD26" s="36"/>
      <c r="OE26" s="36"/>
      <c r="OF26" s="36"/>
      <c r="OG26" s="36"/>
      <c r="OH26" s="36"/>
      <c r="OI26" s="36"/>
      <c r="OJ26" s="36"/>
      <c r="OK26" s="36"/>
      <c r="OL26" s="36"/>
      <c r="OM26" s="36"/>
      <c r="ON26" s="36"/>
      <c r="OO26" s="36"/>
      <c r="OP26" s="36"/>
      <c r="OQ26" s="36"/>
      <c r="OR26" s="36"/>
      <c r="OS26" s="36"/>
      <c r="OT26" s="36"/>
      <c r="OU26" s="36"/>
      <c r="OV26" s="36"/>
      <c r="OW26" s="36"/>
      <c r="OX26" s="36"/>
      <c r="OY26" s="36"/>
      <c r="OZ26" s="36"/>
      <c r="PA26" s="36"/>
      <c r="PB26" s="36"/>
      <c r="PC26" s="36"/>
      <c r="PD26" s="36"/>
      <c r="PE26" s="36"/>
      <c r="PF26" s="36"/>
      <c r="PG26" s="36"/>
      <c r="PH26" s="36"/>
      <c r="PI26" s="36"/>
      <c r="PJ26" s="36"/>
      <c r="PK26" s="36"/>
      <c r="PL26" s="36"/>
      <c r="PM26" s="36"/>
      <c r="PN26" s="36"/>
      <c r="PO26" s="36"/>
      <c r="PP26" s="36"/>
      <c r="PQ26" s="36"/>
      <c r="PR26" s="36"/>
      <c r="PS26" s="36"/>
      <c r="PT26" s="36"/>
      <c r="PU26" s="36"/>
      <c r="PV26" s="36"/>
      <c r="PW26" s="36"/>
      <c r="PX26" s="36"/>
      <c r="PY26" s="36"/>
      <c r="PZ26" s="36"/>
      <c r="QA26" s="36"/>
      <c r="QB26" s="36"/>
      <c r="QC26" s="36"/>
      <c r="QD26" s="36"/>
      <c r="QE26" s="36"/>
      <c r="QF26" s="36"/>
      <c r="QG26" s="36"/>
      <c r="QH26" s="36"/>
      <c r="QI26" s="36"/>
      <c r="QJ26" s="36"/>
      <c r="QK26" s="36"/>
      <c r="QL26" s="36"/>
      <c r="QM26" s="36"/>
      <c r="QN26" s="36"/>
      <c r="QO26" s="36"/>
      <c r="QP26" s="36"/>
      <c r="QQ26" s="36"/>
      <c r="QR26" s="36"/>
      <c r="QS26" s="36"/>
      <c r="QT26" s="36"/>
      <c r="QU26" s="36"/>
      <c r="QV26" s="36"/>
      <c r="QW26" s="36"/>
      <c r="QX26" s="36"/>
      <c r="QY26" s="36"/>
      <c r="QZ26" s="36"/>
      <c r="RA26" s="36"/>
      <c r="RB26" s="36"/>
      <c r="RC26" s="36"/>
      <c r="RD26" s="36"/>
      <c r="RE26" s="36"/>
      <c r="RF26" s="36"/>
      <c r="RG26" s="36"/>
      <c r="RH26" s="36"/>
      <c r="RI26" s="36"/>
      <c r="RJ26" s="36"/>
      <c r="RK26" s="36"/>
      <c r="RL26" s="36"/>
      <c r="RM26" s="36"/>
      <c r="RN26" s="36"/>
      <c r="RO26" s="36"/>
      <c r="RP26" s="36"/>
      <c r="RQ26" s="36"/>
      <c r="RR26" s="36"/>
      <c r="RS26" s="36"/>
      <c r="RT26" s="36"/>
      <c r="RU26" s="36"/>
      <c r="RV26" s="36"/>
      <c r="RW26" s="36"/>
      <c r="RX26" s="36"/>
      <c r="RY26" s="36"/>
      <c r="RZ26" s="36"/>
    </row>
    <row r="27" spans="2:494" ht="18" customHeight="1">
      <c r="B27" s="23" t="s">
        <v>136</v>
      </c>
      <c r="F27" s="81" t="s">
        <v>1184</v>
      </c>
      <c r="G27" s="36">
        <v>175.97472500000001</v>
      </c>
      <c r="H27" s="36">
        <v>206.31661</v>
      </c>
      <c r="I27" s="36">
        <v>179.01493600000001</v>
      </c>
      <c r="J27" s="36">
        <v>195.63211899999999</v>
      </c>
      <c r="K27" s="36">
        <v>177.59759500000001</v>
      </c>
      <c r="L27" s="36">
        <v>171.95401899999999</v>
      </c>
      <c r="M27" s="36">
        <v>202.20523700000001</v>
      </c>
      <c r="N27" s="36">
        <v>249.864339</v>
      </c>
      <c r="O27" s="36">
        <v>308.79459200000002</v>
      </c>
      <c r="P27" s="36">
        <v>194.348615</v>
      </c>
      <c r="Q27" s="36">
        <v>165.97157000000001</v>
      </c>
      <c r="R27" s="36">
        <v>267.11230599999999</v>
      </c>
      <c r="S27" s="36">
        <v>311.09983699999998</v>
      </c>
      <c r="T27" s="36">
        <v>289.43496399999998</v>
      </c>
      <c r="U27" s="36">
        <v>314.64009499999997</v>
      </c>
      <c r="V27" s="36">
        <v>568.27642700000001</v>
      </c>
      <c r="W27" s="36">
        <v>918.937139</v>
      </c>
      <c r="X27" s="36">
        <v>777.03890799999999</v>
      </c>
      <c r="Y27" s="36">
        <v>778.38453300000003</v>
      </c>
      <c r="Z27" s="36">
        <v>925.53279499999996</v>
      </c>
      <c r="AA27" s="36">
        <v>910.066462</v>
      </c>
      <c r="AB27" s="36">
        <v>1688.046278</v>
      </c>
      <c r="AC27" s="36">
        <v>1837.5556899999999</v>
      </c>
      <c r="AD27" s="36">
        <v>1154.3864590000001</v>
      </c>
      <c r="AE27" s="36">
        <v>1164.4803850000001</v>
      </c>
      <c r="AF27" s="36">
        <v>1140.1025219999999</v>
      </c>
      <c r="AG27" s="36">
        <v>971.62482499999999</v>
      </c>
      <c r="AH27" s="36">
        <v>1821.861617</v>
      </c>
      <c r="AI27" s="36">
        <v>1933.0606769999999</v>
      </c>
      <c r="AJ27" s="36">
        <v>2597.1250770000001</v>
      </c>
      <c r="AK27" s="36">
        <v>1993.3976319999999</v>
      </c>
      <c r="AL27" s="36">
        <v>1332.160631</v>
      </c>
      <c r="AM27" s="36">
        <v>3966.9041769999999</v>
      </c>
      <c r="AN27" s="36">
        <v>3751.9402960000002</v>
      </c>
      <c r="AO27" s="36">
        <v>3057.3822960000002</v>
      </c>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c r="NI27" s="36"/>
      <c r="NJ27" s="36"/>
      <c r="NK27" s="36"/>
      <c r="NL27" s="36"/>
      <c r="NM27" s="36"/>
      <c r="NN27" s="36"/>
      <c r="NO27" s="36"/>
      <c r="NP27" s="36"/>
      <c r="NQ27" s="36"/>
      <c r="NR27" s="36"/>
      <c r="NS27" s="36"/>
      <c r="NT27" s="36"/>
      <c r="NU27" s="36"/>
      <c r="NV27" s="36"/>
      <c r="NW27" s="36"/>
      <c r="NX27" s="36"/>
      <c r="NY27" s="36"/>
      <c r="NZ27" s="36"/>
      <c r="OA27" s="36"/>
      <c r="OB27" s="36"/>
      <c r="OC27" s="36"/>
      <c r="OD27" s="36"/>
      <c r="OE27" s="36"/>
      <c r="OF27" s="36"/>
      <c r="OG27" s="36"/>
      <c r="OH27" s="36"/>
      <c r="OI27" s="36"/>
      <c r="OJ27" s="36"/>
      <c r="OK27" s="36"/>
      <c r="OL27" s="36"/>
      <c r="OM27" s="36"/>
      <c r="ON27" s="36"/>
      <c r="OO27" s="36"/>
      <c r="OP27" s="36"/>
      <c r="OQ27" s="36"/>
      <c r="OR27" s="36"/>
      <c r="OS27" s="36"/>
      <c r="OT27" s="36"/>
      <c r="OU27" s="36"/>
      <c r="OV27" s="36"/>
      <c r="OW27" s="36"/>
      <c r="OX27" s="36"/>
      <c r="OY27" s="36"/>
      <c r="OZ27" s="36"/>
      <c r="PA27" s="36"/>
      <c r="PB27" s="36"/>
      <c r="PC27" s="36"/>
      <c r="PD27" s="36"/>
      <c r="PE27" s="36"/>
      <c r="PF27" s="36"/>
      <c r="PG27" s="36"/>
      <c r="PH27" s="36"/>
      <c r="PI27" s="36"/>
      <c r="PJ27" s="36"/>
      <c r="PK27" s="36"/>
      <c r="PL27" s="36"/>
      <c r="PM27" s="36"/>
      <c r="PN27" s="36"/>
      <c r="PO27" s="36"/>
      <c r="PP27" s="36"/>
      <c r="PQ27" s="36"/>
      <c r="PR27" s="36"/>
      <c r="PS27" s="36"/>
      <c r="PT27" s="36"/>
      <c r="PU27" s="36"/>
      <c r="PV27" s="36"/>
      <c r="PW27" s="36"/>
      <c r="PX27" s="36"/>
      <c r="PY27" s="36"/>
      <c r="PZ27" s="36"/>
      <c r="QA27" s="36"/>
      <c r="QB27" s="36"/>
      <c r="QC27" s="36"/>
      <c r="QD27" s="36"/>
      <c r="QE27" s="36"/>
      <c r="QF27" s="36"/>
      <c r="QG27" s="36"/>
      <c r="QH27" s="36"/>
      <c r="QI27" s="36"/>
      <c r="QJ27" s="36"/>
      <c r="QK27" s="36"/>
      <c r="QL27" s="36"/>
      <c r="QM27" s="36"/>
      <c r="QN27" s="36"/>
      <c r="QO27" s="36"/>
      <c r="QP27" s="36"/>
      <c r="QQ27" s="36"/>
      <c r="QR27" s="36"/>
      <c r="QS27" s="36"/>
      <c r="QT27" s="36"/>
      <c r="QU27" s="36"/>
      <c r="QV27" s="36"/>
      <c r="QW27" s="36"/>
      <c r="QX27" s="36"/>
      <c r="QY27" s="36"/>
      <c r="QZ27" s="36"/>
      <c r="RA27" s="36"/>
      <c r="RB27" s="36"/>
      <c r="RC27" s="36"/>
      <c r="RD27" s="36"/>
      <c r="RE27" s="36"/>
      <c r="RF27" s="36"/>
      <c r="RG27" s="36"/>
      <c r="RH27" s="36"/>
      <c r="RI27" s="36"/>
      <c r="RJ27" s="36"/>
      <c r="RK27" s="36"/>
      <c r="RL27" s="36"/>
      <c r="RM27" s="36"/>
      <c r="RN27" s="36"/>
      <c r="RO27" s="36"/>
      <c r="RP27" s="36"/>
      <c r="RQ27" s="36"/>
      <c r="RR27" s="36"/>
      <c r="RS27" s="36"/>
      <c r="RT27" s="36"/>
      <c r="RU27" s="36"/>
      <c r="RV27" s="36"/>
      <c r="RW27" s="36"/>
      <c r="RX27" s="36"/>
      <c r="RY27" s="36"/>
      <c r="RZ27" s="36"/>
    </row>
    <row r="28" spans="2:494" ht="18" customHeight="1">
      <c r="B28" t="s">
        <v>136</v>
      </c>
      <c r="F28" s="2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c r="KN28" s="36"/>
      <c r="KO28" s="36"/>
      <c r="KP28" s="36"/>
      <c r="KQ28" s="36"/>
      <c r="KR28" s="36"/>
      <c r="KS28" s="36"/>
      <c r="KT28" s="36"/>
      <c r="KU28" s="36"/>
      <c r="KV28" s="36"/>
      <c r="KW28" s="36"/>
      <c r="KX28" s="36"/>
      <c r="KY28" s="36"/>
      <c r="KZ28" s="36"/>
      <c r="LA28" s="36"/>
      <c r="LB28" s="36"/>
      <c r="LC28" s="36"/>
      <c r="LD28" s="36"/>
      <c r="LE28" s="36"/>
      <c r="LF28" s="36"/>
      <c r="LG28" s="36"/>
      <c r="LH28" s="36"/>
      <c r="LI28" s="36"/>
      <c r="LJ28" s="36"/>
      <c r="LK28" s="36"/>
      <c r="LL28" s="36"/>
      <c r="LM28" s="36"/>
      <c r="LN28" s="36"/>
      <c r="LO28" s="36"/>
      <c r="LP28" s="36"/>
      <c r="LQ28" s="36"/>
      <c r="LR28" s="36"/>
      <c r="LS28" s="36"/>
      <c r="LT28" s="36"/>
      <c r="LU28" s="36"/>
      <c r="LV28" s="36"/>
      <c r="LW28" s="36"/>
      <c r="LX28" s="36"/>
      <c r="LY28" s="36"/>
      <c r="LZ28" s="36"/>
      <c r="MA28" s="36"/>
      <c r="MB28" s="36"/>
      <c r="MC28" s="36"/>
      <c r="MD28" s="36"/>
      <c r="ME28" s="36"/>
      <c r="MF28" s="36"/>
      <c r="MG28" s="36"/>
      <c r="MH28" s="36"/>
      <c r="MI28" s="36"/>
      <c r="MJ28" s="36"/>
      <c r="MK28" s="36"/>
      <c r="ML28" s="36"/>
      <c r="MM28" s="36"/>
      <c r="MN28" s="36"/>
      <c r="MO28" s="36"/>
      <c r="MP28" s="36"/>
      <c r="MQ28" s="36"/>
      <c r="MR28" s="36"/>
      <c r="MS28" s="36"/>
      <c r="MT28" s="36"/>
      <c r="MU28" s="36"/>
      <c r="MV28" s="36"/>
      <c r="MW28" s="36"/>
      <c r="MX28" s="36"/>
      <c r="MY28" s="36"/>
      <c r="MZ28" s="36"/>
      <c r="NA28" s="36"/>
      <c r="NB28" s="36"/>
      <c r="NC28" s="36"/>
      <c r="ND28" s="36"/>
      <c r="NE28" s="36"/>
      <c r="NF28" s="36"/>
      <c r="NG28" s="36"/>
      <c r="NH28" s="36"/>
      <c r="NI28" s="36"/>
      <c r="NJ28" s="36"/>
      <c r="NK28" s="36"/>
      <c r="NL28" s="36"/>
      <c r="NM28" s="36"/>
      <c r="NN28" s="36"/>
      <c r="NO28" s="36"/>
      <c r="NP28" s="36"/>
      <c r="NQ28" s="36"/>
      <c r="NR28" s="36"/>
      <c r="NS28" s="36"/>
      <c r="NT28" s="36"/>
      <c r="NU28" s="36"/>
      <c r="NV28" s="36"/>
      <c r="NW28" s="36"/>
      <c r="NX28" s="36"/>
      <c r="NY28" s="36"/>
      <c r="NZ28" s="36"/>
      <c r="OA28" s="36"/>
      <c r="OB28" s="36"/>
      <c r="OC28" s="36"/>
      <c r="OD28" s="36"/>
      <c r="OE28" s="36"/>
      <c r="OF28" s="36"/>
      <c r="OG28" s="36"/>
      <c r="OH28" s="36"/>
      <c r="OI28" s="36"/>
      <c r="OJ28" s="36"/>
      <c r="OK28" s="36"/>
      <c r="OL28" s="36"/>
      <c r="OM28" s="36"/>
      <c r="ON28" s="36"/>
      <c r="OO28" s="36"/>
      <c r="OP28" s="36"/>
      <c r="OQ28" s="36"/>
      <c r="OR28" s="36"/>
      <c r="OS28" s="36"/>
      <c r="OT28" s="36"/>
      <c r="OU28" s="36"/>
      <c r="OV28" s="36"/>
      <c r="OW28" s="36"/>
      <c r="OX28" s="36"/>
      <c r="OY28" s="36"/>
      <c r="OZ28" s="36"/>
      <c r="PA28" s="36"/>
      <c r="PB28" s="36"/>
      <c r="PC28" s="36"/>
      <c r="PD28" s="36"/>
      <c r="PE28" s="36"/>
      <c r="PF28" s="36"/>
      <c r="PG28" s="36"/>
      <c r="PH28" s="36"/>
      <c r="PI28" s="36"/>
      <c r="PJ28" s="36"/>
      <c r="PK28" s="36"/>
      <c r="PL28" s="36"/>
      <c r="PM28" s="36"/>
      <c r="PN28" s="36"/>
      <c r="PO28" s="36"/>
      <c r="PP28" s="36"/>
      <c r="PQ28" s="36"/>
      <c r="PR28" s="36"/>
      <c r="PS28" s="36"/>
      <c r="PT28" s="36"/>
      <c r="PU28" s="36"/>
      <c r="PV28" s="36"/>
      <c r="PW28" s="36"/>
      <c r="PX28" s="36"/>
      <c r="PY28" s="36"/>
      <c r="PZ28" s="36"/>
      <c r="QA28" s="36"/>
      <c r="QB28" s="36"/>
      <c r="QC28" s="36"/>
      <c r="QD28" s="36"/>
      <c r="QE28" s="36"/>
      <c r="QF28" s="36"/>
      <c r="QG28" s="36"/>
      <c r="QH28" s="36"/>
      <c r="QI28" s="36"/>
      <c r="QJ28" s="36"/>
      <c r="QK28" s="36"/>
      <c r="QL28" s="36"/>
      <c r="QM28" s="36"/>
      <c r="QN28" s="36"/>
      <c r="QO28" s="36"/>
      <c r="QP28" s="36"/>
      <c r="QQ28" s="36"/>
      <c r="QR28" s="36"/>
      <c r="QS28" s="36"/>
      <c r="QT28" s="36"/>
      <c r="QU28" s="36"/>
      <c r="QV28" s="36"/>
      <c r="QW28" s="36"/>
      <c r="QX28" s="36"/>
      <c r="QY28" s="36"/>
      <c r="QZ28" s="36"/>
      <c r="RA28" s="36"/>
      <c r="RB28" s="36"/>
      <c r="RC28" s="36"/>
      <c r="RD28" s="36"/>
      <c r="RE28" s="36"/>
      <c r="RF28" s="36"/>
      <c r="RG28" s="36"/>
      <c r="RH28" s="36"/>
      <c r="RI28" s="36"/>
      <c r="RJ28" s="36"/>
      <c r="RK28" s="36"/>
      <c r="RL28" s="36"/>
      <c r="RM28" s="36"/>
      <c r="RN28" s="36"/>
      <c r="RO28" s="36"/>
      <c r="RP28" s="36"/>
      <c r="RQ28" s="36"/>
      <c r="RR28" s="36"/>
      <c r="RS28" s="36"/>
      <c r="RT28" s="36"/>
      <c r="RU28" s="36"/>
      <c r="RV28" s="36"/>
      <c r="RW28" s="36"/>
      <c r="RX28" s="36"/>
      <c r="RY28" s="36"/>
      <c r="RZ28" s="36"/>
    </row>
    <row r="29" spans="2:494" ht="18" customHeight="1">
      <c r="B29" s="23" t="s">
        <v>136</v>
      </c>
      <c r="F29" s="26" t="s">
        <v>223</v>
      </c>
      <c r="G29" s="36">
        <v>2169.9496810000001</v>
      </c>
      <c r="H29" s="36">
        <v>2542.046245</v>
      </c>
      <c r="I29" s="36">
        <v>2842.7476689999999</v>
      </c>
      <c r="J29" s="36">
        <v>2992.1261319999999</v>
      </c>
      <c r="K29" s="36">
        <v>2844.4695409999999</v>
      </c>
      <c r="L29" s="36">
        <v>2790.4455720000001</v>
      </c>
      <c r="M29" s="36">
        <v>3029.6189209999998</v>
      </c>
      <c r="N29" s="36">
        <v>3142.726807</v>
      </c>
      <c r="O29" s="36">
        <v>3815.3804700000001</v>
      </c>
      <c r="P29" s="36">
        <v>3797.6350819999998</v>
      </c>
      <c r="Q29" s="36">
        <v>3139.1202619999999</v>
      </c>
      <c r="R29" s="36">
        <v>4232.5673530000004</v>
      </c>
      <c r="S29" s="36">
        <v>5365.4150090000003</v>
      </c>
      <c r="T29" s="36">
        <v>4492.5120809999999</v>
      </c>
      <c r="U29" s="36">
        <v>4406.4833630000003</v>
      </c>
      <c r="V29" s="36">
        <v>6386.1639729999997</v>
      </c>
      <c r="W29" s="36">
        <v>7286.2021489999997</v>
      </c>
      <c r="X29" s="36">
        <v>6805.8707990000003</v>
      </c>
      <c r="Y29" s="36">
        <v>8377.6059949999999</v>
      </c>
      <c r="Z29" s="36">
        <v>17899.459057</v>
      </c>
      <c r="AA29" s="36">
        <v>11921.324408</v>
      </c>
      <c r="AB29" s="36">
        <v>14060.415872</v>
      </c>
      <c r="AC29" s="36">
        <v>17211.714602</v>
      </c>
      <c r="AD29" s="36">
        <v>16205.479979</v>
      </c>
      <c r="AE29" s="36">
        <v>16705.379132999999</v>
      </c>
      <c r="AF29" s="36">
        <v>16069.098676</v>
      </c>
      <c r="AG29" s="36">
        <v>14751.216383000001</v>
      </c>
      <c r="AH29" s="36">
        <v>18901.554026999998</v>
      </c>
      <c r="AI29" s="36">
        <v>22585.964306999998</v>
      </c>
      <c r="AJ29" s="36">
        <v>25958.438584</v>
      </c>
      <c r="AK29" s="36">
        <v>20375.603483999999</v>
      </c>
      <c r="AL29" s="36">
        <v>16008.674231000001</v>
      </c>
      <c r="AM29" s="36">
        <v>46257.559430000001</v>
      </c>
      <c r="AN29" s="36">
        <v>65500.100702000003</v>
      </c>
      <c r="AO29" s="36">
        <v>37214.004883000001</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c r="KN29" s="36"/>
      <c r="KO29" s="36"/>
      <c r="KP29" s="36"/>
      <c r="KQ29" s="36"/>
      <c r="KR29" s="36"/>
      <c r="KS29" s="36"/>
      <c r="KT29" s="36"/>
      <c r="KU29" s="36"/>
      <c r="KV29" s="36"/>
      <c r="KW29" s="36"/>
      <c r="KX29" s="36"/>
      <c r="KY29" s="36"/>
      <c r="KZ29" s="36"/>
      <c r="LA29" s="36"/>
      <c r="LB29" s="36"/>
      <c r="LC29" s="36"/>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36"/>
      <c r="MV29" s="36"/>
      <c r="MW29" s="36"/>
      <c r="MX29" s="36"/>
      <c r="MY29" s="36"/>
      <c r="MZ29" s="36"/>
      <c r="NA29" s="36"/>
      <c r="NB29" s="36"/>
      <c r="NC29" s="36"/>
      <c r="ND29" s="36"/>
      <c r="NE29" s="36"/>
      <c r="NF29" s="36"/>
      <c r="NG29" s="36"/>
      <c r="NH29" s="36"/>
      <c r="NI29" s="36"/>
      <c r="NJ29" s="36"/>
      <c r="NK29" s="36"/>
      <c r="NL29" s="36"/>
      <c r="NM29" s="36"/>
      <c r="NN29" s="36"/>
      <c r="NO29" s="36"/>
      <c r="NP29" s="36"/>
      <c r="NQ29" s="36"/>
      <c r="NR29" s="36"/>
      <c r="NS29" s="36"/>
      <c r="NT29" s="36"/>
      <c r="NU29" s="36"/>
      <c r="NV29" s="36"/>
      <c r="NW29" s="36"/>
      <c r="NX29" s="36"/>
      <c r="NY29" s="36"/>
      <c r="NZ29" s="36"/>
      <c r="OA29" s="36"/>
      <c r="OB29" s="36"/>
      <c r="OC29" s="36"/>
      <c r="OD29" s="36"/>
      <c r="OE29" s="36"/>
      <c r="OF29" s="36"/>
      <c r="OG29" s="36"/>
      <c r="OH29" s="36"/>
      <c r="OI29" s="36"/>
      <c r="OJ29" s="36"/>
      <c r="OK29" s="36"/>
      <c r="OL29" s="36"/>
      <c r="OM29" s="36"/>
      <c r="ON29" s="36"/>
      <c r="OO29" s="36"/>
      <c r="OP29" s="36"/>
      <c r="OQ29" s="36"/>
      <c r="OR29" s="36"/>
      <c r="OS29" s="36"/>
      <c r="OT29" s="36"/>
      <c r="OU29" s="36"/>
      <c r="OV29" s="36"/>
      <c r="OW29" s="36"/>
      <c r="OX29" s="36"/>
      <c r="OY29" s="36"/>
      <c r="OZ29" s="36"/>
      <c r="PA29" s="36"/>
      <c r="PB29" s="36"/>
      <c r="PC29" s="36"/>
      <c r="PD29" s="36"/>
      <c r="PE29" s="36"/>
      <c r="PF29" s="36"/>
      <c r="PG29" s="36"/>
      <c r="PH29" s="36"/>
      <c r="PI29" s="36"/>
      <c r="PJ29" s="36"/>
      <c r="PK29" s="36"/>
      <c r="PL29" s="36"/>
      <c r="PM29" s="36"/>
      <c r="PN29" s="36"/>
      <c r="PO29" s="36"/>
      <c r="PP29" s="36"/>
      <c r="PQ29" s="36"/>
      <c r="PR29" s="36"/>
      <c r="PS29" s="36"/>
      <c r="PT29" s="36"/>
      <c r="PU29" s="36"/>
      <c r="PV29" s="36"/>
      <c r="PW29" s="36"/>
      <c r="PX29" s="36"/>
      <c r="PY29" s="36"/>
      <c r="PZ29" s="36"/>
      <c r="QA29" s="36"/>
      <c r="QB29" s="36"/>
      <c r="QC29" s="36"/>
      <c r="QD29" s="36"/>
      <c r="QE29" s="36"/>
      <c r="QF29" s="36"/>
      <c r="QG29" s="36"/>
      <c r="QH29" s="36"/>
      <c r="QI29" s="36"/>
      <c r="QJ29" s="36"/>
      <c r="QK29" s="36"/>
      <c r="QL29" s="36"/>
      <c r="QM29" s="36"/>
      <c r="QN29" s="36"/>
      <c r="QO29" s="36"/>
      <c r="QP29" s="36"/>
      <c r="QQ29" s="36"/>
      <c r="QR29" s="36"/>
      <c r="QS29" s="36"/>
      <c r="QT29" s="36"/>
      <c r="QU29" s="36"/>
      <c r="QV29" s="36"/>
      <c r="QW29" s="36"/>
      <c r="QX29" s="36"/>
      <c r="QY29" s="36"/>
      <c r="QZ29" s="36"/>
      <c r="RA29" s="36"/>
      <c r="RB29" s="36"/>
      <c r="RC29" s="36"/>
      <c r="RD29" s="36"/>
      <c r="RE29" s="36"/>
      <c r="RF29" s="36"/>
      <c r="RG29" s="36"/>
      <c r="RH29" s="36"/>
      <c r="RI29" s="36"/>
      <c r="RJ29" s="36"/>
      <c r="RK29" s="36"/>
      <c r="RL29" s="36"/>
      <c r="RM29" s="36"/>
      <c r="RN29" s="36"/>
      <c r="RO29" s="36"/>
      <c r="RP29" s="36"/>
      <c r="RQ29" s="36"/>
      <c r="RR29" s="36"/>
      <c r="RS29" s="36"/>
      <c r="RT29" s="36"/>
      <c r="RU29" s="36"/>
      <c r="RV29" s="36"/>
      <c r="RW29" s="36"/>
      <c r="RX29" s="36"/>
      <c r="RY29" s="36"/>
      <c r="RZ29" s="36"/>
    </row>
    <row r="30" spans="2:494" ht="18" customHeight="1">
      <c r="B30" s="23" t="s">
        <v>136</v>
      </c>
      <c r="F30" s="81" t="s">
        <v>1186</v>
      </c>
      <c r="G30" s="36">
        <v>1294.3804769999999</v>
      </c>
      <c r="H30" s="36">
        <v>1394.2969250000001</v>
      </c>
      <c r="I30" s="36">
        <v>1627.0850129999999</v>
      </c>
      <c r="J30" s="36">
        <v>1745.9868839999999</v>
      </c>
      <c r="K30" s="36">
        <v>1632.9430139999999</v>
      </c>
      <c r="L30" s="36">
        <v>1584.0597540000001</v>
      </c>
      <c r="M30" s="36">
        <v>1800.4177299999999</v>
      </c>
      <c r="N30" s="36">
        <v>1692.8637639999999</v>
      </c>
      <c r="O30" s="36">
        <v>1987.9254510000001</v>
      </c>
      <c r="P30" s="36">
        <v>1835.710908</v>
      </c>
      <c r="Q30" s="36">
        <v>1735.3176269999999</v>
      </c>
      <c r="R30" s="36">
        <v>2436.6237190000002</v>
      </c>
      <c r="S30" s="36">
        <v>3033.1907339999998</v>
      </c>
      <c r="T30" s="36">
        <v>2446.7029280000002</v>
      </c>
      <c r="U30" s="36">
        <v>2479.443769</v>
      </c>
      <c r="V30" s="36">
        <v>3471.8174960000001</v>
      </c>
      <c r="W30" s="36">
        <v>4062.584613</v>
      </c>
      <c r="X30" s="36">
        <v>3847.1409800000001</v>
      </c>
      <c r="Y30" s="36">
        <v>5231.0155100000002</v>
      </c>
      <c r="Z30" s="36">
        <v>9610.6600999999991</v>
      </c>
      <c r="AA30" s="36">
        <v>6056.4759700000004</v>
      </c>
      <c r="AB30" s="36">
        <v>6899.2732740000001</v>
      </c>
      <c r="AC30" s="36">
        <v>8217.6688809999996</v>
      </c>
      <c r="AD30" s="36">
        <v>7734.393736</v>
      </c>
      <c r="AE30" s="36">
        <v>7670.2770979999996</v>
      </c>
      <c r="AF30" s="36">
        <v>7099.7568520000004</v>
      </c>
      <c r="AG30" s="36">
        <v>6841.7291050000003</v>
      </c>
      <c r="AH30" s="36">
        <v>8234.5796300000002</v>
      </c>
      <c r="AI30" s="36">
        <v>9837.3929260000004</v>
      </c>
      <c r="AJ30" s="36">
        <v>11630.015389</v>
      </c>
      <c r="AK30" s="36">
        <v>8347.1071570000004</v>
      </c>
      <c r="AL30" s="36">
        <v>7009.2853800000003</v>
      </c>
      <c r="AM30" s="36">
        <v>23818.993426000001</v>
      </c>
      <c r="AN30" s="36">
        <v>37711.847456000003</v>
      </c>
      <c r="AO30" s="36">
        <v>15972.011281999999</v>
      </c>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c r="KN30" s="36"/>
      <c r="KO30" s="36"/>
      <c r="KP30" s="36"/>
      <c r="KQ30" s="36"/>
      <c r="KR30" s="36"/>
      <c r="KS30" s="36"/>
      <c r="KT30" s="36"/>
      <c r="KU30" s="36"/>
      <c r="KV30" s="36"/>
      <c r="KW30" s="36"/>
      <c r="KX30" s="36"/>
      <c r="KY30" s="36"/>
      <c r="KZ30" s="36"/>
      <c r="LA30" s="36"/>
      <c r="LB30" s="36"/>
      <c r="LC30" s="36"/>
      <c r="LD30" s="36"/>
      <c r="LE30" s="36"/>
      <c r="LF30" s="36"/>
      <c r="LG30" s="36"/>
      <c r="LH30" s="36"/>
      <c r="LI30" s="36"/>
      <c r="LJ30" s="36"/>
      <c r="LK30" s="36"/>
      <c r="LL30" s="36"/>
      <c r="LM30" s="36"/>
      <c r="LN30" s="36"/>
      <c r="LO30" s="36"/>
      <c r="LP30" s="36"/>
      <c r="LQ30" s="36"/>
      <c r="LR30" s="36"/>
      <c r="LS30" s="36"/>
      <c r="LT30" s="36"/>
      <c r="LU30" s="36"/>
      <c r="LV30" s="36"/>
      <c r="LW30" s="36"/>
      <c r="LX30" s="36"/>
      <c r="LY30" s="36"/>
      <c r="LZ30" s="36"/>
      <c r="MA30" s="36"/>
      <c r="MB30" s="36"/>
      <c r="MC30" s="36"/>
      <c r="MD30" s="36"/>
      <c r="ME30" s="36"/>
      <c r="MF30" s="36"/>
      <c r="MG30" s="36"/>
      <c r="MH30" s="36"/>
      <c r="MI30" s="36"/>
      <c r="MJ30" s="36"/>
      <c r="MK30" s="36"/>
      <c r="ML30" s="36"/>
      <c r="MM30" s="36"/>
      <c r="MN30" s="36"/>
      <c r="MO30" s="36"/>
      <c r="MP30" s="36"/>
      <c r="MQ30" s="36"/>
      <c r="MR30" s="36"/>
      <c r="MS30" s="36"/>
      <c r="MT30" s="36"/>
      <c r="MU30" s="36"/>
      <c r="MV30" s="36"/>
      <c r="MW30" s="36"/>
      <c r="MX30" s="36"/>
      <c r="MY30" s="36"/>
      <c r="MZ30" s="36"/>
      <c r="NA30" s="36"/>
      <c r="NB30" s="36"/>
      <c r="NC30" s="36"/>
      <c r="ND30" s="36"/>
      <c r="NE30" s="36"/>
      <c r="NF30" s="36"/>
      <c r="NG30" s="36"/>
      <c r="NH30" s="36"/>
      <c r="NI30" s="36"/>
      <c r="NJ30" s="36"/>
      <c r="NK30" s="36"/>
      <c r="NL30" s="36"/>
      <c r="NM30" s="36"/>
      <c r="NN30" s="36"/>
      <c r="NO30" s="36"/>
      <c r="NP30" s="36"/>
      <c r="NQ30" s="36"/>
      <c r="NR30" s="36"/>
      <c r="NS30" s="36"/>
      <c r="NT30" s="36"/>
      <c r="NU30" s="36"/>
      <c r="NV30" s="36"/>
      <c r="NW30" s="36"/>
      <c r="NX30" s="36"/>
      <c r="NY30" s="36"/>
      <c r="NZ30" s="36"/>
      <c r="OA30" s="36"/>
      <c r="OB30" s="36"/>
      <c r="OC30" s="36"/>
      <c r="OD30" s="36"/>
      <c r="OE30" s="36"/>
      <c r="OF30" s="36"/>
      <c r="OG30" s="36"/>
      <c r="OH30" s="36"/>
      <c r="OI30" s="36"/>
      <c r="OJ30" s="36"/>
      <c r="OK30" s="36"/>
      <c r="OL30" s="36"/>
      <c r="OM30" s="36"/>
      <c r="ON30" s="36"/>
      <c r="OO30" s="36"/>
      <c r="OP30" s="36"/>
      <c r="OQ30" s="36"/>
      <c r="OR30" s="36"/>
      <c r="OS30" s="36"/>
      <c r="OT30" s="36"/>
      <c r="OU30" s="36"/>
      <c r="OV30" s="36"/>
      <c r="OW30" s="36"/>
      <c r="OX30" s="36"/>
      <c r="OY30" s="36"/>
      <c r="OZ30" s="36"/>
      <c r="PA30" s="36"/>
      <c r="PB30" s="36"/>
      <c r="PC30" s="36"/>
      <c r="PD30" s="36"/>
      <c r="PE30" s="36"/>
      <c r="PF30" s="36"/>
      <c r="PG30" s="36"/>
      <c r="PH30" s="36"/>
      <c r="PI30" s="36"/>
      <c r="PJ30" s="36"/>
      <c r="PK30" s="36"/>
      <c r="PL30" s="36"/>
      <c r="PM30" s="36"/>
      <c r="PN30" s="36"/>
      <c r="PO30" s="36"/>
      <c r="PP30" s="36"/>
      <c r="PQ30" s="36"/>
      <c r="PR30" s="36"/>
      <c r="PS30" s="36"/>
      <c r="PT30" s="36"/>
      <c r="PU30" s="36"/>
      <c r="PV30" s="36"/>
      <c r="PW30" s="36"/>
      <c r="PX30" s="36"/>
      <c r="PY30" s="36"/>
      <c r="PZ30" s="36"/>
      <c r="QA30" s="36"/>
      <c r="QB30" s="36"/>
      <c r="QC30" s="36"/>
      <c r="QD30" s="36"/>
      <c r="QE30" s="36"/>
      <c r="QF30" s="36"/>
      <c r="QG30" s="36"/>
      <c r="QH30" s="36"/>
      <c r="QI30" s="36"/>
      <c r="QJ30" s="36"/>
      <c r="QK30" s="36"/>
      <c r="QL30" s="36"/>
      <c r="QM30" s="36"/>
      <c r="QN30" s="36"/>
      <c r="QO30" s="36"/>
      <c r="QP30" s="36"/>
      <c r="QQ30" s="36"/>
      <c r="QR30" s="36"/>
      <c r="QS30" s="36"/>
      <c r="QT30" s="36"/>
      <c r="QU30" s="36"/>
      <c r="QV30" s="36"/>
      <c r="QW30" s="36"/>
      <c r="QX30" s="36"/>
      <c r="QY30" s="36"/>
      <c r="QZ30" s="36"/>
      <c r="RA30" s="36"/>
      <c r="RB30" s="36"/>
      <c r="RC30" s="36"/>
      <c r="RD30" s="36"/>
      <c r="RE30" s="36"/>
      <c r="RF30" s="36"/>
      <c r="RG30" s="36"/>
      <c r="RH30" s="36"/>
      <c r="RI30" s="36"/>
      <c r="RJ30" s="36"/>
      <c r="RK30" s="36"/>
      <c r="RL30" s="36"/>
      <c r="RM30" s="36"/>
      <c r="RN30" s="36"/>
      <c r="RO30" s="36"/>
      <c r="RP30" s="36"/>
      <c r="RQ30" s="36"/>
      <c r="RR30" s="36"/>
      <c r="RS30" s="36"/>
      <c r="RT30" s="36"/>
      <c r="RU30" s="36"/>
      <c r="RV30" s="36"/>
      <c r="RW30" s="36"/>
      <c r="RX30" s="36"/>
      <c r="RY30" s="36"/>
      <c r="RZ30" s="36"/>
    </row>
    <row r="31" spans="2:494" ht="18" customHeight="1">
      <c r="B31" s="23" t="s">
        <v>136</v>
      </c>
      <c r="F31" s="81" t="s">
        <v>1205</v>
      </c>
      <c r="G31" s="36">
        <v>2.808675</v>
      </c>
      <c r="H31" s="36">
        <v>0</v>
      </c>
      <c r="I31" s="36">
        <v>0</v>
      </c>
      <c r="J31" s="36">
        <v>2.9178310000000001</v>
      </c>
      <c r="K31" s="36">
        <v>1.518483</v>
      </c>
      <c r="L31" s="36">
        <v>40.815617000000003</v>
      </c>
      <c r="M31" s="36">
        <v>61.593957000000003</v>
      </c>
      <c r="N31" s="36">
        <v>63.047832</v>
      </c>
      <c r="O31" s="36">
        <v>67.169162999999998</v>
      </c>
      <c r="P31" s="36">
        <v>67.909152000000006</v>
      </c>
      <c r="Q31" s="36">
        <v>34.032353999999998</v>
      </c>
      <c r="R31" s="36">
        <v>26.018886999999999</v>
      </c>
      <c r="S31" s="36">
        <v>148.998234</v>
      </c>
      <c r="T31" s="36">
        <v>160.33623499999999</v>
      </c>
      <c r="U31" s="36">
        <v>94.615983</v>
      </c>
      <c r="V31" s="36">
        <v>90.317836</v>
      </c>
      <c r="W31" s="36">
        <v>198.48522299999999</v>
      </c>
      <c r="X31" s="36">
        <v>155.45630800000001</v>
      </c>
      <c r="Y31" s="36">
        <v>78.809532000000004</v>
      </c>
      <c r="Z31" s="36">
        <v>735.564032</v>
      </c>
      <c r="AA31" s="36">
        <v>1105.92046</v>
      </c>
      <c r="AB31" s="36">
        <v>1669.4452180000001</v>
      </c>
      <c r="AC31" s="36">
        <v>2794.1751800000002</v>
      </c>
      <c r="AD31" s="36">
        <v>2894.7020969999999</v>
      </c>
      <c r="AE31" s="36">
        <v>3454.5219929999998</v>
      </c>
      <c r="AF31" s="36">
        <v>2736.69067</v>
      </c>
      <c r="AG31" s="36">
        <v>1732.5695209999999</v>
      </c>
      <c r="AH31" s="36">
        <v>3506.8613599999999</v>
      </c>
      <c r="AI31" s="36">
        <v>4737.774547</v>
      </c>
      <c r="AJ31" s="36">
        <v>4230.0031849999996</v>
      </c>
      <c r="AK31" s="36">
        <v>3929.7882709999999</v>
      </c>
      <c r="AL31" s="36">
        <v>486.66337499999997</v>
      </c>
      <c r="AM31" s="36">
        <v>0</v>
      </c>
      <c r="AN31" s="36">
        <v>3505.4498250000001</v>
      </c>
      <c r="AO31" s="36">
        <v>8813.9755129999994</v>
      </c>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c r="NC31" s="36"/>
      <c r="ND31" s="36"/>
      <c r="NE31" s="36"/>
      <c r="NF31" s="36"/>
      <c r="NG31" s="36"/>
      <c r="NH31" s="36"/>
      <c r="NI31" s="36"/>
      <c r="NJ31" s="36"/>
      <c r="NK31" s="36"/>
      <c r="NL31" s="36"/>
      <c r="NM31" s="36"/>
      <c r="NN31" s="36"/>
      <c r="NO31" s="36"/>
      <c r="NP31" s="36"/>
      <c r="NQ31" s="36"/>
      <c r="NR31" s="36"/>
      <c r="NS31" s="36"/>
      <c r="NT31" s="36"/>
      <c r="NU31" s="36"/>
      <c r="NV31" s="36"/>
      <c r="NW31" s="36"/>
      <c r="NX31" s="36"/>
      <c r="NY31" s="36"/>
      <c r="NZ31" s="36"/>
      <c r="OA31" s="36"/>
      <c r="OB31" s="36"/>
      <c r="OC31" s="36"/>
      <c r="OD31" s="36"/>
      <c r="OE31" s="36"/>
      <c r="OF31" s="36"/>
      <c r="OG31" s="36"/>
      <c r="OH31" s="36"/>
      <c r="OI31" s="36"/>
      <c r="OJ31" s="36"/>
      <c r="OK31" s="36"/>
      <c r="OL31" s="36"/>
      <c r="OM31" s="36"/>
      <c r="ON31" s="36"/>
      <c r="OO31" s="36"/>
      <c r="OP31" s="36"/>
      <c r="OQ31" s="36"/>
      <c r="OR31" s="36"/>
      <c r="OS31" s="36"/>
      <c r="OT31" s="36"/>
      <c r="OU31" s="36"/>
      <c r="OV31" s="36"/>
      <c r="OW31" s="36"/>
      <c r="OX31" s="36"/>
      <c r="OY31" s="36"/>
      <c r="OZ31" s="36"/>
      <c r="PA31" s="36"/>
      <c r="PB31" s="36"/>
      <c r="PC31" s="36"/>
      <c r="PD31" s="36"/>
      <c r="PE31" s="36"/>
      <c r="PF31" s="36"/>
      <c r="PG31" s="36"/>
      <c r="PH31" s="36"/>
      <c r="PI31" s="36"/>
      <c r="PJ31" s="36"/>
      <c r="PK31" s="36"/>
      <c r="PL31" s="36"/>
      <c r="PM31" s="36"/>
      <c r="PN31" s="36"/>
      <c r="PO31" s="36"/>
      <c r="PP31" s="36"/>
      <c r="PQ31" s="36"/>
      <c r="PR31" s="36"/>
      <c r="PS31" s="36"/>
      <c r="PT31" s="36"/>
      <c r="PU31" s="36"/>
      <c r="PV31" s="36"/>
      <c r="PW31" s="36"/>
      <c r="PX31" s="36"/>
      <c r="PY31" s="36"/>
      <c r="PZ31" s="36"/>
      <c r="QA31" s="36"/>
      <c r="QB31" s="36"/>
      <c r="QC31" s="36"/>
      <c r="QD31" s="36"/>
      <c r="QE31" s="36"/>
      <c r="QF31" s="36"/>
      <c r="QG31" s="36"/>
      <c r="QH31" s="36"/>
      <c r="QI31" s="36"/>
      <c r="QJ31" s="36"/>
      <c r="QK31" s="36"/>
      <c r="QL31" s="36"/>
      <c r="QM31" s="36"/>
      <c r="QN31" s="36"/>
      <c r="QO31" s="36"/>
      <c r="QP31" s="36"/>
      <c r="QQ31" s="36"/>
      <c r="QR31" s="36"/>
      <c r="QS31" s="36"/>
      <c r="QT31" s="36"/>
      <c r="QU31" s="36"/>
      <c r="QV31" s="36"/>
      <c r="QW31" s="36"/>
      <c r="QX31" s="36"/>
      <c r="QY31" s="36"/>
      <c r="QZ31" s="36"/>
      <c r="RA31" s="36"/>
      <c r="RB31" s="36"/>
      <c r="RC31" s="36"/>
      <c r="RD31" s="36"/>
      <c r="RE31" s="36"/>
      <c r="RF31" s="36"/>
      <c r="RG31" s="36"/>
      <c r="RH31" s="36"/>
      <c r="RI31" s="36"/>
      <c r="RJ31" s="36"/>
      <c r="RK31" s="36"/>
      <c r="RL31" s="36"/>
      <c r="RM31" s="36"/>
      <c r="RN31" s="36"/>
      <c r="RO31" s="36"/>
      <c r="RP31" s="36"/>
      <c r="RQ31" s="36"/>
      <c r="RR31" s="36"/>
      <c r="RS31" s="36"/>
      <c r="RT31" s="36"/>
      <c r="RU31" s="36"/>
      <c r="RV31" s="36"/>
      <c r="RW31" s="36"/>
      <c r="RX31" s="36"/>
      <c r="RY31" s="36"/>
      <c r="RZ31" s="36"/>
    </row>
    <row r="32" spans="2:494" ht="18" customHeight="1">
      <c r="B32" s="23" t="s">
        <v>136</v>
      </c>
      <c r="F32" s="81" t="s">
        <v>1187</v>
      </c>
      <c r="G32" s="36">
        <v>174.82760200000001</v>
      </c>
      <c r="H32" s="36">
        <v>245.39936800000001</v>
      </c>
      <c r="I32" s="36">
        <v>246.88203799999999</v>
      </c>
      <c r="J32" s="36">
        <v>335.37323700000002</v>
      </c>
      <c r="K32" s="36">
        <v>437.26583499999998</v>
      </c>
      <c r="L32" s="36">
        <v>397.64414699999998</v>
      </c>
      <c r="M32" s="36">
        <v>482.95735999999999</v>
      </c>
      <c r="N32" s="36">
        <v>535.88304900000003</v>
      </c>
      <c r="O32" s="36">
        <v>757.17190100000005</v>
      </c>
      <c r="P32" s="36">
        <v>663.58810700000004</v>
      </c>
      <c r="Q32" s="36">
        <v>466.04996299999999</v>
      </c>
      <c r="R32" s="36">
        <v>625.19442800000002</v>
      </c>
      <c r="S32" s="36">
        <v>732.52067899999997</v>
      </c>
      <c r="T32" s="36">
        <v>591.52031299999999</v>
      </c>
      <c r="U32" s="36">
        <v>689.45849999999996</v>
      </c>
      <c r="V32" s="36">
        <v>1067.2540039999999</v>
      </c>
      <c r="W32" s="36">
        <v>1250.7357939999999</v>
      </c>
      <c r="X32" s="36">
        <v>857.27474900000004</v>
      </c>
      <c r="Y32" s="36">
        <v>1158.9220640000001</v>
      </c>
      <c r="Z32" s="36">
        <v>3277.8031980000001</v>
      </c>
      <c r="AA32" s="36">
        <v>2167.2777470000001</v>
      </c>
      <c r="AB32" s="36">
        <v>2579.2107139999998</v>
      </c>
      <c r="AC32" s="36">
        <v>2935.8059029999999</v>
      </c>
      <c r="AD32" s="36">
        <v>2704.596716</v>
      </c>
      <c r="AE32" s="36">
        <v>2758.5476939999999</v>
      </c>
      <c r="AF32" s="36">
        <v>2668.8614950000001</v>
      </c>
      <c r="AG32" s="36">
        <v>2521.9142769999999</v>
      </c>
      <c r="AH32" s="36">
        <v>2563.8898650000001</v>
      </c>
      <c r="AI32" s="36">
        <v>2971.614145</v>
      </c>
      <c r="AJ32" s="36">
        <v>3812.1577309999998</v>
      </c>
      <c r="AK32" s="36">
        <v>2842.834758</v>
      </c>
      <c r="AL32" s="36">
        <v>2568.094251</v>
      </c>
      <c r="AM32" s="36">
        <v>6818.8480589999999</v>
      </c>
      <c r="AN32" s="36">
        <v>4774.2033629999996</v>
      </c>
      <c r="AO32" s="36">
        <v>2310.4334600000002</v>
      </c>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c r="KN32" s="36"/>
      <c r="KO32" s="36"/>
      <c r="KP32" s="36"/>
      <c r="KQ32" s="36"/>
      <c r="KR32" s="36"/>
      <c r="KS32" s="36"/>
      <c r="KT32" s="36"/>
      <c r="KU32" s="36"/>
      <c r="KV32" s="36"/>
      <c r="KW32" s="36"/>
      <c r="KX32" s="36"/>
      <c r="KY32" s="36"/>
      <c r="KZ32" s="36"/>
      <c r="LA32" s="36"/>
      <c r="LB32" s="36"/>
      <c r="LC32" s="36"/>
      <c r="LD32" s="36"/>
      <c r="LE32" s="36"/>
      <c r="LF32" s="36"/>
      <c r="LG32" s="36"/>
      <c r="LH32" s="36"/>
      <c r="LI32" s="36"/>
      <c r="LJ32" s="36"/>
      <c r="LK32" s="36"/>
      <c r="LL32" s="36"/>
      <c r="LM32" s="36"/>
      <c r="LN32" s="36"/>
      <c r="LO32" s="36"/>
      <c r="LP32" s="36"/>
      <c r="LQ32" s="36"/>
      <c r="LR32" s="36"/>
      <c r="LS32" s="36"/>
      <c r="LT32" s="36"/>
      <c r="LU32" s="36"/>
      <c r="LV32" s="36"/>
      <c r="LW32" s="36"/>
      <c r="LX32" s="36"/>
      <c r="LY32" s="36"/>
      <c r="LZ32" s="36"/>
      <c r="MA32" s="36"/>
      <c r="MB32" s="36"/>
      <c r="MC32" s="36"/>
      <c r="MD32" s="36"/>
      <c r="ME32" s="36"/>
      <c r="MF32" s="36"/>
      <c r="MG32" s="36"/>
      <c r="MH32" s="36"/>
      <c r="MI32" s="36"/>
      <c r="MJ32" s="36"/>
      <c r="MK32" s="36"/>
      <c r="ML32" s="36"/>
      <c r="MM32" s="36"/>
      <c r="MN32" s="36"/>
      <c r="MO32" s="36"/>
      <c r="MP32" s="36"/>
      <c r="MQ32" s="36"/>
      <c r="MR32" s="36"/>
      <c r="MS32" s="36"/>
      <c r="MT32" s="36"/>
      <c r="MU32" s="36"/>
      <c r="MV32" s="36"/>
      <c r="MW32" s="36"/>
      <c r="MX32" s="36"/>
      <c r="MY32" s="36"/>
      <c r="MZ32" s="36"/>
      <c r="NA32" s="36"/>
      <c r="NB32" s="36"/>
      <c r="NC32" s="36"/>
      <c r="ND32" s="36"/>
      <c r="NE32" s="36"/>
      <c r="NF32" s="36"/>
      <c r="NG32" s="36"/>
      <c r="NH32" s="36"/>
      <c r="NI32" s="36"/>
      <c r="NJ32" s="36"/>
      <c r="NK32" s="36"/>
      <c r="NL32" s="36"/>
      <c r="NM32" s="36"/>
      <c r="NN32" s="36"/>
      <c r="NO32" s="36"/>
      <c r="NP32" s="36"/>
      <c r="NQ32" s="36"/>
      <c r="NR32" s="36"/>
      <c r="NS32" s="36"/>
      <c r="NT32" s="36"/>
      <c r="NU32" s="36"/>
      <c r="NV32" s="36"/>
      <c r="NW32" s="36"/>
      <c r="NX32" s="36"/>
      <c r="NY32" s="36"/>
      <c r="NZ32" s="36"/>
      <c r="OA32" s="36"/>
      <c r="OB32" s="36"/>
      <c r="OC32" s="36"/>
      <c r="OD32" s="36"/>
      <c r="OE32" s="36"/>
      <c r="OF32" s="36"/>
      <c r="OG32" s="36"/>
      <c r="OH32" s="36"/>
      <c r="OI32" s="36"/>
      <c r="OJ32" s="36"/>
      <c r="OK32" s="36"/>
      <c r="OL32" s="36"/>
      <c r="OM32" s="36"/>
      <c r="ON32" s="36"/>
      <c r="OO32" s="36"/>
      <c r="OP32" s="36"/>
      <c r="OQ32" s="36"/>
      <c r="OR32" s="36"/>
      <c r="OS32" s="36"/>
      <c r="OT32" s="36"/>
      <c r="OU32" s="36"/>
      <c r="OV32" s="36"/>
      <c r="OW32" s="36"/>
      <c r="OX32" s="36"/>
      <c r="OY32" s="36"/>
      <c r="OZ32" s="36"/>
      <c r="PA32" s="36"/>
      <c r="PB32" s="36"/>
      <c r="PC32" s="36"/>
      <c r="PD32" s="36"/>
      <c r="PE32" s="36"/>
      <c r="PF32" s="36"/>
      <c r="PG32" s="36"/>
      <c r="PH32" s="36"/>
      <c r="PI32" s="36"/>
      <c r="PJ32" s="36"/>
      <c r="PK32" s="36"/>
      <c r="PL32" s="36"/>
      <c r="PM32" s="36"/>
      <c r="PN32" s="36"/>
      <c r="PO32" s="36"/>
      <c r="PP32" s="36"/>
      <c r="PQ32" s="36"/>
      <c r="PR32" s="36"/>
      <c r="PS32" s="36"/>
      <c r="PT32" s="36"/>
      <c r="PU32" s="36"/>
      <c r="PV32" s="36"/>
      <c r="PW32" s="36"/>
      <c r="PX32" s="36"/>
      <c r="PY32" s="36"/>
      <c r="PZ32" s="36"/>
      <c r="QA32" s="36"/>
      <c r="QB32" s="36"/>
      <c r="QC32" s="36"/>
      <c r="QD32" s="36"/>
      <c r="QE32" s="36"/>
      <c r="QF32" s="36"/>
      <c r="QG32" s="36"/>
      <c r="QH32" s="36"/>
      <c r="QI32" s="36"/>
      <c r="QJ32" s="36"/>
      <c r="QK32" s="36"/>
      <c r="QL32" s="36"/>
      <c r="QM32" s="36"/>
      <c r="QN32" s="36"/>
      <c r="QO32" s="36"/>
      <c r="QP32" s="36"/>
      <c r="QQ32" s="36"/>
      <c r="QR32" s="36"/>
      <c r="QS32" s="36"/>
      <c r="QT32" s="36"/>
      <c r="QU32" s="36"/>
      <c r="QV32" s="36"/>
      <c r="QW32" s="36"/>
      <c r="QX32" s="36"/>
      <c r="QY32" s="36"/>
      <c r="QZ32" s="36"/>
      <c r="RA32" s="36"/>
      <c r="RB32" s="36"/>
      <c r="RC32" s="36"/>
      <c r="RD32" s="36"/>
      <c r="RE32" s="36"/>
      <c r="RF32" s="36"/>
      <c r="RG32" s="36"/>
      <c r="RH32" s="36"/>
      <c r="RI32" s="36"/>
      <c r="RJ32" s="36"/>
      <c r="RK32" s="36"/>
      <c r="RL32" s="36"/>
      <c r="RM32" s="36"/>
      <c r="RN32" s="36"/>
      <c r="RO32" s="36"/>
      <c r="RP32" s="36"/>
      <c r="RQ32" s="36"/>
      <c r="RR32" s="36"/>
      <c r="RS32" s="36"/>
      <c r="RT32" s="36"/>
      <c r="RU32" s="36"/>
      <c r="RV32" s="36"/>
      <c r="RW32" s="36"/>
      <c r="RX32" s="36"/>
      <c r="RY32" s="36"/>
      <c r="RZ32" s="36"/>
    </row>
    <row r="33" spans="2:494" ht="18" customHeight="1">
      <c r="B33" s="23" t="s">
        <v>136</v>
      </c>
      <c r="F33" s="81" t="s">
        <v>1184</v>
      </c>
      <c r="G33" s="36">
        <v>151.303876</v>
      </c>
      <c r="H33" s="36">
        <v>190.23837399999999</v>
      </c>
      <c r="I33" s="36">
        <v>170.657849</v>
      </c>
      <c r="J33" s="36">
        <v>245.06207800000001</v>
      </c>
      <c r="K33" s="36">
        <v>255.766324</v>
      </c>
      <c r="L33" s="36">
        <v>227.593692</v>
      </c>
      <c r="M33" s="36">
        <v>316.84686699999997</v>
      </c>
      <c r="N33" s="36">
        <v>345.63176600000003</v>
      </c>
      <c r="O33" s="36">
        <v>491.79849200000001</v>
      </c>
      <c r="P33" s="36">
        <v>395.03051099999999</v>
      </c>
      <c r="Q33" s="36">
        <v>366.320243</v>
      </c>
      <c r="R33" s="36">
        <v>409.30397900000003</v>
      </c>
      <c r="S33" s="36">
        <v>542.95494199999996</v>
      </c>
      <c r="T33" s="36">
        <v>475.666631</v>
      </c>
      <c r="U33" s="36">
        <v>363.21244200000001</v>
      </c>
      <c r="V33" s="36">
        <v>750.44591000000003</v>
      </c>
      <c r="W33" s="36">
        <v>785.67638599999998</v>
      </c>
      <c r="X33" s="36">
        <v>812.42496400000005</v>
      </c>
      <c r="Y33" s="36">
        <v>1173.024093</v>
      </c>
      <c r="Z33" s="36">
        <v>2518.2350759999999</v>
      </c>
      <c r="AA33" s="36">
        <v>1687.025971</v>
      </c>
      <c r="AB33" s="36">
        <v>1829.2906519999999</v>
      </c>
      <c r="AC33" s="36">
        <v>1817.4855210000001</v>
      </c>
      <c r="AD33" s="36">
        <v>1664.286071</v>
      </c>
      <c r="AE33" s="36">
        <v>1651.7314100000001</v>
      </c>
      <c r="AF33" s="36">
        <v>1767.5836019999999</v>
      </c>
      <c r="AG33" s="36">
        <v>1575.702241</v>
      </c>
      <c r="AH33" s="36">
        <v>2259.338456</v>
      </c>
      <c r="AI33" s="36">
        <v>2570.6639759999998</v>
      </c>
      <c r="AJ33" s="36">
        <v>3162.1782539999999</v>
      </c>
      <c r="AK33" s="36">
        <v>2385.8204989999999</v>
      </c>
      <c r="AL33" s="36">
        <v>2060.3572789999998</v>
      </c>
      <c r="AM33" s="36">
        <v>6636.0114990000002</v>
      </c>
      <c r="AN33" s="36">
        <v>9455.6760780000004</v>
      </c>
      <c r="AO33" s="36">
        <v>4840.2205009999998</v>
      </c>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c r="KN33" s="36"/>
      <c r="KO33" s="36"/>
      <c r="KP33" s="36"/>
      <c r="KQ33" s="36"/>
      <c r="KR33" s="36"/>
      <c r="KS33" s="36"/>
      <c r="KT33" s="36"/>
      <c r="KU33" s="36"/>
      <c r="KV33" s="36"/>
      <c r="KW33" s="36"/>
      <c r="KX33" s="36"/>
      <c r="KY33" s="36"/>
      <c r="KZ33" s="36"/>
      <c r="LA33" s="36"/>
      <c r="LB33" s="36"/>
      <c r="LC33" s="36"/>
      <c r="LD33" s="36"/>
      <c r="LE33" s="36"/>
      <c r="LF33" s="36"/>
      <c r="LG33" s="36"/>
      <c r="LH33" s="36"/>
      <c r="LI33" s="36"/>
      <c r="LJ33" s="36"/>
      <c r="LK33" s="36"/>
      <c r="LL33" s="36"/>
      <c r="LM33" s="36"/>
      <c r="LN33" s="36"/>
      <c r="LO33" s="36"/>
      <c r="LP33" s="36"/>
      <c r="LQ33" s="36"/>
      <c r="LR33" s="36"/>
      <c r="LS33" s="36"/>
      <c r="LT33" s="36"/>
      <c r="LU33" s="36"/>
      <c r="LV33" s="36"/>
      <c r="LW33" s="36"/>
      <c r="LX33" s="36"/>
      <c r="LY33" s="36"/>
      <c r="LZ33" s="36"/>
      <c r="MA33" s="36"/>
      <c r="MB33" s="36"/>
      <c r="MC33" s="36"/>
      <c r="MD33" s="36"/>
      <c r="ME33" s="36"/>
      <c r="MF33" s="36"/>
      <c r="MG33" s="36"/>
      <c r="MH33" s="36"/>
      <c r="MI33" s="36"/>
      <c r="MJ33" s="36"/>
      <c r="MK33" s="36"/>
      <c r="ML33" s="36"/>
      <c r="MM33" s="36"/>
      <c r="MN33" s="36"/>
      <c r="MO33" s="36"/>
      <c r="MP33" s="36"/>
      <c r="MQ33" s="36"/>
      <c r="MR33" s="36"/>
      <c r="MS33" s="36"/>
      <c r="MT33" s="36"/>
      <c r="MU33" s="36"/>
      <c r="MV33" s="36"/>
      <c r="MW33" s="36"/>
      <c r="MX33" s="36"/>
      <c r="MY33" s="36"/>
      <c r="MZ33" s="36"/>
      <c r="NA33" s="36"/>
      <c r="NB33" s="36"/>
      <c r="NC33" s="36"/>
      <c r="ND33" s="36"/>
      <c r="NE33" s="36"/>
      <c r="NF33" s="36"/>
      <c r="NG33" s="36"/>
      <c r="NH33" s="36"/>
      <c r="NI33" s="36"/>
      <c r="NJ33" s="36"/>
      <c r="NK33" s="36"/>
      <c r="NL33" s="36"/>
      <c r="NM33" s="36"/>
      <c r="NN33" s="36"/>
      <c r="NO33" s="36"/>
      <c r="NP33" s="36"/>
      <c r="NQ33" s="36"/>
      <c r="NR33" s="36"/>
      <c r="NS33" s="36"/>
      <c r="NT33" s="36"/>
      <c r="NU33" s="36"/>
      <c r="NV33" s="36"/>
      <c r="NW33" s="36"/>
      <c r="NX33" s="36"/>
      <c r="NY33" s="36"/>
      <c r="NZ33" s="36"/>
      <c r="OA33" s="36"/>
      <c r="OB33" s="36"/>
      <c r="OC33" s="36"/>
      <c r="OD33" s="36"/>
      <c r="OE33" s="36"/>
      <c r="OF33" s="36"/>
      <c r="OG33" s="36"/>
      <c r="OH33" s="36"/>
      <c r="OI33" s="36"/>
      <c r="OJ33" s="36"/>
      <c r="OK33" s="36"/>
      <c r="OL33" s="36"/>
      <c r="OM33" s="36"/>
      <c r="ON33" s="36"/>
      <c r="OO33" s="36"/>
      <c r="OP33" s="36"/>
      <c r="OQ33" s="36"/>
      <c r="OR33" s="36"/>
      <c r="OS33" s="36"/>
      <c r="OT33" s="36"/>
      <c r="OU33" s="36"/>
      <c r="OV33" s="36"/>
      <c r="OW33" s="36"/>
      <c r="OX33" s="36"/>
      <c r="OY33" s="36"/>
      <c r="OZ33" s="36"/>
      <c r="PA33" s="36"/>
      <c r="PB33" s="36"/>
      <c r="PC33" s="36"/>
      <c r="PD33" s="36"/>
      <c r="PE33" s="36"/>
      <c r="PF33" s="36"/>
      <c r="PG33" s="36"/>
      <c r="PH33" s="36"/>
      <c r="PI33" s="36"/>
      <c r="PJ33" s="36"/>
      <c r="PK33" s="36"/>
      <c r="PL33" s="36"/>
      <c r="PM33" s="36"/>
      <c r="PN33" s="36"/>
      <c r="PO33" s="36"/>
      <c r="PP33" s="36"/>
      <c r="PQ33" s="36"/>
      <c r="PR33" s="36"/>
      <c r="PS33" s="36"/>
      <c r="PT33" s="36"/>
      <c r="PU33" s="36"/>
      <c r="PV33" s="36"/>
      <c r="PW33" s="36"/>
      <c r="PX33" s="36"/>
      <c r="PY33" s="36"/>
      <c r="PZ33" s="36"/>
      <c r="QA33" s="36"/>
      <c r="QB33" s="36"/>
      <c r="QC33" s="36"/>
      <c r="QD33" s="36"/>
      <c r="QE33" s="36"/>
      <c r="QF33" s="36"/>
      <c r="QG33" s="36"/>
      <c r="QH33" s="36"/>
      <c r="QI33" s="36"/>
      <c r="QJ33" s="36"/>
      <c r="QK33" s="36"/>
      <c r="QL33" s="36"/>
      <c r="QM33" s="36"/>
      <c r="QN33" s="36"/>
      <c r="QO33" s="36"/>
      <c r="QP33" s="36"/>
      <c r="QQ33" s="36"/>
      <c r="QR33" s="36"/>
      <c r="QS33" s="36"/>
      <c r="QT33" s="36"/>
      <c r="QU33" s="36"/>
      <c r="QV33" s="36"/>
      <c r="QW33" s="36"/>
      <c r="QX33" s="36"/>
      <c r="QY33" s="36"/>
      <c r="QZ33" s="36"/>
      <c r="RA33" s="36"/>
      <c r="RB33" s="36"/>
      <c r="RC33" s="36"/>
      <c r="RD33" s="36"/>
      <c r="RE33" s="36"/>
      <c r="RF33" s="36"/>
      <c r="RG33" s="36"/>
      <c r="RH33" s="36"/>
      <c r="RI33" s="36"/>
      <c r="RJ33" s="36"/>
      <c r="RK33" s="36"/>
      <c r="RL33" s="36"/>
      <c r="RM33" s="36"/>
      <c r="RN33" s="36"/>
      <c r="RO33" s="36"/>
      <c r="RP33" s="36"/>
      <c r="RQ33" s="36"/>
      <c r="RR33" s="36"/>
      <c r="RS33" s="36"/>
      <c r="RT33" s="36"/>
      <c r="RU33" s="36"/>
      <c r="RV33" s="36"/>
      <c r="RW33" s="36"/>
      <c r="RX33" s="36"/>
      <c r="RY33" s="36"/>
      <c r="RZ33" s="36"/>
    </row>
    <row r="34" spans="2:494" ht="18" customHeight="1">
      <c r="B34" s="23" t="s">
        <v>136</v>
      </c>
      <c r="F34" s="81" t="s">
        <v>1208</v>
      </c>
      <c r="G34" s="36">
        <v>0</v>
      </c>
      <c r="H34" s="36">
        <v>0.338119</v>
      </c>
      <c r="I34" s="36">
        <v>0</v>
      </c>
      <c r="J34" s="36">
        <v>6.8023509999999998</v>
      </c>
      <c r="K34" s="36">
        <v>1.310789</v>
      </c>
      <c r="L34" s="36">
        <v>0.67963499999999999</v>
      </c>
      <c r="M34" s="36">
        <v>19.831685</v>
      </c>
      <c r="N34" s="36">
        <v>22.110704999999999</v>
      </c>
      <c r="O34" s="36">
        <v>16.491807999999999</v>
      </c>
      <c r="P34" s="36">
        <v>41.436923</v>
      </c>
      <c r="Q34" s="36">
        <v>53.271197000000001</v>
      </c>
      <c r="R34" s="36">
        <v>114.367789</v>
      </c>
      <c r="S34" s="36">
        <v>80.192774999999997</v>
      </c>
      <c r="T34" s="36">
        <v>68.647819999999996</v>
      </c>
      <c r="U34" s="36">
        <v>96.159081999999998</v>
      </c>
      <c r="V34" s="36">
        <v>90.723071000000004</v>
      </c>
      <c r="W34" s="36">
        <v>121.010133</v>
      </c>
      <c r="X34" s="36">
        <v>55.018788999999998</v>
      </c>
      <c r="Y34" s="36">
        <v>38.006096999999997</v>
      </c>
      <c r="Z34" s="36">
        <v>76.700194999999994</v>
      </c>
      <c r="AA34" s="36">
        <v>63.890853999999997</v>
      </c>
      <c r="AB34" s="36">
        <v>41.577948999999997</v>
      </c>
      <c r="AC34" s="36">
        <v>102.992486</v>
      </c>
      <c r="AD34" s="36">
        <v>167.682211</v>
      </c>
      <c r="AE34" s="36">
        <v>138.80559</v>
      </c>
      <c r="AF34" s="36">
        <v>500.43603300000001</v>
      </c>
      <c r="AG34" s="36">
        <v>397.98657900000001</v>
      </c>
      <c r="AH34" s="36">
        <v>361.70898</v>
      </c>
      <c r="AI34" s="36">
        <v>424.83515399999999</v>
      </c>
      <c r="AJ34" s="36">
        <v>381.438106</v>
      </c>
      <c r="AK34" s="36">
        <v>300.91672399999999</v>
      </c>
      <c r="AL34" s="36">
        <v>1076.6759609999999</v>
      </c>
      <c r="AM34" s="36">
        <v>1871.997852</v>
      </c>
      <c r="AN34" s="36">
        <v>1209.1021929999999</v>
      </c>
      <c r="AO34" s="36">
        <v>739.52299900000003</v>
      </c>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c r="JE34" s="36"/>
      <c r="JF34" s="36"/>
      <c r="JG34" s="36"/>
      <c r="JH34" s="36"/>
      <c r="JI34" s="36"/>
      <c r="JJ34" s="36"/>
      <c r="JK34" s="36"/>
      <c r="JL34" s="36"/>
      <c r="JM34" s="36"/>
      <c r="JN34" s="36"/>
      <c r="JO34" s="36"/>
      <c r="JP34" s="36"/>
      <c r="JQ34" s="36"/>
      <c r="JR34" s="36"/>
      <c r="JS34" s="36"/>
      <c r="JT34" s="36"/>
      <c r="JU34" s="36"/>
      <c r="JV34" s="36"/>
      <c r="JW34" s="36"/>
      <c r="JX34" s="36"/>
      <c r="JY34" s="36"/>
      <c r="JZ34" s="36"/>
      <c r="KA34" s="36"/>
      <c r="KB34" s="36"/>
      <c r="KC34" s="36"/>
      <c r="KD34" s="36"/>
      <c r="KE34" s="36"/>
      <c r="KF34" s="36"/>
      <c r="KG34" s="36"/>
      <c r="KH34" s="36"/>
      <c r="KI34" s="36"/>
      <c r="KJ34" s="36"/>
      <c r="KK34" s="36"/>
      <c r="KL34" s="36"/>
      <c r="KM34" s="36"/>
      <c r="KN34" s="36"/>
      <c r="KO34" s="36"/>
      <c r="KP34" s="36"/>
      <c r="KQ34" s="36"/>
      <c r="KR34" s="36"/>
      <c r="KS34" s="36"/>
      <c r="KT34" s="36"/>
      <c r="KU34" s="36"/>
      <c r="KV34" s="36"/>
      <c r="KW34" s="36"/>
      <c r="KX34" s="36"/>
      <c r="KY34" s="36"/>
      <c r="KZ34" s="36"/>
      <c r="LA34" s="36"/>
      <c r="LB34" s="36"/>
      <c r="LC34" s="36"/>
      <c r="LD34" s="36"/>
      <c r="LE34" s="36"/>
      <c r="LF34" s="36"/>
      <c r="LG34" s="36"/>
      <c r="LH34" s="36"/>
      <c r="LI34" s="36"/>
      <c r="LJ34" s="36"/>
      <c r="LK34" s="36"/>
      <c r="LL34" s="36"/>
      <c r="LM34" s="36"/>
      <c r="LN34" s="36"/>
      <c r="LO34" s="36"/>
      <c r="LP34" s="36"/>
      <c r="LQ34" s="36"/>
      <c r="LR34" s="36"/>
      <c r="LS34" s="36"/>
      <c r="LT34" s="36"/>
      <c r="LU34" s="36"/>
      <c r="LV34" s="36"/>
      <c r="LW34" s="36"/>
      <c r="LX34" s="36"/>
      <c r="LY34" s="36"/>
      <c r="LZ34" s="36"/>
      <c r="MA34" s="36"/>
      <c r="MB34" s="36"/>
      <c r="MC34" s="36"/>
      <c r="MD34" s="36"/>
      <c r="ME34" s="36"/>
      <c r="MF34" s="36"/>
      <c r="MG34" s="36"/>
      <c r="MH34" s="36"/>
      <c r="MI34" s="36"/>
      <c r="MJ34" s="36"/>
      <c r="MK34" s="36"/>
      <c r="ML34" s="36"/>
      <c r="MM34" s="36"/>
      <c r="MN34" s="36"/>
      <c r="MO34" s="36"/>
      <c r="MP34" s="36"/>
      <c r="MQ34" s="36"/>
      <c r="MR34" s="36"/>
      <c r="MS34" s="36"/>
      <c r="MT34" s="36"/>
      <c r="MU34" s="36"/>
      <c r="MV34" s="36"/>
      <c r="MW34" s="36"/>
      <c r="MX34" s="36"/>
      <c r="MY34" s="36"/>
      <c r="MZ34" s="36"/>
      <c r="NA34" s="36"/>
      <c r="NB34" s="36"/>
      <c r="NC34" s="36"/>
      <c r="ND34" s="36"/>
      <c r="NE34" s="36"/>
      <c r="NF34" s="36"/>
      <c r="NG34" s="36"/>
      <c r="NH34" s="36"/>
      <c r="NI34" s="36"/>
      <c r="NJ34" s="36"/>
      <c r="NK34" s="36"/>
      <c r="NL34" s="36"/>
      <c r="NM34" s="36"/>
      <c r="NN34" s="36"/>
      <c r="NO34" s="36"/>
      <c r="NP34" s="36"/>
      <c r="NQ34" s="36"/>
      <c r="NR34" s="36"/>
      <c r="NS34" s="36"/>
      <c r="NT34" s="36"/>
      <c r="NU34" s="36"/>
      <c r="NV34" s="36"/>
      <c r="NW34" s="36"/>
      <c r="NX34" s="36"/>
      <c r="NY34" s="36"/>
      <c r="NZ34" s="36"/>
      <c r="OA34" s="36"/>
      <c r="OB34" s="36"/>
      <c r="OC34" s="36"/>
      <c r="OD34" s="36"/>
      <c r="OE34" s="36"/>
      <c r="OF34" s="36"/>
      <c r="OG34" s="36"/>
      <c r="OH34" s="36"/>
      <c r="OI34" s="36"/>
      <c r="OJ34" s="36"/>
      <c r="OK34" s="36"/>
      <c r="OL34" s="36"/>
      <c r="OM34" s="36"/>
      <c r="ON34" s="36"/>
      <c r="OO34" s="36"/>
      <c r="OP34" s="36"/>
      <c r="OQ34" s="36"/>
      <c r="OR34" s="36"/>
      <c r="OS34" s="36"/>
      <c r="OT34" s="36"/>
      <c r="OU34" s="36"/>
      <c r="OV34" s="36"/>
      <c r="OW34" s="36"/>
      <c r="OX34" s="36"/>
      <c r="OY34" s="36"/>
      <c r="OZ34" s="36"/>
      <c r="PA34" s="36"/>
      <c r="PB34" s="36"/>
      <c r="PC34" s="36"/>
      <c r="PD34" s="36"/>
      <c r="PE34" s="36"/>
      <c r="PF34" s="36"/>
      <c r="PG34" s="36"/>
      <c r="PH34" s="36"/>
      <c r="PI34" s="36"/>
      <c r="PJ34" s="36"/>
      <c r="PK34" s="36"/>
      <c r="PL34" s="36"/>
      <c r="PM34" s="36"/>
      <c r="PN34" s="36"/>
      <c r="PO34" s="36"/>
      <c r="PP34" s="36"/>
      <c r="PQ34" s="36"/>
      <c r="PR34" s="36"/>
      <c r="PS34" s="36"/>
      <c r="PT34" s="36"/>
      <c r="PU34" s="36"/>
      <c r="PV34" s="36"/>
      <c r="PW34" s="36"/>
      <c r="PX34" s="36"/>
      <c r="PY34" s="36"/>
      <c r="PZ34" s="36"/>
      <c r="QA34" s="36"/>
      <c r="QB34" s="36"/>
      <c r="QC34" s="36"/>
      <c r="QD34" s="36"/>
      <c r="QE34" s="36"/>
      <c r="QF34" s="36"/>
      <c r="QG34" s="36"/>
      <c r="QH34" s="36"/>
      <c r="QI34" s="36"/>
      <c r="QJ34" s="36"/>
      <c r="QK34" s="36"/>
      <c r="QL34" s="36"/>
      <c r="QM34" s="36"/>
      <c r="QN34" s="36"/>
      <c r="QO34" s="36"/>
      <c r="QP34" s="36"/>
      <c r="QQ34" s="36"/>
      <c r="QR34" s="36"/>
      <c r="QS34" s="36"/>
      <c r="QT34" s="36"/>
      <c r="QU34" s="36"/>
      <c r="QV34" s="36"/>
      <c r="QW34" s="36"/>
      <c r="QX34" s="36"/>
      <c r="QY34" s="36"/>
      <c r="QZ34" s="36"/>
      <c r="RA34" s="36"/>
      <c r="RB34" s="36"/>
      <c r="RC34" s="36"/>
      <c r="RD34" s="36"/>
      <c r="RE34" s="36"/>
      <c r="RF34" s="36"/>
      <c r="RG34" s="36"/>
      <c r="RH34" s="36"/>
      <c r="RI34" s="36"/>
      <c r="RJ34" s="36"/>
      <c r="RK34" s="36"/>
      <c r="RL34" s="36"/>
      <c r="RM34" s="36"/>
      <c r="RN34" s="36"/>
      <c r="RO34" s="36"/>
      <c r="RP34" s="36"/>
      <c r="RQ34" s="36"/>
      <c r="RR34" s="36"/>
      <c r="RS34" s="36"/>
      <c r="RT34" s="36"/>
      <c r="RU34" s="36"/>
      <c r="RV34" s="36"/>
      <c r="RW34" s="36"/>
      <c r="RX34" s="36"/>
      <c r="RY34" s="36"/>
      <c r="RZ34" s="36"/>
    </row>
    <row r="35" spans="2:494" ht="18" customHeight="1">
      <c r="B35" t="s">
        <v>136</v>
      </c>
      <c r="F35" s="33"/>
      <c r="G35" s="34"/>
      <c r="H35" s="34"/>
      <c r="I35" s="34"/>
      <c r="J35" s="34"/>
      <c r="K35" s="34"/>
      <c r="L35" s="34"/>
      <c r="M35" s="34"/>
    </row>
    <row r="36" spans="2:494" ht="18" customHeight="1">
      <c r="B36" s="23" t="s">
        <v>136</v>
      </c>
      <c r="F36" s="26" t="s">
        <v>248</v>
      </c>
      <c r="G36" s="36">
        <v>2871.9472000000001</v>
      </c>
      <c r="H36" s="36">
        <v>3672.3123000000001</v>
      </c>
      <c r="I36" s="36">
        <v>4023.0327000000002</v>
      </c>
      <c r="J36" s="36">
        <v>4314.8374999999996</v>
      </c>
      <c r="K36" s="36">
        <v>5268.5559999999996</v>
      </c>
      <c r="L36" s="36">
        <v>4699.482</v>
      </c>
      <c r="M36" s="36">
        <v>5545.3310000000001</v>
      </c>
      <c r="N36" s="36">
        <v>4716.8860000000004</v>
      </c>
      <c r="O36" s="36">
        <v>6262.9359999999997</v>
      </c>
      <c r="P36" s="36">
        <v>6335.4889999999996</v>
      </c>
      <c r="Q36" s="36">
        <v>5031.3540000000003</v>
      </c>
      <c r="R36" s="36">
        <v>5110.3190000000004</v>
      </c>
      <c r="S36" s="36">
        <v>5128.5590000000002</v>
      </c>
      <c r="T36" s="36">
        <v>5583.7849999999999</v>
      </c>
      <c r="U36" s="36">
        <v>5651.51</v>
      </c>
      <c r="V36" s="36">
        <v>5641.5739999999996</v>
      </c>
      <c r="W36" s="36">
        <v>7245.7330000000002</v>
      </c>
      <c r="X36" s="36">
        <v>10559.008</v>
      </c>
      <c r="Y36" s="36">
        <v>12045.888000000001</v>
      </c>
      <c r="Z36" s="36">
        <v>16892.780999999999</v>
      </c>
      <c r="AA36" s="36">
        <v>13797.468999999999</v>
      </c>
      <c r="AB36" s="36">
        <v>13607.683000000001</v>
      </c>
      <c r="AC36" s="36">
        <v>15814.334999999999</v>
      </c>
      <c r="AD36" s="36">
        <v>15299.829</v>
      </c>
      <c r="AE36" s="36">
        <v>13261.341</v>
      </c>
      <c r="AF36" s="36">
        <v>13505.843999999999</v>
      </c>
      <c r="AG36" s="36">
        <v>16585.177</v>
      </c>
      <c r="AH36" s="36">
        <v>18978.819</v>
      </c>
      <c r="AI36" s="36">
        <v>19292.602999999999</v>
      </c>
      <c r="AJ36" s="36">
        <v>18866.942999999999</v>
      </c>
      <c r="AK36" s="36">
        <v>24393.843255</v>
      </c>
      <c r="AL36" s="36">
        <v>26104.731863000001</v>
      </c>
      <c r="AM36" s="36">
        <v>23200.059375000001</v>
      </c>
      <c r="AN36" s="36">
        <v>24405.662744000001</v>
      </c>
      <c r="AO36" s="36">
        <v>32929.4588</v>
      </c>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c r="JE36" s="36"/>
      <c r="JF36" s="36"/>
      <c r="JG36" s="36"/>
      <c r="JH36" s="36"/>
      <c r="JI36" s="36"/>
      <c r="JJ36" s="36"/>
      <c r="JK36" s="36"/>
      <c r="JL36" s="36"/>
      <c r="JM36" s="36"/>
      <c r="JN36" s="36"/>
      <c r="JO36" s="36"/>
      <c r="JP36" s="36"/>
      <c r="JQ36" s="36"/>
      <c r="JR36" s="36"/>
      <c r="JS36" s="36"/>
      <c r="JT36" s="36"/>
      <c r="JU36" s="36"/>
      <c r="JV36" s="36"/>
      <c r="JW36" s="36"/>
      <c r="JX36" s="36"/>
      <c r="JY36" s="36"/>
      <c r="JZ36" s="36"/>
      <c r="KA36" s="36"/>
      <c r="KB36" s="36"/>
      <c r="KC36" s="36"/>
      <c r="KD36" s="36"/>
      <c r="KE36" s="36"/>
      <c r="KF36" s="36"/>
      <c r="KG36" s="36"/>
      <c r="KH36" s="36"/>
      <c r="KI36" s="36"/>
      <c r="KJ36" s="36"/>
      <c r="KK36" s="36"/>
      <c r="KL36" s="36"/>
      <c r="KM36" s="36"/>
      <c r="KN36" s="36"/>
      <c r="KO36" s="36"/>
      <c r="KP36" s="36"/>
      <c r="KQ36" s="36"/>
      <c r="KR36" s="36"/>
      <c r="KS36" s="36"/>
      <c r="KT36" s="36"/>
      <c r="KU36" s="36"/>
      <c r="KV36" s="36"/>
      <c r="KW36" s="36"/>
      <c r="KX36" s="36"/>
      <c r="KY36" s="36"/>
      <c r="KZ36" s="36"/>
      <c r="LA36" s="36"/>
      <c r="LB36" s="36"/>
      <c r="LC36" s="36"/>
      <c r="LD36" s="36"/>
      <c r="LE36" s="36"/>
      <c r="LF36" s="36"/>
      <c r="LG36" s="36"/>
      <c r="LH36" s="36"/>
      <c r="LI36" s="36"/>
      <c r="LJ36" s="36"/>
      <c r="LK36" s="36"/>
      <c r="LL36" s="36"/>
      <c r="LM36" s="36"/>
      <c r="LN36" s="36"/>
      <c r="LO36" s="36"/>
      <c r="LP36" s="36"/>
      <c r="LQ36" s="36"/>
      <c r="LR36" s="36"/>
      <c r="LS36" s="36"/>
      <c r="LT36" s="36"/>
      <c r="LU36" s="36"/>
      <c r="LV36" s="36"/>
      <c r="LW36" s="36"/>
      <c r="LX36" s="36"/>
      <c r="LY36" s="36"/>
      <c r="LZ36" s="36"/>
      <c r="MA36" s="36"/>
      <c r="MB36" s="36"/>
      <c r="MC36" s="36"/>
      <c r="MD36" s="36"/>
      <c r="ME36" s="36"/>
      <c r="MF36" s="36"/>
      <c r="MG36" s="36"/>
      <c r="MH36" s="36"/>
      <c r="MI36" s="36"/>
      <c r="MJ36" s="36"/>
      <c r="MK36" s="36"/>
      <c r="ML36" s="36"/>
      <c r="MM36" s="36"/>
      <c r="MN36" s="36"/>
      <c r="MO36" s="36"/>
      <c r="MP36" s="36"/>
      <c r="MQ36" s="36"/>
      <c r="MR36" s="36"/>
      <c r="MS36" s="36"/>
      <c r="MT36" s="36"/>
      <c r="MU36" s="36"/>
      <c r="MV36" s="36"/>
      <c r="MW36" s="36"/>
      <c r="MX36" s="36"/>
      <c r="MY36" s="36"/>
      <c r="MZ36" s="36"/>
      <c r="NA36" s="36"/>
      <c r="NB36" s="36"/>
      <c r="NC36" s="36"/>
      <c r="ND36" s="36"/>
      <c r="NE36" s="36"/>
      <c r="NF36" s="36"/>
      <c r="NG36" s="36"/>
      <c r="NH36" s="36"/>
      <c r="NI36" s="36"/>
      <c r="NJ36" s="36"/>
      <c r="NK36" s="36"/>
      <c r="NL36" s="36"/>
      <c r="NM36" s="36"/>
      <c r="NN36" s="36"/>
      <c r="NO36" s="36"/>
      <c r="NP36" s="36"/>
      <c r="NQ36" s="36"/>
      <c r="NR36" s="36"/>
      <c r="NS36" s="36"/>
      <c r="NT36" s="36"/>
      <c r="NU36" s="36"/>
      <c r="NV36" s="36"/>
      <c r="NW36" s="36"/>
      <c r="NX36" s="36"/>
      <c r="NY36" s="36"/>
      <c r="NZ36" s="36"/>
      <c r="OA36" s="36"/>
      <c r="OB36" s="36"/>
      <c r="OC36" s="36"/>
      <c r="OD36" s="36"/>
      <c r="OE36" s="36"/>
      <c r="OF36" s="36"/>
      <c r="OG36" s="36"/>
      <c r="OH36" s="36"/>
      <c r="OI36" s="36"/>
      <c r="OJ36" s="36"/>
      <c r="OK36" s="36"/>
      <c r="OL36" s="36"/>
      <c r="OM36" s="36"/>
      <c r="ON36" s="36"/>
      <c r="OO36" s="36"/>
      <c r="OP36" s="36"/>
      <c r="OQ36" s="36"/>
      <c r="OR36" s="36"/>
      <c r="OS36" s="36"/>
      <c r="OT36" s="36"/>
      <c r="OU36" s="36"/>
      <c r="OV36" s="36"/>
      <c r="OW36" s="36"/>
      <c r="OX36" s="36"/>
      <c r="OY36" s="36"/>
      <c r="OZ36" s="36"/>
      <c r="PA36" s="36"/>
      <c r="PB36" s="36"/>
      <c r="PC36" s="36"/>
      <c r="PD36" s="36"/>
      <c r="PE36" s="36"/>
      <c r="PF36" s="36"/>
      <c r="PG36" s="36"/>
      <c r="PH36" s="36"/>
      <c r="PI36" s="36"/>
      <c r="PJ36" s="36"/>
      <c r="PK36" s="36"/>
      <c r="PL36" s="36"/>
      <c r="PM36" s="36"/>
      <c r="PN36" s="36"/>
      <c r="PO36" s="36"/>
      <c r="PP36" s="36"/>
      <c r="PQ36" s="36"/>
      <c r="PR36" s="36"/>
      <c r="PS36" s="36"/>
      <c r="PT36" s="36"/>
      <c r="PU36" s="36"/>
      <c r="PV36" s="36"/>
      <c r="PW36" s="36"/>
      <c r="PX36" s="36"/>
      <c r="PY36" s="36"/>
      <c r="PZ36" s="36"/>
      <c r="QA36" s="36"/>
      <c r="QB36" s="36"/>
      <c r="QC36" s="36"/>
      <c r="QD36" s="36"/>
      <c r="QE36" s="36"/>
      <c r="QF36" s="36"/>
      <c r="QG36" s="36"/>
      <c r="QH36" s="36"/>
      <c r="QI36" s="36"/>
      <c r="QJ36" s="36"/>
      <c r="QK36" s="36"/>
      <c r="QL36" s="36"/>
      <c r="QM36" s="36"/>
      <c r="QN36" s="36"/>
      <c r="QO36" s="36"/>
      <c r="QP36" s="36"/>
      <c r="QQ36" s="36"/>
      <c r="QR36" s="36"/>
      <c r="QS36" s="36"/>
      <c r="QT36" s="36"/>
      <c r="QU36" s="36"/>
      <c r="QV36" s="36"/>
      <c r="QW36" s="36"/>
      <c r="QX36" s="36"/>
      <c r="QY36" s="36"/>
      <c r="QZ36" s="36"/>
      <c r="RA36" s="36"/>
      <c r="RB36" s="36"/>
      <c r="RC36" s="36"/>
      <c r="RD36" s="36"/>
      <c r="RE36" s="36"/>
      <c r="RF36" s="36"/>
      <c r="RG36" s="36"/>
      <c r="RH36" s="36"/>
      <c r="RI36" s="36"/>
      <c r="RJ36" s="36"/>
      <c r="RK36" s="36"/>
      <c r="RL36" s="36"/>
      <c r="RM36" s="36"/>
      <c r="RN36" s="36"/>
      <c r="RO36" s="36"/>
      <c r="RP36" s="36"/>
      <c r="RQ36" s="36"/>
      <c r="RR36" s="36"/>
      <c r="RS36" s="36"/>
      <c r="RT36" s="36"/>
      <c r="RU36" s="36"/>
      <c r="RV36" s="36"/>
      <c r="RW36" s="36"/>
      <c r="RX36" s="36"/>
      <c r="RY36" s="36"/>
      <c r="RZ36" s="36"/>
    </row>
    <row r="37" spans="2:494" ht="18" customHeight="1">
      <c r="B37" s="23" t="s">
        <v>136</v>
      </c>
      <c r="F37" s="81" t="s">
        <v>1282</v>
      </c>
      <c r="G37" s="36">
        <v>411.24239799999998</v>
      </c>
      <c r="H37" s="36">
        <v>431.51576899999998</v>
      </c>
      <c r="I37" s="36">
        <v>624.68547000000001</v>
      </c>
      <c r="J37" s="36">
        <v>611.82856600000002</v>
      </c>
      <c r="K37" s="36">
        <v>654.89187500000003</v>
      </c>
      <c r="L37" s="36">
        <v>240.317353</v>
      </c>
      <c r="M37" s="36">
        <v>185.499965</v>
      </c>
      <c r="N37" s="36">
        <v>360.07499100000001</v>
      </c>
      <c r="O37" s="36">
        <v>912.20155999999997</v>
      </c>
      <c r="P37" s="36">
        <v>457.38198499999999</v>
      </c>
      <c r="Q37" s="36">
        <v>380.59028499999999</v>
      </c>
      <c r="R37" s="36">
        <v>582.84741299999996</v>
      </c>
      <c r="S37" s="36">
        <v>782.67787399999997</v>
      </c>
      <c r="T37" s="36">
        <v>328.76549</v>
      </c>
      <c r="U37" s="36">
        <v>92.382686000000007</v>
      </c>
      <c r="V37" s="36">
        <v>23.763342000000002</v>
      </c>
      <c r="W37" s="36">
        <v>12.245982</v>
      </c>
      <c r="X37" s="36">
        <v>2.0210439999999998</v>
      </c>
      <c r="Y37" s="36">
        <v>26.228981999999998</v>
      </c>
      <c r="Z37" s="36">
        <v>80.686194</v>
      </c>
      <c r="AA37" s="36">
        <v>40.167161</v>
      </c>
      <c r="AB37" s="36">
        <v>633.54220799999996</v>
      </c>
      <c r="AC37" s="36">
        <v>183.129085</v>
      </c>
      <c r="AD37" s="36">
        <v>117.326678</v>
      </c>
      <c r="AE37" s="36">
        <v>182.38647800000001</v>
      </c>
      <c r="AF37" s="36">
        <v>232.40573699999999</v>
      </c>
      <c r="AG37" s="36">
        <v>2582.4997090000002</v>
      </c>
      <c r="AH37" s="36">
        <v>9614.7717090000006</v>
      </c>
      <c r="AI37" s="36">
        <v>8044.3639919999996</v>
      </c>
      <c r="AJ37" s="36">
        <v>4370.4278800000002</v>
      </c>
      <c r="AK37" s="36">
        <v>3340.6599919999999</v>
      </c>
      <c r="AL37" s="36">
        <v>1410.22011</v>
      </c>
      <c r="AM37" s="36">
        <v>4892.6447310000003</v>
      </c>
      <c r="AN37" s="36">
        <v>3777.9852350000001</v>
      </c>
      <c r="AO37" s="36">
        <v>11223.456733000001</v>
      </c>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c r="JE37" s="36"/>
      <c r="JF37" s="36"/>
      <c r="JG37" s="36"/>
      <c r="JH37" s="36"/>
      <c r="JI37" s="36"/>
      <c r="JJ37" s="36"/>
      <c r="JK37" s="36"/>
      <c r="JL37" s="36"/>
      <c r="JM37" s="36"/>
      <c r="JN37" s="36"/>
      <c r="JO37" s="36"/>
      <c r="JP37" s="36"/>
      <c r="JQ37" s="36"/>
      <c r="JR37" s="36"/>
      <c r="JS37" s="36"/>
      <c r="JT37" s="36"/>
      <c r="JU37" s="36"/>
      <c r="JV37" s="36"/>
      <c r="JW37" s="36"/>
      <c r="JX37" s="36"/>
      <c r="JY37" s="36"/>
      <c r="JZ37" s="36"/>
      <c r="KA37" s="36"/>
      <c r="KB37" s="36"/>
      <c r="KC37" s="36"/>
      <c r="KD37" s="36"/>
      <c r="KE37" s="36"/>
      <c r="KF37" s="36"/>
      <c r="KG37" s="36"/>
      <c r="KH37" s="36"/>
      <c r="KI37" s="36"/>
      <c r="KJ37" s="36"/>
      <c r="KK37" s="36"/>
      <c r="KL37" s="36"/>
      <c r="KM37" s="36"/>
      <c r="KN37" s="36"/>
      <c r="KO37" s="36"/>
      <c r="KP37" s="36"/>
      <c r="KQ37" s="36"/>
      <c r="KR37" s="36"/>
      <c r="KS37" s="36"/>
      <c r="KT37" s="36"/>
      <c r="KU37" s="36"/>
      <c r="KV37" s="36"/>
      <c r="KW37" s="36"/>
      <c r="KX37" s="36"/>
      <c r="KY37" s="36"/>
      <c r="KZ37" s="36"/>
      <c r="LA37" s="36"/>
      <c r="LB37" s="36"/>
      <c r="LC37" s="36"/>
      <c r="LD37" s="36"/>
      <c r="LE37" s="36"/>
      <c r="LF37" s="36"/>
      <c r="LG37" s="36"/>
      <c r="LH37" s="36"/>
      <c r="LI37" s="36"/>
      <c r="LJ37" s="36"/>
      <c r="LK37" s="36"/>
      <c r="LL37" s="36"/>
      <c r="LM37" s="36"/>
      <c r="LN37" s="36"/>
      <c r="LO37" s="36"/>
      <c r="LP37" s="36"/>
      <c r="LQ37" s="36"/>
      <c r="LR37" s="36"/>
      <c r="LS37" s="36"/>
      <c r="LT37" s="36"/>
      <c r="LU37" s="36"/>
      <c r="LV37" s="36"/>
      <c r="LW37" s="36"/>
      <c r="LX37" s="36"/>
      <c r="LY37" s="36"/>
      <c r="LZ37" s="36"/>
      <c r="MA37" s="36"/>
      <c r="MB37" s="36"/>
      <c r="MC37" s="36"/>
      <c r="MD37" s="36"/>
      <c r="ME37" s="36"/>
      <c r="MF37" s="36"/>
      <c r="MG37" s="36"/>
      <c r="MH37" s="36"/>
      <c r="MI37" s="36"/>
      <c r="MJ37" s="36"/>
      <c r="MK37" s="36"/>
      <c r="ML37" s="36"/>
      <c r="MM37" s="36"/>
      <c r="MN37" s="36"/>
      <c r="MO37" s="36"/>
      <c r="MP37" s="36"/>
      <c r="MQ37" s="36"/>
      <c r="MR37" s="36"/>
      <c r="MS37" s="36"/>
      <c r="MT37" s="36"/>
      <c r="MU37" s="36"/>
      <c r="MV37" s="36"/>
      <c r="MW37" s="36"/>
      <c r="MX37" s="36"/>
      <c r="MY37" s="36"/>
      <c r="MZ37" s="36"/>
      <c r="NA37" s="36"/>
      <c r="NB37" s="36"/>
      <c r="NC37" s="36"/>
      <c r="ND37" s="36"/>
      <c r="NE37" s="36"/>
      <c r="NF37" s="36"/>
      <c r="NG37" s="36"/>
      <c r="NH37" s="36"/>
      <c r="NI37" s="36"/>
      <c r="NJ37" s="36"/>
      <c r="NK37" s="36"/>
      <c r="NL37" s="36"/>
      <c r="NM37" s="36"/>
      <c r="NN37" s="36"/>
      <c r="NO37" s="36"/>
      <c r="NP37" s="36"/>
      <c r="NQ37" s="36"/>
      <c r="NR37" s="36"/>
      <c r="NS37" s="36"/>
      <c r="NT37" s="36"/>
      <c r="NU37" s="36"/>
      <c r="NV37" s="36"/>
      <c r="NW37" s="36"/>
      <c r="NX37" s="36"/>
      <c r="NY37" s="36"/>
      <c r="NZ37" s="36"/>
      <c r="OA37" s="36"/>
      <c r="OB37" s="36"/>
      <c r="OC37" s="36"/>
      <c r="OD37" s="36"/>
      <c r="OE37" s="36"/>
      <c r="OF37" s="36"/>
      <c r="OG37" s="36"/>
      <c r="OH37" s="36"/>
      <c r="OI37" s="36"/>
      <c r="OJ37" s="36"/>
      <c r="OK37" s="36"/>
      <c r="OL37" s="36"/>
      <c r="OM37" s="36"/>
      <c r="ON37" s="36"/>
      <c r="OO37" s="36"/>
      <c r="OP37" s="36"/>
      <c r="OQ37" s="36"/>
      <c r="OR37" s="36"/>
      <c r="OS37" s="36"/>
      <c r="OT37" s="36"/>
      <c r="OU37" s="36"/>
      <c r="OV37" s="36"/>
      <c r="OW37" s="36"/>
      <c r="OX37" s="36"/>
      <c r="OY37" s="36"/>
      <c r="OZ37" s="36"/>
      <c r="PA37" s="36"/>
      <c r="PB37" s="36"/>
      <c r="PC37" s="36"/>
      <c r="PD37" s="36"/>
      <c r="PE37" s="36"/>
      <c r="PF37" s="36"/>
      <c r="PG37" s="36"/>
      <c r="PH37" s="36"/>
      <c r="PI37" s="36"/>
      <c r="PJ37" s="36"/>
      <c r="PK37" s="36"/>
      <c r="PL37" s="36"/>
      <c r="PM37" s="36"/>
      <c r="PN37" s="36"/>
      <c r="PO37" s="36"/>
      <c r="PP37" s="36"/>
      <c r="PQ37" s="36"/>
      <c r="PR37" s="36"/>
      <c r="PS37" s="36"/>
      <c r="PT37" s="36"/>
      <c r="PU37" s="36"/>
      <c r="PV37" s="36"/>
      <c r="PW37" s="36"/>
      <c r="PX37" s="36"/>
      <c r="PY37" s="36"/>
      <c r="PZ37" s="36"/>
      <c r="QA37" s="36"/>
      <c r="QB37" s="36"/>
      <c r="QC37" s="36"/>
      <c r="QD37" s="36"/>
      <c r="QE37" s="36"/>
      <c r="QF37" s="36"/>
      <c r="QG37" s="36"/>
      <c r="QH37" s="36"/>
      <c r="QI37" s="36"/>
      <c r="QJ37" s="36"/>
      <c r="QK37" s="36"/>
      <c r="QL37" s="36"/>
      <c r="QM37" s="36"/>
      <c r="QN37" s="36"/>
      <c r="QO37" s="36"/>
      <c r="QP37" s="36"/>
      <c r="QQ37" s="36"/>
      <c r="QR37" s="36"/>
      <c r="QS37" s="36"/>
      <c r="QT37" s="36"/>
      <c r="QU37" s="36"/>
      <c r="QV37" s="36"/>
      <c r="QW37" s="36"/>
      <c r="QX37" s="36"/>
      <c r="QY37" s="36"/>
      <c r="QZ37" s="36"/>
      <c r="RA37" s="36"/>
      <c r="RB37" s="36"/>
      <c r="RC37" s="36"/>
      <c r="RD37" s="36"/>
      <c r="RE37" s="36"/>
      <c r="RF37" s="36"/>
      <c r="RG37" s="36"/>
      <c r="RH37" s="36"/>
      <c r="RI37" s="36"/>
      <c r="RJ37" s="36"/>
      <c r="RK37" s="36"/>
      <c r="RL37" s="36"/>
      <c r="RM37" s="36"/>
      <c r="RN37" s="36"/>
      <c r="RO37" s="36"/>
      <c r="RP37" s="36"/>
      <c r="RQ37" s="36"/>
      <c r="RR37" s="36"/>
      <c r="RS37" s="36"/>
      <c r="RT37" s="36"/>
      <c r="RU37" s="36"/>
      <c r="RV37" s="36"/>
      <c r="RW37" s="36"/>
      <c r="RX37" s="36"/>
      <c r="RY37" s="36"/>
      <c r="RZ37" s="36"/>
    </row>
    <row r="38" spans="2:494" ht="18" customHeight="1">
      <c r="B38" s="23" t="s">
        <v>136</v>
      </c>
      <c r="F38" s="81" t="s">
        <v>1283</v>
      </c>
      <c r="G38" s="36">
        <v>158.88834900000001</v>
      </c>
      <c r="H38" s="36">
        <v>126.848535</v>
      </c>
      <c r="I38" s="36">
        <v>35.824803000000003</v>
      </c>
      <c r="J38" s="36">
        <v>116.69069399999999</v>
      </c>
      <c r="K38" s="36">
        <v>631.13075800000001</v>
      </c>
      <c r="L38" s="36">
        <v>1.9833E-2</v>
      </c>
      <c r="M38" s="36">
        <v>275.275801</v>
      </c>
      <c r="N38" s="36">
        <v>10.502563</v>
      </c>
      <c r="O38" s="36">
        <v>319.286385</v>
      </c>
      <c r="P38" s="36">
        <v>1638.3536670000001</v>
      </c>
      <c r="Q38" s="36">
        <v>768.56785200000002</v>
      </c>
      <c r="R38" s="36">
        <v>696.99648000000002</v>
      </c>
      <c r="S38" s="36">
        <v>1180.1849179999999</v>
      </c>
      <c r="T38" s="36">
        <v>2125.779043</v>
      </c>
      <c r="U38" s="36">
        <v>1237.501853</v>
      </c>
      <c r="V38" s="36">
        <v>790.66550099999995</v>
      </c>
      <c r="W38" s="36">
        <v>2409.9706329999999</v>
      </c>
      <c r="X38" s="36">
        <v>1861.4920119999999</v>
      </c>
      <c r="Y38" s="36">
        <v>4114.2519849999999</v>
      </c>
      <c r="Z38" s="36">
        <v>7016.9659410000004</v>
      </c>
      <c r="AA38" s="36">
        <v>4178.4498000000003</v>
      </c>
      <c r="AB38" s="36">
        <v>3501.0777589999998</v>
      </c>
      <c r="AC38" s="36">
        <v>4522.7321490000004</v>
      </c>
      <c r="AD38" s="36">
        <v>2616.0177370000001</v>
      </c>
      <c r="AE38" s="36">
        <v>640.146074</v>
      </c>
      <c r="AF38" s="36">
        <v>582.83969300000001</v>
      </c>
      <c r="AG38" s="36">
        <v>3938.6037240000001</v>
      </c>
      <c r="AH38" s="36">
        <v>3912.7640919999999</v>
      </c>
      <c r="AI38" s="36">
        <v>3268.7251740000002</v>
      </c>
      <c r="AJ38" s="36">
        <v>4317.3552529999997</v>
      </c>
      <c r="AK38" s="36">
        <v>12706.762161000001</v>
      </c>
      <c r="AL38" s="36">
        <v>8933.5404660000004</v>
      </c>
      <c r="AM38" s="36">
        <v>196.23004800000001</v>
      </c>
      <c r="AN38" s="36">
        <v>1217.408653</v>
      </c>
      <c r="AO38" s="36">
        <v>3496.98081</v>
      </c>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c r="JE38" s="36"/>
      <c r="JF38" s="36"/>
      <c r="JG38" s="36"/>
      <c r="JH38" s="36"/>
      <c r="JI38" s="36"/>
      <c r="JJ38" s="36"/>
      <c r="JK38" s="36"/>
      <c r="JL38" s="36"/>
      <c r="JM38" s="36"/>
      <c r="JN38" s="36"/>
      <c r="JO38" s="36"/>
      <c r="JP38" s="36"/>
      <c r="JQ38" s="36"/>
      <c r="JR38" s="36"/>
      <c r="JS38" s="36"/>
      <c r="JT38" s="36"/>
      <c r="JU38" s="36"/>
      <c r="JV38" s="36"/>
      <c r="JW38" s="36"/>
      <c r="JX38" s="36"/>
      <c r="JY38" s="36"/>
      <c r="JZ38" s="36"/>
      <c r="KA38" s="36"/>
      <c r="KB38" s="36"/>
      <c r="KC38" s="36"/>
      <c r="KD38" s="36"/>
      <c r="KE38" s="36"/>
      <c r="KF38" s="36"/>
      <c r="KG38" s="36"/>
      <c r="KH38" s="36"/>
      <c r="KI38" s="36"/>
      <c r="KJ38" s="36"/>
      <c r="KK38" s="36"/>
      <c r="KL38" s="36"/>
      <c r="KM38" s="36"/>
      <c r="KN38" s="36"/>
      <c r="KO38" s="36"/>
      <c r="KP38" s="36"/>
      <c r="KQ38" s="36"/>
      <c r="KR38" s="36"/>
      <c r="KS38" s="36"/>
      <c r="KT38" s="36"/>
      <c r="KU38" s="36"/>
      <c r="KV38" s="36"/>
      <c r="KW38" s="36"/>
      <c r="KX38" s="36"/>
      <c r="KY38" s="36"/>
      <c r="KZ38" s="36"/>
      <c r="LA38" s="36"/>
      <c r="LB38" s="36"/>
      <c r="LC38" s="36"/>
      <c r="LD38" s="36"/>
      <c r="LE38" s="36"/>
      <c r="LF38" s="36"/>
      <c r="LG38" s="36"/>
      <c r="LH38" s="36"/>
      <c r="LI38" s="36"/>
      <c r="LJ38" s="36"/>
      <c r="LK38" s="36"/>
      <c r="LL38" s="36"/>
      <c r="LM38" s="36"/>
      <c r="LN38" s="36"/>
      <c r="LO38" s="36"/>
      <c r="LP38" s="36"/>
      <c r="LQ38" s="36"/>
      <c r="LR38" s="36"/>
      <c r="LS38" s="36"/>
      <c r="LT38" s="36"/>
      <c r="LU38" s="36"/>
      <c r="LV38" s="36"/>
      <c r="LW38" s="36"/>
      <c r="LX38" s="36"/>
      <c r="LY38" s="36"/>
      <c r="LZ38" s="36"/>
      <c r="MA38" s="36"/>
      <c r="MB38" s="36"/>
      <c r="MC38" s="36"/>
      <c r="MD38" s="36"/>
      <c r="ME38" s="36"/>
      <c r="MF38" s="36"/>
      <c r="MG38" s="36"/>
      <c r="MH38" s="36"/>
      <c r="MI38" s="36"/>
      <c r="MJ38" s="36"/>
      <c r="MK38" s="36"/>
      <c r="ML38" s="36"/>
      <c r="MM38" s="36"/>
      <c r="MN38" s="36"/>
      <c r="MO38" s="36"/>
      <c r="MP38" s="36"/>
      <c r="MQ38" s="36"/>
      <c r="MR38" s="36"/>
      <c r="MS38" s="36"/>
      <c r="MT38" s="36"/>
      <c r="MU38" s="36"/>
      <c r="MV38" s="36"/>
      <c r="MW38" s="36"/>
      <c r="MX38" s="36"/>
      <c r="MY38" s="36"/>
      <c r="MZ38" s="36"/>
      <c r="NA38" s="36"/>
      <c r="NB38" s="36"/>
      <c r="NC38" s="36"/>
      <c r="ND38" s="36"/>
      <c r="NE38" s="36"/>
      <c r="NF38" s="36"/>
      <c r="NG38" s="36"/>
      <c r="NH38" s="36"/>
      <c r="NI38" s="36"/>
      <c r="NJ38" s="36"/>
      <c r="NK38" s="36"/>
      <c r="NL38" s="36"/>
      <c r="NM38" s="36"/>
      <c r="NN38" s="36"/>
      <c r="NO38" s="36"/>
      <c r="NP38" s="36"/>
      <c r="NQ38" s="36"/>
      <c r="NR38" s="36"/>
      <c r="NS38" s="36"/>
      <c r="NT38" s="36"/>
      <c r="NU38" s="36"/>
      <c r="NV38" s="36"/>
      <c r="NW38" s="36"/>
      <c r="NX38" s="36"/>
      <c r="NY38" s="36"/>
      <c r="NZ38" s="36"/>
      <c r="OA38" s="36"/>
      <c r="OB38" s="36"/>
      <c r="OC38" s="36"/>
      <c r="OD38" s="36"/>
      <c r="OE38" s="36"/>
      <c r="OF38" s="36"/>
      <c r="OG38" s="36"/>
      <c r="OH38" s="36"/>
      <c r="OI38" s="36"/>
      <c r="OJ38" s="36"/>
      <c r="OK38" s="36"/>
      <c r="OL38" s="36"/>
      <c r="OM38" s="36"/>
      <c r="ON38" s="36"/>
      <c r="OO38" s="36"/>
      <c r="OP38" s="36"/>
      <c r="OQ38" s="36"/>
      <c r="OR38" s="36"/>
      <c r="OS38" s="36"/>
      <c r="OT38" s="36"/>
      <c r="OU38" s="36"/>
      <c r="OV38" s="36"/>
      <c r="OW38" s="36"/>
      <c r="OX38" s="36"/>
      <c r="OY38" s="36"/>
      <c r="OZ38" s="36"/>
      <c r="PA38" s="36"/>
      <c r="PB38" s="36"/>
      <c r="PC38" s="36"/>
      <c r="PD38" s="36"/>
      <c r="PE38" s="36"/>
      <c r="PF38" s="36"/>
      <c r="PG38" s="36"/>
      <c r="PH38" s="36"/>
      <c r="PI38" s="36"/>
      <c r="PJ38" s="36"/>
      <c r="PK38" s="36"/>
      <c r="PL38" s="36"/>
      <c r="PM38" s="36"/>
      <c r="PN38" s="36"/>
      <c r="PO38" s="36"/>
      <c r="PP38" s="36"/>
      <c r="PQ38" s="36"/>
      <c r="PR38" s="36"/>
      <c r="PS38" s="36"/>
      <c r="PT38" s="36"/>
      <c r="PU38" s="36"/>
      <c r="PV38" s="36"/>
      <c r="PW38" s="36"/>
      <c r="PX38" s="36"/>
      <c r="PY38" s="36"/>
      <c r="PZ38" s="36"/>
      <c r="QA38" s="36"/>
      <c r="QB38" s="36"/>
      <c r="QC38" s="36"/>
      <c r="QD38" s="36"/>
      <c r="QE38" s="36"/>
      <c r="QF38" s="36"/>
      <c r="QG38" s="36"/>
      <c r="QH38" s="36"/>
      <c r="QI38" s="36"/>
      <c r="QJ38" s="36"/>
      <c r="QK38" s="36"/>
      <c r="QL38" s="36"/>
      <c r="QM38" s="36"/>
      <c r="QN38" s="36"/>
      <c r="QO38" s="36"/>
      <c r="QP38" s="36"/>
      <c r="QQ38" s="36"/>
      <c r="QR38" s="36"/>
      <c r="QS38" s="36"/>
      <c r="QT38" s="36"/>
      <c r="QU38" s="36"/>
      <c r="QV38" s="36"/>
      <c r="QW38" s="36"/>
      <c r="QX38" s="36"/>
      <c r="QY38" s="36"/>
      <c r="QZ38" s="36"/>
      <c r="RA38" s="36"/>
      <c r="RB38" s="36"/>
      <c r="RC38" s="36"/>
      <c r="RD38" s="36"/>
      <c r="RE38" s="36"/>
      <c r="RF38" s="36"/>
      <c r="RG38" s="36"/>
      <c r="RH38" s="36"/>
      <c r="RI38" s="36"/>
      <c r="RJ38" s="36"/>
      <c r="RK38" s="36"/>
      <c r="RL38" s="36"/>
      <c r="RM38" s="36"/>
      <c r="RN38" s="36"/>
      <c r="RO38" s="36"/>
      <c r="RP38" s="36"/>
      <c r="RQ38" s="36"/>
      <c r="RR38" s="36"/>
      <c r="RS38" s="36"/>
      <c r="RT38" s="36"/>
      <c r="RU38" s="36"/>
      <c r="RV38" s="36"/>
      <c r="RW38" s="36"/>
      <c r="RX38" s="36"/>
      <c r="RY38" s="36"/>
      <c r="RZ38" s="36"/>
    </row>
    <row r="39" spans="2:494" ht="18" customHeight="1">
      <c r="B39" s="23" t="s">
        <v>136</v>
      </c>
      <c r="F39" s="81" t="s">
        <v>1205</v>
      </c>
      <c r="G39" s="36">
        <v>0</v>
      </c>
      <c r="H39" s="36">
        <v>0</v>
      </c>
      <c r="I39" s="36">
        <v>0</v>
      </c>
      <c r="J39" s="36">
        <v>0</v>
      </c>
      <c r="K39" s="36">
        <v>0</v>
      </c>
      <c r="L39" s="36">
        <v>0</v>
      </c>
      <c r="M39" s="36">
        <v>1.0500000000000001E-2</v>
      </c>
      <c r="N39" s="36">
        <v>0</v>
      </c>
      <c r="O39" s="36">
        <v>4.6733999999999998E-2</v>
      </c>
      <c r="P39" s="36">
        <v>83.319316000000001</v>
      </c>
      <c r="Q39" s="36">
        <v>1.89E-3</v>
      </c>
      <c r="R39" s="36">
        <v>0</v>
      </c>
      <c r="S39" s="36">
        <v>0</v>
      </c>
      <c r="T39" s="36">
        <v>0.22795399999999999</v>
      </c>
      <c r="U39" s="36">
        <v>0</v>
      </c>
      <c r="V39" s="36">
        <v>80.272227999999998</v>
      </c>
      <c r="W39" s="36">
        <v>18.96818</v>
      </c>
      <c r="X39" s="36">
        <v>0.34928100000000001</v>
      </c>
      <c r="Y39" s="36">
        <v>5.714137</v>
      </c>
      <c r="Z39" s="36">
        <v>0.63512500000000005</v>
      </c>
      <c r="AA39" s="36">
        <v>1.0017419999999999</v>
      </c>
      <c r="AB39" s="36">
        <v>632.67225900000005</v>
      </c>
      <c r="AC39" s="36">
        <v>4262.400095</v>
      </c>
      <c r="AD39" s="36">
        <v>5985.6734029999998</v>
      </c>
      <c r="AE39" s="36">
        <v>8084.3940750000002</v>
      </c>
      <c r="AF39" s="36">
        <v>6954.4130510000005</v>
      </c>
      <c r="AG39" s="36">
        <v>6546.8798049999996</v>
      </c>
      <c r="AH39" s="36">
        <v>2319.4855929999999</v>
      </c>
      <c r="AI39" s="36">
        <v>2938.1913869999998</v>
      </c>
      <c r="AJ39" s="36">
        <v>5071.8564319999996</v>
      </c>
      <c r="AK39" s="36">
        <v>823.66439700000001</v>
      </c>
      <c r="AL39" s="36">
        <v>2028.1480610000001</v>
      </c>
      <c r="AM39" s="36">
        <v>8179.2208540000001</v>
      </c>
      <c r="AN39" s="36">
        <v>8141.3731299999999</v>
      </c>
      <c r="AO39" s="36">
        <v>5118.535124</v>
      </c>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c r="JE39" s="36"/>
      <c r="JF39" s="36"/>
      <c r="JG39" s="36"/>
      <c r="JH39" s="36"/>
      <c r="JI39" s="36"/>
      <c r="JJ39" s="36"/>
      <c r="JK39" s="36"/>
      <c r="JL39" s="36"/>
      <c r="JM39" s="36"/>
      <c r="JN39" s="36"/>
      <c r="JO39" s="36"/>
      <c r="JP39" s="36"/>
      <c r="JQ39" s="36"/>
      <c r="JR39" s="36"/>
      <c r="JS39" s="36"/>
      <c r="JT39" s="36"/>
      <c r="JU39" s="36"/>
      <c r="JV39" s="36"/>
      <c r="JW39" s="36"/>
      <c r="JX39" s="36"/>
      <c r="JY39" s="36"/>
      <c r="JZ39" s="36"/>
      <c r="KA39" s="36"/>
      <c r="KB39" s="36"/>
      <c r="KC39" s="36"/>
      <c r="KD39" s="36"/>
      <c r="KE39" s="36"/>
      <c r="KF39" s="36"/>
      <c r="KG39" s="36"/>
      <c r="KH39" s="36"/>
      <c r="KI39" s="36"/>
      <c r="KJ39" s="36"/>
      <c r="KK39" s="36"/>
      <c r="KL39" s="36"/>
      <c r="KM39" s="36"/>
      <c r="KN39" s="36"/>
      <c r="KO39" s="36"/>
      <c r="KP39" s="36"/>
      <c r="KQ39" s="36"/>
      <c r="KR39" s="36"/>
      <c r="KS39" s="36"/>
      <c r="KT39" s="36"/>
      <c r="KU39" s="36"/>
      <c r="KV39" s="36"/>
      <c r="KW39" s="36"/>
      <c r="KX39" s="36"/>
      <c r="KY39" s="36"/>
      <c r="KZ39" s="36"/>
      <c r="LA39" s="36"/>
      <c r="LB39" s="36"/>
      <c r="LC39" s="36"/>
      <c r="LD39" s="36"/>
      <c r="LE39" s="36"/>
      <c r="LF39" s="36"/>
      <c r="LG39" s="36"/>
      <c r="LH39" s="36"/>
      <c r="LI39" s="36"/>
      <c r="LJ39" s="36"/>
      <c r="LK39" s="36"/>
      <c r="LL39" s="36"/>
      <c r="LM39" s="36"/>
      <c r="LN39" s="36"/>
      <c r="LO39" s="36"/>
      <c r="LP39" s="36"/>
      <c r="LQ39" s="36"/>
      <c r="LR39" s="36"/>
      <c r="LS39" s="36"/>
      <c r="LT39" s="36"/>
      <c r="LU39" s="36"/>
      <c r="LV39" s="36"/>
      <c r="LW39" s="36"/>
      <c r="LX39" s="36"/>
      <c r="LY39" s="36"/>
      <c r="LZ39" s="36"/>
      <c r="MA39" s="36"/>
      <c r="MB39" s="36"/>
      <c r="MC39" s="36"/>
      <c r="MD39" s="36"/>
      <c r="ME39" s="36"/>
      <c r="MF39" s="36"/>
      <c r="MG39" s="36"/>
      <c r="MH39" s="36"/>
      <c r="MI39" s="36"/>
      <c r="MJ39" s="36"/>
      <c r="MK39" s="36"/>
      <c r="ML39" s="36"/>
      <c r="MM39" s="36"/>
      <c r="MN39" s="36"/>
      <c r="MO39" s="36"/>
      <c r="MP39" s="36"/>
      <c r="MQ39" s="36"/>
      <c r="MR39" s="36"/>
      <c r="MS39" s="36"/>
      <c r="MT39" s="36"/>
      <c r="MU39" s="36"/>
      <c r="MV39" s="36"/>
      <c r="MW39" s="36"/>
      <c r="MX39" s="36"/>
      <c r="MY39" s="36"/>
      <c r="MZ39" s="36"/>
      <c r="NA39" s="36"/>
      <c r="NB39" s="36"/>
      <c r="NC39" s="36"/>
      <c r="ND39" s="36"/>
      <c r="NE39" s="36"/>
      <c r="NF39" s="36"/>
      <c r="NG39" s="36"/>
      <c r="NH39" s="36"/>
      <c r="NI39" s="36"/>
      <c r="NJ39" s="36"/>
      <c r="NK39" s="36"/>
      <c r="NL39" s="36"/>
      <c r="NM39" s="36"/>
      <c r="NN39" s="36"/>
      <c r="NO39" s="36"/>
      <c r="NP39" s="36"/>
      <c r="NQ39" s="36"/>
      <c r="NR39" s="36"/>
      <c r="NS39" s="36"/>
      <c r="NT39" s="36"/>
      <c r="NU39" s="36"/>
      <c r="NV39" s="36"/>
      <c r="NW39" s="36"/>
      <c r="NX39" s="36"/>
      <c r="NY39" s="36"/>
      <c r="NZ39" s="36"/>
      <c r="OA39" s="36"/>
      <c r="OB39" s="36"/>
      <c r="OC39" s="36"/>
      <c r="OD39" s="36"/>
      <c r="OE39" s="36"/>
      <c r="OF39" s="36"/>
      <c r="OG39" s="36"/>
      <c r="OH39" s="36"/>
      <c r="OI39" s="36"/>
      <c r="OJ39" s="36"/>
      <c r="OK39" s="36"/>
      <c r="OL39" s="36"/>
      <c r="OM39" s="36"/>
      <c r="ON39" s="36"/>
      <c r="OO39" s="36"/>
      <c r="OP39" s="36"/>
      <c r="OQ39" s="36"/>
      <c r="OR39" s="36"/>
      <c r="OS39" s="36"/>
      <c r="OT39" s="36"/>
      <c r="OU39" s="36"/>
      <c r="OV39" s="36"/>
      <c r="OW39" s="36"/>
      <c r="OX39" s="36"/>
      <c r="OY39" s="36"/>
      <c r="OZ39" s="36"/>
      <c r="PA39" s="36"/>
      <c r="PB39" s="36"/>
      <c r="PC39" s="36"/>
      <c r="PD39" s="36"/>
      <c r="PE39" s="36"/>
      <c r="PF39" s="36"/>
      <c r="PG39" s="36"/>
      <c r="PH39" s="36"/>
      <c r="PI39" s="36"/>
      <c r="PJ39" s="36"/>
      <c r="PK39" s="36"/>
      <c r="PL39" s="36"/>
      <c r="PM39" s="36"/>
      <c r="PN39" s="36"/>
      <c r="PO39" s="36"/>
      <c r="PP39" s="36"/>
      <c r="PQ39" s="36"/>
      <c r="PR39" s="36"/>
      <c r="PS39" s="36"/>
      <c r="PT39" s="36"/>
      <c r="PU39" s="36"/>
      <c r="PV39" s="36"/>
      <c r="PW39" s="36"/>
      <c r="PX39" s="36"/>
      <c r="PY39" s="36"/>
      <c r="PZ39" s="36"/>
      <c r="QA39" s="36"/>
      <c r="QB39" s="36"/>
      <c r="QC39" s="36"/>
      <c r="QD39" s="36"/>
      <c r="QE39" s="36"/>
      <c r="QF39" s="36"/>
      <c r="QG39" s="36"/>
      <c r="QH39" s="36"/>
      <c r="QI39" s="36"/>
      <c r="QJ39" s="36"/>
      <c r="QK39" s="36"/>
      <c r="QL39" s="36"/>
      <c r="QM39" s="36"/>
      <c r="QN39" s="36"/>
      <c r="QO39" s="36"/>
      <c r="QP39" s="36"/>
      <c r="QQ39" s="36"/>
      <c r="QR39" s="36"/>
      <c r="QS39" s="36"/>
      <c r="QT39" s="36"/>
      <c r="QU39" s="36"/>
      <c r="QV39" s="36"/>
      <c r="QW39" s="36"/>
      <c r="QX39" s="36"/>
      <c r="QY39" s="36"/>
      <c r="QZ39" s="36"/>
      <c r="RA39" s="36"/>
      <c r="RB39" s="36"/>
      <c r="RC39" s="36"/>
      <c r="RD39" s="36"/>
      <c r="RE39" s="36"/>
      <c r="RF39" s="36"/>
      <c r="RG39" s="36"/>
      <c r="RH39" s="36"/>
      <c r="RI39" s="36"/>
      <c r="RJ39" s="36"/>
      <c r="RK39" s="36"/>
      <c r="RL39" s="36"/>
      <c r="RM39" s="36"/>
      <c r="RN39" s="36"/>
      <c r="RO39" s="36"/>
      <c r="RP39" s="36"/>
      <c r="RQ39" s="36"/>
      <c r="RR39" s="36"/>
      <c r="RS39" s="36"/>
      <c r="RT39" s="36"/>
      <c r="RU39" s="36"/>
      <c r="RV39" s="36"/>
      <c r="RW39" s="36"/>
      <c r="RX39" s="36"/>
      <c r="RY39" s="36"/>
      <c r="RZ39" s="36"/>
    </row>
    <row r="40" spans="2:494" ht="18" customHeight="1">
      <c r="B40" s="23" t="s">
        <v>136</v>
      </c>
      <c r="F40" s="81" t="s">
        <v>1243</v>
      </c>
      <c r="G40" s="36">
        <v>845.68684499999995</v>
      </c>
      <c r="H40" s="36">
        <v>1060.074474</v>
      </c>
      <c r="I40" s="36">
        <v>1625.0820020000001</v>
      </c>
      <c r="J40" s="36">
        <v>1910.2842310000001</v>
      </c>
      <c r="K40" s="36">
        <v>1186.7028769999999</v>
      </c>
      <c r="L40" s="36">
        <v>1536.3559170000001</v>
      </c>
      <c r="M40" s="36">
        <v>1174.0176650000001</v>
      </c>
      <c r="N40" s="36">
        <v>1068.9694689999999</v>
      </c>
      <c r="O40" s="36">
        <v>1276.5863850000001</v>
      </c>
      <c r="P40" s="36">
        <v>1288.7289969999999</v>
      </c>
      <c r="Q40" s="36">
        <v>2054.5788029999999</v>
      </c>
      <c r="R40" s="36">
        <v>1682.768014</v>
      </c>
      <c r="S40" s="36">
        <v>932.491355</v>
      </c>
      <c r="T40" s="36">
        <v>636.01973299999997</v>
      </c>
      <c r="U40" s="36">
        <v>302.67469</v>
      </c>
      <c r="V40" s="36">
        <v>235.22182000000001</v>
      </c>
      <c r="W40" s="36">
        <v>306.68253499999997</v>
      </c>
      <c r="X40" s="36">
        <v>472.06718699999999</v>
      </c>
      <c r="Y40" s="36">
        <v>528.79967499999998</v>
      </c>
      <c r="Z40" s="36">
        <v>733.43506100000002</v>
      </c>
      <c r="AA40" s="36">
        <v>442.91831200000001</v>
      </c>
      <c r="AB40" s="36">
        <v>1119.655133</v>
      </c>
      <c r="AC40" s="36">
        <v>1122.2581520000001</v>
      </c>
      <c r="AD40" s="36">
        <v>944.85060499999997</v>
      </c>
      <c r="AE40" s="36">
        <v>2273.258284</v>
      </c>
      <c r="AF40" s="36">
        <v>3115.8269829999999</v>
      </c>
      <c r="AG40" s="36">
        <v>1195.93407</v>
      </c>
      <c r="AH40" s="36">
        <v>305.435002</v>
      </c>
      <c r="AI40" s="36">
        <v>1157.2311119999999</v>
      </c>
      <c r="AJ40" s="36">
        <v>1589.2658349999999</v>
      </c>
      <c r="AK40" s="36">
        <v>1422.8732010000001</v>
      </c>
      <c r="AL40" s="36">
        <v>2932.9930690000001</v>
      </c>
      <c r="AM40" s="36">
        <v>1606.808577</v>
      </c>
      <c r="AN40" s="36">
        <v>3480.0581750000001</v>
      </c>
      <c r="AO40" s="36">
        <v>3053.4468120000001</v>
      </c>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c r="JE40" s="36"/>
      <c r="JF40" s="36"/>
      <c r="JG40" s="36"/>
      <c r="JH40" s="36"/>
      <c r="JI40" s="36"/>
      <c r="JJ40" s="36"/>
      <c r="JK40" s="36"/>
      <c r="JL40" s="36"/>
      <c r="JM40" s="36"/>
      <c r="JN40" s="36"/>
      <c r="JO40" s="36"/>
      <c r="JP40" s="36"/>
      <c r="JQ40" s="36"/>
      <c r="JR40" s="36"/>
      <c r="JS40" s="36"/>
      <c r="JT40" s="36"/>
      <c r="JU40" s="36"/>
      <c r="JV40" s="36"/>
      <c r="JW40" s="36"/>
      <c r="JX40" s="36"/>
      <c r="JY40" s="36"/>
      <c r="JZ40" s="36"/>
      <c r="KA40" s="36"/>
      <c r="KB40" s="36"/>
      <c r="KC40" s="36"/>
      <c r="KD40" s="36"/>
      <c r="KE40" s="36"/>
      <c r="KF40" s="36"/>
      <c r="KG40" s="36"/>
      <c r="KH40" s="36"/>
      <c r="KI40" s="36"/>
      <c r="KJ40" s="36"/>
      <c r="KK40" s="36"/>
      <c r="KL40" s="36"/>
      <c r="KM40" s="36"/>
      <c r="KN40" s="36"/>
      <c r="KO40" s="36"/>
      <c r="KP40" s="36"/>
      <c r="KQ40" s="36"/>
      <c r="KR40" s="36"/>
      <c r="KS40" s="36"/>
      <c r="KT40" s="36"/>
      <c r="KU40" s="36"/>
      <c r="KV40" s="36"/>
      <c r="KW40" s="36"/>
      <c r="KX40" s="36"/>
      <c r="KY40" s="36"/>
      <c r="KZ40" s="36"/>
      <c r="LA40" s="36"/>
      <c r="LB40" s="36"/>
      <c r="LC40" s="36"/>
      <c r="LD40" s="36"/>
      <c r="LE40" s="36"/>
      <c r="LF40" s="36"/>
      <c r="LG40" s="36"/>
      <c r="LH40" s="36"/>
      <c r="LI40" s="36"/>
      <c r="LJ40" s="36"/>
      <c r="LK40" s="36"/>
      <c r="LL40" s="36"/>
      <c r="LM40" s="36"/>
      <c r="LN40" s="36"/>
      <c r="LO40" s="36"/>
      <c r="LP40" s="36"/>
      <c r="LQ40" s="36"/>
      <c r="LR40" s="36"/>
      <c r="LS40" s="36"/>
      <c r="LT40" s="36"/>
      <c r="LU40" s="36"/>
      <c r="LV40" s="36"/>
      <c r="LW40" s="36"/>
      <c r="LX40" s="36"/>
      <c r="LY40" s="36"/>
      <c r="LZ40" s="36"/>
      <c r="MA40" s="36"/>
      <c r="MB40" s="36"/>
      <c r="MC40" s="36"/>
      <c r="MD40" s="36"/>
      <c r="ME40" s="36"/>
      <c r="MF40" s="36"/>
      <c r="MG40" s="36"/>
      <c r="MH40" s="36"/>
      <c r="MI40" s="36"/>
      <c r="MJ40" s="36"/>
      <c r="MK40" s="36"/>
      <c r="ML40" s="36"/>
      <c r="MM40" s="36"/>
      <c r="MN40" s="36"/>
      <c r="MO40" s="36"/>
      <c r="MP40" s="36"/>
      <c r="MQ40" s="36"/>
      <c r="MR40" s="36"/>
      <c r="MS40" s="36"/>
      <c r="MT40" s="36"/>
      <c r="MU40" s="36"/>
      <c r="MV40" s="36"/>
      <c r="MW40" s="36"/>
      <c r="MX40" s="36"/>
      <c r="MY40" s="36"/>
      <c r="MZ40" s="36"/>
      <c r="NA40" s="36"/>
      <c r="NB40" s="36"/>
      <c r="NC40" s="36"/>
      <c r="ND40" s="36"/>
      <c r="NE40" s="36"/>
      <c r="NF40" s="36"/>
      <c r="NG40" s="36"/>
      <c r="NH40" s="36"/>
      <c r="NI40" s="36"/>
      <c r="NJ40" s="36"/>
      <c r="NK40" s="36"/>
      <c r="NL40" s="36"/>
      <c r="NM40" s="36"/>
      <c r="NN40" s="36"/>
      <c r="NO40" s="36"/>
      <c r="NP40" s="36"/>
      <c r="NQ40" s="36"/>
      <c r="NR40" s="36"/>
      <c r="NS40" s="36"/>
      <c r="NT40" s="36"/>
      <c r="NU40" s="36"/>
      <c r="NV40" s="36"/>
      <c r="NW40" s="36"/>
      <c r="NX40" s="36"/>
      <c r="NY40" s="36"/>
      <c r="NZ40" s="36"/>
      <c r="OA40" s="36"/>
      <c r="OB40" s="36"/>
      <c r="OC40" s="36"/>
      <c r="OD40" s="36"/>
      <c r="OE40" s="36"/>
      <c r="OF40" s="36"/>
      <c r="OG40" s="36"/>
      <c r="OH40" s="36"/>
      <c r="OI40" s="36"/>
      <c r="OJ40" s="36"/>
      <c r="OK40" s="36"/>
      <c r="OL40" s="36"/>
      <c r="OM40" s="36"/>
      <c r="ON40" s="36"/>
      <c r="OO40" s="36"/>
      <c r="OP40" s="36"/>
      <c r="OQ40" s="36"/>
      <c r="OR40" s="36"/>
      <c r="OS40" s="36"/>
      <c r="OT40" s="36"/>
      <c r="OU40" s="36"/>
      <c r="OV40" s="36"/>
      <c r="OW40" s="36"/>
      <c r="OX40" s="36"/>
      <c r="OY40" s="36"/>
      <c r="OZ40" s="36"/>
      <c r="PA40" s="36"/>
      <c r="PB40" s="36"/>
      <c r="PC40" s="36"/>
      <c r="PD40" s="36"/>
      <c r="PE40" s="36"/>
      <c r="PF40" s="36"/>
      <c r="PG40" s="36"/>
      <c r="PH40" s="36"/>
      <c r="PI40" s="36"/>
      <c r="PJ40" s="36"/>
      <c r="PK40" s="36"/>
      <c r="PL40" s="36"/>
      <c r="PM40" s="36"/>
      <c r="PN40" s="36"/>
      <c r="PO40" s="36"/>
      <c r="PP40" s="36"/>
      <c r="PQ40" s="36"/>
      <c r="PR40" s="36"/>
      <c r="PS40" s="36"/>
      <c r="PT40" s="36"/>
      <c r="PU40" s="36"/>
      <c r="PV40" s="36"/>
      <c r="PW40" s="36"/>
      <c r="PX40" s="36"/>
      <c r="PY40" s="36"/>
      <c r="PZ40" s="36"/>
      <c r="QA40" s="36"/>
      <c r="QB40" s="36"/>
      <c r="QC40" s="36"/>
      <c r="QD40" s="36"/>
      <c r="QE40" s="36"/>
      <c r="QF40" s="36"/>
      <c r="QG40" s="36"/>
      <c r="QH40" s="36"/>
      <c r="QI40" s="36"/>
      <c r="QJ40" s="36"/>
      <c r="QK40" s="36"/>
      <c r="QL40" s="36"/>
      <c r="QM40" s="36"/>
      <c r="QN40" s="36"/>
      <c r="QO40" s="36"/>
      <c r="QP40" s="36"/>
      <c r="QQ40" s="36"/>
      <c r="QR40" s="36"/>
      <c r="QS40" s="36"/>
      <c r="QT40" s="36"/>
      <c r="QU40" s="36"/>
      <c r="QV40" s="36"/>
      <c r="QW40" s="36"/>
      <c r="QX40" s="36"/>
      <c r="QY40" s="36"/>
      <c r="QZ40" s="36"/>
      <c r="RA40" s="36"/>
      <c r="RB40" s="36"/>
      <c r="RC40" s="36"/>
      <c r="RD40" s="36"/>
      <c r="RE40" s="36"/>
      <c r="RF40" s="36"/>
      <c r="RG40" s="36"/>
      <c r="RH40" s="36"/>
      <c r="RI40" s="36"/>
      <c r="RJ40" s="36"/>
      <c r="RK40" s="36"/>
      <c r="RL40" s="36"/>
      <c r="RM40" s="36"/>
      <c r="RN40" s="36"/>
      <c r="RO40" s="36"/>
      <c r="RP40" s="36"/>
      <c r="RQ40" s="36"/>
      <c r="RR40" s="36"/>
      <c r="RS40" s="36"/>
      <c r="RT40" s="36"/>
      <c r="RU40" s="36"/>
      <c r="RV40" s="36"/>
      <c r="RW40" s="36"/>
      <c r="RX40" s="36"/>
      <c r="RY40" s="36"/>
      <c r="RZ40" s="36"/>
    </row>
    <row r="41" spans="2:494" ht="18" customHeight="1">
      <c r="B41" s="23" t="s">
        <v>136</v>
      </c>
      <c r="F41" s="81" t="s">
        <v>1284</v>
      </c>
      <c r="G41" s="36">
        <v>1.540052</v>
      </c>
      <c r="H41" s="36">
        <v>1.8291059999999999</v>
      </c>
      <c r="I41" s="36">
        <v>2.231455</v>
      </c>
      <c r="J41" s="36">
        <v>1.3254870000000001</v>
      </c>
      <c r="K41" s="36">
        <v>7.7097709999999999</v>
      </c>
      <c r="L41" s="36">
        <v>0.167404</v>
      </c>
      <c r="M41" s="36">
        <v>0.20564499999999999</v>
      </c>
      <c r="N41" s="36">
        <v>9.7592800000000004</v>
      </c>
      <c r="O41" s="36">
        <v>757.33838000000003</v>
      </c>
      <c r="P41" s="36">
        <v>32.594337000000003</v>
      </c>
      <c r="Q41" s="36">
        <v>49.033413000000003</v>
      </c>
      <c r="R41" s="36">
        <v>3.56426</v>
      </c>
      <c r="S41" s="36">
        <v>2.5577740000000002</v>
      </c>
      <c r="T41" s="36">
        <v>1.876312</v>
      </c>
      <c r="U41" s="36">
        <v>3.5957159999999999</v>
      </c>
      <c r="V41" s="36">
        <v>5.3145499999999997</v>
      </c>
      <c r="W41" s="36">
        <v>3.0177079999999998</v>
      </c>
      <c r="X41" s="36">
        <v>1.802589</v>
      </c>
      <c r="Y41" s="36">
        <v>3.3990499999999999</v>
      </c>
      <c r="Z41" s="36">
        <v>6.513312</v>
      </c>
      <c r="AA41" s="36">
        <v>84.873289</v>
      </c>
      <c r="AB41" s="36">
        <v>166.146514</v>
      </c>
      <c r="AC41" s="36">
        <v>339.83475499999997</v>
      </c>
      <c r="AD41" s="36">
        <v>260.28022800000002</v>
      </c>
      <c r="AE41" s="36">
        <v>125.05634499999999</v>
      </c>
      <c r="AF41" s="36">
        <v>101.97490500000001</v>
      </c>
      <c r="AG41" s="36">
        <v>147.12799999999999</v>
      </c>
      <c r="AH41" s="36">
        <v>146.86742000000001</v>
      </c>
      <c r="AI41" s="36">
        <v>73.792269000000005</v>
      </c>
      <c r="AJ41" s="36">
        <v>127.182615</v>
      </c>
      <c r="AK41" s="36">
        <v>3079.1708039999999</v>
      </c>
      <c r="AL41" s="36">
        <v>3937.0825369999998</v>
      </c>
      <c r="AM41" s="36">
        <v>1381.723976</v>
      </c>
      <c r="AN41" s="36">
        <v>1251.0364629999999</v>
      </c>
      <c r="AO41" s="36">
        <v>1709.3440949999999</v>
      </c>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c r="IP41" s="36"/>
      <c r="IQ41" s="36"/>
      <c r="IR41" s="36"/>
      <c r="IS41" s="36"/>
      <c r="IT41" s="36"/>
      <c r="IU41" s="36"/>
      <c r="IV41" s="36"/>
      <c r="IW41" s="36"/>
      <c r="IX41" s="36"/>
      <c r="IY41" s="36"/>
      <c r="IZ41" s="36"/>
      <c r="JA41" s="36"/>
      <c r="JB41" s="36"/>
      <c r="JC41" s="36"/>
      <c r="JD41" s="36"/>
      <c r="JE41" s="36"/>
      <c r="JF41" s="36"/>
      <c r="JG41" s="36"/>
      <c r="JH41" s="36"/>
      <c r="JI41" s="36"/>
      <c r="JJ41" s="36"/>
      <c r="JK41" s="36"/>
      <c r="JL41" s="36"/>
      <c r="JM41" s="36"/>
      <c r="JN41" s="36"/>
      <c r="JO41" s="36"/>
      <c r="JP41" s="36"/>
      <c r="JQ41" s="36"/>
      <c r="JR41" s="36"/>
      <c r="JS41" s="36"/>
      <c r="JT41" s="36"/>
      <c r="JU41" s="36"/>
      <c r="JV41" s="36"/>
      <c r="JW41" s="36"/>
      <c r="JX41" s="36"/>
      <c r="JY41" s="36"/>
      <c r="JZ41" s="36"/>
      <c r="KA41" s="36"/>
      <c r="KB41" s="36"/>
      <c r="KC41" s="36"/>
      <c r="KD41" s="36"/>
      <c r="KE41" s="36"/>
      <c r="KF41" s="36"/>
      <c r="KG41" s="36"/>
      <c r="KH41" s="36"/>
      <c r="KI41" s="36"/>
      <c r="KJ41" s="36"/>
      <c r="KK41" s="36"/>
      <c r="KL41" s="36"/>
      <c r="KM41" s="36"/>
      <c r="KN41" s="36"/>
      <c r="KO41" s="36"/>
      <c r="KP41" s="36"/>
      <c r="KQ41" s="36"/>
      <c r="KR41" s="36"/>
      <c r="KS41" s="36"/>
      <c r="KT41" s="36"/>
      <c r="KU41" s="36"/>
      <c r="KV41" s="36"/>
      <c r="KW41" s="36"/>
      <c r="KX41" s="36"/>
      <c r="KY41" s="36"/>
      <c r="KZ41" s="36"/>
      <c r="LA41" s="36"/>
      <c r="LB41" s="36"/>
      <c r="LC41" s="36"/>
      <c r="LD41" s="36"/>
      <c r="LE41" s="36"/>
      <c r="LF41" s="36"/>
      <c r="LG41" s="36"/>
      <c r="LH41" s="36"/>
      <c r="LI41" s="36"/>
      <c r="LJ41" s="36"/>
      <c r="LK41" s="36"/>
      <c r="LL41" s="36"/>
      <c r="LM41" s="36"/>
      <c r="LN41" s="36"/>
      <c r="LO41" s="36"/>
      <c r="LP41" s="36"/>
      <c r="LQ41" s="36"/>
      <c r="LR41" s="36"/>
      <c r="LS41" s="36"/>
      <c r="LT41" s="36"/>
      <c r="LU41" s="36"/>
      <c r="LV41" s="36"/>
      <c r="LW41" s="36"/>
      <c r="LX41" s="36"/>
      <c r="LY41" s="36"/>
      <c r="LZ41" s="36"/>
      <c r="MA41" s="36"/>
      <c r="MB41" s="36"/>
      <c r="MC41" s="36"/>
      <c r="MD41" s="36"/>
      <c r="ME41" s="36"/>
      <c r="MF41" s="36"/>
      <c r="MG41" s="36"/>
      <c r="MH41" s="36"/>
      <c r="MI41" s="36"/>
      <c r="MJ41" s="36"/>
      <c r="MK41" s="36"/>
      <c r="ML41" s="36"/>
      <c r="MM41" s="36"/>
      <c r="MN41" s="36"/>
      <c r="MO41" s="36"/>
      <c r="MP41" s="36"/>
      <c r="MQ41" s="36"/>
      <c r="MR41" s="36"/>
      <c r="MS41" s="36"/>
      <c r="MT41" s="36"/>
      <c r="MU41" s="36"/>
      <c r="MV41" s="36"/>
      <c r="MW41" s="36"/>
      <c r="MX41" s="36"/>
      <c r="MY41" s="36"/>
      <c r="MZ41" s="36"/>
      <c r="NA41" s="36"/>
      <c r="NB41" s="36"/>
      <c r="NC41" s="36"/>
      <c r="ND41" s="36"/>
      <c r="NE41" s="36"/>
      <c r="NF41" s="36"/>
      <c r="NG41" s="36"/>
      <c r="NH41" s="36"/>
      <c r="NI41" s="36"/>
      <c r="NJ41" s="36"/>
      <c r="NK41" s="36"/>
      <c r="NL41" s="36"/>
      <c r="NM41" s="36"/>
      <c r="NN41" s="36"/>
      <c r="NO41" s="36"/>
      <c r="NP41" s="36"/>
      <c r="NQ41" s="36"/>
      <c r="NR41" s="36"/>
      <c r="NS41" s="36"/>
      <c r="NT41" s="36"/>
      <c r="NU41" s="36"/>
      <c r="NV41" s="36"/>
      <c r="NW41" s="36"/>
      <c r="NX41" s="36"/>
      <c r="NY41" s="36"/>
      <c r="NZ41" s="36"/>
      <c r="OA41" s="36"/>
      <c r="OB41" s="36"/>
      <c r="OC41" s="36"/>
      <c r="OD41" s="36"/>
      <c r="OE41" s="36"/>
      <c r="OF41" s="36"/>
      <c r="OG41" s="36"/>
      <c r="OH41" s="36"/>
      <c r="OI41" s="36"/>
      <c r="OJ41" s="36"/>
      <c r="OK41" s="36"/>
      <c r="OL41" s="36"/>
      <c r="OM41" s="36"/>
      <c r="ON41" s="36"/>
      <c r="OO41" s="36"/>
      <c r="OP41" s="36"/>
      <c r="OQ41" s="36"/>
      <c r="OR41" s="36"/>
      <c r="OS41" s="36"/>
      <c r="OT41" s="36"/>
      <c r="OU41" s="36"/>
      <c r="OV41" s="36"/>
      <c r="OW41" s="36"/>
      <c r="OX41" s="36"/>
      <c r="OY41" s="36"/>
      <c r="OZ41" s="36"/>
      <c r="PA41" s="36"/>
      <c r="PB41" s="36"/>
      <c r="PC41" s="36"/>
      <c r="PD41" s="36"/>
      <c r="PE41" s="36"/>
      <c r="PF41" s="36"/>
      <c r="PG41" s="36"/>
      <c r="PH41" s="36"/>
      <c r="PI41" s="36"/>
      <c r="PJ41" s="36"/>
      <c r="PK41" s="36"/>
      <c r="PL41" s="36"/>
      <c r="PM41" s="36"/>
      <c r="PN41" s="36"/>
      <c r="PO41" s="36"/>
      <c r="PP41" s="36"/>
      <c r="PQ41" s="36"/>
      <c r="PR41" s="36"/>
      <c r="PS41" s="36"/>
      <c r="PT41" s="36"/>
      <c r="PU41" s="36"/>
      <c r="PV41" s="36"/>
      <c r="PW41" s="36"/>
      <c r="PX41" s="36"/>
      <c r="PY41" s="36"/>
      <c r="PZ41" s="36"/>
      <c r="QA41" s="36"/>
      <c r="QB41" s="36"/>
      <c r="QC41" s="36"/>
      <c r="QD41" s="36"/>
      <c r="QE41" s="36"/>
      <c r="QF41" s="36"/>
      <c r="QG41" s="36"/>
      <c r="QH41" s="36"/>
      <c r="QI41" s="36"/>
      <c r="QJ41" s="36"/>
      <c r="QK41" s="36"/>
      <c r="QL41" s="36"/>
      <c r="QM41" s="36"/>
      <c r="QN41" s="36"/>
      <c r="QO41" s="36"/>
      <c r="QP41" s="36"/>
      <c r="QQ41" s="36"/>
      <c r="QR41" s="36"/>
      <c r="QS41" s="36"/>
      <c r="QT41" s="36"/>
      <c r="QU41" s="36"/>
      <c r="QV41" s="36"/>
      <c r="QW41" s="36"/>
      <c r="QX41" s="36"/>
      <c r="QY41" s="36"/>
      <c r="QZ41" s="36"/>
      <c r="RA41" s="36"/>
      <c r="RB41" s="36"/>
      <c r="RC41" s="36"/>
      <c r="RD41" s="36"/>
      <c r="RE41" s="36"/>
      <c r="RF41" s="36"/>
      <c r="RG41" s="36"/>
      <c r="RH41" s="36"/>
      <c r="RI41" s="36"/>
      <c r="RJ41" s="36"/>
      <c r="RK41" s="36"/>
      <c r="RL41" s="36"/>
      <c r="RM41" s="36"/>
      <c r="RN41" s="36"/>
      <c r="RO41" s="36"/>
      <c r="RP41" s="36"/>
      <c r="RQ41" s="36"/>
      <c r="RR41" s="36"/>
      <c r="RS41" s="36"/>
      <c r="RT41" s="36"/>
      <c r="RU41" s="36"/>
      <c r="RV41" s="36"/>
      <c r="RW41" s="36"/>
      <c r="RX41" s="36"/>
      <c r="RY41" s="36"/>
      <c r="RZ41" s="36"/>
    </row>
    <row r="42" spans="2:494" ht="18" customHeight="1">
      <c r="B42" t="s">
        <v>136</v>
      </c>
      <c r="F42" s="81"/>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c r="IM42" s="36"/>
      <c r="IN42" s="36"/>
      <c r="IO42" s="36"/>
      <c r="IP42" s="36"/>
      <c r="IQ42" s="36"/>
      <c r="IR42" s="36"/>
      <c r="IS42" s="36"/>
      <c r="IT42" s="36"/>
      <c r="IU42" s="36"/>
      <c r="IV42" s="36"/>
      <c r="IW42" s="36"/>
      <c r="IX42" s="36"/>
      <c r="IY42" s="36"/>
      <c r="IZ42" s="36"/>
      <c r="JA42" s="36"/>
      <c r="JB42" s="36"/>
      <c r="JC42" s="36"/>
      <c r="JD42" s="36"/>
      <c r="JE42" s="36"/>
      <c r="JF42" s="36"/>
      <c r="JG42" s="36"/>
      <c r="JH42" s="36"/>
      <c r="JI42" s="36"/>
      <c r="JJ42" s="36"/>
      <c r="JK42" s="36"/>
      <c r="JL42" s="36"/>
      <c r="JM42" s="36"/>
      <c r="JN42" s="36"/>
      <c r="JO42" s="36"/>
      <c r="JP42" s="36"/>
      <c r="JQ42" s="36"/>
      <c r="JR42" s="36"/>
      <c r="JS42" s="36"/>
      <c r="JT42" s="36"/>
      <c r="JU42" s="36"/>
      <c r="JV42" s="36"/>
      <c r="JW42" s="36"/>
      <c r="JX42" s="36"/>
      <c r="JY42" s="36"/>
      <c r="JZ42" s="36"/>
      <c r="KA42" s="36"/>
      <c r="KB42" s="36"/>
      <c r="KC42" s="36"/>
      <c r="KD42" s="36"/>
      <c r="KE42" s="36"/>
      <c r="KF42" s="36"/>
      <c r="KG42" s="36"/>
      <c r="KH42" s="36"/>
      <c r="KI42" s="36"/>
      <c r="KJ42" s="36"/>
      <c r="KK42" s="36"/>
      <c r="KL42" s="36"/>
      <c r="KM42" s="36"/>
      <c r="KN42" s="36"/>
      <c r="KO42" s="36"/>
      <c r="KP42" s="36"/>
      <c r="KQ42" s="36"/>
      <c r="KR42" s="36"/>
      <c r="KS42" s="36"/>
      <c r="KT42" s="36"/>
      <c r="KU42" s="36"/>
      <c r="KV42" s="36"/>
      <c r="KW42" s="36"/>
      <c r="KX42" s="36"/>
      <c r="KY42" s="36"/>
      <c r="KZ42" s="36"/>
      <c r="LA42" s="36"/>
      <c r="LB42" s="36"/>
      <c r="LC42" s="36"/>
      <c r="LD42" s="36"/>
      <c r="LE42" s="36"/>
      <c r="LF42" s="36"/>
      <c r="LG42" s="36"/>
      <c r="LH42" s="36"/>
      <c r="LI42" s="36"/>
      <c r="LJ42" s="36"/>
      <c r="LK42" s="36"/>
      <c r="LL42" s="36"/>
      <c r="LM42" s="36"/>
      <c r="LN42" s="36"/>
      <c r="LO42" s="36"/>
      <c r="LP42" s="36"/>
      <c r="LQ42" s="36"/>
      <c r="LR42" s="36"/>
      <c r="LS42" s="36"/>
      <c r="LT42" s="36"/>
      <c r="LU42" s="36"/>
      <c r="LV42" s="36"/>
      <c r="LW42" s="36"/>
      <c r="LX42" s="36"/>
      <c r="LY42" s="36"/>
      <c r="LZ42" s="36"/>
      <c r="MA42" s="36"/>
      <c r="MB42" s="36"/>
      <c r="MC42" s="36"/>
      <c r="MD42" s="36"/>
      <c r="ME42" s="36"/>
      <c r="MF42" s="36"/>
      <c r="MG42" s="36"/>
      <c r="MH42" s="36"/>
      <c r="MI42" s="36"/>
      <c r="MJ42" s="36"/>
      <c r="MK42" s="36"/>
      <c r="ML42" s="36"/>
      <c r="MM42" s="36"/>
      <c r="MN42" s="36"/>
      <c r="MO42" s="36"/>
      <c r="MP42" s="36"/>
      <c r="MQ42" s="36"/>
      <c r="MR42" s="36"/>
      <c r="MS42" s="36"/>
      <c r="MT42" s="36"/>
      <c r="MU42" s="36"/>
      <c r="MV42" s="36"/>
      <c r="MW42" s="36"/>
      <c r="MX42" s="36"/>
      <c r="MY42" s="36"/>
      <c r="MZ42" s="36"/>
      <c r="NA42" s="36"/>
      <c r="NB42" s="36"/>
      <c r="NC42" s="36"/>
      <c r="ND42" s="36"/>
      <c r="NE42" s="36"/>
      <c r="NF42" s="36"/>
      <c r="NG42" s="36"/>
      <c r="NH42" s="36"/>
      <c r="NI42" s="36"/>
      <c r="NJ42" s="36"/>
      <c r="NK42" s="36"/>
      <c r="NL42" s="36"/>
      <c r="NM42" s="36"/>
      <c r="NN42" s="36"/>
      <c r="NO42" s="36"/>
      <c r="NP42" s="36"/>
      <c r="NQ42" s="36"/>
      <c r="NR42" s="36"/>
      <c r="NS42" s="36"/>
      <c r="NT42" s="36"/>
      <c r="NU42" s="36"/>
      <c r="NV42" s="36"/>
      <c r="NW42" s="36"/>
      <c r="NX42" s="36"/>
      <c r="NY42" s="36"/>
      <c r="NZ42" s="36"/>
      <c r="OA42" s="36"/>
      <c r="OB42" s="36"/>
      <c r="OC42" s="36"/>
      <c r="OD42" s="36"/>
      <c r="OE42" s="36"/>
      <c r="OF42" s="36"/>
      <c r="OG42" s="36"/>
      <c r="OH42" s="36"/>
      <c r="OI42" s="36"/>
      <c r="OJ42" s="36"/>
      <c r="OK42" s="36"/>
      <c r="OL42" s="36"/>
      <c r="OM42" s="36"/>
      <c r="ON42" s="36"/>
      <c r="OO42" s="36"/>
      <c r="OP42" s="36"/>
      <c r="OQ42" s="36"/>
      <c r="OR42" s="36"/>
      <c r="OS42" s="36"/>
      <c r="OT42" s="36"/>
      <c r="OU42" s="36"/>
      <c r="OV42" s="36"/>
      <c r="OW42" s="36"/>
      <c r="OX42" s="36"/>
      <c r="OY42" s="36"/>
      <c r="OZ42" s="36"/>
      <c r="PA42" s="36"/>
      <c r="PB42" s="36"/>
      <c r="PC42" s="36"/>
      <c r="PD42" s="36"/>
      <c r="PE42" s="36"/>
      <c r="PF42" s="36"/>
      <c r="PG42" s="36"/>
      <c r="PH42" s="36"/>
      <c r="PI42" s="36"/>
      <c r="PJ42" s="36"/>
      <c r="PK42" s="36"/>
      <c r="PL42" s="36"/>
      <c r="PM42" s="36"/>
      <c r="PN42" s="36"/>
      <c r="PO42" s="36"/>
      <c r="PP42" s="36"/>
      <c r="PQ42" s="36"/>
      <c r="PR42" s="36"/>
      <c r="PS42" s="36"/>
      <c r="PT42" s="36"/>
      <c r="PU42" s="36"/>
      <c r="PV42" s="36"/>
      <c r="PW42" s="36"/>
      <c r="PX42" s="36"/>
      <c r="PY42" s="36"/>
      <c r="PZ42" s="36"/>
      <c r="QA42" s="36"/>
      <c r="QB42" s="36"/>
      <c r="QC42" s="36"/>
      <c r="QD42" s="36"/>
      <c r="QE42" s="36"/>
      <c r="QF42" s="36"/>
      <c r="QG42" s="36"/>
      <c r="QH42" s="36"/>
      <c r="QI42" s="36"/>
      <c r="QJ42" s="36"/>
      <c r="QK42" s="36"/>
      <c r="QL42" s="36"/>
      <c r="QM42" s="36"/>
      <c r="QN42" s="36"/>
      <c r="QO42" s="36"/>
      <c r="QP42" s="36"/>
      <c r="QQ42" s="36"/>
      <c r="QR42" s="36"/>
      <c r="QS42" s="36"/>
      <c r="QT42" s="36"/>
      <c r="QU42" s="36"/>
      <c r="QV42" s="36"/>
      <c r="QW42" s="36"/>
      <c r="QX42" s="36"/>
      <c r="QY42" s="36"/>
      <c r="QZ42" s="36"/>
      <c r="RA42" s="36"/>
      <c r="RB42" s="36"/>
      <c r="RC42" s="36"/>
      <c r="RD42" s="36"/>
      <c r="RE42" s="36"/>
      <c r="RF42" s="36"/>
      <c r="RG42" s="36"/>
      <c r="RH42" s="36"/>
      <c r="RI42" s="36"/>
      <c r="RJ42" s="36"/>
      <c r="RK42" s="36"/>
      <c r="RL42" s="36"/>
      <c r="RM42" s="36"/>
      <c r="RN42" s="36"/>
      <c r="RO42" s="36"/>
      <c r="RP42" s="36"/>
      <c r="RQ42" s="36"/>
      <c r="RR42" s="36"/>
      <c r="RS42" s="36"/>
      <c r="RT42" s="36"/>
      <c r="RU42" s="36"/>
      <c r="RV42" s="36"/>
      <c r="RW42" s="36"/>
      <c r="RX42" s="36"/>
      <c r="RY42" s="36"/>
      <c r="RZ42" s="36"/>
    </row>
    <row r="43" spans="2:494" ht="18" customHeight="1">
      <c r="B43" s="23" t="s">
        <v>136</v>
      </c>
      <c r="F43" s="35" t="s">
        <v>178</v>
      </c>
      <c r="G43" s="36">
        <v>2108.75614</v>
      </c>
      <c r="H43" s="36">
        <v>1927.8218979999999</v>
      </c>
      <c r="I43" s="36">
        <v>1571.9290920000001</v>
      </c>
      <c r="J43" s="36">
        <v>1725.1572349999999</v>
      </c>
      <c r="K43" s="36">
        <v>1822.7054599999999</v>
      </c>
      <c r="L43" s="36">
        <v>2172.8277819999998</v>
      </c>
      <c r="M43" s="36">
        <v>2379.0175819999999</v>
      </c>
      <c r="N43" s="36">
        <v>2088.1412660000001</v>
      </c>
      <c r="O43" s="36">
        <v>2828.2492139999999</v>
      </c>
      <c r="P43" s="36">
        <v>2840.4822389999999</v>
      </c>
      <c r="Q43" s="36">
        <v>3301.885061</v>
      </c>
      <c r="R43" s="36">
        <v>4229.0698869999997</v>
      </c>
      <c r="S43" s="36">
        <v>3964.9847</v>
      </c>
      <c r="T43" s="36">
        <v>3695.878694</v>
      </c>
      <c r="U43" s="36">
        <v>3440.8844770000001</v>
      </c>
      <c r="V43" s="36">
        <v>3725.6724669999999</v>
      </c>
      <c r="W43" s="36">
        <v>4788.3437599999997</v>
      </c>
      <c r="X43" s="36">
        <v>5650.13771</v>
      </c>
      <c r="Y43" s="36">
        <v>4967.3954400000002</v>
      </c>
      <c r="Z43" s="36">
        <v>4724.4139770000002</v>
      </c>
      <c r="AA43" s="36">
        <v>3837.5560959999998</v>
      </c>
      <c r="AB43" s="36">
        <v>4178.1643320000003</v>
      </c>
      <c r="AC43" s="36">
        <v>3796.8406639999998</v>
      </c>
      <c r="AD43" s="36">
        <v>3276.4215490000001</v>
      </c>
      <c r="AE43" s="36">
        <v>3478.9351929999998</v>
      </c>
      <c r="AF43" s="36">
        <v>3822.9946909999999</v>
      </c>
      <c r="AG43" s="36">
        <v>3241.0639230000002</v>
      </c>
      <c r="AH43" s="36">
        <v>3166.893004</v>
      </c>
      <c r="AI43" s="36">
        <v>4013.2300220000002</v>
      </c>
      <c r="AJ43" s="36">
        <v>4165.6055610000003</v>
      </c>
      <c r="AK43" s="36">
        <v>3691.9518069999999</v>
      </c>
      <c r="AL43" s="36">
        <v>3762.9361560000002</v>
      </c>
      <c r="AM43" s="36">
        <v>5709.5050529999999</v>
      </c>
      <c r="AN43" s="36">
        <v>5281.4405729999999</v>
      </c>
      <c r="AO43" s="36">
        <v>5091.7423390000004</v>
      </c>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c r="JC43" s="36"/>
      <c r="JD43" s="36"/>
      <c r="JE43" s="36"/>
      <c r="JF43" s="36"/>
      <c r="JG43" s="36"/>
      <c r="JH43" s="36"/>
      <c r="JI43" s="36"/>
      <c r="JJ43" s="36"/>
      <c r="JK43" s="36"/>
      <c r="JL43" s="36"/>
      <c r="JM43" s="36"/>
      <c r="JN43" s="36"/>
      <c r="JO43" s="36"/>
      <c r="JP43" s="36"/>
      <c r="JQ43" s="36"/>
      <c r="JR43" s="36"/>
      <c r="JS43" s="36"/>
      <c r="JT43" s="36"/>
      <c r="JU43" s="36"/>
      <c r="JV43" s="36"/>
      <c r="JW43" s="36"/>
      <c r="JX43" s="36"/>
      <c r="JY43" s="36"/>
      <c r="JZ43" s="36"/>
      <c r="KA43" s="36"/>
      <c r="KB43" s="36"/>
      <c r="KC43" s="36"/>
      <c r="KD43" s="36"/>
      <c r="KE43" s="36"/>
      <c r="KF43" s="36"/>
      <c r="KG43" s="36"/>
      <c r="KH43" s="36"/>
      <c r="KI43" s="36"/>
      <c r="KJ43" s="36"/>
      <c r="KK43" s="36"/>
      <c r="KL43" s="36"/>
      <c r="KM43" s="36"/>
      <c r="KN43" s="36"/>
      <c r="KO43" s="36"/>
      <c r="KP43" s="36"/>
      <c r="KQ43" s="36"/>
      <c r="KR43" s="36"/>
      <c r="KS43" s="36"/>
      <c r="KT43" s="36"/>
      <c r="KU43" s="36"/>
      <c r="KV43" s="36"/>
      <c r="KW43" s="36"/>
      <c r="KX43" s="36"/>
      <c r="KY43" s="36"/>
      <c r="KZ43" s="36"/>
      <c r="LA43" s="36"/>
      <c r="LB43" s="36"/>
      <c r="LC43" s="36"/>
      <c r="LD43" s="36"/>
      <c r="LE43" s="36"/>
      <c r="LF43" s="36"/>
      <c r="LG43" s="36"/>
      <c r="LH43" s="36"/>
      <c r="LI43" s="36"/>
      <c r="LJ43" s="36"/>
      <c r="LK43" s="36"/>
      <c r="LL43" s="36"/>
      <c r="LM43" s="36"/>
      <c r="LN43" s="36"/>
      <c r="LO43" s="36"/>
      <c r="LP43" s="36"/>
      <c r="LQ43" s="36"/>
      <c r="LR43" s="36"/>
      <c r="LS43" s="36"/>
      <c r="LT43" s="36"/>
      <c r="LU43" s="36"/>
      <c r="LV43" s="36"/>
      <c r="LW43" s="36"/>
      <c r="LX43" s="36"/>
      <c r="LY43" s="36"/>
      <c r="LZ43" s="36"/>
      <c r="MA43" s="36"/>
      <c r="MB43" s="36"/>
      <c r="MC43" s="36"/>
      <c r="MD43" s="36"/>
      <c r="ME43" s="36"/>
      <c r="MF43" s="36"/>
      <c r="MG43" s="36"/>
      <c r="MH43" s="36"/>
      <c r="MI43" s="36"/>
      <c r="MJ43" s="36"/>
      <c r="MK43" s="36"/>
      <c r="ML43" s="36"/>
      <c r="MM43" s="36"/>
      <c r="MN43" s="36"/>
      <c r="MO43" s="36"/>
      <c r="MP43" s="36"/>
      <c r="MQ43" s="36"/>
      <c r="MR43" s="36"/>
      <c r="MS43" s="36"/>
      <c r="MT43" s="36"/>
      <c r="MU43" s="36"/>
      <c r="MV43" s="36"/>
      <c r="MW43" s="36"/>
      <c r="MX43" s="36"/>
      <c r="MY43" s="36"/>
      <c r="MZ43" s="36"/>
      <c r="NA43" s="36"/>
      <c r="NB43" s="36"/>
      <c r="NC43" s="36"/>
      <c r="ND43" s="36"/>
      <c r="NE43" s="36"/>
      <c r="NF43" s="36"/>
      <c r="NG43" s="36"/>
      <c r="NH43" s="36"/>
      <c r="NI43" s="36"/>
      <c r="NJ43" s="36"/>
      <c r="NK43" s="36"/>
      <c r="NL43" s="36"/>
      <c r="NM43" s="36"/>
      <c r="NN43" s="36"/>
      <c r="NO43" s="36"/>
      <c r="NP43" s="36"/>
      <c r="NQ43" s="36"/>
      <c r="NR43" s="36"/>
      <c r="NS43" s="36"/>
      <c r="NT43" s="36"/>
      <c r="NU43" s="36"/>
      <c r="NV43" s="36"/>
      <c r="NW43" s="36"/>
      <c r="NX43" s="36"/>
      <c r="NY43" s="36"/>
      <c r="NZ43" s="36"/>
      <c r="OA43" s="36"/>
      <c r="OB43" s="36"/>
      <c r="OC43" s="36"/>
      <c r="OD43" s="36"/>
      <c r="OE43" s="36"/>
      <c r="OF43" s="36"/>
      <c r="OG43" s="36"/>
      <c r="OH43" s="36"/>
      <c r="OI43" s="36"/>
      <c r="OJ43" s="36"/>
      <c r="OK43" s="36"/>
      <c r="OL43" s="36"/>
      <c r="OM43" s="36"/>
      <c r="ON43" s="36"/>
      <c r="OO43" s="36"/>
      <c r="OP43" s="36"/>
      <c r="OQ43" s="36"/>
      <c r="OR43" s="36"/>
      <c r="OS43" s="36"/>
      <c r="OT43" s="36"/>
      <c r="OU43" s="36"/>
      <c r="OV43" s="36"/>
      <c r="OW43" s="36"/>
      <c r="OX43" s="36"/>
      <c r="OY43" s="36"/>
      <c r="OZ43" s="36"/>
      <c r="PA43" s="36"/>
      <c r="PB43" s="36"/>
      <c r="PC43" s="36"/>
      <c r="PD43" s="36"/>
      <c r="PE43" s="36"/>
      <c r="PF43" s="36"/>
      <c r="PG43" s="36"/>
      <c r="PH43" s="36"/>
      <c r="PI43" s="36"/>
      <c r="PJ43" s="36"/>
      <c r="PK43" s="36"/>
      <c r="PL43" s="36"/>
      <c r="PM43" s="36"/>
      <c r="PN43" s="36"/>
      <c r="PO43" s="36"/>
      <c r="PP43" s="36"/>
      <c r="PQ43" s="36"/>
      <c r="PR43" s="36"/>
      <c r="PS43" s="36"/>
      <c r="PT43" s="36"/>
      <c r="PU43" s="36"/>
      <c r="PV43" s="36"/>
      <c r="PW43" s="36"/>
      <c r="PX43" s="36"/>
      <c r="PY43" s="36"/>
      <c r="PZ43" s="36"/>
      <c r="QA43" s="36"/>
      <c r="QB43" s="36"/>
      <c r="QC43" s="36"/>
      <c r="QD43" s="36"/>
      <c r="QE43" s="36"/>
      <c r="QF43" s="36"/>
      <c r="QG43" s="36"/>
      <c r="QH43" s="36"/>
      <c r="QI43" s="36"/>
      <c r="QJ43" s="36"/>
      <c r="QK43" s="36"/>
      <c r="QL43" s="36"/>
      <c r="QM43" s="36"/>
      <c r="QN43" s="36"/>
      <c r="QO43" s="36"/>
      <c r="QP43" s="36"/>
      <c r="QQ43" s="36"/>
      <c r="QR43" s="36"/>
      <c r="QS43" s="36"/>
      <c r="QT43" s="36"/>
      <c r="QU43" s="36"/>
      <c r="QV43" s="36"/>
      <c r="QW43" s="36"/>
      <c r="QX43" s="36"/>
      <c r="QY43" s="36"/>
      <c r="QZ43" s="36"/>
      <c r="RA43" s="36"/>
      <c r="RB43" s="36"/>
      <c r="RC43" s="36"/>
      <c r="RD43" s="36"/>
      <c r="RE43" s="36"/>
      <c r="RF43" s="36"/>
      <c r="RG43" s="36"/>
      <c r="RH43" s="36"/>
      <c r="RI43" s="36"/>
      <c r="RJ43" s="36"/>
      <c r="RK43" s="36"/>
      <c r="RL43" s="36"/>
      <c r="RM43" s="36"/>
      <c r="RN43" s="36"/>
      <c r="RO43" s="36"/>
      <c r="RP43" s="36"/>
      <c r="RQ43" s="36"/>
      <c r="RR43" s="36"/>
      <c r="RS43" s="36"/>
      <c r="RT43" s="36"/>
      <c r="RU43" s="36"/>
      <c r="RV43" s="36"/>
      <c r="RW43" s="36"/>
      <c r="RX43" s="36"/>
      <c r="RY43" s="36"/>
      <c r="RZ43" s="36"/>
    </row>
    <row r="44" spans="2:494" ht="18" customHeight="1">
      <c r="B44" s="23"/>
      <c r="F44" s="81" t="s">
        <v>1187</v>
      </c>
      <c r="G44" s="36">
        <v>284.41669999999999</v>
      </c>
      <c r="H44" s="36">
        <v>355.79693600000002</v>
      </c>
      <c r="I44" s="36">
        <v>252.83946399999999</v>
      </c>
      <c r="J44" s="36">
        <v>312.47447099999999</v>
      </c>
      <c r="K44" s="36">
        <v>367.59973000000002</v>
      </c>
      <c r="L44" s="36">
        <v>383.57428099999998</v>
      </c>
      <c r="M44" s="36">
        <v>354.23787099999998</v>
      </c>
      <c r="N44" s="36">
        <v>341.213144</v>
      </c>
      <c r="O44" s="36">
        <v>364.34534000000002</v>
      </c>
      <c r="P44" s="36">
        <v>486.27190899999999</v>
      </c>
      <c r="Q44" s="36">
        <v>564.82565899999997</v>
      </c>
      <c r="R44" s="36">
        <v>622.25704299999995</v>
      </c>
      <c r="S44" s="36">
        <v>593.73926800000004</v>
      </c>
      <c r="T44" s="36">
        <v>542.27691300000004</v>
      </c>
      <c r="U44" s="36">
        <v>459.334292</v>
      </c>
      <c r="V44" s="36">
        <v>518.013867</v>
      </c>
      <c r="W44" s="36">
        <v>733.988922</v>
      </c>
      <c r="X44" s="36">
        <v>746.94029599999999</v>
      </c>
      <c r="Y44" s="36">
        <v>702.62273400000004</v>
      </c>
      <c r="Z44" s="36">
        <v>895.24797999999998</v>
      </c>
      <c r="AA44" s="36">
        <v>776.90600500000005</v>
      </c>
      <c r="AB44" s="36">
        <v>868.83045000000004</v>
      </c>
      <c r="AC44" s="36">
        <v>585.42323199999998</v>
      </c>
      <c r="AD44" s="36">
        <v>677.46504100000004</v>
      </c>
      <c r="AE44" s="36">
        <v>681.27119800000003</v>
      </c>
      <c r="AF44" s="36">
        <v>768.21799599999997</v>
      </c>
      <c r="AG44" s="36">
        <v>1115.298939</v>
      </c>
      <c r="AH44" s="36">
        <v>740.71531800000002</v>
      </c>
      <c r="AI44" s="36">
        <v>843.78282000000002</v>
      </c>
      <c r="AJ44" s="36">
        <v>767.58722899999998</v>
      </c>
      <c r="AK44" s="36">
        <v>1138.2183889999999</v>
      </c>
      <c r="AL44" s="36">
        <v>905.43212500000004</v>
      </c>
      <c r="AM44" s="36">
        <v>1029.0980930000001</v>
      </c>
      <c r="AN44" s="36">
        <v>1537.5155769999999</v>
      </c>
      <c r="AO44" s="36">
        <v>1428.8929989999999</v>
      </c>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c r="IM44" s="36"/>
      <c r="IN44" s="36"/>
      <c r="IO44" s="36"/>
      <c r="IP44" s="36"/>
      <c r="IQ44" s="36"/>
      <c r="IR44" s="36"/>
      <c r="IS44" s="36"/>
      <c r="IT44" s="36"/>
      <c r="IU44" s="36"/>
      <c r="IV44" s="36"/>
      <c r="IW44" s="36"/>
      <c r="IX44" s="36"/>
      <c r="IY44" s="36"/>
      <c r="IZ44" s="36"/>
      <c r="JA44" s="36"/>
      <c r="JB44" s="36"/>
      <c r="JC44" s="36"/>
      <c r="JD44" s="36"/>
      <c r="JE44" s="36"/>
      <c r="JF44" s="36"/>
      <c r="JG44" s="36"/>
      <c r="JH44" s="36"/>
      <c r="JI44" s="36"/>
      <c r="JJ44" s="36"/>
      <c r="JK44" s="36"/>
      <c r="JL44" s="36"/>
      <c r="JM44" s="36"/>
      <c r="JN44" s="36"/>
      <c r="JO44" s="36"/>
      <c r="JP44" s="36"/>
      <c r="JQ44" s="36"/>
      <c r="JR44" s="36"/>
      <c r="JS44" s="36"/>
      <c r="JT44" s="36"/>
      <c r="JU44" s="36"/>
      <c r="JV44" s="36"/>
      <c r="JW44" s="36"/>
      <c r="JX44" s="36"/>
      <c r="JY44" s="36"/>
      <c r="JZ44" s="36"/>
      <c r="KA44" s="36"/>
      <c r="KB44" s="36"/>
      <c r="KC44" s="36"/>
      <c r="KD44" s="36"/>
      <c r="KE44" s="36"/>
      <c r="KF44" s="36"/>
      <c r="KG44" s="36"/>
      <c r="KH44" s="36"/>
      <c r="KI44" s="36"/>
      <c r="KJ44" s="36"/>
      <c r="KK44" s="36"/>
      <c r="KL44" s="36"/>
      <c r="KM44" s="36"/>
      <c r="KN44" s="36"/>
      <c r="KO44" s="36"/>
      <c r="KP44" s="36"/>
      <c r="KQ44" s="36"/>
      <c r="KR44" s="36"/>
      <c r="KS44" s="36"/>
      <c r="KT44" s="36"/>
      <c r="KU44" s="36"/>
      <c r="KV44" s="36"/>
      <c r="KW44" s="36"/>
      <c r="KX44" s="36"/>
      <c r="KY44" s="36"/>
      <c r="KZ44" s="36"/>
      <c r="LA44" s="36"/>
      <c r="LB44" s="36"/>
      <c r="LC44" s="36"/>
      <c r="LD44" s="36"/>
      <c r="LE44" s="36"/>
      <c r="LF44" s="36"/>
      <c r="LG44" s="36"/>
      <c r="LH44" s="36"/>
      <c r="LI44" s="36"/>
      <c r="LJ44" s="36"/>
      <c r="LK44" s="36"/>
      <c r="LL44" s="36"/>
      <c r="LM44" s="36"/>
      <c r="LN44" s="36"/>
      <c r="LO44" s="36"/>
      <c r="LP44" s="36"/>
      <c r="LQ44" s="36"/>
      <c r="LR44" s="36"/>
      <c r="LS44" s="36"/>
      <c r="LT44" s="36"/>
      <c r="LU44" s="36"/>
      <c r="LV44" s="36"/>
      <c r="LW44" s="36"/>
      <c r="LX44" s="36"/>
      <c r="LY44" s="36"/>
      <c r="LZ44" s="36"/>
      <c r="MA44" s="36"/>
      <c r="MB44" s="36"/>
      <c r="MC44" s="36"/>
      <c r="MD44" s="36"/>
      <c r="ME44" s="36"/>
      <c r="MF44" s="36"/>
      <c r="MG44" s="36"/>
      <c r="MH44" s="36"/>
      <c r="MI44" s="36"/>
      <c r="MJ44" s="36"/>
      <c r="MK44" s="36"/>
      <c r="ML44" s="36"/>
      <c r="MM44" s="36"/>
      <c r="MN44" s="36"/>
      <c r="MO44" s="36"/>
      <c r="MP44" s="36"/>
      <c r="MQ44" s="36"/>
      <c r="MR44" s="36"/>
      <c r="MS44" s="36"/>
      <c r="MT44" s="36"/>
      <c r="MU44" s="36"/>
      <c r="MV44" s="36"/>
      <c r="MW44" s="36"/>
      <c r="MX44" s="36"/>
      <c r="MY44" s="36"/>
      <c r="MZ44" s="36"/>
      <c r="NA44" s="36"/>
      <c r="NB44" s="36"/>
      <c r="NC44" s="36"/>
      <c r="ND44" s="36"/>
      <c r="NE44" s="36"/>
      <c r="NF44" s="36"/>
      <c r="NG44" s="36"/>
      <c r="NH44" s="36"/>
      <c r="NI44" s="36"/>
      <c r="NJ44" s="36"/>
      <c r="NK44" s="36"/>
      <c r="NL44" s="36"/>
      <c r="NM44" s="36"/>
      <c r="NN44" s="36"/>
      <c r="NO44" s="36"/>
      <c r="NP44" s="36"/>
      <c r="NQ44" s="36"/>
      <c r="NR44" s="36"/>
      <c r="NS44" s="36"/>
      <c r="NT44" s="36"/>
      <c r="NU44" s="36"/>
      <c r="NV44" s="36"/>
      <c r="NW44" s="36"/>
      <c r="NX44" s="36"/>
      <c r="NY44" s="36"/>
      <c r="NZ44" s="36"/>
      <c r="OA44" s="36"/>
      <c r="OB44" s="36"/>
      <c r="OC44" s="36"/>
      <c r="OD44" s="36"/>
      <c r="OE44" s="36"/>
      <c r="OF44" s="36"/>
      <c r="OG44" s="36"/>
      <c r="OH44" s="36"/>
      <c r="OI44" s="36"/>
      <c r="OJ44" s="36"/>
      <c r="OK44" s="36"/>
      <c r="OL44" s="36"/>
      <c r="OM44" s="36"/>
      <c r="ON44" s="36"/>
      <c r="OO44" s="36"/>
      <c r="OP44" s="36"/>
      <c r="OQ44" s="36"/>
      <c r="OR44" s="36"/>
      <c r="OS44" s="36"/>
      <c r="OT44" s="36"/>
      <c r="OU44" s="36"/>
      <c r="OV44" s="36"/>
      <c r="OW44" s="36"/>
      <c r="OX44" s="36"/>
      <c r="OY44" s="36"/>
      <c r="OZ44" s="36"/>
      <c r="PA44" s="36"/>
      <c r="PB44" s="36"/>
      <c r="PC44" s="36"/>
      <c r="PD44" s="36"/>
      <c r="PE44" s="36"/>
      <c r="PF44" s="36"/>
      <c r="PG44" s="36"/>
      <c r="PH44" s="36"/>
      <c r="PI44" s="36"/>
      <c r="PJ44" s="36"/>
      <c r="PK44" s="36"/>
      <c r="PL44" s="36"/>
      <c r="PM44" s="36"/>
      <c r="PN44" s="36"/>
      <c r="PO44" s="36"/>
      <c r="PP44" s="36"/>
      <c r="PQ44" s="36"/>
      <c r="PR44" s="36"/>
      <c r="PS44" s="36"/>
      <c r="PT44" s="36"/>
      <c r="PU44" s="36"/>
      <c r="PV44" s="36"/>
      <c r="PW44" s="36"/>
      <c r="PX44" s="36"/>
      <c r="PY44" s="36"/>
      <c r="PZ44" s="36"/>
      <c r="QA44" s="36"/>
      <c r="QB44" s="36"/>
      <c r="QC44" s="36"/>
      <c r="QD44" s="36"/>
      <c r="QE44" s="36"/>
      <c r="QF44" s="36"/>
      <c r="QG44" s="36"/>
      <c r="QH44" s="36"/>
      <c r="QI44" s="36"/>
      <c r="QJ44" s="36"/>
      <c r="QK44" s="36"/>
      <c r="QL44" s="36"/>
      <c r="QM44" s="36"/>
      <c r="QN44" s="36"/>
      <c r="QO44" s="36"/>
      <c r="QP44" s="36"/>
      <c r="QQ44" s="36"/>
      <c r="QR44" s="36"/>
      <c r="QS44" s="36"/>
      <c r="QT44" s="36"/>
      <c r="QU44" s="36"/>
      <c r="QV44" s="36"/>
      <c r="QW44" s="36"/>
      <c r="QX44" s="36"/>
      <c r="QY44" s="36"/>
      <c r="QZ44" s="36"/>
      <c r="RA44" s="36"/>
      <c r="RB44" s="36"/>
      <c r="RC44" s="36"/>
      <c r="RD44" s="36"/>
      <c r="RE44" s="36"/>
      <c r="RF44" s="36"/>
      <c r="RG44" s="36"/>
      <c r="RH44" s="36"/>
      <c r="RI44" s="36"/>
      <c r="RJ44" s="36"/>
      <c r="RK44" s="36"/>
      <c r="RL44" s="36"/>
      <c r="RM44" s="36"/>
      <c r="RN44" s="36"/>
      <c r="RO44" s="36"/>
      <c r="RP44" s="36"/>
      <c r="RQ44" s="36"/>
      <c r="RR44" s="36"/>
      <c r="RS44" s="36"/>
      <c r="RT44" s="36"/>
      <c r="RU44" s="36"/>
      <c r="RV44" s="36"/>
      <c r="RW44" s="36"/>
      <c r="RX44" s="36"/>
      <c r="RY44" s="36"/>
      <c r="RZ44" s="36"/>
    </row>
    <row r="45" spans="2:494" ht="18" customHeight="1">
      <c r="B45" s="23" t="s">
        <v>136</v>
      </c>
      <c r="F45" s="81" t="s">
        <v>1186</v>
      </c>
      <c r="G45" s="36">
        <v>1234.4786300000001</v>
      </c>
      <c r="H45" s="36">
        <v>893.65905899999996</v>
      </c>
      <c r="I45" s="36">
        <v>797.85189700000001</v>
      </c>
      <c r="J45" s="36">
        <v>657.68989999999997</v>
      </c>
      <c r="K45" s="36">
        <v>757.437318</v>
      </c>
      <c r="L45" s="36">
        <v>858.62882999999999</v>
      </c>
      <c r="M45" s="36">
        <v>976.67350299999998</v>
      </c>
      <c r="N45" s="36">
        <v>796.90396299999998</v>
      </c>
      <c r="O45" s="36">
        <v>1348.1076399999999</v>
      </c>
      <c r="P45" s="36">
        <v>1082.02568</v>
      </c>
      <c r="Q45" s="36">
        <v>1335.4195099999999</v>
      </c>
      <c r="R45" s="36">
        <v>1884.1465800000001</v>
      </c>
      <c r="S45" s="36">
        <v>1447.57963</v>
      </c>
      <c r="T45" s="36">
        <v>1461.98209</v>
      </c>
      <c r="U45" s="36">
        <v>1185.7813200000001</v>
      </c>
      <c r="V45" s="36">
        <v>1338.48443</v>
      </c>
      <c r="W45" s="36">
        <v>1536.9852900000001</v>
      </c>
      <c r="X45" s="36">
        <v>2126.7821800000002</v>
      </c>
      <c r="Y45" s="36">
        <v>1810.4286500000001</v>
      </c>
      <c r="Z45" s="36">
        <v>1416.4074519999999</v>
      </c>
      <c r="AA45" s="36">
        <v>1302.5834150000001</v>
      </c>
      <c r="AB45" s="36">
        <v>1403.509266</v>
      </c>
      <c r="AC45" s="36">
        <v>1322.219456</v>
      </c>
      <c r="AD45" s="36">
        <v>1003.781808</v>
      </c>
      <c r="AE45" s="36">
        <v>1114.2639489999999</v>
      </c>
      <c r="AF45" s="36">
        <v>1456.934252</v>
      </c>
      <c r="AG45" s="36">
        <v>696.73477300000002</v>
      </c>
      <c r="AH45" s="36">
        <v>932.31399899999997</v>
      </c>
      <c r="AI45" s="36">
        <v>1373.563922</v>
      </c>
      <c r="AJ45" s="36">
        <v>1319.575926</v>
      </c>
      <c r="AK45" s="36">
        <v>1016.123394</v>
      </c>
      <c r="AL45" s="36">
        <v>956.02070800000001</v>
      </c>
      <c r="AM45" s="36">
        <v>1504.833727</v>
      </c>
      <c r="AN45" s="36">
        <v>1318.8535589999999</v>
      </c>
      <c r="AO45" s="36">
        <v>1075.9392049999999</v>
      </c>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c r="IP45" s="36"/>
      <c r="IQ45" s="36"/>
      <c r="IR45" s="36"/>
      <c r="IS45" s="36"/>
      <c r="IT45" s="36"/>
      <c r="IU45" s="36"/>
      <c r="IV45" s="36"/>
      <c r="IW45" s="36"/>
      <c r="IX45" s="36"/>
      <c r="IY45" s="36"/>
      <c r="IZ45" s="36"/>
      <c r="JA45" s="36"/>
      <c r="JB45" s="36"/>
      <c r="JC45" s="36"/>
      <c r="JD45" s="36"/>
      <c r="JE45" s="36"/>
      <c r="JF45" s="36"/>
      <c r="JG45" s="36"/>
      <c r="JH45" s="36"/>
      <c r="JI45" s="36"/>
      <c r="JJ45" s="36"/>
      <c r="JK45" s="36"/>
      <c r="JL45" s="36"/>
      <c r="JM45" s="36"/>
      <c r="JN45" s="36"/>
      <c r="JO45" s="36"/>
      <c r="JP45" s="36"/>
      <c r="JQ45" s="36"/>
      <c r="JR45" s="36"/>
      <c r="JS45" s="36"/>
      <c r="JT45" s="36"/>
      <c r="JU45" s="36"/>
      <c r="JV45" s="36"/>
      <c r="JW45" s="36"/>
      <c r="JX45" s="36"/>
      <c r="JY45" s="36"/>
      <c r="JZ45" s="36"/>
      <c r="KA45" s="36"/>
      <c r="KB45" s="36"/>
      <c r="KC45" s="36"/>
      <c r="KD45" s="36"/>
      <c r="KE45" s="36"/>
      <c r="KF45" s="36"/>
      <c r="KG45" s="36"/>
      <c r="KH45" s="36"/>
      <c r="KI45" s="36"/>
      <c r="KJ45" s="36"/>
      <c r="KK45" s="36"/>
      <c r="KL45" s="36"/>
      <c r="KM45" s="36"/>
      <c r="KN45" s="36"/>
      <c r="KO45" s="36"/>
      <c r="KP45" s="36"/>
      <c r="KQ45" s="36"/>
      <c r="KR45" s="36"/>
      <c r="KS45" s="36"/>
      <c r="KT45" s="36"/>
      <c r="KU45" s="36"/>
      <c r="KV45" s="36"/>
      <c r="KW45" s="36"/>
      <c r="KX45" s="36"/>
      <c r="KY45" s="36"/>
      <c r="KZ45" s="36"/>
      <c r="LA45" s="36"/>
      <c r="LB45" s="36"/>
      <c r="LC45" s="36"/>
      <c r="LD45" s="36"/>
      <c r="LE45" s="36"/>
      <c r="LF45" s="36"/>
      <c r="LG45" s="36"/>
      <c r="LH45" s="36"/>
      <c r="LI45" s="36"/>
      <c r="LJ45" s="36"/>
      <c r="LK45" s="36"/>
      <c r="LL45" s="36"/>
      <c r="LM45" s="36"/>
      <c r="LN45" s="36"/>
      <c r="LO45" s="36"/>
      <c r="LP45" s="36"/>
      <c r="LQ45" s="36"/>
      <c r="LR45" s="36"/>
      <c r="LS45" s="36"/>
      <c r="LT45" s="36"/>
      <c r="LU45" s="36"/>
      <c r="LV45" s="36"/>
      <c r="LW45" s="36"/>
      <c r="LX45" s="36"/>
      <c r="LY45" s="36"/>
      <c r="LZ45" s="36"/>
      <c r="MA45" s="36"/>
      <c r="MB45" s="36"/>
      <c r="MC45" s="36"/>
      <c r="MD45" s="36"/>
      <c r="ME45" s="36"/>
      <c r="MF45" s="36"/>
      <c r="MG45" s="36"/>
      <c r="MH45" s="36"/>
      <c r="MI45" s="36"/>
      <c r="MJ45" s="36"/>
      <c r="MK45" s="36"/>
      <c r="ML45" s="36"/>
      <c r="MM45" s="36"/>
      <c r="MN45" s="36"/>
      <c r="MO45" s="36"/>
      <c r="MP45" s="36"/>
      <c r="MQ45" s="36"/>
      <c r="MR45" s="36"/>
      <c r="MS45" s="36"/>
      <c r="MT45" s="36"/>
      <c r="MU45" s="36"/>
      <c r="MV45" s="36"/>
      <c r="MW45" s="36"/>
      <c r="MX45" s="36"/>
      <c r="MY45" s="36"/>
      <c r="MZ45" s="36"/>
      <c r="NA45" s="36"/>
      <c r="NB45" s="36"/>
      <c r="NC45" s="36"/>
      <c r="ND45" s="36"/>
      <c r="NE45" s="36"/>
      <c r="NF45" s="36"/>
      <c r="NG45" s="36"/>
      <c r="NH45" s="36"/>
      <c r="NI45" s="36"/>
      <c r="NJ45" s="36"/>
      <c r="NK45" s="36"/>
      <c r="NL45" s="36"/>
      <c r="NM45" s="36"/>
      <c r="NN45" s="36"/>
      <c r="NO45" s="36"/>
      <c r="NP45" s="36"/>
      <c r="NQ45" s="36"/>
      <c r="NR45" s="36"/>
      <c r="NS45" s="36"/>
      <c r="NT45" s="36"/>
      <c r="NU45" s="36"/>
      <c r="NV45" s="36"/>
      <c r="NW45" s="36"/>
      <c r="NX45" s="36"/>
      <c r="NY45" s="36"/>
      <c r="NZ45" s="36"/>
      <c r="OA45" s="36"/>
      <c r="OB45" s="36"/>
      <c r="OC45" s="36"/>
      <c r="OD45" s="36"/>
      <c r="OE45" s="36"/>
      <c r="OF45" s="36"/>
      <c r="OG45" s="36"/>
      <c r="OH45" s="36"/>
      <c r="OI45" s="36"/>
      <c r="OJ45" s="36"/>
      <c r="OK45" s="36"/>
      <c r="OL45" s="36"/>
      <c r="OM45" s="36"/>
      <c r="ON45" s="36"/>
      <c r="OO45" s="36"/>
      <c r="OP45" s="36"/>
      <c r="OQ45" s="36"/>
      <c r="OR45" s="36"/>
      <c r="OS45" s="36"/>
      <c r="OT45" s="36"/>
      <c r="OU45" s="36"/>
      <c r="OV45" s="36"/>
      <c r="OW45" s="36"/>
      <c r="OX45" s="36"/>
      <c r="OY45" s="36"/>
      <c r="OZ45" s="36"/>
      <c r="PA45" s="36"/>
      <c r="PB45" s="36"/>
      <c r="PC45" s="36"/>
      <c r="PD45" s="36"/>
      <c r="PE45" s="36"/>
      <c r="PF45" s="36"/>
      <c r="PG45" s="36"/>
      <c r="PH45" s="36"/>
      <c r="PI45" s="36"/>
      <c r="PJ45" s="36"/>
      <c r="PK45" s="36"/>
      <c r="PL45" s="36"/>
      <c r="PM45" s="36"/>
      <c r="PN45" s="36"/>
      <c r="PO45" s="36"/>
      <c r="PP45" s="36"/>
      <c r="PQ45" s="36"/>
      <c r="PR45" s="36"/>
      <c r="PS45" s="36"/>
      <c r="PT45" s="36"/>
      <c r="PU45" s="36"/>
      <c r="PV45" s="36"/>
      <c r="PW45" s="36"/>
      <c r="PX45" s="36"/>
      <c r="PY45" s="36"/>
      <c r="PZ45" s="36"/>
      <c r="QA45" s="36"/>
      <c r="QB45" s="36"/>
      <c r="QC45" s="36"/>
      <c r="QD45" s="36"/>
      <c r="QE45" s="36"/>
      <c r="QF45" s="36"/>
      <c r="QG45" s="36"/>
      <c r="QH45" s="36"/>
      <c r="QI45" s="36"/>
      <c r="QJ45" s="36"/>
      <c r="QK45" s="36"/>
      <c r="QL45" s="36"/>
      <c r="QM45" s="36"/>
      <c r="QN45" s="36"/>
      <c r="QO45" s="36"/>
      <c r="QP45" s="36"/>
      <c r="QQ45" s="36"/>
      <c r="QR45" s="36"/>
      <c r="QS45" s="36"/>
      <c r="QT45" s="36"/>
      <c r="QU45" s="36"/>
      <c r="QV45" s="36"/>
      <c r="QW45" s="36"/>
      <c r="QX45" s="36"/>
      <c r="QY45" s="36"/>
      <c r="QZ45" s="36"/>
      <c r="RA45" s="36"/>
      <c r="RB45" s="36"/>
      <c r="RC45" s="36"/>
      <c r="RD45" s="36"/>
      <c r="RE45" s="36"/>
      <c r="RF45" s="36"/>
      <c r="RG45" s="36"/>
      <c r="RH45" s="36"/>
      <c r="RI45" s="36"/>
      <c r="RJ45" s="36"/>
      <c r="RK45" s="36"/>
      <c r="RL45" s="36"/>
      <c r="RM45" s="36"/>
      <c r="RN45" s="36"/>
      <c r="RO45" s="36"/>
      <c r="RP45" s="36"/>
      <c r="RQ45" s="36"/>
      <c r="RR45" s="36"/>
      <c r="RS45" s="36"/>
      <c r="RT45" s="36"/>
      <c r="RU45" s="36"/>
      <c r="RV45" s="36"/>
      <c r="RW45" s="36"/>
      <c r="RX45" s="36"/>
      <c r="RY45" s="36"/>
      <c r="RZ45" s="36"/>
    </row>
    <row r="46" spans="2:494" ht="18" customHeight="1">
      <c r="B46" s="23" t="s">
        <v>136</v>
      </c>
      <c r="F46" s="81" t="s">
        <v>1244</v>
      </c>
      <c r="O46" s="36">
        <v>5.3115319999999997</v>
      </c>
      <c r="P46" s="36">
        <v>6.9224549999999994</v>
      </c>
      <c r="Q46" s="36">
        <v>12.811717000000002</v>
      </c>
      <c r="R46" s="36">
        <v>18.551427</v>
      </c>
      <c r="S46" s="36">
        <v>51.013819000000005</v>
      </c>
      <c r="T46" s="36">
        <v>44.068377999999996</v>
      </c>
      <c r="U46" s="36">
        <v>54.194786000000001</v>
      </c>
      <c r="V46" s="36">
        <v>25.243040000000001</v>
      </c>
      <c r="W46" s="36">
        <v>36.115006999999999</v>
      </c>
      <c r="X46" s="36">
        <v>38.679095000000004</v>
      </c>
      <c r="Y46" s="36">
        <v>41.194172999999999</v>
      </c>
      <c r="Z46" s="36">
        <v>40.145432</v>
      </c>
      <c r="AA46" s="36">
        <v>65.645977999999999</v>
      </c>
      <c r="AB46" s="36">
        <v>60.998826000000001</v>
      </c>
      <c r="AC46" s="36">
        <v>37.498638</v>
      </c>
      <c r="AD46" s="36">
        <v>23.212847000000004</v>
      </c>
      <c r="AE46" s="36">
        <v>121.002661</v>
      </c>
      <c r="AF46" s="36">
        <v>181.37570000000002</v>
      </c>
      <c r="AG46" s="36">
        <v>296.28735799999998</v>
      </c>
      <c r="AH46" s="36">
        <v>350.90894800000001</v>
      </c>
      <c r="AI46" s="36">
        <v>312.42330199999998</v>
      </c>
      <c r="AJ46" s="36">
        <v>204.21478099999999</v>
      </c>
      <c r="AK46" s="36">
        <v>273.051061</v>
      </c>
      <c r="AL46" s="36">
        <v>370.413724</v>
      </c>
      <c r="AM46" s="36">
        <v>396.74029899999999</v>
      </c>
      <c r="AN46" s="36">
        <v>318.49348300000003</v>
      </c>
      <c r="AO46" s="36">
        <v>536.87123399999996</v>
      </c>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c r="IM46" s="36"/>
      <c r="IN46" s="36"/>
      <c r="IO46" s="36"/>
      <c r="IP46" s="36"/>
      <c r="IQ46" s="36"/>
      <c r="IR46" s="36"/>
      <c r="IS46" s="36"/>
      <c r="IT46" s="36"/>
      <c r="IU46" s="36"/>
      <c r="IV46" s="36"/>
      <c r="IW46" s="36"/>
      <c r="IX46" s="36"/>
      <c r="IY46" s="36"/>
      <c r="IZ46" s="36"/>
      <c r="JA46" s="36"/>
      <c r="JB46" s="36"/>
      <c r="JC46" s="36"/>
      <c r="JD46" s="36"/>
      <c r="JE46" s="36"/>
      <c r="JF46" s="36"/>
      <c r="JG46" s="36"/>
      <c r="JH46" s="36"/>
      <c r="JI46" s="36"/>
      <c r="JJ46" s="36"/>
      <c r="JK46" s="36"/>
      <c r="JL46" s="36"/>
      <c r="JM46" s="36"/>
      <c r="JN46" s="36"/>
      <c r="JO46" s="36"/>
      <c r="JP46" s="36"/>
      <c r="JQ46" s="36"/>
      <c r="JR46" s="36"/>
      <c r="JS46" s="36"/>
      <c r="JT46" s="36"/>
      <c r="JU46" s="36"/>
      <c r="JV46" s="36"/>
      <c r="JW46" s="36"/>
      <c r="JX46" s="36"/>
      <c r="JY46" s="36"/>
      <c r="JZ46" s="36"/>
      <c r="KA46" s="36"/>
      <c r="KB46" s="36"/>
      <c r="KC46" s="36"/>
      <c r="KD46" s="36"/>
      <c r="KE46" s="36"/>
      <c r="KF46" s="36"/>
      <c r="KG46" s="36"/>
      <c r="KH46" s="36"/>
      <c r="KI46" s="36"/>
      <c r="KJ46" s="36"/>
      <c r="KK46" s="36"/>
      <c r="KL46" s="36"/>
      <c r="KM46" s="36"/>
      <c r="KN46" s="36"/>
      <c r="KO46" s="36"/>
      <c r="KP46" s="36"/>
      <c r="KQ46" s="36"/>
      <c r="KR46" s="36"/>
      <c r="KS46" s="36"/>
      <c r="KT46" s="36"/>
      <c r="KU46" s="36"/>
      <c r="KV46" s="36"/>
      <c r="KW46" s="36"/>
      <c r="KX46" s="36"/>
      <c r="KY46" s="36"/>
      <c r="KZ46" s="36"/>
      <c r="LA46" s="36"/>
      <c r="LB46" s="36"/>
      <c r="LC46" s="36"/>
      <c r="LD46" s="36"/>
      <c r="LE46" s="36"/>
      <c r="LF46" s="36"/>
      <c r="LG46" s="36"/>
      <c r="LH46" s="36"/>
      <c r="LI46" s="36"/>
      <c r="LJ46" s="36"/>
      <c r="LK46" s="36"/>
      <c r="LL46" s="36"/>
      <c r="LM46" s="36"/>
      <c r="LN46" s="36"/>
      <c r="LO46" s="36"/>
      <c r="LP46" s="36"/>
      <c r="LQ46" s="36"/>
      <c r="LR46" s="36"/>
      <c r="LS46" s="36"/>
      <c r="LT46" s="36"/>
      <c r="LU46" s="36"/>
      <c r="LV46" s="36"/>
      <c r="LW46" s="36"/>
      <c r="LX46" s="36"/>
      <c r="LY46" s="36"/>
      <c r="LZ46" s="36"/>
      <c r="MA46" s="36"/>
      <c r="MB46" s="36"/>
      <c r="MC46" s="36"/>
      <c r="MD46" s="36"/>
      <c r="ME46" s="36"/>
      <c r="MF46" s="36"/>
      <c r="MG46" s="36"/>
      <c r="MH46" s="36"/>
      <c r="MI46" s="36"/>
      <c r="MJ46" s="36"/>
      <c r="MK46" s="36"/>
      <c r="ML46" s="36"/>
      <c r="MM46" s="36"/>
      <c r="MN46" s="36"/>
      <c r="MO46" s="36"/>
      <c r="MP46" s="36"/>
      <c r="MQ46" s="36"/>
      <c r="MR46" s="36"/>
      <c r="MS46" s="36"/>
      <c r="MT46" s="36"/>
      <c r="MU46" s="36"/>
      <c r="MV46" s="36"/>
      <c r="MW46" s="36"/>
      <c r="MX46" s="36"/>
      <c r="MY46" s="36"/>
      <c r="MZ46" s="36"/>
      <c r="NA46" s="36"/>
      <c r="NB46" s="36"/>
      <c r="NC46" s="36"/>
      <c r="ND46" s="36"/>
      <c r="NE46" s="36"/>
      <c r="NF46" s="36"/>
      <c r="NG46" s="36"/>
      <c r="NH46" s="36"/>
      <c r="NI46" s="36"/>
      <c r="NJ46" s="36"/>
      <c r="NK46" s="36"/>
      <c r="NL46" s="36"/>
      <c r="NM46" s="36"/>
      <c r="NN46" s="36"/>
      <c r="NO46" s="36"/>
      <c r="NP46" s="36"/>
      <c r="NQ46" s="36"/>
      <c r="NR46" s="36"/>
      <c r="NS46" s="36"/>
      <c r="NT46" s="36"/>
      <c r="NU46" s="36"/>
      <c r="NV46" s="36"/>
      <c r="NW46" s="36"/>
      <c r="NX46" s="36"/>
      <c r="NY46" s="36"/>
      <c r="NZ46" s="36"/>
      <c r="OA46" s="36"/>
      <c r="OB46" s="36"/>
      <c r="OC46" s="36"/>
      <c r="OD46" s="36"/>
      <c r="OE46" s="36"/>
      <c r="OF46" s="36"/>
      <c r="OG46" s="36"/>
      <c r="OH46" s="36"/>
      <c r="OI46" s="36"/>
      <c r="OJ46" s="36"/>
      <c r="OK46" s="36"/>
      <c r="OL46" s="36"/>
      <c r="OM46" s="36"/>
      <c r="ON46" s="36"/>
      <c r="OO46" s="36"/>
      <c r="OP46" s="36"/>
      <c r="OQ46" s="36"/>
      <c r="OR46" s="36"/>
      <c r="OS46" s="36"/>
      <c r="OT46" s="36"/>
      <c r="OU46" s="36"/>
      <c r="OV46" s="36"/>
      <c r="OW46" s="36"/>
      <c r="OX46" s="36"/>
      <c r="OY46" s="36"/>
      <c r="OZ46" s="36"/>
      <c r="PA46" s="36"/>
      <c r="PB46" s="36"/>
      <c r="PC46" s="36"/>
      <c r="PD46" s="36"/>
      <c r="PE46" s="36"/>
      <c r="PF46" s="36"/>
      <c r="PG46" s="36"/>
      <c r="PH46" s="36"/>
      <c r="PI46" s="36"/>
      <c r="PJ46" s="36"/>
      <c r="PK46" s="36"/>
      <c r="PL46" s="36"/>
      <c r="PM46" s="36"/>
      <c r="PN46" s="36"/>
      <c r="PO46" s="36"/>
      <c r="PP46" s="36"/>
      <c r="PQ46" s="36"/>
      <c r="PR46" s="36"/>
      <c r="PS46" s="36"/>
      <c r="PT46" s="36"/>
      <c r="PU46" s="36"/>
      <c r="PV46" s="36"/>
      <c r="PW46" s="36"/>
      <c r="PX46" s="36"/>
      <c r="PY46" s="36"/>
      <c r="PZ46" s="36"/>
      <c r="QA46" s="36"/>
      <c r="QB46" s="36"/>
      <c r="QC46" s="36"/>
      <c r="QD46" s="36"/>
      <c r="QE46" s="36"/>
      <c r="QF46" s="36"/>
      <c r="QG46" s="36"/>
      <c r="QH46" s="36"/>
      <c r="QI46" s="36"/>
      <c r="QJ46" s="36"/>
      <c r="QK46" s="36"/>
      <c r="QL46" s="36"/>
      <c r="QM46" s="36"/>
      <c r="QN46" s="36"/>
      <c r="QO46" s="36"/>
      <c r="QP46" s="36"/>
      <c r="QQ46" s="36"/>
      <c r="QR46" s="36"/>
      <c r="QS46" s="36"/>
      <c r="QT46" s="36"/>
      <c r="QU46" s="36"/>
      <c r="QV46" s="36"/>
      <c r="QW46" s="36"/>
      <c r="QX46" s="36"/>
      <c r="QY46" s="36"/>
      <c r="QZ46" s="36"/>
      <c r="RA46" s="36"/>
      <c r="RB46" s="36"/>
      <c r="RC46" s="36"/>
      <c r="RD46" s="36"/>
      <c r="RE46" s="36"/>
      <c r="RF46" s="36"/>
      <c r="RG46" s="36"/>
      <c r="RH46" s="36"/>
      <c r="RI46" s="36"/>
      <c r="RJ46" s="36"/>
      <c r="RK46" s="36"/>
      <c r="RL46" s="36"/>
      <c r="RM46" s="36"/>
      <c r="RN46" s="36"/>
      <c r="RO46" s="36"/>
      <c r="RP46" s="36"/>
      <c r="RQ46" s="36"/>
      <c r="RR46" s="36"/>
      <c r="RS46" s="36"/>
      <c r="RT46" s="36"/>
      <c r="RU46" s="36"/>
      <c r="RV46" s="36"/>
      <c r="RW46" s="36"/>
      <c r="RX46" s="36"/>
      <c r="RY46" s="36"/>
      <c r="RZ46" s="36"/>
    </row>
    <row r="47" spans="2:494" ht="18" customHeight="1">
      <c r="B47" s="23"/>
      <c r="F47" s="81" t="s">
        <v>1184</v>
      </c>
      <c r="G47" s="36">
        <v>234.19670600000001</v>
      </c>
      <c r="H47" s="36">
        <v>290.721428</v>
      </c>
      <c r="I47" s="36">
        <v>222.652299</v>
      </c>
      <c r="J47" s="36">
        <v>255.474268</v>
      </c>
      <c r="K47" s="36">
        <v>257.36370299999999</v>
      </c>
      <c r="L47" s="36">
        <v>287.85677800000002</v>
      </c>
      <c r="M47" s="36">
        <v>295.21589</v>
      </c>
      <c r="N47" s="36">
        <v>321.50780600000002</v>
      </c>
      <c r="O47" s="36">
        <v>415.06947700000001</v>
      </c>
      <c r="P47" s="36">
        <v>433.62212399999999</v>
      </c>
      <c r="Q47" s="36">
        <v>552.75427400000001</v>
      </c>
      <c r="R47" s="36">
        <v>578.02274299999999</v>
      </c>
      <c r="S47" s="36">
        <v>462.25480700000003</v>
      </c>
      <c r="T47" s="36">
        <v>486.217851</v>
      </c>
      <c r="U47" s="36">
        <v>444.22083500000002</v>
      </c>
      <c r="V47" s="36">
        <v>416.64955800000001</v>
      </c>
      <c r="W47" s="36">
        <v>565.42057399999999</v>
      </c>
      <c r="X47" s="36">
        <v>534.32143799999994</v>
      </c>
      <c r="Y47" s="36">
        <v>588.19965500000001</v>
      </c>
      <c r="Z47" s="36">
        <v>456.62901499999998</v>
      </c>
      <c r="AA47" s="36">
        <v>452.64658800000001</v>
      </c>
      <c r="AB47" s="36">
        <v>520.28634099999999</v>
      </c>
      <c r="AC47" s="36">
        <v>371.868652</v>
      </c>
      <c r="AD47" s="36">
        <v>455.92840000000001</v>
      </c>
      <c r="AE47" s="36">
        <v>443.73677199999997</v>
      </c>
      <c r="AF47" s="36">
        <v>488.700467</v>
      </c>
      <c r="AG47" s="36">
        <v>297.946754</v>
      </c>
      <c r="AH47" s="36">
        <v>206.37860900000001</v>
      </c>
      <c r="AI47" s="36">
        <v>327.00688400000001</v>
      </c>
      <c r="AJ47" s="36">
        <v>293.10561799999999</v>
      </c>
      <c r="AK47" s="36">
        <v>360.05000699999999</v>
      </c>
      <c r="AL47" s="36">
        <v>416.56000599999999</v>
      </c>
      <c r="AM47" s="36">
        <v>617.54738699999996</v>
      </c>
      <c r="AN47" s="36">
        <v>318.78510199999999</v>
      </c>
      <c r="AO47" s="36">
        <v>432.793657</v>
      </c>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c r="HP47" s="36"/>
      <c r="HQ47" s="36"/>
      <c r="HR47" s="36"/>
      <c r="HS47" s="36"/>
      <c r="HT47" s="36"/>
      <c r="HU47" s="36"/>
      <c r="HV47" s="36"/>
      <c r="HW47" s="36"/>
      <c r="HX47" s="36"/>
      <c r="HY47" s="36"/>
      <c r="HZ47" s="36"/>
      <c r="IA47" s="36"/>
      <c r="IB47" s="36"/>
      <c r="IC47" s="36"/>
      <c r="ID47" s="36"/>
      <c r="IE47" s="36"/>
      <c r="IF47" s="36"/>
      <c r="IG47" s="36"/>
      <c r="IH47" s="36"/>
      <c r="II47" s="36"/>
      <c r="IJ47" s="36"/>
      <c r="IK47" s="36"/>
      <c r="IL47" s="36"/>
      <c r="IM47" s="36"/>
      <c r="IN47" s="36"/>
      <c r="IO47" s="36"/>
      <c r="IP47" s="36"/>
      <c r="IQ47" s="36"/>
      <c r="IR47" s="36"/>
      <c r="IS47" s="36"/>
      <c r="IT47" s="36"/>
      <c r="IU47" s="36"/>
      <c r="IV47" s="36"/>
      <c r="IW47" s="36"/>
      <c r="IX47" s="36"/>
      <c r="IY47" s="36"/>
      <c r="IZ47" s="36"/>
      <c r="JA47" s="36"/>
      <c r="JB47" s="36"/>
      <c r="JC47" s="36"/>
      <c r="JD47" s="36"/>
      <c r="JE47" s="36"/>
      <c r="JF47" s="36"/>
      <c r="JG47" s="36"/>
      <c r="JH47" s="36"/>
      <c r="JI47" s="36"/>
      <c r="JJ47" s="36"/>
      <c r="JK47" s="36"/>
      <c r="JL47" s="36"/>
      <c r="JM47" s="36"/>
      <c r="JN47" s="36"/>
      <c r="JO47" s="36"/>
      <c r="JP47" s="36"/>
      <c r="JQ47" s="36"/>
      <c r="JR47" s="36"/>
      <c r="JS47" s="36"/>
      <c r="JT47" s="36"/>
      <c r="JU47" s="36"/>
      <c r="JV47" s="36"/>
      <c r="JW47" s="36"/>
      <c r="JX47" s="36"/>
      <c r="JY47" s="36"/>
      <c r="JZ47" s="36"/>
      <c r="KA47" s="36"/>
      <c r="KB47" s="36"/>
      <c r="KC47" s="36"/>
      <c r="KD47" s="36"/>
      <c r="KE47" s="36"/>
      <c r="KF47" s="36"/>
      <c r="KG47" s="36"/>
      <c r="KH47" s="36"/>
      <c r="KI47" s="36"/>
      <c r="KJ47" s="36"/>
      <c r="KK47" s="36"/>
      <c r="KL47" s="36"/>
      <c r="KM47" s="36"/>
      <c r="KN47" s="36"/>
      <c r="KO47" s="36"/>
      <c r="KP47" s="36"/>
      <c r="KQ47" s="36"/>
      <c r="KR47" s="36"/>
      <c r="KS47" s="36"/>
      <c r="KT47" s="36"/>
      <c r="KU47" s="36"/>
      <c r="KV47" s="36"/>
      <c r="KW47" s="36"/>
      <c r="KX47" s="36"/>
      <c r="KY47" s="36"/>
      <c r="KZ47" s="36"/>
      <c r="LA47" s="36"/>
      <c r="LB47" s="36"/>
      <c r="LC47" s="36"/>
      <c r="LD47" s="36"/>
      <c r="LE47" s="36"/>
      <c r="LF47" s="36"/>
      <c r="LG47" s="36"/>
      <c r="LH47" s="36"/>
      <c r="LI47" s="36"/>
      <c r="LJ47" s="36"/>
      <c r="LK47" s="36"/>
      <c r="LL47" s="36"/>
      <c r="LM47" s="36"/>
      <c r="LN47" s="36"/>
      <c r="LO47" s="36"/>
      <c r="LP47" s="36"/>
      <c r="LQ47" s="36"/>
      <c r="LR47" s="36"/>
      <c r="LS47" s="36"/>
      <c r="LT47" s="36"/>
      <c r="LU47" s="36"/>
      <c r="LV47" s="36"/>
      <c r="LW47" s="36"/>
      <c r="LX47" s="36"/>
      <c r="LY47" s="36"/>
      <c r="LZ47" s="36"/>
      <c r="MA47" s="36"/>
      <c r="MB47" s="36"/>
      <c r="MC47" s="36"/>
      <c r="MD47" s="36"/>
      <c r="ME47" s="36"/>
      <c r="MF47" s="36"/>
      <c r="MG47" s="36"/>
      <c r="MH47" s="36"/>
      <c r="MI47" s="36"/>
      <c r="MJ47" s="36"/>
      <c r="MK47" s="36"/>
      <c r="ML47" s="36"/>
      <c r="MM47" s="36"/>
      <c r="MN47" s="36"/>
      <c r="MO47" s="36"/>
      <c r="MP47" s="36"/>
      <c r="MQ47" s="36"/>
      <c r="MR47" s="36"/>
      <c r="MS47" s="36"/>
      <c r="MT47" s="36"/>
      <c r="MU47" s="36"/>
      <c r="MV47" s="36"/>
      <c r="MW47" s="36"/>
      <c r="MX47" s="36"/>
      <c r="MY47" s="36"/>
      <c r="MZ47" s="36"/>
      <c r="NA47" s="36"/>
      <c r="NB47" s="36"/>
      <c r="NC47" s="36"/>
      <c r="ND47" s="36"/>
      <c r="NE47" s="36"/>
      <c r="NF47" s="36"/>
      <c r="NG47" s="36"/>
      <c r="NH47" s="36"/>
      <c r="NI47" s="36"/>
      <c r="NJ47" s="36"/>
      <c r="NK47" s="36"/>
      <c r="NL47" s="36"/>
      <c r="NM47" s="36"/>
      <c r="NN47" s="36"/>
      <c r="NO47" s="36"/>
      <c r="NP47" s="36"/>
      <c r="NQ47" s="36"/>
      <c r="NR47" s="36"/>
      <c r="NS47" s="36"/>
      <c r="NT47" s="36"/>
      <c r="NU47" s="36"/>
      <c r="NV47" s="36"/>
      <c r="NW47" s="36"/>
      <c r="NX47" s="36"/>
      <c r="NY47" s="36"/>
      <c r="NZ47" s="36"/>
      <c r="OA47" s="36"/>
      <c r="OB47" s="36"/>
      <c r="OC47" s="36"/>
      <c r="OD47" s="36"/>
      <c r="OE47" s="36"/>
      <c r="OF47" s="36"/>
      <c r="OG47" s="36"/>
      <c r="OH47" s="36"/>
      <c r="OI47" s="36"/>
      <c r="OJ47" s="36"/>
      <c r="OK47" s="36"/>
      <c r="OL47" s="36"/>
      <c r="OM47" s="36"/>
      <c r="ON47" s="36"/>
      <c r="OO47" s="36"/>
      <c r="OP47" s="36"/>
      <c r="OQ47" s="36"/>
      <c r="OR47" s="36"/>
      <c r="OS47" s="36"/>
      <c r="OT47" s="36"/>
      <c r="OU47" s="36"/>
      <c r="OV47" s="36"/>
      <c r="OW47" s="36"/>
      <c r="OX47" s="36"/>
      <c r="OY47" s="36"/>
      <c r="OZ47" s="36"/>
      <c r="PA47" s="36"/>
      <c r="PB47" s="36"/>
      <c r="PC47" s="36"/>
      <c r="PD47" s="36"/>
      <c r="PE47" s="36"/>
      <c r="PF47" s="36"/>
      <c r="PG47" s="36"/>
      <c r="PH47" s="36"/>
      <c r="PI47" s="36"/>
      <c r="PJ47" s="36"/>
      <c r="PK47" s="36"/>
      <c r="PL47" s="36"/>
      <c r="PM47" s="36"/>
      <c r="PN47" s="36"/>
      <c r="PO47" s="36"/>
      <c r="PP47" s="36"/>
      <c r="PQ47" s="36"/>
      <c r="PR47" s="36"/>
      <c r="PS47" s="36"/>
      <c r="PT47" s="36"/>
      <c r="PU47" s="36"/>
      <c r="PV47" s="36"/>
      <c r="PW47" s="36"/>
      <c r="PX47" s="36"/>
      <c r="PY47" s="36"/>
      <c r="PZ47" s="36"/>
      <c r="QA47" s="36"/>
      <c r="QB47" s="36"/>
      <c r="QC47" s="36"/>
      <c r="QD47" s="36"/>
      <c r="QE47" s="36"/>
      <c r="QF47" s="36"/>
      <c r="QG47" s="36"/>
      <c r="QH47" s="36"/>
      <c r="QI47" s="36"/>
      <c r="QJ47" s="36"/>
      <c r="QK47" s="36"/>
      <c r="QL47" s="36"/>
      <c r="QM47" s="36"/>
      <c r="QN47" s="36"/>
      <c r="QO47" s="36"/>
      <c r="QP47" s="36"/>
      <c r="QQ47" s="36"/>
      <c r="QR47" s="36"/>
      <c r="QS47" s="36"/>
      <c r="QT47" s="36"/>
      <c r="QU47" s="36"/>
      <c r="QV47" s="36"/>
      <c r="QW47" s="36"/>
      <c r="QX47" s="36"/>
      <c r="QY47" s="36"/>
      <c r="QZ47" s="36"/>
      <c r="RA47" s="36"/>
      <c r="RB47" s="36"/>
      <c r="RC47" s="36"/>
      <c r="RD47" s="36"/>
      <c r="RE47" s="36"/>
      <c r="RF47" s="36"/>
      <c r="RG47" s="36"/>
      <c r="RH47" s="36"/>
      <c r="RI47" s="36"/>
      <c r="RJ47" s="36"/>
      <c r="RK47" s="36"/>
      <c r="RL47" s="36"/>
      <c r="RM47" s="36"/>
      <c r="RN47" s="36"/>
      <c r="RO47" s="36"/>
      <c r="RP47" s="36"/>
      <c r="RQ47" s="36"/>
      <c r="RR47" s="36"/>
      <c r="RS47" s="36"/>
      <c r="RT47" s="36"/>
      <c r="RU47" s="36"/>
      <c r="RV47" s="36"/>
      <c r="RW47" s="36"/>
      <c r="RX47" s="36"/>
      <c r="RY47" s="36"/>
      <c r="RZ47" s="36"/>
    </row>
    <row r="48" spans="2:494" ht="18" customHeight="1">
      <c r="B48" s="23" t="s">
        <v>136</v>
      </c>
      <c r="F48" s="81" t="s">
        <v>1189</v>
      </c>
      <c r="G48" s="36">
        <v>172.869316</v>
      </c>
      <c r="H48" s="36">
        <v>173.282522</v>
      </c>
      <c r="I48" s="36">
        <v>134.23741699999999</v>
      </c>
      <c r="J48" s="36">
        <v>171.42095900000001</v>
      </c>
      <c r="K48" s="36">
        <v>176.48256599999999</v>
      </c>
      <c r="L48" s="36">
        <v>259.44606399999998</v>
      </c>
      <c r="M48" s="36">
        <v>275.92998299999999</v>
      </c>
      <c r="N48" s="36">
        <v>168.69335000000001</v>
      </c>
      <c r="O48" s="36">
        <v>188.45486099999999</v>
      </c>
      <c r="P48" s="36">
        <v>123.699393</v>
      </c>
      <c r="Q48" s="36">
        <v>190.32133300000001</v>
      </c>
      <c r="R48" s="36">
        <v>276.91316599999999</v>
      </c>
      <c r="S48" s="36">
        <v>330.23238600000002</v>
      </c>
      <c r="T48" s="36">
        <v>330.85284799999999</v>
      </c>
      <c r="U48" s="36">
        <v>330.75660199999999</v>
      </c>
      <c r="V48" s="36">
        <v>402.78473400000001</v>
      </c>
      <c r="W48" s="36">
        <v>587.78294200000005</v>
      </c>
      <c r="X48" s="36">
        <v>701.02643899999998</v>
      </c>
      <c r="Y48" s="36">
        <v>674.14905099999999</v>
      </c>
      <c r="Z48" s="36">
        <v>539.98824300000001</v>
      </c>
      <c r="AA48" s="36">
        <v>386.87591300000003</v>
      </c>
      <c r="AB48" s="36">
        <v>324.54646400000001</v>
      </c>
      <c r="AC48" s="36">
        <v>327.54623199999997</v>
      </c>
      <c r="AD48" s="36">
        <v>364.50554699999998</v>
      </c>
      <c r="AE48" s="36">
        <v>303.25121200000001</v>
      </c>
      <c r="AF48" s="36">
        <v>286.288476</v>
      </c>
      <c r="AG48" s="36">
        <v>268.68756999999999</v>
      </c>
      <c r="AH48" s="36">
        <v>307.24153000000001</v>
      </c>
      <c r="AI48" s="36">
        <v>374.06000999999998</v>
      </c>
      <c r="AJ48" s="36">
        <v>391.87989499999998</v>
      </c>
      <c r="AK48" s="36">
        <v>289.587221</v>
      </c>
      <c r="AL48" s="36">
        <v>348.63069300000001</v>
      </c>
      <c r="AM48" s="36">
        <v>521.19908399999997</v>
      </c>
      <c r="AN48" s="36">
        <v>347.42154900000003</v>
      </c>
      <c r="AO48" s="36">
        <v>404.26694300000003</v>
      </c>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c r="HP48" s="36"/>
      <c r="HQ48" s="36"/>
      <c r="HR48" s="36"/>
      <c r="HS48" s="36"/>
      <c r="HT48" s="36"/>
      <c r="HU48" s="36"/>
      <c r="HV48" s="36"/>
      <c r="HW48" s="36"/>
      <c r="HX48" s="36"/>
      <c r="HY48" s="36"/>
      <c r="HZ48" s="36"/>
      <c r="IA48" s="36"/>
      <c r="IB48" s="36"/>
      <c r="IC48" s="36"/>
      <c r="ID48" s="36"/>
      <c r="IE48" s="36"/>
      <c r="IF48" s="36"/>
      <c r="IG48" s="36"/>
      <c r="IH48" s="36"/>
      <c r="II48" s="36"/>
      <c r="IJ48" s="36"/>
      <c r="IK48" s="36"/>
      <c r="IL48" s="36"/>
      <c r="IM48" s="36"/>
      <c r="IN48" s="36"/>
      <c r="IO48" s="36"/>
      <c r="IP48" s="36"/>
      <c r="IQ48" s="36"/>
      <c r="IR48" s="36"/>
      <c r="IS48" s="36"/>
      <c r="IT48" s="36"/>
      <c r="IU48" s="36"/>
      <c r="IV48" s="36"/>
      <c r="IW48" s="36"/>
      <c r="IX48" s="36"/>
      <c r="IY48" s="36"/>
      <c r="IZ48" s="36"/>
      <c r="JA48" s="36"/>
      <c r="JB48" s="36"/>
      <c r="JC48" s="36"/>
      <c r="JD48" s="36"/>
      <c r="JE48" s="36"/>
      <c r="JF48" s="36"/>
      <c r="JG48" s="36"/>
      <c r="JH48" s="36"/>
      <c r="JI48" s="36"/>
      <c r="JJ48" s="36"/>
      <c r="JK48" s="36"/>
      <c r="JL48" s="36"/>
      <c r="JM48" s="36"/>
      <c r="JN48" s="36"/>
      <c r="JO48" s="36"/>
      <c r="JP48" s="36"/>
      <c r="JQ48" s="36"/>
      <c r="JR48" s="36"/>
      <c r="JS48" s="36"/>
      <c r="JT48" s="36"/>
      <c r="JU48" s="36"/>
      <c r="JV48" s="36"/>
      <c r="JW48" s="36"/>
      <c r="JX48" s="36"/>
      <c r="JY48" s="36"/>
      <c r="JZ48" s="36"/>
      <c r="KA48" s="36"/>
      <c r="KB48" s="36"/>
      <c r="KC48" s="36"/>
      <c r="KD48" s="36"/>
      <c r="KE48" s="36"/>
      <c r="KF48" s="36"/>
      <c r="KG48" s="36"/>
      <c r="KH48" s="36"/>
      <c r="KI48" s="36"/>
      <c r="KJ48" s="36"/>
      <c r="KK48" s="36"/>
      <c r="KL48" s="36"/>
      <c r="KM48" s="36"/>
      <c r="KN48" s="36"/>
      <c r="KO48" s="36"/>
      <c r="KP48" s="36"/>
      <c r="KQ48" s="36"/>
      <c r="KR48" s="36"/>
      <c r="KS48" s="36"/>
      <c r="KT48" s="36"/>
      <c r="KU48" s="36"/>
      <c r="KV48" s="36"/>
      <c r="KW48" s="36"/>
      <c r="KX48" s="36"/>
      <c r="KY48" s="36"/>
      <c r="KZ48" s="36"/>
      <c r="LA48" s="36"/>
      <c r="LB48" s="36"/>
      <c r="LC48" s="36"/>
      <c r="LD48" s="36"/>
      <c r="LE48" s="36"/>
      <c r="LF48" s="36"/>
      <c r="LG48" s="36"/>
      <c r="LH48" s="36"/>
      <c r="LI48" s="36"/>
      <c r="LJ48" s="36"/>
      <c r="LK48" s="36"/>
      <c r="LL48" s="36"/>
      <c r="LM48" s="36"/>
      <c r="LN48" s="36"/>
      <c r="LO48" s="36"/>
      <c r="LP48" s="36"/>
      <c r="LQ48" s="36"/>
      <c r="LR48" s="36"/>
      <c r="LS48" s="36"/>
      <c r="LT48" s="36"/>
      <c r="LU48" s="36"/>
      <c r="LV48" s="36"/>
      <c r="LW48" s="36"/>
      <c r="LX48" s="36"/>
      <c r="LY48" s="36"/>
      <c r="LZ48" s="36"/>
      <c r="MA48" s="36"/>
      <c r="MB48" s="36"/>
      <c r="MC48" s="36"/>
      <c r="MD48" s="36"/>
      <c r="ME48" s="36"/>
      <c r="MF48" s="36"/>
      <c r="MG48" s="36"/>
      <c r="MH48" s="36"/>
      <c r="MI48" s="36"/>
      <c r="MJ48" s="36"/>
      <c r="MK48" s="36"/>
      <c r="ML48" s="36"/>
      <c r="MM48" s="36"/>
      <c r="MN48" s="36"/>
      <c r="MO48" s="36"/>
      <c r="MP48" s="36"/>
      <c r="MQ48" s="36"/>
      <c r="MR48" s="36"/>
      <c r="MS48" s="36"/>
      <c r="MT48" s="36"/>
      <c r="MU48" s="36"/>
      <c r="MV48" s="36"/>
      <c r="MW48" s="36"/>
      <c r="MX48" s="36"/>
      <c r="MY48" s="36"/>
      <c r="MZ48" s="36"/>
      <c r="NA48" s="36"/>
      <c r="NB48" s="36"/>
      <c r="NC48" s="36"/>
      <c r="ND48" s="36"/>
      <c r="NE48" s="36"/>
      <c r="NF48" s="36"/>
      <c r="NG48" s="36"/>
      <c r="NH48" s="36"/>
      <c r="NI48" s="36"/>
      <c r="NJ48" s="36"/>
      <c r="NK48" s="36"/>
      <c r="NL48" s="36"/>
      <c r="NM48" s="36"/>
      <c r="NN48" s="36"/>
      <c r="NO48" s="36"/>
      <c r="NP48" s="36"/>
      <c r="NQ48" s="36"/>
      <c r="NR48" s="36"/>
      <c r="NS48" s="36"/>
      <c r="NT48" s="36"/>
      <c r="NU48" s="36"/>
      <c r="NV48" s="36"/>
      <c r="NW48" s="36"/>
      <c r="NX48" s="36"/>
      <c r="NY48" s="36"/>
      <c r="NZ48" s="36"/>
      <c r="OA48" s="36"/>
      <c r="OB48" s="36"/>
      <c r="OC48" s="36"/>
      <c r="OD48" s="36"/>
      <c r="OE48" s="36"/>
      <c r="OF48" s="36"/>
      <c r="OG48" s="36"/>
      <c r="OH48" s="36"/>
      <c r="OI48" s="36"/>
      <c r="OJ48" s="36"/>
      <c r="OK48" s="36"/>
      <c r="OL48" s="36"/>
      <c r="OM48" s="36"/>
      <c r="ON48" s="36"/>
      <c r="OO48" s="36"/>
      <c r="OP48" s="36"/>
      <c r="OQ48" s="36"/>
      <c r="OR48" s="36"/>
      <c r="OS48" s="36"/>
      <c r="OT48" s="36"/>
      <c r="OU48" s="36"/>
      <c r="OV48" s="36"/>
      <c r="OW48" s="36"/>
      <c r="OX48" s="36"/>
      <c r="OY48" s="36"/>
      <c r="OZ48" s="36"/>
      <c r="PA48" s="36"/>
      <c r="PB48" s="36"/>
      <c r="PC48" s="36"/>
      <c r="PD48" s="36"/>
      <c r="PE48" s="36"/>
      <c r="PF48" s="36"/>
      <c r="PG48" s="36"/>
      <c r="PH48" s="36"/>
      <c r="PI48" s="36"/>
      <c r="PJ48" s="36"/>
      <c r="PK48" s="36"/>
      <c r="PL48" s="36"/>
      <c r="PM48" s="36"/>
      <c r="PN48" s="36"/>
      <c r="PO48" s="36"/>
      <c r="PP48" s="36"/>
      <c r="PQ48" s="36"/>
      <c r="PR48" s="36"/>
      <c r="PS48" s="36"/>
      <c r="PT48" s="36"/>
      <c r="PU48" s="36"/>
      <c r="PV48" s="36"/>
      <c r="PW48" s="36"/>
      <c r="PX48" s="36"/>
      <c r="PY48" s="36"/>
      <c r="PZ48" s="36"/>
      <c r="QA48" s="36"/>
      <c r="QB48" s="36"/>
      <c r="QC48" s="36"/>
      <c r="QD48" s="36"/>
      <c r="QE48" s="36"/>
      <c r="QF48" s="36"/>
      <c r="QG48" s="36"/>
      <c r="QH48" s="36"/>
      <c r="QI48" s="36"/>
      <c r="QJ48" s="36"/>
      <c r="QK48" s="36"/>
      <c r="QL48" s="36"/>
      <c r="QM48" s="36"/>
      <c r="QN48" s="36"/>
      <c r="QO48" s="36"/>
      <c r="QP48" s="36"/>
      <c r="QQ48" s="36"/>
      <c r="QR48" s="36"/>
      <c r="QS48" s="36"/>
      <c r="QT48" s="36"/>
      <c r="QU48" s="36"/>
      <c r="QV48" s="36"/>
      <c r="QW48" s="36"/>
      <c r="QX48" s="36"/>
      <c r="QY48" s="36"/>
      <c r="QZ48" s="36"/>
      <c r="RA48" s="36"/>
      <c r="RB48" s="36"/>
      <c r="RC48" s="36"/>
      <c r="RD48" s="36"/>
      <c r="RE48" s="36"/>
      <c r="RF48" s="36"/>
      <c r="RG48" s="36"/>
      <c r="RH48" s="36"/>
      <c r="RI48" s="36"/>
      <c r="RJ48" s="36"/>
      <c r="RK48" s="36"/>
      <c r="RL48" s="36"/>
      <c r="RM48" s="36"/>
      <c r="RN48" s="36"/>
      <c r="RO48" s="36"/>
      <c r="RP48" s="36"/>
      <c r="RQ48" s="36"/>
      <c r="RR48" s="36"/>
      <c r="RS48" s="36"/>
      <c r="RT48" s="36"/>
      <c r="RU48" s="36"/>
      <c r="RV48" s="36"/>
      <c r="RW48" s="36"/>
      <c r="RX48" s="36"/>
      <c r="RY48" s="36"/>
      <c r="RZ48" s="36"/>
    </row>
    <row r="49" spans="2:494" ht="18" customHeight="1">
      <c r="B49" t="s">
        <v>136</v>
      </c>
      <c r="F49" s="35"/>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HG49" s="36"/>
      <c r="HH49" s="36"/>
      <c r="HI49" s="36"/>
      <c r="HJ49" s="36"/>
      <c r="HK49" s="36"/>
      <c r="HL49" s="36"/>
      <c r="HM49" s="36"/>
      <c r="HN49" s="36"/>
      <c r="HO49" s="36"/>
      <c r="HP49" s="36"/>
      <c r="HQ49" s="36"/>
      <c r="HR49" s="36"/>
      <c r="HS49" s="36"/>
      <c r="HT49" s="36"/>
      <c r="HU49" s="36"/>
      <c r="HV49" s="36"/>
      <c r="HW49" s="36"/>
      <c r="HX49" s="36"/>
      <c r="HY49" s="36"/>
      <c r="HZ49" s="36"/>
      <c r="IA49" s="36"/>
      <c r="IB49" s="36"/>
      <c r="IC49" s="36"/>
      <c r="ID49" s="36"/>
      <c r="IE49" s="36"/>
      <c r="IF49" s="36"/>
      <c r="IG49" s="36"/>
      <c r="IH49" s="36"/>
      <c r="II49" s="36"/>
      <c r="IJ49" s="36"/>
      <c r="IK49" s="36"/>
      <c r="IL49" s="36"/>
      <c r="IM49" s="36"/>
      <c r="IN49" s="36"/>
      <c r="IO49" s="36"/>
      <c r="IP49" s="36"/>
      <c r="IQ49" s="36"/>
      <c r="IR49" s="36"/>
      <c r="IS49" s="36"/>
      <c r="IT49" s="36"/>
      <c r="IU49" s="36"/>
      <c r="IV49" s="36"/>
      <c r="IW49" s="36"/>
      <c r="IX49" s="36"/>
      <c r="IY49" s="36"/>
      <c r="IZ49" s="36"/>
      <c r="JA49" s="36"/>
      <c r="JB49" s="36"/>
      <c r="JC49" s="36"/>
      <c r="JD49" s="36"/>
      <c r="JE49" s="36"/>
      <c r="JF49" s="36"/>
      <c r="JG49" s="36"/>
      <c r="JH49" s="36"/>
      <c r="JI49" s="36"/>
      <c r="JJ49" s="36"/>
      <c r="JK49" s="36"/>
      <c r="JL49" s="36"/>
      <c r="JM49" s="36"/>
      <c r="JN49" s="36"/>
      <c r="JO49" s="36"/>
      <c r="JP49" s="36"/>
      <c r="JQ49" s="36"/>
      <c r="JR49" s="36"/>
      <c r="JS49" s="36"/>
      <c r="JT49" s="36"/>
      <c r="JU49" s="36"/>
      <c r="JV49" s="36"/>
      <c r="JW49" s="36"/>
      <c r="JX49" s="36"/>
      <c r="JY49" s="36"/>
      <c r="JZ49" s="36"/>
      <c r="KA49" s="36"/>
      <c r="KB49" s="36"/>
      <c r="KC49" s="36"/>
      <c r="KD49" s="36"/>
      <c r="KE49" s="36"/>
      <c r="KF49" s="36"/>
      <c r="KG49" s="36"/>
      <c r="KH49" s="36"/>
      <c r="KI49" s="36"/>
      <c r="KJ49" s="36"/>
      <c r="KK49" s="36"/>
      <c r="KL49" s="36"/>
      <c r="KM49" s="36"/>
      <c r="KN49" s="36"/>
      <c r="KO49" s="36"/>
      <c r="KP49" s="36"/>
      <c r="KQ49" s="36"/>
      <c r="KR49" s="36"/>
      <c r="KS49" s="36"/>
      <c r="KT49" s="36"/>
      <c r="KU49" s="36"/>
      <c r="KV49" s="36"/>
      <c r="KW49" s="36"/>
      <c r="KX49" s="36"/>
      <c r="KY49" s="36"/>
      <c r="KZ49" s="36"/>
      <c r="LA49" s="36"/>
      <c r="LB49" s="36"/>
      <c r="LC49" s="36"/>
      <c r="LD49" s="36"/>
      <c r="LE49" s="36"/>
      <c r="LF49" s="36"/>
      <c r="LG49" s="36"/>
      <c r="LH49" s="36"/>
      <c r="LI49" s="36"/>
      <c r="LJ49" s="36"/>
      <c r="LK49" s="36"/>
      <c r="LL49" s="36"/>
      <c r="LM49" s="36"/>
      <c r="LN49" s="36"/>
      <c r="LO49" s="36"/>
      <c r="LP49" s="36"/>
      <c r="LQ49" s="36"/>
      <c r="LR49" s="36"/>
      <c r="LS49" s="36"/>
      <c r="LT49" s="36"/>
      <c r="LU49" s="36"/>
      <c r="LV49" s="36"/>
      <c r="LW49" s="36"/>
      <c r="LX49" s="36"/>
      <c r="LY49" s="36"/>
      <c r="LZ49" s="36"/>
      <c r="MA49" s="36"/>
      <c r="MB49" s="36"/>
      <c r="MC49" s="36"/>
      <c r="MD49" s="36"/>
      <c r="ME49" s="36"/>
      <c r="MF49" s="36"/>
      <c r="MG49" s="36"/>
      <c r="MH49" s="36"/>
      <c r="MI49" s="36"/>
      <c r="MJ49" s="36"/>
      <c r="MK49" s="36"/>
      <c r="ML49" s="36"/>
      <c r="MM49" s="36"/>
      <c r="MN49" s="36"/>
      <c r="MO49" s="36"/>
      <c r="MP49" s="36"/>
      <c r="MQ49" s="36"/>
      <c r="MR49" s="36"/>
      <c r="MS49" s="36"/>
      <c r="MT49" s="36"/>
      <c r="MU49" s="36"/>
      <c r="MV49" s="36"/>
      <c r="MW49" s="36"/>
      <c r="MX49" s="36"/>
      <c r="MY49" s="36"/>
      <c r="MZ49" s="36"/>
      <c r="NA49" s="36"/>
      <c r="NB49" s="36"/>
      <c r="NC49" s="36"/>
      <c r="ND49" s="36"/>
      <c r="NE49" s="36"/>
      <c r="NF49" s="36"/>
      <c r="NG49" s="36"/>
      <c r="NH49" s="36"/>
      <c r="NI49" s="36"/>
      <c r="NJ49" s="36"/>
      <c r="NK49" s="36"/>
      <c r="NL49" s="36"/>
      <c r="NM49" s="36"/>
      <c r="NN49" s="36"/>
      <c r="NO49" s="36"/>
      <c r="NP49" s="36"/>
      <c r="NQ49" s="36"/>
      <c r="NR49" s="36"/>
      <c r="NS49" s="36"/>
      <c r="NT49" s="36"/>
      <c r="NU49" s="36"/>
      <c r="NV49" s="36"/>
      <c r="NW49" s="36"/>
      <c r="NX49" s="36"/>
      <c r="NY49" s="36"/>
      <c r="NZ49" s="36"/>
      <c r="OA49" s="36"/>
      <c r="OB49" s="36"/>
      <c r="OC49" s="36"/>
      <c r="OD49" s="36"/>
      <c r="OE49" s="36"/>
      <c r="OF49" s="36"/>
      <c r="OG49" s="36"/>
      <c r="OH49" s="36"/>
      <c r="OI49" s="36"/>
      <c r="OJ49" s="36"/>
      <c r="OK49" s="36"/>
      <c r="OL49" s="36"/>
      <c r="OM49" s="36"/>
      <c r="ON49" s="36"/>
      <c r="OO49" s="36"/>
      <c r="OP49" s="36"/>
      <c r="OQ49" s="36"/>
      <c r="OR49" s="36"/>
      <c r="OS49" s="36"/>
      <c r="OT49" s="36"/>
      <c r="OU49" s="36"/>
      <c r="OV49" s="36"/>
      <c r="OW49" s="36"/>
      <c r="OX49" s="36"/>
      <c r="OY49" s="36"/>
      <c r="OZ49" s="36"/>
      <c r="PA49" s="36"/>
      <c r="PB49" s="36"/>
      <c r="PC49" s="36"/>
      <c r="PD49" s="36"/>
      <c r="PE49" s="36"/>
      <c r="PF49" s="36"/>
      <c r="PG49" s="36"/>
      <c r="PH49" s="36"/>
      <c r="PI49" s="36"/>
      <c r="PJ49" s="36"/>
      <c r="PK49" s="36"/>
      <c r="PL49" s="36"/>
      <c r="PM49" s="36"/>
      <c r="PN49" s="36"/>
      <c r="PO49" s="36"/>
      <c r="PP49" s="36"/>
      <c r="PQ49" s="36"/>
      <c r="PR49" s="36"/>
      <c r="PS49" s="36"/>
      <c r="PT49" s="36"/>
      <c r="PU49" s="36"/>
      <c r="PV49" s="36"/>
      <c r="PW49" s="36"/>
      <c r="PX49" s="36"/>
      <c r="PY49" s="36"/>
      <c r="PZ49" s="36"/>
      <c r="QA49" s="36"/>
      <c r="QB49" s="36"/>
      <c r="QC49" s="36"/>
      <c r="QD49" s="36"/>
      <c r="QE49" s="36"/>
      <c r="QF49" s="36"/>
      <c r="QG49" s="36"/>
      <c r="QH49" s="36"/>
      <c r="QI49" s="36"/>
      <c r="QJ49" s="36"/>
      <c r="QK49" s="36"/>
      <c r="QL49" s="36"/>
      <c r="QM49" s="36"/>
      <c r="QN49" s="36"/>
      <c r="QO49" s="36"/>
      <c r="QP49" s="36"/>
      <c r="QQ49" s="36"/>
      <c r="QR49" s="36"/>
      <c r="QS49" s="36"/>
      <c r="QT49" s="36"/>
      <c r="QU49" s="36"/>
      <c r="QV49" s="36"/>
      <c r="QW49" s="36"/>
      <c r="QX49" s="36"/>
      <c r="QY49" s="36"/>
      <c r="QZ49" s="36"/>
      <c r="RA49" s="36"/>
      <c r="RB49" s="36"/>
      <c r="RC49" s="36"/>
      <c r="RD49" s="36"/>
      <c r="RE49" s="36"/>
      <c r="RF49" s="36"/>
      <c r="RG49" s="36"/>
      <c r="RH49" s="36"/>
      <c r="RI49" s="36"/>
      <c r="RJ49" s="36"/>
      <c r="RK49" s="36"/>
      <c r="RL49" s="36"/>
      <c r="RM49" s="36"/>
      <c r="RN49" s="36"/>
      <c r="RO49" s="36"/>
      <c r="RP49" s="36"/>
      <c r="RQ49" s="36"/>
      <c r="RR49" s="36"/>
      <c r="RS49" s="36"/>
      <c r="RT49" s="36"/>
      <c r="RU49" s="36"/>
      <c r="RV49" s="36"/>
      <c r="RW49" s="36"/>
      <c r="RX49" s="36"/>
      <c r="RY49" s="36"/>
      <c r="RZ49" s="36"/>
    </row>
    <row r="50" spans="2:494" ht="18" customHeight="1">
      <c r="B50" t="s">
        <v>136</v>
      </c>
      <c r="F50" s="26" t="s">
        <v>365</v>
      </c>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c r="JD50" s="36"/>
      <c r="JE50" s="36"/>
      <c r="JF50" s="36"/>
      <c r="JG50" s="36"/>
      <c r="JH50" s="36"/>
      <c r="JI50" s="36"/>
      <c r="JJ50" s="36"/>
      <c r="JK50" s="36"/>
      <c r="JL50" s="36"/>
      <c r="JM50" s="36"/>
      <c r="JN50" s="36"/>
      <c r="JO50" s="36"/>
      <c r="JP50" s="36"/>
      <c r="JQ50" s="36"/>
      <c r="JR50" s="36"/>
      <c r="JS50" s="36"/>
      <c r="JT50" s="36"/>
      <c r="JU50" s="36"/>
      <c r="JV50" s="36"/>
      <c r="JW50" s="36"/>
      <c r="JX50" s="36"/>
      <c r="JY50" s="36"/>
      <c r="JZ50" s="36"/>
      <c r="KA50" s="36"/>
      <c r="KB50" s="36"/>
      <c r="KC50" s="36"/>
      <c r="KD50" s="36"/>
      <c r="KE50" s="36"/>
      <c r="KF50" s="36"/>
      <c r="KG50" s="36"/>
      <c r="KH50" s="36"/>
      <c r="KI50" s="36"/>
      <c r="KJ50" s="36"/>
      <c r="KK50" s="36"/>
      <c r="KL50" s="36"/>
      <c r="KM50" s="36"/>
      <c r="KN50" s="36"/>
      <c r="KO50" s="36"/>
      <c r="KP50" s="36"/>
      <c r="KQ50" s="36"/>
      <c r="KR50" s="36"/>
      <c r="KS50" s="36"/>
      <c r="KT50" s="36"/>
      <c r="KU50" s="36"/>
      <c r="KV50" s="36"/>
      <c r="KW50" s="36"/>
      <c r="KX50" s="36"/>
      <c r="KY50" s="36"/>
      <c r="KZ50" s="36"/>
      <c r="LA50" s="36"/>
      <c r="LB50" s="36"/>
      <c r="LC50" s="36"/>
      <c r="LD50" s="36"/>
      <c r="LE50" s="36"/>
      <c r="LF50" s="36"/>
      <c r="LG50" s="36"/>
      <c r="LH50" s="36"/>
      <c r="LI50" s="36"/>
      <c r="LJ50" s="36"/>
      <c r="LK50" s="36"/>
      <c r="LL50" s="36"/>
      <c r="LM50" s="36"/>
      <c r="LN50" s="36"/>
      <c r="LO50" s="36"/>
      <c r="LP50" s="36"/>
      <c r="LQ50" s="36"/>
      <c r="LR50" s="36"/>
      <c r="LS50" s="36"/>
      <c r="LT50" s="36"/>
      <c r="LU50" s="36"/>
      <c r="LV50" s="36"/>
      <c r="LW50" s="36"/>
      <c r="LX50" s="36"/>
      <c r="LY50" s="36"/>
      <c r="LZ50" s="36"/>
      <c r="MA50" s="36"/>
      <c r="MB50" s="36"/>
      <c r="MC50" s="36"/>
      <c r="MD50" s="36"/>
      <c r="ME50" s="36"/>
      <c r="MF50" s="36"/>
      <c r="MG50" s="36"/>
      <c r="MH50" s="36"/>
      <c r="MI50" s="36"/>
      <c r="MJ50" s="36"/>
      <c r="MK50" s="36"/>
      <c r="ML50" s="36"/>
      <c r="MM50" s="36"/>
      <c r="MN50" s="36"/>
      <c r="MO50" s="36"/>
      <c r="MP50" s="36"/>
      <c r="MQ50" s="36"/>
      <c r="MR50" s="36"/>
      <c r="MS50" s="36"/>
      <c r="MT50" s="36"/>
      <c r="MU50" s="36"/>
      <c r="MV50" s="36"/>
      <c r="MW50" s="36"/>
      <c r="MX50" s="36"/>
      <c r="MY50" s="36"/>
      <c r="MZ50" s="36"/>
      <c r="NA50" s="36"/>
      <c r="NB50" s="36"/>
      <c r="NC50" s="36"/>
      <c r="ND50" s="36"/>
      <c r="NE50" s="36"/>
      <c r="NF50" s="36"/>
      <c r="NG50" s="36"/>
      <c r="NH50" s="36"/>
      <c r="NI50" s="36"/>
      <c r="NJ50" s="36"/>
      <c r="NK50" s="36"/>
      <c r="NL50" s="36"/>
      <c r="NM50" s="36"/>
      <c r="NN50" s="36"/>
      <c r="NO50" s="36"/>
      <c r="NP50" s="36"/>
      <c r="NQ50" s="36"/>
      <c r="NR50" s="36"/>
      <c r="NS50" s="36"/>
      <c r="NT50" s="36"/>
      <c r="NU50" s="36"/>
      <c r="NV50" s="36"/>
      <c r="NW50" s="36"/>
      <c r="NX50" s="36"/>
      <c r="NY50" s="36"/>
      <c r="NZ50" s="36"/>
      <c r="OA50" s="36"/>
      <c r="OB50" s="36"/>
      <c r="OC50" s="36"/>
      <c r="OD50" s="36"/>
      <c r="OE50" s="36"/>
      <c r="OF50" s="36"/>
      <c r="OG50" s="36"/>
      <c r="OH50" s="36"/>
      <c r="OI50" s="36"/>
      <c r="OJ50" s="36"/>
      <c r="OK50" s="36"/>
      <c r="OL50" s="36"/>
      <c r="OM50" s="36"/>
      <c r="ON50" s="36"/>
      <c r="OO50" s="36"/>
      <c r="OP50" s="36"/>
      <c r="OQ50" s="36"/>
      <c r="OR50" s="36"/>
      <c r="OS50" s="36"/>
      <c r="OT50" s="36"/>
      <c r="OU50" s="36"/>
      <c r="OV50" s="36"/>
      <c r="OW50" s="36"/>
      <c r="OX50" s="36"/>
      <c r="OY50" s="36"/>
      <c r="OZ50" s="36"/>
      <c r="PA50" s="36"/>
      <c r="PB50" s="36"/>
      <c r="PC50" s="36"/>
      <c r="PD50" s="36"/>
      <c r="PE50" s="36"/>
      <c r="PF50" s="36"/>
      <c r="PG50" s="36"/>
      <c r="PH50" s="36"/>
      <c r="PI50" s="36"/>
      <c r="PJ50" s="36"/>
      <c r="PK50" s="36"/>
      <c r="PL50" s="36"/>
      <c r="PM50" s="36"/>
      <c r="PN50" s="36"/>
      <c r="PO50" s="36"/>
      <c r="PP50" s="36"/>
      <c r="PQ50" s="36"/>
      <c r="PR50" s="36"/>
      <c r="PS50" s="36"/>
      <c r="PT50" s="36"/>
      <c r="PU50" s="36"/>
      <c r="PV50" s="36"/>
      <c r="PW50" s="36"/>
      <c r="PX50" s="36"/>
      <c r="PY50" s="36"/>
      <c r="PZ50" s="36"/>
      <c r="QA50" s="36"/>
      <c r="QB50" s="36"/>
      <c r="QC50" s="36"/>
      <c r="QD50" s="36"/>
      <c r="QE50" s="36"/>
      <c r="QF50" s="36"/>
      <c r="QG50" s="36"/>
      <c r="QH50" s="36"/>
      <c r="QI50" s="36"/>
      <c r="QJ50" s="36"/>
      <c r="QK50" s="36"/>
      <c r="QL50" s="36"/>
      <c r="QM50" s="36"/>
      <c r="QN50" s="36"/>
      <c r="QO50" s="36"/>
      <c r="QP50" s="36"/>
      <c r="QQ50" s="36"/>
      <c r="QR50" s="36"/>
      <c r="QS50" s="36"/>
      <c r="QT50" s="36"/>
      <c r="QU50" s="36"/>
      <c r="QV50" s="36"/>
      <c r="QW50" s="36"/>
      <c r="QX50" s="36"/>
      <c r="QY50" s="36"/>
      <c r="QZ50" s="36"/>
      <c r="RA50" s="36"/>
      <c r="RB50" s="36"/>
      <c r="RC50" s="36"/>
      <c r="RD50" s="36"/>
      <c r="RE50" s="36"/>
      <c r="RF50" s="36"/>
      <c r="RG50" s="36"/>
      <c r="RH50" s="36"/>
      <c r="RI50" s="36"/>
      <c r="RJ50" s="36"/>
      <c r="RK50" s="36"/>
      <c r="RL50" s="36"/>
      <c r="RM50" s="36"/>
      <c r="RN50" s="36"/>
      <c r="RO50" s="36"/>
      <c r="RP50" s="36"/>
      <c r="RQ50" s="36"/>
      <c r="RR50" s="36"/>
      <c r="RS50" s="36"/>
      <c r="RT50" s="36"/>
      <c r="RU50" s="36"/>
      <c r="RV50" s="36"/>
      <c r="RW50" s="36"/>
      <c r="RX50" s="36"/>
      <c r="RY50" s="36"/>
      <c r="RZ50" s="36"/>
    </row>
    <row r="51" spans="2:494" ht="18" customHeight="1">
      <c r="B51" s="23" t="s">
        <v>136</v>
      </c>
      <c r="F51" s="35" t="s">
        <v>243</v>
      </c>
      <c r="G51" s="36">
        <v>205.274135</v>
      </c>
      <c r="H51" s="36">
        <v>205.845629</v>
      </c>
      <c r="I51" s="36">
        <v>165.28017800000001</v>
      </c>
      <c r="J51" s="36">
        <v>267.544713</v>
      </c>
      <c r="K51" s="36">
        <v>259.41937899999999</v>
      </c>
      <c r="L51" s="36">
        <v>377.08512999999999</v>
      </c>
      <c r="M51" s="36">
        <v>486.14311800000002</v>
      </c>
      <c r="N51" s="36">
        <v>655.49749799999995</v>
      </c>
      <c r="O51" s="36">
        <v>821.75471600000003</v>
      </c>
      <c r="P51" s="36">
        <v>968.33583699999997</v>
      </c>
      <c r="Q51" s="36">
        <v>775.92284299999994</v>
      </c>
      <c r="R51" s="36">
        <v>1036.9439729999999</v>
      </c>
      <c r="S51" s="36">
        <v>1027.964211</v>
      </c>
      <c r="T51" s="36">
        <v>1048.2739509999999</v>
      </c>
      <c r="U51" s="36">
        <v>1242.1793749999999</v>
      </c>
      <c r="V51" s="36">
        <v>1749.616246</v>
      </c>
      <c r="W51" s="36">
        <v>3492.4155390000001</v>
      </c>
      <c r="X51" s="36">
        <v>3914.4469960000001</v>
      </c>
      <c r="Y51" s="36">
        <v>4151.2662790000004</v>
      </c>
      <c r="Z51" s="36">
        <v>3617.7468090000002</v>
      </c>
      <c r="AA51" s="36">
        <v>4526.1254900000004</v>
      </c>
      <c r="AB51" s="36">
        <v>5129.7409550000002</v>
      </c>
      <c r="AC51" s="36">
        <v>5385.8756219999996</v>
      </c>
      <c r="AD51" s="36">
        <v>5336.798726</v>
      </c>
      <c r="AE51" s="36">
        <v>5219.3919599999999</v>
      </c>
      <c r="AF51" s="36">
        <v>5242.3445009999996</v>
      </c>
      <c r="AG51" s="36">
        <v>4664.0144319999999</v>
      </c>
      <c r="AH51" s="36">
        <v>4576.8882299999996</v>
      </c>
      <c r="AI51" s="36">
        <v>5696.7614880000001</v>
      </c>
      <c r="AJ51" s="36">
        <v>5976.2300210000003</v>
      </c>
      <c r="AK51" s="36">
        <v>6854.0008639999996</v>
      </c>
      <c r="AL51" s="36">
        <v>7328.2517120000002</v>
      </c>
      <c r="AM51" s="36">
        <v>7758.0644869999996</v>
      </c>
      <c r="AN51" s="36">
        <v>7244.5638070000005</v>
      </c>
      <c r="AO51" s="36">
        <v>6237.2125880000003</v>
      </c>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c r="JC51" s="36"/>
      <c r="JD51" s="36"/>
      <c r="JE51" s="36"/>
      <c r="JF51" s="36"/>
      <c r="JG51" s="36"/>
      <c r="JH51" s="36"/>
      <c r="JI51" s="36"/>
      <c r="JJ51" s="36"/>
      <c r="JK51" s="36"/>
      <c r="JL51" s="36"/>
      <c r="JM51" s="36"/>
      <c r="JN51" s="36"/>
      <c r="JO51" s="36"/>
      <c r="JP51" s="36"/>
      <c r="JQ51" s="36"/>
      <c r="JR51" s="36"/>
      <c r="JS51" s="36"/>
      <c r="JT51" s="36"/>
      <c r="JU51" s="36"/>
      <c r="JV51" s="36"/>
      <c r="JW51" s="36"/>
      <c r="JX51" s="36"/>
      <c r="JY51" s="36"/>
      <c r="JZ51" s="36"/>
      <c r="KA51" s="36"/>
      <c r="KB51" s="36"/>
      <c r="KC51" s="36"/>
      <c r="KD51" s="36"/>
      <c r="KE51" s="36"/>
      <c r="KF51" s="36"/>
      <c r="KG51" s="36"/>
      <c r="KH51" s="36"/>
      <c r="KI51" s="36"/>
      <c r="KJ51" s="36"/>
      <c r="KK51" s="36"/>
      <c r="KL51" s="36"/>
      <c r="KM51" s="36"/>
      <c r="KN51" s="36"/>
      <c r="KO51" s="36"/>
      <c r="KP51" s="36"/>
      <c r="KQ51" s="36"/>
      <c r="KR51" s="36"/>
      <c r="KS51" s="36"/>
      <c r="KT51" s="36"/>
      <c r="KU51" s="36"/>
      <c r="KV51" s="36"/>
      <c r="KW51" s="36"/>
      <c r="KX51" s="36"/>
      <c r="KY51" s="36"/>
      <c r="KZ51" s="36"/>
      <c r="LA51" s="36"/>
      <c r="LB51" s="36"/>
      <c r="LC51" s="36"/>
      <c r="LD51" s="36"/>
      <c r="LE51" s="36"/>
      <c r="LF51" s="36"/>
      <c r="LG51" s="36"/>
      <c r="LH51" s="36"/>
      <c r="LI51" s="36"/>
      <c r="LJ51" s="36"/>
      <c r="LK51" s="36"/>
      <c r="LL51" s="36"/>
      <c r="LM51" s="36"/>
      <c r="LN51" s="36"/>
      <c r="LO51" s="36"/>
      <c r="LP51" s="36"/>
      <c r="LQ51" s="36"/>
      <c r="LR51" s="36"/>
      <c r="LS51" s="36"/>
      <c r="LT51" s="36"/>
      <c r="LU51" s="36"/>
      <c r="LV51" s="36"/>
      <c r="LW51" s="36"/>
      <c r="LX51" s="36"/>
      <c r="LY51" s="36"/>
      <c r="LZ51" s="36"/>
      <c r="MA51" s="36"/>
      <c r="MB51" s="36"/>
      <c r="MC51" s="36"/>
      <c r="MD51" s="36"/>
      <c r="ME51" s="36"/>
      <c r="MF51" s="36"/>
      <c r="MG51" s="36"/>
      <c r="MH51" s="36"/>
      <c r="MI51" s="36"/>
      <c r="MJ51" s="36"/>
      <c r="MK51" s="36"/>
      <c r="ML51" s="36"/>
      <c r="MM51" s="36"/>
      <c r="MN51" s="36"/>
      <c r="MO51" s="36"/>
      <c r="MP51" s="36"/>
      <c r="MQ51" s="36"/>
      <c r="MR51" s="36"/>
      <c r="MS51" s="36"/>
      <c r="MT51" s="36"/>
      <c r="MU51" s="36"/>
      <c r="MV51" s="36"/>
      <c r="MW51" s="36"/>
      <c r="MX51" s="36"/>
      <c r="MY51" s="36"/>
      <c r="MZ51" s="36"/>
      <c r="NA51" s="36"/>
      <c r="NB51" s="36"/>
      <c r="NC51" s="36"/>
      <c r="ND51" s="36"/>
      <c r="NE51" s="36"/>
      <c r="NF51" s="36"/>
      <c r="NG51" s="36"/>
      <c r="NH51" s="36"/>
      <c r="NI51" s="36"/>
      <c r="NJ51" s="36"/>
      <c r="NK51" s="36"/>
      <c r="NL51" s="36"/>
      <c r="NM51" s="36"/>
      <c r="NN51" s="36"/>
      <c r="NO51" s="36"/>
      <c r="NP51" s="36"/>
      <c r="NQ51" s="36"/>
      <c r="NR51" s="36"/>
      <c r="NS51" s="36"/>
      <c r="NT51" s="36"/>
      <c r="NU51" s="36"/>
      <c r="NV51" s="36"/>
      <c r="NW51" s="36"/>
      <c r="NX51" s="36"/>
      <c r="NY51" s="36"/>
      <c r="NZ51" s="36"/>
      <c r="OA51" s="36"/>
      <c r="OB51" s="36"/>
      <c r="OC51" s="36"/>
      <c r="OD51" s="36"/>
      <c r="OE51" s="36"/>
      <c r="OF51" s="36"/>
      <c r="OG51" s="36"/>
      <c r="OH51" s="36"/>
      <c r="OI51" s="36"/>
      <c r="OJ51" s="36"/>
      <c r="OK51" s="36"/>
      <c r="OL51" s="36"/>
      <c r="OM51" s="36"/>
      <c r="ON51" s="36"/>
      <c r="OO51" s="36"/>
      <c r="OP51" s="36"/>
      <c r="OQ51" s="36"/>
      <c r="OR51" s="36"/>
      <c r="OS51" s="36"/>
      <c r="OT51" s="36"/>
      <c r="OU51" s="36"/>
      <c r="OV51" s="36"/>
      <c r="OW51" s="36"/>
      <c r="OX51" s="36"/>
      <c r="OY51" s="36"/>
      <c r="OZ51" s="36"/>
      <c r="PA51" s="36"/>
      <c r="PB51" s="36"/>
      <c r="PC51" s="36"/>
      <c r="PD51" s="36"/>
      <c r="PE51" s="36"/>
      <c r="PF51" s="36"/>
      <c r="PG51" s="36"/>
      <c r="PH51" s="36"/>
      <c r="PI51" s="36"/>
      <c r="PJ51" s="36"/>
      <c r="PK51" s="36"/>
      <c r="PL51" s="36"/>
      <c r="PM51" s="36"/>
      <c r="PN51" s="36"/>
      <c r="PO51" s="36"/>
      <c r="PP51" s="36"/>
      <c r="PQ51" s="36"/>
      <c r="PR51" s="36"/>
      <c r="PS51" s="36"/>
      <c r="PT51" s="36"/>
      <c r="PU51" s="36"/>
      <c r="PV51" s="36"/>
      <c r="PW51" s="36"/>
      <c r="PX51" s="36"/>
      <c r="PY51" s="36"/>
      <c r="PZ51" s="36"/>
      <c r="QA51" s="36"/>
      <c r="QB51" s="36"/>
      <c r="QC51" s="36"/>
      <c r="QD51" s="36"/>
      <c r="QE51" s="36"/>
      <c r="QF51" s="36"/>
      <c r="QG51" s="36"/>
      <c r="QH51" s="36"/>
      <c r="QI51" s="36"/>
      <c r="QJ51" s="36"/>
      <c r="QK51" s="36"/>
      <c r="QL51" s="36"/>
      <c r="QM51" s="36"/>
      <c r="QN51" s="36"/>
      <c r="QO51" s="36"/>
      <c r="QP51" s="36"/>
      <c r="QQ51" s="36"/>
      <c r="QR51" s="36"/>
      <c r="QS51" s="36"/>
      <c r="QT51" s="36"/>
      <c r="QU51" s="36"/>
      <c r="QV51" s="36"/>
      <c r="QW51" s="36"/>
      <c r="QX51" s="36"/>
      <c r="QY51" s="36"/>
      <c r="QZ51" s="36"/>
      <c r="RA51" s="36"/>
      <c r="RB51" s="36"/>
      <c r="RC51" s="36"/>
      <c r="RD51" s="36"/>
      <c r="RE51" s="36"/>
      <c r="RF51" s="36"/>
      <c r="RG51" s="36"/>
      <c r="RH51" s="36"/>
      <c r="RI51" s="36"/>
      <c r="RJ51" s="36"/>
      <c r="RK51" s="36"/>
      <c r="RL51" s="36"/>
      <c r="RM51" s="36"/>
      <c r="RN51" s="36"/>
      <c r="RO51" s="36"/>
      <c r="RP51" s="36"/>
      <c r="RQ51" s="36"/>
      <c r="RR51" s="36"/>
      <c r="RS51" s="36"/>
      <c r="RT51" s="36"/>
      <c r="RU51" s="36"/>
      <c r="RV51" s="36"/>
      <c r="RW51" s="36"/>
      <c r="RX51" s="36"/>
      <c r="RY51" s="36"/>
      <c r="RZ51" s="36"/>
    </row>
    <row r="52" spans="2:494" ht="18" customHeight="1">
      <c r="B52" s="23" t="s">
        <v>136</v>
      </c>
      <c r="F52" s="81" t="s">
        <v>1433</v>
      </c>
      <c r="G52" s="36">
        <v>0</v>
      </c>
      <c r="H52" s="36">
        <v>13.094879000000001</v>
      </c>
      <c r="I52" s="36">
        <v>19.629017000000001</v>
      </c>
      <c r="J52" s="36">
        <v>12.60331</v>
      </c>
      <c r="K52" s="36">
        <v>5.2338500000000003</v>
      </c>
      <c r="L52" s="36">
        <v>89.140765000000002</v>
      </c>
      <c r="M52" s="36">
        <v>114.731303</v>
      </c>
      <c r="N52" s="36">
        <v>89.131765999999999</v>
      </c>
      <c r="O52" s="36">
        <v>137.969336</v>
      </c>
      <c r="P52" s="36">
        <v>171.061553</v>
      </c>
      <c r="Q52" s="36">
        <v>124.581712</v>
      </c>
      <c r="R52" s="36">
        <v>317.39355699999999</v>
      </c>
      <c r="S52" s="36">
        <v>236.20443299999999</v>
      </c>
      <c r="T52" s="36">
        <v>184.139984</v>
      </c>
      <c r="U52" s="36">
        <v>207.05371</v>
      </c>
      <c r="V52" s="36">
        <v>351.97746100000001</v>
      </c>
      <c r="W52" s="36">
        <v>981.64466100000004</v>
      </c>
      <c r="X52" s="36">
        <v>916.39338199999997</v>
      </c>
      <c r="Y52" s="36">
        <v>1165.6027240000001</v>
      </c>
      <c r="Z52" s="36">
        <v>1095.7792979999999</v>
      </c>
      <c r="AA52" s="36">
        <v>1194.3262050000001</v>
      </c>
      <c r="AB52" s="36">
        <v>1388.516419</v>
      </c>
      <c r="AC52" s="36">
        <v>1336.1720359999999</v>
      </c>
      <c r="AD52" s="36">
        <v>1795.633106</v>
      </c>
      <c r="AE52" s="36">
        <v>1840.5405969999999</v>
      </c>
      <c r="AF52" s="36">
        <v>1764.9707880000001</v>
      </c>
      <c r="AG52" s="36">
        <v>1598.4075800000001</v>
      </c>
      <c r="AH52" s="36">
        <v>1478.5860130000001</v>
      </c>
      <c r="AI52" s="36">
        <v>2663.9798049999999</v>
      </c>
      <c r="AJ52" s="36">
        <v>2198.7267259999999</v>
      </c>
      <c r="AK52" s="36">
        <v>2451.90497</v>
      </c>
      <c r="AL52" s="36">
        <v>843.91309799999999</v>
      </c>
      <c r="AM52" s="36">
        <v>0</v>
      </c>
      <c r="AN52" s="36">
        <v>131.126677</v>
      </c>
      <c r="AO52" s="36">
        <v>264.09361799999999</v>
      </c>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HG52" s="36"/>
      <c r="HH52" s="36"/>
      <c r="HI52" s="36"/>
      <c r="HJ52" s="36"/>
      <c r="HK52" s="36"/>
      <c r="HL52" s="36"/>
      <c r="HM52" s="36"/>
      <c r="HN52" s="36"/>
      <c r="HO52" s="36"/>
      <c r="HP52" s="36"/>
      <c r="HQ52" s="36"/>
      <c r="HR52" s="36"/>
      <c r="HS52" s="36"/>
      <c r="HT52" s="36"/>
      <c r="HU52" s="36"/>
      <c r="HV52" s="36"/>
      <c r="HW52" s="36"/>
      <c r="HX52" s="36"/>
      <c r="HY52" s="36"/>
      <c r="HZ52" s="36"/>
      <c r="IA52" s="36"/>
      <c r="IB52" s="36"/>
      <c r="IC52" s="36"/>
      <c r="ID52" s="36"/>
      <c r="IE52" s="36"/>
      <c r="IF52" s="36"/>
      <c r="IG52" s="36"/>
      <c r="IH52" s="36"/>
      <c r="II52" s="36"/>
      <c r="IJ52" s="36"/>
      <c r="IK52" s="36"/>
      <c r="IL52" s="36"/>
      <c r="IM52" s="36"/>
      <c r="IN52" s="36"/>
      <c r="IO52" s="36"/>
      <c r="IP52" s="36"/>
      <c r="IQ52" s="36"/>
      <c r="IR52" s="36"/>
      <c r="IS52" s="36"/>
      <c r="IT52" s="36"/>
      <c r="IU52" s="36"/>
      <c r="IV52" s="36"/>
      <c r="IW52" s="36"/>
      <c r="IX52" s="36"/>
      <c r="IY52" s="36"/>
      <c r="IZ52" s="36"/>
      <c r="JA52" s="36"/>
      <c r="JB52" s="36"/>
      <c r="JC52" s="36"/>
      <c r="JD52" s="36"/>
      <c r="JE52" s="36"/>
      <c r="JF52" s="36"/>
      <c r="JG52" s="36"/>
      <c r="JH52" s="36"/>
      <c r="JI52" s="36"/>
      <c r="JJ52" s="36"/>
      <c r="JK52" s="36"/>
      <c r="JL52" s="36"/>
      <c r="JM52" s="36"/>
      <c r="JN52" s="36"/>
      <c r="JO52" s="36"/>
      <c r="JP52" s="36"/>
      <c r="JQ52" s="36"/>
      <c r="JR52" s="36"/>
      <c r="JS52" s="36"/>
      <c r="JT52" s="36"/>
      <c r="JU52" s="36"/>
      <c r="JV52" s="36"/>
      <c r="JW52" s="36"/>
      <c r="JX52" s="36"/>
      <c r="JY52" s="36"/>
      <c r="JZ52" s="36"/>
      <c r="KA52" s="36"/>
      <c r="KB52" s="36"/>
      <c r="KC52" s="36"/>
      <c r="KD52" s="36"/>
      <c r="KE52" s="36"/>
      <c r="KF52" s="36"/>
      <c r="KG52" s="36"/>
      <c r="KH52" s="36"/>
      <c r="KI52" s="36"/>
      <c r="KJ52" s="36"/>
      <c r="KK52" s="36"/>
      <c r="KL52" s="36"/>
      <c r="KM52" s="36"/>
      <c r="KN52" s="36"/>
      <c r="KO52" s="36"/>
      <c r="KP52" s="36"/>
      <c r="KQ52" s="36"/>
      <c r="KR52" s="36"/>
      <c r="KS52" s="36"/>
      <c r="KT52" s="36"/>
      <c r="KU52" s="36"/>
      <c r="KV52" s="36"/>
      <c r="KW52" s="36"/>
      <c r="KX52" s="36"/>
      <c r="KY52" s="36"/>
      <c r="KZ52" s="36"/>
      <c r="LA52" s="36"/>
      <c r="LB52" s="36"/>
      <c r="LC52" s="36"/>
      <c r="LD52" s="36"/>
      <c r="LE52" s="36"/>
      <c r="LF52" s="36"/>
      <c r="LG52" s="36"/>
      <c r="LH52" s="36"/>
      <c r="LI52" s="36"/>
      <c r="LJ52" s="36"/>
      <c r="LK52" s="36"/>
      <c r="LL52" s="36"/>
      <c r="LM52" s="36"/>
      <c r="LN52" s="36"/>
      <c r="LO52" s="36"/>
      <c r="LP52" s="36"/>
      <c r="LQ52" s="36"/>
      <c r="LR52" s="36"/>
      <c r="LS52" s="36"/>
      <c r="LT52" s="36"/>
      <c r="LU52" s="36"/>
      <c r="LV52" s="36"/>
      <c r="LW52" s="36"/>
      <c r="LX52" s="36"/>
      <c r="LY52" s="36"/>
      <c r="LZ52" s="36"/>
      <c r="MA52" s="36"/>
      <c r="MB52" s="36"/>
      <c r="MC52" s="36"/>
      <c r="MD52" s="36"/>
      <c r="ME52" s="36"/>
      <c r="MF52" s="36"/>
      <c r="MG52" s="36"/>
      <c r="MH52" s="36"/>
      <c r="MI52" s="36"/>
      <c r="MJ52" s="36"/>
      <c r="MK52" s="36"/>
      <c r="ML52" s="36"/>
      <c r="MM52" s="36"/>
      <c r="MN52" s="36"/>
      <c r="MO52" s="36"/>
      <c r="MP52" s="36"/>
      <c r="MQ52" s="36"/>
      <c r="MR52" s="36"/>
      <c r="MS52" s="36"/>
      <c r="MT52" s="36"/>
      <c r="MU52" s="36"/>
      <c r="MV52" s="36"/>
      <c r="MW52" s="36"/>
      <c r="MX52" s="36"/>
      <c r="MY52" s="36"/>
      <c r="MZ52" s="36"/>
      <c r="NA52" s="36"/>
      <c r="NB52" s="36"/>
      <c r="NC52" s="36"/>
      <c r="ND52" s="36"/>
      <c r="NE52" s="36"/>
      <c r="NF52" s="36"/>
      <c r="NG52" s="36"/>
      <c r="NH52" s="36"/>
      <c r="NI52" s="36"/>
      <c r="NJ52" s="36"/>
      <c r="NK52" s="36"/>
      <c r="NL52" s="36"/>
      <c r="NM52" s="36"/>
      <c r="NN52" s="36"/>
      <c r="NO52" s="36"/>
      <c r="NP52" s="36"/>
      <c r="NQ52" s="36"/>
      <c r="NR52" s="36"/>
      <c r="NS52" s="36"/>
      <c r="NT52" s="36"/>
      <c r="NU52" s="36"/>
      <c r="NV52" s="36"/>
      <c r="NW52" s="36"/>
      <c r="NX52" s="36"/>
      <c r="NY52" s="36"/>
      <c r="NZ52" s="36"/>
      <c r="OA52" s="36"/>
      <c r="OB52" s="36"/>
      <c r="OC52" s="36"/>
      <c r="OD52" s="36"/>
      <c r="OE52" s="36"/>
      <c r="OF52" s="36"/>
      <c r="OG52" s="36"/>
      <c r="OH52" s="36"/>
      <c r="OI52" s="36"/>
      <c r="OJ52" s="36"/>
      <c r="OK52" s="36"/>
      <c r="OL52" s="36"/>
      <c r="OM52" s="36"/>
      <c r="ON52" s="36"/>
      <c r="OO52" s="36"/>
      <c r="OP52" s="36"/>
      <c r="OQ52" s="36"/>
      <c r="OR52" s="36"/>
      <c r="OS52" s="36"/>
      <c r="OT52" s="36"/>
      <c r="OU52" s="36"/>
      <c r="OV52" s="36"/>
      <c r="OW52" s="36"/>
      <c r="OX52" s="36"/>
      <c r="OY52" s="36"/>
      <c r="OZ52" s="36"/>
      <c r="PA52" s="36"/>
      <c r="PB52" s="36"/>
      <c r="PC52" s="36"/>
      <c r="PD52" s="36"/>
      <c r="PE52" s="36"/>
      <c r="PF52" s="36"/>
      <c r="PG52" s="36"/>
      <c r="PH52" s="36"/>
      <c r="PI52" s="36"/>
      <c r="PJ52" s="36"/>
      <c r="PK52" s="36"/>
      <c r="PL52" s="36"/>
      <c r="PM52" s="36"/>
      <c r="PN52" s="36"/>
      <c r="PO52" s="36"/>
      <c r="PP52" s="36"/>
      <c r="PQ52" s="36"/>
      <c r="PR52" s="36"/>
      <c r="PS52" s="36"/>
      <c r="PT52" s="36"/>
      <c r="PU52" s="36"/>
      <c r="PV52" s="36"/>
      <c r="PW52" s="36"/>
      <c r="PX52" s="36"/>
      <c r="PY52" s="36"/>
      <c r="PZ52" s="36"/>
      <c r="QA52" s="36"/>
      <c r="QB52" s="36"/>
      <c r="QC52" s="36"/>
      <c r="QD52" s="36"/>
      <c r="QE52" s="36"/>
      <c r="QF52" s="36"/>
      <c r="QG52" s="36"/>
      <c r="QH52" s="36"/>
      <c r="QI52" s="36"/>
      <c r="QJ52" s="36"/>
      <c r="QK52" s="36"/>
      <c r="QL52" s="36"/>
      <c r="QM52" s="36"/>
      <c r="QN52" s="36"/>
      <c r="QO52" s="36"/>
      <c r="QP52" s="36"/>
      <c r="QQ52" s="36"/>
      <c r="QR52" s="36"/>
      <c r="QS52" s="36"/>
      <c r="QT52" s="36"/>
      <c r="QU52" s="36"/>
      <c r="QV52" s="36"/>
      <c r="QW52" s="36"/>
      <c r="QX52" s="36"/>
      <c r="QY52" s="36"/>
      <c r="QZ52" s="36"/>
      <c r="RA52" s="36"/>
      <c r="RB52" s="36"/>
      <c r="RC52" s="36"/>
      <c r="RD52" s="36"/>
      <c r="RE52" s="36"/>
      <c r="RF52" s="36"/>
      <c r="RG52" s="36"/>
      <c r="RH52" s="36"/>
      <c r="RI52" s="36"/>
      <c r="RJ52" s="36"/>
      <c r="RK52" s="36"/>
      <c r="RL52" s="36"/>
      <c r="RM52" s="36"/>
      <c r="RN52" s="36"/>
      <c r="RO52" s="36"/>
      <c r="RP52" s="36"/>
      <c r="RQ52" s="36"/>
      <c r="RR52" s="36"/>
      <c r="RS52" s="36"/>
      <c r="RT52" s="36"/>
      <c r="RU52" s="36"/>
      <c r="RV52" s="36"/>
      <c r="RW52" s="36"/>
      <c r="RX52" s="36"/>
      <c r="RY52" s="36"/>
      <c r="RZ52" s="36"/>
    </row>
    <row r="53" spans="2:494" ht="18" customHeight="1">
      <c r="B53" s="23" t="s">
        <v>136</v>
      </c>
      <c r="F53" s="81" t="s">
        <v>1434</v>
      </c>
      <c r="G53" s="36">
        <v>143.759097</v>
      </c>
      <c r="H53" s="36">
        <v>178.028211</v>
      </c>
      <c r="I53" s="36">
        <v>99.645077000000001</v>
      </c>
      <c r="J53" s="36">
        <v>152.28762900000001</v>
      </c>
      <c r="K53" s="36">
        <v>210.179742</v>
      </c>
      <c r="L53" s="36">
        <v>256.466204</v>
      </c>
      <c r="M53" s="36">
        <v>278.03397899999999</v>
      </c>
      <c r="N53" s="36">
        <v>351.58417600000001</v>
      </c>
      <c r="O53" s="36">
        <v>402.57427899999999</v>
      </c>
      <c r="P53" s="36">
        <v>404.84173299999998</v>
      </c>
      <c r="Q53" s="36">
        <v>329.80326500000001</v>
      </c>
      <c r="R53" s="36">
        <v>355.710849</v>
      </c>
      <c r="S53" s="36">
        <v>392.59351400000003</v>
      </c>
      <c r="T53" s="36">
        <v>484.93343299999998</v>
      </c>
      <c r="U53" s="36">
        <v>554.07919100000004</v>
      </c>
      <c r="V53" s="36">
        <v>715.04864999999995</v>
      </c>
      <c r="W53" s="36">
        <v>1269.2719500000001</v>
      </c>
      <c r="X53" s="36">
        <v>1452.0690609999999</v>
      </c>
      <c r="Y53" s="36">
        <v>1255.6379340000001</v>
      </c>
      <c r="Z53" s="36">
        <v>1080.512397</v>
      </c>
      <c r="AA53" s="36">
        <v>1178.5049710000001</v>
      </c>
      <c r="AB53" s="36">
        <v>1277.2582050000001</v>
      </c>
      <c r="AC53" s="36">
        <v>1475.738938</v>
      </c>
      <c r="AD53" s="36">
        <v>1614.872732</v>
      </c>
      <c r="AE53" s="36">
        <v>1323.709108</v>
      </c>
      <c r="AF53" s="36">
        <v>1714.435072</v>
      </c>
      <c r="AG53" s="36">
        <v>1424.731125</v>
      </c>
      <c r="AH53" s="36">
        <v>1344.749026</v>
      </c>
      <c r="AI53" s="36">
        <v>1525.1613689999999</v>
      </c>
      <c r="AJ53" s="36">
        <v>1833.1872499999999</v>
      </c>
      <c r="AK53" s="36">
        <v>2122.367483</v>
      </c>
      <c r="AL53" s="36">
        <v>0</v>
      </c>
      <c r="AM53" s="36">
        <v>0</v>
      </c>
      <c r="AN53" s="36">
        <v>0</v>
      </c>
      <c r="AO53" s="36">
        <v>0</v>
      </c>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6"/>
      <c r="FV53" s="36"/>
      <c r="FW53" s="36"/>
      <c r="FX53" s="36"/>
      <c r="FY53" s="36"/>
      <c r="FZ53" s="36"/>
      <c r="GA53" s="36"/>
      <c r="GB53" s="36"/>
      <c r="GC53" s="36"/>
      <c r="GD53" s="36"/>
      <c r="GE53" s="36"/>
      <c r="GF53" s="36"/>
      <c r="GG53" s="36"/>
      <c r="GH53" s="36"/>
      <c r="GI53" s="36"/>
      <c r="GJ53" s="36"/>
      <c r="GK53" s="36"/>
      <c r="GL53" s="36"/>
      <c r="GM53" s="36"/>
      <c r="GN53" s="36"/>
      <c r="GO53" s="36"/>
      <c r="GP53" s="36"/>
      <c r="GQ53" s="36"/>
      <c r="GR53" s="36"/>
      <c r="GS53" s="36"/>
      <c r="GT53" s="36"/>
      <c r="GU53" s="36"/>
      <c r="GV53" s="36"/>
      <c r="GW53" s="36"/>
      <c r="GX53" s="36"/>
      <c r="GY53" s="36"/>
      <c r="GZ53" s="36"/>
      <c r="HA53" s="36"/>
      <c r="HB53" s="36"/>
      <c r="HC53" s="36"/>
      <c r="HD53" s="36"/>
      <c r="HE53" s="36"/>
      <c r="HF53" s="36"/>
      <c r="HG53" s="36"/>
      <c r="HH53" s="36"/>
      <c r="HI53" s="36"/>
      <c r="HJ53" s="36"/>
      <c r="HK53" s="36"/>
      <c r="HL53" s="36"/>
      <c r="HM53" s="36"/>
      <c r="HN53" s="36"/>
      <c r="HO53" s="36"/>
      <c r="HP53" s="36"/>
      <c r="HQ53" s="36"/>
      <c r="HR53" s="36"/>
      <c r="HS53" s="36"/>
      <c r="HT53" s="36"/>
      <c r="HU53" s="36"/>
      <c r="HV53" s="36"/>
      <c r="HW53" s="36"/>
      <c r="HX53" s="36"/>
      <c r="HY53" s="36"/>
      <c r="HZ53" s="36"/>
      <c r="IA53" s="36"/>
      <c r="IB53" s="36"/>
      <c r="IC53" s="36"/>
      <c r="ID53" s="36"/>
      <c r="IE53" s="36"/>
      <c r="IF53" s="36"/>
      <c r="IG53" s="36"/>
      <c r="IH53" s="36"/>
      <c r="II53" s="36"/>
      <c r="IJ53" s="36"/>
      <c r="IK53" s="36"/>
      <c r="IL53" s="36"/>
      <c r="IM53" s="36"/>
      <c r="IN53" s="36"/>
      <c r="IO53" s="36"/>
      <c r="IP53" s="36"/>
      <c r="IQ53" s="36"/>
      <c r="IR53" s="36"/>
      <c r="IS53" s="36"/>
      <c r="IT53" s="36"/>
      <c r="IU53" s="36"/>
      <c r="IV53" s="36"/>
      <c r="IW53" s="36"/>
      <c r="IX53" s="36"/>
      <c r="IY53" s="36"/>
      <c r="IZ53" s="36"/>
      <c r="JA53" s="36"/>
      <c r="JB53" s="36"/>
      <c r="JC53" s="36"/>
      <c r="JD53" s="36"/>
      <c r="JE53" s="36"/>
      <c r="JF53" s="36"/>
      <c r="JG53" s="36"/>
      <c r="JH53" s="36"/>
      <c r="JI53" s="36"/>
      <c r="JJ53" s="36"/>
      <c r="JK53" s="36"/>
      <c r="JL53" s="36"/>
      <c r="JM53" s="36"/>
      <c r="JN53" s="36"/>
      <c r="JO53" s="36"/>
      <c r="JP53" s="36"/>
      <c r="JQ53" s="36"/>
      <c r="JR53" s="36"/>
      <c r="JS53" s="36"/>
      <c r="JT53" s="36"/>
      <c r="JU53" s="36"/>
      <c r="JV53" s="36"/>
      <c r="JW53" s="36"/>
      <c r="JX53" s="36"/>
      <c r="JY53" s="36"/>
      <c r="JZ53" s="36"/>
      <c r="KA53" s="36"/>
      <c r="KB53" s="36"/>
      <c r="KC53" s="36"/>
      <c r="KD53" s="36"/>
      <c r="KE53" s="36"/>
      <c r="KF53" s="36"/>
      <c r="KG53" s="36"/>
      <c r="KH53" s="36"/>
      <c r="KI53" s="36"/>
      <c r="KJ53" s="36"/>
      <c r="KK53" s="36"/>
      <c r="KL53" s="36"/>
      <c r="KM53" s="36"/>
      <c r="KN53" s="36"/>
      <c r="KO53" s="36"/>
      <c r="KP53" s="36"/>
      <c r="KQ53" s="36"/>
      <c r="KR53" s="36"/>
      <c r="KS53" s="36"/>
      <c r="KT53" s="36"/>
      <c r="KU53" s="36"/>
      <c r="KV53" s="36"/>
      <c r="KW53" s="36"/>
      <c r="KX53" s="36"/>
      <c r="KY53" s="36"/>
      <c r="KZ53" s="36"/>
      <c r="LA53" s="36"/>
      <c r="LB53" s="36"/>
      <c r="LC53" s="36"/>
      <c r="LD53" s="36"/>
      <c r="LE53" s="36"/>
      <c r="LF53" s="36"/>
      <c r="LG53" s="36"/>
      <c r="LH53" s="36"/>
      <c r="LI53" s="36"/>
      <c r="LJ53" s="36"/>
      <c r="LK53" s="36"/>
      <c r="LL53" s="36"/>
      <c r="LM53" s="36"/>
      <c r="LN53" s="36"/>
      <c r="LO53" s="36"/>
      <c r="LP53" s="36"/>
      <c r="LQ53" s="36"/>
      <c r="LR53" s="36"/>
      <c r="LS53" s="36"/>
      <c r="LT53" s="36"/>
      <c r="LU53" s="36"/>
      <c r="LV53" s="36"/>
      <c r="LW53" s="36"/>
      <c r="LX53" s="36"/>
      <c r="LY53" s="36"/>
      <c r="LZ53" s="36"/>
      <c r="MA53" s="36"/>
      <c r="MB53" s="36"/>
      <c r="MC53" s="36"/>
      <c r="MD53" s="36"/>
      <c r="ME53" s="36"/>
      <c r="MF53" s="36"/>
      <c r="MG53" s="36"/>
      <c r="MH53" s="36"/>
      <c r="MI53" s="36"/>
      <c r="MJ53" s="36"/>
      <c r="MK53" s="36"/>
      <c r="ML53" s="36"/>
      <c r="MM53" s="36"/>
      <c r="MN53" s="36"/>
      <c r="MO53" s="36"/>
      <c r="MP53" s="36"/>
      <c r="MQ53" s="36"/>
      <c r="MR53" s="36"/>
      <c r="MS53" s="36"/>
      <c r="MT53" s="36"/>
      <c r="MU53" s="36"/>
      <c r="MV53" s="36"/>
      <c r="MW53" s="36"/>
      <c r="MX53" s="36"/>
      <c r="MY53" s="36"/>
      <c r="MZ53" s="36"/>
      <c r="NA53" s="36"/>
      <c r="NB53" s="36"/>
      <c r="NC53" s="36"/>
      <c r="ND53" s="36"/>
      <c r="NE53" s="36"/>
      <c r="NF53" s="36"/>
      <c r="NG53" s="36"/>
      <c r="NH53" s="36"/>
      <c r="NI53" s="36"/>
      <c r="NJ53" s="36"/>
      <c r="NK53" s="36"/>
      <c r="NL53" s="36"/>
      <c r="NM53" s="36"/>
      <c r="NN53" s="36"/>
      <c r="NO53" s="36"/>
      <c r="NP53" s="36"/>
      <c r="NQ53" s="36"/>
      <c r="NR53" s="36"/>
      <c r="NS53" s="36"/>
      <c r="NT53" s="36"/>
      <c r="NU53" s="36"/>
      <c r="NV53" s="36"/>
      <c r="NW53" s="36"/>
      <c r="NX53" s="36"/>
      <c r="NY53" s="36"/>
      <c r="NZ53" s="36"/>
      <c r="OA53" s="36"/>
      <c r="OB53" s="36"/>
      <c r="OC53" s="36"/>
      <c r="OD53" s="36"/>
      <c r="OE53" s="36"/>
      <c r="OF53" s="36"/>
      <c r="OG53" s="36"/>
      <c r="OH53" s="36"/>
      <c r="OI53" s="36"/>
      <c r="OJ53" s="36"/>
      <c r="OK53" s="36"/>
      <c r="OL53" s="36"/>
      <c r="OM53" s="36"/>
      <c r="ON53" s="36"/>
      <c r="OO53" s="36"/>
      <c r="OP53" s="36"/>
      <c r="OQ53" s="36"/>
      <c r="OR53" s="36"/>
      <c r="OS53" s="36"/>
      <c r="OT53" s="36"/>
      <c r="OU53" s="36"/>
      <c r="OV53" s="36"/>
      <c r="OW53" s="36"/>
      <c r="OX53" s="36"/>
      <c r="OY53" s="36"/>
      <c r="OZ53" s="36"/>
      <c r="PA53" s="36"/>
      <c r="PB53" s="36"/>
      <c r="PC53" s="36"/>
      <c r="PD53" s="36"/>
      <c r="PE53" s="36"/>
      <c r="PF53" s="36"/>
      <c r="PG53" s="36"/>
      <c r="PH53" s="36"/>
      <c r="PI53" s="36"/>
      <c r="PJ53" s="36"/>
      <c r="PK53" s="36"/>
      <c r="PL53" s="36"/>
      <c r="PM53" s="36"/>
      <c r="PN53" s="36"/>
      <c r="PO53" s="36"/>
      <c r="PP53" s="36"/>
      <c r="PQ53" s="36"/>
      <c r="PR53" s="36"/>
      <c r="PS53" s="36"/>
      <c r="PT53" s="36"/>
      <c r="PU53" s="36"/>
      <c r="PV53" s="36"/>
      <c r="PW53" s="36"/>
      <c r="PX53" s="36"/>
      <c r="PY53" s="36"/>
      <c r="PZ53" s="36"/>
      <c r="QA53" s="36"/>
      <c r="QB53" s="36"/>
      <c r="QC53" s="36"/>
      <c r="QD53" s="36"/>
      <c r="QE53" s="36"/>
      <c r="QF53" s="36"/>
      <c r="QG53" s="36"/>
      <c r="QH53" s="36"/>
      <c r="QI53" s="36"/>
      <c r="QJ53" s="36"/>
      <c r="QK53" s="36"/>
      <c r="QL53" s="36"/>
      <c r="QM53" s="36"/>
      <c r="QN53" s="36"/>
      <c r="QO53" s="36"/>
      <c r="QP53" s="36"/>
      <c r="QQ53" s="36"/>
      <c r="QR53" s="36"/>
      <c r="QS53" s="36"/>
      <c r="QT53" s="36"/>
      <c r="QU53" s="36"/>
      <c r="QV53" s="36"/>
      <c r="QW53" s="36"/>
      <c r="QX53" s="36"/>
      <c r="QY53" s="36"/>
      <c r="QZ53" s="36"/>
      <c r="RA53" s="36"/>
      <c r="RB53" s="36"/>
      <c r="RC53" s="36"/>
      <c r="RD53" s="36"/>
      <c r="RE53" s="36"/>
      <c r="RF53" s="36"/>
      <c r="RG53" s="36"/>
      <c r="RH53" s="36"/>
      <c r="RI53" s="36"/>
      <c r="RJ53" s="36"/>
      <c r="RK53" s="36"/>
      <c r="RL53" s="36"/>
      <c r="RM53" s="36"/>
      <c r="RN53" s="36"/>
      <c r="RO53" s="36"/>
      <c r="RP53" s="36"/>
      <c r="RQ53" s="36"/>
      <c r="RR53" s="36"/>
      <c r="RS53" s="36"/>
      <c r="RT53" s="36"/>
      <c r="RU53" s="36"/>
      <c r="RV53" s="36"/>
      <c r="RW53" s="36"/>
      <c r="RX53" s="36"/>
      <c r="RY53" s="36"/>
      <c r="RZ53" s="36"/>
    </row>
    <row r="54" spans="2:494" ht="18" customHeight="1">
      <c r="B54" s="23" t="s">
        <v>136</v>
      </c>
      <c r="F54" s="81" t="s">
        <v>1208</v>
      </c>
      <c r="G54" s="36">
        <v>0</v>
      </c>
      <c r="H54" s="36">
        <v>0</v>
      </c>
      <c r="I54" s="36">
        <v>0</v>
      </c>
      <c r="J54" s="36">
        <v>0.02</v>
      </c>
      <c r="K54" s="36">
        <v>0</v>
      </c>
      <c r="L54" s="36">
        <v>0</v>
      </c>
      <c r="M54" s="36">
        <v>2.7720940000000001</v>
      </c>
      <c r="N54" s="36">
        <v>19.259340999999999</v>
      </c>
      <c r="O54" s="36">
        <v>37.547480999999998</v>
      </c>
      <c r="P54" s="36">
        <v>172.810475</v>
      </c>
      <c r="Q54" s="36">
        <v>178.774497</v>
      </c>
      <c r="R54" s="36">
        <v>250.294027</v>
      </c>
      <c r="S54" s="36">
        <v>286.18792200000001</v>
      </c>
      <c r="T54" s="36">
        <v>234.30002200000001</v>
      </c>
      <c r="U54" s="36">
        <v>315.29108200000002</v>
      </c>
      <c r="V54" s="36">
        <v>466.30764900000003</v>
      </c>
      <c r="W54" s="36">
        <v>866.78659100000004</v>
      </c>
      <c r="X54" s="36">
        <v>1049.6800410000001</v>
      </c>
      <c r="Y54" s="36">
        <v>999.33938599999999</v>
      </c>
      <c r="Z54" s="36">
        <v>766.99392899999998</v>
      </c>
      <c r="AA54" s="36">
        <v>1180.125094</v>
      </c>
      <c r="AB54" s="36">
        <v>1347.131991</v>
      </c>
      <c r="AC54" s="36">
        <v>1451.2758309999999</v>
      </c>
      <c r="AD54" s="36">
        <v>1109.6303290000001</v>
      </c>
      <c r="AE54" s="36">
        <v>945.016389</v>
      </c>
      <c r="AF54" s="36">
        <v>801.65237999999999</v>
      </c>
      <c r="AG54" s="36">
        <v>511.07138900000001</v>
      </c>
      <c r="AH54" s="36">
        <v>682.07052999999996</v>
      </c>
      <c r="AI54" s="36">
        <v>837.59430099999997</v>
      </c>
      <c r="AJ54" s="36">
        <v>444.29265600000002</v>
      </c>
      <c r="AK54" s="36">
        <v>462.70219800000001</v>
      </c>
      <c r="AL54" s="36">
        <v>626.19165599999997</v>
      </c>
      <c r="AM54" s="36">
        <v>937.28661499999998</v>
      </c>
      <c r="AN54" s="36">
        <v>457.07590099999999</v>
      </c>
      <c r="AO54" s="36">
        <v>686.89459599999998</v>
      </c>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6"/>
      <c r="FV54" s="36"/>
      <c r="FW54" s="36"/>
      <c r="FX54" s="36"/>
      <c r="FY54" s="36"/>
      <c r="FZ54" s="36"/>
      <c r="GA54" s="36"/>
      <c r="GB54" s="36"/>
      <c r="GC54" s="36"/>
      <c r="GD54" s="36"/>
      <c r="GE54" s="36"/>
      <c r="GF54" s="36"/>
      <c r="GG54" s="36"/>
      <c r="GH54" s="36"/>
      <c r="GI54" s="36"/>
      <c r="GJ54" s="36"/>
      <c r="GK54" s="36"/>
      <c r="GL54" s="36"/>
      <c r="GM54" s="36"/>
      <c r="GN54" s="36"/>
      <c r="GO54" s="36"/>
      <c r="GP54" s="36"/>
      <c r="GQ54" s="36"/>
      <c r="GR54" s="36"/>
      <c r="GS54" s="36"/>
      <c r="GT54" s="36"/>
      <c r="GU54" s="36"/>
      <c r="GV54" s="36"/>
      <c r="GW54" s="36"/>
      <c r="GX54" s="36"/>
      <c r="GY54" s="36"/>
      <c r="GZ54" s="36"/>
      <c r="HA54" s="36"/>
      <c r="HB54" s="36"/>
      <c r="HC54" s="36"/>
      <c r="HD54" s="36"/>
      <c r="HE54" s="36"/>
      <c r="HF54" s="36"/>
      <c r="HG54" s="36"/>
      <c r="HH54" s="36"/>
      <c r="HI54" s="36"/>
      <c r="HJ54" s="36"/>
      <c r="HK54" s="36"/>
      <c r="HL54" s="36"/>
      <c r="HM54" s="36"/>
      <c r="HN54" s="36"/>
      <c r="HO54" s="36"/>
      <c r="HP54" s="36"/>
      <c r="HQ54" s="36"/>
      <c r="HR54" s="36"/>
      <c r="HS54" s="36"/>
      <c r="HT54" s="36"/>
      <c r="HU54" s="36"/>
      <c r="HV54" s="36"/>
      <c r="HW54" s="36"/>
      <c r="HX54" s="36"/>
      <c r="HY54" s="36"/>
      <c r="HZ54" s="36"/>
      <c r="IA54" s="36"/>
      <c r="IB54" s="36"/>
      <c r="IC54" s="36"/>
      <c r="ID54" s="36"/>
      <c r="IE54" s="36"/>
      <c r="IF54" s="36"/>
      <c r="IG54" s="36"/>
      <c r="IH54" s="36"/>
      <c r="II54" s="36"/>
      <c r="IJ54" s="36"/>
      <c r="IK54" s="36"/>
      <c r="IL54" s="36"/>
      <c r="IM54" s="36"/>
      <c r="IN54" s="36"/>
      <c r="IO54" s="36"/>
      <c r="IP54" s="36"/>
      <c r="IQ54" s="36"/>
      <c r="IR54" s="36"/>
      <c r="IS54" s="36"/>
      <c r="IT54" s="36"/>
      <c r="IU54" s="36"/>
      <c r="IV54" s="36"/>
      <c r="IW54" s="36"/>
      <c r="IX54" s="36"/>
      <c r="IY54" s="36"/>
      <c r="IZ54" s="36"/>
      <c r="JA54" s="36"/>
      <c r="JB54" s="36"/>
      <c r="JC54" s="36"/>
      <c r="JD54" s="36"/>
      <c r="JE54" s="36"/>
      <c r="JF54" s="36"/>
      <c r="JG54" s="36"/>
      <c r="JH54" s="36"/>
      <c r="JI54" s="36"/>
      <c r="JJ54" s="36"/>
      <c r="JK54" s="36"/>
      <c r="JL54" s="36"/>
      <c r="JM54" s="36"/>
      <c r="JN54" s="36"/>
      <c r="JO54" s="36"/>
      <c r="JP54" s="36"/>
      <c r="JQ54" s="36"/>
      <c r="JR54" s="36"/>
      <c r="JS54" s="36"/>
      <c r="JT54" s="36"/>
      <c r="JU54" s="36"/>
      <c r="JV54" s="36"/>
      <c r="JW54" s="36"/>
      <c r="JX54" s="36"/>
      <c r="JY54" s="36"/>
      <c r="JZ54" s="36"/>
      <c r="KA54" s="36"/>
      <c r="KB54" s="36"/>
      <c r="KC54" s="36"/>
      <c r="KD54" s="36"/>
      <c r="KE54" s="36"/>
      <c r="KF54" s="36"/>
      <c r="KG54" s="36"/>
      <c r="KH54" s="36"/>
      <c r="KI54" s="36"/>
      <c r="KJ54" s="36"/>
      <c r="KK54" s="36"/>
      <c r="KL54" s="36"/>
      <c r="KM54" s="36"/>
      <c r="KN54" s="36"/>
      <c r="KO54" s="36"/>
      <c r="KP54" s="36"/>
      <c r="KQ54" s="36"/>
      <c r="KR54" s="36"/>
      <c r="KS54" s="36"/>
      <c r="KT54" s="36"/>
      <c r="KU54" s="36"/>
      <c r="KV54" s="36"/>
      <c r="KW54" s="36"/>
      <c r="KX54" s="36"/>
      <c r="KY54" s="36"/>
      <c r="KZ54" s="36"/>
      <c r="LA54" s="36"/>
      <c r="LB54" s="36"/>
      <c r="LC54" s="36"/>
      <c r="LD54" s="36"/>
      <c r="LE54" s="36"/>
      <c r="LF54" s="36"/>
      <c r="LG54" s="36"/>
      <c r="LH54" s="36"/>
      <c r="LI54" s="36"/>
      <c r="LJ54" s="36"/>
      <c r="LK54" s="36"/>
      <c r="LL54" s="36"/>
      <c r="LM54" s="36"/>
      <c r="LN54" s="36"/>
      <c r="LO54" s="36"/>
      <c r="LP54" s="36"/>
      <c r="LQ54" s="36"/>
      <c r="LR54" s="36"/>
      <c r="LS54" s="36"/>
      <c r="LT54" s="36"/>
      <c r="LU54" s="36"/>
      <c r="LV54" s="36"/>
      <c r="LW54" s="36"/>
      <c r="LX54" s="36"/>
      <c r="LY54" s="36"/>
      <c r="LZ54" s="36"/>
      <c r="MA54" s="36"/>
      <c r="MB54" s="36"/>
      <c r="MC54" s="36"/>
      <c r="MD54" s="36"/>
      <c r="ME54" s="36"/>
      <c r="MF54" s="36"/>
      <c r="MG54" s="36"/>
      <c r="MH54" s="36"/>
      <c r="MI54" s="36"/>
      <c r="MJ54" s="36"/>
      <c r="MK54" s="36"/>
      <c r="ML54" s="36"/>
      <c r="MM54" s="36"/>
      <c r="MN54" s="36"/>
      <c r="MO54" s="36"/>
      <c r="MP54" s="36"/>
      <c r="MQ54" s="36"/>
      <c r="MR54" s="36"/>
      <c r="MS54" s="36"/>
      <c r="MT54" s="36"/>
      <c r="MU54" s="36"/>
      <c r="MV54" s="36"/>
      <c r="MW54" s="36"/>
      <c r="MX54" s="36"/>
      <c r="MY54" s="36"/>
      <c r="MZ54" s="36"/>
      <c r="NA54" s="36"/>
      <c r="NB54" s="36"/>
      <c r="NC54" s="36"/>
      <c r="ND54" s="36"/>
      <c r="NE54" s="36"/>
      <c r="NF54" s="36"/>
      <c r="NG54" s="36"/>
      <c r="NH54" s="36"/>
      <c r="NI54" s="36"/>
      <c r="NJ54" s="36"/>
      <c r="NK54" s="36"/>
      <c r="NL54" s="36"/>
      <c r="NM54" s="36"/>
      <c r="NN54" s="36"/>
      <c r="NO54" s="36"/>
      <c r="NP54" s="36"/>
      <c r="NQ54" s="36"/>
      <c r="NR54" s="36"/>
      <c r="NS54" s="36"/>
      <c r="NT54" s="36"/>
      <c r="NU54" s="36"/>
      <c r="NV54" s="36"/>
      <c r="NW54" s="36"/>
      <c r="NX54" s="36"/>
      <c r="NY54" s="36"/>
      <c r="NZ54" s="36"/>
      <c r="OA54" s="36"/>
      <c r="OB54" s="36"/>
      <c r="OC54" s="36"/>
      <c r="OD54" s="36"/>
      <c r="OE54" s="36"/>
      <c r="OF54" s="36"/>
      <c r="OG54" s="36"/>
      <c r="OH54" s="36"/>
      <c r="OI54" s="36"/>
      <c r="OJ54" s="36"/>
      <c r="OK54" s="36"/>
      <c r="OL54" s="36"/>
      <c r="OM54" s="36"/>
      <c r="ON54" s="36"/>
      <c r="OO54" s="36"/>
      <c r="OP54" s="36"/>
      <c r="OQ54" s="36"/>
      <c r="OR54" s="36"/>
      <c r="OS54" s="36"/>
      <c r="OT54" s="36"/>
      <c r="OU54" s="36"/>
      <c r="OV54" s="36"/>
      <c r="OW54" s="36"/>
      <c r="OX54" s="36"/>
      <c r="OY54" s="36"/>
      <c r="OZ54" s="36"/>
      <c r="PA54" s="36"/>
      <c r="PB54" s="36"/>
      <c r="PC54" s="36"/>
      <c r="PD54" s="36"/>
      <c r="PE54" s="36"/>
      <c r="PF54" s="36"/>
      <c r="PG54" s="36"/>
      <c r="PH54" s="36"/>
      <c r="PI54" s="36"/>
      <c r="PJ54" s="36"/>
      <c r="PK54" s="36"/>
      <c r="PL54" s="36"/>
      <c r="PM54" s="36"/>
      <c r="PN54" s="36"/>
      <c r="PO54" s="36"/>
      <c r="PP54" s="36"/>
      <c r="PQ54" s="36"/>
      <c r="PR54" s="36"/>
      <c r="PS54" s="36"/>
      <c r="PT54" s="36"/>
      <c r="PU54" s="36"/>
      <c r="PV54" s="36"/>
      <c r="PW54" s="36"/>
      <c r="PX54" s="36"/>
      <c r="PY54" s="36"/>
      <c r="PZ54" s="36"/>
      <c r="QA54" s="36"/>
      <c r="QB54" s="36"/>
      <c r="QC54" s="36"/>
      <c r="QD54" s="36"/>
      <c r="QE54" s="36"/>
      <c r="QF54" s="36"/>
      <c r="QG54" s="36"/>
      <c r="QH54" s="36"/>
      <c r="QI54" s="36"/>
      <c r="QJ54" s="36"/>
      <c r="QK54" s="36"/>
      <c r="QL54" s="36"/>
      <c r="QM54" s="36"/>
      <c r="QN54" s="36"/>
      <c r="QO54" s="36"/>
      <c r="QP54" s="36"/>
      <c r="QQ54" s="36"/>
      <c r="QR54" s="36"/>
      <c r="QS54" s="36"/>
      <c r="QT54" s="36"/>
      <c r="QU54" s="36"/>
      <c r="QV54" s="36"/>
      <c r="QW54" s="36"/>
      <c r="QX54" s="36"/>
      <c r="QY54" s="36"/>
      <c r="QZ54" s="36"/>
      <c r="RA54" s="36"/>
      <c r="RB54" s="36"/>
      <c r="RC54" s="36"/>
      <c r="RD54" s="36"/>
      <c r="RE54" s="36"/>
      <c r="RF54" s="36"/>
      <c r="RG54" s="36"/>
      <c r="RH54" s="36"/>
      <c r="RI54" s="36"/>
      <c r="RJ54" s="36"/>
      <c r="RK54" s="36"/>
      <c r="RL54" s="36"/>
      <c r="RM54" s="36"/>
      <c r="RN54" s="36"/>
      <c r="RO54" s="36"/>
      <c r="RP54" s="36"/>
      <c r="RQ54" s="36"/>
      <c r="RR54" s="36"/>
      <c r="RS54" s="36"/>
      <c r="RT54" s="36"/>
      <c r="RU54" s="36"/>
      <c r="RV54" s="36"/>
      <c r="RW54" s="36"/>
      <c r="RX54" s="36"/>
      <c r="RY54" s="36"/>
      <c r="RZ54" s="36"/>
    </row>
    <row r="55" spans="2:494" ht="18" customHeight="1">
      <c r="B55" s="23" t="s">
        <v>136</v>
      </c>
      <c r="F55" s="81" t="s">
        <v>1187</v>
      </c>
      <c r="G55" s="36">
        <v>0.38962400000000003</v>
      </c>
      <c r="H55" s="36">
        <v>9.391</v>
      </c>
      <c r="I55" s="36">
        <v>0</v>
      </c>
      <c r="J55" s="36">
        <v>23.264443</v>
      </c>
      <c r="K55" s="36">
        <v>11.570399</v>
      </c>
      <c r="L55" s="36">
        <v>22.236975999999999</v>
      </c>
      <c r="M55" s="36">
        <v>44.042225000000002</v>
      </c>
      <c r="N55" s="36">
        <v>31.809512999999999</v>
      </c>
      <c r="O55" s="36">
        <v>93.668943999999996</v>
      </c>
      <c r="P55" s="36">
        <v>126.24106500000001</v>
      </c>
      <c r="Q55" s="36">
        <v>61.782510000000002</v>
      </c>
      <c r="R55" s="36">
        <v>55.841909999999999</v>
      </c>
      <c r="S55" s="36">
        <v>9.7682990000000007</v>
      </c>
      <c r="T55" s="36">
        <v>113.495594</v>
      </c>
      <c r="U55" s="36">
        <v>86.761489999999995</v>
      </c>
      <c r="V55" s="36">
        <v>145.363541</v>
      </c>
      <c r="W55" s="36">
        <v>186.117301</v>
      </c>
      <c r="X55" s="36">
        <v>309.30181700000003</v>
      </c>
      <c r="Y55" s="36">
        <v>575.42389100000003</v>
      </c>
      <c r="Z55" s="36">
        <v>488.304486</v>
      </c>
      <c r="AA55" s="36">
        <v>706.08036600000003</v>
      </c>
      <c r="AB55" s="36">
        <v>774.48068999999998</v>
      </c>
      <c r="AC55" s="36">
        <v>844.12740899999994</v>
      </c>
      <c r="AD55" s="36">
        <v>437.91156799999999</v>
      </c>
      <c r="AE55" s="36">
        <v>582.61362199999996</v>
      </c>
      <c r="AF55" s="36">
        <v>358.35125099999999</v>
      </c>
      <c r="AG55" s="36">
        <v>463.91783800000002</v>
      </c>
      <c r="AH55" s="36">
        <v>368.8098</v>
      </c>
      <c r="AI55" s="36">
        <v>228.64183399999999</v>
      </c>
      <c r="AJ55" s="36">
        <v>528.64394800000002</v>
      </c>
      <c r="AK55" s="36">
        <v>524.73076300000002</v>
      </c>
      <c r="AL55" s="36">
        <v>1060.0550519999999</v>
      </c>
      <c r="AM55" s="36">
        <v>1286.3631459999999</v>
      </c>
      <c r="AN55" s="36">
        <v>1060.005737</v>
      </c>
      <c r="AO55" s="36">
        <v>716.31151199999999</v>
      </c>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6"/>
      <c r="FV55" s="36"/>
      <c r="FW55" s="36"/>
      <c r="FX55" s="36"/>
      <c r="FY55" s="36"/>
      <c r="FZ55" s="36"/>
      <c r="GA55" s="36"/>
      <c r="GB55" s="36"/>
      <c r="GC55" s="36"/>
      <c r="GD55" s="36"/>
      <c r="GE55" s="36"/>
      <c r="GF55" s="36"/>
      <c r="GG55" s="36"/>
      <c r="GH55" s="36"/>
      <c r="GI55" s="36"/>
      <c r="GJ55" s="36"/>
      <c r="GK55" s="36"/>
      <c r="GL55" s="36"/>
      <c r="GM55" s="36"/>
      <c r="GN55" s="36"/>
      <c r="GO55" s="36"/>
      <c r="GP55" s="36"/>
      <c r="GQ55" s="36"/>
      <c r="GR55" s="36"/>
      <c r="GS55" s="36"/>
      <c r="GT55" s="36"/>
      <c r="GU55" s="36"/>
      <c r="GV55" s="36"/>
      <c r="GW55" s="36"/>
      <c r="GX55" s="36"/>
      <c r="GY55" s="36"/>
      <c r="GZ55" s="36"/>
      <c r="HA55" s="36"/>
      <c r="HB55" s="36"/>
      <c r="HC55" s="36"/>
      <c r="HD55" s="36"/>
      <c r="HE55" s="36"/>
      <c r="HF55" s="36"/>
      <c r="HG55" s="36"/>
      <c r="HH55" s="36"/>
      <c r="HI55" s="36"/>
      <c r="HJ55" s="36"/>
      <c r="HK55" s="36"/>
      <c r="HL55" s="36"/>
      <c r="HM55" s="36"/>
      <c r="HN55" s="36"/>
      <c r="HO55" s="36"/>
      <c r="HP55" s="36"/>
      <c r="HQ55" s="36"/>
      <c r="HR55" s="36"/>
      <c r="HS55" s="36"/>
      <c r="HT55" s="36"/>
      <c r="HU55" s="36"/>
      <c r="HV55" s="36"/>
      <c r="HW55" s="36"/>
      <c r="HX55" s="36"/>
      <c r="HY55" s="36"/>
      <c r="HZ55" s="36"/>
      <c r="IA55" s="36"/>
      <c r="IB55" s="36"/>
      <c r="IC55" s="36"/>
      <c r="ID55" s="36"/>
      <c r="IE55" s="36"/>
      <c r="IF55" s="36"/>
      <c r="IG55" s="36"/>
      <c r="IH55" s="36"/>
      <c r="II55" s="36"/>
      <c r="IJ55" s="36"/>
      <c r="IK55" s="36"/>
      <c r="IL55" s="36"/>
      <c r="IM55" s="36"/>
      <c r="IN55" s="36"/>
      <c r="IO55" s="36"/>
      <c r="IP55" s="36"/>
      <c r="IQ55" s="36"/>
      <c r="IR55" s="36"/>
      <c r="IS55" s="36"/>
      <c r="IT55" s="36"/>
      <c r="IU55" s="36"/>
      <c r="IV55" s="36"/>
      <c r="IW55" s="36"/>
      <c r="IX55" s="36"/>
      <c r="IY55" s="36"/>
      <c r="IZ55" s="36"/>
      <c r="JA55" s="36"/>
      <c r="JB55" s="36"/>
      <c r="JC55" s="36"/>
      <c r="JD55" s="36"/>
      <c r="JE55" s="36"/>
      <c r="JF55" s="36"/>
      <c r="JG55" s="36"/>
      <c r="JH55" s="36"/>
      <c r="JI55" s="36"/>
      <c r="JJ55" s="36"/>
      <c r="JK55" s="36"/>
      <c r="JL55" s="36"/>
      <c r="JM55" s="36"/>
      <c r="JN55" s="36"/>
      <c r="JO55" s="36"/>
      <c r="JP55" s="36"/>
      <c r="JQ55" s="36"/>
      <c r="JR55" s="36"/>
      <c r="JS55" s="36"/>
      <c r="JT55" s="36"/>
      <c r="JU55" s="36"/>
      <c r="JV55" s="36"/>
      <c r="JW55" s="36"/>
      <c r="JX55" s="36"/>
      <c r="JY55" s="36"/>
      <c r="JZ55" s="36"/>
      <c r="KA55" s="36"/>
      <c r="KB55" s="36"/>
      <c r="KC55" s="36"/>
      <c r="KD55" s="36"/>
      <c r="KE55" s="36"/>
      <c r="KF55" s="36"/>
      <c r="KG55" s="36"/>
      <c r="KH55" s="36"/>
      <c r="KI55" s="36"/>
      <c r="KJ55" s="36"/>
      <c r="KK55" s="36"/>
      <c r="KL55" s="36"/>
      <c r="KM55" s="36"/>
      <c r="KN55" s="36"/>
      <c r="KO55" s="36"/>
      <c r="KP55" s="36"/>
      <c r="KQ55" s="36"/>
      <c r="KR55" s="36"/>
      <c r="KS55" s="36"/>
      <c r="KT55" s="36"/>
      <c r="KU55" s="36"/>
      <c r="KV55" s="36"/>
      <c r="KW55" s="36"/>
      <c r="KX55" s="36"/>
      <c r="KY55" s="36"/>
      <c r="KZ55" s="36"/>
      <c r="LA55" s="36"/>
      <c r="LB55" s="36"/>
      <c r="LC55" s="36"/>
      <c r="LD55" s="36"/>
      <c r="LE55" s="36"/>
      <c r="LF55" s="36"/>
      <c r="LG55" s="36"/>
      <c r="LH55" s="36"/>
      <c r="LI55" s="36"/>
      <c r="LJ55" s="36"/>
      <c r="LK55" s="36"/>
      <c r="LL55" s="36"/>
      <c r="LM55" s="36"/>
      <c r="LN55" s="36"/>
      <c r="LO55" s="36"/>
      <c r="LP55" s="36"/>
      <c r="LQ55" s="36"/>
      <c r="LR55" s="36"/>
      <c r="LS55" s="36"/>
      <c r="LT55" s="36"/>
      <c r="LU55" s="36"/>
      <c r="LV55" s="36"/>
      <c r="LW55" s="36"/>
      <c r="LX55" s="36"/>
      <c r="LY55" s="36"/>
      <c r="LZ55" s="36"/>
      <c r="MA55" s="36"/>
      <c r="MB55" s="36"/>
      <c r="MC55" s="36"/>
      <c r="MD55" s="36"/>
      <c r="ME55" s="36"/>
      <c r="MF55" s="36"/>
      <c r="MG55" s="36"/>
      <c r="MH55" s="36"/>
      <c r="MI55" s="36"/>
      <c r="MJ55" s="36"/>
      <c r="MK55" s="36"/>
      <c r="ML55" s="36"/>
      <c r="MM55" s="36"/>
      <c r="MN55" s="36"/>
      <c r="MO55" s="36"/>
      <c r="MP55" s="36"/>
      <c r="MQ55" s="36"/>
      <c r="MR55" s="36"/>
      <c r="MS55" s="36"/>
      <c r="MT55" s="36"/>
      <c r="MU55" s="36"/>
      <c r="MV55" s="36"/>
      <c r="MW55" s="36"/>
      <c r="MX55" s="36"/>
      <c r="MY55" s="36"/>
      <c r="MZ55" s="36"/>
      <c r="NA55" s="36"/>
      <c r="NB55" s="36"/>
      <c r="NC55" s="36"/>
      <c r="ND55" s="36"/>
      <c r="NE55" s="36"/>
      <c r="NF55" s="36"/>
      <c r="NG55" s="36"/>
      <c r="NH55" s="36"/>
      <c r="NI55" s="36"/>
      <c r="NJ55" s="36"/>
      <c r="NK55" s="36"/>
      <c r="NL55" s="36"/>
      <c r="NM55" s="36"/>
      <c r="NN55" s="36"/>
      <c r="NO55" s="36"/>
      <c r="NP55" s="36"/>
      <c r="NQ55" s="36"/>
      <c r="NR55" s="36"/>
      <c r="NS55" s="36"/>
      <c r="NT55" s="36"/>
      <c r="NU55" s="36"/>
      <c r="NV55" s="36"/>
      <c r="NW55" s="36"/>
      <c r="NX55" s="36"/>
      <c r="NY55" s="36"/>
      <c r="NZ55" s="36"/>
      <c r="OA55" s="36"/>
      <c r="OB55" s="36"/>
      <c r="OC55" s="36"/>
      <c r="OD55" s="36"/>
      <c r="OE55" s="36"/>
      <c r="OF55" s="36"/>
      <c r="OG55" s="36"/>
      <c r="OH55" s="36"/>
      <c r="OI55" s="36"/>
      <c r="OJ55" s="36"/>
      <c r="OK55" s="36"/>
      <c r="OL55" s="36"/>
      <c r="OM55" s="36"/>
      <c r="ON55" s="36"/>
      <c r="OO55" s="36"/>
      <c r="OP55" s="36"/>
      <c r="OQ55" s="36"/>
      <c r="OR55" s="36"/>
      <c r="OS55" s="36"/>
      <c r="OT55" s="36"/>
      <c r="OU55" s="36"/>
      <c r="OV55" s="36"/>
      <c r="OW55" s="36"/>
      <c r="OX55" s="36"/>
      <c r="OY55" s="36"/>
      <c r="OZ55" s="36"/>
      <c r="PA55" s="36"/>
      <c r="PB55" s="36"/>
      <c r="PC55" s="36"/>
      <c r="PD55" s="36"/>
      <c r="PE55" s="36"/>
      <c r="PF55" s="36"/>
      <c r="PG55" s="36"/>
      <c r="PH55" s="36"/>
      <c r="PI55" s="36"/>
      <c r="PJ55" s="36"/>
      <c r="PK55" s="36"/>
      <c r="PL55" s="36"/>
      <c r="PM55" s="36"/>
      <c r="PN55" s="36"/>
      <c r="PO55" s="36"/>
      <c r="PP55" s="36"/>
      <c r="PQ55" s="36"/>
      <c r="PR55" s="36"/>
      <c r="PS55" s="36"/>
      <c r="PT55" s="36"/>
      <c r="PU55" s="36"/>
      <c r="PV55" s="36"/>
      <c r="PW55" s="36"/>
      <c r="PX55" s="36"/>
      <c r="PY55" s="36"/>
      <c r="PZ55" s="36"/>
      <c r="QA55" s="36"/>
      <c r="QB55" s="36"/>
      <c r="QC55" s="36"/>
      <c r="QD55" s="36"/>
      <c r="QE55" s="36"/>
      <c r="QF55" s="36"/>
      <c r="QG55" s="36"/>
      <c r="QH55" s="36"/>
      <c r="QI55" s="36"/>
      <c r="QJ55" s="36"/>
      <c r="QK55" s="36"/>
      <c r="QL55" s="36"/>
      <c r="QM55" s="36"/>
      <c r="QN55" s="36"/>
      <c r="QO55" s="36"/>
      <c r="QP55" s="36"/>
      <c r="QQ55" s="36"/>
      <c r="QR55" s="36"/>
      <c r="QS55" s="36"/>
      <c r="QT55" s="36"/>
      <c r="QU55" s="36"/>
      <c r="QV55" s="36"/>
      <c r="QW55" s="36"/>
      <c r="QX55" s="36"/>
      <c r="QY55" s="36"/>
      <c r="QZ55" s="36"/>
      <c r="RA55" s="36"/>
      <c r="RB55" s="36"/>
      <c r="RC55" s="36"/>
      <c r="RD55" s="36"/>
      <c r="RE55" s="36"/>
      <c r="RF55" s="36"/>
      <c r="RG55" s="36"/>
      <c r="RH55" s="36"/>
      <c r="RI55" s="36"/>
      <c r="RJ55" s="36"/>
      <c r="RK55" s="36"/>
      <c r="RL55" s="36"/>
      <c r="RM55" s="36"/>
      <c r="RN55" s="36"/>
      <c r="RO55" s="36"/>
      <c r="RP55" s="36"/>
      <c r="RQ55" s="36"/>
      <c r="RR55" s="36"/>
      <c r="RS55" s="36"/>
      <c r="RT55" s="36"/>
      <c r="RU55" s="36"/>
      <c r="RV55" s="36"/>
      <c r="RW55" s="36"/>
      <c r="RX55" s="36"/>
      <c r="RY55" s="36"/>
      <c r="RZ55" s="36"/>
    </row>
    <row r="56" spans="2:494" ht="18" customHeight="1">
      <c r="B56" s="23" t="s">
        <v>136</v>
      </c>
      <c r="F56" s="81" t="s">
        <v>1435</v>
      </c>
      <c r="G56" s="36">
        <v>35.274900000000002</v>
      </c>
      <c r="H56" s="36">
        <v>0</v>
      </c>
      <c r="I56" s="36">
        <v>0</v>
      </c>
      <c r="J56" s="36">
        <v>0</v>
      </c>
      <c r="K56" s="36">
        <v>0</v>
      </c>
      <c r="L56" s="36">
        <v>0</v>
      </c>
      <c r="M56" s="36">
        <v>0</v>
      </c>
      <c r="N56" s="36">
        <v>41.607877999999999</v>
      </c>
      <c r="O56" s="36">
        <v>55.025877000000001</v>
      </c>
      <c r="P56" s="36">
        <v>46.054200000000002</v>
      </c>
      <c r="Q56" s="36">
        <v>43.114713999999999</v>
      </c>
      <c r="R56" s="36">
        <v>15.965652</v>
      </c>
      <c r="S56" s="36">
        <v>55.477769000000002</v>
      </c>
      <c r="T56" s="36">
        <v>10.561372</v>
      </c>
      <c r="U56" s="36">
        <v>61.082782999999999</v>
      </c>
      <c r="V56" s="36">
        <v>32.203313999999999</v>
      </c>
      <c r="W56" s="36">
        <v>51.525095999999998</v>
      </c>
      <c r="X56" s="36">
        <v>148.24855400000001</v>
      </c>
      <c r="Y56" s="36">
        <v>155.26235299999999</v>
      </c>
      <c r="Z56" s="36">
        <v>157.507586</v>
      </c>
      <c r="AA56" s="36">
        <v>167.213167</v>
      </c>
      <c r="AB56" s="36">
        <v>183.183076</v>
      </c>
      <c r="AC56" s="36">
        <v>17.637331</v>
      </c>
      <c r="AD56" s="36">
        <v>140.61671699999999</v>
      </c>
      <c r="AE56" s="36">
        <v>284.96705500000002</v>
      </c>
      <c r="AF56" s="36">
        <v>250.77407099999999</v>
      </c>
      <c r="AG56" s="36">
        <v>219.85853299999999</v>
      </c>
      <c r="AH56" s="36">
        <v>396.94245699999999</v>
      </c>
      <c r="AI56" s="36">
        <v>167.016008</v>
      </c>
      <c r="AJ56" s="36">
        <v>611.70896200000004</v>
      </c>
      <c r="AK56" s="36">
        <v>360.33963399999999</v>
      </c>
      <c r="AL56" s="36">
        <v>0</v>
      </c>
      <c r="AM56" s="36">
        <v>0</v>
      </c>
      <c r="AN56" s="36">
        <v>0</v>
      </c>
      <c r="AO56" s="36">
        <v>0</v>
      </c>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6"/>
      <c r="FV56" s="36"/>
      <c r="FW56" s="36"/>
      <c r="FX56" s="36"/>
      <c r="FY56" s="36"/>
      <c r="FZ56" s="36"/>
      <c r="GA56" s="36"/>
      <c r="GB56" s="36"/>
      <c r="GC56" s="36"/>
      <c r="GD56" s="36"/>
      <c r="GE56" s="36"/>
      <c r="GF56" s="36"/>
      <c r="GG56" s="36"/>
      <c r="GH56" s="36"/>
      <c r="GI56" s="36"/>
      <c r="GJ56" s="36"/>
      <c r="GK56" s="36"/>
      <c r="GL56" s="36"/>
      <c r="GM56" s="36"/>
      <c r="GN56" s="36"/>
      <c r="GO56" s="36"/>
      <c r="GP56" s="36"/>
      <c r="GQ56" s="36"/>
      <c r="GR56" s="36"/>
      <c r="GS56" s="36"/>
      <c r="GT56" s="36"/>
      <c r="GU56" s="36"/>
      <c r="GV56" s="36"/>
      <c r="GW56" s="36"/>
      <c r="GX56" s="36"/>
      <c r="GY56" s="36"/>
      <c r="GZ56" s="36"/>
      <c r="HA56" s="36"/>
      <c r="HB56" s="36"/>
      <c r="HC56" s="36"/>
      <c r="HD56" s="36"/>
      <c r="HE56" s="36"/>
      <c r="HF56" s="36"/>
      <c r="HG56" s="36"/>
      <c r="HH56" s="36"/>
      <c r="HI56" s="36"/>
      <c r="HJ56" s="36"/>
      <c r="HK56" s="36"/>
      <c r="HL56" s="36"/>
      <c r="HM56" s="36"/>
      <c r="HN56" s="36"/>
      <c r="HO56" s="36"/>
      <c r="HP56" s="36"/>
      <c r="HQ56" s="36"/>
      <c r="HR56" s="36"/>
      <c r="HS56" s="36"/>
      <c r="HT56" s="36"/>
      <c r="HU56" s="36"/>
      <c r="HV56" s="36"/>
      <c r="HW56" s="36"/>
      <c r="HX56" s="36"/>
      <c r="HY56" s="36"/>
      <c r="HZ56" s="36"/>
      <c r="IA56" s="36"/>
      <c r="IB56" s="36"/>
      <c r="IC56" s="36"/>
      <c r="ID56" s="36"/>
      <c r="IE56" s="36"/>
      <c r="IF56" s="36"/>
      <c r="IG56" s="36"/>
      <c r="IH56" s="36"/>
      <c r="II56" s="36"/>
      <c r="IJ56" s="36"/>
      <c r="IK56" s="36"/>
      <c r="IL56" s="36"/>
      <c r="IM56" s="36"/>
      <c r="IN56" s="36"/>
      <c r="IO56" s="36"/>
      <c r="IP56" s="36"/>
      <c r="IQ56" s="36"/>
      <c r="IR56" s="36"/>
      <c r="IS56" s="36"/>
      <c r="IT56" s="36"/>
      <c r="IU56" s="36"/>
      <c r="IV56" s="36"/>
      <c r="IW56" s="36"/>
      <c r="IX56" s="36"/>
      <c r="IY56" s="36"/>
      <c r="IZ56" s="36"/>
      <c r="JA56" s="36"/>
      <c r="JB56" s="36"/>
      <c r="JC56" s="36"/>
      <c r="JD56" s="36"/>
      <c r="JE56" s="36"/>
      <c r="JF56" s="36"/>
      <c r="JG56" s="36"/>
      <c r="JH56" s="36"/>
      <c r="JI56" s="36"/>
      <c r="JJ56" s="36"/>
      <c r="JK56" s="36"/>
      <c r="JL56" s="36"/>
      <c r="JM56" s="36"/>
      <c r="JN56" s="36"/>
      <c r="JO56" s="36"/>
      <c r="JP56" s="36"/>
      <c r="JQ56" s="36"/>
      <c r="JR56" s="36"/>
      <c r="JS56" s="36"/>
      <c r="JT56" s="36"/>
      <c r="JU56" s="36"/>
      <c r="JV56" s="36"/>
      <c r="JW56" s="36"/>
      <c r="JX56" s="36"/>
      <c r="JY56" s="36"/>
      <c r="JZ56" s="36"/>
      <c r="KA56" s="36"/>
      <c r="KB56" s="36"/>
      <c r="KC56" s="36"/>
      <c r="KD56" s="36"/>
      <c r="KE56" s="36"/>
      <c r="KF56" s="36"/>
      <c r="KG56" s="36"/>
      <c r="KH56" s="36"/>
      <c r="KI56" s="36"/>
      <c r="KJ56" s="36"/>
      <c r="KK56" s="36"/>
      <c r="KL56" s="36"/>
      <c r="KM56" s="36"/>
      <c r="KN56" s="36"/>
      <c r="KO56" s="36"/>
      <c r="KP56" s="36"/>
      <c r="KQ56" s="36"/>
      <c r="KR56" s="36"/>
      <c r="KS56" s="36"/>
      <c r="KT56" s="36"/>
      <c r="KU56" s="36"/>
      <c r="KV56" s="36"/>
      <c r="KW56" s="36"/>
      <c r="KX56" s="36"/>
      <c r="KY56" s="36"/>
      <c r="KZ56" s="36"/>
      <c r="LA56" s="36"/>
      <c r="LB56" s="36"/>
      <c r="LC56" s="36"/>
      <c r="LD56" s="36"/>
      <c r="LE56" s="36"/>
      <c r="LF56" s="36"/>
      <c r="LG56" s="36"/>
      <c r="LH56" s="36"/>
      <c r="LI56" s="36"/>
      <c r="LJ56" s="36"/>
      <c r="LK56" s="36"/>
      <c r="LL56" s="36"/>
      <c r="LM56" s="36"/>
      <c r="LN56" s="36"/>
      <c r="LO56" s="36"/>
      <c r="LP56" s="36"/>
      <c r="LQ56" s="36"/>
      <c r="LR56" s="36"/>
      <c r="LS56" s="36"/>
      <c r="LT56" s="36"/>
      <c r="LU56" s="36"/>
      <c r="LV56" s="36"/>
      <c r="LW56" s="36"/>
      <c r="LX56" s="36"/>
      <c r="LY56" s="36"/>
      <c r="LZ56" s="36"/>
      <c r="MA56" s="36"/>
      <c r="MB56" s="36"/>
      <c r="MC56" s="36"/>
      <c r="MD56" s="36"/>
      <c r="ME56" s="36"/>
      <c r="MF56" s="36"/>
      <c r="MG56" s="36"/>
      <c r="MH56" s="36"/>
      <c r="MI56" s="36"/>
      <c r="MJ56" s="36"/>
      <c r="MK56" s="36"/>
      <c r="ML56" s="36"/>
      <c r="MM56" s="36"/>
      <c r="MN56" s="36"/>
      <c r="MO56" s="36"/>
      <c r="MP56" s="36"/>
      <c r="MQ56" s="36"/>
      <c r="MR56" s="36"/>
      <c r="MS56" s="36"/>
      <c r="MT56" s="36"/>
      <c r="MU56" s="36"/>
      <c r="MV56" s="36"/>
      <c r="MW56" s="36"/>
      <c r="MX56" s="36"/>
      <c r="MY56" s="36"/>
      <c r="MZ56" s="36"/>
      <c r="NA56" s="36"/>
      <c r="NB56" s="36"/>
      <c r="NC56" s="36"/>
      <c r="ND56" s="36"/>
      <c r="NE56" s="36"/>
      <c r="NF56" s="36"/>
      <c r="NG56" s="36"/>
      <c r="NH56" s="36"/>
      <c r="NI56" s="36"/>
      <c r="NJ56" s="36"/>
      <c r="NK56" s="36"/>
      <c r="NL56" s="36"/>
      <c r="NM56" s="36"/>
      <c r="NN56" s="36"/>
      <c r="NO56" s="36"/>
      <c r="NP56" s="36"/>
      <c r="NQ56" s="36"/>
      <c r="NR56" s="36"/>
      <c r="NS56" s="36"/>
      <c r="NT56" s="36"/>
      <c r="NU56" s="36"/>
      <c r="NV56" s="36"/>
      <c r="NW56" s="36"/>
      <c r="NX56" s="36"/>
      <c r="NY56" s="36"/>
      <c r="NZ56" s="36"/>
      <c r="OA56" s="36"/>
      <c r="OB56" s="36"/>
      <c r="OC56" s="36"/>
      <c r="OD56" s="36"/>
      <c r="OE56" s="36"/>
      <c r="OF56" s="36"/>
      <c r="OG56" s="36"/>
      <c r="OH56" s="36"/>
      <c r="OI56" s="36"/>
      <c r="OJ56" s="36"/>
      <c r="OK56" s="36"/>
      <c r="OL56" s="36"/>
      <c r="OM56" s="36"/>
      <c r="ON56" s="36"/>
      <c r="OO56" s="36"/>
      <c r="OP56" s="36"/>
      <c r="OQ56" s="36"/>
      <c r="OR56" s="36"/>
      <c r="OS56" s="36"/>
      <c r="OT56" s="36"/>
      <c r="OU56" s="36"/>
      <c r="OV56" s="36"/>
      <c r="OW56" s="36"/>
      <c r="OX56" s="36"/>
      <c r="OY56" s="36"/>
      <c r="OZ56" s="36"/>
      <c r="PA56" s="36"/>
      <c r="PB56" s="36"/>
      <c r="PC56" s="36"/>
      <c r="PD56" s="36"/>
      <c r="PE56" s="36"/>
      <c r="PF56" s="36"/>
      <c r="PG56" s="36"/>
      <c r="PH56" s="36"/>
      <c r="PI56" s="36"/>
      <c r="PJ56" s="36"/>
      <c r="PK56" s="36"/>
      <c r="PL56" s="36"/>
      <c r="PM56" s="36"/>
      <c r="PN56" s="36"/>
      <c r="PO56" s="36"/>
      <c r="PP56" s="36"/>
      <c r="PQ56" s="36"/>
      <c r="PR56" s="36"/>
      <c r="PS56" s="36"/>
      <c r="PT56" s="36"/>
      <c r="PU56" s="36"/>
      <c r="PV56" s="36"/>
      <c r="PW56" s="36"/>
      <c r="PX56" s="36"/>
      <c r="PY56" s="36"/>
      <c r="PZ56" s="36"/>
      <c r="QA56" s="36"/>
      <c r="QB56" s="36"/>
      <c r="QC56" s="36"/>
      <c r="QD56" s="36"/>
      <c r="QE56" s="36"/>
      <c r="QF56" s="36"/>
      <c r="QG56" s="36"/>
      <c r="QH56" s="36"/>
      <c r="QI56" s="36"/>
      <c r="QJ56" s="36"/>
      <c r="QK56" s="36"/>
      <c r="QL56" s="36"/>
      <c r="QM56" s="36"/>
      <c r="QN56" s="36"/>
      <c r="QO56" s="36"/>
      <c r="QP56" s="36"/>
      <c r="QQ56" s="36"/>
      <c r="QR56" s="36"/>
      <c r="QS56" s="36"/>
      <c r="QT56" s="36"/>
      <c r="QU56" s="36"/>
      <c r="QV56" s="36"/>
      <c r="QW56" s="36"/>
      <c r="QX56" s="36"/>
      <c r="QY56" s="36"/>
      <c r="QZ56" s="36"/>
      <c r="RA56" s="36"/>
      <c r="RB56" s="36"/>
      <c r="RC56" s="36"/>
      <c r="RD56" s="36"/>
      <c r="RE56" s="36"/>
      <c r="RF56" s="36"/>
      <c r="RG56" s="36"/>
      <c r="RH56" s="36"/>
      <c r="RI56" s="36"/>
      <c r="RJ56" s="36"/>
      <c r="RK56" s="36"/>
      <c r="RL56" s="36"/>
      <c r="RM56" s="36"/>
      <c r="RN56" s="36"/>
      <c r="RO56" s="36"/>
      <c r="RP56" s="36"/>
      <c r="RQ56" s="36"/>
      <c r="RR56" s="36"/>
      <c r="RS56" s="36"/>
      <c r="RT56" s="36"/>
      <c r="RU56" s="36"/>
      <c r="RV56" s="36"/>
      <c r="RW56" s="36"/>
      <c r="RX56" s="36"/>
      <c r="RY56" s="36"/>
      <c r="RZ56" s="36"/>
    </row>
    <row r="57" spans="2:494" ht="18" customHeight="1">
      <c r="B57" s="23" t="s">
        <v>136</v>
      </c>
      <c r="F57" s="35" t="s">
        <v>183</v>
      </c>
      <c r="G57" s="36">
        <v>480.43866600000001</v>
      </c>
      <c r="H57" s="36">
        <v>543.56029999999998</v>
      </c>
      <c r="I57" s="36">
        <v>543.06080899999995</v>
      </c>
      <c r="J57" s="36">
        <v>525.36580900000001</v>
      </c>
      <c r="K57" s="36">
        <v>480.03886999999997</v>
      </c>
      <c r="L57" s="36">
        <v>420.24110899999999</v>
      </c>
      <c r="M57" s="36">
        <v>441.77084600000001</v>
      </c>
      <c r="N57" s="36">
        <v>351.62311299999999</v>
      </c>
      <c r="O57" s="36">
        <v>372.28656599999999</v>
      </c>
      <c r="P57" s="36">
        <v>397.62307099999998</v>
      </c>
      <c r="Q57" s="36">
        <v>840.37815699999999</v>
      </c>
      <c r="R57" s="36">
        <v>1248.7042409999999</v>
      </c>
      <c r="S57" s="36">
        <v>1130.992424</v>
      </c>
      <c r="T57" s="36">
        <v>956.46651499999996</v>
      </c>
      <c r="U57" s="36">
        <v>924.27295600000002</v>
      </c>
      <c r="V57" s="36">
        <v>1331.929766</v>
      </c>
      <c r="W57" s="36">
        <v>2161.062684</v>
      </c>
      <c r="X57" s="36">
        <v>2611.9677459999998</v>
      </c>
      <c r="Y57" s="36">
        <v>2579.0285909999998</v>
      </c>
      <c r="Z57" s="36">
        <v>2244.7603559999998</v>
      </c>
      <c r="AA57" s="36">
        <v>1979.683278</v>
      </c>
      <c r="AB57" s="36">
        <v>3291.804126</v>
      </c>
      <c r="AC57" s="36">
        <v>3115.374448</v>
      </c>
      <c r="AD57" s="36">
        <v>2706.7877410000001</v>
      </c>
      <c r="AE57" s="36">
        <v>3487.1389220000001</v>
      </c>
      <c r="AF57" s="36">
        <v>3226.130666</v>
      </c>
      <c r="AG57" s="36">
        <v>3446.3641360000001</v>
      </c>
      <c r="AH57" s="36">
        <v>2991.8096569999998</v>
      </c>
      <c r="AI57" s="36">
        <v>2754.0570229999998</v>
      </c>
      <c r="AJ57" s="36">
        <v>3793.4760590000001</v>
      </c>
      <c r="AK57" s="36">
        <v>3354.2072659999999</v>
      </c>
      <c r="AL57" s="36">
        <v>4111.9775179999997</v>
      </c>
      <c r="AM57" s="36">
        <v>4369.6048549999996</v>
      </c>
      <c r="AN57" s="36">
        <v>5017.2684440000003</v>
      </c>
      <c r="AO57" s="36">
        <v>5132.9053670000003</v>
      </c>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c r="HP57" s="36"/>
      <c r="HQ57" s="36"/>
      <c r="HR57" s="36"/>
      <c r="HS57" s="36"/>
      <c r="HT57" s="36"/>
      <c r="HU57" s="36"/>
      <c r="HV57" s="36"/>
      <c r="HW57" s="36"/>
      <c r="HX57" s="36"/>
      <c r="HY57" s="36"/>
      <c r="HZ57" s="36"/>
      <c r="IA57" s="36"/>
      <c r="IB57" s="36"/>
      <c r="IC57" s="36"/>
      <c r="ID57" s="36"/>
      <c r="IE57" s="36"/>
      <c r="IF57" s="36"/>
      <c r="IG57" s="36"/>
      <c r="IH57" s="36"/>
      <c r="II57" s="36"/>
      <c r="IJ57" s="36"/>
      <c r="IK57" s="36"/>
      <c r="IL57" s="36"/>
      <c r="IM57" s="36"/>
      <c r="IN57" s="36"/>
      <c r="IO57" s="36"/>
      <c r="IP57" s="36"/>
      <c r="IQ57" s="36"/>
      <c r="IR57" s="36"/>
      <c r="IS57" s="36"/>
      <c r="IT57" s="36"/>
      <c r="IU57" s="36"/>
      <c r="IV57" s="36"/>
      <c r="IW57" s="36"/>
      <c r="IX57" s="36"/>
      <c r="IY57" s="36"/>
      <c r="IZ57" s="36"/>
      <c r="JA57" s="36"/>
      <c r="JB57" s="36"/>
      <c r="JC57" s="36"/>
      <c r="JD57" s="36"/>
      <c r="JE57" s="36"/>
      <c r="JF57" s="36"/>
      <c r="JG57" s="36"/>
      <c r="JH57" s="36"/>
      <c r="JI57" s="36"/>
      <c r="JJ57" s="36"/>
      <c r="JK57" s="36"/>
      <c r="JL57" s="36"/>
      <c r="JM57" s="36"/>
      <c r="JN57" s="36"/>
      <c r="JO57" s="36"/>
      <c r="JP57" s="36"/>
      <c r="JQ57" s="36"/>
      <c r="JR57" s="36"/>
      <c r="JS57" s="36"/>
      <c r="JT57" s="36"/>
      <c r="JU57" s="36"/>
      <c r="JV57" s="36"/>
      <c r="JW57" s="36"/>
      <c r="JX57" s="36"/>
      <c r="JY57" s="36"/>
      <c r="JZ57" s="36"/>
      <c r="KA57" s="36"/>
      <c r="KB57" s="36"/>
      <c r="KC57" s="36"/>
      <c r="KD57" s="36"/>
      <c r="KE57" s="36"/>
      <c r="KF57" s="36"/>
      <c r="KG57" s="36"/>
      <c r="KH57" s="36"/>
      <c r="KI57" s="36"/>
      <c r="KJ57" s="36"/>
      <c r="KK57" s="36"/>
      <c r="KL57" s="36"/>
      <c r="KM57" s="36"/>
      <c r="KN57" s="36"/>
      <c r="KO57" s="36"/>
      <c r="KP57" s="36"/>
      <c r="KQ57" s="36"/>
      <c r="KR57" s="36"/>
      <c r="KS57" s="36"/>
      <c r="KT57" s="36"/>
      <c r="KU57" s="36"/>
      <c r="KV57" s="36"/>
      <c r="KW57" s="36"/>
      <c r="KX57" s="36"/>
      <c r="KY57" s="36"/>
      <c r="KZ57" s="36"/>
      <c r="LA57" s="36"/>
      <c r="LB57" s="36"/>
      <c r="LC57" s="36"/>
      <c r="LD57" s="36"/>
      <c r="LE57" s="36"/>
      <c r="LF57" s="36"/>
      <c r="LG57" s="36"/>
      <c r="LH57" s="36"/>
      <c r="LI57" s="36"/>
      <c r="LJ57" s="36"/>
      <c r="LK57" s="36"/>
      <c r="LL57" s="36"/>
      <c r="LM57" s="36"/>
      <c r="LN57" s="36"/>
      <c r="LO57" s="36"/>
      <c r="LP57" s="36"/>
      <c r="LQ57" s="36"/>
      <c r="LR57" s="36"/>
      <c r="LS57" s="36"/>
      <c r="LT57" s="36"/>
      <c r="LU57" s="36"/>
      <c r="LV57" s="36"/>
      <c r="LW57" s="36"/>
      <c r="LX57" s="36"/>
      <c r="LY57" s="36"/>
      <c r="LZ57" s="36"/>
      <c r="MA57" s="36"/>
      <c r="MB57" s="36"/>
      <c r="MC57" s="36"/>
      <c r="MD57" s="36"/>
      <c r="ME57" s="36"/>
      <c r="MF57" s="36"/>
      <c r="MG57" s="36"/>
      <c r="MH57" s="36"/>
      <c r="MI57" s="36"/>
      <c r="MJ57" s="36"/>
      <c r="MK57" s="36"/>
      <c r="ML57" s="36"/>
      <c r="MM57" s="36"/>
      <c r="MN57" s="36"/>
      <c r="MO57" s="36"/>
      <c r="MP57" s="36"/>
      <c r="MQ57" s="36"/>
      <c r="MR57" s="36"/>
      <c r="MS57" s="36"/>
      <c r="MT57" s="36"/>
      <c r="MU57" s="36"/>
      <c r="MV57" s="36"/>
      <c r="MW57" s="36"/>
      <c r="MX57" s="36"/>
      <c r="MY57" s="36"/>
      <c r="MZ57" s="36"/>
      <c r="NA57" s="36"/>
      <c r="NB57" s="36"/>
      <c r="NC57" s="36"/>
      <c r="ND57" s="36"/>
      <c r="NE57" s="36"/>
      <c r="NF57" s="36"/>
      <c r="NG57" s="36"/>
      <c r="NH57" s="36"/>
      <c r="NI57" s="36"/>
      <c r="NJ57" s="36"/>
      <c r="NK57" s="36"/>
      <c r="NL57" s="36"/>
      <c r="NM57" s="36"/>
      <c r="NN57" s="36"/>
      <c r="NO57" s="36"/>
      <c r="NP57" s="36"/>
      <c r="NQ57" s="36"/>
      <c r="NR57" s="36"/>
      <c r="NS57" s="36"/>
      <c r="NT57" s="36"/>
      <c r="NU57" s="36"/>
      <c r="NV57" s="36"/>
      <c r="NW57" s="36"/>
      <c r="NX57" s="36"/>
      <c r="NY57" s="36"/>
      <c r="NZ57" s="36"/>
      <c r="OA57" s="36"/>
      <c r="OB57" s="36"/>
      <c r="OC57" s="36"/>
      <c r="OD57" s="36"/>
      <c r="OE57" s="36"/>
      <c r="OF57" s="36"/>
      <c r="OG57" s="36"/>
      <c r="OH57" s="36"/>
      <c r="OI57" s="36"/>
      <c r="OJ57" s="36"/>
      <c r="OK57" s="36"/>
      <c r="OL57" s="36"/>
      <c r="OM57" s="36"/>
      <c r="ON57" s="36"/>
      <c r="OO57" s="36"/>
      <c r="OP57" s="36"/>
      <c r="OQ57" s="36"/>
      <c r="OR57" s="36"/>
      <c r="OS57" s="36"/>
      <c r="OT57" s="36"/>
      <c r="OU57" s="36"/>
      <c r="OV57" s="36"/>
      <c r="OW57" s="36"/>
      <c r="OX57" s="36"/>
      <c r="OY57" s="36"/>
      <c r="OZ57" s="36"/>
      <c r="PA57" s="36"/>
      <c r="PB57" s="36"/>
      <c r="PC57" s="36"/>
      <c r="PD57" s="36"/>
      <c r="PE57" s="36"/>
      <c r="PF57" s="36"/>
      <c r="PG57" s="36"/>
      <c r="PH57" s="36"/>
      <c r="PI57" s="36"/>
      <c r="PJ57" s="36"/>
      <c r="PK57" s="36"/>
      <c r="PL57" s="36"/>
      <c r="PM57" s="36"/>
      <c r="PN57" s="36"/>
      <c r="PO57" s="36"/>
      <c r="PP57" s="36"/>
      <c r="PQ57" s="36"/>
      <c r="PR57" s="36"/>
      <c r="PS57" s="36"/>
      <c r="PT57" s="36"/>
      <c r="PU57" s="36"/>
      <c r="PV57" s="36"/>
      <c r="PW57" s="36"/>
      <c r="PX57" s="36"/>
      <c r="PY57" s="36"/>
      <c r="PZ57" s="36"/>
      <c r="QA57" s="36"/>
      <c r="QB57" s="36"/>
      <c r="QC57" s="36"/>
      <c r="QD57" s="36"/>
      <c r="QE57" s="36"/>
      <c r="QF57" s="36"/>
      <c r="QG57" s="36"/>
      <c r="QH57" s="36"/>
      <c r="QI57" s="36"/>
      <c r="QJ57" s="36"/>
      <c r="QK57" s="36"/>
      <c r="QL57" s="36"/>
      <c r="QM57" s="36"/>
      <c r="QN57" s="36"/>
      <c r="QO57" s="36"/>
      <c r="QP57" s="36"/>
      <c r="QQ57" s="36"/>
      <c r="QR57" s="36"/>
      <c r="QS57" s="36"/>
      <c r="QT57" s="36"/>
      <c r="QU57" s="36"/>
      <c r="QV57" s="36"/>
      <c r="QW57" s="36"/>
      <c r="QX57" s="36"/>
      <c r="QY57" s="36"/>
      <c r="QZ57" s="36"/>
      <c r="RA57" s="36"/>
      <c r="RB57" s="36"/>
      <c r="RC57" s="36"/>
      <c r="RD57" s="36"/>
      <c r="RE57" s="36"/>
      <c r="RF57" s="36"/>
      <c r="RG57" s="36"/>
      <c r="RH57" s="36"/>
      <c r="RI57" s="36"/>
      <c r="RJ57" s="36"/>
      <c r="RK57" s="36"/>
      <c r="RL57" s="36"/>
      <c r="RM57" s="36"/>
      <c r="RN57" s="36"/>
      <c r="RO57" s="36"/>
      <c r="RP57" s="36"/>
      <c r="RQ57" s="36"/>
      <c r="RR57" s="36"/>
      <c r="RS57" s="36"/>
      <c r="RT57" s="36"/>
      <c r="RU57" s="36"/>
      <c r="RV57" s="36"/>
      <c r="RW57" s="36"/>
      <c r="RX57" s="36"/>
      <c r="RY57" s="36"/>
      <c r="RZ57" s="36"/>
    </row>
    <row r="58" spans="2:494" ht="18" customHeight="1">
      <c r="B58" s="23" t="s">
        <v>136</v>
      </c>
      <c r="F58" s="81" t="s">
        <v>1436</v>
      </c>
      <c r="G58" s="36">
        <v>1.113961</v>
      </c>
      <c r="H58" s="36">
        <v>1.6610180000000001</v>
      </c>
      <c r="I58" s="36">
        <v>6.5801970000000001</v>
      </c>
      <c r="J58" s="36">
        <v>6.2689199999999996</v>
      </c>
      <c r="K58" s="36">
        <v>4.0281950000000002</v>
      </c>
      <c r="L58" s="36">
        <v>0</v>
      </c>
      <c r="M58" s="36">
        <v>4.1009999999999996E-3</v>
      </c>
      <c r="N58" s="36">
        <v>7.6154929999999998</v>
      </c>
      <c r="O58" s="36">
        <v>12.473311000000001</v>
      </c>
      <c r="P58" s="36">
        <v>0.92944899999999997</v>
      </c>
      <c r="Q58" s="36">
        <v>15.668528</v>
      </c>
      <c r="R58" s="36">
        <v>40.876117000000001</v>
      </c>
      <c r="S58" s="36">
        <v>47.707501999999998</v>
      </c>
      <c r="T58" s="36">
        <v>59.423729999999999</v>
      </c>
      <c r="U58" s="36">
        <v>79.351653999999996</v>
      </c>
      <c r="V58" s="36">
        <v>135.77530200000001</v>
      </c>
      <c r="W58" s="36">
        <v>223.480684</v>
      </c>
      <c r="X58" s="36">
        <v>179.82437100000001</v>
      </c>
      <c r="Y58" s="36">
        <v>112.380691</v>
      </c>
      <c r="Z58" s="36">
        <v>703.09644600000001</v>
      </c>
      <c r="AA58" s="36">
        <v>856.02698899999996</v>
      </c>
      <c r="AB58" s="36">
        <v>1068.6764639999999</v>
      </c>
      <c r="AC58" s="36">
        <v>1160.06369</v>
      </c>
      <c r="AD58" s="36">
        <v>1240.8621880000001</v>
      </c>
      <c r="AE58" s="36">
        <v>2097.9903640000002</v>
      </c>
      <c r="AF58" s="36">
        <v>1880.5501529999999</v>
      </c>
      <c r="AG58" s="36">
        <v>1988.330788</v>
      </c>
      <c r="AH58" s="36">
        <v>1219.3486700000001</v>
      </c>
      <c r="AI58" s="36">
        <v>1103.202106</v>
      </c>
      <c r="AJ58" s="36">
        <v>1407.600383</v>
      </c>
      <c r="AK58" s="36">
        <v>1335.3389320000001</v>
      </c>
      <c r="AL58" s="36">
        <v>1903.399909</v>
      </c>
      <c r="AM58" s="36">
        <v>1958.2293629999999</v>
      </c>
      <c r="AN58" s="36">
        <v>2219.649195</v>
      </c>
      <c r="AO58" s="36">
        <v>2324.1889329999999</v>
      </c>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c r="IK58" s="36"/>
      <c r="IL58" s="36"/>
      <c r="IM58" s="36"/>
      <c r="IN58" s="36"/>
      <c r="IO58" s="36"/>
      <c r="IP58" s="36"/>
      <c r="IQ58" s="36"/>
      <c r="IR58" s="36"/>
      <c r="IS58" s="36"/>
      <c r="IT58" s="36"/>
      <c r="IU58" s="36"/>
      <c r="IV58" s="36"/>
      <c r="IW58" s="36"/>
      <c r="IX58" s="36"/>
      <c r="IY58" s="36"/>
      <c r="IZ58" s="36"/>
      <c r="JA58" s="36"/>
      <c r="JB58" s="36"/>
      <c r="JC58" s="36"/>
      <c r="JD58" s="36"/>
      <c r="JE58" s="36"/>
      <c r="JF58" s="36"/>
      <c r="JG58" s="36"/>
      <c r="JH58" s="36"/>
      <c r="JI58" s="36"/>
      <c r="JJ58" s="36"/>
      <c r="JK58" s="36"/>
      <c r="JL58" s="36"/>
      <c r="JM58" s="36"/>
      <c r="JN58" s="36"/>
      <c r="JO58" s="36"/>
      <c r="JP58" s="36"/>
      <c r="JQ58" s="36"/>
      <c r="JR58" s="36"/>
      <c r="JS58" s="36"/>
      <c r="JT58" s="36"/>
      <c r="JU58" s="36"/>
      <c r="JV58" s="36"/>
      <c r="JW58" s="36"/>
      <c r="JX58" s="36"/>
      <c r="JY58" s="36"/>
      <c r="JZ58" s="36"/>
      <c r="KA58" s="36"/>
      <c r="KB58" s="36"/>
      <c r="KC58" s="36"/>
      <c r="KD58" s="36"/>
      <c r="KE58" s="36"/>
      <c r="KF58" s="36"/>
      <c r="KG58" s="36"/>
      <c r="KH58" s="36"/>
      <c r="KI58" s="36"/>
      <c r="KJ58" s="36"/>
      <c r="KK58" s="36"/>
      <c r="KL58" s="36"/>
      <c r="KM58" s="36"/>
      <c r="KN58" s="36"/>
      <c r="KO58" s="36"/>
      <c r="KP58" s="36"/>
      <c r="KQ58" s="36"/>
      <c r="KR58" s="36"/>
      <c r="KS58" s="36"/>
      <c r="KT58" s="36"/>
      <c r="KU58" s="36"/>
      <c r="KV58" s="36"/>
      <c r="KW58" s="36"/>
      <c r="KX58" s="36"/>
      <c r="KY58" s="36"/>
      <c r="KZ58" s="36"/>
      <c r="LA58" s="36"/>
      <c r="LB58" s="36"/>
      <c r="LC58" s="36"/>
      <c r="LD58" s="36"/>
      <c r="LE58" s="36"/>
      <c r="LF58" s="36"/>
      <c r="LG58" s="36"/>
      <c r="LH58" s="36"/>
      <c r="LI58" s="36"/>
      <c r="LJ58" s="36"/>
      <c r="LK58" s="36"/>
      <c r="LL58" s="36"/>
      <c r="LM58" s="36"/>
      <c r="LN58" s="36"/>
      <c r="LO58" s="36"/>
      <c r="LP58" s="36"/>
      <c r="LQ58" s="36"/>
      <c r="LR58" s="36"/>
      <c r="LS58" s="36"/>
      <c r="LT58" s="36"/>
      <c r="LU58" s="36"/>
      <c r="LV58" s="36"/>
      <c r="LW58" s="36"/>
      <c r="LX58" s="36"/>
      <c r="LY58" s="36"/>
      <c r="LZ58" s="36"/>
      <c r="MA58" s="36"/>
      <c r="MB58" s="36"/>
      <c r="MC58" s="36"/>
      <c r="MD58" s="36"/>
      <c r="ME58" s="36"/>
      <c r="MF58" s="36"/>
      <c r="MG58" s="36"/>
      <c r="MH58" s="36"/>
      <c r="MI58" s="36"/>
      <c r="MJ58" s="36"/>
      <c r="MK58" s="36"/>
      <c r="ML58" s="36"/>
      <c r="MM58" s="36"/>
      <c r="MN58" s="36"/>
      <c r="MO58" s="36"/>
      <c r="MP58" s="36"/>
      <c r="MQ58" s="36"/>
      <c r="MR58" s="36"/>
      <c r="MS58" s="36"/>
      <c r="MT58" s="36"/>
      <c r="MU58" s="36"/>
      <c r="MV58" s="36"/>
      <c r="MW58" s="36"/>
      <c r="MX58" s="36"/>
      <c r="MY58" s="36"/>
      <c r="MZ58" s="36"/>
      <c r="NA58" s="36"/>
      <c r="NB58" s="36"/>
      <c r="NC58" s="36"/>
      <c r="ND58" s="36"/>
      <c r="NE58" s="36"/>
      <c r="NF58" s="36"/>
      <c r="NG58" s="36"/>
      <c r="NH58" s="36"/>
      <c r="NI58" s="36"/>
      <c r="NJ58" s="36"/>
      <c r="NK58" s="36"/>
      <c r="NL58" s="36"/>
      <c r="NM58" s="36"/>
      <c r="NN58" s="36"/>
      <c r="NO58" s="36"/>
      <c r="NP58" s="36"/>
      <c r="NQ58" s="36"/>
      <c r="NR58" s="36"/>
      <c r="NS58" s="36"/>
      <c r="NT58" s="36"/>
      <c r="NU58" s="36"/>
      <c r="NV58" s="36"/>
      <c r="NW58" s="36"/>
      <c r="NX58" s="36"/>
      <c r="NY58" s="36"/>
      <c r="NZ58" s="36"/>
      <c r="OA58" s="36"/>
      <c r="OB58" s="36"/>
      <c r="OC58" s="36"/>
      <c r="OD58" s="36"/>
      <c r="OE58" s="36"/>
      <c r="OF58" s="36"/>
      <c r="OG58" s="36"/>
      <c r="OH58" s="36"/>
      <c r="OI58" s="36"/>
      <c r="OJ58" s="36"/>
      <c r="OK58" s="36"/>
      <c r="OL58" s="36"/>
      <c r="OM58" s="36"/>
      <c r="ON58" s="36"/>
      <c r="OO58" s="36"/>
      <c r="OP58" s="36"/>
      <c r="OQ58" s="36"/>
      <c r="OR58" s="36"/>
      <c r="OS58" s="36"/>
      <c r="OT58" s="36"/>
      <c r="OU58" s="36"/>
      <c r="OV58" s="36"/>
      <c r="OW58" s="36"/>
      <c r="OX58" s="36"/>
      <c r="OY58" s="36"/>
      <c r="OZ58" s="36"/>
      <c r="PA58" s="36"/>
      <c r="PB58" s="36"/>
      <c r="PC58" s="36"/>
      <c r="PD58" s="36"/>
      <c r="PE58" s="36"/>
      <c r="PF58" s="36"/>
      <c r="PG58" s="36"/>
      <c r="PH58" s="36"/>
      <c r="PI58" s="36"/>
      <c r="PJ58" s="36"/>
      <c r="PK58" s="36"/>
      <c r="PL58" s="36"/>
      <c r="PM58" s="36"/>
      <c r="PN58" s="36"/>
      <c r="PO58" s="36"/>
      <c r="PP58" s="36"/>
      <c r="PQ58" s="36"/>
      <c r="PR58" s="36"/>
      <c r="PS58" s="36"/>
      <c r="PT58" s="36"/>
      <c r="PU58" s="36"/>
      <c r="PV58" s="36"/>
      <c r="PW58" s="36"/>
      <c r="PX58" s="36"/>
      <c r="PY58" s="36"/>
      <c r="PZ58" s="36"/>
      <c r="QA58" s="36"/>
      <c r="QB58" s="36"/>
      <c r="QC58" s="36"/>
      <c r="QD58" s="36"/>
      <c r="QE58" s="36"/>
      <c r="QF58" s="36"/>
      <c r="QG58" s="36"/>
      <c r="QH58" s="36"/>
      <c r="QI58" s="36"/>
      <c r="QJ58" s="36"/>
      <c r="QK58" s="36"/>
      <c r="QL58" s="36"/>
      <c r="QM58" s="36"/>
      <c r="QN58" s="36"/>
      <c r="QO58" s="36"/>
      <c r="QP58" s="36"/>
      <c r="QQ58" s="36"/>
      <c r="QR58" s="36"/>
      <c r="QS58" s="36"/>
      <c r="QT58" s="36"/>
      <c r="QU58" s="36"/>
      <c r="QV58" s="36"/>
      <c r="QW58" s="36"/>
      <c r="QX58" s="36"/>
      <c r="QY58" s="36"/>
      <c r="QZ58" s="36"/>
      <c r="RA58" s="36"/>
      <c r="RB58" s="36"/>
      <c r="RC58" s="36"/>
      <c r="RD58" s="36"/>
      <c r="RE58" s="36"/>
      <c r="RF58" s="36"/>
      <c r="RG58" s="36"/>
      <c r="RH58" s="36"/>
      <c r="RI58" s="36"/>
      <c r="RJ58" s="36"/>
      <c r="RK58" s="36"/>
      <c r="RL58" s="36"/>
      <c r="RM58" s="36"/>
      <c r="RN58" s="36"/>
      <c r="RO58" s="36"/>
      <c r="RP58" s="36"/>
      <c r="RQ58" s="36"/>
      <c r="RR58" s="36"/>
      <c r="RS58" s="36"/>
      <c r="RT58" s="36"/>
      <c r="RU58" s="36"/>
      <c r="RV58" s="36"/>
      <c r="RW58" s="36"/>
      <c r="RX58" s="36"/>
      <c r="RY58" s="36"/>
      <c r="RZ58" s="36"/>
    </row>
    <row r="59" spans="2:494" ht="18" customHeight="1">
      <c r="B59" s="23" t="s">
        <v>136</v>
      </c>
      <c r="F59" s="81" t="s">
        <v>1188</v>
      </c>
      <c r="G59" s="36">
        <v>0</v>
      </c>
      <c r="H59" s="36">
        <v>0.69422300000000003</v>
      </c>
      <c r="I59" s="36">
        <v>16.514225</v>
      </c>
      <c r="J59" s="36">
        <v>21.32113</v>
      </c>
      <c r="K59" s="36">
        <v>15.127770999999999</v>
      </c>
      <c r="L59" s="36">
        <v>1.7173999999999998E-2</v>
      </c>
      <c r="M59" s="36">
        <v>25.585553000000001</v>
      </c>
      <c r="N59" s="36">
        <v>75.880830000000003</v>
      </c>
      <c r="O59" s="36">
        <v>91.056488999999999</v>
      </c>
      <c r="P59" s="36">
        <v>83.618781999999996</v>
      </c>
      <c r="Q59" s="36">
        <v>167.83640399999999</v>
      </c>
      <c r="R59" s="36">
        <v>277.70016800000002</v>
      </c>
      <c r="S59" s="36">
        <v>240.14055999999999</v>
      </c>
      <c r="T59" s="36">
        <v>228.292404</v>
      </c>
      <c r="U59" s="36">
        <v>223.982291</v>
      </c>
      <c r="V59" s="36">
        <v>267.05834199999998</v>
      </c>
      <c r="W59" s="36">
        <v>352.966679</v>
      </c>
      <c r="X59" s="36">
        <v>500.98840300000001</v>
      </c>
      <c r="Y59" s="36">
        <v>444.99736000000001</v>
      </c>
      <c r="Z59" s="36">
        <v>297.63975900000003</v>
      </c>
      <c r="AA59" s="36">
        <v>289.984894</v>
      </c>
      <c r="AB59" s="36">
        <v>648.24190999999996</v>
      </c>
      <c r="AC59" s="36">
        <v>701.70743600000003</v>
      </c>
      <c r="AD59" s="36">
        <v>676.568579</v>
      </c>
      <c r="AE59" s="36">
        <v>611.09154599999999</v>
      </c>
      <c r="AF59" s="36">
        <v>514.45990099999995</v>
      </c>
      <c r="AG59" s="36">
        <v>602.25575700000002</v>
      </c>
      <c r="AH59" s="36">
        <v>808.41004999999996</v>
      </c>
      <c r="AI59" s="36">
        <v>765.24070099999994</v>
      </c>
      <c r="AJ59" s="36">
        <v>1173.9278119999999</v>
      </c>
      <c r="AK59" s="36">
        <v>737.77048000000002</v>
      </c>
      <c r="AL59" s="36">
        <v>849.94060200000001</v>
      </c>
      <c r="AM59" s="36">
        <v>960.63010899999995</v>
      </c>
      <c r="AN59" s="36">
        <v>1083.657197</v>
      </c>
      <c r="AO59" s="36">
        <v>1037.325918</v>
      </c>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c r="HP59" s="36"/>
      <c r="HQ59" s="36"/>
      <c r="HR59" s="36"/>
      <c r="HS59" s="36"/>
      <c r="HT59" s="36"/>
      <c r="HU59" s="36"/>
      <c r="HV59" s="36"/>
      <c r="HW59" s="36"/>
      <c r="HX59" s="36"/>
      <c r="HY59" s="36"/>
      <c r="HZ59" s="36"/>
      <c r="IA59" s="36"/>
      <c r="IB59" s="36"/>
      <c r="IC59" s="36"/>
      <c r="ID59" s="36"/>
      <c r="IE59" s="36"/>
      <c r="IF59" s="36"/>
      <c r="IG59" s="36"/>
      <c r="IH59" s="36"/>
      <c r="II59" s="36"/>
      <c r="IJ59" s="36"/>
      <c r="IK59" s="36"/>
      <c r="IL59" s="36"/>
      <c r="IM59" s="36"/>
      <c r="IN59" s="36"/>
      <c r="IO59" s="36"/>
      <c r="IP59" s="36"/>
      <c r="IQ59" s="36"/>
      <c r="IR59" s="36"/>
      <c r="IS59" s="36"/>
      <c r="IT59" s="36"/>
      <c r="IU59" s="36"/>
      <c r="IV59" s="36"/>
      <c r="IW59" s="36"/>
      <c r="IX59" s="36"/>
      <c r="IY59" s="36"/>
      <c r="IZ59" s="36"/>
      <c r="JA59" s="36"/>
      <c r="JB59" s="36"/>
      <c r="JC59" s="36"/>
      <c r="JD59" s="36"/>
      <c r="JE59" s="36"/>
      <c r="JF59" s="36"/>
      <c r="JG59" s="36"/>
      <c r="JH59" s="36"/>
      <c r="JI59" s="36"/>
      <c r="JJ59" s="36"/>
      <c r="JK59" s="36"/>
      <c r="JL59" s="36"/>
      <c r="JM59" s="36"/>
      <c r="JN59" s="36"/>
      <c r="JO59" s="36"/>
      <c r="JP59" s="36"/>
      <c r="JQ59" s="36"/>
      <c r="JR59" s="36"/>
      <c r="JS59" s="36"/>
      <c r="JT59" s="36"/>
      <c r="JU59" s="36"/>
      <c r="JV59" s="36"/>
      <c r="JW59" s="36"/>
      <c r="JX59" s="36"/>
      <c r="JY59" s="36"/>
      <c r="JZ59" s="36"/>
      <c r="KA59" s="36"/>
      <c r="KB59" s="36"/>
      <c r="KC59" s="36"/>
      <c r="KD59" s="36"/>
      <c r="KE59" s="36"/>
      <c r="KF59" s="36"/>
      <c r="KG59" s="36"/>
      <c r="KH59" s="36"/>
      <c r="KI59" s="36"/>
      <c r="KJ59" s="36"/>
      <c r="KK59" s="36"/>
      <c r="KL59" s="36"/>
      <c r="KM59" s="36"/>
      <c r="KN59" s="36"/>
      <c r="KO59" s="36"/>
      <c r="KP59" s="36"/>
      <c r="KQ59" s="36"/>
      <c r="KR59" s="36"/>
      <c r="KS59" s="36"/>
      <c r="KT59" s="36"/>
      <c r="KU59" s="36"/>
      <c r="KV59" s="36"/>
      <c r="KW59" s="36"/>
      <c r="KX59" s="36"/>
      <c r="KY59" s="36"/>
      <c r="KZ59" s="36"/>
      <c r="LA59" s="36"/>
      <c r="LB59" s="36"/>
      <c r="LC59" s="36"/>
      <c r="LD59" s="36"/>
      <c r="LE59" s="36"/>
      <c r="LF59" s="36"/>
      <c r="LG59" s="36"/>
      <c r="LH59" s="36"/>
      <c r="LI59" s="36"/>
      <c r="LJ59" s="36"/>
      <c r="LK59" s="36"/>
      <c r="LL59" s="36"/>
      <c r="LM59" s="36"/>
      <c r="LN59" s="36"/>
      <c r="LO59" s="36"/>
      <c r="LP59" s="36"/>
      <c r="LQ59" s="36"/>
      <c r="LR59" s="36"/>
      <c r="LS59" s="36"/>
      <c r="LT59" s="36"/>
      <c r="LU59" s="36"/>
      <c r="LV59" s="36"/>
      <c r="LW59" s="36"/>
      <c r="LX59" s="36"/>
      <c r="LY59" s="36"/>
      <c r="LZ59" s="36"/>
      <c r="MA59" s="36"/>
      <c r="MB59" s="36"/>
      <c r="MC59" s="36"/>
      <c r="MD59" s="36"/>
      <c r="ME59" s="36"/>
      <c r="MF59" s="36"/>
      <c r="MG59" s="36"/>
      <c r="MH59" s="36"/>
      <c r="MI59" s="36"/>
      <c r="MJ59" s="36"/>
      <c r="MK59" s="36"/>
      <c r="ML59" s="36"/>
      <c r="MM59" s="36"/>
      <c r="MN59" s="36"/>
      <c r="MO59" s="36"/>
      <c r="MP59" s="36"/>
      <c r="MQ59" s="36"/>
      <c r="MR59" s="36"/>
      <c r="MS59" s="36"/>
      <c r="MT59" s="36"/>
      <c r="MU59" s="36"/>
      <c r="MV59" s="36"/>
      <c r="MW59" s="36"/>
      <c r="MX59" s="36"/>
      <c r="MY59" s="36"/>
      <c r="MZ59" s="36"/>
      <c r="NA59" s="36"/>
      <c r="NB59" s="36"/>
      <c r="NC59" s="36"/>
      <c r="ND59" s="36"/>
      <c r="NE59" s="36"/>
      <c r="NF59" s="36"/>
      <c r="NG59" s="36"/>
      <c r="NH59" s="36"/>
      <c r="NI59" s="36"/>
      <c r="NJ59" s="36"/>
      <c r="NK59" s="36"/>
      <c r="NL59" s="36"/>
      <c r="NM59" s="36"/>
      <c r="NN59" s="36"/>
      <c r="NO59" s="36"/>
      <c r="NP59" s="36"/>
      <c r="NQ59" s="36"/>
      <c r="NR59" s="36"/>
      <c r="NS59" s="36"/>
      <c r="NT59" s="36"/>
      <c r="NU59" s="36"/>
      <c r="NV59" s="36"/>
      <c r="NW59" s="36"/>
      <c r="NX59" s="36"/>
      <c r="NY59" s="36"/>
      <c r="NZ59" s="36"/>
      <c r="OA59" s="36"/>
      <c r="OB59" s="36"/>
      <c r="OC59" s="36"/>
      <c r="OD59" s="36"/>
      <c r="OE59" s="36"/>
      <c r="OF59" s="36"/>
      <c r="OG59" s="36"/>
      <c r="OH59" s="36"/>
      <c r="OI59" s="36"/>
      <c r="OJ59" s="36"/>
      <c r="OK59" s="36"/>
      <c r="OL59" s="36"/>
      <c r="OM59" s="36"/>
      <c r="ON59" s="36"/>
      <c r="OO59" s="36"/>
      <c r="OP59" s="36"/>
      <c r="OQ59" s="36"/>
      <c r="OR59" s="36"/>
      <c r="OS59" s="36"/>
      <c r="OT59" s="36"/>
      <c r="OU59" s="36"/>
      <c r="OV59" s="36"/>
      <c r="OW59" s="36"/>
      <c r="OX59" s="36"/>
      <c r="OY59" s="36"/>
      <c r="OZ59" s="36"/>
      <c r="PA59" s="36"/>
      <c r="PB59" s="36"/>
      <c r="PC59" s="36"/>
      <c r="PD59" s="36"/>
      <c r="PE59" s="36"/>
      <c r="PF59" s="36"/>
      <c r="PG59" s="36"/>
      <c r="PH59" s="36"/>
      <c r="PI59" s="36"/>
      <c r="PJ59" s="36"/>
      <c r="PK59" s="36"/>
      <c r="PL59" s="36"/>
      <c r="PM59" s="36"/>
      <c r="PN59" s="36"/>
      <c r="PO59" s="36"/>
      <c r="PP59" s="36"/>
      <c r="PQ59" s="36"/>
      <c r="PR59" s="36"/>
      <c r="PS59" s="36"/>
      <c r="PT59" s="36"/>
      <c r="PU59" s="36"/>
      <c r="PV59" s="36"/>
      <c r="PW59" s="36"/>
      <c r="PX59" s="36"/>
      <c r="PY59" s="36"/>
      <c r="PZ59" s="36"/>
      <c r="QA59" s="36"/>
      <c r="QB59" s="36"/>
      <c r="QC59" s="36"/>
      <c r="QD59" s="36"/>
      <c r="QE59" s="36"/>
      <c r="QF59" s="36"/>
      <c r="QG59" s="36"/>
      <c r="QH59" s="36"/>
      <c r="QI59" s="36"/>
      <c r="QJ59" s="36"/>
      <c r="QK59" s="36"/>
      <c r="QL59" s="36"/>
      <c r="QM59" s="36"/>
      <c r="QN59" s="36"/>
      <c r="QO59" s="36"/>
      <c r="QP59" s="36"/>
      <c r="QQ59" s="36"/>
      <c r="QR59" s="36"/>
      <c r="QS59" s="36"/>
      <c r="QT59" s="36"/>
      <c r="QU59" s="36"/>
      <c r="QV59" s="36"/>
      <c r="QW59" s="36"/>
      <c r="QX59" s="36"/>
      <c r="QY59" s="36"/>
      <c r="QZ59" s="36"/>
      <c r="RA59" s="36"/>
      <c r="RB59" s="36"/>
      <c r="RC59" s="36"/>
      <c r="RD59" s="36"/>
      <c r="RE59" s="36"/>
      <c r="RF59" s="36"/>
      <c r="RG59" s="36"/>
      <c r="RH59" s="36"/>
      <c r="RI59" s="36"/>
      <c r="RJ59" s="36"/>
      <c r="RK59" s="36"/>
      <c r="RL59" s="36"/>
      <c r="RM59" s="36"/>
      <c r="RN59" s="36"/>
      <c r="RO59" s="36"/>
      <c r="RP59" s="36"/>
      <c r="RQ59" s="36"/>
      <c r="RR59" s="36"/>
      <c r="RS59" s="36"/>
      <c r="RT59" s="36"/>
      <c r="RU59" s="36"/>
      <c r="RV59" s="36"/>
      <c r="RW59" s="36"/>
      <c r="RX59" s="36"/>
      <c r="RY59" s="36"/>
      <c r="RZ59" s="36"/>
    </row>
    <row r="60" spans="2:494" ht="18" customHeight="1">
      <c r="B60" s="23" t="s">
        <v>136</v>
      </c>
      <c r="F60" s="81" t="s">
        <v>1184</v>
      </c>
      <c r="G60" s="36">
        <v>8.5147099999999991</v>
      </c>
      <c r="H60" s="36">
        <v>5.1573000000000002</v>
      </c>
      <c r="I60" s="36">
        <v>42.490254</v>
      </c>
      <c r="J60" s="36">
        <v>76.023850999999993</v>
      </c>
      <c r="K60" s="36">
        <v>109.087845</v>
      </c>
      <c r="L60" s="36">
        <v>111.425793</v>
      </c>
      <c r="M60" s="36">
        <v>97.531814999999995</v>
      </c>
      <c r="N60" s="36">
        <v>81.306804</v>
      </c>
      <c r="O60" s="36">
        <v>85.926517000000004</v>
      </c>
      <c r="P60" s="36">
        <v>140.443792</v>
      </c>
      <c r="Q60" s="36">
        <v>222.15080800000001</v>
      </c>
      <c r="R60" s="36">
        <v>283.50224700000001</v>
      </c>
      <c r="S60" s="36">
        <v>277.07269200000002</v>
      </c>
      <c r="T60" s="36">
        <v>238.17054999999999</v>
      </c>
      <c r="U60" s="36">
        <v>254.3681</v>
      </c>
      <c r="V60" s="36">
        <v>365.176154</v>
      </c>
      <c r="W60" s="36">
        <v>557.37706200000002</v>
      </c>
      <c r="X60" s="36">
        <v>801.83119099999999</v>
      </c>
      <c r="Y60" s="36">
        <v>839.10015899999996</v>
      </c>
      <c r="Z60" s="36">
        <v>392.081593</v>
      </c>
      <c r="AA60" s="36">
        <v>325.68370800000002</v>
      </c>
      <c r="AB60" s="36">
        <v>466.75747200000001</v>
      </c>
      <c r="AC60" s="36">
        <v>404.19859600000001</v>
      </c>
      <c r="AD60" s="36">
        <v>231.69089</v>
      </c>
      <c r="AE60" s="36">
        <v>118.54521699999999</v>
      </c>
      <c r="AF60" s="36">
        <v>75.298291000000006</v>
      </c>
      <c r="AG60" s="36">
        <v>270.00758500000001</v>
      </c>
      <c r="AH60" s="36">
        <v>399.82941699999998</v>
      </c>
      <c r="AI60" s="36">
        <v>510.21356100000003</v>
      </c>
      <c r="AJ60" s="36">
        <v>440.45939299999998</v>
      </c>
      <c r="AK60" s="36">
        <v>449.62975999999998</v>
      </c>
      <c r="AL60" s="36">
        <v>358.23532</v>
      </c>
      <c r="AM60" s="36">
        <v>719.07986400000004</v>
      </c>
      <c r="AN60" s="36">
        <v>463.990094</v>
      </c>
      <c r="AO60" s="36">
        <v>550.93147499999998</v>
      </c>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c r="HP60" s="36"/>
      <c r="HQ60" s="36"/>
      <c r="HR60" s="36"/>
      <c r="HS60" s="36"/>
      <c r="HT60" s="36"/>
      <c r="HU60" s="36"/>
      <c r="HV60" s="36"/>
      <c r="HW60" s="36"/>
      <c r="HX60" s="36"/>
      <c r="HY60" s="36"/>
      <c r="HZ60" s="36"/>
      <c r="IA60" s="36"/>
      <c r="IB60" s="36"/>
      <c r="IC60" s="36"/>
      <c r="ID60" s="36"/>
      <c r="IE60" s="36"/>
      <c r="IF60" s="36"/>
      <c r="IG60" s="36"/>
      <c r="IH60" s="36"/>
      <c r="II60" s="36"/>
      <c r="IJ60" s="36"/>
      <c r="IK60" s="36"/>
      <c r="IL60" s="36"/>
      <c r="IM60" s="36"/>
      <c r="IN60" s="36"/>
      <c r="IO60" s="36"/>
      <c r="IP60" s="36"/>
      <c r="IQ60" s="36"/>
      <c r="IR60" s="36"/>
      <c r="IS60" s="36"/>
      <c r="IT60" s="36"/>
      <c r="IU60" s="36"/>
      <c r="IV60" s="36"/>
      <c r="IW60" s="36"/>
      <c r="IX60" s="36"/>
      <c r="IY60" s="36"/>
      <c r="IZ60" s="36"/>
      <c r="JA60" s="36"/>
      <c r="JB60" s="36"/>
      <c r="JC60" s="36"/>
      <c r="JD60" s="36"/>
      <c r="JE60" s="36"/>
      <c r="JF60" s="36"/>
      <c r="JG60" s="36"/>
      <c r="JH60" s="36"/>
      <c r="JI60" s="36"/>
      <c r="JJ60" s="36"/>
      <c r="JK60" s="36"/>
      <c r="JL60" s="36"/>
      <c r="JM60" s="36"/>
      <c r="JN60" s="36"/>
      <c r="JO60" s="36"/>
      <c r="JP60" s="36"/>
      <c r="JQ60" s="36"/>
      <c r="JR60" s="36"/>
      <c r="JS60" s="36"/>
      <c r="JT60" s="36"/>
      <c r="JU60" s="36"/>
      <c r="JV60" s="36"/>
      <c r="JW60" s="36"/>
      <c r="JX60" s="36"/>
      <c r="JY60" s="36"/>
      <c r="JZ60" s="36"/>
      <c r="KA60" s="36"/>
      <c r="KB60" s="36"/>
      <c r="KC60" s="36"/>
      <c r="KD60" s="36"/>
      <c r="KE60" s="36"/>
      <c r="KF60" s="36"/>
      <c r="KG60" s="36"/>
      <c r="KH60" s="36"/>
      <c r="KI60" s="36"/>
      <c r="KJ60" s="36"/>
      <c r="KK60" s="36"/>
      <c r="KL60" s="36"/>
      <c r="KM60" s="36"/>
      <c r="KN60" s="36"/>
      <c r="KO60" s="36"/>
      <c r="KP60" s="36"/>
      <c r="KQ60" s="36"/>
      <c r="KR60" s="36"/>
      <c r="KS60" s="36"/>
      <c r="KT60" s="36"/>
      <c r="KU60" s="36"/>
      <c r="KV60" s="36"/>
      <c r="KW60" s="36"/>
      <c r="KX60" s="36"/>
      <c r="KY60" s="36"/>
      <c r="KZ60" s="36"/>
      <c r="LA60" s="36"/>
      <c r="LB60" s="36"/>
      <c r="LC60" s="36"/>
      <c r="LD60" s="36"/>
      <c r="LE60" s="36"/>
      <c r="LF60" s="36"/>
      <c r="LG60" s="36"/>
      <c r="LH60" s="36"/>
      <c r="LI60" s="36"/>
      <c r="LJ60" s="36"/>
      <c r="LK60" s="36"/>
      <c r="LL60" s="36"/>
      <c r="LM60" s="36"/>
      <c r="LN60" s="36"/>
      <c r="LO60" s="36"/>
      <c r="LP60" s="36"/>
      <c r="LQ60" s="36"/>
      <c r="LR60" s="36"/>
      <c r="LS60" s="36"/>
      <c r="LT60" s="36"/>
      <c r="LU60" s="36"/>
      <c r="LV60" s="36"/>
      <c r="LW60" s="36"/>
      <c r="LX60" s="36"/>
      <c r="LY60" s="36"/>
      <c r="LZ60" s="36"/>
      <c r="MA60" s="36"/>
      <c r="MB60" s="36"/>
      <c r="MC60" s="36"/>
      <c r="MD60" s="36"/>
      <c r="ME60" s="36"/>
      <c r="MF60" s="36"/>
      <c r="MG60" s="36"/>
      <c r="MH60" s="36"/>
      <c r="MI60" s="36"/>
      <c r="MJ60" s="36"/>
      <c r="MK60" s="36"/>
      <c r="ML60" s="36"/>
      <c r="MM60" s="36"/>
      <c r="MN60" s="36"/>
      <c r="MO60" s="36"/>
      <c r="MP60" s="36"/>
      <c r="MQ60" s="36"/>
      <c r="MR60" s="36"/>
      <c r="MS60" s="36"/>
      <c r="MT60" s="36"/>
      <c r="MU60" s="36"/>
      <c r="MV60" s="36"/>
      <c r="MW60" s="36"/>
      <c r="MX60" s="36"/>
      <c r="MY60" s="36"/>
      <c r="MZ60" s="36"/>
      <c r="NA60" s="36"/>
      <c r="NB60" s="36"/>
      <c r="NC60" s="36"/>
      <c r="ND60" s="36"/>
      <c r="NE60" s="36"/>
      <c r="NF60" s="36"/>
      <c r="NG60" s="36"/>
      <c r="NH60" s="36"/>
      <c r="NI60" s="36"/>
      <c r="NJ60" s="36"/>
      <c r="NK60" s="36"/>
      <c r="NL60" s="36"/>
      <c r="NM60" s="36"/>
      <c r="NN60" s="36"/>
      <c r="NO60" s="36"/>
      <c r="NP60" s="36"/>
      <c r="NQ60" s="36"/>
      <c r="NR60" s="36"/>
      <c r="NS60" s="36"/>
      <c r="NT60" s="36"/>
      <c r="NU60" s="36"/>
      <c r="NV60" s="36"/>
      <c r="NW60" s="36"/>
      <c r="NX60" s="36"/>
      <c r="NY60" s="36"/>
      <c r="NZ60" s="36"/>
      <c r="OA60" s="36"/>
      <c r="OB60" s="36"/>
      <c r="OC60" s="36"/>
      <c r="OD60" s="36"/>
      <c r="OE60" s="36"/>
      <c r="OF60" s="36"/>
      <c r="OG60" s="36"/>
      <c r="OH60" s="36"/>
      <c r="OI60" s="36"/>
      <c r="OJ60" s="36"/>
      <c r="OK60" s="36"/>
      <c r="OL60" s="36"/>
      <c r="OM60" s="36"/>
      <c r="ON60" s="36"/>
      <c r="OO60" s="36"/>
      <c r="OP60" s="36"/>
      <c r="OQ60" s="36"/>
      <c r="OR60" s="36"/>
      <c r="OS60" s="36"/>
      <c r="OT60" s="36"/>
      <c r="OU60" s="36"/>
      <c r="OV60" s="36"/>
      <c r="OW60" s="36"/>
      <c r="OX60" s="36"/>
      <c r="OY60" s="36"/>
      <c r="OZ60" s="36"/>
      <c r="PA60" s="36"/>
      <c r="PB60" s="36"/>
      <c r="PC60" s="36"/>
      <c r="PD60" s="36"/>
      <c r="PE60" s="36"/>
      <c r="PF60" s="36"/>
      <c r="PG60" s="36"/>
      <c r="PH60" s="36"/>
      <c r="PI60" s="36"/>
      <c r="PJ60" s="36"/>
      <c r="PK60" s="36"/>
      <c r="PL60" s="36"/>
      <c r="PM60" s="36"/>
      <c r="PN60" s="36"/>
      <c r="PO60" s="36"/>
      <c r="PP60" s="36"/>
      <c r="PQ60" s="36"/>
      <c r="PR60" s="36"/>
      <c r="PS60" s="36"/>
      <c r="PT60" s="36"/>
      <c r="PU60" s="36"/>
      <c r="PV60" s="36"/>
      <c r="PW60" s="36"/>
      <c r="PX60" s="36"/>
      <c r="PY60" s="36"/>
      <c r="PZ60" s="36"/>
      <c r="QA60" s="36"/>
      <c r="QB60" s="36"/>
      <c r="QC60" s="36"/>
      <c r="QD60" s="36"/>
      <c r="QE60" s="36"/>
      <c r="QF60" s="36"/>
      <c r="QG60" s="36"/>
      <c r="QH60" s="36"/>
      <c r="QI60" s="36"/>
      <c r="QJ60" s="36"/>
      <c r="QK60" s="36"/>
      <c r="QL60" s="36"/>
      <c r="QM60" s="36"/>
      <c r="QN60" s="36"/>
      <c r="QO60" s="36"/>
      <c r="QP60" s="36"/>
      <c r="QQ60" s="36"/>
      <c r="QR60" s="36"/>
      <c r="QS60" s="36"/>
      <c r="QT60" s="36"/>
      <c r="QU60" s="36"/>
      <c r="QV60" s="36"/>
      <c r="QW60" s="36"/>
      <c r="QX60" s="36"/>
      <c r="QY60" s="36"/>
      <c r="QZ60" s="36"/>
      <c r="RA60" s="36"/>
      <c r="RB60" s="36"/>
      <c r="RC60" s="36"/>
      <c r="RD60" s="36"/>
      <c r="RE60" s="36"/>
      <c r="RF60" s="36"/>
      <c r="RG60" s="36"/>
      <c r="RH60" s="36"/>
      <c r="RI60" s="36"/>
      <c r="RJ60" s="36"/>
      <c r="RK60" s="36"/>
      <c r="RL60" s="36"/>
      <c r="RM60" s="36"/>
      <c r="RN60" s="36"/>
      <c r="RO60" s="36"/>
      <c r="RP60" s="36"/>
      <c r="RQ60" s="36"/>
      <c r="RR60" s="36"/>
      <c r="RS60" s="36"/>
      <c r="RT60" s="36"/>
      <c r="RU60" s="36"/>
      <c r="RV60" s="36"/>
      <c r="RW60" s="36"/>
      <c r="RX60" s="36"/>
      <c r="RY60" s="36"/>
      <c r="RZ60" s="36"/>
    </row>
    <row r="61" spans="2:494" ht="18" customHeight="1">
      <c r="B61" s="23" t="s">
        <v>136</v>
      </c>
      <c r="F61" s="81" t="s">
        <v>1189</v>
      </c>
      <c r="G61" s="36">
        <v>4.385E-3</v>
      </c>
      <c r="H61" s="36">
        <v>0.13328799999999999</v>
      </c>
      <c r="I61" s="36">
        <v>1.77136</v>
      </c>
      <c r="J61" s="36">
        <v>3.7251889999999999</v>
      </c>
      <c r="K61" s="36">
        <v>9.2538119999999999</v>
      </c>
      <c r="L61" s="36">
        <v>17.6602</v>
      </c>
      <c r="M61" s="36">
        <v>21.105657000000001</v>
      </c>
      <c r="N61" s="36">
        <v>20.951875999999999</v>
      </c>
      <c r="O61" s="36">
        <v>18.004978999999999</v>
      </c>
      <c r="P61" s="36">
        <v>13.225028999999999</v>
      </c>
      <c r="Q61" s="36">
        <v>38.745885000000001</v>
      </c>
      <c r="R61" s="36">
        <v>96.482551000000001</v>
      </c>
      <c r="S61" s="36">
        <v>88.946000999999995</v>
      </c>
      <c r="T61" s="36">
        <v>104.707801</v>
      </c>
      <c r="U61" s="36">
        <v>148.31299200000001</v>
      </c>
      <c r="V61" s="36">
        <v>208.15970300000001</v>
      </c>
      <c r="W61" s="36">
        <v>422.90859999999998</v>
      </c>
      <c r="X61" s="36">
        <v>370.515761</v>
      </c>
      <c r="Y61" s="36">
        <v>370.947498</v>
      </c>
      <c r="Z61" s="36">
        <v>163.33926400000001</v>
      </c>
      <c r="AA61" s="36">
        <v>75.573048</v>
      </c>
      <c r="AB61" s="36">
        <v>175.67924300000001</v>
      </c>
      <c r="AC61" s="36">
        <v>346.17544600000002</v>
      </c>
      <c r="AD61" s="36">
        <v>255.53099</v>
      </c>
      <c r="AE61" s="36">
        <v>156.28980100000001</v>
      </c>
      <c r="AF61" s="36">
        <v>210.00978900000001</v>
      </c>
      <c r="AG61" s="36">
        <v>270.39004799999998</v>
      </c>
      <c r="AH61" s="36">
        <v>188.94165799999999</v>
      </c>
      <c r="AI61" s="36">
        <v>85.782045999999994</v>
      </c>
      <c r="AJ61" s="36">
        <v>331.93819200000002</v>
      </c>
      <c r="AK61" s="36">
        <v>270.80868099999998</v>
      </c>
      <c r="AL61" s="36">
        <v>359.89112499999999</v>
      </c>
      <c r="AM61" s="36">
        <v>267.85849100000001</v>
      </c>
      <c r="AN61" s="36">
        <v>448.662419</v>
      </c>
      <c r="AO61" s="36">
        <v>364.91069199999998</v>
      </c>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6"/>
      <c r="FV61" s="36"/>
      <c r="FW61" s="36"/>
      <c r="FX61" s="36"/>
      <c r="FY61" s="36"/>
      <c r="FZ61" s="36"/>
      <c r="GA61" s="36"/>
      <c r="GB61" s="36"/>
      <c r="GC61" s="36"/>
      <c r="GD61" s="36"/>
      <c r="GE61" s="36"/>
      <c r="GF61" s="36"/>
      <c r="GG61" s="36"/>
      <c r="GH61" s="36"/>
      <c r="GI61" s="36"/>
      <c r="GJ61" s="36"/>
      <c r="GK61" s="36"/>
      <c r="GL61" s="36"/>
      <c r="GM61" s="36"/>
      <c r="GN61" s="36"/>
      <c r="GO61" s="36"/>
      <c r="GP61" s="36"/>
      <c r="GQ61" s="36"/>
      <c r="GR61" s="36"/>
      <c r="GS61" s="36"/>
      <c r="GT61" s="36"/>
      <c r="GU61" s="36"/>
      <c r="GV61" s="36"/>
      <c r="GW61" s="36"/>
      <c r="GX61" s="36"/>
      <c r="GY61" s="36"/>
      <c r="GZ61" s="36"/>
      <c r="HA61" s="36"/>
      <c r="HB61" s="36"/>
      <c r="HC61" s="36"/>
      <c r="HD61" s="36"/>
      <c r="HE61" s="36"/>
      <c r="HF61" s="36"/>
      <c r="HG61" s="36"/>
      <c r="HH61" s="36"/>
      <c r="HI61" s="36"/>
      <c r="HJ61" s="36"/>
      <c r="HK61" s="36"/>
      <c r="HL61" s="36"/>
      <c r="HM61" s="36"/>
      <c r="HN61" s="36"/>
      <c r="HO61" s="36"/>
      <c r="HP61" s="36"/>
      <c r="HQ61" s="36"/>
      <c r="HR61" s="36"/>
      <c r="HS61" s="36"/>
      <c r="HT61" s="36"/>
      <c r="HU61" s="36"/>
      <c r="HV61" s="36"/>
      <c r="HW61" s="36"/>
      <c r="HX61" s="36"/>
      <c r="HY61" s="36"/>
      <c r="HZ61" s="36"/>
      <c r="IA61" s="36"/>
      <c r="IB61" s="36"/>
      <c r="IC61" s="36"/>
      <c r="ID61" s="36"/>
      <c r="IE61" s="36"/>
      <c r="IF61" s="36"/>
      <c r="IG61" s="36"/>
      <c r="IH61" s="36"/>
      <c r="II61" s="36"/>
      <c r="IJ61" s="36"/>
      <c r="IK61" s="36"/>
      <c r="IL61" s="36"/>
      <c r="IM61" s="36"/>
      <c r="IN61" s="36"/>
      <c r="IO61" s="36"/>
      <c r="IP61" s="36"/>
      <c r="IQ61" s="36"/>
      <c r="IR61" s="36"/>
      <c r="IS61" s="36"/>
      <c r="IT61" s="36"/>
      <c r="IU61" s="36"/>
      <c r="IV61" s="36"/>
      <c r="IW61" s="36"/>
      <c r="IX61" s="36"/>
      <c r="IY61" s="36"/>
      <c r="IZ61" s="36"/>
      <c r="JA61" s="36"/>
      <c r="JB61" s="36"/>
      <c r="JC61" s="36"/>
      <c r="JD61" s="36"/>
      <c r="JE61" s="36"/>
      <c r="JF61" s="36"/>
      <c r="JG61" s="36"/>
      <c r="JH61" s="36"/>
      <c r="JI61" s="36"/>
      <c r="JJ61" s="36"/>
      <c r="JK61" s="36"/>
      <c r="JL61" s="36"/>
      <c r="JM61" s="36"/>
      <c r="JN61" s="36"/>
      <c r="JO61" s="36"/>
      <c r="JP61" s="36"/>
      <c r="JQ61" s="36"/>
      <c r="JR61" s="36"/>
      <c r="JS61" s="36"/>
      <c r="JT61" s="36"/>
      <c r="JU61" s="36"/>
      <c r="JV61" s="36"/>
      <c r="JW61" s="36"/>
      <c r="JX61" s="36"/>
      <c r="JY61" s="36"/>
      <c r="JZ61" s="36"/>
      <c r="KA61" s="36"/>
      <c r="KB61" s="36"/>
      <c r="KC61" s="36"/>
      <c r="KD61" s="36"/>
      <c r="KE61" s="36"/>
      <c r="KF61" s="36"/>
      <c r="KG61" s="36"/>
      <c r="KH61" s="36"/>
      <c r="KI61" s="36"/>
      <c r="KJ61" s="36"/>
      <c r="KK61" s="36"/>
      <c r="KL61" s="36"/>
      <c r="KM61" s="36"/>
      <c r="KN61" s="36"/>
      <c r="KO61" s="36"/>
      <c r="KP61" s="36"/>
      <c r="KQ61" s="36"/>
      <c r="KR61" s="36"/>
      <c r="KS61" s="36"/>
      <c r="KT61" s="36"/>
      <c r="KU61" s="36"/>
      <c r="KV61" s="36"/>
      <c r="KW61" s="36"/>
      <c r="KX61" s="36"/>
      <c r="KY61" s="36"/>
      <c r="KZ61" s="36"/>
      <c r="LA61" s="36"/>
      <c r="LB61" s="36"/>
      <c r="LC61" s="36"/>
      <c r="LD61" s="36"/>
      <c r="LE61" s="36"/>
      <c r="LF61" s="36"/>
      <c r="LG61" s="36"/>
      <c r="LH61" s="36"/>
      <c r="LI61" s="36"/>
      <c r="LJ61" s="36"/>
      <c r="LK61" s="36"/>
      <c r="LL61" s="36"/>
      <c r="LM61" s="36"/>
      <c r="LN61" s="36"/>
      <c r="LO61" s="36"/>
      <c r="LP61" s="36"/>
      <c r="LQ61" s="36"/>
      <c r="LR61" s="36"/>
      <c r="LS61" s="36"/>
      <c r="LT61" s="36"/>
      <c r="LU61" s="36"/>
      <c r="LV61" s="36"/>
      <c r="LW61" s="36"/>
      <c r="LX61" s="36"/>
      <c r="LY61" s="36"/>
      <c r="LZ61" s="36"/>
      <c r="MA61" s="36"/>
      <c r="MB61" s="36"/>
      <c r="MC61" s="36"/>
      <c r="MD61" s="36"/>
      <c r="ME61" s="36"/>
      <c r="MF61" s="36"/>
      <c r="MG61" s="36"/>
      <c r="MH61" s="36"/>
      <c r="MI61" s="36"/>
      <c r="MJ61" s="36"/>
      <c r="MK61" s="36"/>
      <c r="ML61" s="36"/>
      <c r="MM61" s="36"/>
      <c r="MN61" s="36"/>
      <c r="MO61" s="36"/>
      <c r="MP61" s="36"/>
      <c r="MQ61" s="36"/>
      <c r="MR61" s="36"/>
      <c r="MS61" s="36"/>
      <c r="MT61" s="36"/>
      <c r="MU61" s="36"/>
      <c r="MV61" s="36"/>
      <c r="MW61" s="36"/>
      <c r="MX61" s="36"/>
      <c r="MY61" s="36"/>
      <c r="MZ61" s="36"/>
      <c r="NA61" s="36"/>
      <c r="NB61" s="36"/>
      <c r="NC61" s="36"/>
      <c r="ND61" s="36"/>
      <c r="NE61" s="36"/>
      <c r="NF61" s="36"/>
      <c r="NG61" s="36"/>
      <c r="NH61" s="36"/>
      <c r="NI61" s="36"/>
      <c r="NJ61" s="36"/>
      <c r="NK61" s="36"/>
      <c r="NL61" s="36"/>
      <c r="NM61" s="36"/>
      <c r="NN61" s="36"/>
      <c r="NO61" s="36"/>
      <c r="NP61" s="36"/>
      <c r="NQ61" s="36"/>
      <c r="NR61" s="36"/>
      <c r="NS61" s="36"/>
      <c r="NT61" s="36"/>
      <c r="NU61" s="36"/>
      <c r="NV61" s="36"/>
      <c r="NW61" s="36"/>
      <c r="NX61" s="36"/>
      <c r="NY61" s="36"/>
      <c r="NZ61" s="36"/>
      <c r="OA61" s="36"/>
      <c r="OB61" s="36"/>
      <c r="OC61" s="36"/>
      <c r="OD61" s="36"/>
      <c r="OE61" s="36"/>
      <c r="OF61" s="36"/>
      <c r="OG61" s="36"/>
      <c r="OH61" s="36"/>
      <c r="OI61" s="36"/>
      <c r="OJ61" s="36"/>
      <c r="OK61" s="36"/>
      <c r="OL61" s="36"/>
      <c r="OM61" s="36"/>
      <c r="ON61" s="36"/>
      <c r="OO61" s="36"/>
      <c r="OP61" s="36"/>
      <c r="OQ61" s="36"/>
      <c r="OR61" s="36"/>
      <c r="OS61" s="36"/>
      <c r="OT61" s="36"/>
      <c r="OU61" s="36"/>
      <c r="OV61" s="36"/>
      <c r="OW61" s="36"/>
      <c r="OX61" s="36"/>
      <c r="OY61" s="36"/>
      <c r="OZ61" s="36"/>
      <c r="PA61" s="36"/>
      <c r="PB61" s="36"/>
      <c r="PC61" s="36"/>
      <c r="PD61" s="36"/>
      <c r="PE61" s="36"/>
      <c r="PF61" s="36"/>
      <c r="PG61" s="36"/>
      <c r="PH61" s="36"/>
      <c r="PI61" s="36"/>
      <c r="PJ61" s="36"/>
      <c r="PK61" s="36"/>
      <c r="PL61" s="36"/>
      <c r="PM61" s="36"/>
      <c r="PN61" s="36"/>
      <c r="PO61" s="36"/>
      <c r="PP61" s="36"/>
      <c r="PQ61" s="36"/>
      <c r="PR61" s="36"/>
      <c r="PS61" s="36"/>
      <c r="PT61" s="36"/>
      <c r="PU61" s="36"/>
      <c r="PV61" s="36"/>
      <c r="PW61" s="36"/>
      <c r="PX61" s="36"/>
      <c r="PY61" s="36"/>
      <c r="PZ61" s="36"/>
      <c r="QA61" s="36"/>
      <c r="QB61" s="36"/>
      <c r="QC61" s="36"/>
      <c r="QD61" s="36"/>
      <c r="QE61" s="36"/>
      <c r="QF61" s="36"/>
      <c r="QG61" s="36"/>
      <c r="QH61" s="36"/>
      <c r="QI61" s="36"/>
      <c r="QJ61" s="36"/>
      <c r="QK61" s="36"/>
      <c r="QL61" s="36"/>
      <c r="QM61" s="36"/>
      <c r="QN61" s="36"/>
      <c r="QO61" s="36"/>
      <c r="QP61" s="36"/>
      <c r="QQ61" s="36"/>
      <c r="QR61" s="36"/>
      <c r="QS61" s="36"/>
      <c r="QT61" s="36"/>
      <c r="QU61" s="36"/>
      <c r="QV61" s="36"/>
      <c r="QW61" s="36"/>
      <c r="QX61" s="36"/>
      <c r="QY61" s="36"/>
      <c r="QZ61" s="36"/>
      <c r="RA61" s="36"/>
      <c r="RB61" s="36"/>
      <c r="RC61" s="36"/>
      <c r="RD61" s="36"/>
      <c r="RE61" s="36"/>
      <c r="RF61" s="36"/>
      <c r="RG61" s="36"/>
      <c r="RH61" s="36"/>
      <c r="RI61" s="36"/>
      <c r="RJ61" s="36"/>
      <c r="RK61" s="36"/>
      <c r="RL61" s="36"/>
      <c r="RM61" s="36"/>
      <c r="RN61" s="36"/>
      <c r="RO61" s="36"/>
      <c r="RP61" s="36"/>
      <c r="RQ61" s="36"/>
      <c r="RR61" s="36"/>
      <c r="RS61" s="36"/>
      <c r="RT61" s="36"/>
      <c r="RU61" s="36"/>
      <c r="RV61" s="36"/>
      <c r="RW61" s="36"/>
      <c r="RX61" s="36"/>
      <c r="RY61" s="36"/>
      <c r="RZ61" s="36"/>
    </row>
    <row r="62" spans="2:494" ht="18" customHeight="1">
      <c r="B62" s="23" t="s">
        <v>136</v>
      </c>
      <c r="F62" s="81" t="s">
        <v>1244</v>
      </c>
      <c r="G62" s="36">
        <v>0</v>
      </c>
      <c r="H62" s="36">
        <v>0</v>
      </c>
      <c r="I62" s="36">
        <v>0</v>
      </c>
      <c r="J62" s="36">
        <v>0</v>
      </c>
      <c r="K62" s="36">
        <v>0</v>
      </c>
      <c r="L62" s="36">
        <v>0</v>
      </c>
      <c r="M62" s="36">
        <v>0</v>
      </c>
      <c r="N62" s="36">
        <v>4.9100999999999999E-2</v>
      </c>
      <c r="O62" s="36">
        <v>6.4847000000000002E-2</v>
      </c>
      <c r="P62" s="36">
        <v>1.657556</v>
      </c>
      <c r="Q62" s="36">
        <v>16.325662000000001</v>
      </c>
      <c r="R62" s="36">
        <v>29.840724000000002</v>
      </c>
      <c r="S62" s="36">
        <v>20.384837000000001</v>
      </c>
      <c r="T62" s="36">
        <v>30.048190999999999</v>
      </c>
      <c r="U62" s="36">
        <v>60.505674999999997</v>
      </c>
      <c r="V62" s="36">
        <v>81.814836</v>
      </c>
      <c r="W62" s="36">
        <v>116.320971</v>
      </c>
      <c r="X62" s="36">
        <v>220.996408</v>
      </c>
      <c r="Y62" s="36">
        <v>208.62571700000001</v>
      </c>
      <c r="Z62" s="36">
        <v>148.56988799999999</v>
      </c>
      <c r="AA62" s="36">
        <v>190.14981399999999</v>
      </c>
      <c r="AB62" s="36">
        <v>241.507386</v>
      </c>
      <c r="AC62" s="36">
        <v>163.09939600000001</v>
      </c>
      <c r="AD62" s="36">
        <v>115.814082</v>
      </c>
      <c r="AE62" s="36">
        <v>61.446992999999999</v>
      </c>
      <c r="AF62" s="36">
        <v>101.89551299999999</v>
      </c>
      <c r="AG62" s="36">
        <v>160.693881</v>
      </c>
      <c r="AH62" s="36">
        <v>189.68326500000001</v>
      </c>
      <c r="AI62" s="36">
        <v>158.70049700000001</v>
      </c>
      <c r="AJ62" s="36">
        <v>190.02283600000001</v>
      </c>
      <c r="AK62" s="36">
        <v>262.85328199999998</v>
      </c>
      <c r="AL62" s="36">
        <v>281.95792999999998</v>
      </c>
      <c r="AM62" s="36">
        <v>252.18873400000001</v>
      </c>
      <c r="AN62" s="36">
        <v>197.05793</v>
      </c>
      <c r="AO62" s="36">
        <v>368.88022699999999</v>
      </c>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c r="FN62" s="36"/>
      <c r="FO62" s="36"/>
      <c r="FP62" s="36"/>
      <c r="FQ62" s="36"/>
      <c r="FR62" s="36"/>
      <c r="FS62" s="36"/>
      <c r="FT62" s="36"/>
      <c r="FU62" s="36"/>
      <c r="FV62" s="36"/>
      <c r="FW62" s="36"/>
      <c r="FX62" s="36"/>
      <c r="FY62" s="36"/>
      <c r="FZ62" s="36"/>
      <c r="GA62" s="36"/>
      <c r="GB62" s="36"/>
      <c r="GC62" s="36"/>
      <c r="GD62" s="36"/>
      <c r="GE62" s="36"/>
      <c r="GF62" s="36"/>
      <c r="GG62" s="36"/>
      <c r="GH62" s="36"/>
      <c r="GI62" s="36"/>
      <c r="GJ62" s="36"/>
      <c r="GK62" s="36"/>
      <c r="GL62" s="36"/>
      <c r="GM62" s="36"/>
      <c r="GN62" s="36"/>
      <c r="GO62" s="36"/>
      <c r="GP62" s="36"/>
      <c r="GQ62" s="36"/>
      <c r="GR62" s="36"/>
      <c r="GS62" s="36"/>
      <c r="GT62" s="36"/>
      <c r="GU62" s="36"/>
      <c r="GV62" s="36"/>
      <c r="GW62" s="36"/>
      <c r="GX62" s="36"/>
      <c r="GY62" s="36"/>
      <c r="GZ62" s="36"/>
      <c r="HA62" s="36"/>
      <c r="HB62" s="36"/>
      <c r="HC62" s="36"/>
      <c r="HD62" s="36"/>
      <c r="HE62" s="36"/>
      <c r="HF62" s="36"/>
      <c r="HG62" s="36"/>
      <c r="HH62" s="36"/>
      <c r="HI62" s="36"/>
      <c r="HJ62" s="36"/>
      <c r="HK62" s="36"/>
      <c r="HL62" s="36"/>
      <c r="HM62" s="36"/>
      <c r="HN62" s="36"/>
      <c r="HO62" s="36"/>
      <c r="HP62" s="36"/>
      <c r="HQ62" s="36"/>
      <c r="HR62" s="36"/>
      <c r="HS62" s="36"/>
      <c r="HT62" s="36"/>
      <c r="HU62" s="36"/>
      <c r="HV62" s="36"/>
      <c r="HW62" s="36"/>
      <c r="HX62" s="36"/>
      <c r="HY62" s="36"/>
      <c r="HZ62" s="36"/>
      <c r="IA62" s="36"/>
      <c r="IB62" s="36"/>
      <c r="IC62" s="36"/>
      <c r="ID62" s="36"/>
      <c r="IE62" s="36"/>
      <c r="IF62" s="36"/>
      <c r="IG62" s="36"/>
      <c r="IH62" s="36"/>
      <c r="II62" s="36"/>
      <c r="IJ62" s="36"/>
      <c r="IK62" s="36"/>
      <c r="IL62" s="36"/>
      <c r="IM62" s="36"/>
      <c r="IN62" s="36"/>
      <c r="IO62" s="36"/>
      <c r="IP62" s="36"/>
      <c r="IQ62" s="36"/>
      <c r="IR62" s="36"/>
      <c r="IS62" s="36"/>
      <c r="IT62" s="36"/>
      <c r="IU62" s="36"/>
      <c r="IV62" s="36"/>
      <c r="IW62" s="36"/>
      <c r="IX62" s="36"/>
      <c r="IY62" s="36"/>
      <c r="IZ62" s="36"/>
      <c r="JA62" s="36"/>
      <c r="JB62" s="36"/>
      <c r="JC62" s="36"/>
      <c r="JD62" s="36"/>
      <c r="JE62" s="36"/>
      <c r="JF62" s="36"/>
      <c r="JG62" s="36"/>
      <c r="JH62" s="36"/>
      <c r="JI62" s="36"/>
      <c r="JJ62" s="36"/>
      <c r="JK62" s="36"/>
      <c r="JL62" s="36"/>
      <c r="JM62" s="36"/>
      <c r="JN62" s="36"/>
      <c r="JO62" s="36"/>
      <c r="JP62" s="36"/>
      <c r="JQ62" s="36"/>
      <c r="JR62" s="36"/>
      <c r="JS62" s="36"/>
      <c r="JT62" s="36"/>
      <c r="JU62" s="36"/>
      <c r="JV62" s="36"/>
      <c r="JW62" s="36"/>
      <c r="JX62" s="36"/>
      <c r="JY62" s="36"/>
      <c r="JZ62" s="36"/>
      <c r="KA62" s="36"/>
      <c r="KB62" s="36"/>
      <c r="KC62" s="36"/>
      <c r="KD62" s="36"/>
      <c r="KE62" s="36"/>
      <c r="KF62" s="36"/>
      <c r="KG62" s="36"/>
      <c r="KH62" s="36"/>
      <c r="KI62" s="36"/>
      <c r="KJ62" s="36"/>
      <c r="KK62" s="36"/>
      <c r="KL62" s="36"/>
      <c r="KM62" s="36"/>
      <c r="KN62" s="36"/>
      <c r="KO62" s="36"/>
      <c r="KP62" s="36"/>
      <c r="KQ62" s="36"/>
      <c r="KR62" s="36"/>
      <c r="KS62" s="36"/>
      <c r="KT62" s="36"/>
      <c r="KU62" s="36"/>
      <c r="KV62" s="36"/>
      <c r="KW62" s="36"/>
      <c r="KX62" s="36"/>
      <c r="KY62" s="36"/>
      <c r="KZ62" s="36"/>
      <c r="LA62" s="36"/>
      <c r="LB62" s="36"/>
      <c r="LC62" s="36"/>
      <c r="LD62" s="36"/>
      <c r="LE62" s="36"/>
      <c r="LF62" s="36"/>
      <c r="LG62" s="36"/>
      <c r="LH62" s="36"/>
      <c r="LI62" s="36"/>
      <c r="LJ62" s="36"/>
      <c r="LK62" s="36"/>
      <c r="LL62" s="36"/>
      <c r="LM62" s="36"/>
      <c r="LN62" s="36"/>
      <c r="LO62" s="36"/>
      <c r="LP62" s="36"/>
      <c r="LQ62" s="36"/>
      <c r="LR62" s="36"/>
      <c r="LS62" s="36"/>
      <c r="LT62" s="36"/>
      <c r="LU62" s="36"/>
      <c r="LV62" s="36"/>
      <c r="LW62" s="36"/>
      <c r="LX62" s="36"/>
      <c r="LY62" s="36"/>
      <c r="LZ62" s="36"/>
      <c r="MA62" s="36"/>
      <c r="MB62" s="36"/>
      <c r="MC62" s="36"/>
      <c r="MD62" s="36"/>
      <c r="ME62" s="36"/>
      <c r="MF62" s="36"/>
      <c r="MG62" s="36"/>
      <c r="MH62" s="36"/>
      <c r="MI62" s="36"/>
      <c r="MJ62" s="36"/>
      <c r="MK62" s="36"/>
      <c r="ML62" s="36"/>
      <c r="MM62" s="36"/>
      <c r="MN62" s="36"/>
      <c r="MO62" s="36"/>
      <c r="MP62" s="36"/>
      <c r="MQ62" s="36"/>
      <c r="MR62" s="36"/>
      <c r="MS62" s="36"/>
      <c r="MT62" s="36"/>
      <c r="MU62" s="36"/>
      <c r="MV62" s="36"/>
      <c r="MW62" s="36"/>
      <c r="MX62" s="36"/>
      <c r="MY62" s="36"/>
      <c r="MZ62" s="36"/>
      <c r="NA62" s="36"/>
      <c r="NB62" s="36"/>
      <c r="NC62" s="36"/>
      <c r="ND62" s="36"/>
      <c r="NE62" s="36"/>
      <c r="NF62" s="36"/>
      <c r="NG62" s="36"/>
      <c r="NH62" s="36"/>
      <c r="NI62" s="36"/>
      <c r="NJ62" s="36"/>
      <c r="NK62" s="36"/>
      <c r="NL62" s="36"/>
      <c r="NM62" s="36"/>
      <c r="NN62" s="36"/>
      <c r="NO62" s="36"/>
      <c r="NP62" s="36"/>
      <c r="NQ62" s="36"/>
      <c r="NR62" s="36"/>
      <c r="NS62" s="36"/>
      <c r="NT62" s="36"/>
      <c r="NU62" s="36"/>
      <c r="NV62" s="36"/>
      <c r="NW62" s="36"/>
      <c r="NX62" s="36"/>
      <c r="NY62" s="36"/>
      <c r="NZ62" s="36"/>
      <c r="OA62" s="36"/>
      <c r="OB62" s="36"/>
      <c r="OC62" s="36"/>
      <c r="OD62" s="36"/>
      <c r="OE62" s="36"/>
      <c r="OF62" s="36"/>
      <c r="OG62" s="36"/>
      <c r="OH62" s="36"/>
      <c r="OI62" s="36"/>
      <c r="OJ62" s="36"/>
      <c r="OK62" s="36"/>
      <c r="OL62" s="36"/>
      <c r="OM62" s="36"/>
      <c r="ON62" s="36"/>
      <c r="OO62" s="36"/>
      <c r="OP62" s="36"/>
      <c r="OQ62" s="36"/>
      <c r="OR62" s="36"/>
      <c r="OS62" s="36"/>
      <c r="OT62" s="36"/>
      <c r="OU62" s="36"/>
      <c r="OV62" s="36"/>
      <c r="OW62" s="36"/>
      <c r="OX62" s="36"/>
      <c r="OY62" s="36"/>
      <c r="OZ62" s="36"/>
      <c r="PA62" s="36"/>
      <c r="PB62" s="36"/>
      <c r="PC62" s="36"/>
      <c r="PD62" s="36"/>
      <c r="PE62" s="36"/>
      <c r="PF62" s="36"/>
      <c r="PG62" s="36"/>
      <c r="PH62" s="36"/>
      <c r="PI62" s="36"/>
      <c r="PJ62" s="36"/>
      <c r="PK62" s="36"/>
      <c r="PL62" s="36"/>
      <c r="PM62" s="36"/>
      <c r="PN62" s="36"/>
      <c r="PO62" s="36"/>
      <c r="PP62" s="36"/>
      <c r="PQ62" s="36"/>
      <c r="PR62" s="36"/>
      <c r="PS62" s="36"/>
      <c r="PT62" s="36"/>
      <c r="PU62" s="36"/>
      <c r="PV62" s="36"/>
      <c r="PW62" s="36"/>
      <c r="PX62" s="36"/>
      <c r="PY62" s="36"/>
      <c r="PZ62" s="36"/>
      <c r="QA62" s="36"/>
      <c r="QB62" s="36"/>
      <c r="QC62" s="36"/>
      <c r="QD62" s="36"/>
      <c r="QE62" s="36"/>
      <c r="QF62" s="36"/>
      <c r="QG62" s="36"/>
      <c r="QH62" s="36"/>
      <c r="QI62" s="36"/>
      <c r="QJ62" s="36"/>
      <c r="QK62" s="36"/>
      <c r="QL62" s="36"/>
      <c r="QM62" s="36"/>
      <c r="QN62" s="36"/>
      <c r="QO62" s="36"/>
      <c r="QP62" s="36"/>
      <c r="QQ62" s="36"/>
      <c r="QR62" s="36"/>
      <c r="QS62" s="36"/>
      <c r="QT62" s="36"/>
      <c r="QU62" s="36"/>
      <c r="QV62" s="36"/>
      <c r="QW62" s="36"/>
      <c r="QX62" s="36"/>
      <c r="QY62" s="36"/>
      <c r="QZ62" s="36"/>
      <c r="RA62" s="36"/>
      <c r="RB62" s="36"/>
      <c r="RC62" s="36"/>
      <c r="RD62" s="36"/>
      <c r="RE62" s="36"/>
      <c r="RF62" s="36"/>
      <c r="RG62" s="36"/>
      <c r="RH62" s="36"/>
      <c r="RI62" s="36"/>
      <c r="RJ62" s="36"/>
      <c r="RK62" s="36"/>
      <c r="RL62" s="36"/>
      <c r="RM62" s="36"/>
      <c r="RN62" s="36"/>
      <c r="RO62" s="36"/>
      <c r="RP62" s="36"/>
      <c r="RQ62" s="36"/>
      <c r="RR62" s="36"/>
      <c r="RS62" s="36"/>
      <c r="RT62" s="36"/>
      <c r="RU62" s="36"/>
      <c r="RV62" s="36"/>
      <c r="RW62" s="36"/>
      <c r="RX62" s="36"/>
      <c r="RY62" s="36"/>
      <c r="RZ62" s="36"/>
    </row>
    <row r="63" spans="2:494" ht="18" customHeight="1">
      <c r="B63" t="s">
        <v>136</v>
      </c>
      <c r="F63" s="33"/>
      <c r="G63" s="34"/>
      <c r="H63" s="34"/>
      <c r="I63" s="34"/>
      <c r="J63" s="34"/>
      <c r="K63" s="34"/>
      <c r="L63" s="34"/>
      <c r="M63" s="34"/>
    </row>
    <row r="64" spans="2:494" ht="18" customHeight="1">
      <c r="B64" s="23" t="s">
        <v>136</v>
      </c>
      <c r="F64" s="26" t="s">
        <v>1437</v>
      </c>
      <c r="G64" s="36">
        <v>1056.8131470000001</v>
      </c>
      <c r="H64" s="36">
        <v>1794.713354</v>
      </c>
      <c r="I64" s="36">
        <v>1620.6374719999999</v>
      </c>
      <c r="J64" s="36">
        <v>1850.2151899999999</v>
      </c>
      <c r="K64" s="36">
        <v>1423.9528809999999</v>
      </c>
      <c r="L64" s="36">
        <v>1725.5098129999999</v>
      </c>
      <c r="M64" s="36">
        <v>1674.9901910000001</v>
      </c>
      <c r="N64" s="36">
        <v>2119.109066</v>
      </c>
      <c r="O64" s="36">
        <v>2251.3114909999999</v>
      </c>
      <c r="P64" s="36">
        <v>1881.053287</v>
      </c>
      <c r="Q64" s="36">
        <v>5292.4135610000003</v>
      </c>
      <c r="R64" s="36">
        <v>8136.627485</v>
      </c>
      <c r="S64" s="36">
        <v>6390.282373</v>
      </c>
      <c r="T64" s="36">
        <v>6402.0960750000004</v>
      </c>
      <c r="U64" s="36">
        <v>5055.0075399999996</v>
      </c>
      <c r="V64" s="36">
        <v>6329.5330480000002</v>
      </c>
      <c r="W64" s="36">
        <v>6637.8125259999997</v>
      </c>
      <c r="X64" s="36">
        <v>8317.3615250000003</v>
      </c>
      <c r="Y64" s="36">
        <v>10484.488898</v>
      </c>
      <c r="Z64" s="36">
        <v>8756.5285640000002</v>
      </c>
      <c r="AA64" s="36">
        <v>9534.3219939999999</v>
      </c>
      <c r="AB64" s="36">
        <v>11772.107953999999</v>
      </c>
      <c r="AC64" s="36">
        <v>11961.959701</v>
      </c>
      <c r="AD64" s="36">
        <v>10446.734114999999</v>
      </c>
      <c r="AE64" s="36">
        <v>11114.605765</v>
      </c>
      <c r="AF64" s="36">
        <v>8656.153026</v>
      </c>
      <c r="AG64" s="36">
        <v>5444.4555030000001</v>
      </c>
      <c r="AH64" s="36">
        <v>5475.5884839999999</v>
      </c>
      <c r="AI64" s="36">
        <v>6957.9630299999999</v>
      </c>
      <c r="AJ64" s="36">
        <v>9071.3596010000001</v>
      </c>
      <c r="AK64" s="36">
        <v>9008.7822479999995</v>
      </c>
      <c r="AL64" s="36">
        <v>7434.1355789999998</v>
      </c>
      <c r="AM64" s="36">
        <v>14031.281376000001</v>
      </c>
      <c r="AN64" s="36">
        <v>13192.844863</v>
      </c>
      <c r="AO64" s="36">
        <v>12570.415013</v>
      </c>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36"/>
      <c r="GE64" s="36"/>
      <c r="GF64" s="36"/>
      <c r="GG64" s="36"/>
      <c r="GH64" s="36"/>
      <c r="GI64" s="36"/>
      <c r="GJ64" s="36"/>
      <c r="GK64" s="36"/>
      <c r="GL64" s="36"/>
      <c r="GM64" s="36"/>
      <c r="GN64" s="36"/>
      <c r="GO64" s="36"/>
      <c r="GP64" s="36"/>
      <c r="GQ64" s="36"/>
      <c r="GR64" s="36"/>
      <c r="GS64" s="36"/>
      <c r="GT64" s="36"/>
      <c r="GU64" s="36"/>
      <c r="GV64" s="36"/>
      <c r="GW64" s="36"/>
      <c r="GX64" s="36"/>
      <c r="GY64" s="36"/>
      <c r="GZ64" s="36"/>
      <c r="HA64" s="36"/>
      <c r="HB64" s="36"/>
      <c r="HC64" s="36"/>
      <c r="HD64" s="36"/>
      <c r="HE64" s="36"/>
      <c r="HF64" s="36"/>
      <c r="HG64" s="36"/>
      <c r="HH64" s="36"/>
      <c r="HI64" s="36"/>
      <c r="HJ64" s="36"/>
      <c r="HK64" s="36"/>
      <c r="HL64" s="36"/>
      <c r="HM64" s="36"/>
      <c r="HN64" s="36"/>
      <c r="HO64" s="36"/>
      <c r="HP64" s="36"/>
      <c r="HQ64" s="36"/>
      <c r="HR64" s="36"/>
      <c r="HS64" s="36"/>
      <c r="HT64" s="36"/>
      <c r="HU64" s="36"/>
      <c r="HV64" s="36"/>
      <c r="HW64" s="36"/>
      <c r="HX64" s="36"/>
      <c r="HY64" s="36"/>
      <c r="HZ64" s="36"/>
      <c r="IA64" s="36"/>
      <c r="IB64" s="36"/>
      <c r="IC64" s="36"/>
      <c r="ID64" s="36"/>
      <c r="IE64" s="36"/>
      <c r="IF64" s="36"/>
      <c r="IG64" s="36"/>
      <c r="IH64" s="36"/>
      <c r="II64" s="36"/>
      <c r="IJ64" s="36"/>
      <c r="IK64" s="36"/>
      <c r="IL64" s="36"/>
      <c r="IM64" s="36"/>
      <c r="IN64" s="36"/>
      <c r="IO64" s="36"/>
      <c r="IP64" s="36"/>
      <c r="IQ64" s="36"/>
      <c r="IR64" s="36"/>
      <c r="IS64" s="36"/>
      <c r="IT64" s="36"/>
      <c r="IU64" s="36"/>
      <c r="IV64" s="36"/>
      <c r="IW64" s="36"/>
      <c r="IX64" s="36"/>
      <c r="IY64" s="36"/>
      <c r="IZ64" s="36"/>
      <c r="JA64" s="36"/>
      <c r="JB64" s="36"/>
      <c r="JC64" s="36"/>
      <c r="JD64" s="36"/>
      <c r="JE64" s="36"/>
      <c r="JF64" s="36"/>
      <c r="JG64" s="36"/>
      <c r="JH64" s="36"/>
      <c r="JI64" s="36"/>
      <c r="JJ64" s="36"/>
      <c r="JK64" s="36"/>
      <c r="JL64" s="36"/>
      <c r="JM64" s="36"/>
      <c r="JN64" s="36"/>
      <c r="JO64" s="36"/>
      <c r="JP64" s="36"/>
      <c r="JQ64" s="36"/>
      <c r="JR64" s="36"/>
      <c r="JS64" s="36"/>
      <c r="JT64" s="36"/>
      <c r="JU64" s="36"/>
      <c r="JV64" s="36"/>
      <c r="JW64" s="36"/>
      <c r="JX64" s="36"/>
      <c r="JY64" s="36"/>
      <c r="JZ64" s="36"/>
      <c r="KA64" s="36"/>
      <c r="KB64" s="36"/>
      <c r="KC64" s="36"/>
      <c r="KD64" s="36"/>
      <c r="KE64" s="36"/>
      <c r="KF64" s="36"/>
      <c r="KG64" s="36"/>
      <c r="KH64" s="36"/>
      <c r="KI64" s="36"/>
      <c r="KJ64" s="36"/>
      <c r="KK64" s="36"/>
      <c r="KL64" s="36"/>
      <c r="KM64" s="36"/>
      <c r="KN64" s="36"/>
      <c r="KO64" s="36"/>
      <c r="KP64" s="36"/>
      <c r="KQ64" s="36"/>
      <c r="KR64" s="36"/>
      <c r="KS64" s="36"/>
      <c r="KT64" s="36"/>
      <c r="KU64" s="36"/>
      <c r="KV64" s="36"/>
      <c r="KW64" s="36"/>
      <c r="KX64" s="36"/>
      <c r="KY64" s="36"/>
      <c r="KZ64" s="36"/>
      <c r="LA64" s="36"/>
      <c r="LB64" s="36"/>
      <c r="LC64" s="36"/>
      <c r="LD64" s="36"/>
      <c r="LE64" s="36"/>
      <c r="LF64" s="36"/>
      <c r="LG64" s="36"/>
      <c r="LH64" s="36"/>
      <c r="LI64" s="36"/>
      <c r="LJ64" s="36"/>
      <c r="LK64" s="36"/>
      <c r="LL64" s="36"/>
      <c r="LM64" s="36"/>
      <c r="LN64" s="36"/>
      <c r="LO64" s="36"/>
      <c r="LP64" s="36"/>
      <c r="LQ64" s="36"/>
      <c r="LR64" s="36"/>
      <c r="LS64" s="36"/>
      <c r="LT64" s="36"/>
      <c r="LU64" s="36"/>
      <c r="LV64" s="36"/>
      <c r="LW64" s="36"/>
      <c r="LX64" s="36"/>
      <c r="LY64" s="36"/>
      <c r="LZ64" s="36"/>
      <c r="MA64" s="36"/>
      <c r="MB64" s="36"/>
      <c r="MC64" s="36"/>
      <c r="MD64" s="36"/>
      <c r="ME64" s="36"/>
      <c r="MF64" s="36"/>
      <c r="MG64" s="36"/>
      <c r="MH64" s="36"/>
      <c r="MI64" s="36"/>
      <c r="MJ64" s="36"/>
      <c r="MK64" s="36"/>
      <c r="ML64" s="36"/>
      <c r="MM64" s="36"/>
      <c r="MN64" s="36"/>
      <c r="MO64" s="36"/>
      <c r="MP64" s="36"/>
      <c r="MQ64" s="36"/>
      <c r="MR64" s="36"/>
      <c r="MS64" s="36"/>
      <c r="MT64" s="36"/>
      <c r="MU64" s="36"/>
      <c r="MV64" s="36"/>
      <c r="MW64" s="36"/>
      <c r="MX64" s="36"/>
      <c r="MY64" s="36"/>
      <c r="MZ64" s="36"/>
      <c r="NA64" s="36"/>
      <c r="NB64" s="36"/>
      <c r="NC64" s="36"/>
      <c r="ND64" s="36"/>
      <c r="NE64" s="36"/>
      <c r="NF64" s="36"/>
      <c r="NG64" s="36"/>
      <c r="NH64" s="36"/>
      <c r="NI64" s="36"/>
      <c r="NJ64" s="36"/>
      <c r="NK64" s="36"/>
      <c r="NL64" s="36"/>
      <c r="NM64" s="36"/>
      <c r="NN64" s="36"/>
      <c r="NO64" s="36"/>
      <c r="NP64" s="36"/>
      <c r="NQ64" s="36"/>
      <c r="NR64" s="36"/>
      <c r="NS64" s="36"/>
      <c r="NT64" s="36"/>
      <c r="NU64" s="36"/>
      <c r="NV64" s="36"/>
      <c r="NW64" s="36"/>
      <c r="NX64" s="36"/>
      <c r="NY64" s="36"/>
      <c r="NZ64" s="36"/>
      <c r="OA64" s="36"/>
      <c r="OB64" s="36"/>
      <c r="OC64" s="36"/>
      <c r="OD64" s="36"/>
      <c r="OE64" s="36"/>
      <c r="OF64" s="36"/>
      <c r="OG64" s="36"/>
      <c r="OH64" s="36"/>
      <c r="OI64" s="36"/>
      <c r="OJ64" s="36"/>
      <c r="OK64" s="36"/>
      <c r="OL64" s="36"/>
      <c r="OM64" s="36"/>
      <c r="ON64" s="36"/>
      <c r="OO64" s="36"/>
      <c r="OP64" s="36"/>
      <c r="OQ64" s="36"/>
      <c r="OR64" s="36"/>
      <c r="OS64" s="36"/>
      <c r="OT64" s="36"/>
      <c r="OU64" s="36"/>
      <c r="OV64" s="36"/>
      <c r="OW64" s="36"/>
      <c r="OX64" s="36"/>
      <c r="OY64" s="36"/>
      <c r="OZ64" s="36"/>
      <c r="PA64" s="36"/>
      <c r="PB64" s="36"/>
      <c r="PC64" s="36"/>
      <c r="PD64" s="36"/>
      <c r="PE64" s="36"/>
      <c r="PF64" s="36"/>
      <c r="PG64" s="36"/>
      <c r="PH64" s="36"/>
      <c r="PI64" s="36"/>
      <c r="PJ64" s="36"/>
      <c r="PK64" s="36"/>
      <c r="PL64" s="36"/>
      <c r="PM64" s="36"/>
      <c r="PN64" s="36"/>
      <c r="PO64" s="36"/>
      <c r="PP64" s="36"/>
      <c r="PQ64" s="36"/>
      <c r="PR64" s="36"/>
      <c r="PS64" s="36"/>
      <c r="PT64" s="36"/>
      <c r="PU64" s="36"/>
      <c r="PV64" s="36"/>
      <c r="PW64" s="36"/>
      <c r="PX64" s="36"/>
      <c r="PY64" s="36"/>
      <c r="PZ64" s="36"/>
      <c r="QA64" s="36"/>
      <c r="QB64" s="36"/>
      <c r="QC64" s="36"/>
      <c r="QD64" s="36"/>
      <c r="QE64" s="36"/>
      <c r="QF64" s="36"/>
      <c r="QG64" s="36"/>
      <c r="QH64" s="36"/>
      <c r="QI64" s="36"/>
      <c r="QJ64" s="36"/>
      <c r="QK64" s="36"/>
      <c r="QL64" s="36"/>
      <c r="QM64" s="36"/>
      <c r="QN64" s="36"/>
      <c r="QO64" s="36"/>
      <c r="QP64" s="36"/>
      <c r="QQ64" s="36"/>
      <c r="QR64" s="36"/>
      <c r="QS64" s="36"/>
      <c r="QT64" s="36"/>
      <c r="QU64" s="36"/>
      <c r="QV64" s="36"/>
      <c r="QW64" s="36"/>
      <c r="QX64" s="36"/>
      <c r="QY64" s="36"/>
      <c r="QZ64" s="36"/>
      <c r="RA64" s="36"/>
      <c r="RB64" s="36"/>
      <c r="RC64" s="36"/>
      <c r="RD64" s="36"/>
      <c r="RE64" s="36"/>
      <c r="RF64" s="36"/>
      <c r="RG64" s="36"/>
      <c r="RH64" s="36"/>
      <c r="RI64" s="36"/>
      <c r="RJ64" s="36"/>
      <c r="RK64" s="36"/>
      <c r="RL64" s="36"/>
      <c r="RM64" s="36"/>
      <c r="RN64" s="36"/>
      <c r="RO64" s="36"/>
      <c r="RP64" s="36"/>
      <c r="RQ64" s="36"/>
      <c r="RR64" s="36"/>
      <c r="RS64" s="36"/>
      <c r="RT64" s="36"/>
      <c r="RU64" s="36"/>
      <c r="RV64" s="36"/>
      <c r="RW64" s="36"/>
      <c r="RX64" s="36"/>
      <c r="RY64" s="36"/>
      <c r="RZ64" s="36"/>
    </row>
    <row r="65" spans="2:588" ht="18" customHeight="1">
      <c r="B65" t="s">
        <v>136</v>
      </c>
      <c r="G65" s="23"/>
      <c r="H65" s="23"/>
      <c r="I65" s="23"/>
      <c r="J65" s="23"/>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c r="FV65" s="36"/>
      <c r="FW65" s="36"/>
      <c r="FX65" s="36"/>
      <c r="FY65" s="36"/>
      <c r="FZ65" s="36"/>
      <c r="GA65" s="36"/>
      <c r="GB65" s="36"/>
      <c r="GC65" s="36"/>
      <c r="GD65" s="36"/>
      <c r="GE65" s="36"/>
      <c r="GF65" s="36"/>
      <c r="GG65" s="36"/>
      <c r="GH65" s="36"/>
      <c r="GI65" s="36"/>
      <c r="GJ65" s="36"/>
      <c r="GK65" s="36"/>
      <c r="GL65" s="36"/>
      <c r="GM65" s="36"/>
      <c r="GN65" s="36"/>
      <c r="GO65" s="36"/>
      <c r="GP65" s="36"/>
      <c r="GQ65" s="36"/>
      <c r="GR65" s="36"/>
      <c r="GS65" s="36"/>
      <c r="GT65" s="36"/>
      <c r="GU65" s="36"/>
      <c r="GV65" s="36"/>
      <c r="GW65" s="36"/>
      <c r="GX65" s="36"/>
      <c r="GY65" s="36"/>
      <c r="GZ65" s="36"/>
      <c r="HA65" s="36"/>
      <c r="HB65" s="36"/>
      <c r="HC65" s="36"/>
      <c r="HD65" s="36"/>
      <c r="HE65" s="36"/>
      <c r="HF65" s="36"/>
      <c r="HG65" s="36"/>
      <c r="HH65" s="36"/>
      <c r="HI65" s="36"/>
      <c r="HJ65" s="36"/>
      <c r="HK65" s="36"/>
      <c r="HL65" s="36"/>
      <c r="HM65" s="36"/>
      <c r="HN65" s="36"/>
      <c r="HO65" s="36"/>
      <c r="HP65" s="36"/>
      <c r="HQ65" s="36"/>
      <c r="HR65" s="36"/>
      <c r="HS65" s="36"/>
      <c r="HT65" s="36"/>
      <c r="HU65" s="36"/>
      <c r="HV65" s="36"/>
      <c r="HW65" s="36"/>
      <c r="HX65" s="36"/>
      <c r="HY65" s="36"/>
      <c r="HZ65" s="36"/>
      <c r="IA65" s="36"/>
      <c r="IB65" s="36"/>
      <c r="IC65" s="36"/>
      <c r="ID65" s="36"/>
      <c r="IE65" s="36"/>
      <c r="IF65" s="36"/>
      <c r="IG65" s="36"/>
      <c r="IH65" s="36"/>
      <c r="II65" s="36"/>
      <c r="IJ65" s="36"/>
      <c r="IK65" s="36"/>
      <c r="IL65" s="36"/>
      <c r="IM65" s="36"/>
      <c r="IN65" s="36"/>
      <c r="IO65" s="36"/>
      <c r="IP65" s="36"/>
      <c r="IQ65" s="36"/>
      <c r="IR65" s="36"/>
      <c r="IS65" s="36"/>
      <c r="IT65" s="36"/>
      <c r="IU65" s="36"/>
      <c r="IV65" s="36"/>
      <c r="IW65" s="36"/>
      <c r="IX65" s="36"/>
      <c r="IY65" s="36"/>
      <c r="IZ65" s="36"/>
      <c r="JA65" s="36"/>
      <c r="JB65" s="36"/>
      <c r="JC65" s="36"/>
      <c r="JD65" s="36"/>
      <c r="JE65" s="36"/>
      <c r="JF65" s="36"/>
      <c r="JG65" s="36"/>
      <c r="JH65" s="36"/>
      <c r="JI65" s="36"/>
      <c r="JJ65" s="36"/>
      <c r="JK65" s="36"/>
      <c r="JL65" s="36"/>
      <c r="JM65" s="36"/>
      <c r="JN65" s="36"/>
      <c r="JO65" s="36"/>
      <c r="JP65" s="36"/>
      <c r="JQ65" s="36"/>
      <c r="JR65" s="36"/>
      <c r="JS65" s="36"/>
      <c r="JT65" s="36"/>
      <c r="JU65" s="36"/>
      <c r="JV65" s="36"/>
      <c r="JW65" s="36"/>
      <c r="JX65" s="36"/>
      <c r="JY65" s="36"/>
      <c r="JZ65" s="36"/>
      <c r="KA65" s="36"/>
      <c r="KB65" s="36"/>
      <c r="KC65" s="36"/>
      <c r="KD65" s="36"/>
      <c r="KE65" s="36"/>
      <c r="KF65" s="36"/>
      <c r="KG65" s="36"/>
      <c r="KH65" s="36"/>
      <c r="KI65" s="36"/>
      <c r="KJ65" s="36"/>
      <c r="KK65" s="36"/>
      <c r="KL65" s="36"/>
      <c r="KM65" s="36"/>
      <c r="KN65" s="36"/>
      <c r="KO65" s="36"/>
      <c r="KP65" s="36"/>
      <c r="KQ65" s="36"/>
      <c r="KR65" s="36"/>
      <c r="KS65" s="36"/>
      <c r="KT65" s="36"/>
      <c r="KU65" s="36"/>
      <c r="KV65" s="36"/>
      <c r="KW65" s="36"/>
      <c r="KX65" s="36"/>
      <c r="KY65" s="36"/>
      <c r="KZ65" s="36"/>
      <c r="LA65" s="36"/>
      <c r="LB65" s="36"/>
      <c r="LC65" s="36"/>
      <c r="LD65" s="36"/>
      <c r="LE65" s="36"/>
      <c r="LF65" s="36"/>
      <c r="LG65" s="36"/>
      <c r="LH65" s="36"/>
      <c r="LI65" s="36"/>
      <c r="LJ65" s="36"/>
      <c r="LK65" s="36"/>
      <c r="LL65" s="36"/>
      <c r="LM65" s="36"/>
      <c r="LN65" s="36"/>
      <c r="LO65" s="36"/>
      <c r="LP65" s="36"/>
      <c r="LQ65" s="36"/>
      <c r="LR65" s="36"/>
      <c r="LS65" s="36"/>
      <c r="LT65" s="36"/>
      <c r="LU65" s="36"/>
      <c r="LV65" s="36"/>
      <c r="LW65" s="36"/>
      <c r="LX65" s="36"/>
      <c r="LY65" s="36"/>
      <c r="LZ65" s="36"/>
      <c r="MA65" s="36"/>
      <c r="MB65" s="36"/>
      <c r="MC65" s="36"/>
      <c r="MD65" s="36"/>
      <c r="ME65" s="36"/>
      <c r="MF65" s="36"/>
      <c r="MG65" s="36"/>
      <c r="MH65" s="36"/>
      <c r="MI65" s="36"/>
      <c r="MJ65" s="36"/>
      <c r="MK65" s="36"/>
      <c r="ML65" s="36"/>
      <c r="MM65" s="36"/>
      <c r="MN65" s="36"/>
      <c r="MO65" s="36"/>
      <c r="MP65" s="36"/>
      <c r="MQ65" s="36"/>
      <c r="MR65" s="36"/>
      <c r="MS65" s="36"/>
      <c r="MT65" s="36"/>
      <c r="MU65" s="36"/>
      <c r="MV65" s="36"/>
      <c r="MW65" s="36"/>
      <c r="MX65" s="36"/>
      <c r="MY65" s="36"/>
      <c r="MZ65" s="36"/>
      <c r="NA65" s="36"/>
      <c r="NB65" s="36"/>
      <c r="NC65" s="36"/>
      <c r="ND65" s="36"/>
      <c r="NE65" s="36"/>
      <c r="NF65" s="36"/>
      <c r="NG65" s="36"/>
      <c r="NH65" s="36"/>
      <c r="NI65" s="36"/>
      <c r="NJ65" s="36"/>
      <c r="NK65" s="36"/>
      <c r="NL65" s="36"/>
      <c r="NM65" s="36"/>
      <c r="NN65" s="36"/>
      <c r="NO65" s="36"/>
      <c r="NP65" s="36"/>
      <c r="NQ65" s="36"/>
      <c r="NR65" s="36"/>
      <c r="NS65" s="36"/>
      <c r="NT65" s="36"/>
      <c r="NU65" s="36"/>
      <c r="NV65" s="36"/>
      <c r="NW65" s="36"/>
      <c r="NX65" s="36"/>
      <c r="NY65" s="36"/>
      <c r="NZ65" s="36"/>
      <c r="OA65" s="36"/>
      <c r="OB65" s="36"/>
      <c r="OC65" s="36"/>
      <c r="OD65" s="36"/>
      <c r="OE65" s="36"/>
      <c r="OF65" s="36"/>
      <c r="OG65" s="36"/>
      <c r="OH65" s="36"/>
      <c r="OI65" s="36"/>
      <c r="OJ65" s="36"/>
      <c r="OK65" s="36"/>
      <c r="OL65" s="36"/>
      <c r="OM65" s="36"/>
      <c r="ON65" s="36"/>
      <c r="OO65" s="36"/>
      <c r="OP65" s="36"/>
      <c r="OQ65" s="36"/>
      <c r="OR65" s="36"/>
      <c r="OS65" s="36"/>
      <c r="OT65" s="36"/>
      <c r="OU65" s="36"/>
      <c r="OV65" s="36"/>
      <c r="OW65" s="36"/>
      <c r="OX65" s="36"/>
      <c r="OY65" s="36"/>
      <c r="OZ65" s="36"/>
      <c r="PA65" s="36"/>
      <c r="PB65" s="36"/>
      <c r="PC65" s="36"/>
      <c r="PD65" s="36"/>
      <c r="PE65" s="36"/>
      <c r="PF65" s="36"/>
      <c r="PG65" s="36"/>
      <c r="PH65" s="36"/>
      <c r="PI65" s="36"/>
      <c r="PJ65" s="36"/>
      <c r="PK65" s="36"/>
      <c r="PL65" s="36"/>
      <c r="PM65" s="36"/>
      <c r="PN65" s="36"/>
      <c r="PO65" s="36"/>
      <c r="PP65" s="36"/>
      <c r="PQ65" s="36"/>
      <c r="PR65" s="36"/>
      <c r="PS65" s="36"/>
      <c r="PT65" s="36"/>
      <c r="PU65" s="36"/>
      <c r="PV65" s="36"/>
      <c r="PW65" s="36"/>
      <c r="PX65" s="36"/>
      <c r="PY65" s="36"/>
      <c r="PZ65" s="36"/>
      <c r="QA65" s="36"/>
      <c r="QB65" s="36"/>
      <c r="QC65" s="36"/>
      <c r="QD65" s="36"/>
      <c r="QE65" s="36"/>
      <c r="QF65" s="36"/>
      <c r="QG65" s="36"/>
      <c r="QH65" s="36"/>
      <c r="QI65" s="36"/>
      <c r="QJ65" s="36"/>
      <c r="QK65" s="36"/>
      <c r="QL65" s="36"/>
      <c r="QM65" s="36"/>
      <c r="QN65" s="36"/>
      <c r="QO65" s="36"/>
      <c r="QP65" s="36"/>
      <c r="QQ65" s="36"/>
      <c r="QR65" s="36"/>
      <c r="QS65" s="36"/>
      <c r="QT65" s="36"/>
      <c r="QU65" s="36"/>
      <c r="QV65" s="36"/>
      <c r="QW65" s="36"/>
      <c r="QX65" s="36"/>
      <c r="QY65" s="36"/>
      <c r="QZ65" s="36"/>
      <c r="RA65" s="36"/>
      <c r="RB65" s="36"/>
      <c r="RC65" s="36"/>
      <c r="RD65" s="36"/>
      <c r="RE65" s="36"/>
      <c r="RF65" s="36"/>
      <c r="RG65" s="36"/>
      <c r="RH65" s="36"/>
      <c r="RI65" s="36"/>
      <c r="RJ65" s="36"/>
      <c r="RK65" s="36"/>
      <c r="RL65" s="36"/>
      <c r="RM65" s="36"/>
      <c r="RN65" s="36"/>
      <c r="RO65" s="36"/>
      <c r="RP65" s="36"/>
      <c r="RQ65" s="36"/>
      <c r="RR65" s="36"/>
      <c r="RS65" s="36"/>
      <c r="RT65" s="36"/>
      <c r="RU65" s="36"/>
      <c r="RV65" s="36"/>
      <c r="RW65" s="36"/>
      <c r="RX65" s="36"/>
      <c r="RY65" s="36"/>
      <c r="RZ65" s="36"/>
    </row>
    <row r="66" spans="2:588" ht="18" customHeight="1">
      <c r="B66" t="s">
        <v>136</v>
      </c>
      <c r="F66" s="26" t="s">
        <v>214</v>
      </c>
      <c r="G66" s="23"/>
      <c r="H66" s="23"/>
      <c r="I66" s="23"/>
      <c r="J66" s="23"/>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c r="FV66" s="36"/>
      <c r="FW66" s="36"/>
      <c r="FX66" s="36"/>
      <c r="FY66" s="36"/>
      <c r="FZ66" s="36"/>
      <c r="GA66" s="36"/>
      <c r="GB66" s="36"/>
      <c r="GC66" s="36"/>
      <c r="GD66" s="36"/>
      <c r="GE66" s="36"/>
      <c r="GF66" s="36"/>
      <c r="GG66" s="36"/>
      <c r="GH66" s="36"/>
      <c r="GI66" s="36"/>
      <c r="GJ66" s="36"/>
      <c r="GK66" s="36"/>
      <c r="GL66" s="36"/>
      <c r="GM66" s="36"/>
      <c r="GN66" s="36"/>
      <c r="GO66" s="36"/>
      <c r="GP66" s="36"/>
      <c r="GQ66" s="36"/>
      <c r="GR66" s="36"/>
      <c r="GS66" s="36"/>
      <c r="GT66" s="36"/>
      <c r="GU66" s="36"/>
      <c r="GV66" s="36"/>
      <c r="GW66" s="36"/>
      <c r="GX66" s="36"/>
      <c r="GY66" s="36"/>
      <c r="GZ66" s="36"/>
      <c r="HA66" s="36"/>
      <c r="HB66" s="36"/>
      <c r="HC66" s="36"/>
      <c r="HD66" s="36"/>
      <c r="HE66" s="36"/>
      <c r="HF66" s="36"/>
      <c r="HG66" s="36"/>
      <c r="HH66" s="36"/>
      <c r="HI66" s="36"/>
      <c r="HJ66" s="36"/>
      <c r="HK66" s="36"/>
      <c r="HL66" s="36"/>
      <c r="HM66" s="36"/>
      <c r="HN66" s="36"/>
      <c r="HO66" s="36"/>
      <c r="HP66" s="36"/>
      <c r="HQ66" s="36"/>
      <c r="HR66" s="36"/>
      <c r="HS66" s="36"/>
      <c r="HT66" s="36"/>
      <c r="HU66" s="36"/>
      <c r="HV66" s="36"/>
      <c r="HW66" s="36"/>
      <c r="HX66" s="36"/>
      <c r="HY66" s="36"/>
      <c r="HZ66" s="36"/>
      <c r="IA66" s="36"/>
      <c r="IB66" s="36"/>
      <c r="IC66" s="36"/>
      <c r="ID66" s="36"/>
      <c r="IE66" s="36"/>
      <c r="IF66" s="36"/>
      <c r="IG66" s="36"/>
      <c r="IH66" s="36"/>
      <c r="II66" s="36"/>
      <c r="IJ66" s="36"/>
      <c r="IK66" s="36"/>
      <c r="IL66" s="36"/>
      <c r="IM66" s="36"/>
      <c r="IN66" s="36"/>
      <c r="IO66" s="36"/>
      <c r="IP66" s="36"/>
      <c r="IQ66" s="36"/>
      <c r="IR66" s="36"/>
      <c r="IS66" s="36"/>
      <c r="IT66" s="36"/>
      <c r="IU66" s="36"/>
      <c r="IV66" s="36"/>
      <c r="IW66" s="36"/>
      <c r="IX66" s="36"/>
      <c r="IY66" s="36"/>
      <c r="IZ66" s="36"/>
      <c r="JA66" s="36"/>
      <c r="JB66" s="36"/>
      <c r="JC66" s="36"/>
      <c r="JD66" s="36"/>
      <c r="JE66" s="36"/>
      <c r="JF66" s="36"/>
      <c r="JG66" s="36"/>
      <c r="JH66" s="36"/>
      <c r="JI66" s="36"/>
      <c r="JJ66" s="36"/>
      <c r="JK66" s="36"/>
      <c r="JL66" s="36"/>
      <c r="JM66" s="36"/>
      <c r="JN66" s="36"/>
      <c r="JO66" s="36"/>
      <c r="JP66" s="36"/>
      <c r="JQ66" s="36"/>
      <c r="JR66" s="36"/>
      <c r="JS66" s="36"/>
      <c r="JT66" s="36"/>
      <c r="JU66" s="36"/>
      <c r="JV66" s="36"/>
      <c r="JW66" s="36"/>
      <c r="JX66" s="36"/>
      <c r="JY66" s="36"/>
      <c r="JZ66" s="36"/>
      <c r="KA66" s="36"/>
      <c r="KB66" s="36"/>
      <c r="KC66" s="36"/>
      <c r="KD66" s="36"/>
      <c r="KE66" s="36"/>
      <c r="KF66" s="36"/>
      <c r="KG66" s="36"/>
      <c r="KH66" s="36"/>
      <c r="KI66" s="36"/>
      <c r="KJ66" s="36"/>
      <c r="KK66" s="36"/>
      <c r="KL66" s="36"/>
      <c r="KM66" s="36"/>
      <c r="KN66" s="36"/>
      <c r="KO66" s="36"/>
      <c r="KP66" s="36"/>
      <c r="KQ66" s="36"/>
      <c r="KR66" s="36"/>
      <c r="KS66" s="36"/>
      <c r="KT66" s="36"/>
      <c r="KU66" s="36"/>
      <c r="KV66" s="36"/>
      <c r="KW66" s="36"/>
      <c r="KX66" s="36"/>
      <c r="KY66" s="36"/>
      <c r="KZ66" s="36"/>
      <c r="LA66" s="36"/>
      <c r="LB66" s="36"/>
      <c r="LC66" s="36"/>
      <c r="LD66" s="36"/>
      <c r="LE66" s="36"/>
      <c r="LF66" s="36"/>
      <c r="LG66" s="36"/>
      <c r="LH66" s="36"/>
      <c r="LI66" s="36"/>
      <c r="LJ66" s="36"/>
      <c r="LK66" s="36"/>
      <c r="LL66" s="36"/>
      <c r="LM66" s="36"/>
      <c r="LN66" s="36"/>
      <c r="LO66" s="36"/>
      <c r="LP66" s="36"/>
      <c r="LQ66" s="36"/>
      <c r="LR66" s="36"/>
      <c r="LS66" s="36"/>
      <c r="LT66" s="36"/>
      <c r="LU66" s="36"/>
      <c r="LV66" s="36"/>
      <c r="LW66" s="36"/>
      <c r="LX66" s="36"/>
      <c r="LY66" s="36"/>
      <c r="LZ66" s="36"/>
      <c r="MA66" s="36"/>
      <c r="MB66" s="36"/>
      <c r="MC66" s="36"/>
      <c r="MD66" s="36"/>
      <c r="ME66" s="36"/>
      <c r="MF66" s="36"/>
      <c r="MG66" s="36"/>
      <c r="MH66" s="36"/>
      <c r="MI66" s="36"/>
      <c r="MJ66" s="36"/>
      <c r="MK66" s="36"/>
      <c r="ML66" s="36"/>
      <c r="MM66" s="36"/>
      <c r="MN66" s="36"/>
      <c r="MO66" s="36"/>
      <c r="MP66" s="36"/>
      <c r="MQ66" s="36"/>
      <c r="MR66" s="36"/>
      <c r="MS66" s="36"/>
      <c r="MT66" s="36"/>
      <c r="MU66" s="36"/>
      <c r="MV66" s="36"/>
      <c r="MW66" s="36"/>
      <c r="MX66" s="36"/>
      <c r="MY66" s="36"/>
      <c r="MZ66" s="36"/>
      <c r="NA66" s="36"/>
      <c r="NB66" s="36"/>
      <c r="NC66" s="36"/>
      <c r="ND66" s="36"/>
      <c r="NE66" s="36"/>
      <c r="NF66" s="36"/>
      <c r="NG66" s="36"/>
      <c r="NH66" s="36"/>
      <c r="NI66" s="36"/>
      <c r="NJ66" s="36"/>
      <c r="NK66" s="36"/>
      <c r="NL66" s="36"/>
      <c r="NM66" s="36"/>
      <c r="NN66" s="36"/>
      <c r="NO66" s="36"/>
      <c r="NP66" s="36"/>
      <c r="NQ66" s="36"/>
      <c r="NR66" s="36"/>
      <c r="NS66" s="36"/>
      <c r="NT66" s="36"/>
      <c r="NU66" s="36"/>
      <c r="NV66" s="36"/>
      <c r="NW66" s="36"/>
      <c r="NX66" s="36"/>
      <c r="NY66" s="36"/>
      <c r="NZ66" s="36"/>
      <c r="OA66" s="36"/>
      <c r="OB66" s="36"/>
      <c r="OC66" s="36"/>
      <c r="OD66" s="36"/>
      <c r="OE66" s="36"/>
      <c r="OF66" s="36"/>
      <c r="OG66" s="36"/>
      <c r="OH66" s="36"/>
      <c r="OI66" s="36"/>
      <c r="OJ66" s="36"/>
      <c r="OK66" s="36"/>
      <c r="OL66" s="36"/>
      <c r="OM66" s="36"/>
      <c r="ON66" s="36"/>
      <c r="OO66" s="36"/>
      <c r="OP66" s="36"/>
      <c r="OQ66" s="36"/>
      <c r="OR66" s="36"/>
      <c r="OS66" s="36"/>
      <c r="OT66" s="36"/>
      <c r="OU66" s="36"/>
      <c r="OV66" s="36"/>
      <c r="OW66" s="36"/>
      <c r="OX66" s="36"/>
      <c r="OY66" s="36"/>
      <c r="OZ66" s="36"/>
      <c r="PA66" s="36"/>
      <c r="PB66" s="36"/>
      <c r="PC66" s="36"/>
      <c r="PD66" s="36"/>
      <c r="PE66" s="36"/>
      <c r="PF66" s="36"/>
      <c r="PG66" s="36"/>
      <c r="PH66" s="36"/>
      <c r="PI66" s="36"/>
      <c r="PJ66" s="36"/>
      <c r="PK66" s="36"/>
      <c r="PL66" s="36"/>
      <c r="PM66" s="36"/>
      <c r="PN66" s="36"/>
      <c r="PO66" s="36"/>
      <c r="PP66" s="36"/>
      <c r="PQ66" s="36"/>
      <c r="PR66" s="36"/>
      <c r="PS66" s="36"/>
      <c r="PT66" s="36"/>
      <c r="PU66" s="36"/>
      <c r="PV66" s="36"/>
      <c r="PW66" s="36"/>
      <c r="PX66" s="36"/>
      <c r="PY66" s="36"/>
      <c r="PZ66" s="36"/>
      <c r="QA66" s="36"/>
      <c r="QB66" s="36"/>
      <c r="QC66" s="36"/>
      <c r="QD66" s="36"/>
      <c r="QE66" s="36"/>
      <c r="QF66" s="36"/>
      <c r="QG66" s="36"/>
      <c r="QH66" s="36"/>
      <c r="QI66" s="36"/>
      <c r="QJ66" s="36"/>
      <c r="QK66" s="36"/>
      <c r="QL66" s="36"/>
      <c r="QM66" s="36"/>
      <c r="QN66" s="36"/>
      <c r="QO66" s="36"/>
      <c r="QP66" s="36"/>
      <c r="QQ66" s="36"/>
      <c r="QR66" s="36"/>
      <c r="QS66" s="36"/>
      <c r="QT66" s="36"/>
      <c r="QU66" s="36"/>
      <c r="QV66" s="36"/>
      <c r="QW66" s="36"/>
      <c r="QX66" s="36"/>
      <c r="QY66" s="36"/>
      <c r="QZ66" s="36"/>
      <c r="RA66" s="36"/>
      <c r="RB66" s="36"/>
      <c r="RC66" s="36"/>
      <c r="RD66" s="36"/>
      <c r="RE66" s="36"/>
      <c r="RF66" s="36"/>
      <c r="RG66" s="36"/>
      <c r="RH66" s="36"/>
      <c r="RI66" s="36"/>
      <c r="RJ66" s="36"/>
      <c r="RK66" s="36"/>
      <c r="RL66" s="36"/>
      <c r="RM66" s="36"/>
      <c r="RN66" s="36"/>
      <c r="RO66" s="36"/>
      <c r="RP66" s="36"/>
      <c r="RQ66" s="36"/>
      <c r="RR66" s="36"/>
      <c r="RS66" s="36"/>
      <c r="RT66" s="36"/>
      <c r="RU66" s="36"/>
      <c r="RV66" s="36"/>
      <c r="RW66" s="36"/>
      <c r="RX66" s="36"/>
      <c r="RY66" s="36"/>
      <c r="RZ66" s="36"/>
    </row>
    <row r="67" spans="2:588" ht="18" customHeight="1">
      <c r="B67" s="23" t="s">
        <v>136</v>
      </c>
      <c r="F67" s="35" t="s">
        <v>1438</v>
      </c>
      <c r="G67" s="36">
        <v>649.95982000000004</v>
      </c>
      <c r="H67" s="36">
        <v>650.42696899999999</v>
      </c>
      <c r="I67" s="36">
        <v>626.97713299999998</v>
      </c>
      <c r="J67" s="36">
        <v>538.933403</v>
      </c>
      <c r="K67" s="36">
        <v>428.85117200000002</v>
      </c>
      <c r="L67" s="36">
        <v>403.687185</v>
      </c>
      <c r="M67" s="36">
        <v>433.61273699999998</v>
      </c>
      <c r="N67" s="36">
        <v>490.892493</v>
      </c>
      <c r="O67" s="36">
        <v>581.45450500000004</v>
      </c>
      <c r="P67" s="36">
        <v>689.79815699999995</v>
      </c>
      <c r="Q67" s="36">
        <v>682.46168799999998</v>
      </c>
      <c r="R67" s="36">
        <v>977.19763699999999</v>
      </c>
      <c r="S67" s="36">
        <v>735.00763099999995</v>
      </c>
      <c r="T67" s="36">
        <v>670.04553199999998</v>
      </c>
      <c r="U67" s="36">
        <v>676.77011100000004</v>
      </c>
      <c r="V67" s="36">
        <v>851.97926099999995</v>
      </c>
      <c r="W67" s="36">
        <v>1542.0449080000001</v>
      </c>
      <c r="X67" s="36">
        <v>2590.2152799999999</v>
      </c>
      <c r="Y67" s="36">
        <v>2030.7403079999999</v>
      </c>
      <c r="Z67" s="36">
        <v>934.95189700000003</v>
      </c>
      <c r="AA67" s="36">
        <v>1236.97604</v>
      </c>
      <c r="AB67" s="36">
        <v>1479.0933190000001</v>
      </c>
      <c r="AC67" s="36">
        <v>1375.037673</v>
      </c>
      <c r="AD67" s="36">
        <v>1383.2612839999999</v>
      </c>
      <c r="AE67" s="36">
        <v>1435.7227479999999</v>
      </c>
      <c r="AF67" s="36">
        <v>2181.4899350000001</v>
      </c>
      <c r="AG67" s="36">
        <v>1397.2136379999999</v>
      </c>
      <c r="AH67" s="36">
        <v>1435.956715</v>
      </c>
      <c r="AI67" s="36">
        <v>2271.569125</v>
      </c>
      <c r="AJ67" s="36">
        <v>2346.736261</v>
      </c>
      <c r="AK67" s="36">
        <v>2301.3172439999998</v>
      </c>
      <c r="AL67" s="36">
        <v>2118.6541870000001</v>
      </c>
      <c r="AM67" s="36">
        <v>3008.2966670000001</v>
      </c>
      <c r="AN67" s="36">
        <v>2422.788654</v>
      </c>
      <c r="AO67" s="36">
        <v>1963.8643810000001</v>
      </c>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c r="FV67" s="36"/>
      <c r="FW67" s="36"/>
      <c r="FX67" s="36"/>
      <c r="FY67" s="36"/>
      <c r="FZ67" s="36"/>
      <c r="GA67" s="36"/>
      <c r="GB67" s="36"/>
      <c r="GC67" s="36"/>
      <c r="GD67" s="36"/>
      <c r="GE67" s="36"/>
      <c r="GF67" s="36"/>
      <c r="GG67" s="36"/>
      <c r="GH67" s="36"/>
      <c r="GI67" s="36"/>
      <c r="GJ67" s="36"/>
      <c r="GK67" s="36"/>
      <c r="GL67" s="36"/>
      <c r="GM67" s="36"/>
      <c r="GN67" s="36"/>
      <c r="GO67" s="36"/>
      <c r="GP67" s="36"/>
      <c r="GQ67" s="36"/>
      <c r="GR67" s="36"/>
      <c r="GS67" s="36"/>
      <c r="GT67" s="36"/>
      <c r="GU67" s="36"/>
      <c r="GV67" s="36"/>
      <c r="GW67" s="36"/>
      <c r="GX67" s="36"/>
      <c r="GY67" s="36"/>
      <c r="GZ67" s="36"/>
      <c r="HA67" s="36"/>
      <c r="HB67" s="36"/>
      <c r="HC67" s="36"/>
      <c r="HD67" s="36"/>
      <c r="HE67" s="36"/>
      <c r="HF67" s="36"/>
      <c r="HG67" s="36"/>
      <c r="HH67" s="36"/>
      <c r="HI67" s="36"/>
      <c r="HJ67" s="36"/>
      <c r="HK67" s="36"/>
      <c r="HL67" s="36"/>
      <c r="HM67" s="36"/>
      <c r="HN67" s="36"/>
      <c r="HO67" s="36"/>
      <c r="HP67" s="36"/>
      <c r="HQ67" s="36"/>
      <c r="HR67" s="36"/>
      <c r="HS67" s="36"/>
      <c r="HT67" s="36"/>
      <c r="HU67" s="36"/>
      <c r="HV67" s="36"/>
      <c r="HW67" s="36"/>
      <c r="HX67" s="36"/>
      <c r="HY67" s="36"/>
      <c r="HZ67" s="36"/>
      <c r="IA67" s="36"/>
      <c r="IB67" s="36"/>
      <c r="IC67" s="36"/>
      <c r="ID67" s="36"/>
      <c r="IE67" s="36"/>
      <c r="IF67" s="36"/>
      <c r="IG67" s="36"/>
      <c r="IH67" s="36"/>
      <c r="II67" s="36"/>
      <c r="IJ67" s="36"/>
      <c r="IK67" s="36"/>
      <c r="IL67" s="36"/>
      <c r="IM67" s="36"/>
      <c r="IN67" s="36"/>
      <c r="IO67" s="36"/>
      <c r="IP67" s="36"/>
      <c r="IQ67" s="36"/>
      <c r="IR67" s="36"/>
      <c r="IS67" s="36"/>
      <c r="IT67" s="36"/>
      <c r="IU67" s="36"/>
      <c r="IV67" s="36"/>
      <c r="IW67" s="36"/>
      <c r="IX67" s="36"/>
      <c r="IY67" s="36"/>
      <c r="IZ67" s="36"/>
      <c r="JA67" s="36"/>
      <c r="JB67" s="36"/>
      <c r="JC67" s="36"/>
      <c r="JD67" s="36"/>
      <c r="JE67" s="36"/>
      <c r="JF67" s="36"/>
      <c r="JG67" s="36"/>
      <c r="JH67" s="36"/>
      <c r="JI67" s="36"/>
      <c r="JJ67" s="36"/>
      <c r="JK67" s="36"/>
      <c r="JL67" s="36"/>
      <c r="JM67" s="36"/>
      <c r="JN67" s="36"/>
      <c r="JO67" s="36"/>
      <c r="JP67" s="36"/>
      <c r="JQ67" s="36"/>
      <c r="JR67" s="36"/>
      <c r="JS67" s="36"/>
      <c r="JT67" s="36"/>
      <c r="JU67" s="36"/>
      <c r="JV67" s="36"/>
      <c r="JW67" s="36"/>
      <c r="JX67" s="36"/>
      <c r="JY67" s="36"/>
      <c r="JZ67" s="36"/>
      <c r="KA67" s="36"/>
      <c r="KB67" s="36"/>
      <c r="KC67" s="36"/>
      <c r="KD67" s="36"/>
      <c r="KE67" s="36"/>
      <c r="KF67" s="36"/>
      <c r="KG67" s="36"/>
      <c r="KH67" s="36"/>
      <c r="KI67" s="36"/>
      <c r="KJ67" s="36"/>
      <c r="KK67" s="36"/>
      <c r="KL67" s="36"/>
      <c r="KM67" s="36"/>
      <c r="KN67" s="36"/>
      <c r="KO67" s="36"/>
      <c r="KP67" s="36"/>
      <c r="KQ67" s="36"/>
      <c r="KR67" s="36"/>
      <c r="KS67" s="36"/>
      <c r="KT67" s="36"/>
      <c r="KU67" s="36"/>
      <c r="KV67" s="36"/>
      <c r="KW67" s="36"/>
      <c r="KX67" s="36"/>
      <c r="KY67" s="36"/>
      <c r="KZ67" s="36"/>
      <c r="LA67" s="36"/>
      <c r="LB67" s="36"/>
      <c r="LC67" s="36"/>
      <c r="LD67" s="36"/>
      <c r="LE67" s="36"/>
      <c r="LF67" s="36"/>
      <c r="LG67" s="36"/>
      <c r="LH67" s="36"/>
      <c r="LI67" s="36"/>
      <c r="LJ67" s="36"/>
      <c r="LK67" s="36"/>
      <c r="LL67" s="36"/>
      <c r="LM67" s="36"/>
      <c r="LN67" s="36"/>
      <c r="LO67" s="36"/>
      <c r="LP67" s="36"/>
      <c r="LQ67" s="36"/>
      <c r="LR67" s="36"/>
      <c r="LS67" s="36"/>
      <c r="LT67" s="36"/>
      <c r="LU67" s="36"/>
      <c r="LV67" s="36"/>
      <c r="LW67" s="36"/>
      <c r="LX67" s="36"/>
      <c r="LY67" s="36"/>
      <c r="LZ67" s="36"/>
      <c r="MA67" s="36"/>
      <c r="MB67" s="36"/>
      <c r="MC67" s="36"/>
      <c r="MD67" s="36"/>
      <c r="ME67" s="36"/>
      <c r="MF67" s="36"/>
      <c r="MG67" s="36"/>
      <c r="MH67" s="36"/>
      <c r="MI67" s="36"/>
      <c r="MJ67" s="36"/>
      <c r="MK67" s="36"/>
      <c r="ML67" s="36"/>
      <c r="MM67" s="36"/>
      <c r="MN67" s="36"/>
      <c r="MO67" s="36"/>
      <c r="MP67" s="36"/>
      <c r="MQ67" s="36"/>
      <c r="MR67" s="36"/>
      <c r="MS67" s="36"/>
      <c r="MT67" s="36"/>
      <c r="MU67" s="36"/>
      <c r="MV67" s="36"/>
      <c r="MW67" s="36"/>
      <c r="MX67" s="36"/>
      <c r="MY67" s="36"/>
      <c r="MZ67" s="36"/>
      <c r="NA67" s="36"/>
      <c r="NB67" s="36"/>
      <c r="NC67" s="36"/>
      <c r="ND67" s="36"/>
      <c r="NE67" s="36"/>
      <c r="NF67" s="36"/>
      <c r="NG67" s="36"/>
      <c r="NH67" s="36"/>
      <c r="NI67" s="36"/>
      <c r="NJ67" s="36"/>
      <c r="NK67" s="36"/>
      <c r="NL67" s="36"/>
      <c r="NM67" s="36"/>
      <c r="NN67" s="36"/>
      <c r="NO67" s="36"/>
      <c r="NP67" s="36"/>
      <c r="NQ67" s="36"/>
      <c r="NR67" s="36"/>
      <c r="NS67" s="36"/>
      <c r="NT67" s="36"/>
      <c r="NU67" s="36"/>
      <c r="NV67" s="36"/>
      <c r="NW67" s="36"/>
      <c r="NX67" s="36"/>
      <c r="NY67" s="36"/>
      <c r="NZ67" s="36"/>
      <c r="OA67" s="36"/>
      <c r="OB67" s="36"/>
      <c r="OC67" s="36"/>
      <c r="OD67" s="36"/>
      <c r="OE67" s="36"/>
      <c r="OF67" s="36"/>
      <c r="OG67" s="36"/>
      <c r="OH67" s="36"/>
      <c r="OI67" s="36"/>
      <c r="OJ67" s="36"/>
      <c r="OK67" s="36"/>
      <c r="OL67" s="36"/>
      <c r="OM67" s="36"/>
      <c r="ON67" s="36"/>
      <c r="OO67" s="36"/>
      <c r="OP67" s="36"/>
      <c r="OQ67" s="36"/>
      <c r="OR67" s="36"/>
      <c r="OS67" s="36"/>
      <c r="OT67" s="36"/>
      <c r="OU67" s="36"/>
      <c r="OV67" s="36"/>
      <c r="OW67" s="36"/>
      <c r="OX67" s="36"/>
      <c r="OY67" s="36"/>
      <c r="OZ67" s="36"/>
      <c r="PA67" s="36"/>
      <c r="PB67" s="36"/>
      <c r="PC67" s="36"/>
      <c r="PD67" s="36"/>
      <c r="PE67" s="36"/>
      <c r="PF67" s="36"/>
      <c r="PG67" s="36"/>
      <c r="PH67" s="36"/>
      <c r="PI67" s="36"/>
      <c r="PJ67" s="36"/>
      <c r="PK67" s="36"/>
      <c r="PL67" s="36"/>
      <c r="PM67" s="36"/>
      <c r="PN67" s="36"/>
      <c r="PO67" s="36"/>
      <c r="PP67" s="36"/>
      <c r="PQ67" s="36"/>
      <c r="PR67" s="36"/>
      <c r="PS67" s="36"/>
      <c r="PT67" s="36"/>
      <c r="PU67" s="36"/>
      <c r="PV67" s="36"/>
      <c r="PW67" s="36"/>
      <c r="PX67" s="36"/>
      <c r="PY67" s="36"/>
      <c r="PZ67" s="36"/>
      <c r="QA67" s="36"/>
      <c r="QB67" s="36"/>
      <c r="QC67" s="36"/>
      <c r="QD67" s="36"/>
      <c r="QE67" s="36"/>
      <c r="QF67" s="36"/>
      <c r="QG67" s="36"/>
      <c r="QH67" s="36"/>
      <c r="QI67" s="36"/>
      <c r="QJ67" s="36"/>
      <c r="QK67" s="36"/>
      <c r="QL67" s="36"/>
      <c r="QM67" s="36"/>
      <c r="QN67" s="36"/>
      <c r="QO67" s="36"/>
      <c r="QP67" s="36"/>
      <c r="QQ67" s="36"/>
      <c r="QR67" s="36"/>
      <c r="QS67" s="36"/>
      <c r="QT67" s="36"/>
      <c r="QU67" s="36"/>
      <c r="QV67" s="36"/>
      <c r="QW67" s="36"/>
      <c r="QX67" s="36"/>
      <c r="QY67" s="36"/>
      <c r="QZ67" s="36"/>
      <c r="RA67" s="36"/>
      <c r="RB67" s="36"/>
      <c r="RC67" s="36"/>
      <c r="RD67" s="36"/>
      <c r="RE67" s="36"/>
      <c r="RF67" s="36"/>
      <c r="RG67" s="36"/>
      <c r="RH67" s="36"/>
      <c r="RI67" s="36"/>
      <c r="RJ67" s="36"/>
      <c r="RK67" s="36"/>
      <c r="RL67" s="36"/>
      <c r="RM67" s="36"/>
      <c r="RN67" s="36"/>
      <c r="RO67" s="36"/>
      <c r="RP67" s="36"/>
      <c r="RQ67" s="36"/>
      <c r="RR67" s="36"/>
      <c r="RS67" s="36"/>
      <c r="RT67" s="36"/>
      <c r="RU67" s="36"/>
      <c r="RV67" s="36"/>
      <c r="RW67" s="36"/>
      <c r="RX67" s="36"/>
      <c r="RY67" s="36"/>
      <c r="RZ67" s="36"/>
    </row>
    <row r="68" spans="2:588" ht="18" customHeight="1">
      <c r="B68" s="23" t="s">
        <v>136</v>
      </c>
      <c r="F68" s="81" t="s">
        <v>1205</v>
      </c>
      <c r="G68" s="23">
        <v>0</v>
      </c>
      <c r="H68" s="23">
        <v>0</v>
      </c>
      <c r="I68" s="23">
        <v>0</v>
      </c>
      <c r="J68" s="23">
        <v>0</v>
      </c>
      <c r="K68" s="36">
        <v>0</v>
      </c>
      <c r="L68" s="36">
        <v>12.544598000000001</v>
      </c>
      <c r="M68" s="36">
        <v>23.127922000000002</v>
      </c>
      <c r="N68" s="36">
        <v>42.069175000000001</v>
      </c>
      <c r="O68" s="36">
        <v>29.230497</v>
      </c>
      <c r="P68" s="36">
        <v>9.8555229999999998</v>
      </c>
      <c r="Q68" s="36">
        <v>0</v>
      </c>
      <c r="R68" s="36">
        <v>54.027456000000001</v>
      </c>
      <c r="S68" s="36">
        <v>44.584243000000001</v>
      </c>
      <c r="T68" s="36">
        <v>49.180424000000002</v>
      </c>
      <c r="U68" s="36">
        <v>82.996971000000002</v>
      </c>
      <c r="V68" s="36">
        <v>109.91282699999999</v>
      </c>
      <c r="W68" s="36">
        <v>139.50931199999999</v>
      </c>
      <c r="X68" s="36">
        <v>390.36998</v>
      </c>
      <c r="Y68" s="36">
        <v>581.062006</v>
      </c>
      <c r="Z68" s="36">
        <v>411.916854</v>
      </c>
      <c r="AA68" s="36">
        <v>569.58309499999996</v>
      </c>
      <c r="AB68" s="36">
        <v>591.08990800000004</v>
      </c>
      <c r="AC68" s="36">
        <v>547.01572199999998</v>
      </c>
      <c r="AD68" s="36">
        <v>484.70407799999998</v>
      </c>
      <c r="AE68" s="36">
        <v>530.20971999999995</v>
      </c>
      <c r="AF68" s="36">
        <v>857.73206800000003</v>
      </c>
      <c r="AG68" s="36">
        <v>646.03568099999995</v>
      </c>
      <c r="AH68" s="36">
        <v>592.58509800000002</v>
      </c>
      <c r="AI68" s="36">
        <v>1041.938429</v>
      </c>
      <c r="AJ68" s="36">
        <v>1151.689832</v>
      </c>
      <c r="AK68" s="36">
        <v>1404.06205</v>
      </c>
      <c r="AL68" s="36">
        <v>1042.0154170000001</v>
      </c>
      <c r="AM68" s="36">
        <v>1465.80368</v>
      </c>
      <c r="AN68" s="36">
        <v>1610.529104</v>
      </c>
      <c r="AO68" s="36">
        <v>1050.514889</v>
      </c>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c r="FV68" s="36"/>
      <c r="FW68" s="36"/>
      <c r="FX68" s="36"/>
      <c r="FY68" s="36"/>
      <c r="FZ68" s="36"/>
      <c r="GA68" s="36"/>
      <c r="GB68" s="36"/>
      <c r="GC68" s="36"/>
      <c r="GD68" s="36"/>
      <c r="GE68" s="36"/>
      <c r="GF68" s="36"/>
      <c r="GG68" s="36"/>
      <c r="GH68" s="36"/>
      <c r="GI68" s="36"/>
      <c r="GJ68" s="36"/>
      <c r="GK68" s="36"/>
      <c r="GL68" s="36"/>
      <c r="GM68" s="36"/>
      <c r="GN68" s="36"/>
      <c r="GO68" s="36"/>
      <c r="GP68" s="36"/>
      <c r="GQ68" s="36"/>
      <c r="GR68" s="36"/>
      <c r="GS68" s="36"/>
      <c r="GT68" s="36"/>
      <c r="GU68" s="36"/>
      <c r="GV68" s="36"/>
      <c r="GW68" s="36"/>
      <c r="GX68" s="36"/>
      <c r="GY68" s="36"/>
      <c r="GZ68" s="36"/>
      <c r="HA68" s="36"/>
      <c r="HB68" s="36"/>
      <c r="HC68" s="36"/>
      <c r="HD68" s="36"/>
      <c r="HE68" s="36"/>
      <c r="HF68" s="36"/>
      <c r="HG68" s="36"/>
      <c r="HH68" s="36"/>
      <c r="HI68" s="36"/>
      <c r="HJ68" s="36"/>
      <c r="HK68" s="36"/>
      <c r="HL68" s="36"/>
      <c r="HM68" s="36"/>
      <c r="HN68" s="36"/>
      <c r="HO68" s="36"/>
      <c r="HP68" s="36"/>
      <c r="HQ68" s="36"/>
      <c r="HR68" s="36"/>
      <c r="HS68" s="36"/>
      <c r="HT68" s="36"/>
      <c r="HU68" s="36"/>
      <c r="HV68" s="36"/>
      <c r="HW68" s="36"/>
      <c r="HX68" s="36"/>
      <c r="HY68" s="36"/>
      <c r="HZ68" s="36"/>
      <c r="IA68" s="36"/>
      <c r="IB68" s="36"/>
      <c r="IC68" s="36"/>
      <c r="ID68" s="36"/>
      <c r="IE68" s="36"/>
      <c r="IF68" s="36"/>
      <c r="IG68" s="36"/>
      <c r="IH68" s="36"/>
      <c r="II68" s="36"/>
      <c r="IJ68" s="36"/>
      <c r="IK68" s="36"/>
      <c r="IL68" s="36"/>
      <c r="IM68" s="36"/>
      <c r="IN68" s="36"/>
      <c r="IO68" s="36"/>
      <c r="IP68" s="36"/>
      <c r="IQ68" s="36"/>
      <c r="IR68" s="36"/>
      <c r="IS68" s="36"/>
      <c r="IT68" s="36"/>
      <c r="IU68" s="36"/>
      <c r="IV68" s="36"/>
      <c r="IW68" s="36"/>
      <c r="IX68" s="36"/>
      <c r="IY68" s="36"/>
      <c r="IZ68" s="36"/>
      <c r="JA68" s="36"/>
      <c r="JB68" s="36"/>
      <c r="JC68" s="36"/>
      <c r="JD68" s="36"/>
      <c r="JE68" s="36"/>
      <c r="JF68" s="36"/>
      <c r="JG68" s="36"/>
      <c r="JH68" s="36"/>
      <c r="JI68" s="36"/>
      <c r="JJ68" s="36"/>
      <c r="JK68" s="36"/>
      <c r="JL68" s="36"/>
      <c r="JM68" s="36"/>
      <c r="JN68" s="36"/>
      <c r="JO68" s="36"/>
      <c r="JP68" s="36"/>
      <c r="JQ68" s="36"/>
      <c r="JR68" s="36"/>
      <c r="JS68" s="36"/>
      <c r="JT68" s="36"/>
      <c r="JU68" s="36"/>
      <c r="JV68" s="36"/>
      <c r="JW68" s="36"/>
      <c r="JX68" s="36"/>
      <c r="JY68" s="36"/>
      <c r="JZ68" s="36"/>
      <c r="KA68" s="36"/>
      <c r="KB68" s="36"/>
      <c r="KC68" s="36"/>
      <c r="KD68" s="36"/>
      <c r="KE68" s="36"/>
      <c r="KF68" s="36"/>
      <c r="KG68" s="36"/>
      <c r="KH68" s="36"/>
      <c r="KI68" s="36"/>
      <c r="KJ68" s="36"/>
      <c r="KK68" s="36"/>
      <c r="KL68" s="36"/>
      <c r="KM68" s="36"/>
      <c r="KN68" s="36"/>
      <c r="KO68" s="36"/>
      <c r="KP68" s="36"/>
      <c r="KQ68" s="36"/>
      <c r="KR68" s="36"/>
      <c r="KS68" s="36"/>
      <c r="KT68" s="36"/>
      <c r="KU68" s="36"/>
      <c r="KV68" s="36"/>
      <c r="KW68" s="36"/>
      <c r="KX68" s="36"/>
      <c r="KY68" s="36"/>
      <c r="KZ68" s="36"/>
      <c r="LA68" s="36"/>
      <c r="LB68" s="36"/>
      <c r="LC68" s="36"/>
      <c r="LD68" s="36"/>
      <c r="LE68" s="36"/>
      <c r="LF68" s="36"/>
      <c r="LG68" s="36"/>
      <c r="LH68" s="36"/>
      <c r="LI68" s="36"/>
      <c r="LJ68" s="36"/>
      <c r="LK68" s="36"/>
      <c r="LL68" s="36"/>
      <c r="LM68" s="36"/>
      <c r="LN68" s="36"/>
      <c r="LO68" s="36"/>
      <c r="LP68" s="36"/>
      <c r="LQ68" s="36"/>
      <c r="LR68" s="36"/>
      <c r="LS68" s="36"/>
      <c r="LT68" s="36"/>
      <c r="LU68" s="36"/>
      <c r="LV68" s="36"/>
      <c r="LW68" s="36"/>
      <c r="LX68" s="36"/>
      <c r="LY68" s="36"/>
      <c r="LZ68" s="36"/>
      <c r="MA68" s="36"/>
      <c r="MB68" s="36"/>
      <c r="MC68" s="36"/>
      <c r="MD68" s="36"/>
      <c r="ME68" s="36"/>
      <c r="MF68" s="36"/>
      <c r="MG68" s="36"/>
      <c r="MH68" s="36"/>
      <c r="MI68" s="36"/>
      <c r="MJ68" s="36"/>
      <c r="MK68" s="36"/>
      <c r="ML68" s="36"/>
      <c r="MM68" s="36"/>
      <c r="MN68" s="36"/>
      <c r="MO68" s="36"/>
      <c r="MP68" s="36"/>
      <c r="MQ68" s="36"/>
      <c r="MR68" s="36"/>
      <c r="MS68" s="36"/>
      <c r="MT68" s="36"/>
      <c r="MU68" s="36"/>
      <c r="MV68" s="36"/>
      <c r="MW68" s="36"/>
      <c r="MX68" s="36"/>
      <c r="MY68" s="36"/>
      <c r="MZ68" s="36"/>
      <c r="NA68" s="36"/>
      <c r="NB68" s="36"/>
      <c r="NC68" s="36"/>
      <c r="ND68" s="36"/>
      <c r="NE68" s="36"/>
      <c r="NF68" s="36"/>
      <c r="NG68" s="36"/>
      <c r="NH68" s="36"/>
      <c r="NI68" s="36"/>
      <c r="NJ68" s="36"/>
      <c r="NK68" s="36"/>
      <c r="NL68" s="36"/>
      <c r="NM68" s="36"/>
      <c r="NN68" s="36"/>
      <c r="NO68" s="36"/>
      <c r="NP68" s="36"/>
      <c r="NQ68" s="36"/>
      <c r="NR68" s="36"/>
      <c r="NS68" s="36"/>
      <c r="NT68" s="36"/>
      <c r="NU68" s="36"/>
      <c r="NV68" s="36"/>
      <c r="NW68" s="36"/>
      <c r="NX68" s="36"/>
      <c r="NY68" s="36"/>
      <c r="NZ68" s="36"/>
      <c r="OA68" s="36"/>
      <c r="OB68" s="36"/>
      <c r="OC68" s="36"/>
      <c r="OD68" s="36"/>
      <c r="OE68" s="36"/>
      <c r="OF68" s="36"/>
      <c r="OG68" s="36"/>
      <c r="OH68" s="36"/>
      <c r="OI68" s="36"/>
      <c r="OJ68" s="36"/>
      <c r="OK68" s="36"/>
      <c r="OL68" s="36"/>
      <c r="OM68" s="36"/>
      <c r="ON68" s="36"/>
      <c r="OO68" s="36"/>
      <c r="OP68" s="36"/>
      <c r="OQ68" s="36"/>
      <c r="OR68" s="36"/>
      <c r="OS68" s="36"/>
      <c r="OT68" s="36"/>
      <c r="OU68" s="36"/>
      <c r="OV68" s="36"/>
      <c r="OW68" s="36"/>
      <c r="OX68" s="36"/>
      <c r="OY68" s="36"/>
      <c r="OZ68" s="36"/>
      <c r="PA68" s="36"/>
      <c r="PB68" s="36"/>
      <c r="PC68" s="36"/>
      <c r="PD68" s="36"/>
      <c r="PE68" s="36"/>
      <c r="PF68" s="36"/>
      <c r="PG68" s="36"/>
      <c r="PH68" s="36"/>
      <c r="PI68" s="36"/>
      <c r="PJ68" s="36"/>
      <c r="PK68" s="36"/>
      <c r="PL68" s="36"/>
      <c r="PM68" s="36"/>
      <c r="PN68" s="36"/>
      <c r="PO68" s="36"/>
      <c r="PP68" s="36"/>
      <c r="PQ68" s="36"/>
      <c r="PR68" s="36"/>
      <c r="PS68" s="36"/>
      <c r="PT68" s="36"/>
      <c r="PU68" s="36"/>
      <c r="PV68" s="36"/>
      <c r="PW68" s="36"/>
      <c r="PX68" s="36"/>
      <c r="PY68" s="36"/>
      <c r="PZ68" s="36"/>
      <c r="QA68" s="36"/>
      <c r="QB68" s="36"/>
      <c r="QC68" s="36"/>
      <c r="QD68" s="36"/>
      <c r="QE68" s="36"/>
      <c r="QF68" s="36"/>
      <c r="QG68" s="36"/>
      <c r="QH68" s="36"/>
      <c r="QI68" s="36"/>
      <c r="QJ68" s="36"/>
      <c r="QK68" s="36"/>
      <c r="QL68" s="36"/>
      <c r="QM68" s="36"/>
      <c r="QN68" s="36"/>
      <c r="QO68" s="36"/>
      <c r="QP68" s="36"/>
      <c r="QQ68" s="36"/>
      <c r="QR68" s="36"/>
      <c r="QS68" s="36"/>
      <c r="QT68" s="36"/>
      <c r="QU68" s="36"/>
      <c r="QV68" s="36"/>
      <c r="QW68" s="36"/>
      <c r="QX68" s="36"/>
      <c r="QY68" s="36"/>
      <c r="QZ68" s="36"/>
      <c r="RA68" s="36"/>
      <c r="RB68" s="36"/>
      <c r="RC68" s="36"/>
      <c r="RD68" s="36"/>
      <c r="RE68" s="36"/>
      <c r="RF68" s="36"/>
      <c r="RG68" s="36"/>
      <c r="RH68" s="36"/>
      <c r="RI68" s="36"/>
      <c r="RJ68" s="36"/>
      <c r="RK68" s="36"/>
      <c r="RL68" s="36"/>
      <c r="RM68" s="36"/>
      <c r="RN68" s="36"/>
      <c r="RO68" s="36"/>
      <c r="RP68" s="36"/>
      <c r="RQ68" s="36"/>
      <c r="RR68" s="36"/>
      <c r="RS68" s="36"/>
      <c r="RT68" s="36"/>
      <c r="RU68" s="36"/>
      <c r="RV68" s="36"/>
      <c r="RW68" s="36"/>
      <c r="RX68" s="36"/>
      <c r="RY68" s="36"/>
      <c r="RZ68" s="36"/>
    </row>
    <row r="69" spans="2:588" ht="18" customHeight="1">
      <c r="B69" s="23" t="s">
        <v>136</v>
      </c>
      <c r="F69" s="81" t="s">
        <v>1187</v>
      </c>
      <c r="G69" s="36">
        <v>161.905169</v>
      </c>
      <c r="H69" s="36">
        <v>129.63962000000001</v>
      </c>
      <c r="I69" s="36">
        <v>130.36265299999999</v>
      </c>
      <c r="J69" s="36">
        <v>150.78991300000001</v>
      </c>
      <c r="K69" s="36">
        <v>100.519999</v>
      </c>
      <c r="L69" s="36">
        <v>103.269785</v>
      </c>
      <c r="M69" s="36">
        <v>98.637497999999994</v>
      </c>
      <c r="N69" s="36">
        <v>120.228922</v>
      </c>
      <c r="O69" s="36">
        <v>146.550669</v>
      </c>
      <c r="P69" s="36">
        <v>219.04627099999999</v>
      </c>
      <c r="Q69" s="36">
        <v>167.72170499999999</v>
      </c>
      <c r="R69" s="36">
        <v>202.502422</v>
      </c>
      <c r="S69" s="36">
        <v>159.565673</v>
      </c>
      <c r="T69" s="36">
        <v>136.41631599999999</v>
      </c>
      <c r="U69" s="36">
        <v>124.28592399999999</v>
      </c>
      <c r="V69" s="36">
        <v>243.89254199999999</v>
      </c>
      <c r="W69" s="36">
        <v>432.76746600000001</v>
      </c>
      <c r="X69" s="36">
        <v>511.594156</v>
      </c>
      <c r="Y69" s="36">
        <v>295.55938500000002</v>
      </c>
      <c r="Z69" s="36">
        <v>137.99609799999999</v>
      </c>
      <c r="AA69" s="36">
        <v>172.769217</v>
      </c>
      <c r="AB69" s="36">
        <v>174.047732</v>
      </c>
      <c r="AC69" s="36">
        <v>219.32476</v>
      </c>
      <c r="AD69" s="36">
        <v>223.47491199999999</v>
      </c>
      <c r="AE69" s="36">
        <v>236.464799</v>
      </c>
      <c r="AF69" s="36">
        <v>367.07152600000001</v>
      </c>
      <c r="AG69" s="36">
        <v>357.70616699999999</v>
      </c>
      <c r="AH69" s="36">
        <v>396.86345999999998</v>
      </c>
      <c r="AI69" s="36">
        <v>661.56761300000005</v>
      </c>
      <c r="AJ69" s="36">
        <v>571.76726900000006</v>
      </c>
      <c r="AK69" s="36">
        <v>428.124349</v>
      </c>
      <c r="AL69" s="36">
        <v>595.86269900000002</v>
      </c>
      <c r="AM69" s="36">
        <v>833.582761</v>
      </c>
      <c r="AN69" s="36">
        <v>339.48551700000002</v>
      </c>
      <c r="AO69" s="36">
        <v>360.22239100000002</v>
      </c>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c r="FX69" s="36"/>
      <c r="FY69" s="36"/>
      <c r="FZ69" s="36"/>
      <c r="GA69" s="36"/>
      <c r="GB69" s="36"/>
      <c r="GC69" s="36"/>
      <c r="GD69" s="36"/>
      <c r="GE69" s="36"/>
      <c r="GF69" s="36"/>
      <c r="GG69" s="36"/>
      <c r="GH69" s="36"/>
      <c r="GI69" s="36"/>
      <c r="GJ69" s="36"/>
      <c r="GK69" s="36"/>
      <c r="GL69" s="36"/>
      <c r="GM69" s="36"/>
      <c r="GN69" s="36"/>
      <c r="GO69" s="36"/>
      <c r="GP69" s="36"/>
      <c r="GQ69" s="36"/>
      <c r="GR69" s="36"/>
      <c r="GS69" s="36"/>
      <c r="GT69" s="36"/>
      <c r="GU69" s="36"/>
      <c r="GV69" s="36"/>
      <c r="GW69" s="36"/>
      <c r="GX69" s="36"/>
      <c r="GY69" s="36"/>
      <c r="GZ69" s="36"/>
      <c r="HA69" s="36"/>
      <c r="HB69" s="36"/>
      <c r="HC69" s="36"/>
      <c r="HD69" s="36"/>
      <c r="HE69" s="36"/>
      <c r="HF69" s="36"/>
      <c r="HG69" s="36"/>
      <c r="HH69" s="36"/>
      <c r="HI69" s="36"/>
      <c r="HJ69" s="36"/>
      <c r="HK69" s="36"/>
      <c r="HL69" s="36"/>
      <c r="HM69" s="36"/>
      <c r="HN69" s="36"/>
      <c r="HO69" s="36"/>
      <c r="HP69" s="36"/>
      <c r="HQ69" s="36"/>
      <c r="HR69" s="36"/>
      <c r="HS69" s="36"/>
      <c r="HT69" s="36"/>
      <c r="HU69" s="36"/>
      <c r="HV69" s="36"/>
      <c r="HW69" s="36"/>
      <c r="HX69" s="36"/>
      <c r="HY69" s="36"/>
      <c r="HZ69" s="36"/>
      <c r="IA69" s="36"/>
      <c r="IB69" s="36"/>
      <c r="IC69" s="36"/>
      <c r="ID69" s="36"/>
      <c r="IE69" s="36"/>
      <c r="IF69" s="36"/>
      <c r="IG69" s="36"/>
      <c r="IH69" s="36"/>
      <c r="II69" s="36"/>
      <c r="IJ69" s="36"/>
      <c r="IK69" s="36"/>
      <c r="IL69" s="36"/>
      <c r="IM69" s="36"/>
      <c r="IN69" s="36"/>
      <c r="IO69" s="36"/>
      <c r="IP69" s="36"/>
      <c r="IQ69" s="36"/>
      <c r="IR69" s="36"/>
      <c r="IS69" s="36"/>
      <c r="IT69" s="36"/>
      <c r="IU69" s="36"/>
      <c r="IV69" s="36"/>
      <c r="IW69" s="36"/>
      <c r="IX69" s="36"/>
      <c r="IY69" s="36"/>
      <c r="IZ69" s="36"/>
      <c r="JA69" s="36"/>
      <c r="JB69" s="36"/>
      <c r="JC69" s="36"/>
      <c r="JD69" s="36"/>
      <c r="JE69" s="36"/>
      <c r="JF69" s="36"/>
      <c r="JG69" s="36"/>
      <c r="JH69" s="36"/>
      <c r="JI69" s="36"/>
      <c r="JJ69" s="36"/>
      <c r="JK69" s="36"/>
      <c r="JL69" s="36"/>
      <c r="JM69" s="36"/>
      <c r="JN69" s="36"/>
      <c r="JO69" s="36"/>
      <c r="JP69" s="36"/>
      <c r="JQ69" s="36"/>
      <c r="JR69" s="36"/>
      <c r="JS69" s="36"/>
      <c r="JT69" s="36"/>
      <c r="JU69" s="36"/>
      <c r="JV69" s="36"/>
      <c r="JW69" s="36"/>
      <c r="JX69" s="36"/>
      <c r="JY69" s="36"/>
      <c r="JZ69" s="36"/>
      <c r="KA69" s="36"/>
      <c r="KB69" s="36"/>
      <c r="KC69" s="36"/>
      <c r="KD69" s="36"/>
      <c r="KE69" s="36"/>
      <c r="KF69" s="36"/>
      <c r="KG69" s="36"/>
      <c r="KH69" s="36"/>
      <c r="KI69" s="36"/>
      <c r="KJ69" s="36"/>
      <c r="KK69" s="36"/>
      <c r="KL69" s="36"/>
      <c r="KM69" s="36"/>
      <c r="KN69" s="36"/>
      <c r="KO69" s="36"/>
      <c r="KP69" s="36"/>
      <c r="KQ69" s="36"/>
      <c r="KR69" s="36"/>
      <c r="KS69" s="36"/>
      <c r="KT69" s="36"/>
      <c r="KU69" s="36"/>
      <c r="KV69" s="36"/>
      <c r="KW69" s="36"/>
      <c r="KX69" s="36"/>
      <c r="KY69" s="36"/>
      <c r="KZ69" s="36"/>
      <c r="LA69" s="36"/>
      <c r="LB69" s="36"/>
      <c r="LC69" s="36"/>
      <c r="LD69" s="36"/>
      <c r="LE69" s="36"/>
      <c r="LF69" s="36"/>
      <c r="LG69" s="36"/>
      <c r="LH69" s="36"/>
      <c r="LI69" s="36"/>
      <c r="LJ69" s="36"/>
      <c r="LK69" s="36"/>
      <c r="LL69" s="36"/>
      <c r="LM69" s="36"/>
      <c r="LN69" s="36"/>
      <c r="LO69" s="36"/>
      <c r="LP69" s="36"/>
      <c r="LQ69" s="36"/>
      <c r="LR69" s="36"/>
      <c r="LS69" s="36"/>
      <c r="LT69" s="36"/>
      <c r="LU69" s="36"/>
      <c r="LV69" s="36"/>
      <c r="LW69" s="36"/>
      <c r="LX69" s="36"/>
      <c r="LY69" s="36"/>
      <c r="LZ69" s="36"/>
      <c r="MA69" s="36"/>
      <c r="MB69" s="36"/>
      <c r="MC69" s="36"/>
      <c r="MD69" s="36"/>
      <c r="ME69" s="36"/>
      <c r="MF69" s="36"/>
      <c r="MG69" s="36"/>
      <c r="MH69" s="36"/>
      <c r="MI69" s="36"/>
      <c r="MJ69" s="36"/>
      <c r="MK69" s="36"/>
      <c r="ML69" s="36"/>
      <c r="MM69" s="36"/>
      <c r="MN69" s="36"/>
      <c r="MO69" s="36"/>
      <c r="MP69" s="36"/>
      <c r="MQ69" s="36"/>
      <c r="MR69" s="36"/>
      <c r="MS69" s="36"/>
      <c r="MT69" s="36"/>
      <c r="MU69" s="36"/>
      <c r="MV69" s="36"/>
      <c r="MW69" s="36"/>
      <c r="MX69" s="36"/>
      <c r="MY69" s="36"/>
      <c r="MZ69" s="36"/>
      <c r="NA69" s="36"/>
      <c r="NB69" s="36"/>
      <c r="NC69" s="36"/>
      <c r="ND69" s="36"/>
      <c r="NE69" s="36"/>
      <c r="NF69" s="36"/>
      <c r="NG69" s="36"/>
      <c r="NH69" s="36"/>
      <c r="NI69" s="36"/>
      <c r="NJ69" s="36"/>
      <c r="NK69" s="36"/>
      <c r="NL69" s="36"/>
      <c r="NM69" s="36"/>
      <c r="NN69" s="36"/>
      <c r="NO69" s="36"/>
      <c r="NP69" s="36"/>
      <c r="NQ69" s="36"/>
      <c r="NR69" s="36"/>
      <c r="NS69" s="36"/>
      <c r="NT69" s="36"/>
      <c r="NU69" s="36"/>
      <c r="NV69" s="36"/>
      <c r="NW69" s="36"/>
      <c r="NX69" s="36"/>
      <c r="NY69" s="36"/>
      <c r="NZ69" s="36"/>
      <c r="OA69" s="36"/>
      <c r="OB69" s="36"/>
      <c r="OC69" s="36"/>
      <c r="OD69" s="36"/>
      <c r="OE69" s="36"/>
      <c r="OF69" s="36"/>
      <c r="OG69" s="36"/>
      <c r="OH69" s="36"/>
      <c r="OI69" s="36"/>
      <c r="OJ69" s="36"/>
      <c r="OK69" s="36"/>
      <c r="OL69" s="36"/>
      <c r="OM69" s="36"/>
      <c r="ON69" s="36"/>
      <c r="OO69" s="36"/>
      <c r="OP69" s="36"/>
      <c r="OQ69" s="36"/>
      <c r="OR69" s="36"/>
      <c r="OS69" s="36"/>
      <c r="OT69" s="36"/>
      <c r="OU69" s="36"/>
      <c r="OV69" s="36"/>
      <c r="OW69" s="36"/>
      <c r="OX69" s="36"/>
      <c r="OY69" s="36"/>
      <c r="OZ69" s="36"/>
      <c r="PA69" s="36"/>
      <c r="PB69" s="36"/>
      <c r="PC69" s="36"/>
      <c r="PD69" s="36"/>
      <c r="PE69" s="36"/>
      <c r="PF69" s="36"/>
      <c r="PG69" s="36"/>
      <c r="PH69" s="36"/>
      <c r="PI69" s="36"/>
      <c r="PJ69" s="36"/>
      <c r="PK69" s="36"/>
      <c r="PL69" s="36"/>
      <c r="PM69" s="36"/>
      <c r="PN69" s="36"/>
      <c r="PO69" s="36"/>
      <c r="PP69" s="36"/>
      <c r="PQ69" s="36"/>
      <c r="PR69" s="36"/>
      <c r="PS69" s="36"/>
      <c r="PT69" s="36"/>
      <c r="PU69" s="36"/>
      <c r="PV69" s="36"/>
      <c r="PW69" s="36"/>
      <c r="PX69" s="36"/>
      <c r="PY69" s="36"/>
      <c r="PZ69" s="36"/>
      <c r="QA69" s="36"/>
      <c r="QB69" s="36"/>
      <c r="QC69" s="36"/>
      <c r="QD69" s="36"/>
      <c r="QE69" s="36"/>
      <c r="QF69" s="36"/>
      <c r="QG69" s="36"/>
      <c r="QH69" s="36"/>
      <c r="QI69" s="36"/>
      <c r="QJ69" s="36"/>
      <c r="QK69" s="36"/>
      <c r="QL69" s="36"/>
      <c r="QM69" s="36"/>
      <c r="QN69" s="36"/>
      <c r="QO69" s="36"/>
      <c r="QP69" s="36"/>
      <c r="QQ69" s="36"/>
      <c r="QR69" s="36"/>
      <c r="QS69" s="36"/>
      <c r="QT69" s="36"/>
      <c r="QU69" s="36"/>
      <c r="QV69" s="36"/>
      <c r="QW69" s="36"/>
      <c r="QX69" s="36"/>
      <c r="QY69" s="36"/>
      <c r="QZ69" s="36"/>
      <c r="RA69" s="36"/>
      <c r="RB69" s="36"/>
      <c r="RC69" s="36"/>
      <c r="RD69" s="36"/>
      <c r="RE69" s="36"/>
      <c r="RF69" s="36"/>
      <c r="RG69" s="36"/>
      <c r="RH69" s="36"/>
      <c r="RI69" s="36"/>
      <c r="RJ69" s="36"/>
      <c r="RK69" s="36"/>
      <c r="RL69" s="36"/>
      <c r="RM69" s="36"/>
      <c r="RN69" s="36"/>
      <c r="RO69" s="36"/>
      <c r="RP69" s="36"/>
      <c r="RQ69" s="36"/>
      <c r="RR69" s="36"/>
      <c r="RS69" s="36"/>
      <c r="RT69" s="36"/>
      <c r="RU69" s="36"/>
      <c r="RV69" s="36"/>
      <c r="RW69" s="36"/>
      <c r="RX69" s="36"/>
      <c r="RY69" s="36"/>
      <c r="RZ69" s="36"/>
    </row>
    <row r="70" spans="2:588" ht="18" customHeight="1">
      <c r="B70" s="23" t="s">
        <v>136</v>
      </c>
      <c r="F70" s="81" t="s">
        <v>1186</v>
      </c>
      <c r="G70" s="36">
        <v>301.55425500000001</v>
      </c>
      <c r="H70" s="36">
        <v>311.37386099999998</v>
      </c>
      <c r="I70" s="36">
        <v>297.641752</v>
      </c>
      <c r="J70" s="36">
        <v>245.17694900000001</v>
      </c>
      <c r="K70" s="36">
        <v>181.07509999999999</v>
      </c>
      <c r="L70" s="36">
        <v>161.802694</v>
      </c>
      <c r="M70" s="36">
        <v>180.440101</v>
      </c>
      <c r="N70" s="36">
        <v>154.547674</v>
      </c>
      <c r="O70" s="36">
        <v>194.84396799999999</v>
      </c>
      <c r="P70" s="36">
        <v>180.49875700000001</v>
      </c>
      <c r="Q70" s="36">
        <v>183.507825</v>
      </c>
      <c r="R70" s="36">
        <v>218.840824</v>
      </c>
      <c r="S70" s="36">
        <v>138.12782000000001</v>
      </c>
      <c r="T70" s="36">
        <v>118.440433</v>
      </c>
      <c r="U70" s="36">
        <v>142.86105900000001</v>
      </c>
      <c r="V70" s="36">
        <v>142.815144</v>
      </c>
      <c r="W70" s="36">
        <v>316.22904599999998</v>
      </c>
      <c r="X70" s="36">
        <v>463.14389699999998</v>
      </c>
      <c r="Y70" s="36">
        <v>311.81122599999998</v>
      </c>
      <c r="Z70" s="36">
        <v>130.25711799999999</v>
      </c>
      <c r="AA70" s="36">
        <v>163.803256</v>
      </c>
      <c r="AB70" s="36">
        <v>181.785166</v>
      </c>
      <c r="AC70" s="36">
        <v>167.97004899999999</v>
      </c>
      <c r="AD70" s="36">
        <v>170.637171</v>
      </c>
      <c r="AE70" s="36">
        <v>164.31565399999999</v>
      </c>
      <c r="AF70" s="36">
        <v>197.06575799999999</v>
      </c>
      <c r="AG70" s="36">
        <v>149.37386900000001</v>
      </c>
      <c r="AH70" s="36">
        <v>178.92336</v>
      </c>
      <c r="AI70" s="36">
        <v>238.91465600000001</v>
      </c>
      <c r="AJ70" s="36">
        <v>165.44837999999999</v>
      </c>
      <c r="AK70" s="36">
        <v>132.12461099999999</v>
      </c>
      <c r="AL70" s="36">
        <v>160.23606100000001</v>
      </c>
      <c r="AM70" s="36">
        <v>311.50327099999998</v>
      </c>
      <c r="AN70" s="36">
        <v>222.79337000000001</v>
      </c>
      <c r="AO70" s="36">
        <v>135.17107300000001</v>
      </c>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c r="FW70" s="36"/>
      <c r="FX70" s="36"/>
      <c r="FY70" s="36"/>
      <c r="FZ70" s="36"/>
      <c r="GA70" s="36"/>
      <c r="GB70" s="36"/>
      <c r="GC70" s="36"/>
      <c r="GD70" s="36"/>
      <c r="GE70" s="36"/>
      <c r="GF70" s="36"/>
      <c r="GG70" s="36"/>
      <c r="GH70" s="36"/>
      <c r="GI70" s="36"/>
      <c r="GJ70" s="36"/>
      <c r="GK70" s="36"/>
      <c r="GL70" s="36"/>
      <c r="GM70" s="36"/>
      <c r="GN70" s="36"/>
      <c r="GO70" s="36"/>
      <c r="GP70" s="36"/>
      <c r="GQ70" s="36"/>
      <c r="GR70" s="36"/>
      <c r="GS70" s="36"/>
      <c r="GT70" s="36"/>
      <c r="GU70" s="36"/>
      <c r="GV70" s="36"/>
      <c r="GW70" s="36"/>
      <c r="GX70" s="36"/>
      <c r="GY70" s="36"/>
      <c r="GZ70" s="36"/>
      <c r="HA70" s="36"/>
      <c r="HB70" s="36"/>
      <c r="HC70" s="36"/>
      <c r="HD70" s="36"/>
      <c r="HE70" s="36"/>
      <c r="HF70" s="36"/>
      <c r="HG70" s="36"/>
      <c r="HH70" s="36"/>
      <c r="HI70" s="36"/>
      <c r="HJ70" s="36"/>
      <c r="HK70" s="36"/>
      <c r="HL70" s="36"/>
      <c r="HM70" s="36"/>
      <c r="HN70" s="36"/>
      <c r="HO70" s="36"/>
      <c r="HP70" s="36"/>
      <c r="HQ70" s="36"/>
      <c r="HR70" s="36"/>
      <c r="HS70" s="36"/>
      <c r="HT70" s="36"/>
      <c r="HU70" s="36"/>
      <c r="HV70" s="36"/>
      <c r="HW70" s="36"/>
      <c r="HX70" s="36"/>
      <c r="HY70" s="36"/>
      <c r="HZ70" s="36"/>
      <c r="IA70" s="36"/>
      <c r="IB70" s="36"/>
      <c r="IC70" s="36"/>
      <c r="ID70" s="36"/>
      <c r="IE70" s="36"/>
      <c r="IF70" s="36"/>
      <c r="IG70" s="36"/>
      <c r="IH70" s="36"/>
      <c r="II70" s="36"/>
      <c r="IJ70" s="36"/>
      <c r="IK70" s="36"/>
      <c r="IL70" s="36"/>
      <c r="IM70" s="36"/>
      <c r="IN70" s="36"/>
      <c r="IO70" s="36"/>
      <c r="IP70" s="36"/>
      <c r="IQ70" s="36"/>
      <c r="IR70" s="36"/>
      <c r="IS70" s="36"/>
      <c r="IT70" s="36"/>
      <c r="IU70" s="36"/>
      <c r="IV70" s="36"/>
      <c r="IW70" s="36"/>
      <c r="IX70" s="36"/>
      <c r="IY70" s="36"/>
      <c r="IZ70" s="36"/>
      <c r="JA70" s="36"/>
      <c r="JB70" s="36"/>
      <c r="JC70" s="36"/>
      <c r="JD70" s="36"/>
      <c r="JE70" s="36"/>
      <c r="JF70" s="36"/>
      <c r="JG70" s="36"/>
      <c r="JH70" s="36"/>
      <c r="JI70" s="36"/>
      <c r="JJ70" s="36"/>
      <c r="JK70" s="36"/>
      <c r="JL70" s="36"/>
      <c r="JM70" s="36"/>
      <c r="JN70" s="36"/>
      <c r="JO70" s="36"/>
      <c r="JP70" s="36"/>
      <c r="JQ70" s="36"/>
      <c r="JR70" s="36"/>
      <c r="JS70" s="36"/>
      <c r="JT70" s="36"/>
      <c r="JU70" s="36"/>
      <c r="JV70" s="36"/>
      <c r="JW70" s="36"/>
      <c r="JX70" s="36"/>
      <c r="JY70" s="36"/>
      <c r="JZ70" s="36"/>
      <c r="KA70" s="36"/>
      <c r="KB70" s="36"/>
      <c r="KC70" s="36"/>
      <c r="KD70" s="36"/>
      <c r="KE70" s="36"/>
      <c r="KF70" s="36"/>
      <c r="KG70" s="36"/>
      <c r="KH70" s="36"/>
      <c r="KI70" s="36"/>
      <c r="KJ70" s="36"/>
      <c r="KK70" s="36"/>
      <c r="KL70" s="36"/>
      <c r="KM70" s="36"/>
      <c r="KN70" s="36"/>
      <c r="KO70" s="36"/>
      <c r="KP70" s="36"/>
      <c r="KQ70" s="36"/>
      <c r="KR70" s="36"/>
      <c r="KS70" s="36"/>
      <c r="KT70" s="36"/>
      <c r="KU70" s="36"/>
      <c r="KV70" s="36"/>
      <c r="KW70" s="36"/>
      <c r="KX70" s="36"/>
      <c r="KY70" s="36"/>
      <c r="KZ70" s="36"/>
      <c r="LA70" s="36"/>
      <c r="LB70" s="36"/>
      <c r="LC70" s="36"/>
      <c r="LD70" s="36"/>
      <c r="LE70" s="36"/>
      <c r="LF70" s="36"/>
      <c r="LG70" s="36"/>
      <c r="LH70" s="36"/>
      <c r="LI70" s="36"/>
      <c r="LJ70" s="36"/>
      <c r="LK70" s="36"/>
      <c r="LL70" s="36"/>
      <c r="LM70" s="36"/>
      <c r="LN70" s="36"/>
      <c r="LO70" s="36"/>
      <c r="LP70" s="36"/>
      <c r="LQ70" s="36"/>
      <c r="LR70" s="36"/>
      <c r="LS70" s="36"/>
      <c r="LT70" s="36"/>
      <c r="LU70" s="36"/>
      <c r="LV70" s="36"/>
      <c r="LW70" s="36"/>
      <c r="LX70" s="36"/>
      <c r="LY70" s="36"/>
      <c r="LZ70" s="36"/>
      <c r="MA70" s="36"/>
      <c r="MB70" s="36"/>
      <c r="MC70" s="36"/>
      <c r="MD70" s="36"/>
      <c r="ME70" s="36"/>
      <c r="MF70" s="36"/>
      <c r="MG70" s="36"/>
      <c r="MH70" s="36"/>
      <c r="MI70" s="36"/>
      <c r="MJ70" s="36"/>
      <c r="MK70" s="36"/>
      <c r="ML70" s="36"/>
      <c r="MM70" s="36"/>
      <c r="MN70" s="36"/>
      <c r="MO70" s="36"/>
      <c r="MP70" s="36"/>
      <c r="MQ70" s="36"/>
      <c r="MR70" s="36"/>
      <c r="MS70" s="36"/>
      <c r="MT70" s="36"/>
      <c r="MU70" s="36"/>
      <c r="MV70" s="36"/>
      <c r="MW70" s="36"/>
      <c r="MX70" s="36"/>
      <c r="MY70" s="36"/>
      <c r="MZ70" s="36"/>
      <c r="NA70" s="36"/>
      <c r="NB70" s="36"/>
      <c r="NC70" s="36"/>
      <c r="ND70" s="36"/>
      <c r="NE70" s="36"/>
      <c r="NF70" s="36"/>
      <c r="NG70" s="36"/>
      <c r="NH70" s="36"/>
      <c r="NI70" s="36"/>
      <c r="NJ70" s="36"/>
      <c r="NK70" s="36"/>
      <c r="NL70" s="36"/>
      <c r="NM70" s="36"/>
      <c r="NN70" s="36"/>
      <c r="NO70" s="36"/>
      <c r="NP70" s="36"/>
      <c r="NQ70" s="36"/>
      <c r="NR70" s="36"/>
      <c r="NS70" s="36"/>
      <c r="NT70" s="36"/>
      <c r="NU70" s="36"/>
      <c r="NV70" s="36"/>
      <c r="NW70" s="36"/>
      <c r="NX70" s="36"/>
      <c r="NY70" s="36"/>
      <c r="NZ70" s="36"/>
      <c r="OA70" s="36"/>
      <c r="OB70" s="36"/>
      <c r="OC70" s="36"/>
      <c r="OD70" s="36"/>
      <c r="OE70" s="36"/>
      <c r="OF70" s="36"/>
      <c r="OG70" s="36"/>
      <c r="OH70" s="36"/>
      <c r="OI70" s="36"/>
      <c r="OJ70" s="36"/>
      <c r="OK70" s="36"/>
      <c r="OL70" s="36"/>
      <c r="OM70" s="36"/>
      <c r="ON70" s="36"/>
      <c r="OO70" s="36"/>
      <c r="OP70" s="36"/>
      <c r="OQ70" s="36"/>
      <c r="OR70" s="36"/>
      <c r="OS70" s="36"/>
      <c r="OT70" s="36"/>
      <c r="OU70" s="36"/>
      <c r="OV70" s="36"/>
      <c r="OW70" s="36"/>
      <c r="OX70" s="36"/>
      <c r="OY70" s="36"/>
      <c r="OZ70" s="36"/>
      <c r="PA70" s="36"/>
      <c r="PB70" s="36"/>
      <c r="PC70" s="36"/>
      <c r="PD70" s="36"/>
      <c r="PE70" s="36"/>
      <c r="PF70" s="36"/>
      <c r="PG70" s="36"/>
      <c r="PH70" s="36"/>
      <c r="PI70" s="36"/>
      <c r="PJ70" s="36"/>
      <c r="PK70" s="36"/>
      <c r="PL70" s="36"/>
      <c r="PM70" s="36"/>
      <c r="PN70" s="36"/>
      <c r="PO70" s="36"/>
      <c r="PP70" s="36"/>
      <c r="PQ70" s="36"/>
      <c r="PR70" s="36"/>
      <c r="PS70" s="36"/>
      <c r="PT70" s="36"/>
      <c r="PU70" s="36"/>
      <c r="PV70" s="36"/>
      <c r="PW70" s="36"/>
      <c r="PX70" s="36"/>
      <c r="PY70" s="36"/>
      <c r="PZ70" s="36"/>
      <c r="QA70" s="36"/>
      <c r="QB70" s="36"/>
      <c r="QC70" s="36"/>
      <c r="QD70" s="36"/>
      <c r="QE70" s="36"/>
      <c r="QF70" s="36"/>
      <c r="QG70" s="36"/>
      <c r="QH70" s="36"/>
      <c r="QI70" s="36"/>
      <c r="QJ70" s="36"/>
      <c r="QK70" s="36"/>
      <c r="QL70" s="36"/>
      <c r="QM70" s="36"/>
      <c r="QN70" s="36"/>
      <c r="QO70" s="36"/>
      <c r="QP70" s="36"/>
      <c r="QQ70" s="36"/>
      <c r="QR70" s="36"/>
      <c r="QS70" s="36"/>
      <c r="QT70" s="36"/>
      <c r="QU70" s="36"/>
      <c r="QV70" s="36"/>
      <c r="QW70" s="36"/>
      <c r="QX70" s="36"/>
      <c r="QY70" s="36"/>
      <c r="QZ70" s="36"/>
      <c r="RA70" s="36"/>
      <c r="RB70" s="36"/>
      <c r="RC70" s="36"/>
      <c r="RD70" s="36"/>
      <c r="RE70" s="36"/>
      <c r="RF70" s="36"/>
      <c r="RG70" s="36"/>
      <c r="RH70" s="36"/>
      <c r="RI70" s="36"/>
      <c r="RJ70" s="36"/>
      <c r="RK70" s="36"/>
      <c r="RL70" s="36"/>
      <c r="RM70" s="36"/>
      <c r="RN70" s="36"/>
      <c r="RO70" s="36"/>
      <c r="RP70" s="36"/>
      <c r="RQ70" s="36"/>
      <c r="RR70" s="36"/>
      <c r="RS70" s="36"/>
      <c r="RT70" s="36"/>
      <c r="RU70" s="36"/>
      <c r="RV70" s="36"/>
      <c r="RW70" s="36"/>
      <c r="RX70" s="36"/>
      <c r="RY70" s="36"/>
      <c r="RZ70" s="36"/>
    </row>
    <row r="71" spans="2:588" ht="18" customHeight="1">
      <c r="B71" s="23" t="s">
        <v>136</v>
      </c>
      <c r="F71" s="81" t="s">
        <v>1423</v>
      </c>
      <c r="G71" s="23">
        <v>0</v>
      </c>
      <c r="H71" s="23">
        <v>0</v>
      </c>
      <c r="I71" s="23">
        <v>0</v>
      </c>
      <c r="J71" s="23">
        <v>0</v>
      </c>
      <c r="K71" s="36">
        <v>4.3905409999999998</v>
      </c>
      <c r="L71" s="36">
        <v>0</v>
      </c>
      <c r="M71" s="36">
        <v>0</v>
      </c>
      <c r="N71" s="36">
        <v>0.9</v>
      </c>
      <c r="O71" s="36">
        <v>13.681761</v>
      </c>
      <c r="P71" s="36">
        <v>6.673438</v>
      </c>
      <c r="Q71" s="36">
        <v>13.712384</v>
      </c>
      <c r="R71" s="36">
        <v>28.462437000000001</v>
      </c>
      <c r="S71" s="36">
        <v>39.634599000000001</v>
      </c>
      <c r="T71" s="36">
        <v>0</v>
      </c>
      <c r="U71" s="36">
        <v>21.119695</v>
      </c>
      <c r="V71" s="36">
        <v>34.370137999999997</v>
      </c>
      <c r="W71" s="36">
        <v>64.939972999999995</v>
      </c>
      <c r="X71" s="36">
        <v>345.51885299999998</v>
      </c>
      <c r="Y71" s="36">
        <v>156.00056499999999</v>
      </c>
      <c r="Z71" s="36">
        <v>41.873044</v>
      </c>
      <c r="AA71" s="36">
        <v>72.558835999999999</v>
      </c>
      <c r="AB71" s="36">
        <v>143.359578</v>
      </c>
      <c r="AC71" s="36">
        <v>103.315657</v>
      </c>
      <c r="AD71" s="36">
        <v>73.964709999999997</v>
      </c>
      <c r="AE71" s="36">
        <v>111.77951299999999</v>
      </c>
      <c r="AF71" s="36">
        <v>152.24879000000001</v>
      </c>
      <c r="AG71" s="36">
        <v>58.56306</v>
      </c>
      <c r="AH71" s="36">
        <v>151.017922</v>
      </c>
      <c r="AI71" s="36">
        <v>172.12395699999999</v>
      </c>
      <c r="AJ71" s="36">
        <v>142.59071399999999</v>
      </c>
      <c r="AK71" s="36">
        <v>74.758917999999994</v>
      </c>
      <c r="AL71" s="36">
        <v>139.326536</v>
      </c>
      <c r="AM71" s="36">
        <v>209.662959</v>
      </c>
      <c r="AN71" s="36">
        <v>41.65157</v>
      </c>
      <c r="AO71" s="36">
        <v>71.716802999999999</v>
      </c>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c r="IW71" s="36"/>
      <c r="IX71" s="36"/>
      <c r="IY71" s="36"/>
      <c r="IZ71" s="36"/>
      <c r="JA71" s="36"/>
      <c r="JB71" s="36"/>
      <c r="JC71" s="36"/>
      <c r="JD71" s="36"/>
      <c r="JE71" s="36"/>
      <c r="JF71" s="36"/>
      <c r="JG71" s="36"/>
      <c r="JH71" s="36"/>
      <c r="JI71" s="36"/>
      <c r="JJ71" s="36"/>
      <c r="JK71" s="36"/>
      <c r="JL71" s="36"/>
      <c r="JM71" s="36"/>
      <c r="JN71" s="36"/>
      <c r="JO71" s="36"/>
      <c r="JP71" s="36"/>
      <c r="JQ71" s="36"/>
      <c r="JR71" s="36"/>
      <c r="JS71" s="36"/>
      <c r="JT71" s="36"/>
      <c r="JU71" s="36"/>
      <c r="JV71" s="36"/>
      <c r="JW71" s="36"/>
      <c r="JX71" s="36"/>
      <c r="JY71" s="36"/>
      <c r="JZ71" s="36"/>
      <c r="KA71" s="36"/>
      <c r="KB71" s="36"/>
      <c r="KC71" s="36"/>
      <c r="KD71" s="36"/>
      <c r="KE71" s="36"/>
      <c r="KF71" s="36"/>
      <c r="KG71" s="36"/>
      <c r="KH71" s="36"/>
      <c r="KI71" s="36"/>
      <c r="KJ71" s="36"/>
      <c r="KK71" s="36"/>
      <c r="KL71" s="36"/>
      <c r="KM71" s="36"/>
      <c r="KN71" s="36"/>
      <c r="KO71" s="36"/>
      <c r="KP71" s="36"/>
      <c r="KQ71" s="36"/>
      <c r="KR71" s="36"/>
      <c r="KS71" s="36"/>
      <c r="KT71" s="36"/>
      <c r="KU71" s="36"/>
      <c r="KV71" s="36"/>
      <c r="KW71" s="36"/>
      <c r="KX71" s="36"/>
      <c r="KY71" s="36"/>
      <c r="KZ71" s="36"/>
      <c r="LA71" s="36"/>
      <c r="LB71" s="36"/>
      <c r="LC71" s="36"/>
      <c r="LD71" s="36"/>
      <c r="LE71" s="36"/>
      <c r="LF71" s="36"/>
      <c r="LG71" s="36"/>
      <c r="LH71" s="36"/>
      <c r="LI71" s="36"/>
      <c r="LJ71" s="36"/>
      <c r="LK71" s="36"/>
      <c r="LL71" s="36"/>
      <c r="LM71" s="36"/>
      <c r="LN71" s="36"/>
      <c r="LO71" s="36"/>
      <c r="LP71" s="36"/>
      <c r="LQ71" s="36"/>
      <c r="LR71" s="36"/>
      <c r="LS71" s="36"/>
      <c r="LT71" s="36"/>
      <c r="LU71" s="36"/>
      <c r="LV71" s="36"/>
      <c r="LW71" s="36"/>
      <c r="LX71" s="36"/>
      <c r="LY71" s="36"/>
      <c r="LZ71" s="36"/>
      <c r="MA71" s="36"/>
      <c r="MB71" s="36"/>
      <c r="MC71" s="36"/>
      <c r="MD71" s="36"/>
      <c r="ME71" s="36"/>
      <c r="MF71" s="36"/>
      <c r="MG71" s="36"/>
      <c r="MH71" s="36"/>
      <c r="MI71" s="36"/>
      <c r="MJ71" s="36"/>
      <c r="MK71" s="36"/>
      <c r="ML71" s="36"/>
      <c r="MM71" s="36"/>
      <c r="MN71" s="36"/>
      <c r="MO71" s="36"/>
      <c r="MP71" s="36"/>
      <c r="MQ71" s="36"/>
      <c r="MR71" s="36"/>
      <c r="MS71" s="36"/>
      <c r="MT71" s="36"/>
      <c r="MU71" s="36"/>
      <c r="MV71" s="36"/>
      <c r="MW71" s="36"/>
      <c r="MX71" s="36"/>
      <c r="MY71" s="36"/>
      <c r="MZ71" s="36"/>
      <c r="NA71" s="36"/>
      <c r="NB71" s="36"/>
      <c r="NC71" s="36"/>
      <c r="ND71" s="36"/>
      <c r="NE71" s="36"/>
      <c r="NF71" s="36"/>
      <c r="NG71" s="36"/>
      <c r="NH71" s="36"/>
      <c r="NI71" s="36"/>
      <c r="NJ71" s="36"/>
      <c r="NK71" s="36"/>
      <c r="NL71" s="36"/>
      <c r="NM71" s="36"/>
      <c r="NN71" s="36"/>
      <c r="NO71" s="36"/>
      <c r="NP71" s="36"/>
      <c r="NQ71" s="36"/>
      <c r="NR71" s="36"/>
      <c r="NS71" s="36"/>
      <c r="NT71" s="36"/>
      <c r="NU71" s="36"/>
      <c r="NV71" s="36"/>
      <c r="NW71" s="36"/>
      <c r="NX71" s="36"/>
      <c r="NY71" s="36"/>
      <c r="NZ71" s="36"/>
      <c r="OA71" s="36"/>
      <c r="OB71" s="36"/>
      <c r="OC71" s="36"/>
      <c r="OD71" s="36"/>
      <c r="OE71" s="36"/>
      <c r="OF71" s="36"/>
      <c r="OG71" s="36"/>
      <c r="OH71" s="36"/>
      <c r="OI71" s="36"/>
      <c r="OJ71" s="36"/>
      <c r="OK71" s="36"/>
      <c r="OL71" s="36"/>
      <c r="OM71" s="36"/>
      <c r="ON71" s="36"/>
      <c r="OO71" s="36"/>
      <c r="OP71" s="36"/>
      <c r="OQ71" s="36"/>
      <c r="OR71" s="36"/>
      <c r="OS71" s="36"/>
      <c r="OT71" s="36"/>
      <c r="OU71" s="36"/>
      <c r="OV71" s="36"/>
      <c r="OW71" s="36"/>
      <c r="OX71" s="36"/>
      <c r="OY71" s="36"/>
      <c r="OZ71" s="36"/>
      <c r="PA71" s="36"/>
      <c r="PB71" s="36"/>
      <c r="PC71" s="36"/>
      <c r="PD71" s="36"/>
      <c r="PE71" s="36"/>
      <c r="PF71" s="36"/>
      <c r="PG71" s="36"/>
      <c r="PH71" s="36"/>
      <c r="PI71" s="36"/>
      <c r="PJ71" s="36"/>
      <c r="PK71" s="36"/>
      <c r="PL71" s="36"/>
      <c r="PM71" s="36"/>
      <c r="PN71" s="36"/>
      <c r="PO71" s="36"/>
      <c r="PP71" s="36"/>
      <c r="PQ71" s="36"/>
      <c r="PR71" s="36"/>
      <c r="PS71" s="36"/>
      <c r="PT71" s="36"/>
      <c r="PU71" s="36"/>
      <c r="PV71" s="36"/>
      <c r="PW71" s="36"/>
      <c r="PX71" s="36"/>
      <c r="PY71" s="36"/>
      <c r="PZ71" s="36"/>
      <c r="QA71" s="36"/>
      <c r="QB71" s="36"/>
      <c r="QC71" s="36"/>
      <c r="QD71" s="36"/>
      <c r="QE71" s="36"/>
      <c r="QF71" s="36"/>
      <c r="QG71" s="36"/>
      <c r="QH71" s="36"/>
      <c r="QI71" s="36"/>
      <c r="QJ71" s="36"/>
      <c r="QK71" s="36"/>
      <c r="QL71" s="36"/>
      <c r="QM71" s="36"/>
      <c r="QN71" s="36"/>
      <c r="QO71" s="36"/>
      <c r="QP71" s="36"/>
      <c r="QQ71" s="36"/>
      <c r="QR71" s="36"/>
      <c r="QS71" s="36"/>
      <c r="QT71" s="36"/>
      <c r="QU71" s="36"/>
      <c r="QV71" s="36"/>
      <c r="QW71" s="36"/>
      <c r="QX71" s="36"/>
      <c r="QY71" s="36"/>
      <c r="QZ71" s="36"/>
      <c r="RA71" s="36"/>
      <c r="RB71" s="36"/>
      <c r="RC71" s="36"/>
      <c r="RD71" s="36"/>
      <c r="RE71" s="36"/>
      <c r="RF71" s="36"/>
      <c r="RG71" s="36"/>
      <c r="RH71" s="36"/>
      <c r="RI71" s="36"/>
      <c r="RJ71" s="36"/>
      <c r="RK71" s="36"/>
      <c r="RL71" s="36"/>
      <c r="RM71" s="36"/>
      <c r="RN71" s="36"/>
      <c r="RO71" s="36"/>
      <c r="RP71" s="36"/>
      <c r="RQ71" s="36"/>
      <c r="RR71" s="36"/>
      <c r="RS71" s="36"/>
      <c r="RT71" s="36"/>
      <c r="RU71" s="36"/>
      <c r="RV71" s="36"/>
      <c r="RW71" s="36"/>
      <c r="RX71" s="36"/>
      <c r="RY71" s="36"/>
      <c r="RZ71" s="36"/>
    </row>
    <row r="72" spans="2:588" ht="18" customHeight="1">
      <c r="B72" s="23" t="s">
        <v>136</v>
      </c>
      <c r="F72" s="81" t="s">
        <v>1439</v>
      </c>
      <c r="G72" s="23">
        <v>0</v>
      </c>
      <c r="H72" s="23">
        <v>0</v>
      </c>
      <c r="I72" s="23">
        <v>0</v>
      </c>
      <c r="J72" s="23">
        <v>0</v>
      </c>
      <c r="K72" s="36">
        <v>4.3905409999999998</v>
      </c>
      <c r="L72" s="36">
        <v>0</v>
      </c>
      <c r="M72" s="36">
        <v>0</v>
      </c>
      <c r="N72" s="36">
        <v>0.9</v>
      </c>
      <c r="O72" s="36">
        <v>13.681761</v>
      </c>
      <c r="P72" s="36">
        <v>6.673438</v>
      </c>
      <c r="Q72" s="36">
        <v>13.712384</v>
      </c>
      <c r="R72" s="36">
        <v>28.462437000000001</v>
      </c>
      <c r="S72" s="36">
        <v>39.634599000000001</v>
      </c>
      <c r="T72" s="36">
        <v>0</v>
      </c>
      <c r="U72" s="36">
        <v>21.119695</v>
      </c>
      <c r="V72" s="36">
        <v>34.370137999999997</v>
      </c>
      <c r="W72" s="36">
        <v>64.939972999999995</v>
      </c>
      <c r="X72" s="36">
        <v>345.51885299999998</v>
      </c>
      <c r="Y72" s="36">
        <v>156.00056499999999</v>
      </c>
      <c r="Z72" s="36">
        <v>41.873044</v>
      </c>
      <c r="AA72" s="36">
        <v>72.558835999999999</v>
      </c>
      <c r="AB72" s="36">
        <v>143.359578</v>
      </c>
      <c r="AC72" s="36">
        <v>103.315657</v>
      </c>
      <c r="AD72" s="36">
        <v>73.964709999999997</v>
      </c>
      <c r="AE72" s="36">
        <v>111.77951299999999</v>
      </c>
      <c r="AF72" s="36">
        <v>152.24879000000001</v>
      </c>
      <c r="AG72" s="36">
        <v>58.56306</v>
      </c>
      <c r="AH72" s="36">
        <v>151.017922</v>
      </c>
      <c r="AI72" s="36">
        <v>172.12395699999999</v>
      </c>
      <c r="AJ72" s="36">
        <v>142.59071399999999</v>
      </c>
      <c r="AK72" s="36">
        <v>74.758917999999994</v>
      </c>
      <c r="AL72" s="36">
        <v>139.326536</v>
      </c>
      <c r="AM72" s="36">
        <v>209.662959</v>
      </c>
      <c r="AN72" s="36">
        <v>41.65157</v>
      </c>
      <c r="AO72" s="36">
        <v>71.716802999999999</v>
      </c>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c r="KN72" s="36"/>
      <c r="KO72" s="36"/>
      <c r="KP72" s="36"/>
      <c r="KQ72" s="36"/>
      <c r="KR72" s="36"/>
      <c r="KS72" s="36"/>
      <c r="KT72" s="36"/>
      <c r="KU72" s="36"/>
      <c r="KV72" s="36"/>
      <c r="KW72" s="36"/>
      <c r="KX72" s="36"/>
      <c r="KY72" s="36"/>
      <c r="KZ72" s="36"/>
      <c r="LA72" s="36"/>
      <c r="LB72" s="36"/>
      <c r="LC72" s="36"/>
      <c r="LD72" s="36"/>
      <c r="LE72" s="36"/>
      <c r="LF72" s="36"/>
      <c r="LG72" s="36"/>
      <c r="LH72" s="36"/>
      <c r="LI72" s="36"/>
      <c r="LJ72" s="36"/>
      <c r="LK72" s="36"/>
      <c r="LL72" s="36"/>
      <c r="LM72" s="36"/>
      <c r="LN72" s="36"/>
      <c r="LO72" s="36"/>
      <c r="LP72" s="36"/>
      <c r="LQ72" s="36"/>
      <c r="LR72" s="36"/>
      <c r="LS72" s="36"/>
      <c r="LT72" s="36"/>
      <c r="LU72" s="36"/>
      <c r="LV72" s="36"/>
      <c r="LW72" s="36"/>
      <c r="LX72" s="36"/>
      <c r="LY72" s="36"/>
      <c r="LZ72" s="36"/>
      <c r="MA72" s="36"/>
      <c r="MB72" s="36"/>
      <c r="MC72" s="36"/>
      <c r="MD72" s="36"/>
      <c r="ME72" s="36"/>
      <c r="MF72" s="36"/>
      <c r="MG72" s="36"/>
      <c r="MH72" s="36"/>
      <c r="MI72" s="36"/>
      <c r="MJ72" s="36"/>
      <c r="MK72" s="36"/>
      <c r="ML72" s="36"/>
      <c r="MM72" s="36"/>
      <c r="MN72" s="36"/>
      <c r="MO72" s="36"/>
      <c r="MP72" s="36"/>
      <c r="MQ72" s="36"/>
      <c r="MR72" s="36"/>
      <c r="MS72" s="36"/>
      <c r="MT72" s="36"/>
      <c r="MU72" s="36"/>
      <c r="MV72" s="36"/>
      <c r="MW72" s="36"/>
      <c r="MX72" s="36"/>
      <c r="MY72" s="36"/>
      <c r="MZ72" s="36"/>
      <c r="NA72" s="36"/>
      <c r="NB72" s="36"/>
      <c r="NC72" s="36"/>
      <c r="ND72" s="36"/>
      <c r="NE72" s="36"/>
      <c r="NF72" s="36"/>
      <c r="NG72" s="36"/>
      <c r="NH72" s="36"/>
      <c r="NI72" s="36"/>
      <c r="NJ72" s="36"/>
      <c r="NK72" s="36"/>
      <c r="NL72" s="36"/>
      <c r="NM72" s="36"/>
      <c r="NN72" s="36"/>
      <c r="NO72" s="36"/>
      <c r="NP72" s="36"/>
      <c r="NQ72" s="36"/>
      <c r="NR72" s="36"/>
      <c r="NS72" s="36"/>
      <c r="NT72" s="36"/>
      <c r="NU72" s="36"/>
      <c r="NV72" s="36"/>
      <c r="NW72" s="36"/>
      <c r="NX72" s="36"/>
      <c r="NY72" s="36"/>
      <c r="NZ72" s="36"/>
      <c r="OA72" s="36"/>
      <c r="OB72" s="36"/>
      <c r="OC72" s="36"/>
      <c r="OD72" s="36"/>
      <c r="OE72" s="36"/>
      <c r="OF72" s="36"/>
      <c r="OG72" s="36"/>
      <c r="OH72" s="36"/>
      <c r="OI72" s="36"/>
      <c r="OJ72" s="36"/>
      <c r="OK72" s="36"/>
      <c r="OL72" s="36"/>
      <c r="OM72" s="36"/>
      <c r="ON72" s="36"/>
      <c r="OO72" s="36"/>
      <c r="OP72" s="36"/>
      <c r="OQ72" s="36"/>
      <c r="OR72" s="36"/>
      <c r="OS72" s="36"/>
      <c r="OT72" s="36"/>
      <c r="OU72" s="36"/>
      <c r="OV72" s="36"/>
      <c r="OW72" s="36"/>
      <c r="OX72" s="36"/>
      <c r="OY72" s="36"/>
      <c r="OZ72" s="36"/>
      <c r="PA72" s="36"/>
      <c r="PB72" s="36"/>
      <c r="PC72" s="36"/>
      <c r="PD72" s="36"/>
      <c r="PE72" s="36"/>
      <c r="PF72" s="36"/>
      <c r="PG72" s="36"/>
      <c r="PH72" s="36"/>
      <c r="PI72" s="36"/>
      <c r="PJ72" s="36"/>
      <c r="PK72" s="36"/>
      <c r="PL72" s="36"/>
      <c r="PM72" s="36"/>
      <c r="PN72" s="36"/>
      <c r="PO72" s="36"/>
      <c r="PP72" s="36"/>
      <c r="PQ72" s="36"/>
      <c r="PR72" s="36"/>
      <c r="PS72" s="36"/>
      <c r="PT72" s="36"/>
      <c r="PU72" s="36"/>
      <c r="PV72" s="36"/>
      <c r="PW72" s="36"/>
      <c r="PX72" s="36"/>
      <c r="PY72" s="36"/>
      <c r="PZ72" s="36"/>
      <c r="QA72" s="36"/>
      <c r="QB72" s="36"/>
      <c r="QC72" s="36"/>
      <c r="QD72" s="36"/>
      <c r="QE72" s="36"/>
      <c r="QF72" s="36"/>
      <c r="QG72" s="36"/>
      <c r="QH72" s="36"/>
      <c r="QI72" s="36"/>
      <c r="QJ72" s="36"/>
      <c r="QK72" s="36"/>
      <c r="QL72" s="36"/>
      <c r="QM72" s="36"/>
      <c r="QN72" s="36"/>
      <c r="QO72" s="36"/>
      <c r="QP72" s="36"/>
      <c r="QQ72" s="36"/>
      <c r="QR72" s="36"/>
      <c r="QS72" s="36"/>
      <c r="QT72" s="36"/>
      <c r="QU72" s="36"/>
      <c r="QV72" s="36"/>
      <c r="QW72" s="36"/>
      <c r="QX72" s="36"/>
      <c r="QY72" s="36"/>
      <c r="QZ72" s="36"/>
      <c r="RA72" s="36"/>
      <c r="RB72" s="36"/>
      <c r="RC72" s="36"/>
      <c r="RD72" s="36"/>
      <c r="RE72" s="36"/>
      <c r="RF72" s="36"/>
      <c r="RG72" s="36"/>
      <c r="RH72" s="36"/>
      <c r="RI72" s="36"/>
      <c r="RJ72" s="36"/>
      <c r="RK72" s="36"/>
      <c r="RL72" s="36"/>
      <c r="RM72" s="36"/>
      <c r="RN72" s="36"/>
      <c r="RO72" s="36"/>
      <c r="RP72" s="36"/>
      <c r="RQ72" s="36"/>
      <c r="RR72" s="36"/>
      <c r="RS72" s="36"/>
      <c r="RT72" s="36"/>
      <c r="RU72" s="36"/>
      <c r="RV72" s="36"/>
      <c r="RW72" s="36"/>
      <c r="RX72" s="36"/>
      <c r="RY72" s="36"/>
      <c r="RZ72" s="36"/>
    </row>
    <row r="73" spans="2:588" ht="18" customHeight="1">
      <c r="B73" s="23" t="s">
        <v>136</v>
      </c>
      <c r="F73" s="35" t="s">
        <v>183</v>
      </c>
      <c r="G73" s="36">
        <v>291.18088499999999</v>
      </c>
      <c r="H73" s="36">
        <v>284.35604599999999</v>
      </c>
      <c r="I73" s="36">
        <v>153.609835</v>
      </c>
      <c r="J73" s="36">
        <v>297.43684300000001</v>
      </c>
      <c r="K73" s="36">
        <v>206.482159</v>
      </c>
      <c r="L73" s="36">
        <v>179.276659</v>
      </c>
      <c r="M73" s="36">
        <v>215.42476300000001</v>
      </c>
      <c r="N73" s="36">
        <v>223.47981799999999</v>
      </c>
      <c r="O73" s="36">
        <v>206.693656</v>
      </c>
      <c r="P73" s="36">
        <v>290.70648899999998</v>
      </c>
      <c r="Q73" s="36">
        <v>374.66903600000001</v>
      </c>
      <c r="R73" s="36">
        <v>639.13113999999996</v>
      </c>
      <c r="S73" s="36">
        <v>550.17568300000005</v>
      </c>
      <c r="T73" s="36">
        <v>459.24568900000003</v>
      </c>
      <c r="U73" s="36">
        <v>317.85967499999998</v>
      </c>
      <c r="V73" s="36">
        <v>305.16248300000001</v>
      </c>
      <c r="W73" s="36">
        <v>548.56145900000001</v>
      </c>
      <c r="X73" s="36">
        <v>1048.561604</v>
      </c>
      <c r="Y73" s="36">
        <v>966.41983100000004</v>
      </c>
      <c r="Z73" s="36">
        <v>923.37063999999998</v>
      </c>
      <c r="AA73" s="36">
        <v>977.31276100000002</v>
      </c>
      <c r="AB73" s="36">
        <v>893.497073</v>
      </c>
      <c r="AC73" s="36">
        <v>916.51983600000005</v>
      </c>
      <c r="AD73" s="36">
        <v>810.18398200000001</v>
      </c>
      <c r="AE73" s="36">
        <v>930.71178899999995</v>
      </c>
      <c r="AF73" s="36">
        <v>891.39196600000002</v>
      </c>
      <c r="AG73" s="36">
        <v>1230.694027</v>
      </c>
      <c r="AH73" s="36">
        <v>1252.48261</v>
      </c>
      <c r="AI73" s="36">
        <v>1702.505142</v>
      </c>
      <c r="AJ73" s="36">
        <v>1605.0371689999999</v>
      </c>
      <c r="AK73" s="36">
        <v>1290.89537</v>
      </c>
      <c r="AL73" s="36">
        <v>1504.819798</v>
      </c>
      <c r="AM73" s="36">
        <v>1497.863681</v>
      </c>
      <c r="AN73" s="36">
        <v>1892.4828809999999</v>
      </c>
      <c r="AO73" s="36">
        <v>1808.331089</v>
      </c>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c r="FV73" s="36"/>
      <c r="FW73" s="36"/>
      <c r="FX73" s="36"/>
      <c r="FY73" s="36"/>
      <c r="FZ73" s="36"/>
      <c r="GA73" s="36"/>
      <c r="GB73" s="36"/>
      <c r="GC73" s="36"/>
      <c r="GD73" s="36"/>
      <c r="GE73" s="36"/>
      <c r="GF73" s="36"/>
      <c r="GG73" s="36"/>
      <c r="GH73" s="36"/>
      <c r="GI73" s="36"/>
      <c r="GJ73" s="36"/>
      <c r="GK73" s="36"/>
      <c r="GL73" s="36"/>
      <c r="GM73" s="36"/>
      <c r="GN73" s="36"/>
      <c r="GO73" s="36"/>
      <c r="GP73" s="36"/>
      <c r="GQ73" s="36"/>
      <c r="GR73" s="36"/>
      <c r="GS73" s="36"/>
      <c r="GT73" s="36"/>
      <c r="GU73" s="36"/>
      <c r="GV73" s="36"/>
      <c r="GW73" s="36"/>
      <c r="GX73" s="36"/>
      <c r="GY73" s="36"/>
      <c r="GZ73" s="36"/>
      <c r="HA73" s="36"/>
      <c r="HB73" s="36"/>
      <c r="HC73" s="36"/>
      <c r="HD73" s="36"/>
      <c r="HE73" s="36"/>
      <c r="HF73" s="36"/>
      <c r="HG73" s="36"/>
      <c r="HH73" s="36"/>
      <c r="HI73" s="36"/>
      <c r="HJ73" s="36"/>
      <c r="HK73" s="36"/>
      <c r="HL73" s="36"/>
      <c r="HM73" s="36"/>
      <c r="HN73" s="36"/>
      <c r="HO73" s="36"/>
      <c r="HP73" s="36"/>
      <c r="HQ73" s="36"/>
      <c r="HR73" s="36"/>
      <c r="HS73" s="36"/>
      <c r="HT73" s="36"/>
      <c r="HU73" s="36"/>
      <c r="HV73" s="36"/>
      <c r="HW73" s="36"/>
      <c r="HX73" s="36"/>
      <c r="HY73" s="36"/>
      <c r="HZ73" s="36"/>
      <c r="IA73" s="36"/>
      <c r="IB73" s="36"/>
      <c r="IC73" s="36"/>
      <c r="ID73" s="36"/>
      <c r="IE73" s="36"/>
      <c r="IF73" s="36"/>
      <c r="IG73" s="36"/>
      <c r="IH73" s="36"/>
      <c r="II73" s="36"/>
      <c r="IJ73" s="36"/>
      <c r="IK73" s="36"/>
      <c r="IL73" s="36"/>
      <c r="IM73" s="36"/>
      <c r="IN73" s="36"/>
      <c r="IO73" s="36"/>
      <c r="IP73" s="36"/>
      <c r="IQ73" s="36"/>
      <c r="IR73" s="36"/>
      <c r="IS73" s="36"/>
      <c r="IT73" s="36"/>
      <c r="IU73" s="36"/>
      <c r="IV73" s="36"/>
      <c r="IW73" s="36"/>
      <c r="IX73" s="36"/>
      <c r="IY73" s="36"/>
      <c r="IZ73" s="36"/>
      <c r="JA73" s="36"/>
      <c r="JB73" s="36"/>
      <c r="JC73" s="36"/>
      <c r="JD73" s="36"/>
      <c r="JE73" s="36"/>
      <c r="JF73" s="36"/>
      <c r="JG73" s="36"/>
      <c r="JH73" s="36"/>
      <c r="JI73" s="36"/>
      <c r="JJ73" s="36"/>
      <c r="JK73" s="36"/>
      <c r="JL73" s="36"/>
      <c r="JM73" s="36"/>
      <c r="JN73" s="36"/>
      <c r="JO73" s="36"/>
      <c r="JP73" s="36"/>
      <c r="JQ73" s="36"/>
      <c r="JR73" s="36"/>
      <c r="JS73" s="36"/>
      <c r="JT73" s="36"/>
      <c r="JU73" s="36"/>
      <c r="JV73" s="36"/>
      <c r="JW73" s="36"/>
      <c r="JX73" s="36"/>
      <c r="JY73" s="36"/>
      <c r="JZ73" s="36"/>
      <c r="KA73" s="36"/>
      <c r="KB73" s="36"/>
      <c r="KC73" s="36"/>
      <c r="KD73" s="36"/>
      <c r="KE73" s="36"/>
      <c r="KF73" s="36"/>
      <c r="KG73" s="36"/>
      <c r="KH73" s="36"/>
      <c r="KI73" s="36"/>
      <c r="KJ73" s="36"/>
      <c r="KK73" s="36"/>
      <c r="KL73" s="36"/>
      <c r="KM73" s="36"/>
      <c r="KN73" s="36"/>
      <c r="KO73" s="36"/>
      <c r="KP73" s="36"/>
      <c r="KQ73" s="36"/>
      <c r="KR73" s="36"/>
      <c r="KS73" s="36"/>
      <c r="KT73" s="36"/>
      <c r="KU73" s="36"/>
      <c r="KV73" s="36"/>
      <c r="KW73" s="36"/>
      <c r="KX73" s="36"/>
      <c r="KY73" s="36"/>
      <c r="KZ73" s="36"/>
      <c r="LA73" s="36"/>
      <c r="LB73" s="36"/>
      <c r="LC73" s="36"/>
      <c r="LD73" s="36"/>
      <c r="LE73" s="36"/>
      <c r="LF73" s="36"/>
      <c r="LG73" s="36"/>
      <c r="LH73" s="36"/>
      <c r="LI73" s="36"/>
      <c r="LJ73" s="36"/>
      <c r="LK73" s="36"/>
      <c r="LL73" s="36"/>
      <c r="LM73" s="36"/>
      <c r="LN73" s="36"/>
      <c r="LO73" s="36"/>
      <c r="LP73" s="36"/>
      <c r="LQ73" s="36"/>
      <c r="LR73" s="36"/>
      <c r="LS73" s="36"/>
      <c r="LT73" s="36"/>
      <c r="LU73" s="36"/>
      <c r="LV73" s="36"/>
      <c r="LW73" s="36"/>
      <c r="LX73" s="36"/>
      <c r="LY73" s="36"/>
      <c r="LZ73" s="36"/>
      <c r="MA73" s="36"/>
      <c r="MB73" s="36"/>
      <c r="MC73" s="36"/>
      <c r="MD73" s="36"/>
      <c r="ME73" s="36"/>
      <c r="MF73" s="36"/>
      <c r="MG73" s="36"/>
      <c r="MH73" s="36"/>
      <c r="MI73" s="36"/>
      <c r="MJ73" s="36"/>
      <c r="MK73" s="36"/>
      <c r="ML73" s="36"/>
      <c r="MM73" s="36"/>
      <c r="MN73" s="36"/>
      <c r="MO73" s="36"/>
      <c r="MP73" s="36"/>
      <c r="MQ73" s="36"/>
      <c r="MR73" s="36"/>
      <c r="MS73" s="36"/>
      <c r="MT73" s="36"/>
      <c r="MU73" s="36"/>
      <c r="MV73" s="36"/>
      <c r="MW73" s="36"/>
      <c r="MX73" s="36"/>
      <c r="MY73" s="36"/>
      <c r="MZ73" s="36"/>
      <c r="NA73" s="36"/>
      <c r="NB73" s="36"/>
      <c r="NC73" s="36"/>
      <c r="ND73" s="36"/>
      <c r="NE73" s="36"/>
      <c r="NF73" s="36"/>
      <c r="NG73" s="36"/>
      <c r="NH73" s="36"/>
      <c r="NI73" s="36"/>
      <c r="NJ73" s="36"/>
      <c r="NK73" s="36"/>
      <c r="NL73" s="36"/>
      <c r="NM73" s="36"/>
      <c r="NN73" s="36"/>
      <c r="NO73" s="36"/>
      <c r="NP73" s="36"/>
      <c r="NQ73" s="36"/>
      <c r="NR73" s="36"/>
      <c r="NS73" s="36"/>
      <c r="NT73" s="36"/>
      <c r="NU73" s="36"/>
      <c r="NV73" s="36"/>
      <c r="NW73" s="36"/>
      <c r="NX73" s="36"/>
      <c r="NY73" s="36"/>
      <c r="NZ73" s="36"/>
      <c r="OA73" s="36"/>
      <c r="OB73" s="36"/>
      <c r="OC73" s="36"/>
      <c r="OD73" s="36"/>
      <c r="OE73" s="36"/>
      <c r="OF73" s="36"/>
      <c r="OG73" s="36"/>
      <c r="OH73" s="36"/>
      <c r="OI73" s="36"/>
      <c r="OJ73" s="36"/>
      <c r="OK73" s="36"/>
      <c r="OL73" s="36"/>
      <c r="OM73" s="36"/>
      <c r="ON73" s="36"/>
      <c r="OO73" s="36"/>
      <c r="OP73" s="36"/>
      <c r="OQ73" s="36"/>
      <c r="OR73" s="36"/>
      <c r="OS73" s="36"/>
      <c r="OT73" s="36"/>
      <c r="OU73" s="36"/>
      <c r="OV73" s="36"/>
      <c r="OW73" s="36"/>
      <c r="OX73" s="36"/>
      <c r="OY73" s="36"/>
      <c r="OZ73" s="36"/>
      <c r="PA73" s="36"/>
      <c r="PB73" s="36"/>
      <c r="PC73" s="36"/>
      <c r="PD73" s="36"/>
      <c r="PE73" s="36"/>
      <c r="PF73" s="36"/>
      <c r="PG73" s="36"/>
      <c r="PH73" s="36"/>
      <c r="PI73" s="36"/>
      <c r="PJ73" s="36"/>
      <c r="PK73" s="36"/>
      <c r="PL73" s="36"/>
      <c r="PM73" s="36"/>
      <c r="PN73" s="36"/>
      <c r="PO73" s="36"/>
      <c r="PP73" s="36"/>
      <c r="PQ73" s="36"/>
      <c r="PR73" s="36"/>
      <c r="PS73" s="36"/>
      <c r="PT73" s="36"/>
      <c r="PU73" s="36"/>
      <c r="PV73" s="36"/>
      <c r="PW73" s="36"/>
      <c r="PX73" s="36"/>
      <c r="PY73" s="36"/>
      <c r="PZ73" s="36"/>
      <c r="QA73" s="36"/>
      <c r="QB73" s="36"/>
      <c r="QC73" s="36"/>
      <c r="QD73" s="36"/>
      <c r="QE73" s="36"/>
      <c r="QF73" s="36"/>
      <c r="QG73" s="36"/>
      <c r="QH73" s="36"/>
      <c r="QI73" s="36"/>
      <c r="QJ73" s="36"/>
      <c r="QK73" s="36"/>
      <c r="QL73" s="36"/>
      <c r="QM73" s="36"/>
      <c r="QN73" s="36"/>
      <c r="QO73" s="36"/>
      <c r="QP73" s="36"/>
      <c r="QQ73" s="36"/>
      <c r="QR73" s="36"/>
      <c r="QS73" s="36"/>
      <c r="QT73" s="36"/>
      <c r="QU73" s="36"/>
      <c r="QV73" s="36"/>
      <c r="QW73" s="36"/>
      <c r="QX73" s="36"/>
      <c r="QY73" s="36"/>
      <c r="QZ73" s="36"/>
      <c r="RA73" s="36"/>
      <c r="RB73" s="36"/>
      <c r="RC73" s="36"/>
      <c r="RD73" s="36"/>
      <c r="RE73" s="36"/>
      <c r="RF73" s="36"/>
      <c r="RG73" s="36"/>
      <c r="RH73" s="36"/>
      <c r="RI73" s="36"/>
      <c r="RJ73" s="36"/>
      <c r="RK73" s="36"/>
      <c r="RL73" s="36"/>
      <c r="RM73" s="36"/>
      <c r="RN73" s="36"/>
      <c r="RO73" s="36"/>
      <c r="RP73" s="36"/>
      <c r="RQ73" s="36"/>
      <c r="RR73" s="36"/>
      <c r="RS73" s="36"/>
      <c r="RT73" s="36"/>
      <c r="RU73" s="36"/>
      <c r="RV73" s="36"/>
      <c r="RW73" s="36"/>
      <c r="RX73" s="36"/>
      <c r="RY73" s="36"/>
      <c r="RZ73" s="36"/>
    </row>
    <row r="74" spans="2:588" ht="18" customHeight="1">
      <c r="B74" s="23" t="s">
        <v>136</v>
      </c>
      <c r="F74" s="81" t="s">
        <v>1205</v>
      </c>
      <c r="G74" s="36">
        <v>0</v>
      </c>
      <c r="H74" s="36">
        <v>0</v>
      </c>
      <c r="I74" s="36">
        <v>0</v>
      </c>
      <c r="J74" s="36">
        <v>3.7295000000000002E-2</v>
      </c>
      <c r="K74" s="36">
        <v>0</v>
      </c>
      <c r="L74" s="36">
        <v>1.4196390000000001</v>
      </c>
      <c r="M74" s="36">
        <v>2.0381999999999998</v>
      </c>
      <c r="N74" s="36">
        <v>1.5820000000000001E-2</v>
      </c>
      <c r="O74" s="36">
        <v>0.163413</v>
      </c>
      <c r="P74" s="36">
        <v>0.48914400000000002</v>
      </c>
      <c r="Q74" s="36">
        <v>0.424701</v>
      </c>
      <c r="R74" s="36">
        <v>0.86654699999999996</v>
      </c>
      <c r="S74" s="36">
        <v>0.67781400000000003</v>
      </c>
      <c r="T74" s="36">
        <v>2.5654569999999999</v>
      </c>
      <c r="U74" s="36">
        <v>16.123434</v>
      </c>
      <c r="V74" s="36">
        <v>44.707560000000001</v>
      </c>
      <c r="W74" s="36">
        <v>118.01444600000001</v>
      </c>
      <c r="X74" s="36">
        <v>127.345101</v>
      </c>
      <c r="Y74" s="36">
        <v>105.008309</v>
      </c>
      <c r="Z74" s="36">
        <v>207.936958</v>
      </c>
      <c r="AA74" s="36">
        <v>256.06746500000003</v>
      </c>
      <c r="AB74" s="36">
        <v>162.45504099999999</v>
      </c>
      <c r="AC74" s="36">
        <v>250.6764</v>
      </c>
      <c r="AD74" s="36">
        <v>311.29767600000002</v>
      </c>
      <c r="AE74" s="36">
        <v>273.811781</v>
      </c>
      <c r="AF74" s="36">
        <v>124.91916000000001</v>
      </c>
      <c r="AG74" s="36">
        <v>571.89904200000001</v>
      </c>
      <c r="AH74" s="36">
        <v>395.98680000000002</v>
      </c>
      <c r="AI74" s="36">
        <v>653.80154600000003</v>
      </c>
      <c r="AJ74" s="36">
        <v>676.73711400000002</v>
      </c>
      <c r="AK74" s="36">
        <v>333.00024000000002</v>
      </c>
      <c r="AL74" s="36">
        <v>519.86522200000002</v>
      </c>
      <c r="AM74" s="36">
        <v>273.73977200000002</v>
      </c>
      <c r="AN74" s="36">
        <v>209.84166099999999</v>
      </c>
      <c r="AO74" s="36">
        <v>612.98592699999995</v>
      </c>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c r="FV74" s="36"/>
      <c r="FW74" s="36"/>
      <c r="FX74" s="36"/>
      <c r="FY74" s="36"/>
      <c r="FZ74" s="36"/>
      <c r="GA74" s="36"/>
      <c r="GB74" s="36"/>
      <c r="GC74" s="36"/>
      <c r="GD74" s="36"/>
      <c r="GE74" s="36"/>
      <c r="GF74" s="36"/>
      <c r="GG74" s="36"/>
      <c r="GH74" s="36"/>
      <c r="GI74" s="36"/>
      <c r="GJ74" s="36"/>
      <c r="GK74" s="36"/>
      <c r="GL74" s="36"/>
      <c r="GM74" s="36"/>
      <c r="GN74" s="36"/>
      <c r="GO74" s="36"/>
      <c r="GP74" s="36"/>
      <c r="GQ74" s="36"/>
      <c r="GR74" s="36"/>
      <c r="GS74" s="36"/>
      <c r="GT74" s="36"/>
      <c r="GU74" s="36"/>
      <c r="GV74" s="36"/>
      <c r="GW74" s="36"/>
      <c r="GX74" s="36"/>
      <c r="GY74" s="36"/>
      <c r="GZ74" s="36"/>
      <c r="HA74" s="36"/>
      <c r="HB74" s="36"/>
      <c r="HC74" s="36"/>
      <c r="HD74" s="36"/>
      <c r="HE74" s="36"/>
      <c r="HF74" s="36"/>
      <c r="HG74" s="36"/>
      <c r="HH74" s="36"/>
      <c r="HI74" s="36"/>
      <c r="HJ74" s="36"/>
      <c r="HK74" s="36"/>
      <c r="HL74" s="36"/>
      <c r="HM74" s="36"/>
      <c r="HN74" s="36"/>
      <c r="HO74" s="36"/>
      <c r="HP74" s="36"/>
      <c r="HQ74" s="36"/>
      <c r="HR74" s="36"/>
      <c r="HS74" s="36"/>
      <c r="HT74" s="36"/>
      <c r="HU74" s="36"/>
      <c r="HV74" s="36"/>
      <c r="HW74" s="36"/>
      <c r="HX74" s="36"/>
      <c r="HY74" s="36"/>
      <c r="HZ74" s="36"/>
      <c r="IA74" s="36"/>
      <c r="IB74" s="36"/>
      <c r="IC74" s="36"/>
      <c r="ID74" s="36"/>
      <c r="IE74" s="36"/>
      <c r="IF74" s="36"/>
      <c r="IG74" s="36"/>
      <c r="IH74" s="36"/>
      <c r="II74" s="36"/>
      <c r="IJ74" s="36"/>
      <c r="IK74" s="36"/>
      <c r="IL74" s="36"/>
      <c r="IM74" s="36"/>
      <c r="IN74" s="36"/>
      <c r="IO74" s="36"/>
      <c r="IP74" s="36"/>
      <c r="IQ74" s="36"/>
      <c r="IR74" s="36"/>
      <c r="IS74" s="36"/>
      <c r="IT74" s="36"/>
      <c r="IU74" s="36"/>
      <c r="IV74" s="36"/>
      <c r="IW74" s="36"/>
      <c r="IX74" s="36"/>
      <c r="IY74" s="36"/>
      <c r="IZ74" s="36"/>
      <c r="JA74" s="36"/>
      <c r="JB74" s="36"/>
      <c r="JC74" s="36"/>
      <c r="JD74" s="36"/>
      <c r="JE74" s="36"/>
      <c r="JF74" s="36"/>
      <c r="JG74" s="36"/>
      <c r="JH74" s="36"/>
      <c r="JI74" s="36"/>
      <c r="JJ74" s="36"/>
      <c r="JK74" s="36"/>
      <c r="JL74" s="36"/>
      <c r="JM74" s="36"/>
      <c r="JN74" s="36"/>
      <c r="JO74" s="36"/>
      <c r="JP74" s="36"/>
      <c r="JQ74" s="36"/>
      <c r="JR74" s="36"/>
      <c r="JS74" s="36"/>
      <c r="JT74" s="36"/>
      <c r="JU74" s="36"/>
      <c r="JV74" s="36"/>
      <c r="JW74" s="36"/>
      <c r="JX74" s="36"/>
      <c r="JY74" s="36"/>
      <c r="JZ74" s="36"/>
      <c r="KA74" s="36"/>
      <c r="KB74" s="36"/>
      <c r="KC74" s="36"/>
      <c r="KD74" s="36"/>
      <c r="KE74" s="36"/>
      <c r="KF74" s="36"/>
      <c r="KG74" s="36"/>
      <c r="KH74" s="36"/>
      <c r="KI74" s="36"/>
      <c r="KJ74" s="36"/>
      <c r="KK74" s="36"/>
      <c r="KL74" s="36"/>
      <c r="KM74" s="36"/>
      <c r="KN74" s="36"/>
      <c r="KO74" s="36"/>
      <c r="KP74" s="36"/>
      <c r="KQ74" s="36"/>
      <c r="KR74" s="36"/>
      <c r="KS74" s="36"/>
      <c r="KT74" s="36"/>
      <c r="KU74" s="36"/>
      <c r="KV74" s="36"/>
      <c r="KW74" s="36"/>
      <c r="KX74" s="36"/>
      <c r="KY74" s="36"/>
      <c r="KZ74" s="36"/>
      <c r="LA74" s="36"/>
      <c r="LB74" s="36"/>
      <c r="LC74" s="36"/>
      <c r="LD74" s="36"/>
      <c r="LE74" s="36"/>
      <c r="LF74" s="36"/>
      <c r="LG74" s="36"/>
      <c r="LH74" s="36"/>
      <c r="LI74" s="36"/>
      <c r="LJ74" s="36"/>
      <c r="LK74" s="36"/>
      <c r="LL74" s="36"/>
      <c r="LM74" s="36"/>
      <c r="LN74" s="36"/>
      <c r="LO74" s="36"/>
      <c r="LP74" s="36"/>
      <c r="LQ74" s="36"/>
      <c r="LR74" s="36"/>
      <c r="LS74" s="36"/>
      <c r="LT74" s="36"/>
      <c r="LU74" s="36"/>
      <c r="LV74" s="36"/>
      <c r="LW74" s="36"/>
      <c r="LX74" s="36"/>
      <c r="LY74" s="36"/>
      <c r="LZ74" s="36"/>
      <c r="MA74" s="36"/>
      <c r="MB74" s="36"/>
      <c r="MC74" s="36"/>
      <c r="MD74" s="36"/>
      <c r="ME74" s="36"/>
      <c r="MF74" s="36"/>
      <c r="MG74" s="36"/>
      <c r="MH74" s="36"/>
      <c r="MI74" s="36"/>
      <c r="MJ74" s="36"/>
      <c r="MK74" s="36"/>
      <c r="ML74" s="36"/>
      <c r="MM74" s="36"/>
      <c r="MN74" s="36"/>
      <c r="MO74" s="36"/>
      <c r="MP74" s="36"/>
      <c r="MQ74" s="36"/>
      <c r="MR74" s="36"/>
      <c r="MS74" s="36"/>
      <c r="MT74" s="36"/>
      <c r="MU74" s="36"/>
      <c r="MV74" s="36"/>
      <c r="MW74" s="36"/>
      <c r="MX74" s="36"/>
      <c r="MY74" s="36"/>
      <c r="MZ74" s="36"/>
      <c r="NA74" s="36"/>
      <c r="NB74" s="36"/>
      <c r="NC74" s="36"/>
      <c r="ND74" s="36"/>
      <c r="NE74" s="36"/>
      <c r="NF74" s="36"/>
      <c r="NG74" s="36"/>
      <c r="NH74" s="36"/>
      <c r="NI74" s="36"/>
      <c r="NJ74" s="36"/>
      <c r="NK74" s="36"/>
      <c r="NL74" s="36"/>
      <c r="NM74" s="36"/>
      <c r="NN74" s="36"/>
      <c r="NO74" s="36"/>
      <c r="NP74" s="36"/>
      <c r="NQ74" s="36"/>
      <c r="NR74" s="36"/>
      <c r="NS74" s="36"/>
      <c r="NT74" s="36"/>
      <c r="NU74" s="36"/>
      <c r="NV74" s="36"/>
      <c r="NW74" s="36"/>
      <c r="NX74" s="36"/>
      <c r="NY74" s="36"/>
      <c r="NZ74" s="36"/>
      <c r="OA74" s="36"/>
      <c r="OB74" s="36"/>
      <c r="OC74" s="36"/>
      <c r="OD74" s="36"/>
      <c r="OE74" s="36"/>
      <c r="OF74" s="36"/>
      <c r="OG74" s="36"/>
      <c r="OH74" s="36"/>
      <c r="OI74" s="36"/>
      <c r="OJ74" s="36"/>
      <c r="OK74" s="36"/>
      <c r="OL74" s="36"/>
      <c r="OM74" s="36"/>
      <c r="ON74" s="36"/>
      <c r="OO74" s="36"/>
      <c r="OP74" s="36"/>
      <c r="OQ74" s="36"/>
      <c r="OR74" s="36"/>
      <c r="OS74" s="36"/>
      <c r="OT74" s="36"/>
      <c r="OU74" s="36"/>
      <c r="OV74" s="36"/>
      <c r="OW74" s="36"/>
      <c r="OX74" s="36"/>
      <c r="OY74" s="36"/>
      <c r="OZ74" s="36"/>
      <c r="PA74" s="36"/>
      <c r="PB74" s="36"/>
      <c r="PC74" s="36"/>
      <c r="PD74" s="36"/>
      <c r="PE74" s="36"/>
      <c r="PF74" s="36"/>
      <c r="PG74" s="36"/>
      <c r="PH74" s="36"/>
      <c r="PI74" s="36"/>
      <c r="PJ74" s="36"/>
      <c r="PK74" s="36"/>
      <c r="PL74" s="36"/>
      <c r="PM74" s="36"/>
      <c r="PN74" s="36"/>
      <c r="PO74" s="36"/>
      <c r="PP74" s="36"/>
      <c r="PQ74" s="36"/>
      <c r="PR74" s="36"/>
      <c r="PS74" s="36"/>
      <c r="PT74" s="36"/>
      <c r="PU74" s="36"/>
      <c r="PV74" s="36"/>
      <c r="PW74" s="36"/>
      <c r="PX74" s="36"/>
      <c r="PY74" s="36"/>
      <c r="PZ74" s="36"/>
      <c r="QA74" s="36"/>
      <c r="QB74" s="36"/>
      <c r="QC74" s="36"/>
      <c r="QD74" s="36"/>
      <c r="QE74" s="36"/>
      <c r="QF74" s="36"/>
      <c r="QG74" s="36"/>
      <c r="QH74" s="36"/>
      <c r="QI74" s="36"/>
      <c r="QJ74" s="36"/>
      <c r="QK74" s="36"/>
      <c r="QL74" s="36"/>
      <c r="QM74" s="36"/>
      <c r="QN74" s="36"/>
      <c r="QO74" s="36"/>
      <c r="QP74" s="36"/>
      <c r="QQ74" s="36"/>
      <c r="QR74" s="36"/>
      <c r="QS74" s="36"/>
      <c r="QT74" s="36"/>
      <c r="QU74" s="36"/>
      <c r="QV74" s="36"/>
      <c r="QW74" s="36"/>
      <c r="QX74" s="36"/>
      <c r="QY74" s="36"/>
      <c r="QZ74" s="36"/>
      <c r="RA74" s="36"/>
      <c r="RB74" s="36"/>
      <c r="RC74" s="36"/>
      <c r="RD74" s="36"/>
      <c r="RE74" s="36"/>
      <c r="RF74" s="36"/>
      <c r="RG74" s="36"/>
      <c r="RH74" s="36"/>
      <c r="RI74" s="36"/>
      <c r="RJ74" s="36"/>
      <c r="RK74" s="36"/>
      <c r="RL74" s="36"/>
      <c r="RM74" s="36"/>
      <c r="RN74" s="36"/>
      <c r="RO74" s="36"/>
      <c r="RP74" s="36"/>
      <c r="RQ74" s="36"/>
      <c r="RR74" s="36"/>
      <c r="RS74" s="36"/>
      <c r="RT74" s="36"/>
      <c r="RU74" s="36"/>
      <c r="RV74" s="36"/>
      <c r="RW74" s="36"/>
      <c r="RX74" s="36"/>
      <c r="RY74" s="36"/>
      <c r="RZ74" s="36"/>
    </row>
    <row r="75" spans="2:588" ht="18" customHeight="1">
      <c r="B75" s="23" t="s">
        <v>136</v>
      </c>
      <c r="F75" s="81" t="s">
        <v>1184</v>
      </c>
      <c r="G75" s="36">
        <v>32.164670999999998</v>
      </c>
      <c r="H75" s="36">
        <v>41.976967999999999</v>
      </c>
      <c r="I75" s="36">
        <v>13.392702999999999</v>
      </c>
      <c r="J75" s="36">
        <v>41.106670999999999</v>
      </c>
      <c r="K75" s="36">
        <v>32.117693000000003</v>
      </c>
      <c r="L75" s="36">
        <v>35.732092000000002</v>
      </c>
      <c r="M75" s="36">
        <v>27.656186999999999</v>
      </c>
      <c r="N75" s="36">
        <v>35.325563000000002</v>
      </c>
      <c r="O75" s="36">
        <v>41.613390000000003</v>
      </c>
      <c r="P75" s="36">
        <v>86.956025999999994</v>
      </c>
      <c r="Q75" s="36">
        <v>86.060985000000002</v>
      </c>
      <c r="R75" s="36">
        <v>83.457570000000004</v>
      </c>
      <c r="S75" s="36">
        <v>54.166842000000003</v>
      </c>
      <c r="T75" s="36">
        <v>53.985467</v>
      </c>
      <c r="U75" s="36">
        <v>36.572153999999998</v>
      </c>
      <c r="V75" s="36">
        <v>55.732117000000002</v>
      </c>
      <c r="W75" s="36">
        <v>159.40942699999999</v>
      </c>
      <c r="X75" s="36">
        <v>342.44019200000002</v>
      </c>
      <c r="Y75" s="36">
        <v>264.08960000000002</v>
      </c>
      <c r="Z75" s="36">
        <v>126.19197800000001</v>
      </c>
      <c r="AA75" s="36">
        <v>206.38774100000001</v>
      </c>
      <c r="AB75" s="36">
        <v>183.95864800000001</v>
      </c>
      <c r="AC75" s="36">
        <v>141.76226700000001</v>
      </c>
      <c r="AD75" s="36">
        <v>86.505735999999999</v>
      </c>
      <c r="AE75" s="36">
        <v>134.91215099999999</v>
      </c>
      <c r="AF75" s="36">
        <v>144.67519799999999</v>
      </c>
      <c r="AG75" s="36">
        <v>128.897581</v>
      </c>
      <c r="AH75" s="36">
        <v>221.691047</v>
      </c>
      <c r="AI75" s="36">
        <v>266.28781300000003</v>
      </c>
      <c r="AJ75" s="36">
        <v>220.244787</v>
      </c>
      <c r="AK75" s="36">
        <v>161.289177</v>
      </c>
      <c r="AL75" s="36">
        <v>192.00866600000001</v>
      </c>
      <c r="AM75" s="36">
        <v>315.42757999999998</v>
      </c>
      <c r="AN75" s="36">
        <v>211.07146900000001</v>
      </c>
      <c r="AO75" s="36">
        <v>275.05214699999999</v>
      </c>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c r="FW75" s="36"/>
      <c r="FX75" s="36"/>
      <c r="FY75" s="36"/>
      <c r="FZ75" s="36"/>
      <c r="GA75" s="36"/>
      <c r="GB75" s="36"/>
      <c r="GC75" s="36"/>
      <c r="GD75" s="36"/>
      <c r="GE75" s="36"/>
      <c r="GF75" s="36"/>
      <c r="GG75" s="36"/>
      <c r="GH75" s="36"/>
      <c r="GI75" s="36"/>
      <c r="GJ75" s="36"/>
      <c r="GK75" s="36"/>
      <c r="GL75" s="36"/>
      <c r="GM75" s="36"/>
      <c r="GN75" s="36"/>
      <c r="GO75" s="36"/>
      <c r="GP75" s="36"/>
      <c r="GQ75" s="36"/>
      <c r="GR75" s="36"/>
      <c r="GS75" s="36"/>
      <c r="GT75" s="36"/>
      <c r="GU75" s="36"/>
      <c r="GV75" s="36"/>
      <c r="GW75" s="36"/>
      <c r="GX75" s="36"/>
      <c r="GY75" s="36"/>
      <c r="GZ75" s="36"/>
      <c r="HA75" s="36"/>
      <c r="HB75" s="36"/>
      <c r="HC75" s="36"/>
      <c r="HD75" s="36"/>
      <c r="HE75" s="36"/>
      <c r="HF75" s="36"/>
      <c r="HG75" s="36"/>
      <c r="HH75" s="36"/>
      <c r="HI75" s="36"/>
      <c r="HJ75" s="36"/>
      <c r="HK75" s="36"/>
      <c r="HL75" s="36"/>
      <c r="HM75" s="36"/>
      <c r="HN75" s="36"/>
      <c r="HO75" s="36"/>
      <c r="HP75" s="36"/>
      <c r="HQ75" s="36"/>
      <c r="HR75" s="36"/>
      <c r="HS75" s="36"/>
      <c r="HT75" s="36"/>
      <c r="HU75" s="36"/>
      <c r="HV75" s="36"/>
      <c r="HW75" s="36"/>
      <c r="HX75" s="36"/>
      <c r="HY75" s="36"/>
      <c r="HZ75" s="36"/>
      <c r="IA75" s="36"/>
      <c r="IB75" s="36"/>
      <c r="IC75" s="36"/>
      <c r="ID75" s="36"/>
      <c r="IE75" s="36"/>
      <c r="IF75" s="36"/>
      <c r="IG75" s="36"/>
      <c r="IH75" s="36"/>
      <c r="II75" s="36"/>
      <c r="IJ75" s="36"/>
      <c r="IK75" s="36"/>
      <c r="IL75" s="36"/>
      <c r="IM75" s="36"/>
      <c r="IN75" s="36"/>
      <c r="IO75" s="36"/>
      <c r="IP75" s="36"/>
      <c r="IQ75" s="36"/>
      <c r="IR75" s="36"/>
      <c r="IS75" s="36"/>
      <c r="IT75" s="36"/>
      <c r="IU75" s="36"/>
      <c r="IV75" s="36"/>
      <c r="IW75" s="36"/>
      <c r="IX75" s="36"/>
      <c r="IY75" s="36"/>
      <c r="IZ75" s="36"/>
      <c r="JA75" s="36"/>
      <c r="JB75" s="36"/>
      <c r="JC75" s="36"/>
      <c r="JD75" s="36"/>
      <c r="JE75" s="36"/>
      <c r="JF75" s="36"/>
      <c r="JG75" s="36"/>
      <c r="JH75" s="36"/>
      <c r="JI75" s="36"/>
      <c r="JJ75" s="36"/>
      <c r="JK75" s="36"/>
      <c r="JL75" s="36"/>
      <c r="JM75" s="36"/>
      <c r="JN75" s="36"/>
      <c r="JO75" s="36"/>
      <c r="JP75" s="36"/>
      <c r="JQ75" s="36"/>
      <c r="JR75" s="36"/>
      <c r="JS75" s="36"/>
      <c r="JT75" s="36"/>
      <c r="JU75" s="36"/>
      <c r="JV75" s="36"/>
      <c r="JW75" s="36"/>
      <c r="JX75" s="36"/>
      <c r="JY75" s="36"/>
      <c r="JZ75" s="36"/>
      <c r="KA75" s="36"/>
      <c r="KB75" s="36"/>
      <c r="KC75" s="36"/>
      <c r="KD75" s="36"/>
      <c r="KE75" s="36"/>
      <c r="KF75" s="36"/>
      <c r="KG75" s="36"/>
      <c r="KH75" s="36"/>
      <c r="KI75" s="36"/>
      <c r="KJ75" s="36"/>
      <c r="KK75" s="36"/>
      <c r="KL75" s="36"/>
      <c r="KM75" s="36"/>
      <c r="KN75" s="36"/>
      <c r="KO75" s="36"/>
      <c r="KP75" s="36"/>
      <c r="KQ75" s="36"/>
      <c r="KR75" s="36"/>
      <c r="KS75" s="36"/>
      <c r="KT75" s="36"/>
      <c r="KU75" s="36"/>
      <c r="KV75" s="36"/>
      <c r="KW75" s="36"/>
      <c r="KX75" s="36"/>
      <c r="KY75" s="36"/>
      <c r="KZ75" s="36"/>
      <c r="LA75" s="36"/>
      <c r="LB75" s="36"/>
      <c r="LC75" s="36"/>
      <c r="LD75" s="36"/>
      <c r="LE75" s="36"/>
      <c r="LF75" s="36"/>
      <c r="LG75" s="36"/>
      <c r="LH75" s="36"/>
      <c r="LI75" s="36"/>
      <c r="LJ75" s="36"/>
      <c r="LK75" s="36"/>
      <c r="LL75" s="36"/>
      <c r="LM75" s="36"/>
      <c r="LN75" s="36"/>
      <c r="LO75" s="36"/>
      <c r="LP75" s="36"/>
      <c r="LQ75" s="36"/>
      <c r="LR75" s="36"/>
      <c r="LS75" s="36"/>
      <c r="LT75" s="36"/>
      <c r="LU75" s="36"/>
      <c r="LV75" s="36"/>
      <c r="LW75" s="36"/>
      <c r="LX75" s="36"/>
      <c r="LY75" s="36"/>
      <c r="LZ75" s="36"/>
      <c r="MA75" s="36"/>
      <c r="MB75" s="36"/>
      <c r="MC75" s="36"/>
      <c r="MD75" s="36"/>
      <c r="ME75" s="36"/>
      <c r="MF75" s="36"/>
      <c r="MG75" s="36"/>
      <c r="MH75" s="36"/>
      <c r="MI75" s="36"/>
      <c r="MJ75" s="36"/>
      <c r="MK75" s="36"/>
      <c r="ML75" s="36"/>
      <c r="MM75" s="36"/>
      <c r="MN75" s="36"/>
      <c r="MO75" s="36"/>
      <c r="MP75" s="36"/>
      <c r="MQ75" s="36"/>
      <c r="MR75" s="36"/>
      <c r="MS75" s="36"/>
      <c r="MT75" s="36"/>
      <c r="MU75" s="36"/>
      <c r="MV75" s="36"/>
      <c r="MW75" s="36"/>
      <c r="MX75" s="36"/>
      <c r="MY75" s="36"/>
      <c r="MZ75" s="36"/>
      <c r="NA75" s="36"/>
      <c r="NB75" s="36"/>
      <c r="NC75" s="36"/>
      <c r="ND75" s="36"/>
      <c r="NE75" s="36"/>
      <c r="NF75" s="36"/>
      <c r="NG75" s="36"/>
      <c r="NH75" s="36"/>
      <c r="NI75" s="36"/>
      <c r="NJ75" s="36"/>
      <c r="NK75" s="36"/>
      <c r="NL75" s="36"/>
      <c r="NM75" s="36"/>
      <c r="NN75" s="36"/>
      <c r="NO75" s="36"/>
      <c r="NP75" s="36"/>
      <c r="NQ75" s="36"/>
      <c r="NR75" s="36"/>
      <c r="NS75" s="36"/>
      <c r="NT75" s="36"/>
      <c r="NU75" s="36"/>
      <c r="NV75" s="36"/>
      <c r="NW75" s="36"/>
      <c r="NX75" s="36"/>
      <c r="NY75" s="36"/>
      <c r="NZ75" s="36"/>
      <c r="OA75" s="36"/>
      <c r="OB75" s="36"/>
      <c r="OC75" s="36"/>
      <c r="OD75" s="36"/>
      <c r="OE75" s="36"/>
      <c r="OF75" s="36"/>
      <c r="OG75" s="36"/>
      <c r="OH75" s="36"/>
      <c r="OI75" s="36"/>
      <c r="OJ75" s="36"/>
      <c r="OK75" s="36"/>
      <c r="OL75" s="36"/>
      <c r="OM75" s="36"/>
      <c r="ON75" s="36"/>
      <c r="OO75" s="36"/>
      <c r="OP75" s="36"/>
      <c r="OQ75" s="36"/>
      <c r="OR75" s="36"/>
      <c r="OS75" s="36"/>
      <c r="OT75" s="36"/>
      <c r="OU75" s="36"/>
      <c r="OV75" s="36"/>
      <c r="OW75" s="36"/>
      <c r="OX75" s="36"/>
      <c r="OY75" s="36"/>
      <c r="OZ75" s="36"/>
      <c r="PA75" s="36"/>
      <c r="PB75" s="36"/>
      <c r="PC75" s="36"/>
      <c r="PD75" s="36"/>
      <c r="PE75" s="36"/>
      <c r="PF75" s="36"/>
      <c r="PG75" s="36"/>
      <c r="PH75" s="36"/>
      <c r="PI75" s="36"/>
      <c r="PJ75" s="36"/>
      <c r="PK75" s="36"/>
      <c r="PL75" s="36"/>
      <c r="PM75" s="36"/>
      <c r="PN75" s="36"/>
      <c r="PO75" s="36"/>
      <c r="PP75" s="36"/>
      <c r="PQ75" s="36"/>
      <c r="PR75" s="36"/>
      <c r="PS75" s="36"/>
      <c r="PT75" s="36"/>
      <c r="PU75" s="36"/>
      <c r="PV75" s="36"/>
      <c r="PW75" s="36"/>
      <c r="PX75" s="36"/>
      <c r="PY75" s="36"/>
      <c r="PZ75" s="36"/>
      <c r="QA75" s="36"/>
      <c r="QB75" s="36"/>
      <c r="QC75" s="36"/>
      <c r="QD75" s="36"/>
      <c r="QE75" s="36"/>
      <c r="QF75" s="36"/>
      <c r="QG75" s="36"/>
      <c r="QH75" s="36"/>
      <c r="QI75" s="36"/>
      <c r="QJ75" s="36"/>
      <c r="QK75" s="36"/>
      <c r="QL75" s="36"/>
      <c r="QM75" s="36"/>
      <c r="QN75" s="36"/>
      <c r="QO75" s="36"/>
      <c r="QP75" s="36"/>
      <c r="QQ75" s="36"/>
      <c r="QR75" s="36"/>
      <c r="QS75" s="36"/>
      <c r="QT75" s="36"/>
      <c r="QU75" s="36"/>
      <c r="QV75" s="36"/>
      <c r="QW75" s="36"/>
      <c r="QX75" s="36"/>
      <c r="QY75" s="36"/>
      <c r="QZ75" s="36"/>
      <c r="RA75" s="36"/>
      <c r="RB75" s="36"/>
      <c r="RC75" s="36"/>
      <c r="RD75" s="36"/>
      <c r="RE75" s="36"/>
      <c r="RF75" s="36"/>
      <c r="RG75" s="36"/>
      <c r="RH75" s="36"/>
      <c r="RI75" s="36"/>
      <c r="RJ75" s="36"/>
      <c r="RK75" s="36"/>
      <c r="RL75" s="36"/>
      <c r="RM75" s="36"/>
      <c r="RN75" s="36"/>
      <c r="RO75" s="36"/>
      <c r="RP75" s="36"/>
      <c r="RQ75" s="36"/>
      <c r="RR75" s="36"/>
      <c r="RS75" s="36"/>
      <c r="RT75" s="36"/>
      <c r="RU75" s="36"/>
      <c r="RV75" s="36"/>
      <c r="RW75" s="36"/>
      <c r="RX75" s="36"/>
      <c r="RY75" s="36"/>
      <c r="RZ75" s="36"/>
    </row>
    <row r="76" spans="2:588" ht="18" customHeight="1">
      <c r="B76" s="23" t="s">
        <v>136</v>
      </c>
      <c r="F76" s="81" t="s">
        <v>1244</v>
      </c>
      <c r="G76" s="36">
        <v>0.40019700000000002</v>
      </c>
      <c r="H76" s="36">
        <v>1.1810099999999999</v>
      </c>
      <c r="I76" s="36">
        <v>0.79091900000000004</v>
      </c>
      <c r="J76" s="36">
        <v>5.8893610000000001</v>
      </c>
      <c r="K76" s="36">
        <v>3.4445600000000001</v>
      </c>
      <c r="L76" s="36">
        <v>2.6014400000000002</v>
      </c>
      <c r="M76" s="36">
        <v>1.673589</v>
      </c>
      <c r="N76" s="36">
        <v>0.87228700000000003</v>
      </c>
      <c r="O76" s="36">
        <v>1.807296</v>
      </c>
      <c r="P76" s="36">
        <v>1.965063</v>
      </c>
      <c r="Q76" s="36">
        <v>1.741528</v>
      </c>
      <c r="R76" s="36">
        <v>0.720275</v>
      </c>
      <c r="S76" s="36">
        <v>1.2921339999999999</v>
      </c>
      <c r="T76" s="36">
        <v>1.211031</v>
      </c>
      <c r="U76" s="36">
        <v>0.81477699999999997</v>
      </c>
      <c r="V76" s="36">
        <v>2.339607</v>
      </c>
      <c r="W76" s="36">
        <v>0</v>
      </c>
      <c r="X76" s="36">
        <v>2.9868939999999999</v>
      </c>
      <c r="Y76" s="36">
        <v>4.0519809999999996</v>
      </c>
      <c r="Z76" s="36">
        <v>5.5600059999999996</v>
      </c>
      <c r="AA76" s="36">
        <v>39.128106000000002</v>
      </c>
      <c r="AB76" s="36">
        <v>29.509729</v>
      </c>
      <c r="AC76" s="36">
        <v>11.68731</v>
      </c>
      <c r="AD76" s="36">
        <v>22.735081999999998</v>
      </c>
      <c r="AE76" s="36">
        <v>45.047452999999997</v>
      </c>
      <c r="AF76" s="36">
        <v>51.386364999999998</v>
      </c>
      <c r="AG76" s="36">
        <v>74.140325000000004</v>
      </c>
      <c r="AH76" s="36">
        <v>130.08422999999999</v>
      </c>
      <c r="AI76" s="36">
        <v>175.28759700000001</v>
      </c>
      <c r="AJ76" s="36">
        <v>179.68710100000001</v>
      </c>
      <c r="AK76" s="36">
        <v>148.947101</v>
      </c>
      <c r="AL76" s="36">
        <v>165.86368899999999</v>
      </c>
      <c r="AM76" s="36">
        <v>217.536034</v>
      </c>
      <c r="AN76" s="36">
        <v>146.676322</v>
      </c>
      <c r="AO76" s="36">
        <v>272.50169099999999</v>
      </c>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c r="FZ76" s="36"/>
      <c r="GA76" s="36"/>
      <c r="GB76" s="36"/>
      <c r="GC76" s="36"/>
      <c r="GD76" s="36"/>
      <c r="GE76" s="36"/>
      <c r="GF76" s="36"/>
      <c r="GG76" s="36"/>
      <c r="GH76" s="36"/>
      <c r="GI76" s="36"/>
      <c r="GJ76" s="36"/>
      <c r="GK76" s="36"/>
      <c r="GL76" s="36"/>
      <c r="GM76" s="36"/>
      <c r="GN76" s="36"/>
      <c r="GO76" s="36"/>
      <c r="GP76" s="36"/>
      <c r="GQ76" s="36"/>
      <c r="GR76" s="36"/>
      <c r="GS76" s="36"/>
      <c r="GT76" s="36"/>
      <c r="GU76" s="36"/>
      <c r="GV76" s="36"/>
      <c r="GW76" s="36"/>
      <c r="GX76" s="36"/>
      <c r="GY76" s="36"/>
      <c r="GZ76" s="36"/>
      <c r="HA76" s="36"/>
      <c r="HB76" s="36"/>
      <c r="HC76" s="36"/>
      <c r="HD76" s="36"/>
      <c r="HE76" s="36"/>
      <c r="HF76" s="36"/>
      <c r="HG76" s="36"/>
      <c r="HH76" s="36"/>
      <c r="HI76" s="36"/>
      <c r="HJ76" s="36"/>
      <c r="HK76" s="36"/>
      <c r="HL76" s="36"/>
      <c r="HM76" s="36"/>
      <c r="HN76" s="36"/>
      <c r="HO76" s="36"/>
      <c r="HP76" s="36"/>
      <c r="HQ76" s="36"/>
      <c r="HR76" s="36"/>
      <c r="HS76" s="36"/>
      <c r="HT76" s="36"/>
      <c r="HU76" s="36"/>
      <c r="HV76" s="36"/>
      <c r="HW76" s="36"/>
      <c r="HX76" s="36"/>
      <c r="HY76" s="36"/>
      <c r="HZ76" s="36"/>
      <c r="IA76" s="36"/>
      <c r="IB76" s="36"/>
      <c r="IC76" s="36"/>
      <c r="ID76" s="36"/>
      <c r="IE76" s="36"/>
      <c r="IF76" s="36"/>
      <c r="IG76" s="36"/>
      <c r="IH76" s="36"/>
      <c r="II76" s="36"/>
      <c r="IJ76" s="36"/>
      <c r="IK76" s="36"/>
      <c r="IL76" s="36"/>
      <c r="IM76" s="36"/>
      <c r="IN76" s="36"/>
      <c r="IO76" s="36"/>
      <c r="IP76" s="36"/>
      <c r="IQ76" s="36"/>
      <c r="IR76" s="36"/>
      <c r="IS76" s="36"/>
      <c r="IT76" s="36"/>
      <c r="IU76" s="36"/>
      <c r="IV76" s="36"/>
      <c r="IW76" s="36"/>
      <c r="IX76" s="36"/>
      <c r="IY76" s="36"/>
      <c r="IZ76" s="36"/>
      <c r="JA76" s="36"/>
      <c r="JB76" s="36"/>
      <c r="JC76" s="36"/>
      <c r="JD76" s="36"/>
      <c r="JE76" s="36"/>
      <c r="JF76" s="36"/>
      <c r="JG76" s="36"/>
      <c r="JH76" s="36"/>
      <c r="JI76" s="36"/>
      <c r="JJ76" s="36"/>
      <c r="JK76" s="36"/>
      <c r="JL76" s="36"/>
      <c r="JM76" s="36"/>
      <c r="JN76" s="36"/>
      <c r="JO76" s="36"/>
      <c r="JP76" s="36"/>
      <c r="JQ76" s="36"/>
      <c r="JR76" s="36"/>
      <c r="JS76" s="36"/>
      <c r="JT76" s="36"/>
      <c r="JU76" s="36"/>
      <c r="JV76" s="36"/>
      <c r="JW76" s="36"/>
      <c r="JX76" s="36"/>
      <c r="JY76" s="36"/>
      <c r="JZ76" s="36"/>
      <c r="KA76" s="36"/>
      <c r="KB76" s="36"/>
      <c r="KC76" s="36"/>
      <c r="KD76" s="36"/>
      <c r="KE76" s="36"/>
      <c r="KF76" s="36"/>
      <c r="KG76" s="36"/>
      <c r="KH76" s="36"/>
      <c r="KI76" s="36"/>
      <c r="KJ76" s="36"/>
      <c r="KK76" s="36"/>
      <c r="KL76" s="36"/>
      <c r="KM76" s="36"/>
      <c r="KN76" s="36"/>
      <c r="KO76" s="36"/>
      <c r="KP76" s="36"/>
      <c r="KQ76" s="36"/>
      <c r="KR76" s="36"/>
      <c r="KS76" s="36"/>
      <c r="KT76" s="36"/>
      <c r="KU76" s="36"/>
      <c r="KV76" s="36"/>
      <c r="KW76" s="36"/>
      <c r="KX76" s="36"/>
      <c r="KY76" s="36"/>
      <c r="KZ76" s="36"/>
      <c r="LA76" s="36"/>
      <c r="LB76" s="36"/>
      <c r="LC76" s="36"/>
      <c r="LD76" s="36"/>
      <c r="LE76" s="36"/>
      <c r="LF76" s="36"/>
      <c r="LG76" s="36"/>
      <c r="LH76" s="36"/>
      <c r="LI76" s="36"/>
      <c r="LJ76" s="36"/>
      <c r="LK76" s="36"/>
      <c r="LL76" s="36"/>
      <c r="LM76" s="36"/>
      <c r="LN76" s="36"/>
      <c r="LO76" s="36"/>
      <c r="LP76" s="36"/>
      <c r="LQ76" s="36"/>
      <c r="LR76" s="36"/>
      <c r="LS76" s="36"/>
      <c r="LT76" s="36"/>
      <c r="LU76" s="36"/>
      <c r="LV76" s="36"/>
      <c r="LW76" s="36"/>
      <c r="LX76" s="36"/>
      <c r="LY76" s="36"/>
      <c r="LZ76" s="36"/>
      <c r="MA76" s="36"/>
      <c r="MB76" s="36"/>
      <c r="MC76" s="36"/>
      <c r="MD76" s="36"/>
      <c r="ME76" s="36"/>
      <c r="MF76" s="36"/>
      <c r="MG76" s="36"/>
      <c r="MH76" s="36"/>
      <c r="MI76" s="36"/>
      <c r="MJ76" s="36"/>
      <c r="MK76" s="36"/>
      <c r="ML76" s="36"/>
      <c r="MM76" s="36"/>
      <c r="MN76" s="36"/>
      <c r="MO76" s="36"/>
      <c r="MP76" s="36"/>
      <c r="MQ76" s="36"/>
      <c r="MR76" s="36"/>
      <c r="MS76" s="36"/>
      <c r="MT76" s="36"/>
      <c r="MU76" s="36"/>
      <c r="MV76" s="36"/>
      <c r="MW76" s="36"/>
      <c r="MX76" s="36"/>
      <c r="MY76" s="36"/>
      <c r="MZ76" s="36"/>
      <c r="NA76" s="36"/>
      <c r="NB76" s="36"/>
      <c r="NC76" s="36"/>
      <c r="ND76" s="36"/>
      <c r="NE76" s="36"/>
      <c r="NF76" s="36"/>
      <c r="NG76" s="36"/>
      <c r="NH76" s="36"/>
      <c r="NI76" s="36"/>
      <c r="NJ76" s="36"/>
      <c r="NK76" s="36"/>
      <c r="NL76" s="36"/>
      <c r="NM76" s="36"/>
      <c r="NN76" s="36"/>
      <c r="NO76" s="36"/>
      <c r="NP76" s="36"/>
      <c r="NQ76" s="36"/>
      <c r="NR76" s="36"/>
      <c r="NS76" s="36"/>
      <c r="NT76" s="36"/>
      <c r="NU76" s="36"/>
      <c r="NV76" s="36"/>
      <c r="NW76" s="36"/>
      <c r="NX76" s="36"/>
      <c r="NY76" s="36"/>
      <c r="NZ76" s="36"/>
      <c r="OA76" s="36"/>
      <c r="OB76" s="36"/>
      <c r="OC76" s="36"/>
      <c r="OD76" s="36"/>
      <c r="OE76" s="36"/>
      <c r="OF76" s="36"/>
      <c r="OG76" s="36"/>
      <c r="OH76" s="36"/>
      <c r="OI76" s="36"/>
      <c r="OJ76" s="36"/>
      <c r="OK76" s="36"/>
      <c r="OL76" s="36"/>
      <c r="OM76" s="36"/>
      <c r="ON76" s="36"/>
      <c r="OO76" s="36"/>
      <c r="OP76" s="36"/>
      <c r="OQ76" s="36"/>
      <c r="OR76" s="36"/>
      <c r="OS76" s="36"/>
      <c r="OT76" s="36"/>
      <c r="OU76" s="36"/>
      <c r="OV76" s="36"/>
      <c r="OW76" s="36"/>
      <c r="OX76" s="36"/>
      <c r="OY76" s="36"/>
      <c r="OZ76" s="36"/>
      <c r="PA76" s="36"/>
      <c r="PB76" s="36"/>
      <c r="PC76" s="36"/>
      <c r="PD76" s="36"/>
      <c r="PE76" s="36"/>
      <c r="PF76" s="36"/>
      <c r="PG76" s="36"/>
      <c r="PH76" s="36"/>
      <c r="PI76" s="36"/>
      <c r="PJ76" s="36"/>
      <c r="PK76" s="36"/>
      <c r="PL76" s="36"/>
      <c r="PM76" s="36"/>
      <c r="PN76" s="36"/>
      <c r="PO76" s="36"/>
      <c r="PP76" s="36"/>
      <c r="PQ76" s="36"/>
      <c r="PR76" s="36"/>
      <c r="PS76" s="36"/>
      <c r="PT76" s="36"/>
      <c r="PU76" s="36"/>
      <c r="PV76" s="36"/>
      <c r="PW76" s="36"/>
      <c r="PX76" s="36"/>
      <c r="PY76" s="36"/>
      <c r="PZ76" s="36"/>
      <c r="QA76" s="36"/>
      <c r="QB76" s="36"/>
      <c r="QC76" s="36"/>
      <c r="QD76" s="36"/>
      <c r="QE76" s="36"/>
      <c r="QF76" s="36"/>
      <c r="QG76" s="36"/>
      <c r="QH76" s="36"/>
      <c r="QI76" s="36"/>
      <c r="QJ76" s="36"/>
      <c r="QK76" s="36"/>
      <c r="QL76" s="36"/>
      <c r="QM76" s="36"/>
      <c r="QN76" s="36"/>
      <c r="QO76" s="36"/>
      <c r="QP76" s="36"/>
      <c r="QQ76" s="36"/>
      <c r="QR76" s="36"/>
      <c r="QS76" s="36"/>
      <c r="QT76" s="36"/>
      <c r="QU76" s="36"/>
      <c r="QV76" s="36"/>
      <c r="QW76" s="36"/>
      <c r="QX76" s="36"/>
      <c r="QY76" s="36"/>
      <c r="QZ76" s="36"/>
      <c r="RA76" s="36"/>
      <c r="RB76" s="36"/>
      <c r="RC76" s="36"/>
      <c r="RD76" s="36"/>
      <c r="RE76" s="36"/>
      <c r="RF76" s="36"/>
      <c r="RG76" s="36"/>
      <c r="RH76" s="36"/>
      <c r="RI76" s="36"/>
      <c r="RJ76" s="36"/>
      <c r="RK76" s="36"/>
      <c r="RL76" s="36"/>
      <c r="RM76" s="36"/>
      <c r="RN76" s="36"/>
      <c r="RO76" s="36"/>
      <c r="RP76" s="36"/>
      <c r="RQ76" s="36"/>
      <c r="RR76" s="36"/>
      <c r="RS76" s="36"/>
      <c r="RT76" s="36"/>
      <c r="RU76" s="36"/>
      <c r="RV76" s="36"/>
      <c r="RW76" s="36"/>
      <c r="RX76" s="36"/>
      <c r="RY76" s="36"/>
      <c r="RZ76" s="36"/>
    </row>
    <row r="77" spans="2:588" ht="18" customHeight="1">
      <c r="B77" s="23" t="s">
        <v>136</v>
      </c>
      <c r="F77" s="81" t="s">
        <v>1185</v>
      </c>
      <c r="G77" s="36">
        <v>39.469110999999998</v>
      </c>
      <c r="H77" s="36">
        <v>49.134596000000002</v>
      </c>
      <c r="I77" s="36">
        <v>30.758379999999999</v>
      </c>
      <c r="J77" s="36">
        <v>63.272554999999997</v>
      </c>
      <c r="K77" s="36">
        <v>43.961793999999998</v>
      </c>
      <c r="L77" s="36">
        <v>45.442816999999998</v>
      </c>
      <c r="M77" s="36">
        <v>43.537782999999997</v>
      </c>
      <c r="N77" s="36">
        <v>47.623232000000002</v>
      </c>
      <c r="O77" s="36">
        <v>28.215513000000001</v>
      </c>
      <c r="P77" s="36">
        <v>45.313592999999997</v>
      </c>
      <c r="Q77" s="36">
        <v>47.304543000000002</v>
      </c>
      <c r="R77" s="36">
        <v>34.959420999999999</v>
      </c>
      <c r="S77" s="36">
        <v>29.669385999999999</v>
      </c>
      <c r="T77" s="36">
        <v>36.702491999999999</v>
      </c>
      <c r="U77" s="36">
        <v>16.095321999999999</v>
      </c>
      <c r="V77" s="36">
        <v>19.850304000000001</v>
      </c>
      <c r="W77" s="36">
        <v>24.192938999999999</v>
      </c>
      <c r="X77" s="36">
        <v>67.466684000000001</v>
      </c>
      <c r="Y77" s="36">
        <v>49.488376000000002</v>
      </c>
      <c r="Z77" s="36">
        <v>21.181379</v>
      </c>
      <c r="AA77" s="36">
        <v>46.925634000000002</v>
      </c>
      <c r="AB77" s="36">
        <v>49.266562999999998</v>
      </c>
      <c r="AC77" s="36">
        <v>25.824966</v>
      </c>
      <c r="AD77" s="36">
        <v>48.844845999999997</v>
      </c>
      <c r="AE77" s="36">
        <v>64.540694999999999</v>
      </c>
      <c r="AF77" s="36">
        <v>58.387248999999997</v>
      </c>
      <c r="AG77" s="36">
        <v>63.454436999999999</v>
      </c>
      <c r="AH77" s="36">
        <v>84.404089999999997</v>
      </c>
      <c r="AI77" s="36">
        <v>134.468255</v>
      </c>
      <c r="AJ77" s="36">
        <v>142.21471399999999</v>
      </c>
      <c r="AK77" s="36">
        <v>107.526602</v>
      </c>
      <c r="AL77" s="36">
        <v>98.313029</v>
      </c>
      <c r="AM77" s="36">
        <v>156.18597299999999</v>
      </c>
      <c r="AN77" s="36">
        <v>170.43440799999999</v>
      </c>
      <c r="AO77" s="36">
        <v>196.227463</v>
      </c>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c r="FV77" s="36"/>
      <c r="FW77" s="36"/>
      <c r="FX77" s="36"/>
      <c r="FY77" s="36"/>
      <c r="FZ77" s="36"/>
      <c r="GA77" s="36"/>
      <c r="GB77" s="36"/>
      <c r="GC77" s="36"/>
      <c r="GD77" s="36"/>
      <c r="GE77" s="36"/>
      <c r="GF77" s="36"/>
      <c r="GG77" s="36"/>
      <c r="GH77" s="36"/>
      <c r="GI77" s="36"/>
      <c r="GJ77" s="36"/>
      <c r="GK77" s="36"/>
      <c r="GL77" s="36"/>
      <c r="GM77" s="36"/>
      <c r="GN77" s="36"/>
      <c r="GO77" s="36"/>
      <c r="GP77" s="36"/>
      <c r="GQ77" s="36"/>
      <c r="GR77" s="36"/>
      <c r="GS77" s="36"/>
      <c r="GT77" s="36"/>
      <c r="GU77" s="36"/>
      <c r="GV77" s="36"/>
      <c r="GW77" s="36"/>
      <c r="GX77" s="36"/>
      <c r="GY77" s="36"/>
      <c r="GZ77" s="36"/>
      <c r="HA77" s="36"/>
      <c r="HB77" s="36"/>
      <c r="HC77" s="36"/>
      <c r="HD77" s="36"/>
      <c r="HE77" s="36"/>
      <c r="HF77" s="36"/>
      <c r="HG77" s="36"/>
      <c r="HH77" s="36"/>
      <c r="HI77" s="36"/>
      <c r="HJ77" s="36"/>
      <c r="HK77" s="36"/>
      <c r="HL77" s="36"/>
      <c r="HM77" s="36"/>
      <c r="HN77" s="36"/>
      <c r="HO77" s="36"/>
      <c r="HP77" s="36"/>
      <c r="HQ77" s="36"/>
      <c r="HR77" s="36"/>
      <c r="HS77" s="36"/>
      <c r="HT77" s="36"/>
      <c r="HU77" s="36"/>
      <c r="HV77" s="36"/>
      <c r="HW77" s="36"/>
      <c r="HX77" s="36"/>
      <c r="HY77" s="36"/>
      <c r="HZ77" s="36"/>
      <c r="IA77" s="36"/>
      <c r="IB77" s="36"/>
      <c r="IC77" s="36"/>
      <c r="ID77" s="36"/>
      <c r="IE77" s="36"/>
      <c r="IF77" s="36"/>
      <c r="IG77" s="36"/>
      <c r="IH77" s="36"/>
      <c r="II77" s="36"/>
      <c r="IJ77" s="36"/>
      <c r="IK77" s="36"/>
      <c r="IL77" s="36"/>
      <c r="IM77" s="36"/>
      <c r="IN77" s="36"/>
      <c r="IO77" s="36"/>
      <c r="IP77" s="36"/>
      <c r="IQ77" s="36"/>
      <c r="IR77" s="36"/>
      <c r="IS77" s="36"/>
      <c r="IT77" s="36"/>
      <c r="IU77" s="36"/>
      <c r="IV77" s="36"/>
      <c r="IW77" s="36"/>
      <c r="IX77" s="36"/>
      <c r="IY77" s="36"/>
      <c r="IZ77" s="36"/>
      <c r="JA77" s="36"/>
      <c r="JB77" s="36"/>
      <c r="JC77" s="36"/>
      <c r="JD77" s="36"/>
      <c r="JE77" s="36"/>
      <c r="JF77" s="36"/>
      <c r="JG77" s="36"/>
      <c r="JH77" s="36"/>
      <c r="JI77" s="36"/>
      <c r="JJ77" s="36"/>
      <c r="JK77" s="36"/>
      <c r="JL77" s="36"/>
      <c r="JM77" s="36"/>
      <c r="JN77" s="36"/>
      <c r="JO77" s="36"/>
      <c r="JP77" s="36"/>
      <c r="JQ77" s="36"/>
      <c r="JR77" s="36"/>
      <c r="JS77" s="36"/>
      <c r="JT77" s="36"/>
      <c r="JU77" s="36"/>
      <c r="JV77" s="36"/>
      <c r="JW77" s="36"/>
      <c r="JX77" s="36"/>
      <c r="JY77" s="36"/>
      <c r="JZ77" s="36"/>
      <c r="KA77" s="36"/>
      <c r="KB77" s="36"/>
      <c r="KC77" s="36"/>
      <c r="KD77" s="36"/>
      <c r="KE77" s="36"/>
      <c r="KF77" s="36"/>
      <c r="KG77" s="36"/>
      <c r="KH77" s="36"/>
      <c r="KI77" s="36"/>
      <c r="KJ77" s="36"/>
      <c r="KK77" s="36"/>
      <c r="KL77" s="36"/>
      <c r="KM77" s="36"/>
      <c r="KN77" s="36"/>
      <c r="KO77" s="36"/>
      <c r="KP77" s="36"/>
      <c r="KQ77" s="36"/>
      <c r="KR77" s="36"/>
      <c r="KS77" s="36"/>
      <c r="KT77" s="36"/>
      <c r="KU77" s="36"/>
      <c r="KV77" s="36"/>
      <c r="KW77" s="36"/>
      <c r="KX77" s="36"/>
      <c r="KY77" s="36"/>
      <c r="KZ77" s="36"/>
      <c r="LA77" s="36"/>
      <c r="LB77" s="36"/>
      <c r="LC77" s="36"/>
      <c r="LD77" s="36"/>
      <c r="LE77" s="36"/>
      <c r="LF77" s="36"/>
      <c r="LG77" s="36"/>
      <c r="LH77" s="36"/>
      <c r="LI77" s="36"/>
      <c r="LJ77" s="36"/>
      <c r="LK77" s="36"/>
      <c r="LL77" s="36"/>
      <c r="LM77" s="36"/>
      <c r="LN77" s="36"/>
      <c r="LO77" s="36"/>
      <c r="LP77" s="36"/>
      <c r="LQ77" s="36"/>
      <c r="LR77" s="36"/>
      <c r="LS77" s="36"/>
      <c r="LT77" s="36"/>
      <c r="LU77" s="36"/>
      <c r="LV77" s="36"/>
      <c r="LW77" s="36"/>
      <c r="LX77" s="36"/>
      <c r="LY77" s="36"/>
      <c r="LZ77" s="36"/>
      <c r="MA77" s="36"/>
      <c r="MB77" s="36"/>
      <c r="MC77" s="36"/>
      <c r="MD77" s="36"/>
      <c r="ME77" s="36"/>
      <c r="MF77" s="36"/>
      <c r="MG77" s="36"/>
      <c r="MH77" s="36"/>
      <c r="MI77" s="36"/>
      <c r="MJ77" s="36"/>
      <c r="MK77" s="36"/>
      <c r="ML77" s="36"/>
      <c r="MM77" s="36"/>
      <c r="MN77" s="36"/>
      <c r="MO77" s="36"/>
      <c r="MP77" s="36"/>
      <c r="MQ77" s="36"/>
      <c r="MR77" s="36"/>
      <c r="MS77" s="36"/>
      <c r="MT77" s="36"/>
      <c r="MU77" s="36"/>
      <c r="MV77" s="36"/>
      <c r="MW77" s="36"/>
      <c r="MX77" s="36"/>
      <c r="MY77" s="36"/>
      <c r="MZ77" s="36"/>
      <c r="NA77" s="36"/>
      <c r="NB77" s="36"/>
      <c r="NC77" s="36"/>
      <c r="ND77" s="36"/>
      <c r="NE77" s="36"/>
      <c r="NF77" s="36"/>
      <c r="NG77" s="36"/>
      <c r="NH77" s="36"/>
      <c r="NI77" s="36"/>
      <c r="NJ77" s="36"/>
      <c r="NK77" s="36"/>
      <c r="NL77" s="36"/>
      <c r="NM77" s="36"/>
      <c r="NN77" s="36"/>
      <c r="NO77" s="36"/>
      <c r="NP77" s="36"/>
      <c r="NQ77" s="36"/>
      <c r="NR77" s="36"/>
      <c r="NS77" s="36"/>
      <c r="NT77" s="36"/>
      <c r="NU77" s="36"/>
      <c r="NV77" s="36"/>
      <c r="NW77" s="36"/>
      <c r="NX77" s="36"/>
      <c r="NY77" s="36"/>
      <c r="NZ77" s="36"/>
      <c r="OA77" s="36"/>
      <c r="OB77" s="36"/>
      <c r="OC77" s="36"/>
      <c r="OD77" s="36"/>
      <c r="OE77" s="36"/>
      <c r="OF77" s="36"/>
      <c r="OG77" s="36"/>
      <c r="OH77" s="36"/>
      <c r="OI77" s="36"/>
      <c r="OJ77" s="36"/>
      <c r="OK77" s="36"/>
      <c r="OL77" s="36"/>
      <c r="OM77" s="36"/>
      <c r="ON77" s="36"/>
      <c r="OO77" s="36"/>
      <c r="OP77" s="36"/>
      <c r="OQ77" s="36"/>
      <c r="OR77" s="36"/>
      <c r="OS77" s="36"/>
      <c r="OT77" s="36"/>
      <c r="OU77" s="36"/>
      <c r="OV77" s="36"/>
      <c r="OW77" s="36"/>
      <c r="OX77" s="36"/>
      <c r="OY77" s="36"/>
      <c r="OZ77" s="36"/>
      <c r="PA77" s="36"/>
      <c r="PB77" s="36"/>
      <c r="PC77" s="36"/>
      <c r="PD77" s="36"/>
      <c r="PE77" s="36"/>
      <c r="PF77" s="36"/>
      <c r="PG77" s="36"/>
      <c r="PH77" s="36"/>
      <c r="PI77" s="36"/>
      <c r="PJ77" s="36"/>
      <c r="PK77" s="36"/>
      <c r="PL77" s="36"/>
      <c r="PM77" s="36"/>
      <c r="PN77" s="36"/>
      <c r="PO77" s="36"/>
      <c r="PP77" s="36"/>
      <c r="PQ77" s="36"/>
      <c r="PR77" s="36"/>
      <c r="PS77" s="36"/>
      <c r="PT77" s="36"/>
      <c r="PU77" s="36"/>
      <c r="PV77" s="36"/>
      <c r="PW77" s="36"/>
      <c r="PX77" s="36"/>
      <c r="PY77" s="36"/>
      <c r="PZ77" s="36"/>
      <c r="QA77" s="36"/>
      <c r="QB77" s="36"/>
      <c r="QC77" s="36"/>
      <c r="QD77" s="36"/>
      <c r="QE77" s="36"/>
      <c r="QF77" s="36"/>
      <c r="QG77" s="36"/>
      <c r="QH77" s="36"/>
      <c r="QI77" s="36"/>
      <c r="QJ77" s="36"/>
      <c r="QK77" s="36"/>
      <c r="QL77" s="36"/>
      <c r="QM77" s="36"/>
      <c r="QN77" s="36"/>
      <c r="QO77" s="36"/>
      <c r="QP77" s="36"/>
      <c r="QQ77" s="36"/>
      <c r="QR77" s="36"/>
      <c r="QS77" s="36"/>
      <c r="QT77" s="36"/>
      <c r="QU77" s="36"/>
      <c r="QV77" s="36"/>
      <c r="QW77" s="36"/>
      <c r="QX77" s="36"/>
      <c r="QY77" s="36"/>
      <c r="QZ77" s="36"/>
      <c r="RA77" s="36"/>
      <c r="RB77" s="36"/>
      <c r="RC77" s="36"/>
      <c r="RD77" s="36"/>
      <c r="RE77" s="36"/>
      <c r="RF77" s="36"/>
      <c r="RG77" s="36"/>
      <c r="RH77" s="36"/>
      <c r="RI77" s="36"/>
      <c r="RJ77" s="36"/>
      <c r="RK77" s="36"/>
      <c r="RL77" s="36"/>
      <c r="RM77" s="36"/>
      <c r="RN77" s="36"/>
      <c r="RO77" s="36"/>
      <c r="RP77" s="36"/>
      <c r="RQ77" s="36"/>
      <c r="RR77" s="36"/>
      <c r="RS77" s="36"/>
      <c r="RT77" s="36"/>
      <c r="RU77" s="36"/>
      <c r="RV77" s="36"/>
      <c r="RW77" s="36"/>
      <c r="RX77" s="36"/>
      <c r="RY77" s="36"/>
      <c r="RZ77" s="36"/>
    </row>
    <row r="78" spans="2:588" ht="18" customHeight="1">
      <c r="B78" s="23" t="s">
        <v>136</v>
      </c>
      <c r="F78" s="81" t="s">
        <v>1282</v>
      </c>
      <c r="G78" s="36">
        <v>3.4982060000000001</v>
      </c>
      <c r="H78" s="36">
        <v>3.4081009999999998</v>
      </c>
      <c r="I78" s="36">
        <v>1.445362</v>
      </c>
      <c r="J78" s="36">
        <v>3.0959850000000002</v>
      </c>
      <c r="K78" s="36">
        <v>1.329332</v>
      </c>
      <c r="L78" s="36">
        <v>1.8064819999999999</v>
      </c>
      <c r="M78" s="36">
        <v>7.1000240000000003</v>
      </c>
      <c r="N78" s="36">
        <v>4.1361379999999999</v>
      </c>
      <c r="O78" s="36">
        <v>6.2991109999999999</v>
      </c>
      <c r="P78" s="36">
        <v>9.2497620000000005</v>
      </c>
      <c r="Q78" s="36">
        <v>10.182931999999999</v>
      </c>
      <c r="R78" s="36">
        <v>7.4443809999999999</v>
      </c>
      <c r="S78" s="36">
        <v>5.7303389999999998</v>
      </c>
      <c r="T78" s="36">
        <v>5.0987309999999999</v>
      </c>
      <c r="U78" s="36">
        <v>5.6560059999999996</v>
      </c>
      <c r="V78" s="36">
        <v>10.758884</v>
      </c>
      <c r="W78" s="36">
        <v>36.663128</v>
      </c>
      <c r="X78" s="36">
        <v>47.735247999999999</v>
      </c>
      <c r="Y78" s="36">
        <v>15.057883</v>
      </c>
      <c r="Z78" s="36">
        <v>121.671571</v>
      </c>
      <c r="AA78" s="36">
        <v>145.17659</v>
      </c>
      <c r="AB78" s="36">
        <v>136.79961800000001</v>
      </c>
      <c r="AC78" s="36">
        <v>94.332173999999995</v>
      </c>
      <c r="AD78" s="36">
        <v>108.563675</v>
      </c>
      <c r="AE78" s="36">
        <v>135.53243399999999</v>
      </c>
      <c r="AF78" s="36">
        <v>120.139173</v>
      </c>
      <c r="AG78" s="36">
        <v>55.035280999999998</v>
      </c>
      <c r="AH78" s="36">
        <v>81.353078999999994</v>
      </c>
      <c r="AI78" s="36">
        <v>110.166642</v>
      </c>
      <c r="AJ78" s="36">
        <v>90.121848999999997</v>
      </c>
      <c r="AK78" s="36">
        <v>60.739151999999997</v>
      </c>
      <c r="AL78" s="36">
        <v>79.295804000000004</v>
      </c>
      <c r="AM78" s="36">
        <v>33.570292999999999</v>
      </c>
      <c r="AN78" s="36">
        <v>2.273107</v>
      </c>
      <c r="AO78" s="36">
        <v>1.910177</v>
      </c>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c r="FV78" s="36"/>
      <c r="FW78" s="36"/>
      <c r="FX78" s="36"/>
      <c r="FY78" s="36"/>
      <c r="FZ78" s="36"/>
      <c r="GA78" s="36"/>
      <c r="GB78" s="36"/>
      <c r="GC78" s="36"/>
      <c r="GD78" s="36"/>
      <c r="GE78" s="36"/>
      <c r="GF78" s="36"/>
      <c r="GG78" s="36"/>
      <c r="GH78" s="36"/>
      <c r="GI78" s="36"/>
      <c r="GJ78" s="36"/>
      <c r="GK78" s="36"/>
      <c r="GL78" s="36"/>
      <c r="GM78" s="36"/>
      <c r="GN78" s="36"/>
      <c r="GO78" s="36"/>
      <c r="GP78" s="36"/>
      <c r="GQ78" s="36"/>
      <c r="GR78" s="36"/>
      <c r="GS78" s="36"/>
      <c r="GT78" s="36"/>
      <c r="GU78" s="36"/>
      <c r="GV78" s="36"/>
      <c r="GW78" s="36"/>
      <c r="GX78" s="36"/>
      <c r="GY78" s="36"/>
      <c r="GZ78" s="36"/>
      <c r="HA78" s="36"/>
      <c r="HB78" s="36"/>
      <c r="HC78" s="36"/>
      <c r="HD78" s="36"/>
      <c r="HE78" s="36"/>
      <c r="HF78" s="36"/>
      <c r="HG78" s="36"/>
      <c r="HH78" s="36"/>
      <c r="HI78" s="36"/>
      <c r="HJ78" s="36"/>
      <c r="HK78" s="36"/>
      <c r="HL78" s="36"/>
      <c r="HM78" s="36"/>
      <c r="HN78" s="36"/>
      <c r="HO78" s="36"/>
      <c r="HP78" s="36"/>
      <c r="HQ78" s="36"/>
      <c r="HR78" s="36"/>
      <c r="HS78" s="36"/>
      <c r="HT78" s="36"/>
      <c r="HU78" s="36"/>
      <c r="HV78" s="36"/>
      <c r="HW78" s="36"/>
      <c r="HX78" s="36"/>
      <c r="HY78" s="36"/>
      <c r="HZ78" s="36"/>
      <c r="IA78" s="36"/>
      <c r="IB78" s="36"/>
      <c r="IC78" s="36"/>
      <c r="ID78" s="36"/>
      <c r="IE78" s="36"/>
      <c r="IF78" s="36"/>
      <c r="IG78" s="36"/>
      <c r="IH78" s="36"/>
      <c r="II78" s="36"/>
      <c r="IJ78" s="36"/>
      <c r="IK78" s="36"/>
      <c r="IL78" s="36"/>
      <c r="IM78" s="36"/>
      <c r="IN78" s="36"/>
      <c r="IO78" s="36"/>
      <c r="IP78" s="36"/>
      <c r="IQ78" s="36"/>
      <c r="IR78" s="36"/>
      <c r="IS78" s="36"/>
      <c r="IT78" s="36"/>
      <c r="IU78" s="36"/>
      <c r="IV78" s="36"/>
      <c r="IW78" s="36"/>
      <c r="IX78" s="36"/>
      <c r="IY78" s="36"/>
      <c r="IZ78" s="36"/>
      <c r="JA78" s="36"/>
      <c r="JB78" s="36"/>
      <c r="JC78" s="36"/>
      <c r="JD78" s="36"/>
      <c r="JE78" s="36"/>
      <c r="JF78" s="36"/>
      <c r="JG78" s="36"/>
      <c r="JH78" s="36"/>
      <c r="JI78" s="36"/>
      <c r="JJ78" s="36"/>
      <c r="JK78" s="36"/>
      <c r="JL78" s="36"/>
      <c r="JM78" s="36"/>
      <c r="JN78" s="36"/>
      <c r="JO78" s="36"/>
      <c r="JP78" s="36"/>
      <c r="JQ78" s="36"/>
      <c r="JR78" s="36"/>
      <c r="JS78" s="36"/>
      <c r="JT78" s="36"/>
      <c r="JU78" s="36"/>
      <c r="JV78" s="36"/>
      <c r="JW78" s="36"/>
      <c r="JX78" s="36"/>
      <c r="JY78" s="36"/>
      <c r="JZ78" s="36"/>
      <c r="KA78" s="36"/>
      <c r="KB78" s="36"/>
      <c r="KC78" s="36"/>
      <c r="KD78" s="36"/>
      <c r="KE78" s="36"/>
      <c r="KF78" s="36"/>
      <c r="KG78" s="36"/>
      <c r="KH78" s="36"/>
      <c r="KI78" s="36"/>
      <c r="KJ78" s="36"/>
      <c r="KK78" s="36"/>
      <c r="KL78" s="36"/>
      <c r="KM78" s="36"/>
      <c r="KN78" s="36"/>
      <c r="KO78" s="36"/>
      <c r="KP78" s="36"/>
      <c r="KQ78" s="36"/>
      <c r="KR78" s="36"/>
      <c r="KS78" s="36"/>
      <c r="KT78" s="36"/>
      <c r="KU78" s="36"/>
      <c r="KV78" s="36"/>
      <c r="KW78" s="36"/>
      <c r="KX78" s="36"/>
      <c r="KY78" s="36"/>
      <c r="KZ78" s="36"/>
      <c r="LA78" s="36"/>
      <c r="LB78" s="36"/>
      <c r="LC78" s="36"/>
      <c r="LD78" s="36"/>
      <c r="LE78" s="36"/>
      <c r="LF78" s="36"/>
      <c r="LG78" s="36"/>
      <c r="LH78" s="36"/>
      <c r="LI78" s="36"/>
      <c r="LJ78" s="36"/>
      <c r="LK78" s="36"/>
      <c r="LL78" s="36"/>
      <c r="LM78" s="36"/>
      <c r="LN78" s="36"/>
      <c r="LO78" s="36"/>
      <c r="LP78" s="36"/>
      <c r="LQ78" s="36"/>
      <c r="LR78" s="36"/>
      <c r="LS78" s="36"/>
      <c r="LT78" s="36"/>
      <c r="LU78" s="36"/>
      <c r="LV78" s="36"/>
      <c r="LW78" s="36"/>
      <c r="LX78" s="36"/>
      <c r="LY78" s="36"/>
      <c r="LZ78" s="36"/>
      <c r="MA78" s="36"/>
      <c r="MB78" s="36"/>
      <c r="MC78" s="36"/>
      <c r="MD78" s="36"/>
      <c r="ME78" s="36"/>
      <c r="MF78" s="36"/>
      <c r="MG78" s="36"/>
      <c r="MH78" s="36"/>
      <c r="MI78" s="36"/>
      <c r="MJ78" s="36"/>
      <c r="MK78" s="36"/>
      <c r="ML78" s="36"/>
      <c r="MM78" s="36"/>
      <c r="MN78" s="36"/>
      <c r="MO78" s="36"/>
      <c r="MP78" s="36"/>
      <c r="MQ78" s="36"/>
      <c r="MR78" s="36"/>
      <c r="MS78" s="36"/>
      <c r="MT78" s="36"/>
      <c r="MU78" s="36"/>
      <c r="MV78" s="36"/>
      <c r="MW78" s="36"/>
      <c r="MX78" s="36"/>
      <c r="MY78" s="36"/>
      <c r="MZ78" s="36"/>
      <c r="NA78" s="36"/>
      <c r="NB78" s="36"/>
      <c r="NC78" s="36"/>
      <c r="ND78" s="36"/>
      <c r="NE78" s="36"/>
      <c r="NF78" s="36"/>
      <c r="NG78" s="36"/>
      <c r="NH78" s="36"/>
      <c r="NI78" s="36"/>
      <c r="NJ78" s="36"/>
      <c r="NK78" s="36"/>
      <c r="NL78" s="36"/>
      <c r="NM78" s="36"/>
      <c r="NN78" s="36"/>
      <c r="NO78" s="36"/>
      <c r="NP78" s="36"/>
      <c r="NQ78" s="36"/>
      <c r="NR78" s="36"/>
      <c r="NS78" s="36"/>
      <c r="NT78" s="36"/>
      <c r="NU78" s="36"/>
      <c r="NV78" s="36"/>
      <c r="NW78" s="36"/>
      <c r="NX78" s="36"/>
      <c r="NY78" s="36"/>
      <c r="NZ78" s="36"/>
      <c r="OA78" s="36"/>
      <c r="OB78" s="36"/>
      <c r="OC78" s="36"/>
      <c r="OD78" s="36"/>
      <c r="OE78" s="36"/>
      <c r="OF78" s="36"/>
      <c r="OG78" s="36"/>
      <c r="OH78" s="36"/>
      <c r="OI78" s="36"/>
      <c r="OJ78" s="36"/>
      <c r="OK78" s="36"/>
      <c r="OL78" s="36"/>
      <c r="OM78" s="36"/>
      <c r="ON78" s="36"/>
      <c r="OO78" s="36"/>
      <c r="OP78" s="36"/>
      <c r="OQ78" s="36"/>
      <c r="OR78" s="36"/>
      <c r="OS78" s="36"/>
      <c r="OT78" s="36"/>
      <c r="OU78" s="36"/>
      <c r="OV78" s="36"/>
      <c r="OW78" s="36"/>
      <c r="OX78" s="36"/>
      <c r="OY78" s="36"/>
      <c r="OZ78" s="36"/>
      <c r="PA78" s="36"/>
      <c r="PB78" s="36"/>
      <c r="PC78" s="36"/>
      <c r="PD78" s="36"/>
      <c r="PE78" s="36"/>
      <c r="PF78" s="36"/>
      <c r="PG78" s="36"/>
      <c r="PH78" s="36"/>
      <c r="PI78" s="36"/>
      <c r="PJ78" s="36"/>
      <c r="PK78" s="36"/>
      <c r="PL78" s="36"/>
      <c r="PM78" s="36"/>
      <c r="PN78" s="36"/>
      <c r="PO78" s="36"/>
      <c r="PP78" s="36"/>
      <c r="PQ78" s="36"/>
      <c r="PR78" s="36"/>
      <c r="PS78" s="36"/>
      <c r="PT78" s="36"/>
      <c r="PU78" s="36"/>
      <c r="PV78" s="36"/>
      <c r="PW78" s="36"/>
      <c r="PX78" s="36"/>
      <c r="PY78" s="36"/>
      <c r="PZ78" s="36"/>
      <c r="QA78" s="36"/>
      <c r="QB78" s="36"/>
      <c r="QC78" s="36"/>
      <c r="QD78" s="36"/>
      <c r="QE78" s="36"/>
      <c r="QF78" s="36"/>
      <c r="QG78" s="36"/>
      <c r="QH78" s="36"/>
      <c r="QI78" s="36"/>
      <c r="QJ78" s="36"/>
      <c r="QK78" s="36"/>
      <c r="QL78" s="36"/>
      <c r="QM78" s="36"/>
      <c r="QN78" s="36"/>
      <c r="QO78" s="36"/>
      <c r="QP78" s="36"/>
      <c r="QQ78" s="36"/>
      <c r="QR78" s="36"/>
      <c r="QS78" s="36"/>
      <c r="QT78" s="36"/>
      <c r="QU78" s="36"/>
      <c r="QV78" s="36"/>
      <c r="QW78" s="36"/>
      <c r="QX78" s="36"/>
      <c r="QY78" s="36"/>
      <c r="QZ78" s="36"/>
      <c r="RA78" s="36"/>
      <c r="RB78" s="36"/>
      <c r="RC78" s="36"/>
      <c r="RD78" s="36"/>
      <c r="RE78" s="36"/>
      <c r="RF78" s="36"/>
      <c r="RG78" s="36"/>
      <c r="RH78" s="36"/>
      <c r="RI78" s="36"/>
      <c r="RJ78" s="36"/>
      <c r="RK78" s="36"/>
      <c r="RL78" s="36"/>
      <c r="RM78" s="36"/>
      <c r="RN78" s="36"/>
      <c r="RO78" s="36"/>
      <c r="RP78" s="36"/>
      <c r="RQ78" s="36"/>
      <c r="RR78" s="36"/>
      <c r="RS78" s="36"/>
      <c r="RT78" s="36"/>
      <c r="RU78" s="36"/>
      <c r="RV78" s="36"/>
      <c r="RW78" s="36"/>
      <c r="RX78" s="36"/>
      <c r="RY78" s="36"/>
      <c r="RZ78" s="36"/>
    </row>
    <row r="79" spans="2:588" ht="18" customHeight="1">
      <c r="B79" t="s">
        <v>136</v>
      </c>
      <c r="F79" s="81"/>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c r="DO79" s="36"/>
      <c r="DP79" s="36"/>
      <c r="DQ79" s="36"/>
      <c r="DR79" s="36"/>
      <c r="DS79" s="36"/>
      <c r="DT79" s="36"/>
      <c r="DU79" s="36"/>
      <c r="DV79" s="36"/>
      <c r="DW79" s="36"/>
      <c r="DX79" s="36"/>
      <c r="DY79" s="36"/>
      <c r="DZ79" s="36"/>
      <c r="EA79" s="36"/>
      <c r="EB79" s="36"/>
      <c r="EC79" s="36"/>
      <c r="ED79" s="36"/>
      <c r="EE79" s="36"/>
      <c r="EF79" s="36"/>
      <c r="EG79" s="36"/>
      <c r="EH79" s="36"/>
      <c r="EI79" s="36"/>
      <c r="EJ79" s="36"/>
      <c r="EK79" s="36"/>
      <c r="EL79" s="36"/>
      <c r="EM79" s="36"/>
      <c r="EN79" s="36"/>
      <c r="EO79" s="36"/>
      <c r="EP79" s="36"/>
      <c r="EQ79" s="36"/>
      <c r="ER79" s="36"/>
      <c r="ES79" s="36"/>
      <c r="ET79" s="36"/>
      <c r="EU79" s="36"/>
      <c r="EV79" s="36"/>
      <c r="EW79" s="36"/>
      <c r="EX79" s="36"/>
      <c r="EY79" s="36"/>
      <c r="EZ79" s="36"/>
      <c r="FA79" s="36"/>
      <c r="FB79" s="36"/>
      <c r="FC79" s="36"/>
      <c r="FD79" s="36"/>
      <c r="FE79" s="36"/>
      <c r="FF79" s="36"/>
      <c r="FG79" s="36"/>
      <c r="FH79" s="36"/>
      <c r="FI79" s="36"/>
      <c r="FJ79" s="36"/>
      <c r="FK79" s="36"/>
      <c r="FL79" s="36"/>
      <c r="FM79" s="36"/>
      <c r="FN79" s="36"/>
      <c r="FO79" s="36"/>
      <c r="FP79" s="36"/>
      <c r="FQ79" s="36"/>
      <c r="FR79" s="36"/>
      <c r="FS79" s="36"/>
      <c r="FT79" s="36"/>
      <c r="FU79" s="36"/>
      <c r="FV79" s="36"/>
      <c r="FW79" s="36"/>
      <c r="FX79" s="36"/>
      <c r="FY79" s="36"/>
      <c r="FZ79" s="36"/>
      <c r="GA79" s="36"/>
      <c r="GB79" s="36"/>
      <c r="GC79" s="36"/>
      <c r="GD79" s="36"/>
      <c r="GE79" s="36"/>
      <c r="GF79" s="36"/>
      <c r="GG79" s="36"/>
      <c r="GH79" s="36"/>
      <c r="GI79" s="36"/>
      <c r="GJ79" s="36"/>
      <c r="GK79" s="36"/>
      <c r="GL79" s="36"/>
      <c r="GM79" s="36"/>
      <c r="GN79" s="36"/>
      <c r="GO79" s="36"/>
      <c r="GP79" s="36"/>
      <c r="GQ79" s="36"/>
      <c r="GR79" s="36"/>
      <c r="GS79" s="36"/>
      <c r="GT79" s="36"/>
      <c r="GU79" s="36"/>
      <c r="GV79" s="36"/>
      <c r="GW79" s="36"/>
      <c r="GX79" s="36"/>
      <c r="GY79" s="36"/>
      <c r="GZ79" s="36"/>
      <c r="HA79" s="36"/>
      <c r="HB79" s="36"/>
      <c r="HC79" s="36"/>
      <c r="HD79" s="36"/>
      <c r="HE79" s="36"/>
      <c r="HF79" s="36"/>
      <c r="HG79" s="36"/>
      <c r="HH79" s="36"/>
      <c r="HI79" s="36"/>
      <c r="HJ79" s="36"/>
      <c r="HK79" s="36"/>
      <c r="HL79" s="36"/>
      <c r="HM79" s="36"/>
      <c r="HN79" s="36"/>
      <c r="HO79" s="36"/>
      <c r="HP79" s="36"/>
      <c r="HQ79" s="36"/>
      <c r="HR79" s="36"/>
      <c r="HS79" s="36"/>
      <c r="HT79" s="36"/>
      <c r="HU79" s="36"/>
      <c r="HV79" s="36"/>
      <c r="HW79" s="36"/>
      <c r="HX79" s="36"/>
      <c r="HY79" s="36"/>
      <c r="HZ79" s="36"/>
      <c r="IA79" s="36"/>
      <c r="IB79" s="36"/>
      <c r="IC79" s="36"/>
      <c r="ID79" s="36"/>
      <c r="IE79" s="36"/>
      <c r="IF79" s="36"/>
      <c r="IG79" s="36"/>
      <c r="IH79" s="36"/>
      <c r="II79" s="36"/>
      <c r="IJ79" s="36"/>
      <c r="IK79" s="36"/>
      <c r="IL79" s="36"/>
      <c r="IM79" s="36"/>
      <c r="IN79" s="36"/>
      <c r="IO79" s="36"/>
      <c r="IP79" s="36"/>
      <c r="IQ79" s="36"/>
      <c r="IR79" s="36"/>
      <c r="IS79" s="36"/>
      <c r="IT79" s="36"/>
      <c r="IU79" s="36"/>
      <c r="IV79" s="36"/>
      <c r="IW79" s="36"/>
      <c r="IX79" s="36"/>
      <c r="IY79" s="36"/>
      <c r="IZ79" s="36"/>
      <c r="JA79" s="36"/>
      <c r="JB79" s="36"/>
      <c r="JC79" s="36"/>
      <c r="JD79" s="36"/>
      <c r="JE79" s="36"/>
      <c r="JF79" s="36"/>
      <c r="JG79" s="36"/>
      <c r="JH79" s="36"/>
      <c r="JI79" s="36"/>
      <c r="JJ79" s="36"/>
      <c r="JK79" s="36"/>
      <c r="JL79" s="36"/>
      <c r="JM79" s="36"/>
      <c r="JN79" s="36"/>
      <c r="JO79" s="36"/>
      <c r="JP79" s="36"/>
      <c r="JQ79" s="36"/>
      <c r="JR79" s="36"/>
      <c r="JS79" s="36"/>
      <c r="JT79" s="36"/>
      <c r="JU79" s="36"/>
      <c r="JV79" s="36"/>
      <c r="JW79" s="36"/>
      <c r="JX79" s="36"/>
      <c r="JY79" s="36"/>
      <c r="JZ79" s="36"/>
      <c r="KA79" s="36"/>
      <c r="KB79" s="36"/>
      <c r="KC79" s="36"/>
      <c r="KD79" s="36"/>
      <c r="KE79" s="36"/>
      <c r="KF79" s="36"/>
      <c r="KG79" s="36"/>
      <c r="KH79" s="36"/>
      <c r="KI79" s="36"/>
      <c r="KJ79" s="36"/>
      <c r="KK79" s="36"/>
      <c r="KL79" s="36"/>
      <c r="KM79" s="36"/>
      <c r="KN79" s="36"/>
      <c r="KO79" s="36"/>
      <c r="KP79" s="36"/>
      <c r="KQ79" s="36"/>
      <c r="KR79" s="36"/>
      <c r="KS79" s="36"/>
      <c r="KT79" s="36"/>
      <c r="KU79" s="36"/>
      <c r="KV79" s="36"/>
      <c r="KW79" s="36"/>
      <c r="KX79" s="36"/>
      <c r="KY79" s="36"/>
      <c r="KZ79" s="36"/>
      <c r="LA79" s="36"/>
      <c r="LB79" s="36"/>
      <c r="LC79" s="36"/>
      <c r="LD79" s="36"/>
      <c r="LE79" s="36"/>
      <c r="LF79" s="36"/>
      <c r="LG79" s="36"/>
      <c r="LH79" s="36"/>
      <c r="LI79" s="36"/>
      <c r="LJ79" s="36"/>
      <c r="LK79" s="36"/>
      <c r="LL79" s="36"/>
      <c r="LM79" s="36"/>
      <c r="LN79" s="36"/>
      <c r="LO79" s="36"/>
      <c r="LP79" s="36"/>
      <c r="LQ79" s="36"/>
      <c r="LR79" s="36"/>
      <c r="LS79" s="36"/>
      <c r="LT79" s="36"/>
      <c r="LU79" s="36"/>
      <c r="LV79" s="36"/>
      <c r="LW79" s="36"/>
      <c r="LX79" s="36"/>
      <c r="LY79" s="36"/>
      <c r="LZ79" s="36"/>
      <c r="MA79" s="36"/>
      <c r="MB79" s="36"/>
      <c r="MC79" s="36"/>
      <c r="MD79" s="36"/>
      <c r="ME79" s="36"/>
      <c r="MF79" s="36"/>
      <c r="MG79" s="36"/>
      <c r="MH79" s="36"/>
      <c r="MI79" s="36"/>
      <c r="MJ79" s="36"/>
      <c r="MK79" s="36"/>
      <c r="ML79" s="36"/>
      <c r="MM79" s="36"/>
      <c r="MN79" s="36"/>
      <c r="MO79" s="36"/>
      <c r="MP79" s="36"/>
      <c r="MQ79" s="36"/>
      <c r="MR79" s="36"/>
      <c r="MS79" s="36"/>
      <c r="MT79" s="36"/>
      <c r="MU79" s="36"/>
      <c r="MV79" s="36"/>
      <c r="MW79" s="36"/>
      <c r="MX79" s="36"/>
      <c r="MY79" s="36"/>
      <c r="MZ79" s="36"/>
      <c r="NA79" s="36"/>
      <c r="NB79" s="36"/>
      <c r="NC79" s="36"/>
      <c r="ND79" s="36"/>
      <c r="NE79" s="36"/>
      <c r="NF79" s="36"/>
      <c r="NG79" s="36"/>
      <c r="NH79" s="36"/>
      <c r="NI79" s="36"/>
      <c r="NJ79" s="36"/>
      <c r="NK79" s="36"/>
      <c r="NL79" s="36"/>
      <c r="NM79" s="36"/>
      <c r="NN79" s="36"/>
      <c r="NO79" s="36"/>
      <c r="NP79" s="36"/>
      <c r="NQ79" s="36"/>
      <c r="NR79" s="36"/>
      <c r="NS79" s="36"/>
      <c r="NT79" s="36"/>
      <c r="NU79" s="36"/>
      <c r="NV79" s="36"/>
      <c r="NW79" s="36"/>
      <c r="NX79" s="36"/>
      <c r="NY79" s="36"/>
      <c r="NZ79" s="36"/>
      <c r="OA79" s="36"/>
      <c r="OB79" s="36"/>
      <c r="OC79" s="36"/>
      <c r="OD79" s="36"/>
      <c r="OE79" s="36"/>
      <c r="OF79" s="36"/>
      <c r="OG79" s="36"/>
      <c r="OH79" s="36"/>
      <c r="OI79" s="36"/>
      <c r="OJ79" s="36"/>
      <c r="OK79" s="36"/>
      <c r="OL79" s="36"/>
      <c r="OM79" s="36"/>
      <c r="ON79" s="36"/>
      <c r="OO79" s="36"/>
      <c r="OP79" s="36"/>
      <c r="OQ79" s="36"/>
      <c r="OR79" s="36"/>
      <c r="OS79" s="36"/>
      <c r="OT79" s="36"/>
      <c r="OU79" s="36"/>
      <c r="OV79" s="36"/>
      <c r="OW79" s="36"/>
      <c r="OX79" s="36"/>
      <c r="OY79" s="36"/>
      <c r="OZ79" s="36"/>
      <c r="PA79" s="36"/>
      <c r="PB79" s="36"/>
      <c r="PC79" s="36"/>
      <c r="PD79" s="36"/>
      <c r="PE79" s="36"/>
      <c r="PF79" s="36"/>
      <c r="PG79" s="36"/>
      <c r="PH79" s="36"/>
      <c r="PI79" s="36"/>
      <c r="PJ79" s="36"/>
      <c r="PK79" s="36"/>
      <c r="PL79" s="36"/>
      <c r="PM79" s="36"/>
      <c r="PN79" s="36"/>
      <c r="PO79" s="36"/>
      <c r="PP79" s="36"/>
      <c r="PQ79" s="36"/>
      <c r="PR79" s="36"/>
      <c r="PS79" s="36"/>
      <c r="PT79" s="36"/>
      <c r="PU79" s="36"/>
      <c r="PV79" s="36"/>
      <c r="PW79" s="36"/>
      <c r="PX79" s="36"/>
      <c r="PY79" s="36"/>
      <c r="PZ79" s="36"/>
      <c r="QA79" s="36"/>
      <c r="QB79" s="36"/>
      <c r="QC79" s="36"/>
      <c r="QD79" s="36"/>
      <c r="QE79" s="36"/>
      <c r="QF79" s="36"/>
      <c r="QG79" s="36"/>
      <c r="QH79" s="36"/>
      <c r="QI79" s="36"/>
      <c r="QJ79" s="36"/>
      <c r="QK79" s="36"/>
      <c r="QL79" s="36"/>
      <c r="QM79" s="36"/>
      <c r="QN79" s="36"/>
      <c r="QO79" s="36"/>
      <c r="QP79" s="36"/>
      <c r="QQ79" s="36"/>
      <c r="QR79" s="36"/>
      <c r="QS79" s="36"/>
      <c r="QT79" s="36"/>
      <c r="QU79" s="36"/>
      <c r="QV79" s="36"/>
      <c r="QW79" s="36"/>
      <c r="QX79" s="36"/>
      <c r="QY79" s="36"/>
      <c r="QZ79" s="36"/>
      <c r="RA79" s="36"/>
      <c r="RB79" s="36"/>
      <c r="RC79" s="36"/>
      <c r="RD79" s="36"/>
      <c r="RE79" s="36"/>
      <c r="RF79" s="36"/>
      <c r="RG79" s="36"/>
      <c r="RH79" s="36"/>
      <c r="RI79" s="36"/>
      <c r="RJ79" s="36"/>
      <c r="RK79" s="36"/>
      <c r="RL79" s="36"/>
      <c r="RM79" s="36"/>
      <c r="RN79" s="36"/>
      <c r="RO79" s="36"/>
      <c r="RP79" s="36"/>
      <c r="RQ79" s="36"/>
      <c r="RR79" s="36"/>
      <c r="RS79" s="36"/>
      <c r="RT79" s="36"/>
      <c r="RU79" s="36"/>
      <c r="RV79" s="36"/>
      <c r="RW79" s="36"/>
      <c r="RX79" s="36"/>
      <c r="RY79" s="36"/>
      <c r="RZ79" s="36"/>
    </row>
    <row r="80" spans="2:588" ht="17.25" customHeight="1">
      <c r="B80" s="23" t="s">
        <v>136</v>
      </c>
      <c r="F80" s="26" t="s">
        <v>1440</v>
      </c>
      <c r="G80" s="36" t="s">
        <v>191</v>
      </c>
      <c r="H80" s="36" t="s">
        <v>191</v>
      </c>
      <c r="I80" s="36" t="s">
        <v>191</v>
      </c>
      <c r="J80" s="36" t="s">
        <v>191</v>
      </c>
      <c r="K80" s="36" t="s">
        <v>191</v>
      </c>
      <c r="L80" s="36" t="s">
        <v>191</v>
      </c>
      <c r="M80" s="36" t="s">
        <v>191</v>
      </c>
      <c r="N80" s="36" t="s">
        <v>191</v>
      </c>
      <c r="O80" s="36" t="s">
        <v>191</v>
      </c>
      <c r="P80" s="36" t="s">
        <v>191</v>
      </c>
      <c r="Q80" s="36" t="s">
        <v>191</v>
      </c>
      <c r="R80" s="36" t="s">
        <v>191</v>
      </c>
      <c r="S80" s="36" t="s">
        <v>191</v>
      </c>
      <c r="T80" s="36" t="s">
        <v>191</v>
      </c>
      <c r="U80" s="36" t="s">
        <v>191</v>
      </c>
      <c r="V80" s="36" t="s">
        <v>191</v>
      </c>
      <c r="W80" s="36" t="s">
        <v>191</v>
      </c>
      <c r="X80" s="36" t="s">
        <v>191</v>
      </c>
      <c r="Y80" s="36" t="s">
        <v>191</v>
      </c>
      <c r="Z80" s="36" t="s">
        <v>191</v>
      </c>
      <c r="AA80" s="36" t="s">
        <v>191</v>
      </c>
      <c r="AB80" s="36" t="s">
        <v>191</v>
      </c>
      <c r="AC80" s="36" t="s">
        <v>191</v>
      </c>
      <c r="AD80" s="36" t="s">
        <v>191</v>
      </c>
      <c r="AE80" s="36" t="s">
        <v>191</v>
      </c>
      <c r="AF80" s="36" t="s">
        <v>191</v>
      </c>
      <c r="AG80" s="36" t="s">
        <v>191</v>
      </c>
      <c r="AH80" s="36" t="s">
        <v>191</v>
      </c>
      <c r="AI80" s="36" t="s">
        <v>191</v>
      </c>
      <c r="AJ80" s="36" t="s">
        <v>191</v>
      </c>
      <c r="AK80" s="36" t="s">
        <v>191</v>
      </c>
      <c r="AL80" s="36">
        <v>508.554349</v>
      </c>
      <c r="AM80" s="36">
        <v>4899.3088969999999</v>
      </c>
      <c r="AN80" s="36">
        <v>20069.434312000001</v>
      </c>
      <c r="AO80" s="36">
        <v>9727.1880560000009</v>
      </c>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36"/>
      <c r="EI80" s="36"/>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36"/>
      <c r="FJ80" s="36"/>
      <c r="FK80" s="36"/>
      <c r="FL80" s="36"/>
      <c r="FM80" s="36"/>
      <c r="FN80" s="36"/>
      <c r="FO80" s="36"/>
      <c r="FP80" s="36"/>
      <c r="FQ80" s="36"/>
      <c r="FR80" s="36"/>
      <c r="FS80" s="36"/>
      <c r="FT80" s="36"/>
      <c r="FU80" s="36"/>
      <c r="FV80" s="36"/>
      <c r="FW80" s="36"/>
      <c r="FX80" s="36"/>
      <c r="FY80" s="36"/>
      <c r="FZ80" s="36"/>
      <c r="GA80" s="36"/>
      <c r="GB80" s="36"/>
      <c r="GC80" s="36"/>
      <c r="GD80" s="36"/>
      <c r="GE80" s="36"/>
      <c r="GF80" s="36"/>
      <c r="GG80" s="36"/>
      <c r="GH80" s="36"/>
      <c r="GI80" s="36"/>
      <c r="GJ80" s="36"/>
      <c r="GK80" s="36"/>
      <c r="GL80" s="36"/>
      <c r="GM80" s="36"/>
      <c r="GN80" s="36"/>
      <c r="GO80" s="36"/>
      <c r="GP80" s="36"/>
      <c r="GQ80" s="36"/>
      <c r="GR80" s="36"/>
      <c r="GS80" s="36"/>
      <c r="GT80" s="36"/>
      <c r="GU80" s="36"/>
      <c r="GV80" s="36"/>
      <c r="GW80" s="36"/>
      <c r="GX80" s="36"/>
      <c r="GY80" s="36"/>
      <c r="GZ80" s="36"/>
      <c r="HA80" s="36"/>
      <c r="HB80" s="36"/>
      <c r="HC80" s="36"/>
      <c r="HD80" s="36"/>
      <c r="HE80" s="36"/>
      <c r="HF80" s="36"/>
      <c r="HG80" s="36"/>
      <c r="HH80" s="36"/>
      <c r="HI80" s="36"/>
      <c r="HJ80" s="36"/>
      <c r="HK80" s="36"/>
      <c r="HL80" s="36"/>
      <c r="HM80" s="36"/>
      <c r="HN80" s="36"/>
      <c r="HO80" s="36"/>
      <c r="HP80" s="36"/>
      <c r="HQ80" s="36"/>
      <c r="HR80" s="36"/>
      <c r="HS80" s="36"/>
      <c r="HT80" s="36"/>
      <c r="HU80" s="36"/>
      <c r="HV80" s="36"/>
      <c r="HW80" s="36"/>
      <c r="HX80" s="36"/>
      <c r="HY80" s="36"/>
      <c r="HZ80" s="36"/>
      <c r="IA80" s="36"/>
      <c r="IB80" s="36"/>
      <c r="IC80" s="36"/>
      <c r="ID80" s="36"/>
      <c r="IE80" s="36"/>
      <c r="IF80" s="36"/>
      <c r="IG80" s="36"/>
      <c r="IH80" s="36"/>
      <c r="II80" s="36"/>
      <c r="IJ80" s="36"/>
      <c r="IK80" s="36"/>
      <c r="IL80" s="36"/>
      <c r="IM80" s="36"/>
      <c r="IN80" s="36"/>
      <c r="IO80" s="36"/>
      <c r="IP80" s="36"/>
      <c r="IQ80" s="36"/>
      <c r="IR80" s="36"/>
      <c r="IS80" s="36"/>
      <c r="IT80" s="36"/>
      <c r="IU80" s="36"/>
      <c r="IV80" s="36"/>
      <c r="IW80" s="36"/>
      <c r="IX80" s="36"/>
      <c r="IY80" s="36"/>
      <c r="IZ80" s="36"/>
      <c r="JA80" s="36"/>
      <c r="JB80" s="36"/>
      <c r="JC80" s="36"/>
      <c r="JD80" s="36"/>
      <c r="JE80" s="36"/>
      <c r="JF80" s="36"/>
      <c r="JG80" s="36"/>
      <c r="JH80" s="36"/>
      <c r="JI80" s="36"/>
      <c r="JJ80" s="36"/>
      <c r="JK80" s="36"/>
      <c r="JL80" s="36"/>
      <c r="JM80" s="36"/>
      <c r="JN80" s="36"/>
      <c r="JO80" s="36"/>
      <c r="JP80" s="36"/>
      <c r="JQ80" s="36"/>
      <c r="JR80" s="36"/>
      <c r="JS80" s="36"/>
      <c r="JT80" s="36"/>
      <c r="JU80" s="36"/>
      <c r="JV80" s="36"/>
      <c r="JW80" s="36"/>
      <c r="JX80" s="36"/>
      <c r="JY80" s="36"/>
      <c r="JZ80" s="36"/>
      <c r="KA80" s="36"/>
      <c r="KB80" s="36"/>
      <c r="KC80" s="36"/>
      <c r="KD80" s="36"/>
      <c r="KE80" s="36"/>
      <c r="KF80" s="36"/>
      <c r="KG80" s="36"/>
      <c r="KH80" s="36"/>
      <c r="KI80" s="36"/>
      <c r="KJ80" s="36"/>
      <c r="KK80" s="36"/>
      <c r="KL80" s="36"/>
      <c r="KM80" s="36"/>
      <c r="KN80" s="36"/>
      <c r="KO80" s="36"/>
      <c r="KP80" s="36"/>
      <c r="KQ80" s="36"/>
      <c r="KR80" s="36"/>
      <c r="KS80" s="36"/>
      <c r="KT80" s="36"/>
      <c r="KU80" s="36"/>
      <c r="KV80" s="36"/>
      <c r="KW80" s="36"/>
      <c r="KX80" s="36"/>
      <c r="KY80" s="36"/>
      <c r="KZ80" s="36"/>
      <c r="LA80" s="36"/>
      <c r="LB80" s="36"/>
      <c r="LC80" s="36"/>
      <c r="LD80" s="36"/>
      <c r="LE80" s="36"/>
      <c r="LF80" s="36"/>
      <c r="LG80" s="36"/>
      <c r="LH80" s="36"/>
      <c r="LI80" s="36"/>
      <c r="LJ80" s="36"/>
      <c r="LK80" s="36"/>
      <c r="LL80" s="36"/>
      <c r="LM80" s="36"/>
      <c r="LN80" s="36"/>
      <c r="LO80" s="36"/>
      <c r="LP80" s="36"/>
      <c r="LQ80" s="36"/>
      <c r="LR80" s="36"/>
      <c r="LS80" s="36"/>
      <c r="LT80" s="36"/>
      <c r="LU80" s="36"/>
      <c r="LV80" s="36"/>
      <c r="LW80" s="36"/>
      <c r="LX80" s="36"/>
      <c r="LY80" s="36"/>
      <c r="LZ80" s="36"/>
      <c r="MA80" s="36"/>
      <c r="MB80" s="36"/>
      <c r="MC80" s="36"/>
      <c r="MD80" s="36"/>
      <c r="ME80" s="36"/>
      <c r="MF80" s="36"/>
      <c r="MG80" s="36"/>
      <c r="MH80" s="36"/>
      <c r="MI80" s="36"/>
      <c r="MJ80" s="36"/>
      <c r="MK80" s="36"/>
      <c r="ML80" s="36"/>
      <c r="MM80" s="36"/>
      <c r="MN80" s="36"/>
      <c r="MO80" s="36"/>
      <c r="MP80" s="36"/>
      <c r="MQ80" s="36"/>
      <c r="MR80" s="36"/>
      <c r="MS80" s="36"/>
      <c r="MT80" s="36"/>
      <c r="MU80" s="36"/>
      <c r="MV80" s="36"/>
      <c r="MW80" s="36"/>
      <c r="MX80" s="36"/>
      <c r="MY80" s="36"/>
      <c r="MZ80" s="36"/>
      <c r="NA80" s="36"/>
      <c r="NB80" s="36"/>
      <c r="NC80" s="36"/>
      <c r="ND80" s="36"/>
      <c r="NE80" s="36"/>
      <c r="NF80" s="36"/>
      <c r="NG80" s="36"/>
      <c r="NH80" s="36"/>
      <c r="NI80" s="36"/>
      <c r="NJ80" s="36"/>
      <c r="NK80" s="36"/>
      <c r="NL80" s="36"/>
      <c r="NM80" s="36"/>
      <c r="NN80" s="36"/>
      <c r="NO80" s="36"/>
      <c r="NP80" s="36"/>
      <c r="NQ80" s="36"/>
      <c r="NR80" s="36"/>
      <c r="NS80" s="36"/>
      <c r="NT80" s="36"/>
      <c r="NU80" s="36"/>
      <c r="NV80" s="36"/>
      <c r="NW80" s="36"/>
      <c r="NX80" s="36"/>
      <c r="NY80" s="36"/>
      <c r="NZ80" s="36"/>
      <c r="OA80" s="36"/>
      <c r="OB80" s="36"/>
      <c r="OC80" s="36"/>
      <c r="OD80" s="36"/>
      <c r="OE80" s="36"/>
      <c r="OF80" s="36"/>
      <c r="OG80" s="36"/>
      <c r="OH80" s="36"/>
      <c r="OI80" s="36"/>
      <c r="OJ80" s="36"/>
      <c r="OK80" s="36"/>
      <c r="OL80" s="36"/>
      <c r="OM80" s="36"/>
      <c r="ON80" s="36"/>
      <c r="OO80" s="36"/>
      <c r="OP80" s="36"/>
      <c r="OQ80" s="36"/>
      <c r="OR80" s="36"/>
      <c r="OS80" s="36"/>
      <c r="OT80" s="36"/>
      <c r="OU80" s="36"/>
      <c r="OV80" s="36"/>
      <c r="OW80" s="36"/>
      <c r="OX80" s="36"/>
      <c r="OY80" s="36"/>
      <c r="OZ80" s="36"/>
      <c r="PA80" s="36"/>
      <c r="PB80" s="36"/>
      <c r="PC80" s="36"/>
      <c r="PD80" s="36"/>
      <c r="PE80" s="36"/>
      <c r="PF80" s="36"/>
      <c r="PG80" s="36"/>
      <c r="PH80" s="36"/>
      <c r="PI80" s="36"/>
      <c r="PJ80" s="36"/>
      <c r="PK80" s="36"/>
      <c r="PL80" s="36"/>
      <c r="PM80" s="36"/>
      <c r="PN80" s="36"/>
      <c r="PO80" s="36"/>
      <c r="PP80" s="36"/>
      <c r="PQ80" s="36"/>
      <c r="PR80" s="36"/>
      <c r="PS80" s="36"/>
      <c r="PT80" s="36"/>
      <c r="PU80" s="36"/>
      <c r="PV80" s="36"/>
      <c r="PW80" s="36"/>
      <c r="PX80" s="36"/>
      <c r="PY80" s="36"/>
      <c r="PZ80" s="36"/>
      <c r="QA80" s="36"/>
      <c r="QB80" s="36"/>
      <c r="QC80" s="36"/>
      <c r="QD80" s="36"/>
      <c r="QE80" s="36"/>
      <c r="QF80" s="36"/>
      <c r="QG80" s="36"/>
      <c r="QH80" s="36"/>
      <c r="QI80" s="36"/>
      <c r="QJ80" s="36"/>
      <c r="QK80" s="36"/>
      <c r="QL80" s="36"/>
      <c r="QM80" s="36"/>
      <c r="QN80" s="36"/>
      <c r="QO80" s="36"/>
      <c r="QP80" s="36"/>
      <c r="QQ80" s="36"/>
      <c r="QR80" s="36"/>
      <c r="QS80" s="36"/>
      <c r="QT80" s="36"/>
      <c r="QU80" s="36"/>
      <c r="QV80" s="36"/>
      <c r="QW80" s="36"/>
      <c r="QX80" s="36"/>
      <c r="QY80" s="36"/>
      <c r="QZ80" s="36"/>
      <c r="RA80" s="36"/>
      <c r="RB80" s="36"/>
      <c r="RC80" s="36"/>
      <c r="RD80" s="36"/>
      <c r="RE80" s="36"/>
      <c r="RF80" s="36"/>
      <c r="RG80" s="36"/>
      <c r="RH80" s="36"/>
      <c r="RI80" s="36"/>
      <c r="RJ80" s="36"/>
      <c r="RK80" s="36"/>
      <c r="RL80" s="36"/>
      <c r="RM80" s="36"/>
      <c r="RN80" s="36"/>
      <c r="RO80" s="36"/>
      <c r="RP80" s="36"/>
      <c r="RQ80" s="36"/>
      <c r="RR80" s="36"/>
      <c r="RS80" s="36"/>
      <c r="RT80" s="36"/>
      <c r="RU80" s="36"/>
      <c r="RV80" s="36"/>
      <c r="RW80" s="36"/>
      <c r="RX80" s="36"/>
      <c r="RY80" s="36"/>
      <c r="RZ80" s="36"/>
      <c r="SA80" s="36"/>
      <c r="SB80" s="36"/>
      <c r="SC80" s="36"/>
      <c r="SD80" s="36"/>
      <c r="SE80" s="36"/>
      <c r="SF80" s="36"/>
      <c r="SG80" s="36"/>
      <c r="SH80" s="36"/>
      <c r="SI80" s="36"/>
      <c r="SJ80" s="36"/>
      <c r="SK80" s="36"/>
      <c r="SL80" s="36"/>
      <c r="SM80" s="36"/>
      <c r="SN80" s="36"/>
      <c r="SO80" s="36"/>
      <c r="SP80" s="36"/>
      <c r="SQ80" s="36"/>
      <c r="SR80" s="36"/>
      <c r="SS80" s="36"/>
      <c r="ST80" s="36"/>
      <c r="SU80" s="36"/>
      <c r="SV80" s="36"/>
      <c r="SW80" s="36"/>
      <c r="SX80" s="36"/>
      <c r="SY80" s="36"/>
      <c r="SZ80" s="36"/>
      <c r="TA80" s="36"/>
      <c r="TB80" s="36"/>
      <c r="TC80" s="36"/>
      <c r="TD80" s="36"/>
      <c r="TE80" s="36"/>
      <c r="TF80" s="36"/>
      <c r="TG80" s="36"/>
      <c r="TH80" s="36"/>
      <c r="TI80" s="36"/>
      <c r="TJ80" s="36"/>
      <c r="TK80" s="36"/>
      <c r="TL80" s="36"/>
      <c r="TM80" s="36"/>
      <c r="TN80" s="36"/>
      <c r="TO80" s="36"/>
      <c r="TP80" s="36"/>
      <c r="TQ80" s="36"/>
      <c r="TR80" s="36"/>
      <c r="TS80" s="36"/>
      <c r="TT80" s="36"/>
      <c r="TU80" s="36"/>
      <c r="TV80" s="36"/>
      <c r="TW80" s="36"/>
      <c r="TX80" s="36"/>
      <c r="TY80" s="36"/>
      <c r="TZ80" s="36"/>
      <c r="UA80" s="36"/>
      <c r="UB80" s="36"/>
      <c r="UC80" s="36"/>
      <c r="UD80" s="36"/>
      <c r="UE80" s="36"/>
      <c r="UF80" s="36"/>
      <c r="UG80" s="36"/>
      <c r="UH80" s="36"/>
      <c r="UI80" s="36"/>
      <c r="UJ80" s="36"/>
      <c r="UK80" s="36"/>
      <c r="UL80" s="36"/>
      <c r="UM80" s="36"/>
      <c r="UN80" s="36"/>
      <c r="UO80" s="36"/>
      <c r="UP80" s="36"/>
      <c r="UQ80" s="36"/>
      <c r="UR80" s="36"/>
      <c r="US80" s="36"/>
      <c r="UT80" s="36"/>
      <c r="UU80" s="36"/>
      <c r="UV80" s="36"/>
      <c r="UW80" s="36"/>
      <c r="UX80" s="36"/>
      <c r="UY80" s="36"/>
      <c r="UZ80" s="36"/>
      <c r="VA80" s="36"/>
      <c r="VB80" s="36"/>
      <c r="VC80" s="36"/>
      <c r="VD80" s="36"/>
      <c r="VE80" s="36"/>
      <c r="VF80" s="36"/>
      <c r="VG80" s="36"/>
      <c r="VH80" s="36"/>
      <c r="VI80" s="36"/>
      <c r="VJ80" s="36"/>
      <c r="VK80" s="36"/>
      <c r="VL80" s="36"/>
      <c r="VM80" s="36"/>
      <c r="VN80" s="36"/>
      <c r="VO80" s="36"/>
      <c r="VP80" s="36"/>
    </row>
    <row r="81" spans="2:588" ht="17.25" customHeight="1">
      <c r="B81" s="23" t="s">
        <v>136</v>
      </c>
      <c r="F81" s="81" t="s">
        <v>1205</v>
      </c>
      <c r="G81" s="36" t="s">
        <v>191</v>
      </c>
      <c r="H81" s="36" t="s">
        <v>191</v>
      </c>
      <c r="I81" s="36" t="s">
        <v>191</v>
      </c>
      <c r="J81" s="36" t="s">
        <v>191</v>
      </c>
      <c r="K81" s="36" t="s">
        <v>191</v>
      </c>
      <c r="L81" s="36" t="s">
        <v>191</v>
      </c>
      <c r="M81" s="36" t="s">
        <v>191</v>
      </c>
      <c r="N81" s="36" t="s">
        <v>191</v>
      </c>
      <c r="O81" s="36" t="s">
        <v>191</v>
      </c>
      <c r="P81" s="36" t="s">
        <v>191</v>
      </c>
      <c r="Q81" s="36" t="s">
        <v>191</v>
      </c>
      <c r="R81" s="36" t="s">
        <v>191</v>
      </c>
      <c r="S81" s="36" t="s">
        <v>191</v>
      </c>
      <c r="T81" s="36" t="s">
        <v>191</v>
      </c>
      <c r="U81" s="36" t="s">
        <v>191</v>
      </c>
      <c r="V81" s="36" t="s">
        <v>191</v>
      </c>
      <c r="W81" s="36" t="s">
        <v>191</v>
      </c>
      <c r="X81" s="36" t="s">
        <v>191</v>
      </c>
      <c r="Y81" s="36" t="s">
        <v>191</v>
      </c>
      <c r="Z81" s="36" t="s">
        <v>191</v>
      </c>
      <c r="AA81" s="36" t="s">
        <v>191</v>
      </c>
      <c r="AB81" s="36" t="s">
        <v>191</v>
      </c>
      <c r="AC81" s="36" t="s">
        <v>191</v>
      </c>
      <c r="AD81" s="36" t="s">
        <v>191</v>
      </c>
      <c r="AE81" s="36" t="s">
        <v>191</v>
      </c>
      <c r="AF81" s="36" t="s">
        <v>191</v>
      </c>
      <c r="AG81" s="36" t="s">
        <v>191</v>
      </c>
      <c r="AH81" s="36" t="s">
        <v>191</v>
      </c>
      <c r="AI81" s="36" t="s">
        <v>191</v>
      </c>
      <c r="AJ81" s="36" t="s">
        <v>191</v>
      </c>
      <c r="AK81" s="36" t="s">
        <v>191</v>
      </c>
      <c r="AL81" s="36">
        <v>471.10485799999998</v>
      </c>
      <c r="AM81" s="36">
        <v>4725.0904760000003</v>
      </c>
      <c r="AN81" s="36">
        <v>19788.069652999999</v>
      </c>
      <c r="AO81" s="36">
        <v>9473.3612040000007</v>
      </c>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c r="DO81" s="36"/>
      <c r="DP81" s="36"/>
      <c r="DQ81" s="36"/>
      <c r="DR81" s="36"/>
      <c r="DS81" s="36"/>
      <c r="DT81" s="36"/>
      <c r="DU81" s="36"/>
      <c r="DV81" s="36"/>
      <c r="DW81" s="36"/>
      <c r="DX81" s="36"/>
      <c r="DY81" s="36"/>
      <c r="DZ81" s="36"/>
      <c r="EA81" s="36"/>
      <c r="EB81" s="36"/>
      <c r="EC81" s="36"/>
      <c r="ED81" s="36"/>
      <c r="EE81" s="36"/>
      <c r="EF81" s="36"/>
      <c r="EG81" s="36"/>
      <c r="EH81" s="36"/>
      <c r="EI81" s="36"/>
      <c r="EJ81" s="36"/>
      <c r="EK81" s="36"/>
      <c r="EL81" s="36"/>
      <c r="EM81" s="36"/>
      <c r="EN81" s="36"/>
      <c r="EO81" s="36"/>
      <c r="EP81" s="36"/>
      <c r="EQ81" s="36"/>
      <c r="ER81" s="36"/>
      <c r="ES81" s="36"/>
      <c r="ET81" s="36"/>
      <c r="EU81" s="36"/>
      <c r="EV81" s="36"/>
      <c r="EW81" s="36"/>
      <c r="EX81" s="36"/>
      <c r="EY81" s="36"/>
      <c r="EZ81" s="36"/>
      <c r="FA81" s="36"/>
      <c r="FB81" s="36"/>
      <c r="FC81" s="36"/>
      <c r="FD81" s="36"/>
      <c r="FE81" s="36"/>
      <c r="FF81" s="36"/>
      <c r="FG81" s="36"/>
      <c r="FH81" s="36"/>
      <c r="FI81" s="36"/>
      <c r="FJ81" s="36"/>
      <c r="FK81" s="36"/>
      <c r="FL81" s="36"/>
      <c r="FM81" s="36"/>
      <c r="FN81" s="36"/>
      <c r="FO81" s="36"/>
      <c r="FP81" s="36"/>
      <c r="FQ81" s="36"/>
      <c r="FR81" s="36"/>
      <c r="FS81" s="36"/>
      <c r="FT81" s="36"/>
      <c r="FU81" s="36"/>
      <c r="FV81" s="36"/>
      <c r="FW81" s="36"/>
      <c r="FX81" s="36"/>
      <c r="FY81" s="36"/>
      <c r="FZ81" s="36"/>
      <c r="GA81" s="36"/>
      <c r="GB81" s="36"/>
      <c r="GC81" s="36"/>
      <c r="GD81" s="36"/>
      <c r="GE81" s="36"/>
      <c r="GF81" s="36"/>
      <c r="GG81" s="36"/>
      <c r="GH81" s="36"/>
      <c r="GI81" s="36"/>
      <c r="GJ81" s="36"/>
      <c r="GK81" s="36"/>
      <c r="GL81" s="36"/>
      <c r="GM81" s="36"/>
      <c r="GN81" s="36"/>
      <c r="GO81" s="36"/>
      <c r="GP81" s="36"/>
      <c r="GQ81" s="36"/>
      <c r="GR81" s="36"/>
      <c r="GS81" s="36"/>
      <c r="GT81" s="36"/>
      <c r="GU81" s="36"/>
      <c r="GV81" s="36"/>
      <c r="GW81" s="36"/>
      <c r="GX81" s="36"/>
      <c r="GY81" s="36"/>
      <c r="GZ81" s="36"/>
      <c r="HA81" s="36"/>
      <c r="HB81" s="36"/>
      <c r="HC81" s="36"/>
      <c r="HD81" s="36"/>
      <c r="HE81" s="36"/>
      <c r="HF81" s="36"/>
      <c r="HG81" s="36"/>
      <c r="HH81" s="36"/>
      <c r="HI81" s="36"/>
      <c r="HJ81" s="36"/>
      <c r="HK81" s="36"/>
      <c r="HL81" s="36"/>
      <c r="HM81" s="36"/>
      <c r="HN81" s="36"/>
      <c r="HO81" s="36"/>
      <c r="HP81" s="36"/>
      <c r="HQ81" s="36"/>
      <c r="HR81" s="36"/>
      <c r="HS81" s="36"/>
      <c r="HT81" s="36"/>
      <c r="HU81" s="36"/>
      <c r="HV81" s="36"/>
      <c r="HW81" s="36"/>
      <c r="HX81" s="36"/>
      <c r="HY81" s="36"/>
      <c r="HZ81" s="36"/>
      <c r="IA81" s="36"/>
      <c r="IB81" s="36"/>
      <c r="IC81" s="36"/>
      <c r="ID81" s="36"/>
      <c r="IE81" s="36"/>
      <c r="IF81" s="36"/>
      <c r="IG81" s="36"/>
      <c r="IH81" s="36"/>
      <c r="II81" s="36"/>
      <c r="IJ81" s="36"/>
      <c r="IK81" s="36"/>
      <c r="IL81" s="36"/>
      <c r="IM81" s="36"/>
      <c r="IN81" s="36"/>
      <c r="IO81" s="36"/>
      <c r="IP81" s="36"/>
      <c r="IQ81" s="36"/>
      <c r="IR81" s="36"/>
      <c r="IS81" s="36"/>
      <c r="IT81" s="36"/>
      <c r="IU81" s="36"/>
      <c r="IV81" s="36"/>
      <c r="IW81" s="36"/>
      <c r="IX81" s="36"/>
      <c r="IY81" s="36"/>
      <c r="IZ81" s="36"/>
      <c r="JA81" s="36"/>
      <c r="JB81" s="36"/>
      <c r="JC81" s="36"/>
      <c r="JD81" s="36"/>
      <c r="JE81" s="36"/>
      <c r="JF81" s="36"/>
      <c r="JG81" s="36"/>
      <c r="JH81" s="36"/>
      <c r="JI81" s="36"/>
      <c r="JJ81" s="36"/>
      <c r="JK81" s="36"/>
      <c r="JL81" s="36"/>
      <c r="JM81" s="36"/>
      <c r="JN81" s="36"/>
      <c r="JO81" s="36"/>
      <c r="JP81" s="36"/>
      <c r="JQ81" s="36"/>
      <c r="JR81" s="36"/>
      <c r="JS81" s="36"/>
      <c r="JT81" s="36"/>
      <c r="JU81" s="36"/>
      <c r="JV81" s="36"/>
      <c r="JW81" s="36"/>
      <c r="JX81" s="36"/>
      <c r="JY81" s="36"/>
      <c r="JZ81" s="36"/>
      <c r="KA81" s="36"/>
      <c r="KB81" s="36"/>
      <c r="KC81" s="36"/>
      <c r="KD81" s="36"/>
      <c r="KE81" s="36"/>
      <c r="KF81" s="36"/>
      <c r="KG81" s="36"/>
      <c r="KH81" s="36"/>
      <c r="KI81" s="36"/>
      <c r="KJ81" s="36"/>
      <c r="KK81" s="36"/>
      <c r="KL81" s="36"/>
      <c r="KM81" s="36"/>
      <c r="KN81" s="36"/>
      <c r="KO81" s="36"/>
      <c r="KP81" s="36"/>
      <c r="KQ81" s="36"/>
      <c r="KR81" s="36"/>
      <c r="KS81" s="36"/>
      <c r="KT81" s="36"/>
      <c r="KU81" s="36"/>
      <c r="KV81" s="36"/>
      <c r="KW81" s="36"/>
      <c r="KX81" s="36"/>
      <c r="KY81" s="36"/>
      <c r="KZ81" s="36"/>
      <c r="LA81" s="36"/>
      <c r="LB81" s="36"/>
      <c r="LC81" s="36"/>
      <c r="LD81" s="36"/>
      <c r="LE81" s="36"/>
      <c r="LF81" s="36"/>
      <c r="LG81" s="36"/>
      <c r="LH81" s="36"/>
      <c r="LI81" s="36"/>
      <c r="LJ81" s="36"/>
      <c r="LK81" s="36"/>
      <c r="LL81" s="36"/>
      <c r="LM81" s="36"/>
      <c r="LN81" s="36"/>
      <c r="LO81" s="36"/>
      <c r="LP81" s="36"/>
      <c r="LQ81" s="36"/>
      <c r="LR81" s="36"/>
      <c r="LS81" s="36"/>
      <c r="LT81" s="36"/>
      <c r="LU81" s="36"/>
      <c r="LV81" s="36"/>
      <c r="LW81" s="36"/>
      <c r="LX81" s="36"/>
      <c r="LY81" s="36"/>
      <c r="LZ81" s="36"/>
      <c r="MA81" s="36"/>
      <c r="MB81" s="36"/>
      <c r="MC81" s="36"/>
      <c r="MD81" s="36"/>
      <c r="ME81" s="36"/>
      <c r="MF81" s="36"/>
      <c r="MG81" s="36"/>
      <c r="MH81" s="36"/>
      <c r="MI81" s="36"/>
      <c r="MJ81" s="36"/>
      <c r="MK81" s="36"/>
      <c r="ML81" s="36"/>
      <c r="MM81" s="36"/>
      <c r="MN81" s="36"/>
      <c r="MO81" s="36"/>
      <c r="MP81" s="36"/>
      <c r="MQ81" s="36"/>
      <c r="MR81" s="36"/>
      <c r="MS81" s="36"/>
      <c r="MT81" s="36"/>
      <c r="MU81" s="36"/>
      <c r="MV81" s="36"/>
      <c r="MW81" s="36"/>
      <c r="MX81" s="36"/>
      <c r="MY81" s="36"/>
      <c r="MZ81" s="36"/>
      <c r="NA81" s="36"/>
      <c r="NB81" s="36"/>
      <c r="NC81" s="36"/>
      <c r="ND81" s="36"/>
      <c r="NE81" s="36"/>
      <c r="NF81" s="36"/>
      <c r="NG81" s="36"/>
      <c r="NH81" s="36"/>
      <c r="NI81" s="36"/>
      <c r="NJ81" s="36"/>
      <c r="NK81" s="36"/>
      <c r="NL81" s="36"/>
      <c r="NM81" s="36"/>
      <c r="NN81" s="36"/>
      <c r="NO81" s="36"/>
      <c r="NP81" s="36"/>
      <c r="NQ81" s="36"/>
      <c r="NR81" s="36"/>
      <c r="NS81" s="36"/>
      <c r="NT81" s="36"/>
      <c r="NU81" s="36"/>
      <c r="NV81" s="36"/>
      <c r="NW81" s="36"/>
      <c r="NX81" s="36"/>
      <c r="NY81" s="36"/>
      <c r="NZ81" s="36"/>
      <c r="OA81" s="36"/>
      <c r="OB81" s="36"/>
      <c r="OC81" s="36"/>
      <c r="OD81" s="36"/>
      <c r="OE81" s="36"/>
      <c r="OF81" s="36"/>
      <c r="OG81" s="36"/>
      <c r="OH81" s="36"/>
      <c r="OI81" s="36"/>
      <c r="OJ81" s="36"/>
      <c r="OK81" s="36"/>
      <c r="OL81" s="36"/>
      <c r="OM81" s="36"/>
      <c r="ON81" s="36"/>
      <c r="OO81" s="36"/>
      <c r="OP81" s="36"/>
      <c r="OQ81" s="36"/>
      <c r="OR81" s="36"/>
      <c r="OS81" s="36"/>
      <c r="OT81" s="36"/>
      <c r="OU81" s="36"/>
      <c r="OV81" s="36"/>
      <c r="OW81" s="36"/>
      <c r="OX81" s="36"/>
      <c r="OY81" s="36"/>
      <c r="OZ81" s="36"/>
      <c r="PA81" s="36"/>
      <c r="PB81" s="36"/>
      <c r="PC81" s="36"/>
      <c r="PD81" s="36"/>
      <c r="PE81" s="36"/>
      <c r="PF81" s="36"/>
      <c r="PG81" s="36"/>
      <c r="PH81" s="36"/>
      <c r="PI81" s="36"/>
      <c r="PJ81" s="36"/>
      <c r="PK81" s="36"/>
      <c r="PL81" s="36"/>
      <c r="PM81" s="36"/>
      <c r="PN81" s="36"/>
      <c r="PO81" s="36"/>
      <c r="PP81" s="36"/>
      <c r="PQ81" s="36"/>
      <c r="PR81" s="36"/>
      <c r="PS81" s="36"/>
      <c r="PT81" s="36"/>
      <c r="PU81" s="36"/>
      <c r="PV81" s="36"/>
      <c r="PW81" s="36"/>
      <c r="PX81" s="36"/>
      <c r="PY81" s="36"/>
      <c r="PZ81" s="36"/>
      <c r="QA81" s="36"/>
      <c r="QB81" s="36"/>
      <c r="QC81" s="36"/>
      <c r="QD81" s="36"/>
      <c r="QE81" s="36"/>
      <c r="QF81" s="36"/>
      <c r="QG81" s="36"/>
      <c r="QH81" s="36"/>
      <c r="QI81" s="36"/>
      <c r="QJ81" s="36"/>
      <c r="QK81" s="36"/>
      <c r="QL81" s="36"/>
      <c r="QM81" s="36"/>
      <c r="QN81" s="36"/>
      <c r="QO81" s="36"/>
      <c r="QP81" s="36"/>
      <c r="QQ81" s="36"/>
      <c r="QR81" s="36"/>
      <c r="QS81" s="36"/>
      <c r="QT81" s="36"/>
      <c r="QU81" s="36"/>
      <c r="QV81" s="36"/>
      <c r="QW81" s="36"/>
      <c r="QX81" s="36"/>
      <c r="QY81" s="36"/>
      <c r="QZ81" s="36"/>
      <c r="RA81" s="36"/>
      <c r="RB81" s="36"/>
      <c r="RC81" s="36"/>
      <c r="RD81" s="36"/>
      <c r="RE81" s="36"/>
      <c r="RF81" s="36"/>
      <c r="RG81" s="36"/>
      <c r="RH81" s="36"/>
      <c r="RI81" s="36"/>
      <c r="RJ81" s="36"/>
      <c r="RK81" s="36"/>
      <c r="RL81" s="36"/>
      <c r="RM81" s="36"/>
      <c r="RN81" s="36"/>
      <c r="RO81" s="36"/>
      <c r="RP81" s="36"/>
      <c r="RQ81" s="36"/>
      <c r="RR81" s="36"/>
      <c r="RS81" s="36"/>
      <c r="RT81" s="36"/>
      <c r="RU81" s="36"/>
      <c r="RV81" s="36"/>
      <c r="RW81" s="36"/>
      <c r="RX81" s="36"/>
      <c r="RY81" s="36"/>
      <c r="RZ81" s="36"/>
      <c r="SA81" s="36"/>
      <c r="SB81" s="36"/>
      <c r="SC81" s="36"/>
      <c r="SD81" s="36"/>
      <c r="SE81" s="36"/>
      <c r="SF81" s="36"/>
      <c r="SG81" s="36"/>
      <c r="SH81" s="36"/>
      <c r="SI81" s="36"/>
      <c r="SJ81" s="36"/>
      <c r="SK81" s="36"/>
      <c r="SL81" s="36"/>
      <c r="SM81" s="36"/>
      <c r="SN81" s="36"/>
      <c r="SO81" s="36"/>
      <c r="SP81" s="36"/>
      <c r="SQ81" s="36"/>
      <c r="SR81" s="36"/>
      <c r="SS81" s="36"/>
      <c r="ST81" s="36"/>
      <c r="SU81" s="36"/>
      <c r="SV81" s="36"/>
      <c r="SW81" s="36"/>
      <c r="SX81" s="36"/>
      <c r="SY81" s="36"/>
      <c r="SZ81" s="36"/>
      <c r="TA81" s="36"/>
      <c r="TB81" s="36"/>
      <c r="TC81" s="36"/>
      <c r="TD81" s="36"/>
      <c r="TE81" s="36"/>
      <c r="TF81" s="36"/>
      <c r="TG81" s="36"/>
      <c r="TH81" s="36"/>
      <c r="TI81" s="36"/>
      <c r="TJ81" s="36"/>
      <c r="TK81" s="36"/>
      <c r="TL81" s="36"/>
      <c r="TM81" s="36"/>
      <c r="TN81" s="36"/>
      <c r="TO81" s="36"/>
      <c r="TP81" s="36"/>
      <c r="TQ81" s="36"/>
      <c r="TR81" s="36"/>
      <c r="TS81" s="36"/>
      <c r="TT81" s="36"/>
      <c r="TU81" s="36"/>
      <c r="TV81" s="36"/>
      <c r="TW81" s="36"/>
      <c r="TX81" s="36"/>
      <c r="TY81" s="36"/>
      <c r="TZ81" s="36"/>
      <c r="UA81" s="36"/>
      <c r="UB81" s="36"/>
      <c r="UC81" s="36"/>
      <c r="UD81" s="36"/>
      <c r="UE81" s="36"/>
      <c r="UF81" s="36"/>
      <c r="UG81" s="36"/>
      <c r="UH81" s="36"/>
      <c r="UI81" s="36"/>
      <c r="UJ81" s="36"/>
      <c r="UK81" s="36"/>
      <c r="UL81" s="36"/>
      <c r="UM81" s="36"/>
      <c r="UN81" s="36"/>
      <c r="UO81" s="36"/>
      <c r="UP81" s="36"/>
      <c r="UQ81" s="36"/>
      <c r="UR81" s="36"/>
      <c r="US81" s="36"/>
      <c r="UT81" s="36"/>
      <c r="UU81" s="36"/>
      <c r="UV81" s="36"/>
      <c r="UW81" s="36"/>
      <c r="UX81" s="36"/>
      <c r="UY81" s="36"/>
      <c r="UZ81" s="36"/>
      <c r="VA81" s="36"/>
      <c r="VB81" s="36"/>
      <c r="VC81" s="36"/>
      <c r="VD81" s="36"/>
      <c r="VE81" s="36"/>
      <c r="VF81" s="36"/>
      <c r="VG81" s="36"/>
      <c r="VH81" s="36"/>
      <c r="VI81" s="36"/>
      <c r="VJ81" s="36"/>
      <c r="VK81" s="36"/>
      <c r="VL81" s="36"/>
      <c r="VM81" s="36"/>
      <c r="VN81" s="36"/>
      <c r="VO81" s="36"/>
      <c r="VP81" s="36"/>
    </row>
    <row r="82" spans="2:588" ht="17.25" customHeight="1">
      <c r="B82" s="23" t="s">
        <v>136</v>
      </c>
      <c r="F82" s="81" t="s">
        <v>1441</v>
      </c>
      <c r="G82" s="36" t="s">
        <v>191</v>
      </c>
      <c r="H82" s="36" t="s">
        <v>191</v>
      </c>
      <c r="I82" s="36" t="s">
        <v>191</v>
      </c>
      <c r="J82" s="36" t="s">
        <v>191</v>
      </c>
      <c r="K82" s="36" t="s">
        <v>191</v>
      </c>
      <c r="L82" s="36" t="s">
        <v>191</v>
      </c>
      <c r="M82" s="36" t="s">
        <v>191</v>
      </c>
      <c r="N82" s="36" t="s">
        <v>191</v>
      </c>
      <c r="O82" s="36" t="s">
        <v>191</v>
      </c>
      <c r="P82" s="36" t="s">
        <v>191</v>
      </c>
      <c r="Q82" s="36" t="s">
        <v>191</v>
      </c>
      <c r="R82" s="36" t="s">
        <v>191</v>
      </c>
      <c r="S82" s="36" t="s">
        <v>191</v>
      </c>
      <c r="T82" s="36" t="s">
        <v>191</v>
      </c>
      <c r="U82" s="36" t="s">
        <v>191</v>
      </c>
      <c r="V82" s="36" t="s">
        <v>191</v>
      </c>
      <c r="W82" s="36" t="s">
        <v>191</v>
      </c>
      <c r="X82" s="36" t="s">
        <v>191</v>
      </c>
      <c r="Y82" s="36" t="s">
        <v>191</v>
      </c>
      <c r="Z82" s="36" t="s">
        <v>191</v>
      </c>
      <c r="AA82" s="36" t="s">
        <v>191</v>
      </c>
      <c r="AB82" s="36" t="s">
        <v>191</v>
      </c>
      <c r="AC82" s="36" t="s">
        <v>191</v>
      </c>
      <c r="AD82" s="36" t="s">
        <v>191</v>
      </c>
      <c r="AE82" s="36" t="s">
        <v>191</v>
      </c>
      <c r="AF82" s="36" t="s">
        <v>191</v>
      </c>
      <c r="AG82" s="36" t="s">
        <v>191</v>
      </c>
      <c r="AH82" s="36" t="s">
        <v>191</v>
      </c>
      <c r="AI82" s="36" t="s">
        <v>191</v>
      </c>
      <c r="AJ82" s="36" t="s">
        <v>191</v>
      </c>
      <c r="AK82" s="36" t="s">
        <v>191</v>
      </c>
      <c r="AL82" s="36">
        <v>20.527241</v>
      </c>
      <c r="AM82" s="36">
        <v>84.628122000000005</v>
      </c>
      <c r="AN82" s="36">
        <v>168.50800599999999</v>
      </c>
      <c r="AO82" s="36">
        <v>72.174353999999994</v>
      </c>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36"/>
      <c r="DH82" s="36"/>
      <c r="DI82" s="36"/>
      <c r="DJ82" s="36"/>
      <c r="DK82" s="36"/>
      <c r="DL82" s="36"/>
      <c r="DM82" s="36"/>
      <c r="DN82" s="36"/>
      <c r="DO82" s="36"/>
      <c r="DP82" s="36"/>
      <c r="DQ82" s="36"/>
      <c r="DR82" s="36"/>
      <c r="DS82" s="36"/>
      <c r="DT82" s="36"/>
      <c r="DU82" s="36"/>
      <c r="DV82" s="36"/>
      <c r="DW82" s="36"/>
      <c r="DX82" s="36"/>
      <c r="DY82" s="36"/>
      <c r="DZ82" s="36"/>
      <c r="EA82" s="36"/>
      <c r="EB82" s="36"/>
      <c r="EC82" s="36"/>
      <c r="ED82" s="36"/>
      <c r="EE82" s="36"/>
      <c r="EF82" s="36"/>
      <c r="EG82" s="36"/>
      <c r="EH82" s="36"/>
      <c r="EI82" s="36"/>
      <c r="EJ82" s="36"/>
      <c r="EK82" s="36"/>
      <c r="EL82" s="36"/>
      <c r="EM82" s="36"/>
      <c r="EN82" s="36"/>
      <c r="EO82" s="36"/>
      <c r="EP82" s="36"/>
      <c r="EQ82" s="36"/>
      <c r="ER82" s="36"/>
      <c r="ES82" s="36"/>
      <c r="ET82" s="36"/>
      <c r="EU82" s="36"/>
      <c r="EV82" s="36"/>
      <c r="EW82" s="36"/>
      <c r="EX82" s="36"/>
      <c r="EY82" s="36"/>
      <c r="EZ82" s="36"/>
      <c r="FA82" s="36"/>
      <c r="FB82" s="36"/>
      <c r="FC82" s="36"/>
      <c r="FD82" s="36"/>
      <c r="FE82" s="36"/>
      <c r="FF82" s="36"/>
      <c r="FG82" s="36"/>
      <c r="FH82" s="36"/>
      <c r="FI82" s="36"/>
      <c r="FJ82" s="36"/>
      <c r="FK82" s="36"/>
      <c r="FL82" s="36"/>
      <c r="FM82" s="36"/>
      <c r="FN82" s="36"/>
      <c r="FO82" s="36"/>
      <c r="FP82" s="36"/>
      <c r="FQ82" s="36"/>
      <c r="FR82" s="36"/>
      <c r="FS82" s="36"/>
      <c r="FT82" s="36"/>
      <c r="FU82" s="36"/>
      <c r="FV82" s="36"/>
      <c r="FW82" s="36"/>
      <c r="FX82" s="36"/>
      <c r="FY82" s="36"/>
      <c r="FZ82" s="36"/>
      <c r="GA82" s="36"/>
      <c r="GB82" s="36"/>
      <c r="GC82" s="36"/>
      <c r="GD82" s="36"/>
      <c r="GE82" s="36"/>
      <c r="GF82" s="36"/>
      <c r="GG82" s="36"/>
      <c r="GH82" s="36"/>
      <c r="GI82" s="36"/>
      <c r="GJ82" s="36"/>
      <c r="GK82" s="36"/>
      <c r="GL82" s="36"/>
      <c r="GM82" s="36"/>
      <c r="GN82" s="36"/>
      <c r="GO82" s="36"/>
      <c r="GP82" s="36"/>
      <c r="GQ82" s="36"/>
      <c r="GR82" s="36"/>
      <c r="GS82" s="36"/>
      <c r="GT82" s="36"/>
      <c r="GU82" s="36"/>
      <c r="GV82" s="36"/>
      <c r="GW82" s="36"/>
      <c r="GX82" s="36"/>
      <c r="GY82" s="36"/>
      <c r="GZ82" s="36"/>
      <c r="HA82" s="36"/>
      <c r="HB82" s="36"/>
      <c r="HC82" s="36"/>
      <c r="HD82" s="36"/>
      <c r="HE82" s="36"/>
      <c r="HF82" s="36"/>
      <c r="HG82" s="36"/>
      <c r="HH82" s="36"/>
      <c r="HI82" s="36"/>
      <c r="HJ82" s="36"/>
      <c r="HK82" s="36"/>
      <c r="HL82" s="36"/>
      <c r="HM82" s="36"/>
      <c r="HN82" s="36"/>
      <c r="HO82" s="36"/>
      <c r="HP82" s="36"/>
      <c r="HQ82" s="36"/>
      <c r="HR82" s="36"/>
      <c r="HS82" s="36"/>
      <c r="HT82" s="36"/>
      <c r="HU82" s="36"/>
      <c r="HV82" s="36"/>
      <c r="HW82" s="36"/>
      <c r="HX82" s="36"/>
      <c r="HY82" s="36"/>
      <c r="HZ82" s="36"/>
      <c r="IA82" s="36"/>
      <c r="IB82" s="36"/>
      <c r="IC82" s="36"/>
      <c r="ID82" s="36"/>
      <c r="IE82" s="36"/>
      <c r="IF82" s="36"/>
      <c r="IG82" s="36"/>
      <c r="IH82" s="36"/>
      <c r="II82" s="36"/>
      <c r="IJ82" s="36"/>
      <c r="IK82" s="36"/>
      <c r="IL82" s="36"/>
      <c r="IM82" s="36"/>
      <c r="IN82" s="36"/>
      <c r="IO82" s="36"/>
      <c r="IP82" s="36"/>
      <c r="IQ82" s="36"/>
      <c r="IR82" s="36"/>
      <c r="IS82" s="36"/>
      <c r="IT82" s="36"/>
      <c r="IU82" s="36"/>
      <c r="IV82" s="36"/>
      <c r="IW82" s="36"/>
      <c r="IX82" s="36"/>
      <c r="IY82" s="36"/>
      <c r="IZ82" s="36"/>
      <c r="JA82" s="36"/>
      <c r="JB82" s="36"/>
      <c r="JC82" s="36"/>
      <c r="JD82" s="36"/>
      <c r="JE82" s="36"/>
      <c r="JF82" s="36"/>
      <c r="JG82" s="36"/>
      <c r="JH82" s="36"/>
      <c r="JI82" s="36"/>
      <c r="JJ82" s="36"/>
      <c r="JK82" s="36"/>
      <c r="JL82" s="36"/>
      <c r="JM82" s="36"/>
      <c r="JN82" s="36"/>
      <c r="JO82" s="36"/>
      <c r="JP82" s="36"/>
      <c r="JQ82" s="36"/>
      <c r="JR82" s="36"/>
      <c r="JS82" s="36"/>
      <c r="JT82" s="36"/>
      <c r="JU82" s="36"/>
      <c r="JV82" s="36"/>
      <c r="JW82" s="36"/>
      <c r="JX82" s="36"/>
      <c r="JY82" s="36"/>
      <c r="JZ82" s="36"/>
      <c r="KA82" s="36"/>
      <c r="KB82" s="36"/>
      <c r="KC82" s="36"/>
      <c r="KD82" s="36"/>
      <c r="KE82" s="36"/>
      <c r="KF82" s="36"/>
      <c r="KG82" s="36"/>
      <c r="KH82" s="36"/>
      <c r="KI82" s="36"/>
      <c r="KJ82" s="36"/>
      <c r="KK82" s="36"/>
      <c r="KL82" s="36"/>
      <c r="KM82" s="36"/>
      <c r="KN82" s="36"/>
      <c r="KO82" s="36"/>
      <c r="KP82" s="36"/>
      <c r="KQ82" s="36"/>
      <c r="KR82" s="36"/>
      <c r="KS82" s="36"/>
      <c r="KT82" s="36"/>
      <c r="KU82" s="36"/>
      <c r="KV82" s="36"/>
      <c r="KW82" s="36"/>
      <c r="KX82" s="36"/>
      <c r="KY82" s="36"/>
      <c r="KZ82" s="36"/>
      <c r="LA82" s="36"/>
      <c r="LB82" s="36"/>
      <c r="LC82" s="36"/>
      <c r="LD82" s="36"/>
      <c r="LE82" s="36"/>
      <c r="LF82" s="36"/>
      <c r="LG82" s="36"/>
      <c r="LH82" s="36"/>
      <c r="LI82" s="36"/>
      <c r="LJ82" s="36"/>
      <c r="LK82" s="36"/>
      <c r="LL82" s="36"/>
      <c r="LM82" s="36"/>
      <c r="LN82" s="36"/>
      <c r="LO82" s="36"/>
      <c r="LP82" s="36"/>
      <c r="LQ82" s="36"/>
      <c r="LR82" s="36"/>
      <c r="LS82" s="36"/>
      <c r="LT82" s="36"/>
      <c r="LU82" s="36"/>
      <c r="LV82" s="36"/>
      <c r="LW82" s="36"/>
      <c r="LX82" s="36"/>
      <c r="LY82" s="36"/>
      <c r="LZ82" s="36"/>
      <c r="MA82" s="36"/>
      <c r="MB82" s="36"/>
      <c r="MC82" s="36"/>
      <c r="MD82" s="36"/>
      <c r="ME82" s="36"/>
      <c r="MF82" s="36"/>
      <c r="MG82" s="36"/>
      <c r="MH82" s="36"/>
      <c r="MI82" s="36"/>
      <c r="MJ82" s="36"/>
      <c r="MK82" s="36"/>
      <c r="ML82" s="36"/>
      <c r="MM82" s="36"/>
      <c r="MN82" s="36"/>
      <c r="MO82" s="36"/>
      <c r="MP82" s="36"/>
      <c r="MQ82" s="36"/>
      <c r="MR82" s="36"/>
      <c r="MS82" s="36"/>
      <c r="MT82" s="36"/>
      <c r="MU82" s="36"/>
      <c r="MV82" s="36"/>
      <c r="MW82" s="36"/>
      <c r="MX82" s="36"/>
      <c r="MY82" s="36"/>
      <c r="MZ82" s="36"/>
      <c r="NA82" s="36"/>
      <c r="NB82" s="36"/>
      <c r="NC82" s="36"/>
      <c r="ND82" s="36"/>
      <c r="NE82" s="36"/>
      <c r="NF82" s="36"/>
      <c r="NG82" s="36"/>
      <c r="NH82" s="36"/>
      <c r="NI82" s="36"/>
      <c r="NJ82" s="36"/>
      <c r="NK82" s="36"/>
      <c r="NL82" s="36"/>
      <c r="NM82" s="36"/>
      <c r="NN82" s="36"/>
      <c r="NO82" s="36"/>
      <c r="NP82" s="36"/>
      <c r="NQ82" s="36"/>
      <c r="NR82" s="36"/>
      <c r="NS82" s="36"/>
      <c r="NT82" s="36"/>
      <c r="NU82" s="36"/>
      <c r="NV82" s="36"/>
      <c r="NW82" s="36"/>
      <c r="NX82" s="36"/>
      <c r="NY82" s="36"/>
      <c r="NZ82" s="36"/>
      <c r="OA82" s="36"/>
      <c r="OB82" s="36"/>
      <c r="OC82" s="36"/>
      <c r="OD82" s="36"/>
      <c r="OE82" s="36"/>
      <c r="OF82" s="36"/>
      <c r="OG82" s="36"/>
      <c r="OH82" s="36"/>
      <c r="OI82" s="36"/>
      <c r="OJ82" s="36"/>
      <c r="OK82" s="36"/>
      <c r="OL82" s="36"/>
      <c r="OM82" s="36"/>
      <c r="ON82" s="36"/>
      <c r="OO82" s="36"/>
      <c r="OP82" s="36"/>
      <c r="OQ82" s="36"/>
      <c r="OR82" s="36"/>
      <c r="OS82" s="36"/>
      <c r="OT82" s="36"/>
      <c r="OU82" s="36"/>
      <c r="OV82" s="36"/>
      <c r="OW82" s="36"/>
      <c r="OX82" s="36"/>
      <c r="OY82" s="36"/>
      <c r="OZ82" s="36"/>
      <c r="PA82" s="36"/>
      <c r="PB82" s="36"/>
      <c r="PC82" s="36"/>
      <c r="PD82" s="36"/>
      <c r="PE82" s="36"/>
      <c r="PF82" s="36"/>
      <c r="PG82" s="36"/>
      <c r="PH82" s="36"/>
      <c r="PI82" s="36"/>
      <c r="PJ82" s="36"/>
      <c r="PK82" s="36"/>
      <c r="PL82" s="36"/>
      <c r="PM82" s="36"/>
      <c r="PN82" s="36"/>
      <c r="PO82" s="36"/>
      <c r="PP82" s="36"/>
      <c r="PQ82" s="36"/>
      <c r="PR82" s="36"/>
      <c r="PS82" s="36"/>
      <c r="PT82" s="36"/>
      <c r="PU82" s="36"/>
      <c r="PV82" s="36"/>
      <c r="PW82" s="36"/>
      <c r="PX82" s="36"/>
      <c r="PY82" s="36"/>
      <c r="PZ82" s="36"/>
      <c r="QA82" s="36"/>
      <c r="QB82" s="36"/>
      <c r="QC82" s="36"/>
      <c r="QD82" s="36"/>
      <c r="QE82" s="36"/>
      <c r="QF82" s="36"/>
      <c r="QG82" s="36"/>
      <c r="QH82" s="36"/>
      <c r="QI82" s="36"/>
      <c r="QJ82" s="36"/>
      <c r="QK82" s="36"/>
      <c r="QL82" s="36"/>
      <c r="QM82" s="36"/>
      <c r="QN82" s="36"/>
      <c r="QO82" s="36"/>
      <c r="QP82" s="36"/>
      <c r="QQ82" s="36"/>
      <c r="QR82" s="36"/>
      <c r="QS82" s="36"/>
      <c r="QT82" s="36"/>
      <c r="QU82" s="36"/>
      <c r="QV82" s="36"/>
      <c r="QW82" s="36"/>
      <c r="QX82" s="36"/>
      <c r="QY82" s="36"/>
      <c r="QZ82" s="36"/>
      <c r="RA82" s="36"/>
      <c r="RB82" s="36"/>
      <c r="RC82" s="36"/>
      <c r="RD82" s="36"/>
      <c r="RE82" s="36"/>
      <c r="RF82" s="36"/>
      <c r="RG82" s="36"/>
      <c r="RH82" s="36"/>
      <c r="RI82" s="36"/>
      <c r="RJ82" s="36"/>
      <c r="RK82" s="36"/>
      <c r="RL82" s="36"/>
      <c r="RM82" s="36"/>
      <c r="RN82" s="36"/>
      <c r="RO82" s="36"/>
      <c r="RP82" s="36"/>
      <c r="RQ82" s="36"/>
      <c r="RR82" s="36"/>
      <c r="RS82" s="36"/>
      <c r="RT82" s="36"/>
      <c r="RU82" s="36"/>
      <c r="RV82" s="36"/>
      <c r="RW82" s="36"/>
      <c r="RX82" s="36"/>
      <c r="RY82" s="36"/>
      <c r="RZ82" s="36"/>
      <c r="SA82" s="36"/>
      <c r="SB82" s="36"/>
      <c r="SC82" s="36"/>
      <c r="SD82" s="36"/>
      <c r="SE82" s="36"/>
      <c r="SF82" s="36"/>
      <c r="SG82" s="36"/>
      <c r="SH82" s="36"/>
      <c r="SI82" s="36"/>
      <c r="SJ82" s="36"/>
      <c r="SK82" s="36"/>
      <c r="SL82" s="36"/>
      <c r="SM82" s="36"/>
      <c r="SN82" s="36"/>
      <c r="SO82" s="36"/>
      <c r="SP82" s="36"/>
      <c r="SQ82" s="36"/>
      <c r="SR82" s="36"/>
      <c r="SS82" s="36"/>
      <c r="ST82" s="36"/>
      <c r="SU82" s="36"/>
      <c r="SV82" s="36"/>
      <c r="SW82" s="36"/>
      <c r="SX82" s="36"/>
      <c r="SY82" s="36"/>
      <c r="SZ82" s="36"/>
      <c r="TA82" s="36"/>
      <c r="TB82" s="36"/>
      <c r="TC82" s="36"/>
      <c r="TD82" s="36"/>
      <c r="TE82" s="36"/>
      <c r="TF82" s="36"/>
      <c r="TG82" s="36"/>
      <c r="TH82" s="36"/>
      <c r="TI82" s="36"/>
      <c r="TJ82" s="36"/>
      <c r="TK82" s="36"/>
      <c r="TL82" s="36"/>
      <c r="TM82" s="36"/>
      <c r="TN82" s="36"/>
      <c r="TO82" s="36"/>
      <c r="TP82" s="36"/>
      <c r="TQ82" s="36"/>
      <c r="TR82" s="36"/>
      <c r="TS82" s="36"/>
      <c r="TT82" s="36"/>
      <c r="TU82" s="36"/>
      <c r="TV82" s="36"/>
      <c r="TW82" s="36"/>
      <c r="TX82" s="36"/>
      <c r="TY82" s="36"/>
      <c r="TZ82" s="36"/>
      <c r="UA82" s="36"/>
      <c r="UB82" s="36"/>
      <c r="UC82" s="36"/>
      <c r="UD82" s="36"/>
      <c r="UE82" s="36"/>
      <c r="UF82" s="36"/>
      <c r="UG82" s="36"/>
      <c r="UH82" s="36"/>
      <c r="UI82" s="36"/>
      <c r="UJ82" s="36"/>
      <c r="UK82" s="36"/>
      <c r="UL82" s="36"/>
      <c r="UM82" s="36"/>
      <c r="UN82" s="36"/>
      <c r="UO82" s="36"/>
      <c r="UP82" s="36"/>
      <c r="UQ82" s="36"/>
      <c r="UR82" s="36"/>
      <c r="US82" s="36"/>
      <c r="UT82" s="36"/>
      <c r="UU82" s="36"/>
      <c r="UV82" s="36"/>
      <c r="UW82" s="36"/>
      <c r="UX82" s="36"/>
      <c r="UY82" s="36"/>
      <c r="UZ82" s="36"/>
      <c r="VA82" s="36"/>
      <c r="VB82" s="36"/>
      <c r="VC82" s="36"/>
      <c r="VD82" s="36"/>
      <c r="VE82" s="36"/>
      <c r="VF82" s="36"/>
      <c r="VG82" s="36"/>
      <c r="VH82" s="36"/>
      <c r="VI82" s="36"/>
      <c r="VJ82" s="36"/>
      <c r="VK82" s="36"/>
      <c r="VL82" s="36"/>
      <c r="VM82" s="36"/>
      <c r="VN82" s="36"/>
      <c r="VO82" s="36"/>
      <c r="VP82" s="36"/>
    </row>
    <row r="83" spans="2:588" ht="17.25" customHeight="1">
      <c r="B83" s="23" t="s">
        <v>136</v>
      </c>
      <c r="F83" s="81" t="s">
        <v>1187</v>
      </c>
      <c r="G83" s="36" t="s">
        <v>191</v>
      </c>
      <c r="H83" s="36" t="s">
        <v>191</v>
      </c>
      <c r="I83" s="36" t="s">
        <v>191</v>
      </c>
      <c r="J83" s="36" t="s">
        <v>191</v>
      </c>
      <c r="K83" s="36" t="s">
        <v>191</v>
      </c>
      <c r="L83" s="36" t="s">
        <v>191</v>
      </c>
      <c r="M83" s="36" t="s">
        <v>191</v>
      </c>
      <c r="N83" s="36" t="s">
        <v>191</v>
      </c>
      <c r="O83" s="36" t="s">
        <v>191</v>
      </c>
      <c r="P83" s="36" t="s">
        <v>191</v>
      </c>
      <c r="Q83" s="36" t="s">
        <v>191</v>
      </c>
      <c r="R83" s="36" t="s">
        <v>191</v>
      </c>
      <c r="S83" s="36" t="s">
        <v>191</v>
      </c>
      <c r="T83" s="36" t="s">
        <v>191</v>
      </c>
      <c r="U83" s="36" t="s">
        <v>191</v>
      </c>
      <c r="V83" s="36" t="s">
        <v>191</v>
      </c>
      <c r="W83" s="36" t="s">
        <v>191</v>
      </c>
      <c r="X83" s="36" t="s">
        <v>191</v>
      </c>
      <c r="Y83" s="36" t="s">
        <v>191</v>
      </c>
      <c r="Z83" s="36" t="s">
        <v>191</v>
      </c>
      <c r="AA83" s="36" t="s">
        <v>191</v>
      </c>
      <c r="AB83" s="36" t="s">
        <v>191</v>
      </c>
      <c r="AC83" s="36" t="s">
        <v>191</v>
      </c>
      <c r="AD83" s="36" t="s">
        <v>191</v>
      </c>
      <c r="AE83" s="36" t="s">
        <v>191</v>
      </c>
      <c r="AF83" s="36" t="s">
        <v>191</v>
      </c>
      <c r="AG83" s="36" t="s">
        <v>191</v>
      </c>
      <c r="AH83" s="36" t="s">
        <v>191</v>
      </c>
      <c r="AI83" s="36" t="s">
        <v>191</v>
      </c>
      <c r="AJ83" s="36" t="s">
        <v>191</v>
      </c>
      <c r="AK83" s="36" t="s">
        <v>191</v>
      </c>
      <c r="AL83" s="36">
        <v>7.4515289999999998</v>
      </c>
      <c r="AM83" s="36">
        <v>46.227322999999998</v>
      </c>
      <c r="AN83" s="36">
        <v>89.970698999999996</v>
      </c>
      <c r="AO83" s="36">
        <v>130.304451</v>
      </c>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c r="DL83" s="36"/>
      <c r="DM83" s="36"/>
      <c r="DN83" s="36"/>
      <c r="DO83" s="36"/>
      <c r="DP83" s="36"/>
      <c r="DQ83" s="36"/>
      <c r="DR83" s="36"/>
      <c r="DS83" s="36"/>
      <c r="DT83" s="36"/>
      <c r="DU83" s="36"/>
      <c r="DV83" s="36"/>
      <c r="DW83" s="36"/>
      <c r="DX83" s="36"/>
      <c r="DY83" s="36"/>
      <c r="DZ83" s="36"/>
      <c r="EA83" s="36"/>
      <c r="EB83" s="36"/>
      <c r="EC83" s="36"/>
      <c r="ED83" s="36"/>
      <c r="EE83" s="36"/>
      <c r="EF83" s="36"/>
      <c r="EG83" s="36"/>
      <c r="EH83" s="36"/>
      <c r="EI83" s="36"/>
      <c r="EJ83" s="36"/>
      <c r="EK83" s="36"/>
      <c r="EL83" s="36"/>
      <c r="EM83" s="36"/>
      <c r="EN83" s="36"/>
      <c r="EO83" s="36"/>
      <c r="EP83" s="36"/>
      <c r="EQ83" s="36"/>
      <c r="ER83" s="36"/>
      <c r="ES83" s="36"/>
      <c r="ET83" s="36"/>
      <c r="EU83" s="36"/>
      <c r="EV83" s="36"/>
      <c r="EW83" s="36"/>
      <c r="EX83" s="36"/>
      <c r="EY83" s="36"/>
      <c r="EZ83" s="36"/>
      <c r="FA83" s="36"/>
      <c r="FB83" s="36"/>
      <c r="FC83" s="36"/>
      <c r="FD83" s="36"/>
      <c r="FE83" s="36"/>
      <c r="FF83" s="36"/>
      <c r="FG83" s="36"/>
      <c r="FH83" s="36"/>
      <c r="FI83" s="36"/>
      <c r="FJ83" s="36"/>
      <c r="FK83" s="36"/>
      <c r="FL83" s="36"/>
      <c r="FM83" s="36"/>
      <c r="FN83" s="36"/>
      <c r="FO83" s="36"/>
      <c r="FP83" s="36"/>
      <c r="FQ83" s="36"/>
      <c r="FR83" s="36"/>
      <c r="FS83" s="36"/>
      <c r="FT83" s="36"/>
      <c r="FU83" s="36"/>
      <c r="FV83" s="36"/>
      <c r="FW83" s="36"/>
      <c r="FX83" s="36"/>
      <c r="FY83" s="36"/>
      <c r="FZ83" s="36"/>
      <c r="GA83" s="36"/>
      <c r="GB83" s="36"/>
      <c r="GC83" s="36"/>
      <c r="GD83" s="36"/>
      <c r="GE83" s="36"/>
      <c r="GF83" s="36"/>
      <c r="GG83" s="36"/>
      <c r="GH83" s="36"/>
      <c r="GI83" s="36"/>
      <c r="GJ83" s="36"/>
      <c r="GK83" s="36"/>
      <c r="GL83" s="36"/>
      <c r="GM83" s="36"/>
      <c r="GN83" s="36"/>
      <c r="GO83" s="36"/>
      <c r="GP83" s="36"/>
      <c r="GQ83" s="36"/>
      <c r="GR83" s="36"/>
      <c r="GS83" s="36"/>
      <c r="GT83" s="36"/>
      <c r="GU83" s="36"/>
      <c r="GV83" s="36"/>
      <c r="GW83" s="36"/>
      <c r="GX83" s="36"/>
      <c r="GY83" s="36"/>
      <c r="GZ83" s="36"/>
      <c r="HA83" s="36"/>
      <c r="HB83" s="36"/>
      <c r="HC83" s="36"/>
      <c r="HD83" s="36"/>
      <c r="HE83" s="36"/>
      <c r="HF83" s="36"/>
      <c r="HG83" s="36"/>
      <c r="HH83" s="36"/>
      <c r="HI83" s="36"/>
      <c r="HJ83" s="36"/>
      <c r="HK83" s="36"/>
      <c r="HL83" s="36"/>
      <c r="HM83" s="36"/>
      <c r="HN83" s="36"/>
      <c r="HO83" s="36"/>
      <c r="HP83" s="36"/>
      <c r="HQ83" s="36"/>
      <c r="HR83" s="36"/>
      <c r="HS83" s="36"/>
      <c r="HT83" s="36"/>
      <c r="HU83" s="36"/>
      <c r="HV83" s="36"/>
      <c r="HW83" s="36"/>
      <c r="HX83" s="36"/>
      <c r="HY83" s="36"/>
      <c r="HZ83" s="36"/>
      <c r="IA83" s="36"/>
      <c r="IB83" s="36"/>
      <c r="IC83" s="36"/>
      <c r="ID83" s="36"/>
      <c r="IE83" s="36"/>
      <c r="IF83" s="36"/>
      <c r="IG83" s="36"/>
      <c r="IH83" s="36"/>
      <c r="II83" s="36"/>
      <c r="IJ83" s="36"/>
      <c r="IK83" s="36"/>
      <c r="IL83" s="36"/>
      <c r="IM83" s="36"/>
      <c r="IN83" s="36"/>
      <c r="IO83" s="36"/>
      <c r="IP83" s="36"/>
      <c r="IQ83" s="36"/>
      <c r="IR83" s="36"/>
      <c r="IS83" s="36"/>
      <c r="IT83" s="36"/>
      <c r="IU83" s="36"/>
      <c r="IV83" s="36"/>
      <c r="IW83" s="36"/>
      <c r="IX83" s="36"/>
      <c r="IY83" s="36"/>
      <c r="IZ83" s="36"/>
      <c r="JA83" s="36"/>
      <c r="JB83" s="36"/>
      <c r="JC83" s="36"/>
      <c r="JD83" s="36"/>
      <c r="JE83" s="36"/>
      <c r="JF83" s="36"/>
      <c r="JG83" s="36"/>
      <c r="JH83" s="36"/>
      <c r="JI83" s="36"/>
      <c r="JJ83" s="36"/>
      <c r="JK83" s="36"/>
      <c r="JL83" s="36"/>
      <c r="JM83" s="36"/>
      <c r="JN83" s="36"/>
      <c r="JO83" s="36"/>
      <c r="JP83" s="36"/>
      <c r="JQ83" s="36"/>
      <c r="JR83" s="36"/>
      <c r="JS83" s="36"/>
      <c r="JT83" s="36"/>
      <c r="JU83" s="36"/>
      <c r="JV83" s="36"/>
      <c r="JW83" s="36"/>
      <c r="JX83" s="36"/>
      <c r="JY83" s="36"/>
      <c r="JZ83" s="36"/>
      <c r="KA83" s="36"/>
      <c r="KB83" s="36"/>
      <c r="KC83" s="36"/>
      <c r="KD83" s="36"/>
      <c r="KE83" s="36"/>
      <c r="KF83" s="36"/>
      <c r="KG83" s="36"/>
      <c r="KH83" s="36"/>
      <c r="KI83" s="36"/>
      <c r="KJ83" s="36"/>
      <c r="KK83" s="36"/>
      <c r="KL83" s="36"/>
      <c r="KM83" s="36"/>
      <c r="KN83" s="36"/>
      <c r="KO83" s="36"/>
      <c r="KP83" s="36"/>
      <c r="KQ83" s="36"/>
      <c r="KR83" s="36"/>
      <c r="KS83" s="36"/>
      <c r="KT83" s="36"/>
      <c r="KU83" s="36"/>
      <c r="KV83" s="36"/>
      <c r="KW83" s="36"/>
      <c r="KX83" s="36"/>
      <c r="KY83" s="36"/>
      <c r="KZ83" s="36"/>
      <c r="LA83" s="36"/>
      <c r="LB83" s="36"/>
      <c r="LC83" s="36"/>
      <c r="LD83" s="36"/>
      <c r="LE83" s="36"/>
      <c r="LF83" s="36"/>
      <c r="LG83" s="36"/>
      <c r="LH83" s="36"/>
      <c r="LI83" s="36"/>
      <c r="LJ83" s="36"/>
      <c r="LK83" s="36"/>
      <c r="LL83" s="36"/>
      <c r="LM83" s="36"/>
      <c r="LN83" s="36"/>
      <c r="LO83" s="36"/>
      <c r="LP83" s="36"/>
      <c r="LQ83" s="36"/>
      <c r="LR83" s="36"/>
      <c r="LS83" s="36"/>
      <c r="LT83" s="36"/>
      <c r="LU83" s="36"/>
      <c r="LV83" s="36"/>
      <c r="LW83" s="36"/>
      <c r="LX83" s="36"/>
      <c r="LY83" s="36"/>
      <c r="LZ83" s="36"/>
      <c r="MA83" s="36"/>
      <c r="MB83" s="36"/>
      <c r="MC83" s="36"/>
      <c r="MD83" s="36"/>
      <c r="ME83" s="36"/>
      <c r="MF83" s="36"/>
      <c r="MG83" s="36"/>
      <c r="MH83" s="36"/>
      <c r="MI83" s="36"/>
      <c r="MJ83" s="36"/>
      <c r="MK83" s="36"/>
      <c r="ML83" s="36"/>
      <c r="MM83" s="36"/>
      <c r="MN83" s="36"/>
      <c r="MO83" s="36"/>
      <c r="MP83" s="36"/>
      <c r="MQ83" s="36"/>
      <c r="MR83" s="36"/>
      <c r="MS83" s="36"/>
      <c r="MT83" s="36"/>
      <c r="MU83" s="36"/>
      <c r="MV83" s="36"/>
      <c r="MW83" s="36"/>
      <c r="MX83" s="36"/>
      <c r="MY83" s="36"/>
      <c r="MZ83" s="36"/>
      <c r="NA83" s="36"/>
      <c r="NB83" s="36"/>
      <c r="NC83" s="36"/>
      <c r="ND83" s="36"/>
      <c r="NE83" s="36"/>
      <c r="NF83" s="36"/>
      <c r="NG83" s="36"/>
      <c r="NH83" s="36"/>
      <c r="NI83" s="36"/>
      <c r="NJ83" s="36"/>
      <c r="NK83" s="36"/>
      <c r="NL83" s="36"/>
      <c r="NM83" s="36"/>
      <c r="NN83" s="36"/>
      <c r="NO83" s="36"/>
      <c r="NP83" s="36"/>
      <c r="NQ83" s="36"/>
      <c r="NR83" s="36"/>
      <c r="NS83" s="36"/>
      <c r="NT83" s="36"/>
      <c r="NU83" s="36"/>
      <c r="NV83" s="36"/>
      <c r="NW83" s="36"/>
      <c r="NX83" s="36"/>
      <c r="NY83" s="36"/>
      <c r="NZ83" s="36"/>
      <c r="OA83" s="36"/>
      <c r="OB83" s="36"/>
      <c r="OC83" s="36"/>
      <c r="OD83" s="36"/>
      <c r="OE83" s="36"/>
      <c r="OF83" s="36"/>
      <c r="OG83" s="36"/>
      <c r="OH83" s="36"/>
      <c r="OI83" s="36"/>
      <c r="OJ83" s="36"/>
      <c r="OK83" s="36"/>
      <c r="OL83" s="36"/>
      <c r="OM83" s="36"/>
      <c r="ON83" s="36"/>
      <c r="OO83" s="36"/>
      <c r="OP83" s="36"/>
      <c r="OQ83" s="36"/>
      <c r="OR83" s="36"/>
      <c r="OS83" s="36"/>
      <c r="OT83" s="36"/>
      <c r="OU83" s="36"/>
      <c r="OV83" s="36"/>
      <c r="OW83" s="36"/>
      <c r="OX83" s="36"/>
      <c r="OY83" s="36"/>
      <c r="OZ83" s="36"/>
      <c r="PA83" s="36"/>
      <c r="PB83" s="36"/>
      <c r="PC83" s="36"/>
      <c r="PD83" s="36"/>
      <c r="PE83" s="36"/>
      <c r="PF83" s="36"/>
      <c r="PG83" s="36"/>
      <c r="PH83" s="36"/>
      <c r="PI83" s="36"/>
      <c r="PJ83" s="36"/>
      <c r="PK83" s="36"/>
      <c r="PL83" s="36"/>
      <c r="PM83" s="36"/>
      <c r="PN83" s="36"/>
      <c r="PO83" s="36"/>
      <c r="PP83" s="36"/>
      <c r="PQ83" s="36"/>
      <c r="PR83" s="36"/>
      <c r="PS83" s="36"/>
      <c r="PT83" s="36"/>
      <c r="PU83" s="36"/>
      <c r="PV83" s="36"/>
      <c r="PW83" s="36"/>
      <c r="PX83" s="36"/>
      <c r="PY83" s="36"/>
      <c r="PZ83" s="36"/>
      <c r="QA83" s="36"/>
      <c r="QB83" s="36"/>
      <c r="QC83" s="36"/>
      <c r="QD83" s="36"/>
      <c r="QE83" s="36"/>
      <c r="QF83" s="36"/>
      <c r="QG83" s="36"/>
      <c r="QH83" s="36"/>
      <c r="QI83" s="36"/>
      <c r="QJ83" s="36"/>
      <c r="QK83" s="36"/>
      <c r="QL83" s="36"/>
      <c r="QM83" s="36"/>
      <c r="QN83" s="36"/>
      <c r="QO83" s="36"/>
      <c r="QP83" s="36"/>
      <c r="QQ83" s="36"/>
      <c r="QR83" s="36"/>
      <c r="QS83" s="36"/>
      <c r="QT83" s="36"/>
      <c r="QU83" s="36"/>
      <c r="QV83" s="36"/>
      <c r="QW83" s="36"/>
      <c r="QX83" s="36"/>
      <c r="QY83" s="36"/>
      <c r="QZ83" s="36"/>
      <c r="RA83" s="36"/>
      <c r="RB83" s="36"/>
      <c r="RC83" s="36"/>
      <c r="RD83" s="36"/>
      <c r="RE83" s="36"/>
      <c r="RF83" s="36"/>
      <c r="RG83" s="36"/>
      <c r="RH83" s="36"/>
      <c r="RI83" s="36"/>
      <c r="RJ83" s="36"/>
      <c r="RK83" s="36"/>
      <c r="RL83" s="36"/>
      <c r="RM83" s="36"/>
      <c r="RN83" s="36"/>
      <c r="RO83" s="36"/>
      <c r="RP83" s="36"/>
      <c r="RQ83" s="36"/>
      <c r="RR83" s="36"/>
      <c r="RS83" s="36"/>
      <c r="RT83" s="36"/>
      <c r="RU83" s="36"/>
      <c r="RV83" s="36"/>
      <c r="RW83" s="36"/>
      <c r="RX83" s="36"/>
      <c r="RY83" s="36"/>
      <c r="RZ83" s="36"/>
      <c r="SA83" s="36"/>
      <c r="SB83" s="36"/>
      <c r="SC83" s="36"/>
      <c r="SD83" s="36"/>
      <c r="SE83" s="36"/>
      <c r="SF83" s="36"/>
      <c r="SG83" s="36"/>
      <c r="SH83" s="36"/>
      <c r="SI83" s="36"/>
      <c r="SJ83" s="36"/>
      <c r="SK83" s="36"/>
      <c r="SL83" s="36"/>
      <c r="SM83" s="36"/>
      <c r="SN83" s="36"/>
      <c r="SO83" s="36"/>
      <c r="SP83" s="36"/>
      <c r="SQ83" s="36"/>
      <c r="SR83" s="36"/>
      <c r="SS83" s="36"/>
      <c r="ST83" s="36"/>
      <c r="SU83" s="36"/>
      <c r="SV83" s="36"/>
      <c r="SW83" s="36"/>
      <c r="SX83" s="36"/>
      <c r="SY83" s="36"/>
      <c r="SZ83" s="36"/>
      <c r="TA83" s="36"/>
      <c r="TB83" s="36"/>
      <c r="TC83" s="36"/>
      <c r="TD83" s="36"/>
      <c r="TE83" s="36"/>
      <c r="TF83" s="36"/>
      <c r="TG83" s="36"/>
      <c r="TH83" s="36"/>
      <c r="TI83" s="36"/>
      <c r="TJ83" s="36"/>
      <c r="TK83" s="36"/>
      <c r="TL83" s="36"/>
      <c r="TM83" s="36"/>
      <c r="TN83" s="36"/>
      <c r="TO83" s="36"/>
      <c r="TP83" s="36"/>
      <c r="TQ83" s="36"/>
      <c r="TR83" s="36"/>
      <c r="TS83" s="36"/>
      <c r="TT83" s="36"/>
      <c r="TU83" s="36"/>
      <c r="TV83" s="36"/>
      <c r="TW83" s="36"/>
      <c r="TX83" s="36"/>
      <c r="TY83" s="36"/>
      <c r="TZ83" s="36"/>
      <c r="UA83" s="36"/>
      <c r="UB83" s="36"/>
      <c r="UC83" s="36"/>
      <c r="UD83" s="36"/>
      <c r="UE83" s="36"/>
      <c r="UF83" s="36"/>
      <c r="UG83" s="36"/>
      <c r="UH83" s="36"/>
      <c r="UI83" s="36"/>
      <c r="UJ83" s="36"/>
      <c r="UK83" s="36"/>
      <c r="UL83" s="36"/>
      <c r="UM83" s="36"/>
      <c r="UN83" s="36"/>
      <c r="UO83" s="36"/>
      <c r="UP83" s="36"/>
      <c r="UQ83" s="36"/>
      <c r="UR83" s="36"/>
      <c r="US83" s="36"/>
      <c r="UT83" s="36"/>
      <c r="UU83" s="36"/>
      <c r="UV83" s="36"/>
      <c r="UW83" s="36"/>
      <c r="UX83" s="36"/>
      <c r="UY83" s="36"/>
      <c r="UZ83" s="36"/>
      <c r="VA83" s="36"/>
      <c r="VB83" s="36"/>
      <c r="VC83" s="36"/>
      <c r="VD83" s="36"/>
      <c r="VE83" s="36"/>
      <c r="VF83" s="36"/>
      <c r="VG83" s="36"/>
      <c r="VH83" s="36"/>
      <c r="VI83" s="36"/>
      <c r="VJ83" s="36"/>
      <c r="VK83" s="36"/>
      <c r="VL83" s="36"/>
      <c r="VM83" s="36"/>
      <c r="VN83" s="36"/>
      <c r="VO83" s="36"/>
      <c r="VP83" s="36"/>
    </row>
    <row r="84" spans="2:588" ht="17.25" customHeight="1">
      <c r="B84" s="23" t="s">
        <v>136</v>
      </c>
      <c r="F84" s="81" t="s">
        <v>1284</v>
      </c>
      <c r="G84" s="36" t="s">
        <v>191</v>
      </c>
      <c r="H84" s="36" t="s">
        <v>191</v>
      </c>
      <c r="I84" s="36" t="s">
        <v>191</v>
      </c>
      <c r="J84" s="36" t="s">
        <v>191</v>
      </c>
      <c r="K84" s="36" t="s">
        <v>191</v>
      </c>
      <c r="L84" s="36" t="s">
        <v>191</v>
      </c>
      <c r="M84" s="36" t="s">
        <v>191</v>
      </c>
      <c r="N84" s="36" t="s">
        <v>191</v>
      </c>
      <c r="O84" s="36" t="s">
        <v>191</v>
      </c>
      <c r="P84" s="36" t="s">
        <v>191</v>
      </c>
      <c r="Q84" s="36" t="s">
        <v>191</v>
      </c>
      <c r="R84" s="36" t="s">
        <v>191</v>
      </c>
      <c r="S84" s="36" t="s">
        <v>191</v>
      </c>
      <c r="T84" s="36" t="s">
        <v>191</v>
      </c>
      <c r="U84" s="36" t="s">
        <v>191</v>
      </c>
      <c r="V84" s="36" t="s">
        <v>191</v>
      </c>
      <c r="W84" s="36" t="s">
        <v>191</v>
      </c>
      <c r="X84" s="36" t="s">
        <v>191</v>
      </c>
      <c r="Y84" s="36" t="s">
        <v>191</v>
      </c>
      <c r="Z84" s="36" t="s">
        <v>191</v>
      </c>
      <c r="AA84" s="36" t="s">
        <v>191</v>
      </c>
      <c r="AB84" s="36" t="s">
        <v>191</v>
      </c>
      <c r="AC84" s="36" t="s">
        <v>191</v>
      </c>
      <c r="AD84" s="36" t="s">
        <v>191</v>
      </c>
      <c r="AE84" s="36" t="s">
        <v>191</v>
      </c>
      <c r="AF84" s="36" t="s">
        <v>191</v>
      </c>
      <c r="AG84" s="36" t="s">
        <v>191</v>
      </c>
      <c r="AH84" s="36" t="s">
        <v>191</v>
      </c>
      <c r="AI84" s="36" t="s">
        <v>191</v>
      </c>
      <c r="AJ84" s="36" t="s">
        <v>191</v>
      </c>
      <c r="AK84" s="36" t="s">
        <v>191</v>
      </c>
      <c r="AL84" s="36">
        <v>7.5997430000000001</v>
      </c>
      <c r="AM84" s="36">
        <v>36.851553000000003</v>
      </c>
      <c r="AN84" s="36">
        <v>14.7807</v>
      </c>
      <c r="AO84" s="36">
        <v>18.892519</v>
      </c>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c r="DL84" s="36"/>
      <c r="DM84" s="36"/>
      <c r="DN84" s="36"/>
      <c r="DO84" s="36"/>
      <c r="DP84" s="36"/>
      <c r="DQ84" s="36"/>
      <c r="DR84" s="36"/>
      <c r="DS84" s="36"/>
      <c r="DT84" s="36"/>
      <c r="DU84" s="36"/>
      <c r="DV84" s="36"/>
      <c r="DW84" s="36"/>
      <c r="DX84" s="36"/>
      <c r="DY84" s="36"/>
      <c r="DZ84" s="36"/>
      <c r="EA84" s="36"/>
      <c r="EB84" s="36"/>
      <c r="EC84" s="36"/>
      <c r="ED84" s="36"/>
      <c r="EE84" s="36"/>
      <c r="EF84" s="36"/>
      <c r="EG84" s="36"/>
      <c r="EH84" s="36"/>
      <c r="EI84" s="36"/>
      <c r="EJ84" s="36"/>
      <c r="EK84" s="36"/>
      <c r="EL84" s="36"/>
      <c r="EM84" s="36"/>
      <c r="EN84" s="36"/>
      <c r="EO84" s="36"/>
      <c r="EP84" s="36"/>
      <c r="EQ84" s="36"/>
      <c r="ER84" s="36"/>
      <c r="ES84" s="36"/>
      <c r="ET84" s="36"/>
      <c r="EU84" s="36"/>
      <c r="EV84" s="36"/>
      <c r="EW84" s="36"/>
      <c r="EX84" s="36"/>
      <c r="EY84" s="36"/>
      <c r="EZ84" s="36"/>
      <c r="FA84" s="36"/>
      <c r="FB84" s="36"/>
      <c r="FC84" s="36"/>
      <c r="FD84" s="36"/>
      <c r="FE84" s="36"/>
      <c r="FF84" s="36"/>
      <c r="FG84" s="36"/>
      <c r="FH84" s="36"/>
      <c r="FI84" s="36"/>
      <c r="FJ84" s="36"/>
      <c r="FK84" s="36"/>
      <c r="FL84" s="36"/>
      <c r="FM84" s="36"/>
      <c r="FN84" s="36"/>
      <c r="FO84" s="36"/>
      <c r="FP84" s="36"/>
      <c r="FQ84" s="36"/>
      <c r="FR84" s="36"/>
      <c r="FS84" s="36"/>
      <c r="FT84" s="36"/>
      <c r="FU84" s="36"/>
      <c r="FV84" s="36"/>
      <c r="FW84" s="36"/>
      <c r="FX84" s="36"/>
      <c r="FY84" s="36"/>
      <c r="FZ84" s="36"/>
      <c r="GA84" s="36"/>
      <c r="GB84" s="36"/>
      <c r="GC84" s="36"/>
      <c r="GD84" s="36"/>
      <c r="GE84" s="36"/>
      <c r="GF84" s="36"/>
      <c r="GG84" s="36"/>
      <c r="GH84" s="36"/>
      <c r="GI84" s="36"/>
      <c r="GJ84" s="36"/>
      <c r="GK84" s="36"/>
      <c r="GL84" s="36"/>
      <c r="GM84" s="36"/>
      <c r="GN84" s="36"/>
      <c r="GO84" s="36"/>
      <c r="GP84" s="36"/>
      <c r="GQ84" s="36"/>
      <c r="GR84" s="36"/>
      <c r="GS84" s="36"/>
      <c r="GT84" s="36"/>
      <c r="GU84" s="36"/>
      <c r="GV84" s="36"/>
      <c r="GW84" s="36"/>
      <c r="GX84" s="36"/>
      <c r="GY84" s="36"/>
      <c r="GZ84" s="36"/>
      <c r="HA84" s="36"/>
      <c r="HB84" s="36"/>
      <c r="HC84" s="36"/>
      <c r="HD84" s="36"/>
      <c r="HE84" s="36"/>
      <c r="HF84" s="36"/>
      <c r="HG84" s="36"/>
      <c r="HH84" s="36"/>
      <c r="HI84" s="36"/>
      <c r="HJ84" s="36"/>
      <c r="HK84" s="36"/>
      <c r="HL84" s="36"/>
      <c r="HM84" s="36"/>
      <c r="HN84" s="36"/>
      <c r="HO84" s="36"/>
      <c r="HP84" s="36"/>
      <c r="HQ84" s="36"/>
      <c r="HR84" s="36"/>
      <c r="HS84" s="36"/>
      <c r="HT84" s="36"/>
      <c r="HU84" s="36"/>
      <c r="HV84" s="36"/>
      <c r="HW84" s="36"/>
      <c r="HX84" s="36"/>
      <c r="HY84" s="36"/>
      <c r="HZ84" s="36"/>
      <c r="IA84" s="36"/>
      <c r="IB84" s="36"/>
      <c r="IC84" s="36"/>
      <c r="ID84" s="36"/>
      <c r="IE84" s="36"/>
      <c r="IF84" s="36"/>
      <c r="IG84" s="36"/>
      <c r="IH84" s="36"/>
      <c r="II84" s="36"/>
      <c r="IJ84" s="36"/>
      <c r="IK84" s="36"/>
      <c r="IL84" s="36"/>
      <c r="IM84" s="36"/>
      <c r="IN84" s="36"/>
      <c r="IO84" s="36"/>
      <c r="IP84" s="36"/>
      <c r="IQ84" s="36"/>
      <c r="IR84" s="36"/>
      <c r="IS84" s="36"/>
      <c r="IT84" s="36"/>
      <c r="IU84" s="36"/>
      <c r="IV84" s="36"/>
      <c r="IW84" s="36"/>
      <c r="IX84" s="36"/>
      <c r="IY84" s="36"/>
      <c r="IZ84" s="36"/>
      <c r="JA84" s="36"/>
      <c r="JB84" s="36"/>
      <c r="JC84" s="36"/>
      <c r="JD84" s="36"/>
      <c r="JE84" s="36"/>
      <c r="JF84" s="36"/>
      <c r="JG84" s="36"/>
      <c r="JH84" s="36"/>
      <c r="JI84" s="36"/>
      <c r="JJ84" s="36"/>
      <c r="JK84" s="36"/>
      <c r="JL84" s="36"/>
      <c r="JM84" s="36"/>
      <c r="JN84" s="36"/>
      <c r="JO84" s="36"/>
      <c r="JP84" s="36"/>
      <c r="JQ84" s="36"/>
      <c r="JR84" s="36"/>
      <c r="JS84" s="36"/>
      <c r="JT84" s="36"/>
      <c r="JU84" s="36"/>
      <c r="JV84" s="36"/>
      <c r="JW84" s="36"/>
      <c r="JX84" s="36"/>
      <c r="JY84" s="36"/>
      <c r="JZ84" s="36"/>
      <c r="KA84" s="36"/>
      <c r="KB84" s="36"/>
      <c r="KC84" s="36"/>
      <c r="KD84" s="36"/>
      <c r="KE84" s="36"/>
      <c r="KF84" s="36"/>
      <c r="KG84" s="36"/>
      <c r="KH84" s="36"/>
      <c r="KI84" s="36"/>
      <c r="KJ84" s="36"/>
      <c r="KK84" s="36"/>
      <c r="KL84" s="36"/>
      <c r="KM84" s="36"/>
      <c r="KN84" s="36"/>
      <c r="KO84" s="36"/>
      <c r="KP84" s="36"/>
      <c r="KQ84" s="36"/>
      <c r="KR84" s="36"/>
      <c r="KS84" s="36"/>
      <c r="KT84" s="36"/>
      <c r="KU84" s="36"/>
      <c r="KV84" s="36"/>
      <c r="KW84" s="36"/>
      <c r="KX84" s="36"/>
      <c r="KY84" s="36"/>
      <c r="KZ84" s="36"/>
      <c r="LA84" s="36"/>
      <c r="LB84" s="36"/>
      <c r="LC84" s="36"/>
      <c r="LD84" s="36"/>
      <c r="LE84" s="36"/>
      <c r="LF84" s="36"/>
      <c r="LG84" s="36"/>
      <c r="LH84" s="36"/>
      <c r="LI84" s="36"/>
      <c r="LJ84" s="36"/>
      <c r="LK84" s="36"/>
      <c r="LL84" s="36"/>
      <c r="LM84" s="36"/>
      <c r="LN84" s="36"/>
      <c r="LO84" s="36"/>
      <c r="LP84" s="36"/>
      <c r="LQ84" s="36"/>
      <c r="LR84" s="36"/>
      <c r="LS84" s="36"/>
      <c r="LT84" s="36"/>
      <c r="LU84" s="36"/>
      <c r="LV84" s="36"/>
      <c r="LW84" s="36"/>
      <c r="LX84" s="36"/>
      <c r="LY84" s="36"/>
      <c r="LZ84" s="36"/>
      <c r="MA84" s="36"/>
      <c r="MB84" s="36"/>
      <c r="MC84" s="36"/>
      <c r="MD84" s="36"/>
      <c r="ME84" s="36"/>
      <c r="MF84" s="36"/>
      <c r="MG84" s="36"/>
      <c r="MH84" s="36"/>
      <c r="MI84" s="36"/>
      <c r="MJ84" s="36"/>
      <c r="MK84" s="36"/>
      <c r="ML84" s="36"/>
      <c r="MM84" s="36"/>
      <c r="MN84" s="36"/>
      <c r="MO84" s="36"/>
      <c r="MP84" s="36"/>
      <c r="MQ84" s="36"/>
      <c r="MR84" s="36"/>
      <c r="MS84" s="36"/>
      <c r="MT84" s="36"/>
      <c r="MU84" s="36"/>
      <c r="MV84" s="36"/>
      <c r="MW84" s="36"/>
      <c r="MX84" s="36"/>
      <c r="MY84" s="36"/>
      <c r="MZ84" s="36"/>
      <c r="NA84" s="36"/>
      <c r="NB84" s="36"/>
      <c r="NC84" s="36"/>
      <c r="ND84" s="36"/>
      <c r="NE84" s="36"/>
      <c r="NF84" s="36"/>
      <c r="NG84" s="36"/>
      <c r="NH84" s="36"/>
      <c r="NI84" s="36"/>
      <c r="NJ84" s="36"/>
      <c r="NK84" s="36"/>
      <c r="NL84" s="36"/>
      <c r="NM84" s="36"/>
      <c r="NN84" s="36"/>
      <c r="NO84" s="36"/>
      <c r="NP84" s="36"/>
      <c r="NQ84" s="36"/>
      <c r="NR84" s="36"/>
      <c r="NS84" s="36"/>
      <c r="NT84" s="36"/>
      <c r="NU84" s="36"/>
      <c r="NV84" s="36"/>
      <c r="NW84" s="36"/>
      <c r="NX84" s="36"/>
      <c r="NY84" s="36"/>
      <c r="NZ84" s="36"/>
      <c r="OA84" s="36"/>
      <c r="OB84" s="36"/>
      <c r="OC84" s="36"/>
      <c r="OD84" s="36"/>
      <c r="OE84" s="36"/>
      <c r="OF84" s="36"/>
      <c r="OG84" s="36"/>
      <c r="OH84" s="36"/>
      <c r="OI84" s="36"/>
      <c r="OJ84" s="36"/>
      <c r="OK84" s="36"/>
      <c r="OL84" s="36"/>
      <c r="OM84" s="36"/>
      <c r="ON84" s="36"/>
      <c r="OO84" s="36"/>
      <c r="OP84" s="36"/>
      <c r="OQ84" s="36"/>
      <c r="OR84" s="36"/>
      <c r="OS84" s="36"/>
      <c r="OT84" s="36"/>
      <c r="OU84" s="36"/>
      <c r="OV84" s="36"/>
      <c r="OW84" s="36"/>
      <c r="OX84" s="36"/>
      <c r="OY84" s="36"/>
      <c r="OZ84" s="36"/>
      <c r="PA84" s="36"/>
      <c r="PB84" s="36"/>
      <c r="PC84" s="36"/>
      <c r="PD84" s="36"/>
      <c r="PE84" s="36"/>
      <c r="PF84" s="36"/>
      <c r="PG84" s="36"/>
      <c r="PH84" s="36"/>
      <c r="PI84" s="36"/>
      <c r="PJ84" s="36"/>
      <c r="PK84" s="36"/>
      <c r="PL84" s="36"/>
      <c r="PM84" s="36"/>
      <c r="PN84" s="36"/>
      <c r="PO84" s="36"/>
      <c r="PP84" s="36"/>
      <c r="PQ84" s="36"/>
      <c r="PR84" s="36"/>
      <c r="PS84" s="36"/>
      <c r="PT84" s="36"/>
      <c r="PU84" s="36"/>
      <c r="PV84" s="36"/>
      <c r="PW84" s="36"/>
      <c r="PX84" s="36"/>
      <c r="PY84" s="36"/>
      <c r="PZ84" s="36"/>
      <c r="QA84" s="36"/>
      <c r="QB84" s="36"/>
      <c r="QC84" s="36"/>
      <c r="QD84" s="36"/>
      <c r="QE84" s="36"/>
      <c r="QF84" s="36"/>
      <c r="QG84" s="36"/>
      <c r="QH84" s="36"/>
      <c r="QI84" s="36"/>
      <c r="QJ84" s="36"/>
      <c r="QK84" s="36"/>
      <c r="QL84" s="36"/>
      <c r="QM84" s="36"/>
      <c r="QN84" s="36"/>
      <c r="QO84" s="36"/>
      <c r="QP84" s="36"/>
      <c r="QQ84" s="36"/>
      <c r="QR84" s="36"/>
      <c r="QS84" s="36"/>
      <c r="QT84" s="36"/>
      <c r="QU84" s="36"/>
      <c r="QV84" s="36"/>
      <c r="QW84" s="36"/>
      <c r="QX84" s="36"/>
      <c r="QY84" s="36"/>
      <c r="QZ84" s="36"/>
      <c r="RA84" s="36"/>
      <c r="RB84" s="36"/>
      <c r="RC84" s="36"/>
      <c r="RD84" s="36"/>
      <c r="RE84" s="36"/>
      <c r="RF84" s="36"/>
      <c r="RG84" s="36"/>
      <c r="RH84" s="36"/>
      <c r="RI84" s="36"/>
      <c r="RJ84" s="36"/>
      <c r="RK84" s="36"/>
      <c r="RL84" s="36"/>
      <c r="RM84" s="36"/>
      <c r="RN84" s="36"/>
      <c r="RO84" s="36"/>
      <c r="RP84" s="36"/>
      <c r="RQ84" s="36"/>
      <c r="RR84" s="36"/>
      <c r="RS84" s="36"/>
      <c r="RT84" s="36"/>
      <c r="RU84" s="36"/>
      <c r="RV84" s="36"/>
      <c r="RW84" s="36"/>
      <c r="RX84" s="36"/>
      <c r="RY84" s="36"/>
      <c r="RZ84" s="36"/>
      <c r="SA84" s="36"/>
      <c r="SB84" s="36"/>
      <c r="SC84" s="36"/>
      <c r="SD84" s="36"/>
      <c r="SE84" s="36"/>
      <c r="SF84" s="36"/>
      <c r="SG84" s="36"/>
      <c r="SH84" s="36"/>
      <c r="SI84" s="36"/>
      <c r="SJ84" s="36"/>
      <c r="SK84" s="36"/>
      <c r="SL84" s="36"/>
      <c r="SM84" s="36"/>
      <c r="SN84" s="36"/>
      <c r="SO84" s="36"/>
      <c r="SP84" s="36"/>
      <c r="SQ84" s="36"/>
      <c r="SR84" s="36"/>
      <c r="SS84" s="36"/>
      <c r="ST84" s="36"/>
      <c r="SU84" s="36"/>
      <c r="SV84" s="36"/>
      <c r="SW84" s="36"/>
      <c r="SX84" s="36"/>
      <c r="SY84" s="36"/>
      <c r="SZ84" s="36"/>
      <c r="TA84" s="36"/>
      <c r="TB84" s="36"/>
      <c r="TC84" s="36"/>
      <c r="TD84" s="36"/>
      <c r="TE84" s="36"/>
      <c r="TF84" s="36"/>
      <c r="TG84" s="36"/>
      <c r="TH84" s="36"/>
      <c r="TI84" s="36"/>
      <c r="TJ84" s="36"/>
      <c r="TK84" s="36"/>
      <c r="TL84" s="36"/>
      <c r="TM84" s="36"/>
      <c r="TN84" s="36"/>
      <c r="TO84" s="36"/>
      <c r="TP84" s="36"/>
      <c r="TQ84" s="36"/>
      <c r="TR84" s="36"/>
      <c r="TS84" s="36"/>
      <c r="TT84" s="36"/>
      <c r="TU84" s="36"/>
      <c r="TV84" s="36"/>
      <c r="TW84" s="36"/>
      <c r="TX84" s="36"/>
      <c r="TY84" s="36"/>
      <c r="TZ84" s="36"/>
      <c r="UA84" s="36"/>
      <c r="UB84" s="36"/>
      <c r="UC84" s="36"/>
      <c r="UD84" s="36"/>
      <c r="UE84" s="36"/>
      <c r="UF84" s="36"/>
      <c r="UG84" s="36"/>
      <c r="UH84" s="36"/>
      <c r="UI84" s="36"/>
      <c r="UJ84" s="36"/>
      <c r="UK84" s="36"/>
      <c r="UL84" s="36"/>
      <c r="UM84" s="36"/>
      <c r="UN84" s="36"/>
      <c r="UO84" s="36"/>
      <c r="UP84" s="36"/>
      <c r="UQ84" s="36"/>
      <c r="UR84" s="36"/>
      <c r="US84" s="36"/>
      <c r="UT84" s="36"/>
      <c r="UU84" s="36"/>
      <c r="UV84" s="36"/>
      <c r="UW84" s="36"/>
      <c r="UX84" s="36"/>
      <c r="UY84" s="36"/>
      <c r="UZ84" s="36"/>
      <c r="VA84" s="36"/>
      <c r="VB84" s="36"/>
      <c r="VC84" s="36"/>
      <c r="VD84" s="36"/>
      <c r="VE84" s="36"/>
      <c r="VF84" s="36"/>
      <c r="VG84" s="36"/>
      <c r="VH84" s="36"/>
      <c r="VI84" s="36"/>
      <c r="VJ84" s="36"/>
      <c r="VK84" s="36"/>
      <c r="VL84" s="36"/>
      <c r="VM84" s="36"/>
      <c r="VN84" s="36"/>
      <c r="VO84" s="36"/>
      <c r="VP84" s="36"/>
    </row>
    <row r="85" spans="2:588" ht="18" customHeight="1">
      <c r="B85" t="s">
        <v>136</v>
      </c>
      <c r="F85" s="2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row>
    <row r="86" spans="2:588" ht="18" customHeight="1">
      <c r="B86" t="s">
        <v>136</v>
      </c>
      <c r="F86" s="37"/>
      <c r="G86" s="38"/>
      <c r="H86" s="38"/>
      <c r="I86" s="38"/>
      <c r="J86" s="38"/>
      <c r="K86" s="38"/>
      <c r="L86" s="38"/>
      <c r="M86" s="38"/>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9"/>
      <c r="GO86" s="39"/>
      <c r="GP86" s="39"/>
      <c r="GQ86" s="39"/>
      <c r="GR86" s="39"/>
      <c r="GS86" s="39"/>
      <c r="GT86" s="39"/>
      <c r="GU86" s="39"/>
      <c r="GV86" s="39"/>
      <c r="GW86" s="39"/>
      <c r="GX86" s="39"/>
      <c r="GY86" s="39"/>
      <c r="GZ86" s="39"/>
      <c r="HA86" s="39"/>
      <c r="HB86" s="39"/>
      <c r="HC86" s="39"/>
      <c r="HD86" s="39"/>
      <c r="HE86" s="39"/>
      <c r="HF86" s="39"/>
      <c r="HG86" s="39"/>
      <c r="HH86" s="39"/>
      <c r="HI86" s="39"/>
      <c r="HJ86" s="39"/>
      <c r="HK86" s="39"/>
      <c r="HL86" s="39"/>
      <c r="HM86" s="39"/>
      <c r="HN86" s="39"/>
      <c r="HO86" s="39"/>
      <c r="HP86" s="39"/>
      <c r="HQ86" s="39"/>
      <c r="HR86" s="39"/>
      <c r="HS86" s="39"/>
      <c r="HT86" s="39"/>
      <c r="HU86" s="39"/>
      <c r="HV86" s="39"/>
      <c r="HW86" s="39"/>
      <c r="HX86" s="39"/>
      <c r="HY86" s="39"/>
      <c r="HZ86" s="39"/>
      <c r="IA86" s="39"/>
      <c r="IB86" s="39"/>
      <c r="IC86" s="39"/>
      <c r="ID86" s="39"/>
      <c r="IE86" s="39"/>
      <c r="IF86" s="39"/>
      <c r="IG86" s="39"/>
      <c r="IH86" s="39"/>
      <c r="II86" s="39"/>
      <c r="IJ86" s="39"/>
      <c r="IK86" s="39"/>
      <c r="IL86" s="39"/>
      <c r="IM86" s="39"/>
      <c r="IN86" s="39"/>
      <c r="IO86" s="39"/>
      <c r="IP86" s="39"/>
      <c r="IQ86" s="39"/>
      <c r="IR86" s="39"/>
      <c r="IS86" s="39"/>
      <c r="IT86" s="39"/>
      <c r="IU86" s="39"/>
      <c r="IV86" s="39"/>
      <c r="IW86" s="39"/>
      <c r="IX86" s="39"/>
      <c r="IY86" s="39"/>
      <c r="IZ86" s="39"/>
      <c r="JA86" s="39"/>
      <c r="JB86" s="39"/>
      <c r="JC86" s="39"/>
      <c r="JD86" s="39"/>
      <c r="JE86" s="39"/>
      <c r="JF86" s="39"/>
      <c r="JG86" s="39"/>
      <c r="JH86" s="39"/>
      <c r="JI86" s="39"/>
      <c r="JJ86" s="39"/>
      <c r="JK86" s="39"/>
      <c r="JL86" s="39"/>
      <c r="JM86" s="39"/>
      <c r="JN86" s="39"/>
      <c r="JO86" s="39"/>
      <c r="JP86" s="39"/>
      <c r="JQ86" s="39"/>
      <c r="JR86" s="39"/>
      <c r="JS86" s="39"/>
      <c r="JT86" s="39"/>
      <c r="JU86" s="39"/>
      <c r="JV86" s="39"/>
      <c r="JW86" s="39"/>
      <c r="JX86" s="39"/>
      <c r="JY86" s="39"/>
      <c r="JZ86" s="39"/>
      <c r="KA86" s="39"/>
      <c r="KB86" s="39"/>
      <c r="KC86" s="39"/>
      <c r="KD86" s="39"/>
      <c r="KE86" s="39"/>
      <c r="KF86" s="39"/>
      <c r="KG86" s="39"/>
      <c r="KH86" s="39"/>
      <c r="KI86" s="39"/>
      <c r="KJ86" s="39"/>
      <c r="KK86" s="39"/>
      <c r="KL86" s="39"/>
      <c r="KM86" s="39"/>
      <c r="KN86" s="39"/>
      <c r="KO86" s="39"/>
      <c r="KP86" s="39"/>
      <c r="KQ86" s="39"/>
      <c r="KR86" s="39"/>
      <c r="KS86" s="39"/>
      <c r="KT86" s="39"/>
      <c r="KU86" s="39"/>
      <c r="KV86" s="39"/>
      <c r="KW86" s="39"/>
      <c r="KX86" s="39"/>
      <c r="KY86" s="39"/>
      <c r="KZ86" s="39"/>
      <c r="LA86" s="39"/>
      <c r="LB86" s="39"/>
      <c r="LC86" s="39"/>
      <c r="LD86" s="39"/>
      <c r="LE86" s="39"/>
      <c r="LF86" s="39"/>
      <c r="LG86" s="39"/>
      <c r="LH86" s="39"/>
      <c r="LI86" s="39"/>
      <c r="LJ86" s="39"/>
      <c r="LK86" s="39"/>
      <c r="LL86" s="39"/>
      <c r="LM86" s="39"/>
      <c r="LN86" s="39"/>
      <c r="LO86" s="39"/>
      <c r="LP86" s="39"/>
      <c r="LQ86" s="39"/>
      <c r="LR86" s="39"/>
      <c r="LS86" s="39"/>
      <c r="LT86" s="39"/>
      <c r="LU86" s="39"/>
      <c r="LV86" s="39"/>
      <c r="LW86" s="39"/>
      <c r="LX86" s="39"/>
      <c r="LY86" s="39"/>
      <c r="LZ86" s="39"/>
      <c r="MA86" s="39"/>
      <c r="MB86" s="39"/>
      <c r="MC86" s="39"/>
      <c r="MD86" s="39"/>
      <c r="ME86" s="39"/>
      <c r="MF86" s="39"/>
      <c r="MG86" s="39"/>
      <c r="MH86" s="39"/>
      <c r="MI86" s="39"/>
      <c r="MJ86" s="39"/>
      <c r="MK86" s="39"/>
      <c r="ML86" s="39"/>
      <c r="MM86" s="39"/>
      <c r="MN86" s="39"/>
      <c r="MO86" s="39"/>
      <c r="MP86" s="39"/>
      <c r="MQ86" s="39"/>
      <c r="MR86" s="39"/>
      <c r="MS86" s="39"/>
      <c r="MT86" s="39"/>
      <c r="MU86" s="39"/>
      <c r="MV86" s="39"/>
      <c r="MW86" s="39"/>
      <c r="MX86" s="39"/>
      <c r="MY86" s="39"/>
      <c r="MZ86" s="39"/>
      <c r="NA86" s="39"/>
      <c r="NB86" s="39"/>
      <c r="NC86" s="39"/>
      <c r="ND86" s="39"/>
      <c r="NE86" s="39"/>
      <c r="NF86" s="39"/>
      <c r="NG86" s="39"/>
      <c r="NH86" s="39"/>
      <c r="NI86" s="39"/>
      <c r="NJ86" s="39"/>
      <c r="NK86" s="39"/>
      <c r="NL86" s="39"/>
      <c r="NM86" s="39"/>
      <c r="NN86" s="39"/>
      <c r="NO86" s="39"/>
      <c r="NP86" s="39"/>
      <c r="NQ86" s="39"/>
      <c r="NR86" s="39"/>
      <c r="NS86" s="39"/>
      <c r="NT86" s="39"/>
      <c r="NU86" s="39"/>
      <c r="NV86" s="39"/>
      <c r="NW86" s="39"/>
      <c r="NX86" s="39"/>
      <c r="NY86" s="39"/>
      <c r="NZ86" s="39"/>
      <c r="OA86" s="39"/>
      <c r="OB86" s="39"/>
      <c r="OC86" s="39"/>
      <c r="OD86" s="39"/>
      <c r="OE86" s="39"/>
      <c r="OF86" s="39"/>
      <c r="OG86" s="39"/>
      <c r="OH86" s="39"/>
      <c r="OI86" s="39"/>
      <c r="OJ86" s="39"/>
      <c r="OK86" s="39"/>
      <c r="OL86" s="39"/>
      <c r="OM86" s="39"/>
      <c r="ON86" s="39"/>
      <c r="OO86" s="39"/>
      <c r="OP86" s="39"/>
      <c r="OQ86" s="39"/>
      <c r="OR86" s="39"/>
      <c r="OS86" s="39"/>
      <c r="OT86" s="39"/>
      <c r="OU86" s="39"/>
      <c r="OV86" s="39"/>
      <c r="OW86" s="39"/>
      <c r="OX86" s="39"/>
      <c r="OY86" s="39"/>
      <c r="OZ86" s="39"/>
      <c r="PA86" s="39"/>
      <c r="PB86" s="39"/>
      <c r="PC86" s="39"/>
      <c r="PD86" s="39"/>
      <c r="PE86" s="39"/>
      <c r="PF86" s="39"/>
      <c r="PG86" s="39"/>
      <c r="PH86" s="39"/>
      <c r="PI86" s="39"/>
      <c r="PJ86" s="39"/>
      <c r="PK86" s="39"/>
      <c r="PL86" s="39"/>
      <c r="PM86" s="39"/>
      <c r="PN86" s="39"/>
      <c r="PO86" s="39"/>
      <c r="PP86" s="39"/>
      <c r="PQ86" s="39"/>
      <c r="PR86" s="39"/>
      <c r="PS86" s="39"/>
      <c r="PT86" s="39"/>
      <c r="PU86" s="39"/>
      <c r="PV86" s="39"/>
      <c r="PW86" s="39"/>
      <c r="PX86" s="39"/>
      <c r="PY86" s="39"/>
      <c r="PZ86" s="39"/>
      <c r="QA86" s="39"/>
      <c r="QB86" s="39"/>
      <c r="QC86" s="39"/>
      <c r="QD86" s="39"/>
      <c r="QE86" s="39"/>
      <c r="QF86" s="39"/>
      <c r="QG86" s="39"/>
      <c r="QH86" s="39"/>
      <c r="QI86" s="39"/>
      <c r="QJ86" s="39"/>
      <c r="QK86" s="39"/>
      <c r="QL86" s="39"/>
      <c r="QM86" s="39"/>
      <c r="QN86" s="39"/>
      <c r="QO86" s="39"/>
      <c r="QP86" s="39"/>
      <c r="QQ86" s="39"/>
      <c r="QR86" s="39"/>
      <c r="QS86" s="39"/>
      <c r="QT86" s="39"/>
      <c r="QU86" s="39"/>
      <c r="QV86" s="39"/>
      <c r="QW86" s="39"/>
      <c r="QX86" s="39"/>
      <c r="QY86" s="39"/>
      <c r="QZ86" s="39"/>
      <c r="RA86" s="39"/>
      <c r="RB86" s="39"/>
      <c r="RC86" s="39"/>
      <c r="RD86" s="39"/>
      <c r="RE86" s="39"/>
      <c r="RF86" s="39"/>
      <c r="RG86" s="39"/>
      <c r="RH86" s="39"/>
      <c r="RI86" s="39"/>
      <c r="RJ86" s="39"/>
      <c r="RK86" s="39"/>
      <c r="RL86" s="39"/>
      <c r="RM86" s="39"/>
      <c r="RN86" s="39"/>
      <c r="RO86" s="39"/>
      <c r="RP86" s="39"/>
      <c r="RQ86" s="39"/>
      <c r="RR86" s="39"/>
      <c r="RS86" s="39"/>
      <c r="RT86" s="39"/>
      <c r="RU86" s="39"/>
      <c r="RV86" s="39"/>
      <c r="RW86" s="39"/>
      <c r="RX86" s="39"/>
      <c r="RY86" s="39"/>
      <c r="RZ86" s="39"/>
    </row>
    <row r="87" spans="2:588" ht="18" customHeight="1">
      <c r="B87" t="s">
        <v>136</v>
      </c>
      <c r="AN87" s="23" t="s">
        <v>136</v>
      </c>
    </row>
    <row r="88" spans="2:588" ht="18" customHeight="1">
      <c r="B88" t="s">
        <v>136</v>
      </c>
      <c r="F88" s="24" t="s">
        <v>1442</v>
      </c>
      <c r="H88" s="24"/>
    </row>
    <row r="89" spans="2:588" ht="18" customHeight="1">
      <c r="B89" t="s">
        <v>136</v>
      </c>
      <c r="F89" s="40" t="s">
        <v>1443</v>
      </c>
      <c r="H89" s="24"/>
    </row>
    <row r="90" spans="2:588" ht="18" customHeight="1">
      <c r="B90" t="s">
        <v>136</v>
      </c>
      <c r="F90" s="40" t="s">
        <v>280</v>
      </c>
      <c r="H90" s="24"/>
    </row>
    <row r="91" spans="2:588" ht="18" customHeight="1">
      <c r="B91" t="s">
        <v>136</v>
      </c>
      <c r="F91" s="41" t="s">
        <v>1444</v>
      </c>
      <c r="H91" s="24"/>
    </row>
    <row r="92" spans="2:588" ht="18" customHeight="1">
      <c r="B92" t="s">
        <v>136</v>
      </c>
      <c r="F92" s="40" t="s">
        <v>1445</v>
      </c>
      <c r="H92" s="24"/>
    </row>
    <row r="93" spans="2:588" ht="18" customHeight="1">
      <c r="B93" t="s">
        <v>136</v>
      </c>
      <c r="F93" s="40"/>
      <c r="H93" s="24"/>
    </row>
    <row r="94" spans="2:588" ht="18" customHeight="1">
      <c r="F94" s="24" t="s">
        <v>1446</v>
      </c>
      <c r="H94" s="24"/>
      <c r="AN94" s="23" t="s">
        <v>136</v>
      </c>
    </row>
    <row r="99" spans="6:6" ht="18" customHeight="1">
      <c r="F99" s="40"/>
    </row>
    <row r="100" spans="6:6" ht="18" customHeight="1">
      <c r="F100" s="40"/>
    </row>
  </sheetData>
  <hyperlinks>
    <hyperlink ref="H1" location="Contents!A1" display="Back to Table of Contents" xr:uid="{00000000-0004-0000-2B00-000000000000}"/>
  </hyperlinks>
  <pageMargins left="0" right="0" top="0" bottom="0" header="0" footer="0"/>
  <pageSetup paperSize="9" scale="10" fitToHeight="0"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VP101"/>
  <sheetViews>
    <sheetView zoomScale="80" zoomScaleNormal="80" workbookViewId="0">
      <pane xSplit="7" ySplit="7" topLeftCell="AL8"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54.54296875" customWidth="1"/>
    <col min="7" max="7" width="12.36328125" customWidth="1"/>
    <col min="8" max="36" width="14.54296875" customWidth="1"/>
    <col min="37" max="73" width="14.453125" customWidth="1"/>
  </cols>
  <sheetData>
    <row r="1" spans="1:588" ht="57" customHeight="1">
      <c r="A1" s="22" t="s">
        <v>134</v>
      </c>
      <c r="F1" s="24"/>
      <c r="H1" s="107"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588" ht="18" customHeight="1">
      <c r="A2" s="92" t="s">
        <v>135</v>
      </c>
      <c r="B2" s="112"/>
      <c r="C2" s="112"/>
      <c r="D2" s="112"/>
      <c r="E2" s="112"/>
      <c r="F2" s="106"/>
      <c r="G2" s="112"/>
      <c r="H2" s="88">
        <v>1990</v>
      </c>
      <c r="I2" s="88">
        <f>H2+1</f>
        <v>1991</v>
      </c>
      <c r="J2" s="88">
        <f>I2+1</f>
        <v>1992</v>
      </c>
      <c r="K2" s="88">
        <f t="shared" ref="K2:AN2" si="0">J2+1</f>
        <v>1993</v>
      </c>
      <c r="L2" s="88">
        <f t="shared" si="0"/>
        <v>1994</v>
      </c>
      <c r="M2" s="88">
        <f t="shared" si="0"/>
        <v>1995</v>
      </c>
      <c r="N2" s="88">
        <f t="shared" si="0"/>
        <v>1996</v>
      </c>
      <c r="O2" s="88">
        <f t="shared" si="0"/>
        <v>1997</v>
      </c>
      <c r="P2" s="88">
        <f t="shared" si="0"/>
        <v>1998</v>
      </c>
      <c r="Q2" s="88">
        <f t="shared" si="0"/>
        <v>1999</v>
      </c>
      <c r="R2" s="88">
        <f t="shared" si="0"/>
        <v>2000</v>
      </c>
      <c r="S2" s="88">
        <f t="shared" si="0"/>
        <v>2001</v>
      </c>
      <c r="T2" s="88">
        <f t="shared" si="0"/>
        <v>2002</v>
      </c>
      <c r="U2" s="88">
        <f t="shared" si="0"/>
        <v>2003</v>
      </c>
      <c r="V2" s="88">
        <f t="shared" si="0"/>
        <v>2004</v>
      </c>
      <c r="W2" s="88">
        <f t="shared" si="0"/>
        <v>2005</v>
      </c>
      <c r="X2" s="88">
        <f t="shared" si="0"/>
        <v>2006</v>
      </c>
      <c r="Y2" s="88">
        <f t="shared" si="0"/>
        <v>2007</v>
      </c>
      <c r="Z2" s="88">
        <f t="shared" si="0"/>
        <v>2008</v>
      </c>
      <c r="AA2" s="88">
        <f t="shared" si="0"/>
        <v>2009</v>
      </c>
      <c r="AB2" s="88">
        <f t="shared" si="0"/>
        <v>2010</v>
      </c>
      <c r="AC2" s="88">
        <f t="shared" si="0"/>
        <v>2011</v>
      </c>
      <c r="AD2" s="88">
        <f t="shared" si="0"/>
        <v>2012</v>
      </c>
      <c r="AE2" s="88">
        <f t="shared" si="0"/>
        <v>2013</v>
      </c>
      <c r="AF2" s="88">
        <f t="shared" si="0"/>
        <v>2014</v>
      </c>
      <c r="AG2" s="88">
        <f t="shared" si="0"/>
        <v>2015</v>
      </c>
      <c r="AH2" s="88">
        <f t="shared" si="0"/>
        <v>2016</v>
      </c>
      <c r="AI2" s="88">
        <f t="shared" si="0"/>
        <v>2017</v>
      </c>
      <c r="AJ2" s="88">
        <f t="shared" si="0"/>
        <v>2018</v>
      </c>
      <c r="AK2" s="88">
        <f t="shared" si="0"/>
        <v>2019</v>
      </c>
      <c r="AL2" s="88">
        <f t="shared" si="0"/>
        <v>2020</v>
      </c>
      <c r="AM2" s="88">
        <f t="shared" si="0"/>
        <v>2021</v>
      </c>
      <c r="AN2" s="88">
        <f t="shared" si="0"/>
        <v>2022</v>
      </c>
      <c r="AO2" s="88"/>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row>
    <row r="3" spans="1:588" ht="18" customHeight="1">
      <c r="A3" s="112"/>
      <c r="B3" s="87" t="s">
        <v>136</v>
      </c>
      <c r="C3" s="112"/>
      <c r="D3" s="112"/>
      <c r="E3" s="112"/>
      <c r="F3" s="90"/>
      <c r="G3" s="112"/>
      <c r="H3" s="88" t="str">
        <f t="shared" ref="H3:AN3" si="1">CONCATENATE(H$2-1,"–",RIGHT(H$2,2))</f>
        <v>1989–90</v>
      </c>
      <c r="I3" s="88" t="str">
        <f t="shared" si="1"/>
        <v>1990–91</v>
      </c>
      <c r="J3" s="88" t="str">
        <f t="shared" si="1"/>
        <v>1991–92</v>
      </c>
      <c r="K3" s="88" t="str">
        <f t="shared" si="1"/>
        <v>1992–93</v>
      </c>
      <c r="L3" s="88" t="str">
        <f t="shared" si="1"/>
        <v>1993–94</v>
      </c>
      <c r="M3" s="88" t="str">
        <f t="shared" si="1"/>
        <v>1994–95</v>
      </c>
      <c r="N3" s="88" t="str">
        <f t="shared" si="1"/>
        <v>1995–96</v>
      </c>
      <c r="O3" s="88" t="str">
        <f t="shared" si="1"/>
        <v>1996–97</v>
      </c>
      <c r="P3" s="88" t="str">
        <f t="shared" si="1"/>
        <v>1997–98</v>
      </c>
      <c r="Q3" s="88" t="str">
        <f t="shared" si="1"/>
        <v>1998–99</v>
      </c>
      <c r="R3" s="88" t="str">
        <f t="shared" si="1"/>
        <v>1999–00</v>
      </c>
      <c r="S3" s="88" t="str">
        <f t="shared" si="1"/>
        <v>2000–01</v>
      </c>
      <c r="T3" s="88" t="str">
        <f t="shared" si="1"/>
        <v>2001–02</v>
      </c>
      <c r="U3" s="88" t="str">
        <f t="shared" si="1"/>
        <v>2002–03</v>
      </c>
      <c r="V3" s="88" t="str">
        <f t="shared" si="1"/>
        <v>2003–04</v>
      </c>
      <c r="W3" s="88" t="str">
        <f t="shared" si="1"/>
        <v>2004–05</v>
      </c>
      <c r="X3" s="88" t="str">
        <f t="shared" si="1"/>
        <v>2005–06</v>
      </c>
      <c r="Y3" s="88" t="str">
        <f t="shared" si="1"/>
        <v>2006–07</v>
      </c>
      <c r="Z3" s="88" t="str">
        <f t="shared" si="1"/>
        <v>2007–08</v>
      </c>
      <c r="AA3" s="88" t="str">
        <f t="shared" si="1"/>
        <v>2008–09</v>
      </c>
      <c r="AB3" s="88" t="str">
        <f t="shared" si="1"/>
        <v>2009–10</v>
      </c>
      <c r="AC3" s="88" t="str">
        <f t="shared" si="1"/>
        <v>2010–11</v>
      </c>
      <c r="AD3" s="88" t="str">
        <f t="shared" si="1"/>
        <v>2011–12</v>
      </c>
      <c r="AE3" s="88" t="str">
        <f t="shared" si="1"/>
        <v>2012–13</v>
      </c>
      <c r="AF3" s="88" t="str">
        <f t="shared" si="1"/>
        <v>2013–14</v>
      </c>
      <c r="AG3" s="88" t="str">
        <f t="shared" si="1"/>
        <v>2014–15</v>
      </c>
      <c r="AH3" s="88" t="str">
        <f t="shared" si="1"/>
        <v>2015–16</v>
      </c>
      <c r="AI3" s="88" t="str">
        <f t="shared" si="1"/>
        <v>2016–17</v>
      </c>
      <c r="AJ3" s="88" t="str">
        <f t="shared" si="1"/>
        <v>2017–18</v>
      </c>
      <c r="AK3" s="88" t="str">
        <f t="shared" si="1"/>
        <v>2018–19</v>
      </c>
      <c r="AL3" s="88" t="str">
        <f t="shared" si="1"/>
        <v>2019–20</v>
      </c>
      <c r="AM3" s="88" t="str">
        <f t="shared" si="1"/>
        <v>2020–21</v>
      </c>
      <c r="AN3" s="88" t="str">
        <f t="shared" si="1"/>
        <v>2021–22</v>
      </c>
      <c r="AO3" s="88"/>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row>
    <row r="4" spans="1:588" ht="18" customHeight="1">
      <c r="A4" s="112"/>
      <c r="B4" s="87" t="s">
        <v>136</v>
      </c>
      <c r="C4" s="112"/>
      <c r="D4" s="112"/>
      <c r="E4" s="112"/>
      <c r="F4" s="90"/>
      <c r="G4" s="112"/>
      <c r="H4" s="91"/>
      <c r="I4" s="112"/>
      <c r="J4" s="112"/>
      <c r="K4" s="112"/>
      <c r="L4" s="112"/>
      <c r="M4" s="112"/>
      <c r="N4" s="112"/>
      <c r="O4" s="88"/>
      <c r="P4" s="88"/>
      <c r="Q4" s="88"/>
      <c r="R4" s="88"/>
      <c r="S4" s="88"/>
      <c r="T4" s="88"/>
      <c r="U4" s="88"/>
      <c r="V4" s="88"/>
      <c r="W4" s="88"/>
      <c r="X4" s="88"/>
      <c r="Y4" s="88"/>
      <c r="Z4" s="88"/>
      <c r="AA4" s="88"/>
      <c r="AB4" s="88"/>
      <c r="AC4" s="88"/>
      <c r="AD4" s="88"/>
      <c r="AE4" s="88"/>
      <c r="AF4" s="88"/>
      <c r="AG4" s="88"/>
      <c r="AH4" s="88"/>
      <c r="AI4" s="88"/>
      <c r="AJ4" s="112"/>
      <c r="AK4" s="112"/>
      <c r="AL4" s="112"/>
      <c r="AM4" s="112"/>
      <c r="AN4" s="112"/>
      <c r="AO4" s="112"/>
    </row>
    <row r="5" spans="1:588" ht="18" customHeight="1">
      <c r="B5" t="s">
        <v>136</v>
      </c>
      <c r="F5" s="26"/>
      <c r="O5" s="25"/>
      <c r="P5" s="25"/>
      <c r="Q5" s="25"/>
      <c r="R5" s="25"/>
      <c r="S5" s="25"/>
      <c r="T5" s="25"/>
      <c r="U5" s="25"/>
      <c r="V5" s="25"/>
      <c r="W5" s="25"/>
      <c r="X5" s="25"/>
      <c r="Y5" s="25"/>
      <c r="Z5" s="25"/>
      <c r="AA5" s="25"/>
      <c r="AB5" s="25"/>
      <c r="AC5" s="25"/>
      <c r="AD5" s="25"/>
      <c r="AE5" s="25"/>
      <c r="AF5" s="25"/>
      <c r="AG5" s="25"/>
      <c r="AH5" s="25"/>
      <c r="AI5" s="25"/>
    </row>
    <row r="6" spans="1:588" ht="82.5" customHeight="1">
      <c r="B6" t="s">
        <v>136</v>
      </c>
      <c r="D6" s="23" t="s">
        <v>136</v>
      </c>
      <c r="F6" s="28" t="s">
        <v>43</v>
      </c>
      <c r="O6" s="25"/>
      <c r="P6" s="25"/>
      <c r="Q6" s="25"/>
      <c r="R6" s="25"/>
      <c r="S6" s="25"/>
      <c r="T6" s="25"/>
      <c r="U6" s="25"/>
      <c r="V6" s="25"/>
      <c r="W6" s="25"/>
      <c r="X6" s="25"/>
      <c r="Y6" s="25"/>
      <c r="Z6" s="25"/>
      <c r="AA6" s="25"/>
      <c r="AB6" s="25"/>
      <c r="AC6" s="25"/>
      <c r="AD6" s="25"/>
      <c r="AE6" s="25"/>
      <c r="AF6" s="25"/>
      <c r="AG6" s="25"/>
      <c r="AH6" s="25"/>
      <c r="AI6" s="25"/>
    </row>
    <row r="7" spans="1:588" ht="34.25" customHeight="1">
      <c r="B7" t="s">
        <v>136</v>
      </c>
      <c r="D7" s="23" t="s">
        <v>136</v>
      </c>
      <c r="F7" s="30"/>
      <c r="G7" s="24" t="s">
        <v>1447</v>
      </c>
      <c r="H7" s="86" t="s">
        <v>138</v>
      </c>
      <c r="I7" s="86" t="s">
        <v>139</v>
      </c>
      <c r="J7" s="86" t="s">
        <v>140</v>
      </c>
      <c r="K7" s="86" t="s">
        <v>141</v>
      </c>
      <c r="L7" s="86" t="s">
        <v>142</v>
      </c>
      <c r="M7" s="86" t="s">
        <v>143</v>
      </c>
      <c r="N7" s="86" t="s">
        <v>144</v>
      </c>
      <c r="O7" s="86" t="s">
        <v>145</v>
      </c>
      <c r="P7" s="86" t="s">
        <v>146</v>
      </c>
      <c r="Q7" s="86" t="s">
        <v>147</v>
      </c>
      <c r="R7" s="86" t="s">
        <v>148</v>
      </c>
      <c r="S7" s="86" t="s">
        <v>149</v>
      </c>
      <c r="T7" s="86" t="s">
        <v>150</v>
      </c>
      <c r="U7" s="86" t="s">
        <v>151</v>
      </c>
      <c r="V7" s="86" t="s">
        <v>152</v>
      </c>
      <c r="W7" s="86" t="s">
        <v>153</v>
      </c>
      <c r="X7" s="86" t="s">
        <v>154</v>
      </c>
      <c r="Y7" s="86" t="s">
        <v>155</v>
      </c>
      <c r="Z7" s="86" t="s">
        <v>156</v>
      </c>
      <c r="AA7" s="86" t="s">
        <v>157</v>
      </c>
      <c r="AB7" s="86" t="s">
        <v>158</v>
      </c>
      <c r="AC7" s="86" t="s">
        <v>159</v>
      </c>
      <c r="AD7" s="86" t="s">
        <v>160</v>
      </c>
      <c r="AE7" s="86" t="s">
        <v>161</v>
      </c>
      <c r="AF7" s="86" t="s">
        <v>162</v>
      </c>
      <c r="AG7" s="86" t="s">
        <v>163</v>
      </c>
      <c r="AH7" s="86" t="s">
        <v>164</v>
      </c>
      <c r="AI7" s="86" t="s">
        <v>165</v>
      </c>
      <c r="AJ7" s="86" t="s">
        <v>166</v>
      </c>
      <c r="AK7" s="86" t="s">
        <v>167</v>
      </c>
      <c r="AL7" s="86" t="s">
        <v>168</v>
      </c>
      <c r="AM7" s="86" t="s">
        <v>169</v>
      </c>
      <c r="AN7" s="86" t="s">
        <v>170</v>
      </c>
      <c r="AO7" s="86" t="s">
        <v>171</v>
      </c>
      <c r="AP7" s="86" t="s">
        <v>172</v>
      </c>
      <c r="AQ7" s="86"/>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row>
    <row r="8" spans="1:588" ht="28.25" customHeight="1">
      <c r="B8" s="23" t="s">
        <v>136</v>
      </c>
      <c r="F8" s="26" t="s">
        <v>1448</v>
      </c>
      <c r="G8" s="24" t="s">
        <v>176</v>
      </c>
      <c r="H8" s="36">
        <v>98576.722999999998</v>
      </c>
      <c r="I8" s="36">
        <v>104048.027</v>
      </c>
      <c r="J8" s="36">
        <v>106556.826</v>
      </c>
      <c r="K8" s="36">
        <v>107600.057</v>
      </c>
      <c r="L8" s="36">
        <v>114364.98699999999</v>
      </c>
      <c r="M8" s="36">
        <v>128813.735</v>
      </c>
      <c r="N8" s="36">
        <v>126184.659</v>
      </c>
      <c r="O8" s="36">
        <v>137556.63500000001</v>
      </c>
      <c r="P8" s="36">
        <v>142207.91200000001</v>
      </c>
      <c r="Q8" s="36">
        <v>135184.568</v>
      </c>
      <c r="R8" s="36">
        <v>149436.15599999999</v>
      </c>
      <c r="S8" s="36">
        <v>157319.894</v>
      </c>
      <c r="T8" s="36">
        <v>156130.39499999999</v>
      </c>
      <c r="U8" s="36">
        <v>181477.96400000001</v>
      </c>
      <c r="V8" s="36">
        <v>194773.41399999999</v>
      </c>
      <c r="W8" s="36">
        <v>228456.239</v>
      </c>
      <c r="X8" s="36">
        <v>239380.22700000001</v>
      </c>
      <c r="Y8" s="36">
        <v>257364.88200000001</v>
      </c>
      <c r="Z8" s="36">
        <v>294293.17219000001</v>
      </c>
      <c r="AA8" s="36">
        <v>323523.95549999998</v>
      </c>
      <c r="AB8" s="36">
        <v>389871.91855</v>
      </c>
      <c r="AC8" s="36">
        <v>406879.94977000001</v>
      </c>
      <c r="AD8" s="36">
        <v>470042.82179000002</v>
      </c>
      <c r="AE8" s="36">
        <v>527017.77667000005</v>
      </c>
      <c r="AF8" s="36">
        <v>651428.14610999997</v>
      </c>
      <c r="AG8" s="36">
        <v>747724.68143</v>
      </c>
      <c r="AH8" s="36">
        <v>785843.24086000002</v>
      </c>
      <c r="AI8" s="36">
        <v>817946.71661999996</v>
      </c>
      <c r="AJ8" s="36">
        <v>848257.55258000002</v>
      </c>
      <c r="AK8" s="36">
        <v>817968.68532000005</v>
      </c>
      <c r="AL8" s="36">
        <v>858092.25390000001</v>
      </c>
      <c r="AM8" s="36">
        <v>866932.48481000005</v>
      </c>
      <c r="AN8" s="36">
        <v>874144.12182</v>
      </c>
      <c r="AO8" s="36">
        <v>894538.82762999996</v>
      </c>
      <c r="AP8" s="36">
        <v>898363.84791999997</v>
      </c>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c r="UC8" s="36"/>
      <c r="UD8" s="36"/>
      <c r="UE8" s="36"/>
      <c r="UF8" s="36"/>
      <c r="UG8" s="36"/>
      <c r="UH8" s="36"/>
      <c r="UI8" s="36"/>
      <c r="UJ8" s="36"/>
      <c r="UK8" s="36"/>
      <c r="UL8" s="36"/>
      <c r="UM8" s="36"/>
      <c r="UN8" s="36"/>
      <c r="UO8" s="36"/>
      <c r="UP8" s="36"/>
      <c r="UQ8" s="36"/>
      <c r="UR8" s="36"/>
      <c r="US8" s="36"/>
      <c r="UT8" s="36"/>
      <c r="UU8" s="36"/>
      <c r="UV8" s="36"/>
      <c r="UW8" s="36"/>
      <c r="UX8" s="36"/>
      <c r="UY8" s="36"/>
      <c r="UZ8" s="36"/>
      <c r="VA8" s="36"/>
      <c r="VB8" s="36"/>
      <c r="VC8" s="36"/>
      <c r="VD8" s="36"/>
      <c r="VE8" s="36"/>
      <c r="VF8" s="36"/>
      <c r="VG8" s="36"/>
      <c r="VH8" s="36"/>
      <c r="VI8" s="36"/>
      <c r="VJ8" s="36"/>
      <c r="VK8" s="36"/>
      <c r="VL8" s="36"/>
      <c r="VM8" s="36"/>
      <c r="VN8" s="36"/>
      <c r="VO8" s="36"/>
      <c r="VP8" s="36"/>
    </row>
    <row r="9" spans="1:588" ht="17.25" customHeight="1">
      <c r="B9" s="23" t="s">
        <v>136</v>
      </c>
      <c r="F9" s="81" t="s">
        <v>1205</v>
      </c>
      <c r="G9" s="24" t="s">
        <v>176</v>
      </c>
      <c r="H9" s="36">
        <v>5538.799</v>
      </c>
      <c r="I9" s="36">
        <v>8092.3940000000002</v>
      </c>
      <c r="J9" s="36">
        <v>14624.825000000001</v>
      </c>
      <c r="K9" s="36">
        <v>15184.353999999999</v>
      </c>
      <c r="L9" s="36">
        <v>16692.885999999999</v>
      </c>
      <c r="M9" s="36">
        <v>20378.966</v>
      </c>
      <c r="N9" s="36">
        <v>23294.371999999999</v>
      </c>
      <c r="O9" s="36">
        <v>26811.618999999999</v>
      </c>
      <c r="P9" s="36">
        <v>29892.359</v>
      </c>
      <c r="Q9" s="36">
        <v>24498.6</v>
      </c>
      <c r="R9" s="36">
        <v>30403.437000000002</v>
      </c>
      <c r="S9" s="36">
        <v>35485.398999999998</v>
      </c>
      <c r="T9" s="36">
        <v>39084.847999999998</v>
      </c>
      <c r="U9" s="36">
        <v>53513.978000000003</v>
      </c>
      <c r="V9" s="36">
        <v>66115.914999999994</v>
      </c>
      <c r="W9" s="36">
        <v>99634.614000000001</v>
      </c>
      <c r="X9" s="36">
        <v>123489.015</v>
      </c>
      <c r="Y9" s="36">
        <v>135290.65599999999</v>
      </c>
      <c r="Z9" s="36">
        <v>167573.74299999999</v>
      </c>
      <c r="AA9" s="36">
        <v>223232.31099999999</v>
      </c>
      <c r="AB9" s="36">
        <v>265564.73300000001</v>
      </c>
      <c r="AC9" s="36">
        <v>279355.03899999999</v>
      </c>
      <c r="AD9" s="36">
        <v>333884.52379000001</v>
      </c>
      <c r="AE9" s="36">
        <v>393402.75410000002</v>
      </c>
      <c r="AF9" s="36">
        <v>508601.28925999999</v>
      </c>
      <c r="AG9" s="36">
        <v>600216.71643000003</v>
      </c>
      <c r="AH9" s="36">
        <v>642559.21013000002</v>
      </c>
      <c r="AI9" s="36">
        <v>675506.07785999996</v>
      </c>
      <c r="AJ9" s="36">
        <v>700136.24731999997</v>
      </c>
      <c r="AK9" s="36">
        <v>664550.89268000005</v>
      </c>
      <c r="AL9" s="36">
        <v>711109.63396999997</v>
      </c>
      <c r="AM9" s="36">
        <v>695795.94478999998</v>
      </c>
      <c r="AN9" s="36">
        <v>730957.58666999999</v>
      </c>
      <c r="AO9" s="36">
        <v>759795.61161999998</v>
      </c>
      <c r="AP9" s="36">
        <v>760662.15763000003</v>
      </c>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c r="SA9" s="36"/>
      <c r="SB9" s="36"/>
      <c r="SC9" s="36"/>
      <c r="SD9" s="36"/>
      <c r="SE9" s="36"/>
      <c r="SF9" s="36"/>
      <c r="SG9" s="36"/>
      <c r="SH9" s="36"/>
      <c r="SI9" s="36"/>
      <c r="SJ9" s="36"/>
      <c r="SK9" s="36"/>
      <c r="SL9" s="36"/>
      <c r="SM9" s="36"/>
      <c r="SN9" s="36"/>
      <c r="SO9" s="36"/>
      <c r="SP9" s="36"/>
      <c r="SQ9" s="36"/>
      <c r="SR9" s="36"/>
      <c r="SS9" s="36"/>
      <c r="ST9" s="36"/>
      <c r="SU9" s="36"/>
      <c r="SV9" s="36"/>
      <c r="SW9" s="36"/>
      <c r="SX9" s="36"/>
      <c r="SY9" s="36"/>
      <c r="SZ9" s="36"/>
      <c r="TA9" s="36"/>
      <c r="TB9" s="36"/>
      <c r="TC9" s="36"/>
      <c r="TD9" s="36"/>
      <c r="TE9" s="36"/>
      <c r="TF9" s="36"/>
      <c r="TG9" s="36"/>
      <c r="TH9" s="36"/>
      <c r="TI9" s="36"/>
      <c r="TJ9" s="36"/>
      <c r="TK9" s="36"/>
      <c r="TL9" s="36"/>
      <c r="TM9" s="36"/>
      <c r="TN9" s="36"/>
      <c r="TO9" s="36"/>
      <c r="TP9" s="36"/>
      <c r="TQ9" s="36"/>
      <c r="TR9" s="36"/>
      <c r="TS9" s="36"/>
      <c r="TT9" s="36"/>
      <c r="TU9" s="36"/>
      <c r="TV9" s="36"/>
      <c r="TW9" s="36"/>
      <c r="TX9" s="36"/>
      <c r="TY9" s="36"/>
      <c r="TZ9" s="36"/>
      <c r="UA9" s="36"/>
      <c r="UB9" s="36"/>
      <c r="UC9" s="36"/>
      <c r="UD9" s="36"/>
      <c r="UE9" s="36"/>
      <c r="UF9" s="36"/>
      <c r="UG9" s="36"/>
      <c r="UH9" s="36"/>
      <c r="UI9" s="36"/>
      <c r="UJ9" s="36"/>
      <c r="UK9" s="36"/>
      <c r="UL9" s="36"/>
      <c r="UM9" s="36"/>
      <c r="UN9" s="36"/>
      <c r="UO9" s="36"/>
      <c r="UP9" s="36"/>
      <c r="UQ9" s="36"/>
      <c r="UR9" s="36"/>
      <c r="US9" s="36"/>
      <c r="UT9" s="36"/>
      <c r="UU9" s="36"/>
      <c r="UV9" s="36"/>
      <c r="UW9" s="36"/>
      <c r="UX9" s="36"/>
      <c r="UY9" s="36"/>
      <c r="UZ9" s="36"/>
      <c r="VA9" s="36"/>
      <c r="VB9" s="36"/>
      <c r="VC9" s="36"/>
      <c r="VD9" s="36"/>
      <c r="VE9" s="36"/>
      <c r="VF9" s="36"/>
      <c r="VG9" s="36"/>
      <c r="VH9" s="36"/>
      <c r="VI9" s="36"/>
      <c r="VJ9" s="36"/>
      <c r="VK9" s="36"/>
      <c r="VL9" s="36"/>
      <c r="VM9" s="36"/>
      <c r="VN9" s="36"/>
      <c r="VO9" s="36"/>
      <c r="VP9" s="36"/>
    </row>
    <row r="10" spans="1:588" ht="17.25" customHeight="1">
      <c r="B10" s="23" t="s">
        <v>136</v>
      </c>
      <c r="F10" s="81" t="s">
        <v>1186</v>
      </c>
      <c r="G10" s="24" t="s">
        <v>176</v>
      </c>
      <c r="H10" s="36">
        <v>51786.313000000002</v>
      </c>
      <c r="I10" s="36">
        <v>55711.976000000002</v>
      </c>
      <c r="J10" s="36">
        <v>52329.879000000001</v>
      </c>
      <c r="K10" s="36">
        <v>52331.925999999999</v>
      </c>
      <c r="L10" s="36">
        <v>52115.724999999999</v>
      </c>
      <c r="M10" s="36">
        <v>58475.938000000002</v>
      </c>
      <c r="N10" s="36">
        <v>56475.286999999997</v>
      </c>
      <c r="O10" s="36">
        <v>61240.968999999997</v>
      </c>
      <c r="P10" s="36">
        <v>62003.591999999997</v>
      </c>
      <c r="Q10" s="36">
        <v>62183.777999999998</v>
      </c>
      <c r="R10" s="36">
        <v>67298.004000000001</v>
      </c>
      <c r="S10" s="36">
        <v>67834.226999999999</v>
      </c>
      <c r="T10" s="36">
        <v>66601.376999999993</v>
      </c>
      <c r="U10" s="36">
        <v>75746.61</v>
      </c>
      <c r="V10" s="36">
        <v>78369.539000000004</v>
      </c>
      <c r="W10" s="36">
        <v>80182.66</v>
      </c>
      <c r="X10" s="36">
        <v>72312.98</v>
      </c>
      <c r="Y10" s="36">
        <v>75079.819000000003</v>
      </c>
      <c r="Z10" s="36">
        <v>78426.688999999998</v>
      </c>
      <c r="AA10" s="36">
        <v>61059.934999999998</v>
      </c>
      <c r="AB10" s="36">
        <v>75383.842000000004</v>
      </c>
      <c r="AC10" s="36">
        <v>72892.69</v>
      </c>
      <c r="AD10" s="36">
        <v>76572.027000000002</v>
      </c>
      <c r="AE10" s="36">
        <v>75983.112999999998</v>
      </c>
      <c r="AF10" s="36">
        <v>76426.910749999995</v>
      </c>
      <c r="AG10" s="36">
        <v>74932.654999999999</v>
      </c>
      <c r="AH10" s="36">
        <v>73361.457999999999</v>
      </c>
      <c r="AI10" s="36">
        <v>69037.087060000005</v>
      </c>
      <c r="AJ10" s="36">
        <v>67126.903229999996</v>
      </c>
      <c r="AK10" s="36">
        <v>62937.803240000001</v>
      </c>
      <c r="AL10" s="36">
        <v>56830.544260000002</v>
      </c>
      <c r="AM10" s="36">
        <v>56629.351990000003</v>
      </c>
      <c r="AN10" s="36">
        <v>57204.296690000003</v>
      </c>
      <c r="AO10" s="36">
        <v>56286.901980000002</v>
      </c>
      <c r="AP10" s="36">
        <v>52367.782520000001</v>
      </c>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c r="SA10" s="36"/>
      <c r="SB10" s="36"/>
      <c r="SC10" s="36"/>
      <c r="SD10" s="36"/>
      <c r="SE10" s="36"/>
      <c r="SF10" s="36"/>
      <c r="SG10" s="36"/>
      <c r="SH10" s="36"/>
      <c r="SI10" s="36"/>
      <c r="SJ10" s="36"/>
      <c r="SK10" s="36"/>
      <c r="SL10" s="36"/>
      <c r="SM10" s="36"/>
      <c r="SN10" s="36"/>
      <c r="SO10" s="36"/>
      <c r="SP10" s="36"/>
      <c r="SQ10" s="36"/>
      <c r="SR10" s="36"/>
      <c r="SS10" s="36"/>
      <c r="ST10" s="36"/>
      <c r="SU10" s="36"/>
      <c r="SV10" s="36"/>
      <c r="SW10" s="36"/>
      <c r="SX10" s="36"/>
      <c r="SY10" s="36"/>
      <c r="SZ10" s="36"/>
      <c r="TA10" s="36"/>
      <c r="TB10" s="36"/>
      <c r="TC10" s="36"/>
      <c r="TD10" s="36"/>
      <c r="TE10" s="36"/>
      <c r="TF10" s="36"/>
      <c r="TG10" s="36"/>
      <c r="TH10" s="36"/>
      <c r="TI10" s="36"/>
      <c r="TJ10" s="36"/>
      <c r="TK10" s="36"/>
      <c r="TL10" s="36"/>
      <c r="TM10" s="36"/>
      <c r="TN10" s="36"/>
      <c r="TO10" s="36"/>
      <c r="TP10" s="36"/>
      <c r="TQ10" s="36"/>
      <c r="TR10" s="36"/>
      <c r="TS10" s="36"/>
      <c r="TT10" s="36"/>
      <c r="TU10" s="36"/>
      <c r="TV10" s="36"/>
      <c r="TW10" s="36"/>
      <c r="TX10" s="36"/>
      <c r="TY10" s="36"/>
      <c r="TZ10" s="36"/>
      <c r="UA10" s="36"/>
      <c r="UB10" s="36"/>
      <c r="UC10" s="36"/>
      <c r="UD10" s="36"/>
      <c r="UE10" s="36"/>
      <c r="UF10" s="36"/>
      <c r="UG10" s="36"/>
      <c r="UH10" s="36"/>
      <c r="UI10" s="36"/>
      <c r="UJ10" s="36"/>
      <c r="UK10" s="36"/>
      <c r="UL10" s="36"/>
      <c r="UM10" s="36"/>
      <c r="UN10" s="36"/>
      <c r="UO10" s="36"/>
      <c r="UP10" s="36"/>
      <c r="UQ10" s="36"/>
      <c r="UR10" s="36"/>
      <c r="US10" s="36"/>
      <c r="UT10" s="36"/>
      <c r="UU10" s="36"/>
      <c r="UV10" s="36"/>
      <c r="UW10" s="36"/>
      <c r="UX10" s="36"/>
      <c r="UY10" s="36"/>
      <c r="UZ10" s="36"/>
      <c r="VA10" s="36"/>
      <c r="VB10" s="36"/>
      <c r="VC10" s="36"/>
      <c r="VD10" s="36"/>
      <c r="VE10" s="36"/>
      <c r="VF10" s="36"/>
      <c r="VG10" s="36"/>
      <c r="VH10" s="36"/>
      <c r="VI10" s="36"/>
      <c r="VJ10" s="36"/>
      <c r="VK10" s="36"/>
      <c r="VL10" s="36"/>
      <c r="VM10" s="36"/>
      <c r="VN10" s="36"/>
      <c r="VO10" s="36"/>
      <c r="VP10" s="36"/>
    </row>
    <row r="11" spans="1:588" ht="17.25" customHeight="1">
      <c r="B11" s="23" t="s">
        <v>136</v>
      </c>
      <c r="F11" s="81" t="s">
        <v>1187</v>
      </c>
      <c r="G11" s="24" t="s">
        <v>176</v>
      </c>
      <c r="H11" s="36">
        <v>5274.62</v>
      </c>
      <c r="I11" s="36">
        <v>7901.41</v>
      </c>
      <c r="J11" s="36">
        <v>12474.513000000001</v>
      </c>
      <c r="K11" s="36">
        <v>16328.892</v>
      </c>
      <c r="L11" s="36">
        <v>16850.678</v>
      </c>
      <c r="M11" s="36">
        <v>17550.972000000002</v>
      </c>
      <c r="N11" s="36">
        <v>16385.501</v>
      </c>
      <c r="O11" s="36">
        <v>17185.787</v>
      </c>
      <c r="P11" s="36">
        <v>16898.16</v>
      </c>
      <c r="Q11" s="36">
        <v>18890.292000000001</v>
      </c>
      <c r="R11" s="36">
        <v>19935.977999999999</v>
      </c>
      <c r="S11" s="36">
        <v>22625.591</v>
      </c>
      <c r="T11" s="36">
        <v>24409.775000000001</v>
      </c>
      <c r="U11" s="36">
        <v>25216.704000000002</v>
      </c>
      <c r="V11" s="36">
        <v>26568.555</v>
      </c>
      <c r="W11" s="36">
        <v>25626.238000000001</v>
      </c>
      <c r="X11" s="36">
        <v>24704.683000000001</v>
      </c>
      <c r="Y11" s="36">
        <v>28972.625</v>
      </c>
      <c r="Z11" s="36">
        <v>31614.339</v>
      </c>
      <c r="AA11" s="36">
        <v>28309.494999999999</v>
      </c>
      <c r="AB11" s="36">
        <v>36405.262000000002</v>
      </c>
      <c r="AC11" s="36">
        <v>41029.017</v>
      </c>
      <c r="AD11" s="36">
        <v>46303.3</v>
      </c>
      <c r="AE11" s="36">
        <v>43721.324999999997</v>
      </c>
      <c r="AF11" s="36">
        <v>50943.072</v>
      </c>
      <c r="AG11" s="36">
        <v>51124.843000000001</v>
      </c>
      <c r="AH11" s="36">
        <v>50327.451000000001</v>
      </c>
      <c r="AI11" s="36">
        <v>51837.861770000003</v>
      </c>
      <c r="AJ11" s="36">
        <v>49675.802170000003</v>
      </c>
      <c r="AK11" s="36">
        <v>53024.817289999999</v>
      </c>
      <c r="AL11" s="36">
        <v>52990.774230000003</v>
      </c>
      <c r="AM11" s="36">
        <v>56720.103309999999</v>
      </c>
      <c r="AN11" s="36">
        <v>50295.89013</v>
      </c>
      <c r="AO11" s="36">
        <v>47746.66749</v>
      </c>
      <c r="AP11" s="36">
        <v>49231.757060000004</v>
      </c>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c r="NI11" s="36"/>
      <c r="NJ11" s="36"/>
      <c r="NK11" s="36"/>
      <c r="NL11" s="36"/>
      <c r="NM11" s="36"/>
      <c r="NN11" s="36"/>
      <c r="NO11" s="36"/>
      <c r="NP11" s="36"/>
      <c r="NQ11" s="36"/>
      <c r="NR11" s="36"/>
      <c r="NS11" s="36"/>
      <c r="NT11" s="36"/>
      <c r="NU11" s="36"/>
      <c r="NV11" s="36"/>
      <c r="NW11" s="36"/>
      <c r="NX11" s="36"/>
      <c r="NY11" s="36"/>
      <c r="NZ11" s="36"/>
      <c r="OA11" s="36"/>
      <c r="OB11" s="36"/>
      <c r="OC11" s="36"/>
      <c r="OD11" s="36"/>
      <c r="OE11" s="36"/>
      <c r="OF11" s="36"/>
      <c r="OG11" s="36"/>
      <c r="OH11" s="36"/>
      <c r="OI11" s="36"/>
      <c r="OJ11" s="36"/>
      <c r="OK11" s="36"/>
      <c r="OL11" s="36"/>
      <c r="OM11" s="36"/>
      <c r="ON11" s="36"/>
      <c r="OO11" s="36"/>
      <c r="OP11" s="36"/>
      <c r="OQ11" s="36"/>
      <c r="OR11" s="36"/>
      <c r="OS11" s="36"/>
      <c r="OT11" s="36"/>
      <c r="OU11" s="36"/>
      <c r="OV11" s="36"/>
      <c r="OW11" s="36"/>
      <c r="OX11" s="36"/>
      <c r="OY11" s="36"/>
      <c r="OZ11" s="36"/>
      <c r="PA11" s="36"/>
      <c r="PB11" s="36"/>
      <c r="PC11" s="36"/>
      <c r="PD11" s="36"/>
      <c r="PE11" s="36"/>
      <c r="PF11" s="36"/>
      <c r="PG11" s="36"/>
      <c r="PH11" s="36"/>
      <c r="PI11" s="36"/>
      <c r="PJ11" s="36"/>
      <c r="PK11" s="36"/>
      <c r="PL11" s="36"/>
      <c r="PM11" s="36"/>
      <c r="PN11" s="36"/>
      <c r="PO11" s="36"/>
      <c r="PP11" s="36"/>
      <c r="PQ11" s="36"/>
      <c r="PR11" s="36"/>
      <c r="PS11" s="36"/>
      <c r="PT11" s="36"/>
      <c r="PU11" s="36"/>
      <c r="PV11" s="36"/>
      <c r="PW11" s="36"/>
      <c r="PX11" s="36"/>
      <c r="PY11" s="36"/>
      <c r="PZ11" s="36"/>
      <c r="QA11" s="36"/>
      <c r="QB11" s="36"/>
      <c r="QC11" s="36"/>
      <c r="QD11" s="36"/>
      <c r="QE11" s="36"/>
      <c r="QF11" s="36"/>
      <c r="QG11" s="36"/>
      <c r="QH11" s="36"/>
      <c r="QI11" s="36"/>
      <c r="QJ11" s="36"/>
      <c r="QK11" s="36"/>
      <c r="QL11" s="36"/>
      <c r="QM11" s="36"/>
      <c r="QN11" s="36"/>
      <c r="QO11" s="36"/>
      <c r="QP11" s="36"/>
      <c r="QQ11" s="36"/>
      <c r="QR11" s="36"/>
      <c r="QS11" s="36"/>
      <c r="QT11" s="36"/>
      <c r="QU11" s="36"/>
      <c r="QV11" s="36"/>
      <c r="QW11" s="36"/>
      <c r="QX11" s="36"/>
      <c r="QY11" s="36"/>
      <c r="QZ11" s="36"/>
      <c r="RA11" s="36"/>
      <c r="RB11" s="36"/>
      <c r="RC11" s="36"/>
      <c r="RD11" s="36"/>
      <c r="RE11" s="36"/>
      <c r="RF11" s="36"/>
      <c r="RG11" s="36"/>
      <c r="RH11" s="36"/>
      <c r="RI11" s="36"/>
      <c r="RJ11" s="36"/>
      <c r="RK11" s="36"/>
      <c r="RL11" s="36"/>
      <c r="RM11" s="36"/>
      <c r="RN11" s="36"/>
      <c r="RO11" s="36"/>
      <c r="RP11" s="36"/>
      <c r="RQ11" s="36"/>
      <c r="RR11" s="36"/>
      <c r="RS11" s="36"/>
      <c r="RT11" s="36"/>
      <c r="RU11" s="36"/>
      <c r="RV11" s="36"/>
      <c r="RW11" s="36"/>
      <c r="RX11" s="36"/>
      <c r="RY11" s="36"/>
      <c r="RZ11" s="36"/>
      <c r="SA11" s="36"/>
      <c r="SB11" s="36"/>
      <c r="SC11" s="36"/>
      <c r="SD11" s="36"/>
      <c r="SE11" s="36"/>
      <c r="SF11" s="36"/>
      <c r="SG11" s="36"/>
      <c r="SH11" s="36"/>
      <c r="SI11" s="36"/>
      <c r="SJ11" s="36"/>
      <c r="SK11" s="36"/>
      <c r="SL11" s="36"/>
      <c r="SM11" s="36"/>
      <c r="SN11" s="36"/>
      <c r="SO11" s="36"/>
      <c r="SP11" s="36"/>
      <c r="SQ11" s="36"/>
      <c r="SR11" s="36"/>
      <c r="SS11" s="36"/>
      <c r="ST11" s="36"/>
      <c r="SU11" s="36"/>
      <c r="SV11" s="36"/>
      <c r="SW11" s="36"/>
      <c r="SX11" s="36"/>
      <c r="SY11" s="36"/>
      <c r="SZ11" s="36"/>
      <c r="TA11" s="36"/>
      <c r="TB11" s="36"/>
      <c r="TC11" s="36"/>
      <c r="TD11" s="36"/>
      <c r="TE11" s="36"/>
      <c r="TF11" s="36"/>
      <c r="TG11" s="36"/>
      <c r="TH11" s="36"/>
      <c r="TI11" s="36"/>
      <c r="TJ11" s="36"/>
      <c r="TK11" s="36"/>
      <c r="TL11" s="36"/>
      <c r="TM11" s="36"/>
      <c r="TN11" s="36"/>
      <c r="TO11" s="36"/>
      <c r="TP11" s="36"/>
      <c r="TQ11" s="36"/>
      <c r="TR11" s="36"/>
      <c r="TS11" s="36"/>
      <c r="TT11" s="36"/>
      <c r="TU11" s="36"/>
      <c r="TV11" s="36"/>
      <c r="TW11" s="36"/>
      <c r="TX11" s="36"/>
      <c r="TY11" s="36"/>
      <c r="TZ11" s="36"/>
      <c r="UA11" s="36"/>
      <c r="UB11" s="36"/>
      <c r="UC11" s="36"/>
      <c r="UD11" s="36"/>
      <c r="UE11" s="36"/>
      <c r="UF11" s="36"/>
      <c r="UG11" s="36"/>
      <c r="UH11" s="36"/>
      <c r="UI11" s="36"/>
      <c r="UJ11" s="36"/>
      <c r="UK11" s="36"/>
      <c r="UL11" s="36"/>
      <c r="UM11" s="36"/>
      <c r="UN11" s="36"/>
      <c r="UO11" s="36"/>
      <c r="UP11" s="36"/>
      <c r="UQ11" s="36"/>
      <c r="UR11" s="36"/>
      <c r="US11" s="36"/>
      <c r="UT11" s="36"/>
      <c r="UU11" s="36"/>
      <c r="UV11" s="36"/>
      <c r="UW11" s="36"/>
      <c r="UX11" s="36"/>
      <c r="UY11" s="36"/>
      <c r="UZ11" s="36"/>
      <c r="VA11" s="36"/>
      <c r="VB11" s="36"/>
      <c r="VC11" s="36"/>
      <c r="VD11" s="36"/>
      <c r="VE11" s="36"/>
      <c r="VF11" s="36"/>
      <c r="VG11" s="36"/>
      <c r="VH11" s="36"/>
      <c r="VI11" s="36"/>
      <c r="VJ11" s="36"/>
      <c r="VK11" s="36"/>
      <c r="VL11" s="36"/>
      <c r="VM11" s="36"/>
      <c r="VN11" s="36"/>
      <c r="VO11" s="36"/>
      <c r="VP11" s="36"/>
    </row>
    <row r="12" spans="1:588" ht="17.25" customHeight="1">
      <c r="B12" s="23" t="s">
        <v>136</v>
      </c>
      <c r="F12" s="81" t="s">
        <v>1184</v>
      </c>
      <c r="G12" s="24" t="s">
        <v>176</v>
      </c>
      <c r="H12" s="36">
        <v>5035.9189999999999</v>
      </c>
      <c r="I12" s="36">
        <v>3897.9789999999998</v>
      </c>
      <c r="J12" s="36">
        <v>5079.9369999999999</v>
      </c>
      <c r="K12" s="36">
        <v>4558.9799999999996</v>
      </c>
      <c r="L12" s="36">
        <v>5574.0540000000001</v>
      </c>
      <c r="M12" s="36">
        <v>4920.0060000000003</v>
      </c>
      <c r="N12" s="36">
        <v>5489.5720000000001</v>
      </c>
      <c r="O12" s="36">
        <v>6061.2449999999999</v>
      </c>
      <c r="P12" s="36">
        <v>7267.3239999999996</v>
      </c>
      <c r="Q12" s="36">
        <v>8238.2420000000002</v>
      </c>
      <c r="R12" s="36">
        <v>8509.8119999999999</v>
      </c>
      <c r="S12" s="36">
        <v>9358.1419999999998</v>
      </c>
      <c r="T12" s="36">
        <v>9309.1740000000009</v>
      </c>
      <c r="U12" s="36">
        <v>9645.0030000000006</v>
      </c>
      <c r="V12" s="36">
        <v>8515.0370000000003</v>
      </c>
      <c r="W12" s="36">
        <v>9456.9110000000001</v>
      </c>
      <c r="X12" s="36">
        <v>8879.768</v>
      </c>
      <c r="Y12" s="36">
        <v>9818.3989999999994</v>
      </c>
      <c r="Z12" s="36">
        <v>10411.034</v>
      </c>
      <c r="AA12" s="36">
        <v>7663.1450000000004</v>
      </c>
      <c r="AB12" s="36">
        <v>10744.61</v>
      </c>
      <c r="AC12" s="36">
        <v>12612.659</v>
      </c>
      <c r="AD12" s="36">
        <v>12388.761</v>
      </c>
      <c r="AE12" s="36">
        <v>12958.012000000001</v>
      </c>
      <c r="AF12" s="36">
        <v>13930.953</v>
      </c>
      <c r="AG12" s="36">
        <v>16285.63</v>
      </c>
      <c r="AH12" s="36">
        <v>15279.429</v>
      </c>
      <c r="AI12" s="36">
        <v>16879.453710000002</v>
      </c>
      <c r="AJ12" s="36">
        <v>14713.443600000001</v>
      </c>
      <c r="AK12" s="36">
        <v>16539.02003</v>
      </c>
      <c r="AL12" s="36">
        <v>14294.02822</v>
      </c>
      <c r="AM12" s="36">
        <v>15746.07776</v>
      </c>
      <c r="AN12" s="36">
        <v>15777.239380000001</v>
      </c>
      <c r="AO12" s="36">
        <v>13248.672920000001</v>
      </c>
      <c r="AP12" s="36">
        <v>13240.86175</v>
      </c>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c r="SA12" s="36"/>
      <c r="SB12" s="36"/>
      <c r="SC12" s="36"/>
      <c r="SD12" s="36"/>
      <c r="SE12" s="36"/>
      <c r="SF12" s="36"/>
      <c r="SG12" s="36"/>
      <c r="SH12" s="36"/>
      <c r="SI12" s="36"/>
      <c r="SJ12" s="36"/>
      <c r="SK12" s="36"/>
      <c r="SL12" s="36"/>
      <c r="SM12" s="36"/>
      <c r="SN12" s="36"/>
      <c r="SO12" s="36"/>
      <c r="SP12" s="36"/>
      <c r="SQ12" s="36"/>
      <c r="SR12" s="36"/>
      <c r="SS12" s="36"/>
      <c r="ST12" s="36"/>
      <c r="SU12" s="36"/>
      <c r="SV12" s="36"/>
      <c r="SW12" s="36"/>
      <c r="SX12" s="36"/>
      <c r="SY12" s="36"/>
      <c r="SZ12" s="36"/>
      <c r="TA12" s="36"/>
      <c r="TB12" s="36"/>
      <c r="TC12" s="36"/>
      <c r="TD12" s="36"/>
      <c r="TE12" s="36"/>
      <c r="TF12" s="36"/>
      <c r="TG12" s="36"/>
      <c r="TH12" s="36"/>
      <c r="TI12" s="36"/>
      <c r="TJ12" s="36"/>
      <c r="TK12" s="36"/>
      <c r="TL12" s="36"/>
      <c r="TM12" s="36"/>
      <c r="TN12" s="36"/>
      <c r="TO12" s="36"/>
      <c r="TP12" s="36"/>
      <c r="TQ12" s="36"/>
      <c r="TR12" s="36"/>
      <c r="TS12" s="36"/>
      <c r="TT12" s="36"/>
      <c r="TU12" s="36"/>
      <c r="TV12" s="36"/>
      <c r="TW12" s="36"/>
      <c r="TX12" s="36"/>
      <c r="TY12" s="36"/>
      <c r="TZ12" s="36"/>
      <c r="UA12" s="36"/>
      <c r="UB12" s="36"/>
      <c r="UC12" s="36"/>
      <c r="UD12" s="36"/>
      <c r="UE12" s="36"/>
      <c r="UF12" s="36"/>
      <c r="UG12" s="36"/>
      <c r="UH12" s="36"/>
      <c r="UI12" s="36"/>
      <c r="UJ12" s="36"/>
      <c r="UK12" s="36"/>
      <c r="UL12" s="36"/>
      <c r="UM12" s="36"/>
      <c r="UN12" s="36"/>
      <c r="UO12" s="36"/>
      <c r="UP12" s="36"/>
      <c r="UQ12" s="36"/>
      <c r="UR12" s="36"/>
      <c r="US12" s="36"/>
      <c r="UT12" s="36"/>
      <c r="UU12" s="36"/>
      <c r="UV12" s="36"/>
      <c r="UW12" s="36"/>
      <c r="UX12" s="36"/>
      <c r="UY12" s="36"/>
      <c r="UZ12" s="36"/>
      <c r="VA12" s="36"/>
      <c r="VB12" s="36"/>
      <c r="VC12" s="36"/>
      <c r="VD12" s="36"/>
      <c r="VE12" s="36"/>
      <c r="VF12" s="36"/>
      <c r="VG12" s="36"/>
      <c r="VH12" s="36"/>
      <c r="VI12" s="36"/>
      <c r="VJ12" s="36"/>
      <c r="VK12" s="36"/>
      <c r="VL12" s="36"/>
      <c r="VM12" s="36"/>
      <c r="VN12" s="36"/>
      <c r="VO12" s="36"/>
      <c r="VP12" s="36"/>
    </row>
    <row r="13" spans="1:588" ht="17.25" customHeight="1">
      <c r="B13" s="23" t="s">
        <v>136</v>
      </c>
      <c r="F13" s="81" t="s">
        <v>1430</v>
      </c>
      <c r="G13" s="24" t="s">
        <v>176</v>
      </c>
      <c r="H13" s="36">
        <v>0</v>
      </c>
      <c r="I13" s="36">
        <v>0</v>
      </c>
      <c r="J13" s="36">
        <v>0</v>
      </c>
      <c r="K13" s="36">
        <v>0</v>
      </c>
      <c r="L13" s="36">
        <v>0</v>
      </c>
      <c r="M13" s="36">
        <v>0</v>
      </c>
      <c r="N13" s="36">
        <v>0</v>
      </c>
      <c r="O13" s="36">
        <v>0</v>
      </c>
      <c r="P13" s="36">
        <v>0</v>
      </c>
      <c r="Q13" s="36">
        <v>0</v>
      </c>
      <c r="R13" s="36">
        <v>0</v>
      </c>
      <c r="S13" s="36">
        <v>0</v>
      </c>
      <c r="T13" s="36">
        <v>0</v>
      </c>
      <c r="U13" s="36">
        <v>126.024</v>
      </c>
      <c r="V13" s="36">
        <v>0</v>
      </c>
      <c r="W13" s="36">
        <v>0</v>
      </c>
      <c r="X13" s="36">
        <v>0</v>
      </c>
      <c r="Y13" s="36">
        <v>0.66900000000000004</v>
      </c>
      <c r="Z13" s="36">
        <v>0.86599999999999999</v>
      </c>
      <c r="AA13" s="36">
        <v>49.784999999999997</v>
      </c>
      <c r="AB13" s="36">
        <v>152.27099999999999</v>
      </c>
      <c r="AC13" s="36">
        <v>0</v>
      </c>
      <c r="AD13" s="36">
        <v>0</v>
      </c>
      <c r="AE13" s="36">
        <v>408.75204000000002</v>
      </c>
      <c r="AF13" s="36">
        <v>406.06709999999998</v>
      </c>
      <c r="AG13" s="36">
        <v>1570.029</v>
      </c>
      <c r="AH13" s="36">
        <v>97.012</v>
      </c>
      <c r="AI13" s="36">
        <v>63.341999999999999</v>
      </c>
      <c r="AJ13" s="36">
        <v>5943.8289999999997</v>
      </c>
      <c r="AK13" s="36">
        <v>4560.0709999999999</v>
      </c>
      <c r="AL13" s="36">
        <v>181.65600000000001</v>
      </c>
      <c r="AM13" s="36">
        <v>64.625</v>
      </c>
      <c r="AN13" s="36">
        <v>410.62400000000002</v>
      </c>
      <c r="AO13" s="36">
        <v>561.76916000000006</v>
      </c>
      <c r="AP13" s="36">
        <v>3550.4154199999998</v>
      </c>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c r="SA13" s="36"/>
      <c r="SB13" s="36"/>
      <c r="SC13" s="36"/>
      <c r="SD13" s="36"/>
      <c r="SE13" s="36"/>
      <c r="SF13" s="36"/>
      <c r="SG13" s="36"/>
      <c r="SH13" s="36"/>
      <c r="SI13" s="36"/>
      <c r="SJ13" s="36"/>
      <c r="SK13" s="36"/>
      <c r="SL13" s="36"/>
      <c r="SM13" s="36"/>
      <c r="SN13" s="36"/>
      <c r="SO13" s="36"/>
      <c r="SP13" s="36"/>
      <c r="SQ13" s="36"/>
      <c r="SR13" s="36"/>
      <c r="SS13" s="36"/>
      <c r="ST13" s="36"/>
      <c r="SU13" s="36"/>
      <c r="SV13" s="36"/>
      <c r="SW13" s="36"/>
      <c r="SX13" s="36"/>
      <c r="SY13" s="36"/>
      <c r="SZ13" s="36"/>
      <c r="TA13" s="36"/>
      <c r="TB13" s="36"/>
      <c r="TC13" s="36"/>
      <c r="TD13" s="36"/>
      <c r="TE13" s="36"/>
      <c r="TF13" s="36"/>
      <c r="TG13" s="36"/>
      <c r="TH13" s="36"/>
      <c r="TI13" s="36"/>
      <c r="TJ13" s="36"/>
      <c r="TK13" s="36"/>
      <c r="TL13" s="36"/>
      <c r="TM13" s="36"/>
      <c r="TN13" s="36"/>
      <c r="TO13" s="36"/>
      <c r="TP13" s="36"/>
      <c r="TQ13" s="36"/>
      <c r="TR13" s="36"/>
      <c r="TS13" s="36"/>
      <c r="TT13" s="36"/>
      <c r="TU13" s="36"/>
      <c r="TV13" s="36"/>
      <c r="TW13" s="36"/>
      <c r="TX13" s="36"/>
      <c r="TY13" s="36"/>
      <c r="TZ13" s="36"/>
      <c r="UA13" s="36"/>
      <c r="UB13" s="36"/>
      <c r="UC13" s="36"/>
      <c r="UD13" s="36"/>
      <c r="UE13" s="36"/>
      <c r="UF13" s="36"/>
      <c r="UG13" s="36"/>
      <c r="UH13" s="36"/>
      <c r="UI13" s="36"/>
      <c r="UJ13" s="36"/>
      <c r="UK13" s="36"/>
      <c r="UL13" s="36"/>
      <c r="UM13" s="36"/>
      <c r="UN13" s="36"/>
      <c r="UO13" s="36"/>
      <c r="UP13" s="36"/>
      <c r="UQ13" s="36"/>
      <c r="UR13" s="36"/>
      <c r="US13" s="36"/>
      <c r="UT13" s="36"/>
      <c r="UU13" s="36"/>
      <c r="UV13" s="36"/>
      <c r="UW13" s="36"/>
      <c r="UX13" s="36"/>
      <c r="UY13" s="36"/>
      <c r="UZ13" s="36"/>
      <c r="VA13" s="36"/>
      <c r="VB13" s="36"/>
      <c r="VC13" s="36"/>
      <c r="VD13" s="36"/>
      <c r="VE13" s="36"/>
      <c r="VF13" s="36"/>
      <c r="VG13" s="36"/>
      <c r="VH13" s="36"/>
      <c r="VI13" s="36"/>
      <c r="VJ13" s="36"/>
      <c r="VK13" s="36"/>
      <c r="VL13" s="36"/>
      <c r="VM13" s="36"/>
      <c r="VN13" s="36"/>
      <c r="VO13" s="36"/>
      <c r="VP13" s="36"/>
    </row>
    <row r="14" spans="1:588" ht="17.25" customHeight="1">
      <c r="B14" t="s">
        <v>136</v>
      </c>
      <c r="F14" s="2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c r="UC14" s="36"/>
      <c r="UD14" s="36"/>
      <c r="UE14" s="36"/>
      <c r="UF14" s="36"/>
      <c r="UG14" s="36"/>
      <c r="UH14" s="36"/>
      <c r="UI14" s="36"/>
      <c r="UJ14" s="36"/>
      <c r="UK14" s="36"/>
      <c r="UL14" s="36"/>
      <c r="UM14" s="36"/>
      <c r="UN14" s="36"/>
      <c r="UO14" s="36"/>
      <c r="UP14" s="36"/>
      <c r="UQ14" s="36"/>
      <c r="UR14" s="36"/>
      <c r="US14" s="36"/>
      <c r="UT14" s="36"/>
      <c r="UU14" s="36"/>
      <c r="UV14" s="36"/>
      <c r="UW14" s="36"/>
      <c r="UX14" s="36"/>
      <c r="UY14" s="36"/>
      <c r="UZ14" s="36"/>
      <c r="VA14" s="36"/>
      <c r="VB14" s="36"/>
      <c r="VC14" s="36"/>
      <c r="VD14" s="36"/>
      <c r="VE14" s="36"/>
      <c r="VF14" s="36"/>
      <c r="VG14" s="36"/>
      <c r="VH14" s="36"/>
      <c r="VI14" s="36"/>
      <c r="VJ14" s="36"/>
      <c r="VK14" s="36"/>
      <c r="VL14" s="36"/>
      <c r="VM14" s="36"/>
      <c r="VN14" s="36"/>
      <c r="VO14" s="36"/>
      <c r="VP14" s="36"/>
    </row>
    <row r="15" spans="1:588" ht="17.25" customHeight="1">
      <c r="B15" s="23" t="s">
        <v>136</v>
      </c>
      <c r="F15" s="26" t="s">
        <v>1431</v>
      </c>
      <c r="H15" s="36">
        <v>2.0099999999999998</v>
      </c>
      <c r="I15" s="36">
        <v>3.4</v>
      </c>
      <c r="J15" s="36">
        <v>4.66</v>
      </c>
      <c r="K15" s="36">
        <v>4.984</v>
      </c>
      <c r="L15" s="36">
        <v>6.032</v>
      </c>
      <c r="M15" s="36">
        <v>7.0179999999999998</v>
      </c>
      <c r="N15" s="36">
        <v>7.4820000000000002</v>
      </c>
      <c r="O15" s="36">
        <v>7.4859999999999998</v>
      </c>
      <c r="P15" s="36">
        <v>7.6498400000000002</v>
      </c>
      <c r="Q15" s="36">
        <v>7.8192279999999998</v>
      </c>
      <c r="R15" s="36">
        <v>7.9232858200000003</v>
      </c>
      <c r="S15" s="36">
        <v>7.53010527</v>
      </c>
      <c r="T15" s="36">
        <v>7.6</v>
      </c>
      <c r="U15" s="36">
        <v>7.8264294100000003</v>
      </c>
      <c r="V15" s="36">
        <v>7.9138559700000002</v>
      </c>
      <c r="W15" s="36">
        <v>10.588887290000001</v>
      </c>
      <c r="X15" s="36">
        <v>12.0292280701754</v>
      </c>
      <c r="Y15" s="36">
        <v>14.332280701754399</v>
      </c>
      <c r="Z15" s="36">
        <v>13.6782105263158</v>
      </c>
      <c r="AA15" s="36">
        <v>15.409873754386</v>
      </c>
      <c r="AB15" s="36">
        <v>17.865959</v>
      </c>
      <c r="AC15" s="36">
        <v>19.956931000000001</v>
      </c>
      <c r="AD15" s="36">
        <v>18.866</v>
      </c>
      <c r="AE15" s="36">
        <v>23.503</v>
      </c>
      <c r="AF15" s="36">
        <v>23.245999999999999</v>
      </c>
      <c r="AG15" s="36">
        <v>25.0474</v>
      </c>
      <c r="AH15" s="36">
        <v>36.851871770000002</v>
      </c>
      <c r="AI15" s="36">
        <v>52.121597719999997</v>
      </c>
      <c r="AJ15" s="36">
        <v>61.690875099000003</v>
      </c>
      <c r="AK15" s="36">
        <v>74.800614699999997</v>
      </c>
      <c r="AL15" s="36">
        <v>79.244214330000005</v>
      </c>
      <c r="AM15" s="36">
        <v>77.426183379999998</v>
      </c>
      <c r="AN15" s="36">
        <v>83.239595309999999</v>
      </c>
      <c r="AO15" s="36">
        <v>81.530881730000004</v>
      </c>
      <c r="AP15" s="36">
        <v>80.913649465000006</v>
      </c>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c r="NI15" s="36"/>
      <c r="NJ15" s="36"/>
      <c r="NK15" s="36"/>
      <c r="NL15" s="36"/>
      <c r="NM15" s="36"/>
      <c r="NN15" s="36"/>
      <c r="NO15" s="36"/>
      <c r="NP15" s="36"/>
      <c r="NQ15" s="36"/>
      <c r="NR15" s="36"/>
      <c r="NS15" s="36"/>
      <c r="NT15" s="36"/>
      <c r="NU15" s="36"/>
      <c r="NV15" s="36"/>
      <c r="NW15" s="36"/>
      <c r="NX15" s="36"/>
      <c r="NY15" s="36"/>
      <c r="NZ15" s="36"/>
      <c r="OA15" s="36"/>
      <c r="OB15" s="36"/>
      <c r="OC15" s="36"/>
      <c r="OD15" s="36"/>
      <c r="OE15" s="36"/>
      <c r="OF15" s="36"/>
      <c r="OG15" s="36"/>
      <c r="OH15" s="36"/>
      <c r="OI15" s="36"/>
      <c r="OJ15" s="36"/>
      <c r="OK15" s="36"/>
      <c r="OL15" s="36"/>
      <c r="OM15" s="36"/>
      <c r="ON15" s="36"/>
      <c r="OO15" s="36"/>
      <c r="OP15" s="36"/>
      <c r="OQ15" s="36"/>
      <c r="OR15" s="36"/>
      <c r="OS15" s="36"/>
      <c r="OT15" s="36"/>
      <c r="OU15" s="36"/>
      <c r="OV15" s="36"/>
      <c r="OW15" s="36"/>
      <c r="OX15" s="36"/>
      <c r="OY15" s="36"/>
      <c r="OZ15" s="36"/>
      <c r="PA15" s="36"/>
      <c r="PB15" s="36"/>
      <c r="PC15" s="36"/>
      <c r="PD15" s="36"/>
      <c r="PE15" s="36"/>
      <c r="PF15" s="36"/>
      <c r="PG15" s="36"/>
      <c r="PH15" s="36"/>
      <c r="PI15" s="36"/>
      <c r="PJ15" s="36"/>
      <c r="PK15" s="36"/>
      <c r="PL15" s="36"/>
      <c r="PM15" s="36"/>
      <c r="PN15" s="36"/>
      <c r="PO15" s="36"/>
      <c r="PP15" s="36"/>
      <c r="PQ15" s="36"/>
      <c r="PR15" s="36"/>
      <c r="PS15" s="36"/>
      <c r="PT15" s="36"/>
      <c r="PU15" s="36"/>
      <c r="PV15" s="36"/>
      <c r="PW15" s="36"/>
      <c r="PX15" s="36"/>
      <c r="PY15" s="36"/>
      <c r="PZ15" s="36"/>
      <c r="QA15" s="36"/>
      <c r="QB15" s="36"/>
      <c r="QC15" s="36"/>
      <c r="QD15" s="36"/>
      <c r="QE15" s="36"/>
      <c r="QF15" s="36"/>
      <c r="QG15" s="36"/>
      <c r="QH15" s="36"/>
      <c r="QI15" s="36"/>
      <c r="QJ15" s="36"/>
      <c r="QK15" s="36"/>
      <c r="QL15" s="36"/>
      <c r="QM15" s="36"/>
      <c r="QN15" s="36"/>
      <c r="QO15" s="36"/>
      <c r="QP15" s="36"/>
      <c r="QQ15" s="36"/>
      <c r="QR15" s="36"/>
      <c r="QS15" s="36"/>
      <c r="QT15" s="36"/>
      <c r="QU15" s="36"/>
      <c r="QV15" s="36"/>
      <c r="QW15" s="36"/>
      <c r="QX15" s="36"/>
      <c r="QY15" s="36"/>
      <c r="QZ15" s="36"/>
      <c r="RA15" s="36"/>
      <c r="RB15" s="36"/>
      <c r="RC15" s="36"/>
      <c r="RD15" s="36"/>
      <c r="RE15" s="36"/>
      <c r="RF15" s="36"/>
      <c r="RG15" s="36"/>
      <c r="RH15" s="36"/>
      <c r="RI15" s="36"/>
      <c r="RJ15" s="36"/>
      <c r="RK15" s="36"/>
      <c r="RL15" s="36"/>
      <c r="RM15" s="36"/>
      <c r="RN15" s="36"/>
      <c r="RO15" s="36"/>
      <c r="RP15" s="36"/>
      <c r="RQ15" s="36"/>
      <c r="RR15" s="36"/>
      <c r="RS15" s="36"/>
      <c r="RT15" s="36"/>
      <c r="RU15" s="36"/>
      <c r="RV15" s="36"/>
      <c r="RW15" s="36"/>
      <c r="RX15" s="36"/>
      <c r="RY15" s="36"/>
      <c r="RZ15" s="36"/>
      <c r="SA15" s="36"/>
      <c r="SB15" s="36"/>
      <c r="SC15" s="36"/>
      <c r="SD15" s="36"/>
      <c r="SE15" s="36"/>
      <c r="SF15" s="36"/>
      <c r="SG15" s="36"/>
      <c r="SH15" s="36"/>
      <c r="SI15" s="36"/>
      <c r="SJ15" s="36"/>
      <c r="SK15" s="36"/>
      <c r="SL15" s="36"/>
      <c r="SM15" s="36"/>
      <c r="SN15" s="36"/>
      <c r="SO15" s="36"/>
      <c r="SP15" s="36"/>
      <c r="SQ15" s="36"/>
      <c r="SR15" s="36"/>
      <c r="SS15" s="36"/>
      <c r="ST15" s="36"/>
      <c r="SU15" s="36"/>
      <c r="SV15" s="36"/>
      <c r="SW15" s="36"/>
      <c r="SX15" s="36"/>
      <c r="SY15" s="36"/>
      <c r="SZ15" s="36"/>
      <c r="TA15" s="36"/>
      <c r="TB15" s="36"/>
      <c r="TC15" s="36"/>
      <c r="TD15" s="36"/>
      <c r="TE15" s="36"/>
      <c r="TF15" s="36"/>
      <c r="TG15" s="36"/>
      <c r="TH15" s="36"/>
      <c r="TI15" s="36"/>
      <c r="TJ15" s="36"/>
      <c r="TK15" s="36"/>
      <c r="TL15" s="36"/>
      <c r="TM15" s="36"/>
      <c r="TN15" s="36"/>
      <c r="TO15" s="36"/>
      <c r="TP15" s="36"/>
      <c r="TQ15" s="36"/>
      <c r="TR15" s="36"/>
      <c r="TS15" s="36"/>
      <c r="TT15" s="36"/>
      <c r="TU15" s="36"/>
      <c r="TV15" s="36"/>
      <c r="TW15" s="36"/>
      <c r="TX15" s="36"/>
      <c r="TY15" s="36"/>
      <c r="TZ15" s="36"/>
      <c r="UA15" s="36"/>
      <c r="UB15" s="36"/>
      <c r="UC15" s="36"/>
      <c r="UD15" s="36"/>
      <c r="UE15" s="36"/>
      <c r="UF15" s="36"/>
      <c r="UG15" s="36"/>
      <c r="UH15" s="36"/>
      <c r="UI15" s="36"/>
      <c r="UJ15" s="36"/>
      <c r="UK15" s="36"/>
      <c r="UL15" s="36"/>
      <c r="UM15" s="36"/>
      <c r="UN15" s="36"/>
      <c r="UO15" s="36"/>
      <c r="UP15" s="36"/>
      <c r="UQ15" s="36"/>
      <c r="UR15" s="36"/>
      <c r="US15" s="36"/>
      <c r="UT15" s="36"/>
      <c r="UU15" s="36"/>
      <c r="UV15" s="36"/>
      <c r="UW15" s="36"/>
      <c r="UX15" s="36"/>
      <c r="UY15" s="36"/>
      <c r="UZ15" s="36"/>
      <c r="VA15" s="36"/>
      <c r="VB15" s="36"/>
      <c r="VC15" s="36"/>
      <c r="VD15" s="36"/>
      <c r="VE15" s="36"/>
      <c r="VF15" s="36"/>
      <c r="VG15" s="36"/>
      <c r="VH15" s="36"/>
      <c r="VI15" s="36"/>
      <c r="VJ15" s="36"/>
      <c r="VK15" s="36"/>
      <c r="VL15" s="36"/>
      <c r="VM15" s="36"/>
      <c r="VN15" s="36"/>
      <c r="VO15" s="36"/>
      <c r="VP15" s="36"/>
    </row>
    <row r="16" spans="1:588" ht="17.25" customHeight="1">
      <c r="B16" s="23" t="s">
        <v>136</v>
      </c>
      <c r="F16" s="81" t="s">
        <v>1186</v>
      </c>
      <c r="G16" s="24" t="s">
        <v>194</v>
      </c>
      <c r="H16" s="36" t="s">
        <v>191</v>
      </c>
      <c r="I16" s="36" t="s">
        <v>191</v>
      </c>
      <c r="J16" s="36" t="s">
        <v>191</v>
      </c>
      <c r="K16" s="36" t="s">
        <v>191</v>
      </c>
      <c r="L16" s="36" t="s">
        <v>191</v>
      </c>
      <c r="M16" s="36" t="s">
        <v>191</v>
      </c>
      <c r="N16" s="36" t="s">
        <v>191</v>
      </c>
      <c r="O16" s="36" t="s">
        <v>191</v>
      </c>
      <c r="P16" s="36" t="s">
        <v>191</v>
      </c>
      <c r="Q16" s="36" t="s">
        <v>191</v>
      </c>
      <c r="R16" s="36" t="s">
        <v>191</v>
      </c>
      <c r="S16" s="36" t="s">
        <v>191</v>
      </c>
      <c r="T16" s="36" t="s">
        <v>191</v>
      </c>
      <c r="U16" s="36" t="s">
        <v>191</v>
      </c>
      <c r="V16" s="36" t="s">
        <v>191</v>
      </c>
      <c r="W16" s="36" t="s">
        <v>191</v>
      </c>
      <c r="X16" s="36" t="s">
        <v>191</v>
      </c>
      <c r="Y16" s="36" t="s">
        <v>191</v>
      </c>
      <c r="Z16" s="36" t="s">
        <v>191</v>
      </c>
      <c r="AA16" s="36" t="s">
        <v>191</v>
      </c>
      <c r="AB16" s="36" t="s">
        <v>191</v>
      </c>
      <c r="AC16" s="36" t="s">
        <v>191</v>
      </c>
      <c r="AD16" s="36">
        <v>13.5414563</v>
      </c>
      <c r="AE16" s="36">
        <v>18.166672999999999</v>
      </c>
      <c r="AF16" s="36">
        <v>18.583328649999999</v>
      </c>
      <c r="AG16" s="36">
        <v>18.202568899999999</v>
      </c>
      <c r="AH16" s="36">
        <v>20.03267945</v>
      </c>
      <c r="AI16" s="36">
        <v>25.586678249999999</v>
      </c>
      <c r="AJ16" s="36">
        <v>27.225142000000002</v>
      </c>
      <c r="AK16" s="36">
        <v>29.914079999999998</v>
      </c>
      <c r="AL16" s="36">
        <v>30.097348400000001</v>
      </c>
      <c r="AM16" s="36">
        <v>28.734700749999998</v>
      </c>
      <c r="AN16" s="36">
        <v>29.543390835</v>
      </c>
      <c r="AO16" s="36">
        <v>29.0481835</v>
      </c>
      <c r="AP16" s="36">
        <v>20.862992080000001</v>
      </c>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c r="NI16" s="36"/>
      <c r="NJ16" s="36"/>
      <c r="NK16" s="36"/>
      <c r="NL16" s="36"/>
      <c r="NM16" s="36"/>
      <c r="NN16" s="36"/>
      <c r="NO16" s="36"/>
      <c r="NP16" s="36"/>
      <c r="NQ16" s="36"/>
      <c r="NR16" s="36"/>
      <c r="NS16" s="36"/>
      <c r="NT16" s="36"/>
      <c r="NU16" s="36"/>
      <c r="NV16" s="36"/>
      <c r="NW16" s="36"/>
      <c r="NX16" s="36"/>
      <c r="NY16" s="36"/>
      <c r="NZ16" s="36"/>
      <c r="OA16" s="36"/>
      <c r="OB16" s="36"/>
      <c r="OC16" s="36"/>
      <c r="OD16" s="36"/>
      <c r="OE16" s="36"/>
      <c r="OF16" s="36"/>
      <c r="OG16" s="36"/>
      <c r="OH16" s="36"/>
      <c r="OI16" s="36"/>
      <c r="OJ16" s="36"/>
      <c r="OK16" s="36"/>
      <c r="OL16" s="36"/>
      <c r="OM16" s="36"/>
      <c r="ON16" s="36"/>
      <c r="OO16" s="36"/>
      <c r="OP16" s="36"/>
      <c r="OQ16" s="36"/>
      <c r="OR16" s="36"/>
      <c r="OS16" s="36"/>
      <c r="OT16" s="36"/>
      <c r="OU16" s="36"/>
      <c r="OV16" s="36"/>
      <c r="OW16" s="36"/>
      <c r="OX16" s="36"/>
      <c r="OY16" s="36"/>
      <c r="OZ16" s="36"/>
      <c r="PA16" s="36"/>
      <c r="PB16" s="36"/>
      <c r="PC16" s="36"/>
      <c r="PD16" s="36"/>
      <c r="PE16" s="36"/>
      <c r="PF16" s="36"/>
      <c r="PG16" s="36"/>
      <c r="PH16" s="36"/>
      <c r="PI16" s="36"/>
      <c r="PJ16" s="36"/>
      <c r="PK16" s="36"/>
      <c r="PL16" s="36"/>
      <c r="PM16" s="36"/>
      <c r="PN16" s="36"/>
      <c r="PO16" s="36"/>
      <c r="PP16" s="36"/>
      <c r="PQ16" s="36"/>
      <c r="PR16" s="36"/>
      <c r="PS16" s="36"/>
      <c r="PT16" s="36"/>
      <c r="PU16" s="36"/>
      <c r="PV16" s="36"/>
      <c r="PW16" s="36"/>
      <c r="PX16" s="36"/>
      <c r="PY16" s="36"/>
      <c r="PZ16" s="36"/>
      <c r="QA16" s="36"/>
      <c r="QB16" s="36"/>
      <c r="QC16" s="36"/>
      <c r="QD16" s="36"/>
      <c r="QE16" s="36"/>
      <c r="QF16" s="36"/>
      <c r="QG16" s="36"/>
      <c r="QH16" s="36"/>
      <c r="QI16" s="36"/>
      <c r="QJ16" s="36"/>
      <c r="QK16" s="36"/>
      <c r="QL16" s="36"/>
      <c r="QM16" s="36"/>
      <c r="QN16" s="36"/>
      <c r="QO16" s="36"/>
      <c r="QP16" s="36"/>
      <c r="QQ16" s="36"/>
      <c r="QR16" s="36"/>
      <c r="QS16" s="36"/>
      <c r="QT16" s="36"/>
      <c r="QU16" s="36"/>
      <c r="QV16" s="36"/>
      <c r="QW16" s="36"/>
      <c r="QX16" s="36"/>
      <c r="QY16" s="36"/>
      <c r="QZ16" s="36"/>
      <c r="RA16" s="36"/>
      <c r="RB16" s="36"/>
      <c r="RC16" s="36"/>
      <c r="RD16" s="36"/>
      <c r="RE16" s="36"/>
      <c r="RF16" s="36"/>
      <c r="RG16" s="36"/>
      <c r="RH16" s="36"/>
      <c r="RI16" s="36"/>
      <c r="RJ16" s="36"/>
      <c r="RK16" s="36"/>
      <c r="RL16" s="36"/>
      <c r="RM16" s="36"/>
      <c r="RN16" s="36"/>
      <c r="RO16" s="36"/>
      <c r="RP16" s="36"/>
      <c r="RQ16" s="36"/>
      <c r="RR16" s="36"/>
      <c r="RS16" s="36"/>
      <c r="RT16" s="36"/>
      <c r="RU16" s="36"/>
      <c r="RV16" s="36"/>
      <c r="RW16" s="36"/>
      <c r="RX16" s="36"/>
      <c r="RY16" s="36"/>
      <c r="RZ16" s="36"/>
      <c r="SA16" s="36"/>
      <c r="SB16" s="36"/>
      <c r="SC16" s="36"/>
      <c r="SD16" s="36"/>
      <c r="SE16" s="36"/>
      <c r="SF16" s="36"/>
      <c r="SG16" s="36"/>
      <c r="SH16" s="36"/>
      <c r="SI16" s="36"/>
      <c r="SJ16" s="36"/>
      <c r="SK16" s="36"/>
      <c r="SL16" s="36"/>
      <c r="SM16" s="36"/>
      <c r="SN16" s="36"/>
      <c r="SO16" s="36"/>
      <c r="SP16" s="36"/>
      <c r="SQ16" s="36"/>
      <c r="SR16" s="36"/>
      <c r="SS16" s="36"/>
      <c r="ST16" s="36"/>
      <c r="SU16" s="36"/>
      <c r="SV16" s="36"/>
      <c r="SW16" s="36"/>
      <c r="SX16" s="36"/>
      <c r="SY16" s="36"/>
      <c r="SZ16" s="36"/>
      <c r="TA16" s="36"/>
      <c r="TB16" s="36"/>
      <c r="TC16" s="36"/>
      <c r="TD16" s="36"/>
      <c r="TE16" s="36"/>
      <c r="TF16" s="36"/>
      <c r="TG16" s="36"/>
      <c r="TH16" s="36"/>
      <c r="TI16" s="36"/>
      <c r="TJ16" s="36"/>
      <c r="TK16" s="36"/>
      <c r="TL16" s="36"/>
      <c r="TM16" s="36"/>
      <c r="TN16" s="36"/>
      <c r="TO16" s="36"/>
      <c r="TP16" s="36"/>
      <c r="TQ16" s="36"/>
      <c r="TR16" s="36"/>
      <c r="TS16" s="36"/>
      <c r="TT16" s="36"/>
      <c r="TU16" s="36"/>
      <c r="TV16" s="36"/>
      <c r="TW16" s="36"/>
      <c r="TX16" s="36"/>
      <c r="TY16" s="36"/>
      <c r="TZ16" s="36"/>
      <c r="UA16" s="36"/>
      <c r="UB16" s="36"/>
      <c r="UC16" s="36"/>
      <c r="UD16" s="36"/>
      <c r="UE16" s="36"/>
      <c r="UF16" s="36"/>
      <c r="UG16" s="36"/>
      <c r="UH16" s="36"/>
      <c r="UI16" s="36"/>
      <c r="UJ16" s="36"/>
      <c r="UK16" s="36"/>
      <c r="UL16" s="36"/>
      <c r="UM16" s="36"/>
      <c r="UN16" s="36"/>
      <c r="UO16" s="36"/>
      <c r="UP16" s="36"/>
      <c r="UQ16" s="36"/>
      <c r="UR16" s="36"/>
      <c r="US16" s="36"/>
      <c r="UT16" s="36"/>
      <c r="UU16" s="36"/>
      <c r="UV16" s="36"/>
      <c r="UW16" s="36"/>
      <c r="UX16" s="36"/>
      <c r="UY16" s="36"/>
      <c r="UZ16" s="36"/>
      <c r="VA16" s="36"/>
      <c r="VB16" s="36"/>
      <c r="VC16" s="36"/>
      <c r="VD16" s="36"/>
      <c r="VE16" s="36"/>
      <c r="VF16" s="36"/>
      <c r="VG16" s="36"/>
      <c r="VH16" s="36"/>
      <c r="VI16" s="36"/>
      <c r="VJ16" s="36"/>
      <c r="VK16" s="36"/>
      <c r="VL16" s="36"/>
      <c r="VM16" s="36"/>
      <c r="VN16" s="36"/>
      <c r="VO16" s="36"/>
      <c r="VP16" s="36"/>
    </row>
    <row r="17" spans="2:588" ht="17.25" customHeight="1">
      <c r="B17" s="23" t="s">
        <v>136</v>
      </c>
      <c r="F17" s="81" t="s">
        <v>1432</v>
      </c>
      <c r="G17" s="24" t="s">
        <v>194</v>
      </c>
      <c r="H17" s="36" t="s">
        <v>191</v>
      </c>
      <c r="I17" s="36" t="s">
        <v>191</v>
      </c>
      <c r="J17" s="36" t="s">
        <v>191</v>
      </c>
      <c r="K17" s="36" t="s">
        <v>191</v>
      </c>
      <c r="L17" s="36" t="s">
        <v>191</v>
      </c>
      <c r="M17" s="36" t="s">
        <v>191</v>
      </c>
      <c r="N17" s="36" t="s">
        <v>191</v>
      </c>
      <c r="O17" s="36" t="s">
        <v>191</v>
      </c>
      <c r="P17" s="36" t="s">
        <v>191</v>
      </c>
      <c r="Q17" s="36" t="s">
        <v>191</v>
      </c>
      <c r="R17" s="36" t="s">
        <v>191</v>
      </c>
      <c r="S17" s="36" t="s">
        <v>191</v>
      </c>
      <c r="T17" s="36" t="s">
        <v>191</v>
      </c>
      <c r="U17" s="36" t="s">
        <v>191</v>
      </c>
      <c r="V17" s="36" t="s">
        <v>191</v>
      </c>
      <c r="W17" s="36" t="s">
        <v>191</v>
      </c>
      <c r="X17" s="36" t="s">
        <v>191</v>
      </c>
      <c r="Y17" s="36" t="s">
        <v>191</v>
      </c>
      <c r="Z17" s="36" t="s">
        <v>191</v>
      </c>
      <c r="AA17" s="36" t="s">
        <v>191</v>
      </c>
      <c r="AB17" s="36" t="s">
        <v>191</v>
      </c>
      <c r="AC17" s="36" t="s">
        <v>191</v>
      </c>
      <c r="AD17" s="36">
        <v>3.7520794500000001</v>
      </c>
      <c r="AE17" s="36">
        <v>3.7471770000000002</v>
      </c>
      <c r="AF17" s="36">
        <v>3.5384726999999998</v>
      </c>
      <c r="AG17" s="36">
        <v>4.8003105499999998</v>
      </c>
      <c r="AH17" s="36">
        <v>8.1267700499999993</v>
      </c>
      <c r="AI17" s="36">
        <v>14.61607105</v>
      </c>
      <c r="AJ17" s="36">
        <v>20.45388415</v>
      </c>
      <c r="AK17" s="36">
        <v>27.589384899999999</v>
      </c>
      <c r="AL17" s="36">
        <v>28.989739799999999</v>
      </c>
      <c r="AM17" s="36">
        <v>31.146401650000001</v>
      </c>
      <c r="AN17" s="36">
        <v>27.178658044999999</v>
      </c>
      <c r="AO17" s="36">
        <v>22.464182999999998</v>
      </c>
      <c r="AP17" s="36">
        <v>19.546239685</v>
      </c>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c r="NI17" s="36"/>
      <c r="NJ17" s="36"/>
      <c r="NK17" s="36"/>
      <c r="NL17" s="36"/>
      <c r="NM17" s="36"/>
      <c r="NN17" s="36"/>
      <c r="NO17" s="36"/>
      <c r="NP17" s="36"/>
      <c r="NQ17" s="36"/>
      <c r="NR17" s="36"/>
      <c r="NS17" s="36"/>
      <c r="NT17" s="36"/>
      <c r="NU17" s="36"/>
      <c r="NV17" s="36"/>
      <c r="NW17" s="36"/>
      <c r="NX17" s="36"/>
      <c r="NY17" s="36"/>
      <c r="NZ17" s="36"/>
      <c r="OA17" s="36"/>
      <c r="OB17" s="36"/>
      <c r="OC17" s="36"/>
      <c r="OD17" s="36"/>
      <c r="OE17" s="36"/>
      <c r="OF17" s="36"/>
      <c r="OG17" s="36"/>
      <c r="OH17" s="36"/>
      <c r="OI17" s="36"/>
      <c r="OJ17" s="36"/>
      <c r="OK17" s="36"/>
      <c r="OL17" s="36"/>
      <c r="OM17" s="36"/>
      <c r="ON17" s="36"/>
      <c r="OO17" s="36"/>
      <c r="OP17" s="36"/>
      <c r="OQ17" s="36"/>
      <c r="OR17" s="36"/>
      <c r="OS17" s="36"/>
      <c r="OT17" s="36"/>
      <c r="OU17" s="36"/>
      <c r="OV17" s="36"/>
      <c r="OW17" s="36"/>
      <c r="OX17" s="36"/>
      <c r="OY17" s="36"/>
      <c r="OZ17" s="36"/>
      <c r="PA17" s="36"/>
      <c r="PB17" s="36"/>
      <c r="PC17" s="36"/>
      <c r="PD17" s="36"/>
      <c r="PE17" s="36"/>
      <c r="PF17" s="36"/>
      <c r="PG17" s="36"/>
      <c r="PH17" s="36"/>
      <c r="PI17" s="36"/>
      <c r="PJ17" s="36"/>
      <c r="PK17" s="36"/>
      <c r="PL17" s="36"/>
      <c r="PM17" s="36"/>
      <c r="PN17" s="36"/>
      <c r="PO17" s="36"/>
      <c r="PP17" s="36"/>
      <c r="PQ17" s="36"/>
      <c r="PR17" s="36"/>
      <c r="PS17" s="36"/>
      <c r="PT17" s="36"/>
      <c r="PU17" s="36"/>
      <c r="PV17" s="36"/>
      <c r="PW17" s="36"/>
      <c r="PX17" s="36"/>
      <c r="PY17" s="36"/>
      <c r="PZ17" s="36"/>
      <c r="QA17" s="36"/>
      <c r="QB17" s="36"/>
      <c r="QC17" s="36"/>
      <c r="QD17" s="36"/>
      <c r="QE17" s="36"/>
      <c r="QF17" s="36"/>
      <c r="QG17" s="36"/>
      <c r="QH17" s="36"/>
      <c r="QI17" s="36"/>
      <c r="QJ17" s="36"/>
      <c r="QK17" s="36"/>
      <c r="QL17" s="36"/>
      <c r="QM17" s="36"/>
      <c r="QN17" s="36"/>
      <c r="QO17" s="36"/>
      <c r="QP17" s="36"/>
      <c r="QQ17" s="36"/>
      <c r="QR17" s="36"/>
      <c r="QS17" s="36"/>
      <c r="QT17" s="36"/>
      <c r="QU17" s="36"/>
      <c r="QV17" s="36"/>
      <c r="QW17" s="36"/>
      <c r="QX17" s="36"/>
      <c r="QY17" s="36"/>
      <c r="QZ17" s="36"/>
      <c r="RA17" s="36"/>
      <c r="RB17" s="36"/>
      <c r="RC17" s="36"/>
      <c r="RD17" s="36"/>
      <c r="RE17" s="36"/>
      <c r="RF17" s="36"/>
      <c r="RG17" s="36"/>
      <c r="RH17" s="36"/>
      <c r="RI17" s="36"/>
      <c r="RJ17" s="36"/>
      <c r="RK17" s="36"/>
      <c r="RL17" s="36"/>
      <c r="RM17" s="36"/>
      <c r="RN17" s="36"/>
      <c r="RO17" s="36"/>
      <c r="RP17" s="36"/>
      <c r="RQ17" s="36"/>
      <c r="RR17" s="36"/>
      <c r="RS17" s="36"/>
      <c r="RT17" s="36"/>
      <c r="RU17" s="36"/>
      <c r="RV17" s="36"/>
      <c r="RW17" s="36"/>
      <c r="RX17" s="36"/>
      <c r="RY17" s="36"/>
      <c r="RZ17" s="36"/>
      <c r="SA17" s="36"/>
      <c r="SB17" s="36"/>
      <c r="SC17" s="36"/>
      <c r="SD17" s="36"/>
      <c r="SE17" s="36"/>
      <c r="SF17" s="36"/>
      <c r="SG17" s="36"/>
      <c r="SH17" s="36"/>
      <c r="SI17" s="36"/>
      <c r="SJ17" s="36"/>
      <c r="SK17" s="36"/>
      <c r="SL17" s="36"/>
      <c r="SM17" s="36"/>
      <c r="SN17" s="36"/>
      <c r="SO17" s="36"/>
      <c r="SP17" s="36"/>
      <c r="SQ17" s="36"/>
      <c r="SR17" s="36"/>
      <c r="SS17" s="36"/>
      <c r="ST17" s="36"/>
      <c r="SU17" s="36"/>
      <c r="SV17" s="36"/>
      <c r="SW17" s="36"/>
      <c r="SX17" s="36"/>
      <c r="SY17" s="36"/>
      <c r="SZ17" s="36"/>
      <c r="TA17" s="36"/>
      <c r="TB17" s="36"/>
      <c r="TC17" s="36"/>
      <c r="TD17" s="36"/>
      <c r="TE17" s="36"/>
      <c r="TF17" s="36"/>
      <c r="TG17" s="36"/>
      <c r="TH17" s="36"/>
      <c r="TI17" s="36"/>
      <c r="TJ17" s="36"/>
      <c r="TK17" s="36"/>
      <c r="TL17" s="36"/>
      <c r="TM17" s="36"/>
      <c r="TN17" s="36"/>
      <c r="TO17" s="36"/>
      <c r="TP17" s="36"/>
      <c r="TQ17" s="36"/>
      <c r="TR17" s="36"/>
      <c r="TS17" s="36"/>
      <c r="TT17" s="36"/>
      <c r="TU17" s="36"/>
      <c r="TV17" s="36"/>
      <c r="TW17" s="36"/>
      <c r="TX17" s="36"/>
      <c r="TY17" s="36"/>
      <c r="TZ17" s="36"/>
      <c r="UA17" s="36"/>
      <c r="UB17" s="36"/>
      <c r="UC17" s="36"/>
      <c r="UD17" s="36"/>
      <c r="UE17" s="36"/>
      <c r="UF17" s="36"/>
      <c r="UG17" s="36"/>
      <c r="UH17" s="36"/>
      <c r="UI17" s="36"/>
      <c r="UJ17" s="36"/>
      <c r="UK17" s="36"/>
      <c r="UL17" s="36"/>
      <c r="UM17" s="36"/>
      <c r="UN17" s="36"/>
      <c r="UO17" s="36"/>
      <c r="UP17" s="36"/>
      <c r="UQ17" s="36"/>
      <c r="UR17" s="36"/>
      <c r="US17" s="36"/>
      <c r="UT17" s="36"/>
      <c r="UU17" s="36"/>
      <c r="UV17" s="36"/>
      <c r="UW17" s="36"/>
      <c r="UX17" s="36"/>
      <c r="UY17" s="36"/>
      <c r="UZ17" s="36"/>
      <c r="VA17" s="36"/>
      <c r="VB17" s="36"/>
      <c r="VC17" s="36"/>
      <c r="VD17" s="36"/>
      <c r="VE17" s="36"/>
      <c r="VF17" s="36"/>
      <c r="VG17" s="36"/>
      <c r="VH17" s="36"/>
      <c r="VI17" s="36"/>
      <c r="VJ17" s="36"/>
      <c r="VK17" s="36"/>
      <c r="VL17" s="36"/>
      <c r="VM17" s="36"/>
      <c r="VN17" s="36"/>
      <c r="VO17" s="36"/>
      <c r="VP17" s="36"/>
    </row>
    <row r="18" spans="2:588" ht="17.25" customHeight="1">
      <c r="B18" s="23" t="s">
        <v>136</v>
      </c>
      <c r="F18" s="81" t="s">
        <v>1187</v>
      </c>
      <c r="G18" s="24" t="s">
        <v>194</v>
      </c>
      <c r="H18" s="36" t="s">
        <v>191</v>
      </c>
      <c r="I18" s="36" t="s">
        <v>191</v>
      </c>
      <c r="J18" s="36" t="s">
        <v>191</v>
      </c>
      <c r="K18" s="36" t="s">
        <v>191</v>
      </c>
      <c r="L18" s="36" t="s">
        <v>191</v>
      </c>
      <c r="M18" s="36" t="s">
        <v>191</v>
      </c>
      <c r="N18" s="36" t="s">
        <v>191</v>
      </c>
      <c r="O18" s="36" t="s">
        <v>191</v>
      </c>
      <c r="P18" s="36" t="s">
        <v>191</v>
      </c>
      <c r="Q18" s="36" t="s">
        <v>191</v>
      </c>
      <c r="R18" s="36" t="s">
        <v>191</v>
      </c>
      <c r="S18" s="36" t="s">
        <v>191</v>
      </c>
      <c r="T18" s="36" t="s">
        <v>191</v>
      </c>
      <c r="U18" s="36" t="s">
        <v>191</v>
      </c>
      <c r="V18" s="36" t="s">
        <v>191</v>
      </c>
      <c r="W18" s="36" t="s">
        <v>191</v>
      </c>
      <c r="X18" s="36" t="s">
        <v>191</v>
      </c>
      <c r="Y18" s="36" t="s">
        <v>191</v>
      </c>
      <c r="Z18" s="36" t="s">
        <v>191</v>
      </c>
      <c r="AA18" s="36" t="s">
        <v>191</v>
      </c>
      <c r="AB18" s="36" t="s">
        <v>191</v>
      </c>
      <c r="AC18" s="36" t="s">
        <v>191</v>
      </c>
      <c r="AD18" s="36">
        <v>0.36331924999999998</v>
      </c>
      <c r="AE18" s="36">
        <v>1.02055205</v>
      </c>
      <c r="AF18" s="36">
        <v>0.59483059999999999</v>
      </c>
      <c r="AG18" s="36">
        <v>1.391159</v>
      </c>
      <c r="AH18" s="36">
        <v>3.5451717</v>
      </c>
      <c r="AI18" s="36">
        <v>6.5799405000000002</v>
      </c>
      <c r="AJ18" s="36">
        <v>6.9237920500000003</v>
      </c>
      <c r="AK18" s="36">
        <v>7.7306663000000002</v>
      </c>
      <c r="AL18" s="36">
        <v>7.9214456999999996</v>
      </c>
      <c r="AM18" s="36">
        <v>8.0568568500000008</v>
      </c>
      <c r="AN18" s="36">
        <v>11.20852929</v>
      </c>
      <c r="AO18" s="36">
        <v>11.5704113</v>
      </c>
      <c r="AP18" s="36">
        <v>8.3133635899999998</v>
      </c>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c r="NI18" s="36"/>
      <c r="NJ18" s="36"/>
      <c r="NK18" s="36"/>
      <c r="NL18" s="36"/>
      <c r="NM18" s="36"/>
      <c r="NN18" s="36"/>
      <c r="NO18" s="36"/>
      <c r="NP18" s="36"/>
      <c r="NQ18" s="36"/>
      <c r="NR18" s="36"/>
      <c r="NS18" s="36"/>
      <c r="NT18" s="36"/>
      <c r="NU18" s="36"/>
      <c r="NV18" s="36"/>
      <c r="NW18" s="36"/>
      <c r="NX18" s="36"/>
      <c r="NY18" s="36"/>
      <c r="NZ18" s="36"/>
      <c r="OA18" s="36"/>
      <c r="OB18" s="36"/>
      <c r="OC18" s="36"/>
      <c r="OD18" s="36"/>
      <c r="OE18" s="36"/>
      <c r="OF18" s="36"/>
      <c r="OG18" s="36"/>
      <c r="OH18" s="36"/>
      <c r="OI18" s="36"/>
      <c r="OJ18" s="36"/>
      <c r="OK18" s="36"/>
      <c r="OL18" s="36"/>
      <c r="OM18" s="36"/>
      <c r="ON18" s="36"/>
      <c r="OO18" s="36"/>
      <c r="OP18" s="36"/>
      <c r="OQ18" s="36"/>
      <c r="OR18" s="36"/>
      <c r="OS18" s="36"/>
      <c r="OT18" s="36"/>
      <c r="OU18" s="36"/>
      <c r="OV18" s="36"/>
      <c r="OW18" s="36"/>
      <c r="OX18" s="36"/>
      <c r="OY18" s="36"/>
      <c r="OZ18" s="36"/>
      <c r="PA18" s="36"/>
      <c r="PB18" s="36"/>
      <c r="PC18" s="36"/>
      <c r="PD18" s="36"/>
      <c r="PE18" s="36"/>
      <c r="PF18" s="36"/>
      <c r="PG18" s="36"/>
      <c r="PH18" s="36"/>
      <c r="PI18" s="36"/>
      <c r="PJ18" s="36"/>
      <c r="PK18" s="36"/>
      <c r="PL18" s="36"/>
      <c r="PM18" s="36"/>
      <c r="PN18" s="36"/>
      <c r="PO18" s="36"/>
      <c r="PP18" s="36"/>
      <c r="PQ18" s="36"/>
      <c r="PR18" s="36"/>
      <c r="PS18" s="36"/>
      <c r="PT18" s="36"/>
      <c r="PU18" s="36"/>
      <c r="PV18" s="36"/>
      <c r="PW18" s="36"/>
      <c r="PX18" s="36"/>
      <c r="PY18" s="36"/>
      <c r="PZ18" s="36"/>
      <c r="QA18" s="36"/>
      <c r="QB18" s="36"/>
      <c r="QC18" s="36"/>
      <c r="QD18" s="36"/>
      <c r="QE18" s="36"/>
      <c r="QF18" s="36"/>
      <c r="QG18" s="36"/>
      <c r="QH18" s="36"/>
      <c r="QI18" s="36"/>
      <c r="QJ18" s="36"/>
      <c r="QK18" s="36"/>
      <c r="QL18" s="36"/>
      <c r="QM18" s="36"/>
      <c r="QN18" s="36"/>
      <c r="QO18" s="36"/>
      <c r="QP18" s="36"/>
      <c r="QQ18" s="36"/>
      <c r="QR18" s="36"/>
      <c r="QS18" s="36"/>
      <c r="QT18" s="36"/>
      <c r="QU18" s="36"/>
      <c r="QV18" s="36"/>
      <c r="QW18" s="36"/>
      <c r="QX18" s="36"/>
      <c r="QY18" s="36"/>
      <c r="QZ18" s="36"/>
      <c r="RA18" s="36"/>
      <c r="RB18" s="36"/>
      <c r="RC18" s="36"/>
      <c r="RD18" s="36"/>
      <c r="RE18" s="36"/>
      <c r="RF18" s="36"/>
      <c r="RG18" s="36"/>
      <c r="RH18" s="36"/>
      <c r="RI18" s="36"/>
      <c r="RJ18" s="36"/>
      <c r="RK18" s="36"/>
      <c r="RL18" s="36"/>
      <c r="RM18" s="36"/>
      <c r="RN18" s="36"/>
      <c r="RO18" s="36"/>
      <c r="RP18" s="36"/>
      <c r="RQ18" s="36"/>
      <c r="RR18" s="36"/>
      <c r="RS18" s="36"/>
      <c r="RT18" s="36"/>
      <c r="RU18" s="36"/>
      <c r="RV18" s="36"/>
      <c r="RW18" s="36"/>
      <c r="RX18" s="36"/>
      <c r="RY18" s="36"/>
      <c r="RZ18" s="36"/>
      <c r="SA18" s="36"/>
      <c r="SB18" s="36"/>
      <c r="SC18" s="36"/>
      <c r="SD18" s="36"/>
      <c r="SE18" s="36"/>
      <c r="SF18" s="36"/>
      <c r="SG18" s="36"/>
      <c r="SH18" s="36"/>
      <c r="SI18" s="36"/>
      <c r="SJ18" s="36"/>
      <c r="SK18" s="36"/>
      <c r="SL18" s="36"/>
      <c r="SM18" s="36"/>
      <c r="SN18" s="36"/>
      <c r="SO18" s="36"/>
      <c r="SP18" s="36"/>
      <c r="SQ18" s="36"/>
      <c r="SR18" s="36"/>
      <c r="SS18" s="36"/>
      <c r="ST18" s="36"/>
      <c r="SU18" s="36"/>
      <c r="SV18" s="36"/>
      <c r="SW18" s="36"/>
      <c r="SX18" s="36"/>
      <c r="SY18" s="36"/>
      <c r="SZ18" s="36"/>
      <c r="TA18" s="36"/>
      <c r="TB18" s="36"/>
      <c r="TC18" s="36"/>
      <c r="TD18" s="36"/>
      <c r="TE18" s="36"/>
      <c r="TF18" s="36"/>
      <c r="TG18" s="36"/>
      <c r="TH18" s="36"/>
      <c r="TI18" s="36"/>
      <c r="TJ18" s="36"/>
      <c r="TK18" s="36"/>
      <c r="TL18" s="36"/>
      <c r="TM18" s="36"/>
      <c r="TN18" s="36"/>
      <c r="TO18" s="36"/>
      <c r="TP18" s="36"/>
      <c r="TQ18" s="36"/>
      <c r="TR18" s="36"/>
      <c r="TS18" s="36"/>
      <c r="TT18" s="36"/>
      <c r="TU18" s="36"/>
      <c r="TV18" s="36"/>
      <c r="TW18" s="36"/>
      <c r="TX18" s="36"/>
      <c r="TY18" s="36"/>
      <c r="TZ18" s="36"/>
      <c r="UA18" s="36"/>
      <c r="UB18" s="36"/>
      <c r="UC18" s="36"/>
      <c r="UD18" s="36"/>
      <c r="UE18" s="36"/>
      <c r="UF18" s="36"/>
      <c r="UG18" s="36"/>
      <c r="UH18" s="36"/>
      <c r="UI18" s="36"/>
      <c r="UJ18" s="36"/>
      <c r="UK18" s="36"/>
      <c r="UL18" s="36"/>
      <c r="UM18" s="36"/>
      <c r="UN18" s="36"/>
      <c r="UO18" s="36"/>
      <c r="UP18" s="36"/>
      <c r="UQ18" s="36"/>
      <c r="UR18" s="36"/>
      <c r="US18" s="36"/>
      <c r="UT18" s="36"/>
      <c r="UU18" s="36"/>
      <c r="UV18" s="36"/>
      <c r="UW18" s="36"/>
      <c r="UX18" s="36"/>
      <c r="UY18" s="36"/>
      <c r="UZ18" s="36"/>
      <c r="VA18" s="36"/>
      <c r="VB18" s="36"/>
      <c r="VC18" s="36"/>
      <c r="VD18" s="36"/>
      <c r="VE18" s="36"/>
      <c r="VF18" s="36"/>
      <c r="VG18" s="36"/>
      <c r="VH18" s="36"/>
      <c r="VI18" s="36"/>
      <c r="VJ18" s="36"/>
      <c r="VK18" s="36"/>
      <c r="VL18" s="36"/>
      <c r="VM18" s="36"/>
      <c r="VN18" s="36"/>
      <c r="VO18" s="36"/>
      <c r="VP18" s="36"/>
    </row>
    <row r="19" spans="2:588" ht="17.25" customHeight="1">
      <c r="B19" s="23" t="s">
        <v>136</v>
      </c>
      <c r="F19" s="81" t="s">
        <v>1184</v>
      </c>
      <c r="G19" s="24" t="s">
        <v>194</v>
      </c>
      <c r="H19" s="36" t="s">
        <v>191</v>
      </c>
      <c r="I19" s="36" t="s">
        <v>191</v>
      </c>
      <c r="J19" s="36" t="s">
        <v>191</v>
      </c>
      <c r="K19" s="36" t="s">
        <v>191</v>
      </c>
      <c r="L19" s="36" t="s">
        <v>191</v>
      </c>
      <c r="M19" s="36" t="s">
        <v>191</v>
      </c>
      <c r="N19" s="36" t="s">
        <v>191</v>
      </c>
      <c r="O19" s="36" t="s">
        <v>191</v>
      </c>
      <c r="P19" s="36" t="s">
        <v>191</v>
      </c>
      <c r="Q19" s="36" t="s">
        <v>191</v>
      </c>
      <c r="R19" s="36" t="s">
        <v>191</v>
      </c>
      <c r="S19" s="36" t="s">
        <v>191</v>
      </c>
      <c r="T19" s="36" t="s">
        <v>191</v>
      </c>
      <c r="U19" s="36" t="s">
        <v>191</v>
      </c>
      <c r="V19" s="36" t="s">
        <v>191</v>
      </c>
      <c r="W19" s="36" t="s">
        <v>191</v>
      </c>
      <c r="X19" s="36" t="s">
        <v>191</v>
      </c>
      <c r="Y19" s="36" t="s">
        <v>191</v>
      </c>
      <c r="Z19" s="36" t="s">
        <v>191</v>
      </c>
      <c r="AA19" s="36" t="s">
        <v>191</v>
      </c>
      <c r="AB19" s="36" t="s">
        <v>191</v>
      </c>
      <c r="AC19" s="36" t="s">
        <v>191</v>
      </c>
      <c r="AD19" s="36">
        <v>0</v>
      </c>
      <c r="AE19" s="36">
        <v>0.31911600000000001</v>
      </c>
      <c r="AF19" s="36">
        <v>0.19070835</v>
      </c>
      <c r="AG19" s="36">
        <v>6.7274200000000006E-2</v>
      </c>
      <c r="AH19" s="36">
        <v>0.32565260000000001</v>
      </c>
      <c r="AI19" s="36">
        <v>0.57942289999999996</v>
      </c>
      <c r="AJ19" s="36">
        <v>1.4881523999999999</v>
      </c>
      <c r="AK19" s="36">
        <v>3.5176042999999999</v>
      </c>
      <c r="AL19" s="36">
        <v>5.7770044499999997</v>
      </c>
      <c r="AM19" s="36">
        <v>5.9669718500000002</v>
      </c>
      <c r="AN19" s="36">
        <v>6.7883910500000004</v>
      </c>
      <c r="AO19" s="36">
        <v>8.4770465500000007</v>
      </c>
      <c r="AP19" s="36">
        <v>5.6423685908333301</v>
      </c>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c r="NI19" s="36"/>
      <c r="NJ19" s="36"/>
      <c r="NK19" s="36"/>
      <c r="NL19" s="36"/>
      <c r="NM19" s="36"/>
      <c r="NN19" s="36"/>
      <c r="NO19" s="36"/>
      <c r="NP19" s="36"/>
      <c r="NQ19" s="36"/>
      <c r="NR19" s="36"/>
      <c r="NS19" s="36"/>
      <c r="NT19" s="36"/>
      <c r="NU19" s="36"/>
      <c r="NV19" s="36"/>
      <c r="NW19" s="36"/>
      <c r="NX19" s="36"/>
      <c r="NY19" s="36"/>
      <c r="NZ19" s="36"/>
      <c r="OA19" s="36"/>
      <c r="OB19" s="36"/>
      <c r="OC19" s="36"/>
      <c r="OD19" s="36"/>
      <c r="OE19" s="36"/>
      <c r="OF19" s="36"/>
      <c r="OG19" s="36"/>
      <c r="OH19" s="36"/>
      <c r="OI19" s="36"/>
      <c r="OJ19" s="36"/>
      <c r="OK19" s="36"/>
      <c r="OL19" s="36"/>
      <c r="OM19" s="36"/>
      <c r="ON19" s="36"/>
      <c r="OO19" s="36"/>
      <c r="OP19" s="36"/>
      <c r="OQ19" s="36"/>
      <c r="OR19" s="36"/>
      <c r="OS19" s="36"/>
      <c r="OT19" s="36"/>
      <c r="OU19" s="36"/>
      <c r="OV19" s="36"/>
      <c r="OW19" s="36"/>
      <c r="OX19" s="36"/>
      <c r="OY19" s="36"/>
      <c r="OZ19" s="36"/>
      <c r="PA19" s="36"/>
      <c r="PB19" s="36"/>
      <c r="PC19" s="36"/>
      <c r="PD19" s="36"/>
      <c r="PE19" s="36"/>
      <c r="PF19" s="36"/>
      <c r="PG19" s="36"/>
      <c r="PH19" s="36"/>
      <c r="PI19" s="36"/>
      <c r="PJ19" s="36"/>
      <c r="PK19" s="36"/>
      <c r="PL19" s="36"/>
      <c r="PM19" s="36"/>
      <c r="PN19" s="36"/>
      <c r="PO19" s="36"/>
      <c r="PP19" s="36"/>
      <c r="PQ19" s="36"/>
      <c r="PR19" s="36"/>
      <c r="PS19" s="36"/>
      <c r="PT19" s="36"/>
      <c r="PU19" s="36"/>
      <c r="PV19" s="36"/>
      <c r="PW19" s="36"/>
      <c r="PX19" s="36"/>
      <c r="PY19" s="36"/>
      <c r="PZ19" s="36"/>
      <c r="QA19" s="36"/>
      <c r="QB19" s="36"/>
      <c r="QC19" s="36"/>
      <c r="QD19" s="36"/>
      <c r="QE19" s="36"/>
      <c r="QF19" s="36"/>
      <c r="QG19" s="36"/>
      <c r="QH19" s="36"/>
      <c r="QI19" s="36"/>
      <c r="QJ19" s="36"/>
      <c r="QK19" s="36"/>
      <c r="QL19" s="36"/>
      <c r="QM19" s="36"/>
      <c r="QN19" s="36"/>
      <c r="QO19" s="36"/>
      <c r="QP19" s="36"/>
      <c r="QQ19" s="36"/>
      <c r="QR19" s="36"/>
      <c r="QS19" s="36"/>
      <c r="QT19" s="36"/>
      <c r="QU19" s="36"/>
      <c r="QV19" s="36"/>
      <c r="QW19" s="36"/>
      <c r="QX19" s="36"/>
      <c r="QY19" s="36"/>
      <c r="QZ19" s="36"/>
      <c r="RA19" s="36"/>
      <c r="RB19" s="36"/>
      <c r="RC19" s="36"/>
      <c r="RD19" s="36"/>
      <c r="RE19" s="36"/>
      <c r="RF19" s="36"/>
      <c r="RG19" s="36"/>
      <c r="RH19" s="36"/>
      <c r="RI19" s="36"/>
      <c r="RJ19" s="36"/>
      <c r="RK19" s="36"/>
      <c r="RL19" s="36"/>
      <c r="RM19" s="36"/>
      <c r="RN19" s="36"/>
      <c r="RO19" s="36"/>
      <c r="RP19" s="36"/>
      <c r="RQ19" s="36"/>
      <c r="RR19" s="36"/>
      <c r="RS19" s="36"/>
      <c r="RT19" s="36"/>
      <c r="RU19" s="36"/>
      <c r="RV19" s="36"/>
      <c r="RW19" s="36"/>
      <c r="RX19" s="36"/>
      <c r="RY19" s="36"/>
      <c r="RZ19" s="36"/>
      <c r="SA19" s="36"/>
      <c r="SB19" s="36"/>
      <c r="SC19" s="36"/>
      <c r="SD19" s="36"/>
      <c r="SE19" s="36"/>
      <c r="SF19" s="36"/>
      <c r="SG19" s="36"/>
      <c r="SH19" s="36"/>
      <c r="SI19" s="36"/>
      <c r="SJ19" s="36"/>
      <c r="SK19" s="36"/>
      <c r="SL19" s="36"/>
      <c r="SM19" s="36"/>
      <c r="SN19" s="36"/>
      <c r="SO19" s="36"/>
      <c r="SP19" s="36"/>
      <c r="SQ19" s="36"/>
      <c r="SR19" s="36"/>
      <c r="SS19" s="36"/>
      <c r="ST19" s="36"/>
      <c r="SU19" s="36"/>
      <c r="SV19" s="36"/>
      <c r="SW19" s="36"/>
      <c r="SX19" s="36"/>
      <c r="SY19" s="36"/>
      <c r="SZ19" s="36"/>
      <c r="TA19" s="36"/>
      <c r="TB19" s="36"/>
      <c r="TC19" s="36"/>
      <c r="TD19" s="36"/>
      <c r="TE19" s="36"/>
      <c r="TF19" s="36"/>
      <c r="TG19" s="36"/>
      <c r="TH19" s="36"/>
      <c r="TI19" s="36"/>
      <c r="TJ19" s="36"/>
      <c r="TK19" s="36"/>
      <c r="TL19" s="36"/>
      <c r="TM19" s="36"/>
      <c r="TN19" s="36"/>
      <c r="TO19" s="36"/>
      <c r="TP19" s="36"/>
      <c r="TQ19" s="36"/>
      <c r="TR19" s="36"/>
      <c r="TS19" s="36"/>
      <c r="TT19" s="36"/>
      <c r="TU19" s="36"/>
      <c r="TV19" s="36"/>
      <c r="TW19" s="36"/>
      <c r="TX19" s="36"/>
      <c r="TY19" s="36"/>
      <c r="TZ19" s="36"/>
      <c r="UA19" s="36"/>
      <c r="UB19" s="36"/>
      <c r="UC19" s="36"/>
      <c r="UD19" s="36"/>
      <c r="UE19" s="36"/>
      <c r="UF19" s="36"/>
      <c r="UG19" s="36"/>
      <c r="UH19" s="36"/>
      <c r="UI19" s="36"/>
      <c r="UJ19" s="36"/>
      <c r="UK19" s="36"/>
      <c r="UL19" s="36"/>
      <c r="UM19" s="36"/>
      <c r="UN19" s="36"/>
      <c r="UO19" s="36"/>
      <c r="UP19" s="36"/>
      <c r="UQ19" s="36"/>
      <c r="UR19" s="36"/>
      <c r="US19" s="36"/>
      <c r="UT19" s="36"/>
      <c r="UU19" s="36"/>
      <c r="UV19" s="36"/>
      <c r="UW19" s="36"/>
      <c r="UX19" s="36"/>
      <c r="UY19" s="36"/>
      <c r="UZ19" s="36"/>
      <c r="VA19" s="36"/>
      <c r="VB19" s="36"/>
      <c r="VC19" s="36"/>
      <c r="VD19" s="36"/>
      <c r="VE19" s="36"/>
      <c r="VF19" s="36"/>
      <c r="VG19" s="36"/>
      <c r="VH19" s="36"/>
      <c r="VI19" s="36"/>
      <c r="VJ19" s="36"/>
      <c r="VK19" s="36"/>
      <c r="VL19" s="36"/>
      <c r="VM19" s="36"/>
      <c r="VN19" s="36"/>
      <c r="VO19" s="36"/>
      <c r="VP19" s="36"/>
    </row>
    <row r="20" spans="2:588" ht="17.25" customHeight="1">
      <c r="B20" s="23" t="s">
        <v>136</v>
      </c>
      <c r="F20" s="81" t="s">
        <v>1208</v>
      </c>
      <c r="G20" s="24" t="s">
        <v>194</v>
      </c>
      <c r="H20" s="36" t="s">
        <v>191</v>
      </c>
      <c r="I20" s="36" t="s">
        <v>191</v>
      </c>
      <c r="J20" s="36" t="s">
        <v>191</v>
      </c>
      <c r="K20" s="36" t="s">
        <v>191</v>
      </c>
      <c r="L20" s="36" t="s">
        <v>191</v>
      </c>
      <c r="M20" s="36" t="s">
        <v>191</v>
      </c>
      <c r="N20" s="36" t="s">
        <v>191</v>
      </c>
      <c r="O20" s="36" t="s">
        <v>191</v>
      </c>
      <c r="P20" s="36" t="s">
        <v>191</v>
      </c>
      <c r="Q20" s="36" t="s">
        <v>191</v>
      </c>
      <c r="R20" s="36" t="s">
        <v>191</v>
      </c>
      <c r="S20" s="36" t="s">
        <v>191</v>
      </c>
      <c r="T20" s="36" t="s">
        <v>191</v>
      </c>
      <c r="U20" s="36" t="s">
        <v>191</v>
      </c>
      <c r="V20" s="36" t="s">
        <v>191</v>
      </c>
      <c r="W20" s="36" t="s">
        <v>191</v>
      </c>
      <c r="X20" s="36" t="s">
        <v>191</v>
      </c>
      <c r="Y20" s="36" t="s">
        <v>191</v>
      </c>
      <c r="Z20" s="36" t="s">
        <v>191</v>
      </c>
      <c r="AA20" s="36" t="s">
        <v>191</v>
      </c>
      <c r="AB20" s="36" t="s">
        <v>191</v>
      </c>
      <c r="AC20" s="36" t="s">
        <v>191</v>
      </c>
      <c r="AD20" s="36">
        <v>0</v>
      </c>
      <c r="AE20" s="36">
        <v>0</v>
      </c>
      <c r="AF20" s="36">
        <v>0</v>
      </c>
      <c r="AG20" s="36">
        <v>0</v>
      </c>
      <c r="AH20" s="36">
        <v>1.0578126999999999</v>
      </c>
      <c r="AI20" s="36">
        <v>1.5340913</v>
      </c>
      <c r="AJ20" s="36">
        <v>1.6336526499999999</v>
      </c>
      <c r="AK20" s="36">
        <v>1.4055821500000001</v>
      </c>
      <c r="AL20" s="36">
        <v>0.93589089999999997</v>
      </c>
      <c r="AM20" s="36">
        <v>0.50623125000000002</v>
      </c>
      <c r="AN20" s="36">
        <v>0.29165010000000002</v>
      </c>
      <c r="AO20" s="36">
        <v>0.50036455000000002</v>
      </c>
      <c r="AP20" s="36">
        <v>0.102535130833333</v>
      </c>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36"/>
      <c r="OO20" s="36"/>
      <c r="OP20" s="36"/>
      <c r="OQ20" s="36"/>
      <c r="OR20" s="36"/>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36"/>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36"/>
      <c r="QQ20" s="36"/>
      <c r="QR20" s="36"/>
      <c r="QS20" s="36"/>
      <c r="QT20" s="36"/>
      <c r="QU20" s="36"/>
      <c r="QV20" s="36"/>
      <c r="QW20" s="36"/>
      <c r="QX20" s="36"/>
      <c r="QY20" s="36"/>
      <c r="QZ20" s="36"/>
      <c r="RA20" s="36"/>
      <c r="RB20" s="36"/>
      <c r="RC20" s="36"/>
      <c r="RD20" s="36"/>
      <c r="RE20" s="36"/>
      <c r="RF20" s="36"/>
      <c r="RG20" s="36"/>
      <c r="RH20" s="36"/>
      <c r="RI20" s="36"/>
      <c r="RJ20" s="36"/>
      <c r="RK20" s="36"/>
      <c r="RL20" s="36"/>
      <c r="RM20" s="36"/>
      <c r="RN20" s="36"/>
      <c r="RO20" s="36"/>
      <c r="RP20" s="36"/>
      <c r="RQ20" s="36"/>
      <c r="RR20" s="36"/>
      <c r="RS20" s="36"/>
      <c r="RT20" s="36"/>
      <c r="RU20" s="36"/>
      <c r="RV20" s="36"/>
      <c r="RW20" s="36"/>
      <c r="RX20" s="36"/>
      <c r="RY20" s="36"/>
      <c r="RZ20" s="36"/>
      <c r="SA20" s="36"/>
      <c r="SB20" s="36"/>
      <c r="SC20" s="36"/>
      <c r="SD20" s="36"/>
      <c r="SE20" s="36"/>
      <c r="SF20" s="36"/>
      <c r="SG20" s="36"/>
      <c r="SH20" s="36"/>
      <c r="SI20" s="36"/>
      <c r="SJ20" s="36"/>
      <c r="SK20" s="36"/>
      <c r="SL20" s="36"/>
      <c r="SM20" s="36"/>
      <c r="SN20" s="36"/>
      <c r="SO20" s="36"/>
      <c r="SP20" s="36"/>
      <c r="SQ20" s="36"/>
      <c r="SR20" s="36"/>
      <c r="SS20" s="36"/>
      <c r="ST20" s="36"/>
      <c r="SU20" s="36"/>
      <c r="SV20" s="36"/>
      <c r="SW20" s="36"/>
      <c r="SX20" s="36"/>
      <c r="SY20" s="36"/>
      <c r="SZ20" s="36"/>
      <c r="TA20" s="36"/>
      <c r="TB20" s="36"/>
      <c r="TC20" s="36"/>
      <c r="TD20" s="36"/>
      <c r="TE20" s="36"/>
      <c r="TF20" s="36"/>
      <c r="TG20" s="36"/>
      <c r="TH20" s="36"/>
      <c r="TI20" s="36"/>
      <c r="TJ20" s="36"/>
      <c r="TK20" s="36"/>
      <c r="TL20" s="36"/>
      <c r="TM20" s="36"/>
      <c r="TN20" s="36"/>
      <c r="TO20" s="36"/>
      <c r="TP20" s="36"/>
      <c r="TQ20" s="36"/>
      <c r="TR20" s="36"/>
      <c r="TS20" s="36"/>
      <c r="TT20" s="36"/>
      <c r="TU20" s="36"/>
      <c r="TV20" s="36"/>
      <c r="TW20" s="36"/>
      <c r="TX20" s="36"/>
      <c r="TY20" s="36"/>
      <c r="TZ20" s="36"/>
      <c r="UA20" s="36"/>
      <c r="UB20" s="36"/>
      <c r="UC20" s="36"/>
      <c r="UD20" s="36"/>
      <c r="UE20" s="36"/>
      <c r="UF20" s="36"/>
      <c r="UG20" s="36"/>
      <c r="UH20" s="36"/>
      <c r="UI20" s="36"/>
      <c r="UJ20" s="36"/>
      <c r="UK20" s="36"/>
      <c r="UL20" s="36"/>
      <c r="UM20" s="36"/>
      <c r="UN20" s="36"/>
      <c r="UO20" s="36"/>
      <c r="UP20" s="36"/>
      <c r="UQ20" s="36"/>
      <c r="UR20" s="36"/>
      <c r="US20" s="36"/>
      <c r="UT20" s="36"/>
      <c r="UU20" s="36"/>
      <c r="UV20" s="36"/>
      <c r="UW20" s="36"/>
      <c r="UX20" s="36"/>
      <c r="UY20" s="36"/>
      <c r="UZ20" s="36"/>
      <c r="VA20" s="36"/>
      <c r="VB20" s="36"/>
      <c r="VC20" s="36"/>
      <c r="VD20" s="36"/>
      <c r="VE20" s="36"/>
      <c r="VF20" s="36"/>
      <c r="VG20" s="36"/>
      <c r="VH20" s="36"/>
      <c r="VI20" s="36"/>
      <c r="VJ20" s="36"/>
      <c r="VK20" s="36"/>
      <c r="VL20" s="36"/>
      <c r="VM20" s="36"/>
      <c r="VN20" s="36"/>
      <c r="VO20" s="36"/>
      <c r="VP20" s="36"/>
    </row>
    <row r="21" spans="2:588" ht="17.25" customHeight="1">
      <c r="B21" t="s">
        <v>136</v>
      </c>
      <c r="F21" s="2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c r="NI21" s="36"/>
      <c r="NJ21" s="36"/>
      <c r="NK21" s="36"/>
      <c r="NL21" s="36"/>
      <c r="NM21" s="36"/>
      <c r="NN21" s="36"/>
      <c r="NO21" s="36"/>
      <c r="NP21" s="36"/>
      <c r="NQ21" s="36"/>
      <c r="NR21" s="36"/>
      <c r="NS21" s="36"/>
      <c r="NT21" s="36"/>
      <c r="NU21" s="36"/>
      <c r="NV21" s="36"/>
      <c r="NW21" s="36"/>
      <c r="NX21" s="36"/>
      <c r="NY21" s="36"/>
      <c r="NZ21" s="36"/>
      <c r="OA21" s="36"/>
      <c r="OB21" s="36"/>
      <c r="OC21" s="36"/>
      <c r="OD21" s="36"/>
      <c r="OE21" s="36"/>
      <c r="OF21" s="36"/>
      <c r="OG21" s="36"/>
      <c r="OH21" s="36"/>
      <c r="OI21" s="36"/>
      <c r="OJ21" s="36"/>
      <c r="OK21" s="36"/>
      <c r="OL21" s="36"/>
      <c r="OM21" s="36"/>
      <c r="ON21" s="36"/>
      <c r="OO21" s="36"/>
      <c r="OP21" s="36"/>
      <c r="OQ21" s="36"/>
      <c r="OR21" s="36"/>
      <c r="OS21" s="36"/>
      <c r="OT21" s="36"/>
      <c r="OU21" s="36"/>
      <c r="OV21" s="36"/>
      <c r="OW21" s="36"/>
      <c r="OX21" s="36"/>
      <c r="OY21" s="36"/>
      <c r="OZ21" s="36"/>
      <c r="PA21" s="36"/>
      <c r="PB21" s="36"/>
      <c r="PC21" s="36"/>
      <c r="PD21" s="36"/>
      <c r="PE21" s="36"/>
      <c r="PF21" s="36"/>
      <c r="PG21" s="36"/>
      <c r="PH21" s="36"/>
      <c r="PI21" s="36"/>
      <c r="PJ21" s="36"/>
      <c r="PK21" s="36"/>
      <c r="PL21" s="36"/>
      <c r="PM21" s="36"/>
      <c r="PN21" s="36"/>
      <c r="PO21" s="36"/>
      <c r="PP21" s="36"/>
      <c r="PQ21" s="36"/>
      <c r="PR21" s="36"/>
      <c r="PS21" s="36"/>
      <c r="PT21" s="36"/>
      <c r="PU21" s="36"/>
      <c r="PV21" s="36"/>
      <c r="PW21" s="36"/>
      <c r="PX21" s="36"/>
      <c r="PY21" s="36"/>
      <c r="PZ21" s="36"/>
      <c r="QA21" s="36"/>
      <c r="QB21" s="36"/>
      <c r="QC21" s="36"/>
      <c r="QD21" s="36"/>
      <c r="QE21" s="36"/>
      <c r="QF21" s="36"/>
      <c r="QG21" s="36"/>
      <c r="QH21" s="36"/>
      <c r="QI21" s="36"/>
      <c r="QJ21" s="36"/>
      <c r="QK21" s="36"/>
      <c r="QL21" s="36"/>
      <c r="QM21" s="36"/>
      <c r="QN21" s="36"/>
      <c r="QO21" s="36"/>
      <c r="QP21" s="36"/>
      <c r="QQ21" s="36"/>
      <c r="QR21" s="36"/>
      <c r="QS21" s="36"/>
      <c r="QT21" s="36"/>
      <c r="QU21" s="36"/>
      <c r="QV21" s="36"/>
      <c r="QW21" s="36"/>
      <c r="QX21" s="36"/>
      <c r="QY21" s="36"/>
      <c r="QZ21" s="36"/>
      <c r="RA21" s="36"/>
      <c r="RB21" s="36"/>
      <c r="RC21" s="36"/>
      <c r="RD21" s="36"/>
      <c r="RE21" s="36"/>
      <c r="RF21" s="36"/>
      <c r="RG21" s="36"/>
      <c r="RH21" s="36"/>
      <c r="RI21" s="36"/>
      <c r="RJ21" s="36"/>
      <c r="RK21" s="36"/>
      <c r="RL21" s="36"/>
      <c r="RM21" s="36"/>
      <c r="RN21" s="36"/>
      <c r="RO21" s="36"/>
      <c r="RP21" s="36"/>
      <c r="RQ21" s="36"/>
      <c r="RR21" s="36"/>
      <c r="RS21" s="36"/>
      <c r="RT21" s="36"/>
      <c r="RU21" s="36"/>
      <c r="RV21" s="36"/>
      <c r="RW21" s="36"/>
      <c r="RX21" s="36"/>
      <c r="RY21" s="36"/>
      <c r="RZ21" s="36"/>
      <c r="SA21" s="36"/>
      <c r="SB21" s="36"/>
      <c r="SC21" s="36"/>
      <c r="SD21" s="36"/>
      <c r="SE21" s="36"/>
      <c r="SF21" s="36"/>
      <c r="SG21" s="36"/>
      <c r="SH21" s="36"/>
      <c r="SI21" s="36"/>
      <c r="SJ21" s="36"/>
      <c r="SK21" s="36"/>
      <c r="SL21" s="36"/>
      <c r="SM21" s="36"/>
      <c r="SN21" s="36"/>
      <c r="SO21" s="36"/>
      <c r="SP21" s="36"/>
      <c r="SQ21" s="36"/>
      <c r="SR21" s="36"/>
      <c r="SS21" s="36"/>
      <c r="ST21" s="36"/>
      <c r="SU21" s="36"/>
      <c r="SV21" s="36"/>
      <c r="SW21" s="36"/>
      <c r="SX21" s="36"/>
      <c r="SY21" s="36"/>
      <c r="SZ21" s="36"/>
      <c r="TA21" s="36"/>
      <c r="TB21" s="36"/>
      <c r="TC21" s="36"/>
      <c r="TD21" s="36"/>
      <c r="TE21" s="36"/>
      <c r="TF21" s="36"/>
      <c r="TG21" s="36"/>
      <c r="TH21" s="36"/>
      <c r="TI21" s="36"/>
      <c r="TJ21" s="36"/>
      <c r="TK21" s="36"/>
      <c r="TL21" s="36"/>
      <c r="TM21" s="36"/>
      <c r="TN21" s="36"/>
      <c r="TO21" s="36"/>
      <c r="TP21" s="36"/>
      <c r="TQ21" s="36"/>
      <c r="TR21" s="36"/>
      <c r="TS21" s="36"/>
      <c r="TT21" s="36"/>
      <c r="TU21" s="36"/>
      <c r="TV21" s="36"/>
      <c r="TW21" s="36"/>
      <c r="TX21" s="36"/>
      <c r="TY21" s="36"/>
      <c r="TZ21" s="36"/>
      <c r="UA21" s="36"/>
      <c r="UB21" s="36"/>
      <c r="UC21" s="36"/>
      <c r="UD21" s="36"/>
      <c r="UE21" s="36"/>
      <c r="UF21" s="36"/>
      <c r="UG21" s="36"/>
      <c r="UH21" s="36"/>
      <c r="UI21" s="36"/>
      <c r="UJ21" s="36"/>
      <c r="UK21" s="36"/>
      <c r="UL21" s="36"/>
      <c r="UM21" s="36"/>
      <c r="UN21" s="36"/>
      <c r="UO21" s="36"/>
      <c r="UP21" s="36"/>
      <c r="UQ21" s="36"/>
      <c r="UR21" s="36"/>
      <c r="US21" s="36"/>
      <c r="UT21" s="36"/>
      <c r="UU21" s="36"/>
      <c r="UV21" s="36"/>
      <c r="UW21" s="36"/>
      <c r="UX21" s="36"/>
      <c r="UY21" s="36"/>
      <c r="UZ21" s="36"/>
      <c r="VA21" s="36"/>
      <c r="VB21" s="36"/>
      <c r="VC21" s="36"/>
      <c r="VD21" s="36"/>
      <c r="VE21" s="36"/>
      <c r="VF21" s="36"/>
      <c r="VG21" s="36"/>
      <c r="VH21" s="36"/>
      <c r="VI21" s="36"/>
      <c r="VJ21" s="36"/>
      <c r="VK21" s="36"/>
      <c r="VL21" s="36"/>
      <c r="VM21" s="36"/>
      <c r="VN21" s="36"/>
      <c r="VO21" s="36"/>
      <c r="VP21" s="36"/>
    </row>
    <row r="22" spans="2:588" ht="17.25" customHeight="1">
      <c r="B22" s="23" t="s">
        <v>136</v>
      </c>
      <c r="F22" s="26" t="s">
        <v>222</v>
      </c>
      <c r="G22" s="24" t="s">
        <v>194</v>
      </c>
      <c r="H22" s="36">
        <v>60.605255</v>
      </c>
      <c r="I22" s="36">
        <v>61.903616999999997</v>
      </c>
      <c r="J22" s="36">
        <v>65.076984999999993</v>
      </c>
      <c r="K22" s="36">
        <v>69.532899999999998</v>
      </c>
      <c r="L22" s="36">
        <v>69.888769999999994</v>
      </c>
      <c r="M22" s="36">
        <v>73.335068000000007</v>
      </c>
      <c r="N22" s="36">
        <v>77.411624000000003</v>
      </c>
      <c r="O22" s="36">
        <v>78.687875000000005</v>
      </c>
      <c r="P22" s="36">
        <v>84.073088999999996</v>
      </c>
      <c r="Q22" s="36">
        <v>85.259975999999995</v>
      </c>
      <c r="R22" s="36">
        <v>96.807692000000003</v>
      </c>
      <c r="S22" s="36">
        <v>105.526751</v>
      </c>
      <c r="T22" s="36">
        <v>105.83286699999999</v>
      </c>
      <c r="U22" s="36">
        <v>107.79369800000001</v>
      </c>
      <c r="V22" s="36">
        <v>111.731939</v>
      </c>
      <c r="W22" s="36">
        <v>124.915373</v>
      </c>
      <c r="X22" s="36">
        <v>120.47900799999999</v>
      </c>
      <c r="Y22" s="36">
        <v>131.96548200000001</v>
      </c>
      <c r="Z22" s="36">
        <v>136.921469</v>
      </c>
      <c r="AA22" s="36">
        <v>125.238174</v>
      </c>
      <c r="AB22" s="36">
        <v>157.264647</v>
      </c>
      <c r="AC22" s="36">
        <v>140.45524800000001</v>
      </c>
      <c r="AD22" s="36">
        <v>142.396334</v>
      </c>
      <c r="AE22" s="36">
        <v>154.19303368999999</v>
      </c>
      <c r="AF22" s="36">
        <v>180.45777443</v>
      </c>
      <c r="AG22" s="36">
        <v>187.66414255000001</v>
      </c>
      <c r="AH22" s="36">
        <v>187.99776378999999</v>
      </c>
      <c r="AI22" s="36">
        <v>177.19941544</v>
      </c>
      <c r="AJ22" s="36">
        <v>179.24314335</v>
      </c>
      <c r="AK22" s="36">
        <v>183.51991104000001</v>
      </c>
      <c r="AL22" s="36">
        <v>177.30403611</v>
      </c>
      <c r="AM22" s="36">
        <v>171.27281227</v>
      </c>
      <c r="AN22" s="36">
        <v>162.52112769999999</v>
      </c>
      <c r="AO22" s="36">
        <v>156.28703168000001</v>
      </c>
      <c r="AP22" s="36">
        <v>150.71244823999999</v>
      </c>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c r="NI22" s="36"/>
      <c r="NJ22" s="36"/>
      <c r="NK22" s="36"/>
      <c r="NL22" s="36"/>
      <c r="NM22" s="36"/>
      <c r="NN22" s="36"/>
      <c r="NO22" s="36"/>
      <c r="NP22" s="36"/>
      <c r="NQ22" s="36"/>
      <c r="NR22" s="36"/>
      <c r="NS22" s="36"/>
      <c r="NT22" s="36"/>
      <c r="NU22" s="36"/>
      <c r="NV22" s="36"/>
      <c r="NW22" s="36"/>
      <c r="NX22" s="36"/>
      <c r="NY22" s="36"/>
      <c r="NZ22" s="36"/>
      <c r="OA22" s="36"/>
      <c r="OB22" s="36"/>
      <c r="OC22" s="36"/>
      <c r="OD22" s="36"/>
      <c r="OE22" s="36"/>
      <c r="OF22" s="36"/>
      <c r="OG22" s="36"/>
      <c r="OH22" s="36"/>
      <c r="OI22" s="36"/>
      <c r="OJ22" s="36"/>
      <c r="OK22" s="36"/>
      <c r="OL22" s="36"/>
      <c r="OM22" s="36"/>
      <c r="ON22" s="36"/>
      <c r="OO22" s="36"/>
      <c r="OP22" s="36"/>
      <c r="OQ22" s="36"/>
      <c r="OR22" s="36"/>
      <c r="OS22" s="36"/>
      <c r="OT22" s="36"/>
      <c r="OU22" s="36"/>
      <c r="OV22" s="36"/>
      <c r="OW22" s="36"/>
      <c r="OX22" s="36"/>
      <c r="OY22" s="36"/>
      <c r="OZ22" s="36"/>
      <c r="PA22" s="36"/>
      <c r="PB22" s="36"/>
      <c r="PC22" s="36"/>
      <c r="PD22" s="36"/>
      <c r="PE22" s="36"/>
      <c r="PF22" s="36"/>
      <c r="PG22" s="36"/>
      <c r="PH22" s="36"/>
      <c r="PI22" s="36"/>
      <c r="PJ22" s="36"/>
      <c r="PK22" s="36"/>
      <c r="PL22" s="36"/>
      <c r="PM22" s="36"/>
      <c r="PN22" s="36"/>
      <c r="PO22" s="36"/>
      <c r="PP22" s="36"/>
      <c r="PQ22" s="36"/>
      <c r="PR22" s="36"/>
      <c r="PS22" s="36"/>
      <c r="PT22" s="36"/>
      <c r="PU22" s="36"/>
      <c r="PV22" s="36"/>
      <c r="PW22" s="36"/>
      <c r="PX22" s="36"/>
      <c r="PY22" s="36"/>
      <c r="PZ22" s="36"/>
      <c r="QA22" s="36"/>
      <c r="QB22" s="36"/>
      <c r="QC22" s="36"/>
      <c r="QD22" s="36"/>
      <c r="QE22" s="36"/>
      <c r="QF22" s="36"/>
      <c r="QG22" s="36"/>
      <c r="QH22" s="36"/>
      <c r="QI22" s="36"/>
      <c r="QJ22" s="36"/>
      <c r="QK22" s="36"/>
      <c r="QL22" s="36"/>
      <c r="QM22" s="36"/>
      <c r="QN22" s="36"/>
      <c r="QO22" s="36"/>
      <c r="QP22" s="36"/>
      <c r="QQ22" s="36"/>
      <c r="QR22" s="36"/>
      <c r="QS22" s="36"/>
      <c r="QT22" s="36"/>
      <c r="QU22" s="36"/>
      <c r="QV22" s="36"/>
      <c r="QW22" s="36"/>
      <c r="QX22" s="36"/>
      <c r="QY22" s="36"/>
      <c r="QZ22" s="36"/>
      <c r="RA22" s="36"/>
      <c r="RB22" s="36"/>
      <c r="RC22" s="36"/>
      <c r="RD22" s="36"/>
      <c r="RE22" s="36"/>
      <c r="RF22" s="36"/>
      <c r="RG22" s="36"/>
      <c r="RH22" s="36"/>
      <c r="RI22" s="36"/>
      <c r="RJ22" s="36"/>
      <c r="RK22" s="36"/>
      <c r="RL22" s="36"/>
      <c r="RM22" s="36"/>
      <c r="RN22" s="36"/>
      <c r="RO22" s="36"/>
      <c r="RP22" s="36"/>
      <c r="RQ22" s="36"/>
      <c r="RR22" s="36"/>
      <c r="RS22" s="36"/>
      <c r="RT22" s="36"/>
      <c r="RU22" s="36"/>
      <c r="RV22" s="36"/>
      <c r="RW22" s="36"/>
      <c r="RX22" s="36"/>
      <c r="RY22" s="36"/>
      <c r="RZ22" s="36"/>
      <c r="SA22" s="36"/>
      <c r="SB22" s="36"/>
      <c r="SC22" s="36"/>
      <c r="SD22" s="36"/>
      <c r="SE22" s="36"/>
      <c r="SF22" s="36"/>
      <c r="SG22" s="36"/>
      <c r="SH22" s="36"/>
      <c r="SI22" s="36"/>
      <c r="SJ22" s="36"/>
      <c r="SK22" s="36"/>
      <c r="SL22" s="36"/>
      <c r="SM22" s="36"/>
      <c r="SN22" s="36"/>
      <c r="SO22" s="36"/>
      <c r="SP22" s="36"/>
      <c r="SQ22" s="36"/>
      <c r="SR22" s="36"/>
      <c r="SS22" s="36"/>
      <c r="ST22" s="36"/>
      <c r="SU22" s="36"/>
      <c r="SV22" s="36"/>
      <c r="SW22" s="36"/>
      <c r="SX22" s="36"/>
      <c r="SY22" s="36"/>
      <c r="SZ22" s="36"/>
      <c r="TA22" s="36"/>
      <c r="TB22" s="36"/>
      <c r="TC22" s="36"/>
      <c r="TD22" s="36"/>
      <c r="TE22" s="36"/>
      <c r="TF22" s="36"/>
      <c r="TG22" s="36"/>
      <c r="TH22" s="36"/>
      <c r="TI22" s="36"/>
      <c r="TJ22" s="36"/>
      <c r="TK22" s="36"/>
      <c r="TL22" s="36"/>
      <c r="TM22" s="36"/>
      <c r="TN22" s="36"/>
      <c r="TO22" s="36"/>
      <c r="TP22" s="36"/>
      <c r="TQ22" s="36"/>
      <c r="TR22" s="36"/>
      <c r="TS22" s="36"/>
      <c r="TT22" s="36"/>
      <c r="TU22" s="36"/>
      <c r="TV22" s="36"/>
      <c r="TW22" s="36"/>
      <c r="TX22" s="36"/>
      <c r="TY22" s="36"/>
      <c r="TZ22" s="36"/>
      <c r="UA22" s="36"/>
      <c r="UB22" s="36"/>
      <c r="UC22" s="36"/>
      <c r="UD22" s="36"/>
      <c r="UE22" s="36"/>
      <c r="UF22" s="36"/>
      <c r="UG22" s="36"/>
      <c r="UH22" s="36"/>
      <c r="UI22" s="36"/>
      <c r="UJ22" s="36"/>
      <c r="UK22" s="36"/>
      <c r="UL22" s="36"/>
      <c r="UM22" s="36"/>
      <c r="UN22" s="36"/>
      <c r="UO22" s="36"/>
      <c r="UP22" s="36"/>
      <c r="UQ22" s="36"/>
      <c r="UR22" s="36"/>
      <c r="US22" s="36"/>
      <c r="UT22" s="36"/>
      <c r="UU22" s="36"/>
      <c r="UV22" s="36"/>
      <c r="UW22" s="36"/>
      <c r="UX22" s="36"/>
      <c r="UY22" s="36"/>
      <c r="UZ22" s="36"/>
      <c r="VA22" s="36"/>
      <c r="VB22" s="36"/>
      <c r="VC22" s="36"/>
      <c r="VD22" s="36"/>
      <c r="VE22" s="36"/>
      <c r="VF22" s="36"/>
      <c r="VG22" s="36"/>
      <c r="VH22" s="36"/>
      <c r="VI22" s="36"/>
      <c r="VJ22" s="36"/>
      <c r="VK22" s="36"/>
      <c r="VL22" s="36"/>
      <c r="VM22" s="36"/>
      <c r="VN22" s="36"/>
      <c r="VO22" s="36"/>
      <c r="VP22" s="36"/>
    </row>
    <row r="23" spans="2:588" ht="17.25" customHeight="1">
      <c r="B23" s="23" t="s">
        <v>136</v>
      </c>
      <c r="F23" s="81" t="s">
        <v>1208</v>
      </c>
      <c r="G23" s="24" t="s">
        <v>194</v>
      </c>
      <c r="H23" s="36">
        <v>0</v>
      </c>
      <c r="I23" s="36">
        <v>3.7936999999999999E-2</v>
      </c>
      <c r="J23" s="36">
        <v>3.260246</v>
      </c>
      <c r="K23" s="36">
        <v>5.4530830000000003</v>
      </c>
      <c r="L23" s="36">
        <v>7.6600890000000001</v>
      </c>
      <c r="M23" s="36">
        <v>8.8878339999999998</v>
      </c>
      <c r="N23" s="36">
        <v>9.9036580000000001</v>
      </c>
      <c r="O23" s="36">
        <v>9.5372029999999999</v>
      </c>
      <c r="P23" s="36">
        <v>9.5429890000000004</v>
      </c>
      <c r="Q23" s="36">
        <v>8.7004339999999996</v>
      </c>
      <c r="R23" s="36">
        <v>9.7266460000000006</v>
      </c>
      <c r="S23" s="36">
        <v>10.722714</v>
      </c>
      <c r="T23" s="36">
        <v>11.942978</v>
      </c>
      <c r="U23" s="36">
        <v>14.107661</v>
      </c>
      <c r="V23" s="36">
        <v>13.581775</v>
      </c>
      <c r="W23" s="36">
        <v>17.442478999999999</v>
      </c>
      <c r="X23" s="36">
        <v>16.392108</v>
      </c>
      <c r="Y23" s="36">
        <v>19.614145000000001</v>
      </c>
      <c r="Z23" s="36">
        <v>24.228672</v>
      </c>
      <c r="AA23" s="36">
        <v>24.279046000000001</v>
      </c>
      <c r="AB23" s="36">
        <v>31.376608000000001</v>
      </c>
      <c r="AC23" s="36">
        <v>30.915438000000002</v>
      </c>
      <c r="AD23" s="36">
        <v>29.292338149999999</v>
      </c>
      <c r="AE23" s="36">
        <v>30.749946269999999</v>
      </c>
      <c r="AF23" s="36">
        <v>36.644195949999997</v>
      </c>
      <c r="AG23" s="36">
        <v>42.599614099999997</v>
      </c>
      <c r="AH23" s="36">
        <v>43.753013209999999</v>
      </c>
      <c r="AI23" s="36">
        <v>40.271081639999998</v>
      </c>
      <c r="AJ23" s="36">
        <v>44.36603161</v>
      </c>
      <c r="AK23" s="36">
        <v>47.011789980000003</v>
      </c>
      <c r="AL23" s="36">
        <v>39.628864790000002</v>
      </c>
      <c r="AM23" s="36">
        <v>56.37024512</v>
      </c>
      <c r="AN23" s="36">
        <v>49.134902050000001</v>
      </c>
      <c r="AO23" s="36">
        <v>43.229566220000002</v>
      </c>
      <c r="AP23" s="36">
        <v>41.049153240000003</v>
      </c>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36"/>
      <c r="OO23" s="36"/>
      <c r="OP23" s="36"/>
      <c r="OQ23" s="36"/>
      <c r="OR23" s="36"/>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36"/>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36"/>
      <c r="QQ23" s="36"/>
      <c r="QR23" s="36"/>
      <c r="QS23" s="36"/>
      <c r="QT23" s="36"/>
      <c r="QU23" s="36"/>
      <c r="QV23" s="36"/>
      <c r="QW23" s="36"/>
      <c r="QX23" s="36"/>
      <c r="QY23" s="36"/>
      <c r="QZ23" s="36"/>
      <c r="RA23" s="36"/>
      <c r="RB23" s="36"/>
      <c r="RC23" s="36"/>
      <c r="RD23" s="36"/>
      <c r="RE23" s="36"/>
      <c r="RF23" s="36"/>
      <c r="RG23" s="36"/>
      <c r="RH23" s="36"/>
      <c r="RI23" s="36"/>
      <c r="RJ23" s="36"/>
      <c r="RK23" s="36"/>
      <c r="RL23" s="36"/>
      <c r="RM23" s="36"/>
      <c r="RN23" s="36"/>
      <c r="RO23" s="36"/>
      <c r="RP23" s="36"/>
      <c r="RQ23" s="36"/>
      <c r="RR23" s="36"/>
      <c r="RS23" s="36"/>
      <c r="RT23" s="36"/>
      <c r="RU23" s="36"/>
      <c r="RV23" s="36"/>
      <c r="RW23" s="36"/>
      <c r="RX23" s="36"/>
      <c r="RY23" s="36"/>
      <c r="RZ23" s="36"/>
      <c r="SA23" s="36"/>
      <c r="SB23" s="36"/>
      <c r="SC23" s="36"/>
      <c r="SD23" s="36"/>
      <c r="SE23" s="36"/>
      <c r="SF23" s="36"/>
      <c r="SG23" s="36"/>
      <c r="SH23" s="36"/>
      <c r="SI23" s="36"/>
      <c r="SJ23" s="36"/>
      <c r="SK23" s="36"/>
      <c r="SL23" s="36"/>
      <c r="SM23" s="36"/>
      <c r="SN23" s="36"/>
      <c r="SO23" s="36"/>
      <c r="SP23" s="36"/>
      <c r="SQ23" s="36"/>
      <c r="SR23" s="36"/>
      <c r="SS23" s="36"/>
      <c r="ST23" s="36"/>
      <c r="SU23" s="36"/>
      <c r="SV23" s="36"/>
      <c r="SW23" s="36"/>
      <c r="SX23" s="36"/>
      <c r="SY23" s="36"/>
      <c r="SZ23" s="36"/>
      <c r="TA23" s="36"/>
      <c r="TB23" s="36"/>
      <c r="TC23" s="36"/>
      <c r="TD23" s="36"/>
      <c r="TE23" s="36"/>
      <c r="TF23" s="36"/>
      <c r="TG23" s="36"/>
      <c r="TH23" s="36"/>
      <c r="TI23" s="36"/>
      <c r="TJ23" s="36"/>
      <c r="TK23" s="36"/>
      <c r="TL23" s="36"/>
      <c r="TM23" s="36"/>
      <c r="TN23" s="36"/>
      <c r="TO23" s="36"/>
      <c r="TP23" s="36"/>
      <c r="TQ23" s="36"/>
      <c r="TR23" s="36"/>
      <c r="TS23" s="36"/>
      <c r="TT23" s="36"/>
      <c r="TU23" s="36"/>
      <c r="TV23" s="36"/>
      <c r="TW23" s="36"/>
      <c r="TX23" s="36"/>
      <c r="TY23" s="36"/>
      <c r="TZ23" s="36"/>
      <c r="UA23" s="36"/>
      <c r="UB23" s="36"/>
      <c r="UC23" s="36"/>
      <c r="UD23" s="36"/>
      <c r="UE23" s="36"/>
      <c r="UF23" s="36"/>
      <c r="UG23" s="36"/>
      <c r="UH23" s="36"/>
      <c r="UI23" s="36"/>
      <c r="UJ23" s="36"/>
      <c r="UK23" s="36"/>
      <c r="UL23" s="36"/>
      <c r="UM23" s="36"/>
      <c r="UN23" s="36"/>
      <c r="UO23" s="36"/>
      <c r="UP23" s="36"/>
      <c r="UQ23" s="36"/>
      <c r="UR23" s="36"/>
      <c r="US23" s="36"/>
      <c r="UT23" s="36"/>
      <c r="UU23" s="36"/>
      <c r="UV23" s="36"/>
      <c r="UW23" s="36"/>
      <c r="UX23" s="36"/>
      <c r="UY23" s="36"/>
      <c r="UZ23" s="36"/>
      <c r="VA23" s="36"/>
      <c r="VB23" s="36"/>
      <c r="VC23" s="36"/>
      <c r="VD23" s="36"/>
      <c r="VE23" s="36"/>
      <c r="VF23" s="36"/>
      <c r="VG23" s="36"/>
      <c r="VH23" s="36"/>
      <c r="VI23" s="36"/>
      <c r="VJ23" s="36"/>
      <c r="VK23" s="36"/>
      <c r="VL23" s="36"/>
      <c r="VM23" s="36"/>
      <c r="VN23" s="36"/>
      <c r="VO23" s="36"/>
      <c r="VP23" s="36"/>
    </row>
    <row r="24" spans="2:588" ht="17.25" customHeight="1">
      <c r="B24" s="23" t="s">
        <v>136</v>
      </c>
      <c r="F24" s="81" t="s">
        <v>1205</v>
      </c>
      <c r="G24" s="24" t="s">
        <v>194</v>
      </c>
      <c r="H24" s="36">
        <v>0.53214700000000004</v>
      </c>
      <c r="I24" s="36">
        <v>0.328984</v>
      </c>
      <c r="J24" s="36">
        <v>0.31267499999999998</v>
      </c>
      <c r="K24" s="36">
        <v>0.54872600000000005</v>
      </c>
      <c r="L24" s="36">
        <v>0.517266</v>
      </c>
      <c r="M24" s="36">
        <v>0.27579500000000001</v>
      </c>
      <c r="N24" s="36">
        <v>0.17002500000000001</v>
      </c>
      <c r="O24" s="36">
        <v>0.38658100000000001</v>
      </c>
      <c r="P24" s="36">
        <v>0.28570699999999999</v>
      </c>
      <c r="Q24" s="36">
        <v>1.2643150000000001</v>
      </c>
      <c r="R24" s="36">
        <v>1.533091</v>
      </c>
      <c r="S24" s="36">
        <v>0.70566700000000004</v>
      </c>
      <c r="T24" s="36">
        <v>0.123098</v>
      </c>
      <c r="U24" s="36">
        <v>0.77274100000000001</v>
      </c>
      <c r="V24" s="36">
        <v>3.5633330000000001</v>
      </c>
      <c r="W24" s="36">
        <v>4.192723</v>
      </c>
      <c r="X24" s="36">
        <v>2.8564090000000002</v>
      </c>
      <c r="Y24" s="36">
        <v>2.9746389999999998</v>
      </c>
      <c r="Z24" s="36">
        <v>1.5344089999999999</v>
      </c>
      <c r="AA24" s="36">
        <v>14.754845</v>
      </c>
      <c r="AB24" s="36">
        <v>27.282498</v>
      </c>
      <c r="AC24" s="36">
        <v>15.716010000000001</v>
      </c>
      <c r="AD24" s="36">
        <v>21.316856919999999</v>
      </c>
      <c r="AE24" s="36">
        <v>35.436698919999998</v>
      </c>
      <c r="AF24" s="36">
        <v>48.113250399999998</v>
      </c>
      <c r="AG24" s="36">
        <v>43.392570190000001</v>
      </c>
      <c r="AH24" s="36">
        <v>37.717338820000002</v>
      </c>
      <c r="AI24" s="36">
        <v>38.403166450000001</v>
      </c>
      <c r="AJ24" s="36">
        <v>39.947966360000002</v>
      </c>
      <c r="AK24" s="36">
        <v>41.076530730000002</v>
      </c>
      <c r="AL24" s="36">
        <v>50.271196209999999</v>
      </c>
      <c r="AM24" s="36">
        <v>12.201430119999999</v>
      </c>
      <c r="AN24" s="36">
        <v>0</v>
      </c>
      <c r="AO24" s="36">
        <v>1.23308551</v>
      </c>
      <c r="AP24" s="36">
        <v>6.4877299300000004</v>
      </c>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c r="NI24" s="36"/>
      <c r="NJ24" s="36"/>
      <c r="NK24" s="36"/>
      <c r="NL24" s="36"/>
      <c r="NM24" s="36"/>
      <c r="NN24" s="36"/>
      <c r="NO24" s="36"/>
      <c r="NP24" s="36"/>
      <c r="NQ24" s="36"/>
      <c r="NR24" s="36"/>
      <c r="NS24" s="36"/>
      <c r="NT24" s="36"/>
      <c r="NU24" s="36"/>
      <c r="NV24" s="36"/>
      <c r="NW24" s="36"/>
      <c r="NX24" s="36"/>
      <c r="NY24" s="36"/>
      <c r="NZ24" s="36"/>
      <c r="OA24" s="36"/>
      <c r="OB24" s="36"/>
      <c r="OC24" s="36"/>
      <c r="OD24" s="36"/>
      <c r="OE24" s="36"/>
      <c r="OF24" s="36"/>
      <c r="OG24" s="36"/>
      <c r="OH24" s="36"/>
      <c r="OI24" s="36"/>
      <c r="OJ24" s="36"/>
      <c r="OK24" s="36"/>
      <c r="OL24" s="36"/>
      <c r="OM24" s="36"/>
      <c r="ON24" s="36"/>
      <c r="OO24" s="36"/>
      <c r="OP24" s="36"/>
      <c r="OQ24" s="36"/>
      <c r="OR24" s="36"/>
      <c r="OS24" s="36"/>
      <c r="OT24" s="36"/>
      <c r="OU24" s="36"/>
      <c r="OV24" s="36"/>
      <c r="OW24" s="36"/>
      <c r="OX24" s="36"/>
      <c r="OY24" s="36"/>
      <c r="OZ24" s="36"/>
      <c r="PA24" s="36"/>
      <c r="PB24" s="36"/>
      <c r="PC24" s="36"/>
      <c r="PD24" s="36"/>
      <c r="PE24" s="36"/>
      <c r="PF24" s="36"/>
      <c r="PG24" s="36"/>
      <c r="PH24" s="36"/>
      <c r="PI24" s="36"/>
      <c r="PJ24" s="36"/>
      <c r="PK24" s="36"/>
      <c r="PL24" s="36"/>
      <c r="PM24" s="36"/>
      <c r="PN24" s="36"/>
      <c r="PO24" s="36"/>
      <c r="PP24" s="36"/>
      <c r="PQ24" s="36"/>
      <c r="PR24" s="36"/>
      <c r="PS24" s="36"/>
      <c r="PT24" s="36"/>
      <c r="PU24" s="36"/>
      <c r="PV24" s="36"/>
      <c r="PW24" s="36"/>
      <c r="PX24" s="36"/>
      <c r="PY24" s="36"/>
      <c r="PZ24" s="36"/>
      <c r="QA24" s="36"/>
      <c r="QB24" s="36"/>
      <c r="QC24" s="36"/>
      <c r="QD24" s="36"/>
      <c r="QE24" s="36"/>
      <c r="QF24" s="36"/>
      <c r="QG24" s="36"/>
      <c r="QH24" s="36"/>
      <c r="QI24" s="36"/>
      <c r="QJ24" s="36"/>
      <c r="QK24" s="36"/>
      <c r="QL24" s="36"/>
      <c r="QM24" s="36"/>
      <c r="QN24" s="36"/>
      <c r="QO24" s="36"/>
      <c r="QP24" s="36"/>
      <c r="QQ24" s="36"/>
      <c r="QR24" s="36"/>
      <c r="QS24" s="36"/>
      <c r="QT24" s="36"/>
      <c r="QU24" s="36"/>
      <c r="QV24" s="36"/>
      <c r="QW24" s="36"/>
      <c r="QX24" s="36"/>
      <c r="QY24" s="36"/>
      <c r="QZ24" s="36"/>
      <c r="RA24" s="36"/>
      <c r="RB24" s="36"/>
      <c r="RC24" s="36"/>
      <c r="RD24" s="36"/>
      <c r="RE24" s="36"/>
      <c r="RF24" s="36"/>
      <c r="RG24" s="36"/>
      <c r="RH24" s="36"/>
      <c r="RI24" s="36"/>
      <c r="RJ24" s="36"/>
      <c r="RK24" s="36"/>
      <c r="RL24" s="36"/>
      <c r="RM24" s="36"/>
      <c r="RN24" s="36"/>
      <c r="RO24" s="36"/>
      <c r="RP24" s="36"/>
      <c r="RQ24" s="36"/>
      <c r="RR24" s="36"/>
      <c r="RS24" s="36"/>
      <c r="RT24" s="36"/>
      <c r="RU24" s="36"/>
      <c r="RV24" s="36"/>
      <c r="RW24" s="36"/>
      <c r="RX24" s="36"/>
      <c r="RY24" s="36"/>
      <c r="RZ24" s="36"/>
      <c r="SA24" s="36"/>
      <c r="SB24" s="36"/>
      <c r="SC24" s="36"/>
      <c r="SD24" s="36"/>
      <c r="SE24" s="36"/>
      <c r="SF24" s="36"/>
      <c r="SG24" s="36"/>
      <c r="SH24" s="36"/>
      <c r="SI24" s="36"/>
      <c r="SJ24" s="36"/>
      <c r="SK24" s="36"/>
      <c r="SL24" s="36"/>
      <c r="SM24" s="36"/>
      <c r="SN24" s="36"/>
      <c r="SO24" s="36"/>
      <c r="SP24" s="36"/>
      <c r="SQ24" s="36"/>
      <c r="SR24" s="36"/>
      <c r="SS24" s="36"/>
      <c r="ST24" s="36"/>
      <c r="SU24" s="36"/>
      <c r="SV24" s="36"/>
      <c r="SW24" s="36"/>
      <c r="SX24" s="36"/>
      <c r="SY24" s="36"/>
      <c r="SZ24" s="36"/>
      <c r="TA24" s="36"/>
      <c r="TB24" s="36"/>
      <c r="TC24" s="36"/>
      <c r="TD24" s="36"/>
      <c r="TE24" s="36"/>
      <c r="TF24" s="36"/>
      <c r="TG24" s="36"/>
      <c r="TH24" s="36"/>
      <c r="TI24" s="36"/>
      <c r="TJ24" s="36"/>
      <c r="TK24" s="36"/>
      <c r="TL24" s="36"/>
      <c r="TM24" s="36"/>
      <c r="TN24" s="36"/>
      <c r="TO24" s="36"/>
      <c r="TP24" s="36"/>
      <c r="TQ24" s="36"/>
      <c r="TR24" s="36"/>
      <c r="TS24" s="36"/>
      <c r="TT24" s="36"/>
      <c r="TU24" s="36"/>
      <c r="TV24" s="36"/>
      <c r="TW24" s="36"/>
      <c r="TX24" s="36"/>
      <c r="TY24" s="36"/>
      <c r="TZ24" s="36"/>
      <c r="UA24" s="36"/>
      <c r="UB24" s="36"/>
      <c r="UC24" s="36"/>
      <c r="UD24" s="36"/>
      <c r="UE24" s="36"/>
      <c r="UF24" s="36"/>
      <c r="UG24" s="36"/>
      <c r="UH24" s="36"/>
      <c r="UI24" s="36"/>
      <c r="UJ24" s="36"/>
      <c r="UK24" s="36"/>
      <c r="UL24" s="36"/>
      <c r="UM24" s="36"/>
      <c r="UN24" s="36"/>
      <c r="UO24" s="36"/>
      <c r="UP24" s="36"/>
      <c r="UQ24" s="36"/>
      <c r="UR24" s="36"/>
      <c r="US24" s="36"/>
      <c r="UT24" s="36"/>
      <c r="UU24" s="36"/>
      <c r="UV24" s="36"/>
      <c r="UW24" s="36"/>
      <c r="UX24" s="36"/>
      <c r="UY24" s="36"/>
      <c r="UZ24" s="36"/>
      <c r="VA24" s="36"/>
      <c r="VB24" s="36"/>
      <c r="VC24" s="36"/>
      <c r="VD24" s="36"/>
      <c r="VE24" s="36"/>
      <c r="VF24" s="36"/>
      <c r="VG24" s="36"/>
      <c r="VH24" s="36"/>
      <c r="VI24" s="36"/>
      <c r="VJ24" s="36"/>
      <c r="VK24" s="36"/>
      <c r="VL24" s="36"/>
      <c r="VM24" s="36"/>
      <c r="VN24" s="36"/>
      <c r="VO24" s="36"/>
      <c r="VP24" s="36"/>
    </row>
    <row r="25" spans="2:588" ht="17.25" customHeight="1">
      <c r="B25" s="23" t="s">
        <v>136</v>
      </c>
      <c r="F25" s="81" t="s">
        <v>1186</v>
      </c>
      <c r="G25" s="24" t="s">
        <v>194</v>
      </c>
      <c r="H25" s="36">
        <v>30.837681</v>
      </c>
      <c r="I25" s="36">
        <v>31.442796999999999</v>
      </c>
      <c r="J25" s="36">
        <v>28.828992</v>
      </c>
      <c r="K25" s="36">
        <v>31.09646</v>
      </c>
      <c r="L25" s="36">
        <v>28.628359</v>
      </c>
      <c r="M25" s="36">
        <v>30.449309</v>
      </c>
      <c r="N25" s="36">
        <v>25.312470000000001</v>
      </c>
      <c r="O25" s="36">
        <v>32.554307999999999</v>
      </c>
      <c r="P25" s="36">
        <v>33.313009999999998</v>
      </c>
      <c r="Q25" s="36">
        <v>34.032640000000001</v>
      </c>
      <c r="R25" s="36">
        <v>39.989173999999998</v>
      </c>
      <c r="S25" s="36">
        <v>43.473052000000003</v>
      </c>
      <c r="T25" s="36">
        <v>40.391978999999999</v>
      </c>
      <c r="U25" s="36">
        <v>41.316018</v>
      </c>
      <c r="V25" s="36">
        <v>41.380082999999999</v>
      </c>
      <c r="W25" s="36">
        <v>44.962200000000003</v>
      </c>
      <c r="X25" s="36">
        <v>44.221522999999998</v>
      </c>
      <c r="Y25" s="36">
        <v>48.858375000000002</v>
      </c>
      <c r="Z25" s="36">
        <v>50.203380000000003</v>
      </c>
      <c r="AA25" s="36">
        <v>42.217272000000001</v>
      </c>
      <c r="AB25" s="36">
        <v>48.461612000000002</v>
      </c>
      <c r="AC25" s="36">
        <v>42.603943000000001</v>
      </c>
      <c r="AD25" s="36">
        <v>40.12270144</v>
      </c>
      <c r="AE25" s="36">
        <v>40.200641650000001</v>
      </c>
      <c r="AF25" s="36">
        <v>42.384762680000001</v>
      </c>
      <c r="AG25" s="36">
        <v>39.825355829999999</v>
      </c>
      <c r="AH25" s="36">
        <v>41.905502239999997</v>
      </c>
      <c r="AI25" s="36">
        <v>39.217496279999999</v>
      </c>
      <c r="AJ25" s="36">
        <v>37.472699560000002</v>
      </c>
      <c r="AK25" s="36">
        <v>35.068608470000001</v>
      </c>
      <c r="AL25" s="36">
        <v>32.309608019999999</v>
      </c>
      <c r="AM25" s="36">
        <v>36.067068710000001</v>
      </c>
      <c r="AN25" s="36">
        <v>38.258624830000002</v>
      </c>
      <c r="AO25" s="36">
        <v>39.283885499999997</v>
      </c>
      <c r="AP25" s="36">
        <v>35.893938599999998</v>
      </c>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c r="NI25" s="36"/>
      <c r="NJ25" s="36"/>
      <c r="NK25" s="36"/>
      <c r="NL25" s="36"/>
      <c r="NM25" s="36"/>
      <c r="NN25" s="36"/>
      <c r="NO25" s="36"/>
      <c r="NP25" s="36"/>
      <c r="NQ25" s="36"/>
      <c r="NR25" s="36"/>
      <c r="NS25" s="36"/>
      <c r="NT25" s="36"/>
      <c r="NU25" s="36"/>
      <c r="NV25" s="36"/>
      <c r="NW25" s="36"/>
      <c r="NX25" s="36"/>
      <c r="NY25" s="36"/>
      <c r="NZ25" s="36"/>
      <c r="OA25" s="36"/>
      <c r="OB25" s="36"/>
      <c r="OC25" s="36"/>
      <c r="OD25" s="36"/>
      <c r="OE25" s="36"/>
      <c r="OF25" s="36"/>
      <c r="OG25" s="36"/>
      <c r="OH25" s="36"/>
      <c r="OI25" s="36"/>
      <c r="OJ25" s="36"/>
      <c r="OK25" s="36"/>
      <c r="OL25" s="36"/>
      <c r="OM25" s="36"/>
      <c r="ON25" s="36"/>
      <c r="OO25" s="36"/>
      <c r="OP25" s="36"/>
      <c r="OQ25" s="36"/>
      <c r="OR25" s="36"/>
      <c r="OS25" s="36"/>
      <c r="OT25" s="36"/>
      <c r="OU25" s="36"/>
      <c r="OV25" s="36"/>
      <c r="OW25" s="36"/>
      <c r="OX25" s="36"/>
      <c r="OY25" s="36"/>
      <c r="OZ25" s="36"/>
      <c r="PA25" s="36"/>
      <c r="PB25" s="36"/>
      <c r="PC25" s="36"/>
      <c r="PD25" s="36"/>
      <c r="PE25" s="36"/>
      <c r="PF25" s="36"/>
      <c r="PG25" s="36"/>
      <c r="PH25" s="36"/>
      <c r="PI25" s="36"/>
      <c r="PJ25" s="36"/>
      <c r="PK25" s="36"/>
      <c r="PL25" s="36"/>
      <c r="PM25" s="36"/>
      <c r="PN25" s="36"/>
      <c r="PO25" s="36"/>
      <c r="PP25" s="36"/>
      <c r="PQ25" s="36"/>
      <c r="PR25" s="36"/>
      <c r="PS25" s="36"/>
      <c r="PT25" s="36"/>
      <c r="PU25" s="36"/>
      <c r="PV25" s="36"/>
      <c r="PW25" s="36"/>
      <c r="PX25" s="36"/>
      <c r="PY25" s="36"/>
      <c r="PZ25" s="36"/>
      <c r="QA25" s="36"/>
      <c r="QB25" s="36"/>
      <c r="QC25" s="36"/>
      <c r="QD25" s="36"/>
      <c r="QE25" s="36"/>
      <c r="QF25" s="36"/>
      <c r="QG25" s="36"/>
      <c r="QH25" s="36"/>
      <c r="QI25" s="36"/>
      <c r="QJ25" s="36"/>
      <c r="QK25" s="36"/>
      <c r="QL25" s="36"/>
      <c r="QM25" s="36"/>
      <c r="QN25" s="36"/>
      <c r="QO25" s="36"/>
      <c r="QP25" s="36"/>
      <c r="QQ25" s="36"/>
      <c r="QR25" s="36"/>
      <c r="QS25" s="36"/>
      <c r="QT25" s="36"/>
      <c r="QU25" s="36"/>
      <c r="QV25" s="36"/>
      <c r="QW25" s="36"/>
      <c r="QX25" s="36"/>
      <c r="QY25" s="36"/>
      <c r="QZ25" s="36"/>
      <c r="RA25" s="36"/>
      <c r="RB25" s="36"/>
      <c r="RC25" s="36"/>
      <c r="RD25" s="36"/>
      <c r="RE25" s="36"/>
      <c r="RF25" s="36"/>
      <c r="RG25" s="36"/>
      <c r="RH25" s="36"/>
      <c r="RI25" s="36"/>
      <c r="RJ25" s="36"/>
      <c r="RK25" s="36"/>
      <c r="RL25" s="36"/>
      <c r="RM25" s="36"/>
      <c r="RN25" s="36"/>
      <c r="RO25" s="36"/>
      <c r="RP25" s="36"/>
      <c r="RQ25" s="36"/>
      <c r="RR25" s="36"/>
      <c r="RS25" s="36"/>
      <c r="RT25" s="36"/>
      <c r="RU25" s="36"/>
      <c r="RV25" s="36"/>
      <c r="RW25" s="36"/>
      <c r="RX25" s="36"/>
      <c r="RY25" s="36"/>
      <c r="RZ25" s="36"/>
      <c r="SA25" s="36"/>
      <c r="SB25" s="36"/>
      <c r="SC25" s="36"/>
      <c r="SD25" s="36"/>
      <c r="SE25" s="36"/>
      <c r="SF25" s="36"/>
      <c r="SG25" s="36"/>
      <c r="SH25" s="36"/>
      <c r="SI25" s="36"/>
      <c r="SJ25" s="36"/>
      <c r="SK25" s="36"/>
      <c r="SL25" s="36"/>
      <c r="SM25" s="36"/>
      <c r="SN25" s="36"/>
      <c r="SO25" s="36"/>
      <c r="SP25" s="36"/>
      <c r="SQ25" s="36"/>
      <c r="SR25" s="36"/>
      <c r="SS25" s="36"/>
      <c r="ST25" s="36"/>
      <c r="SU25" s="36"/>
      <c r="SV25" s="36"/>
      <c r="SW25" s="36"/>
      <c r="SX25" s="36"/>
      <c r="SY25" s="36"/>
      <c r="SZ25" s="36"/>
      <c r="TA25" s="36"/>
      <c r="TB25" s="36"/>
      <c r="TC25" s="36"/>
      <c r="TD25" s="36"/>
      <c r="TE25" s="36"/>
      <c r="TF25" s="36"/>
      <c r="TG25" s="36"/>
      <c r="TH25" s="36"/>
      <c r="TI25" s="36"/>
      <c r="TJ25" s="36"/>
      <c r="TK25" s="36"/>
      <c r="TL25" s="36"/>
      <c r="TM25" s="36"/>
      <c r="TN25" s="36"/>
      <c r="TO25" s="36"/>
      <c r="TP25" s="36"/>
      <c r="TQ25" s="36"/>
      <c r="TR25" s="36"/>
      <c r="TS25" s="36"/>
      <c r="TT25" s="36"/>
      <c r="TU25" s="36"/>
      <c r="TV25" s="36"/>
      <c r="TW25" s="36"/>
      <c r="TX25" s="36"/>
      <c r="TY25" s="36"/>
      <c r="TZ25" s="36"/>
      <c r="UA25" s="36"/>
      <c r="UB25" s="36"/>
      <c r="UC25" s="36"/>
      <c r="UD25" s="36"/>
      <c r="UE25" s="36"/>
      <c r="UF25" s="36"/>
      <c r="UG25" s="36"/>
      <c r="UH25" s="36"/>
      <c r="UI25" s="36"/>
      <c r="UJ25" s="36"/>
      <c r="UK25" s="36"/>
      <c r="UL25" s="36"/>
      <c r="UM25" s="36"/>
      <c r="UN25" s="36"/>
      <c r="UO25" s="36"/>
      <c r="UP25" s="36"/>
      <c r="UQ25" s="36"/>
      <c r="UR25" s="36"/>
      <c r="US25" s="36"/>
      <c r="UT25" s="36"/>
      <c r="UU25" s="36"/>
      <c r="UV25" s="36"/>
      <c r="UW25" s="36"/>
      <c r="UX25" s="36"/>
      <c r="UY25" s="36"/>
      <c r="UZ25" s="36"/>
      <c r="VA25" s="36"/>
      <c r="VB25" s="36"/>
      <c r="VC25" s="36"/>
      <c r="VD25" s="36"/>
      <c r="VE25" s="36"/>
      <c r="VF25" s="36"/>
      <c r="VG25" s="36"/>
      <c r="VH25" s="36"/>
      <c r="VI25" s="36"/>
      <c r="VJ25" s="36"/>
      <c r="VK25" s="36"/>
      <c r="VL25" s="36"/>
      <c r="VM25" s="36"/>
      <c r="VN25" s="36"/>
      <c r="VO25" s="36"/>
      <c r="VP25" s="36"/>
    </row>
    <row r="26" spans="2:588" ht="17.25" customHeight="1">
      <c r="B26" s="23" t="s">
        <v>136</v>
      </c>
      <c r="F26" s="81" t="s">
        <v>1187</v>
      </c>
      <c r="G26" s="24" t="s">
        <v>194</v>
      </c>
      <c r="H26" s="36">
        <v>5.1247749999999996</v>
      </c>
      <c r="I26" s="36">
        <v>5.706429</v>
      </c>
      <c r="J26" s="36">
        <v>6.8309199999999999</v>
      </c>
      <c r="K26" s="36">
        <v>8.7732659999999996</v>
      </c>
      <c r="L26" s="36">
        <v>7.7672119999999998</v>
      </c>
      <c r="M26" s="36">
        <v>8.5534649999999992</v>
      </c>
      <c r="N26" s="36">
        <v>7.9824219999999997</v>
      </c>
      <c r="O26" s="36">
        <v>6.5985189999999996</v>
      </c>
      <c r="P26" s="36">
        <v>5.6401919999999999</v>
      </c>
      <c r="Q26" s="36">
        <v>5.2345540000000002</v>
      </c>
      <c r="R26" s="36">
        <v>5.0990510000000002</v>
      </c>
      <c r="S26" s="36">
        <v>6.4259639999999996</v>
      </c>
      <c r="T26" s="36">
        <v>6.6346869999999996</v>
      </c>
      <c r="U26" s="36">
        <v>7.442374</v>
      </c>
      <c r="V26" s="36">
        <v>10.138450000000001</v>
      </c>
      <c r="W26" s="36">
        <v>12.457355</v>
      </c>
      <c r="X26" s="36">
        <v>7.7040839999999999</v>
      </c>
      <c r="Y26" s="36">
        <v>6.2535829999999999</v>
      </c>
      <c r="Z26" s="36">
        <v>8.3557679999999994</v>
      </c>
      <c r="AA26" s="36">
        <v>13.049083</v>
      </c>
      <c r="AB26" s="36">
        <v>15.863694000000001</v>
      </c>
      <c r="AC26" s="36">
        <v>16.442941999999999</v>
      </c>
      <c r="AD26" s="36">
        <v>16.397832099999999</v>
      </c>
      <c r="AE26" s="36">
        <v>16.18073429</v>
      </c>
      <c r="AF26" s="36">
        <v>19.154691929999998</v>
      </c>
      <c r="AG26" s="36">
        <v>20.460313209999999</v>
      </c>
      <c r="AH26" s="36">
        <v>20.226385199999999</v>
      </c>
      <c r="AI26" s="36">
        <v>18.746572059999998</v>
      </c>
      <c r="AJ26" s="36">
        <v>18.259448630000001</v>
      </c>
      <c r="AK26" s="36">
        <v>17.88780663</v>
      </c>
      <c r="AL26" s="36">
        <v>16.443096690000001</v>
      </c>
      <c r="AM26" s="36">
        <v>20.219664559999998</v>
      </c>
      <c r="AN26" s="36">
        <v>23.77866796</v>
      </c>
      <c r="AO26" s="36">
        <v>20.863390620000001</v>
      </c>
      <c r="AP26" s="36">
        <v>19.321962729999999</v>
      </c>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c r="NI26" s="36"/>
      <c r="NJ26" s="36"/>
      <c r="NK26" s="36"/>
      <c r="NL26" s="36"/>
      <c r="NM26" s="36"/>
      <c r="NN26" s="36"/>
      <c r="NO26" s="36"/>
      <c r="NP26" s="36"/>
      <c r="NQ26" s="36"/>
      <c r="NR26" s="36"/>
      <c r="NS26" s="36"/>
      <c r="NT26" s="36"/>
      <c r="NU26" s="36"/>
      <c r="NV26" s="36"/>
      <c r="NW26" s="36"/>
      <c r="NX26" s="36"/>
      <c r="NY26" s="36"/>
      <c r="NZ26" s="36"/>
      <c r="OA26" s="36"/>
      <c r="OB26" s="36"/>
      <c r="OC26" s="36"/>
      <c r="OD26" s="36"/>
      <c r="OE26" s="36"/>
      <c r="OF26" s="36"/>
      <c r="OG26" s="36"/>
      <c r="OH26" s="36"/>
      <c r="OI26" s="36"/>
      <c r="OJ26" s="36"/>
      <c r="OK26" s="36"/>
      <c r="OL26" s="36"/>
      <c r="OM26" s="36"/>
      <c r="ON26" s="36"/>
      <c r="OO26" s="36"/>
      <c r="OP26" s="36"/>
      <c r="OQ26" s="36"/>
      <c r="OR26" s="36"/>
      <c r="OS26" s="36"/>
      <c r="OT26" s="36"/>
      <c r="OU26" s="36"/>
      <c r="OV26" s="36"/>
      <c r="OW26" s="36"/>
      <c r="OX26" s="36"/>
      <c r="OY26" s="36"/>
      <c r="OZ26" s="36"/>
      <c r="PA26" s="36"/>
      <c r="PB26" s="36"/>
      <c r="PC26" s="36"/>
      <c r="PD26" s="36"/>
      <c r="PE26" s="36"/>
      <c r="PF26" s="36"/>
      <c r="PG26" s="36"/>
      <c r="PH26" s="36"/>
      <c r="PI26" s="36"/>
      <c r="PJ26" s="36"/>
      <c r="PK26" s="36"/>
      <c r="PL26" s="36"/>
      <c r="PM26" s="36"/>
      <c r="PN26" s="36"/>
      <c r="PO26" s="36"/>
      <c r="PP26" s="36"/>
      <c r="PQ26" s="36"/>
      <c r="PR26" s="36"/>
      <c r="PS26" s="36"/>
      <c r="PT26" s="36"/>
      <c r="PU26" s="36"/>
      <c r="PV26" s="36"/>
      <c r="PW26" s="36"/>
      <c r="PX26" s="36"/>
      <c r="PY26" s="36"/>
      <c r="PZ26" s="36"/>
      <c r="QA26" s="36"/>
      <c r="QB26" s="36"/>
      <c r="QC26" s="36"/>
      <c r="QD26" s="36"/>
      <c r="QE26" s="36"/>
      <c r="QF26" s="36"/>
      <c r="QG26" s="36"/>
      <c r="QH26" s="36"/>
      <c r="QI26" s="36"/>
      <c r="QJ26" s="36"/>
      <c r="QK26" s="36"/>
      <c r="QL26" s="36"/>
      <c r="QM26" s="36"/>
      <c r="QN26" s="36"/>
      <c r="QO26" s="36"/>
      <c r="QP26" s="36"/>
      <c r="QQ26" s="36"/>
      <c r="QR26" s="36"/>
      <c r="QS26" s="36"/>
      <c r="QT26" s="36"/>
      <c r="QU26" s="36"/>
      <c r="QV26" s="36"/>
      <c r="QW26" s="36"/>
      <c r="QX26" s="36"/>
      <c r="QY26" s="36"/>
      <c r="QZ26" s="36"/>
      <c r="RA26" s="36"/>
      <c r="RB26" s="36"/>
      <c r="RC26" s="36"/>
      <c r="RD26" s="36"/>
      <c r="RE26" s="36"/>
      <c r="RF26" s="36"/>
      <c r="RG26" s="36"/>
      <c r="RH26" s="36"/>
      <c r="RI26" s="36"/>
      <c r="RJ26" s="36"/>
      <c r="RK26" s="36"/>
      <c r="RL26" s="36"/>
      <c r="RM26" s="36"/>
      <c r="RN26" s="36"/>
      <c r="RO26" s="36"/>
      <c r="RP26" s="36"/>
      <c r="RQ26" s="36"/>
      <c r="RR26" s="36"/>
      <c r="RS26" s="36"/>
      <c r="RT26" s="36"/>
      <c r="RU26" s="36"/>
      <c r="RV26" s="36"/>
      <c r="RW26" s="36"/>
      <c r="RX26" s="36"/>
      <c r="RY26" s="36"/>
      <c r="RZ26" s="36"/>
      <c r="SA26" s="36"/>
      <c r="SB26" s="36"/>
      <c r="SC26" s="36"/>
      <c r="SD26" s="36"/>
      <c r="SE26" s="36"/>
      <c r="SF26" s="36"/>
      <c r="SG26" s="36"/>
      <c r="SH26" s="36"/>
      <c r="SI26" s="36"/>
      <c r="SJ26" s="36"/>
      <c r="SK26" s="36"/>
      <c r="SL26" s="36"/>
      <c r="SM26" s="36"/>
      <c r="SN26" s="36"/>
      <c r="SO26" s="36"/>
      <c r="SP26" s="36"/>
      <c r="SQ26" s="36"/>
      <c r="SR26" s="36"/>
      <c r="SS26" s="36"/>
      <c r="ST26" s="36"/>
      <c r="SU26" s="36"/>
      <c r="SV26" s="36"/>
      <c r="SW26" s="36"/>
      <c r="SX26" s="36"/>
      <c r="SY26" s="36"/>
      <c r="SZ26" s="36"/>
      <c r="TA26" s="36"/>
      <c r="TB26" s="36"/>
      <c r="TC26" s="36"/>
      <c r="TD26" s="36"/>
      <c r="TE26" s="36"/>
      <c r="TF26" s="36"/>
      <c r="TG26" s="36"/>
      <c r="TH26" s="36"/>
      <c r="TI26" s="36"/>
      <c r="TJ26" s="36"/>
      <c r="TK26" s="36"/>
      <c r="TL26" s="36"/>
      <c r="TM26" s="36"/>
      <c r="TN26" s="36"/>
      <c r="TO26" s="36"/>
      <c r="TP26" s="36"/>
      <c r="TQ26" s="36"/>
      <c r="TR26" s="36"/>
      <c r="TS26" s="36"/>
      <c r="TT26" s="36"/>
      <c r="TU26" s="36"/>
      <c r="TV26" s="36"/>
      <c r="TW26" s="36"/>
      <c r="TX26" s="36"/>
      <c r="TY26" s="36"/>
      <c r="TZ26" s="36"/>
      <c r="UA26" s="36"/>
      <c r="UB26" s="36"/>
      <c r="UC26" s="36"/>
      <c r="UD26" s="36"/>
      <c r="UE26" s="36"/>
      <c r="UF26" s="36"/>
      <c r="UG26" s="36"/>
      <c r="UH26" s="36"/>
      <c r="UI26" s="36"/>
      <c r="UJ26" s="36"/>
      <c r="UK26" s="36"/>
      <c r="UL26" s="36"/>
      <c r="UM26" s="36"/>
      <c r="UN26" s="36"/>
      <c r="UO26" s="36"/>
      <c r="UP26" s="36"/>
      <c r="UQ26" s="36"/>
      <c r="UR26" s="36"/>
      <c r="US26" s="36"/>
      <c r="UT26" s="36"/>
      <c r="UU26" s="36"/>
      <c r="UV26" s="36"/>
      <c r="UW26" s="36"/>
      <c r="UX26" s="36"/>
      <c r="UY26" s="36"/>
      <c r="UZ26" s="36"/>
      <c r="VA26" s="36"/>
      <c r="VB26" s="36"/>
      <c r="VC26" s="36"/>
      <c r="VD26" s="36"/>
      <c r="VE26" s="36"/>
      <c r="VF26" s="36"/>
      <c r="VG26" s="36"/>
      <c r="VH26" s="36"/>
      <c r="VI26" s="36"/>
      <c r="VJ26" s="36"/>
      <c r="VK26" s="36"/>
      <c r="VL26" s="36"/>
      <c r="VM26" s="36"/>
      <c r="VN26" s="36"/>
      <c r="VO26" s="36"/>
      <c r="VP26" s="36"/>
    </row>
    <row r="27" spans="2:588" ht="17.25" customHeight="1">
      <c r="B27" s="23" t="s">
        <v>136</v>
      </c>
      <c r="F27" s="81" t="s">
        <v>1184</v>
      </c>
      <c r="G27" s="24" t="s">
        <v>194</v>
      </c>
      <c r="H27" s="36">
        <v>2.8122099999999999</v>
      </c>
      <c r="I27" s="36">
        <v>3.2475830000000001</v>
      </c>
      <c r="J27" s="36">
        <v>2.826781</v>
      </c>
      <c r="K27" s="36">
        <v>2.826543</v>
      </c>
      <c r="L27" s="36">
        <v>2.6528209999999999</v>
      </c>
      <c r="M27" s="36">
        <v>2.959079</v>
      </c>
      <c r="N27" s="36">
        <v>3.104298</v>
      </c>
      <c r="O27" s="36">
        <v>3.7755700000000001</v>
      </c>
      <c r="P27" s="36">
        <v>4.164841</v>
      </c>
      <c r="Q27" s="36">
        <v>2.7928579999999998</v>
      </c>
      <c r="R27" s="36">
        <v>2.925478</v>
      </c>
      <c r="S27" s="36">
        <v>3.904623</v>
      </c>
      <c r="T27" s="36">
        <v>4.0128130000000004</v>
      </c>
      <c r="U27" s="36">
        <v>3.824268</v>
      </c>
      <c r="V27" s="36">
        <v>5.3114980000000003</v>
      </c>
      <c r="W27" s="36">
        <v>7.0905300000000002</v>
      </c>
      <c r="X27" s="36">
        <v>7.7173350000000003</v>
      </c>
      <c r="Y27" s="36">
        <v>8.0361130000000003</v>
      </c>
      <c r="Z27" s="36">
        <v>6.3917000000000002</v>
      </c>
      <c r="AA27" s="36">
        <v>2.6590419999999999</v>
      </c>
      <c r="AB27" s="36">
        <v>5.3568930000000003</v>
      </c>
      <c r="AC27" s="36">
        <v>8.0499120000000008</v>
      </c>
      <c r="AD27" s="36">
        <v>8.5846033899999998</v>
      </c>
      <c r="AE27" s="36">
        <v>8.0856359100000006</v>
      </c>
      <c r="AF27" s="36">
        <v>8.9209869499999996</v>
      </c>
      <c r="AG27" s="36">
        <v>9.7972104200000008</v>
      </c>
      <c r="AH27" s="36">
        <v>9.3935868500000002</v>
      </c>
      <c r="AI27" s="36">
        <v>8.7834398799999995</v>
      </c>
      <c r="AJ27" s="36">
        <v>9.1377288399999994</v>
      </c>
      <c r="AK27" s="36">
        <v>10.72605972</v>
      </c>
      <c r="AL27" s="36">
        <v>10.13731074</v>
      </c>
      <c r="AM27" s="36">
        <v>10.00743948</v>
      </c>
      <c r="AN27" s="36">
        <v>10.33434091</v>
      </c>
      <c r="AO27" s="36">
        <v>9.3968914699999999</v>
      </c>
      <c r="AP27" s="36">
        <v>8.1077902999999996</v>
      </c>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c r="NI27" s="36"/>
      <c r="NJ27" s="36"/>
      <c r="NK27" s="36"/>
      <c r="NL27" s="36"/>
      <c r="NM27" s="36"/>
      <c r="NN27" s="36"/>
      <c r="NO27" s="36"/>
      <c r="NP27" s="36"/>
      <c r="NQ27" s="36"/>
      <c r="NR27" s="36"/>
      <c r="NS27" s="36"/>
      <c r="NT27" s="36"/>
      <c r="NU27" s="36"/>
      <c r="NV27" s="36"/>
      <c r="NW27" s="36"/>
      <c r="NX27" s="36"/>
      <c r="NY27" s="36"/>
      <c r="NZ27" s="36"/>
      <c r="OA27" s="36"/>
      <c r="OB27" s="36"/>
      <c r="OC27" s="36"/>
      <c r="OD27" s="36"/>
      <c r="OE27" s="36"/>
      <c r="OF27" s="36"/>
      <c r="OG27" s="36"/>
      <c r="OH27" s="36"/>
      <c r="OI27" s="36"/>
      <c r="OJ27" s="36"/>
      <c r="OK27" s="36"/>
      <c r="OL27" s="36"/>
      <c r="OM27" s="36"/>
      <c r="ON27" s="36"/>
      <c r="OO27" s="36"/>
      <c r="OP27" s="36"/>
      <c r="OQ27" s="36"/>
      <c r="OR27" s="36"/>
      <c r="OS27" s="36"/>
      <c r="OT27" s="36"/>
      <c r="OU27" s="36"/>
      <c r="OV27" s="36"/>
      <c r="OW27" s="36"/>
      <c r="OX27" s="36"/>
      <c r="OY27" s="36"/>
      <c r="OZ27" s="36"/>
      <c r="PA27" s="36"/>
      <c r="PB27" s="36"/>
      <c r="PC27" s="36"/>
      <c r="PD27" s="36"/>
      <c r="PE27" s="36"/>
      <c r="PF27" s="36"/>
      <c r="PG27" s="36"/>
      <c r="PH27" s="36"/>
      <c r="PI27" s="36"/>
      <c r="PJ27" s="36"/>
      <c r="PK27" s="36"/>
      <c r="PL27" s="36"/>
      <c r="PM27" s="36"/>
      <c r="PN27" s="36"/>
      <c r="PO27" s="36"/>
      <c r="PP27" s="36"/>
      <c r="PQ27" s="36"/>
      <c r="PR27" s="36"/>
      <c r="PS27" s="36"/>
      <c r="PT27" s="36"/>
      <c r="PU27" s="36"/>
      <c r="PV27" s="36"/>
      <c r="PW27" s="36"/>
      <c r="PX27" s="36"/>
      <c r="PY27" s="36"/>
      <c r="PZ27" s="36"/>
      <c r="QA27" s="36"/>
      <c r="QB27" s="36"/>
      <c r="QC27" s="36"/>
      <c r="QD27" s="36"/>
      <c r="QE27" s="36"/>
      <c r="QF27" s="36"/>
      <c r="QG27" s="36"/>
      <c r="QH27" s="36"/>
      <c r="QI27" s="36"/>
      <c r="QJ27" s="36"/>
      <c r="QK27" s="36"/>
      <c r="QL27" s="36"/>
      <c r="QM27" s="36"/>
      <c r="QN27" s="36"/>
      <c r="QO27" s="36"/>
      <c r="QP27" s="36"/>
      <c r="QQ27" s="36"/>
      <c r="QR27" s="36"/>
      <c r="QS27" s="36"/>
      <c r="QT27" s="36"/>
      <c r="QU27" s="36"/>
      <c r="QV27" s="36"/>
      <c r="QW27" s="36"/>
      <c r="QX27" s="36"/>
      <c r="QY27" s="36"/>
      <c r="QZ27" s="36"/>
      <c r="RA27" s="36"/>
      <c r="RB27" s="36"/>
      <c r="RC27" s="36"/>
      <c r="RD27" s="36"/>
      <c r="RE27" s="36"/>
      <c r="RF27" s="36"/>
      <c r="RG27" s="36"/>
      <c r="RH27" s="36"/>
      <c r="RI27" s="36"/>
      <c r="RJ27" s="36"/>
      <c r="RK27" s="36"/>
      <c r="RL27" s="36"/>
      <c r="RM27" s="36"/>
      <c r="RN27" s="36"/>
      <c r="RO27" s="36"/>
      <c r="RP27" s="36"/>
      <c r="RQ27" s="36"/>
      <c r="RR27" s="36"/>
      <c r="RS27" s="36"/>
      <c r="RT27" s="36"/>
      <c r="RU27" s="36"/>
      <c r="RV27" s="36"/>
      <c r="RW27" s="36"/>
      <c r="RX27" s="36"/>
      <c r="RY27" s="36"/>
      <c r="RZ27" s="36"/>
      <c r="SA27" s="36"/>
      <c r="SB27" s="36"/>
      <c r="SC27" s="36"/>
      <c r="SD27" s="36"/>
      <c r="SE27" s="36"/>
      <c r="SF27" s="36"/>
      <c r="SG27" s="36"/>
      <c r="SH27" s="36"/>
      <c r="SI27" s="36"/>
      <c r="SJ27" s="36"/>
      <c r="SK27" s="36"/>
      <c r="SL27" s="36"/>
      <c r="SM27" s="36"/>
      <c r="SN27" s="36"/>
      <c r="SO27" s="36"/>
      <c r="SP27" s="36"/>
      <c r="SQ27" s="36"/>
      <c r="SR27" s="36"/>
      <c r="SS27" s="36"/>
      <c r="ST27" s="36"/>
      <c r="SU27" s="36"/>
      <c r="SV27" s="36"/>
      <c r="SW27" s="36"/>
      <c r="SX27" s="36"/>
      <c r="SY27" s="36"/>
      <c r="SZ27" s="36"/>
      <c r="TA27" s="36"/>
      <c r="TB27" s="36"/>
      <c r="TC27" s="36"/>
      <c r="TD27" s="36"/>
      <c r="TE27" s="36"/>
      <c r="TF27" s="36"/>
      <c r="TG27" s="36"/>
      <c r="TH27" s="36"/>
      <c r="TI27" s="36"/>
      <c r="TJ27" s="36"/>
      <c r="TK27" s="36"/>
      <c r="TL27" s="36"/>
      <c r="TM27" s="36"/>
      <c r="TN27" s="36"/>
      <c r="TO27" s="36"/>
      <c r="TP27" s="36"/>
      <c r="TQ27" s="36"/>
      <c r="TR27" s="36"/>
      <c r="TS27" s="36"/>
      <c r="TT27" s="36"/>
      <c r="TU27" s="36"/>
      <c r="TV27" s="36"/>
      <c r="TW27" s="36"/>
      <c r="TX27" s="36"/>
      <c r="TY27" s="36"/>
      <c r="TZ27" s="36"/>
      <c r="UA27" s="36"/>
      <c r="UB27" s="36"/>
      <c r="UC27" s="36"/>
      <c r="UD27" s="36"/>
      <c r="UE27" s="36"/>
      <c r="UF27" s="36"/>
      <c r="UG27" s="36"/>
      <c r="UH27" s="36"/>
      <c r="UI27" s="36"/>
      <c r="UJ27" s="36"/>
      <c r="UK27" s="36"/>
      <c r="UL27" s="36"/>
      <c r="UM27" s="36"/>
      <c r="UN27" s="36"/>
      <c r="UO27" s="36"/>
      <c r="UP27" s="36"/>
      <c r="UQ27" s="36"/>
      <c r="UR27" s="36"/>
      <c r="US27" s="36"/>
      <c r="UT27" s="36"/>
      <c r="UU27" s="36"/>
      <c r="UV27" s="36"/>
      <c r="UW27" s="36"/>
      <c r="UX27" s="36"/>
      <c r="UY27" s="36"/>
      <c r="UZ27" s="36"/>
      <c r="VA27" s="36"/>
      <c r="VB27" s="36"/>
      <c r="VC27" s="36"/>
      <c r="VD27" s="36"/>
      <c r="VE27" s="36"/>
      <c r="VF27" s="36"/>
      <c r="VG27" s="36"/>
      <c r="VH27" s="36"/>
      <c r="VI27" s="36"/>
      <c r="VJ27" s="36"/>
      <c r="VK27" s="36"/>
      <c r="VL27" s="36"/>
      <c r="VM27" s="36"/>
      <c r="VN27" s="36"/>
      <c r="VO27" s="36"/>
      <c r="VP27" s="36"/>
    </row>
    <row r="28" spans="2:588" ht="17.25" customHeight="1">
      <c r="B28" t="s">
        <v>136</v>
      </c>
      <c r="F28" s="2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c r="KN28" s="36"/>
      <c r="KO28" s="36"/>
      <c r="KP28" s="36"/>
      <c r="KQ28" s="36"/>
      <c r="KR28" s="36"/>
      <c r="KS28" s="36"/>
      <c r="KT28" s="36"/>
      <c r="KU28" s="36"/>
      <c r="KV28" s="36"/>
      <c r="KW28" s="36"/>
      <c r="KX28" s="36"/>
      <c r="KY28" s="36"/>
      <c r="KZ28" s="36"/>
      <c r="LA28" s="36"/>
      <c r="LB28" s="36"/>
      <c r="LC28" s="36"/>
      <c r="LD28" s="36"/>
      <c r="LE28" s="36"/>
      <c r="LF28" s="36"/>
      <c r="LG28" s="36"/>
      <c r="LH28" s="36"/>
      <c r="LI28" s="36"/>
      <c r="LJ28" s="36"/>
      <c r="LK28" s="36"/>
      <c r="LL28" s="36"/>
      <c r="LM28" s="36"/>
      <c r="LN28" s="36"/>
      <c r="LO28" s="36"/>
      <c r="LP28" s="36"/>
      <c r="LQ28" s="36"/>
      <c r="LR28" s="36"/>
      <c r="LS28" s="36"/>
      <c r="LT28" s="36"/>
      <c r="LU28" s="36"/>
      <c r="LV28" s="36"/>
      <c r="LW28" s="36"/>
      <c r="LX28" s="36"/>
      <c r="LY28" s="36"/>
      <c r="LZ28" s="36"/>
      <c r="MA28" s="36"/>
      <c r="MB28" s="36"/>
      <c r="MC28" s="36"/>
      <c r="MD28" s="36"/>
      <c r="ME28" s="36"/>
      <c r="MF28" s="36"/>
      <c r="MG28" s="36"/>
      <c r="MH28" s="36"/>
      <c r="MI28" s="36"/>
      <c r="MJ28" s="36"/>
      <c r="MK28" s="36"/>
      <c r="ML28" s="36"/>
      <c r="MM28" s="36"/>
      <c r="MN28" s="36"/>
      <c r="MO28" s="36"/>
      <c r="MP28" s="36"/>
      <c r="MQ28" s="36"/>
      <c r="MR28" s="36"/>
      <c r="MS28" s="36"/>
      <c r="MT28" s="36"/>
      <c r="MU28" s="36"/>
      <c r="MV28" s="36"/>
      <c r="MW28" s="36"/>
      <c r="MX28" s="36"/>
      <c r="MY28" s="36"/>
      <c r="MZ28" s="36"/>
      <c r="NA28" s="36"/>
      <c r="NB28" s="36"/>
      <c r="NC28" s="36"/>
      <c r="ND28" s="36"/>
      <c r="NE28" s="36"/>
      <c r="NF28" s="36"/>
      <c r="NG28" s="36"/>
      <c r="NH28" s="36"/>
      <c r="NI28" s="36"/>
      <c r="NJ28" s="36"/>
      <c r="NK28" s="36"/>
      <c r="NL28" s="36"/>
      <c r="NM28" s="36"/>
      <c r="NN28" s="36"/>
      <c r="NO28" s="36"/>
      <c r="NP28" s="36"/>
      <c r="NQ28" s="36"/>
      <c r="NR28" s="36"/>
      <c r="NS28" s="36"/>
      <c r="NT28" s="36"/>
      <c r="NU28" s="36"/>
      <c r="NV28" s="36"/>
      <c r="NW28" s="36"/>
      <c r="NX28" s="36"/>
      <c r="NY28" s="36"/>
      <c r="NZ28" s="36"/>
      <c r="OA28" s="36"/>
      <c r="OB28" s="36"/>
      <c r="OC28" s="36"/>
      <c r="OD28" s="36"/>
      <c r="OE28" s="36"/>
      <c r="OF28" s="36"/>
      <c r="OG28" s="36"/>
      <c r="OH28" s="36"/>
      <c r="OI28" s="36"/>
      <c r="OJ28" s="36"/>
      <c r="OK28" s="36"/>
      <c r="OL28" s="36"/>
      <c r="OM28" s="36"/>
      <c r="ON28" s="36"/>
      <c r="OO28" s="36"/>
      <c r="OP28" s="36"/>
      <c r="OQ28" s="36"/>
      <c r="OR28" s="36"/>
      <c r="OS28" s="36"/>
      <c r="OT28" s="36"/>
      <c r="OU28" s="36"/>
      <c r="OV28" s="36"/>
      <c r="OW28" s="36"/>
      <c r="OX28" s="36"/>
      <c r="OY28" s="36"/>
      <c r="OZ28" s="36"/>
      <c r="PA28" s="36"/>
      <c r="PB28" s="36"/>
      <c r="PC28" s="36"/>
      <c r="PD28" s="36"/>
      <c r="PE28" s="36"/>
      <c r="PF28" s="36"/>
      <c r="PG28" s="36"/>
      <c r="PH28" s="36"/>
      <c r="PI28" s="36"/>
      <c r="PJ28" s="36"/>
      <c r="PK28" s="36"/>
      <c r="PL28" s="36"/>
      <c r="PM28" s="36"/>
      <c r="PN28" s="36"/>
      <c r="PO28" s="36"/>
      <c r="PP28" s="36"/>
      <c r="PQ28" s="36"/>
      <c r="PR28" s="36"/>
      <c r="PS28" s="36"/>
      <c r="PT28" s="36"/>
      <c r="PU28" s="36"/>
      <c r="PV28" s="36"/>
      <c r="PW28" s="36"/>
      <c r="PX28" s="36"/>
      <c r="PY28" s="36"/>
      <c r="PZ28" s="36"/>
      <c r="QA28" s="36"/>
      <c r="QB28" s="36"/>
      <c r="QC28" s="36"/>
      <c r="QD28" s="36"/>
      <c r="QE28" s="36"/>
      <c r="QF28" s="36"/>
      <c r="QG28" s="36"/>
      <c r="QH28" s="36"/>
      <c r="QI28" s="36"/>
      <c r="QJ28" s="36"/>
      <c r="QK28" s="36"/>
      <c r="QL28" s="36"/>
      <c r="QM28" s="36"/>
      <c r="QN28" s="36"/>
      <c r="QO28" s="36"/>
      <c r="QP28" s="36"/>
      <c r="QQ28" s="36"/>
      <c r="QR28" s="36"/>
      <c r="QS28" s="36"/>
      <c r="QT28" s="36"/>
      <c r="QU28" s="36"/>
      <c r="QV28" s="36"/>
      <c r="QW28" s="36"/>
      <c r="QX28" s="36"/>
      <c r="QY28" s="36"/>
      <c r="QZ28" s="36"/>
      <c r="RA28" s="36"/>
      <c r="RB28" s="36"/>
      <c r="RC28" s="36"/>
      <c r="RD28" s="36"/>
      <c r="RE28" s="36"/>
      <c r="RF28" s="36"/>
      <c r="RG28" s="36"/>
      <c r="RH28" s="36"/>
      <c r="RI28" s="36"/>
      <c r="RJ28" s="36"/>
      <c r="RK28" s="36"/>
      <c r="RL28" s="36"/>
      <c r="RM28" s="36"/>
      <c r="RN28" s="36"/>
      <c r="RO28" s="36"/>
      <c r="RP28" s="36"/>
      <c r="RQ28" s="36"/>
      <c r="RR28" s="36"/>
      <c r="RS28" s="36"/>
      <c r="RT28" s="36"/>
      <c r="RU28" s="36"/>
      <c r="RV28" s="36"/>
      <c r="RW28" s="36"/>
      <c r="RX28" s="36"/>
      <c r="RY28" s="36"/>
      <c r="RZ28" s="36"/>
      <c r="SA28" s="36"/>
      <c r="SB28" s="36"/>
      <c r="SC28" s="36"/>
      <c r="SD28" s="36"/>
      <c r="SE28" s="36"/>
      <c r="SF28" s="36"/>
      <c r="SG28" s="36"/>
      <c r="SH28" s="36"/>
      <c r="SI28" s="36"/>
      <c r="SJ28" s="36"/>
      <c r="SK28" s="36"/>
      <c r="SL28" s="36"/>
      <c r="SM28" s="36"/>
      <c r="SN28" s="36"/>
      <c r="SO28" s="36"/>
      <c r="SP28" s="36"/>
      <c r="SQ28" s="36"/>
      <c r="SR28" s="36"/>
      <c r="SS28" s="36"/>
      <c r="ST28" s="36"/>
      <c r="SU28" s="36"/>
      <c r="SV28" s="36"/>
      <c r="SW28" s="36"/>
      <c r="SX28" s="36"/>
      <c r="SY28" s="36"/>
      <c r="SZ28" s="36"/>
      <c r="TA28" s="36"/>
      <c r="TB28" s="36"/>
      <c r="TC28" s="36"/>
      <c r="TD28" s="36"/>
      <c r="TE28" s="36"/>
      <c r="TF28" s="36"/>
      <c r="TG28" s="36"/>
      <c r="TH28" s="36"/>
      <c r="TI28" s="36"/>
      <c r="TJ28" s="36"/>
      <c r="TK28" s="36"/>
      <c r="TL28" s="36"/>
      <c r="TM28" s="36"/>
      <c r="TN28" s="36"/>
      <c r="TO28" s="36"/>
      <c r="TP28" s="36"/>
      <c r="TQ28" s="36"/>
      <c r="TR28" s="36"/>
      <c r="TS28" s="36"/>
      <c r="TT28" s="36"/>
      <c r="TU28" s="36"/>
      <c r="TV28" s="36"/>
      <c r="TW28" s="36"/>
      <c r="TX28" s="36"/>
      <c r="TY28" s="36"/>
      <c r="TZ28" s="36"/>
      <c r="UA28" s="36"/>
      <c r="UB28" s="36"/>
      <c r="UC28" s="36"/>
      <c r="UD28" s="36"/>
      <c r="UE28" s="36"/>
      <c r="UF28" s="36"/>
      <c r="UG28" s="36"/>
      <c r="UH28" s="36"/>
      <c r="UI28" s="36"/>
      <c r="UJ28" s="36"/>
      <c r="UK28" s="36"/>
      <c r="UL28" s="36"/>
      <c r="UM28" s="36"/>
      <c r="UN28" s="36"/>
      <c r="UO28" s="36"/>
      <c r="UP28" s="36"/>
      <c r="UQ28" s="36"/>
      <c r="UR28" s="36"/>
      <c r="US28" s="36"/>
      <c r="UT28" s="36"/>
      <c r="UU28" s="36"/>
      <c r="UV28" s="36"/>
      <c r="UW28" s="36"/>
      <c r="UX28" s="36"/>
      <c r="UY28" s="36"/>
      <c r="UZ28" s="36"/>
      <c r="VA28" s="36"/>
      <c r="VB28" s="36"/>
      <c r="VC28" s="36"/>
      <c r="VD28" s="36"/>
      <c r="VE28" s="36"/>
      <c r="VF28" s="36"/>
      <c r="VG28" s="36"/>
      <c r="VH28" s="36"/>
      <c r="VI28" s="36"/>
      <c r="VJ28" s="36"/>
      <c r="VK28" s="36"/>
      <c r="VL28" s="36"/>
      <c r="VM28" s="36"/>
      <c r="VN28" s="36"/>
      <c r="VO28" s="36"/>
      <c r="VP28" s="36"/>
    </row>
    <row r="29" spans="2:588" ht="17.25" customHeight="1">
      <c r="B29" s="23" t="s">
        <v>136</v>
      </c>
      <c r="F29" s="26" t="s">
        <v>223</v>
      </c>
      <c r="G29" s="24" t="s">
        <v>194</v>
      </c>
      <c r="H29" s="36">
        <v>44.352347000000002</v>
      </c>
      <c r="I29" s="36">
        <v>51.725000000000001</v>
      </c>
      <c r="J29" s="36">
        <v>58.611871000000001</v>
      </c>
      <c r="K29" s="36">
        <v>59.823813000000001</v>
      </c>
      <c r="L29" s="36">
        <v>59.456330000000001</v>
      </c>
      <c r="M29" s="36">
        <v>63.228949</v>
      </c>
      <c r="N29" s="36">
        <v>61.446269000000001</v>
      </c>
      <c r="O29" s="36">
        <v>67.548608999999999</v>
      </c>
      <c r="P29" s="36">
        <v>79.003392000000005</v>
      </c>
      <c r="Q29" s="36">
        <v>84.828207000000006</v>
      </c>
      <c r="R29" s="36">
        <v>79.654223000000002</v>
      </c>
      <c r="S29" s="36">
        <v>88.567003999999997</v>
      </c>
      <c r="T29" s="36">
        <v>93.346452999999997</v>
      </c>
      <c r="U29" s="36">
        <v>100.930346</v>
      </c>
      <c r="V29" s="36">
        <v>107.610664</v>
      </c>
      <c r="W29" s="36">
        <v>107.41422900000001</v>
      </c>
      <c r="X29" s="36">
        <v>111.986001</v>
      </c>
      <c r="Y29" s="36">
        <v>112.42462399999999</v>
      </c>
      <c r="Z29" s="36">
        <v>115.267163</v>
      </c>
      <c r="AA29" s="36">
        <v>136.50463135999999</v>
      </c>
      <c r="AB29" s="36">
        <v>135.35201755</v>
      </c>
      <c r="AC29" s="36">
        <v>144.05572538000001</v>
      </c>
      <c r="AD29" s="36">
        <v>159.15216734000001</v>
      </c>
      <c r="AE29" s="36">
        <v>182.0034187</v>
      </c>
      <c r="AF29" s="36">
        <v>194.58661380000001</v>
      </c>
      <c r="AG29" s="36">
        <v>204.68453866999999</v>
      </c>
      <c r="AH29" s="36">
        <v>201.30243985999999</v>
      </c>
      <c r="AI29" s="36">
        <v>201.73916745</v>
      </c>
      <c r="AJ29" s="36">
        <v>202.70111229</v>
      </c>
      <c r="AK29" s="36">
        <v>209.7780051</v>
      </c>
      <c r="AL29" s="36">
        <v>212.68983596499999</v>
      </c>
      <c r="AM29" s="36">
        <v>192.04876580999999</v>
      </c>
      <c r="AN29" s="36">
        <v>196.21600336</v>
      </c>
      <c r="AO29" s="36">
        <v>182.13054994000001</v>
      </c>
      <c r="AP29" s="36">
        <v>205.01946824000001</v>
      </c>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c r="KN29" s="36"/>
      <c r="KO29" s="36"/>
      <c r="KP29" s="36"/>
      <c r="KQ29" s="36"/>
      <c r="KR29" s="36"/>
      <c r="KS29" s="36"/>
      <c r="KT29" s="36"/>
      <c r="KU29" s="36"/>
      <c r="KV29" s="36"/>
      <c r="KW29" s="36"/>
      <c r="KX29" s="36"/>
      <c r="KY29" s="36"/>
      <c r="KZ29" s="36"/>
      <c r="LA29" s="36"/>
      <c r="LB29" s="36"/>
      <c r="LC29" s="36"/>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36"/>
      <c r="MV29" s="36"/>
      <c r="MW29" s="36"/>
      <c r="MX29" s="36"/>
      <c r="MY29" s="36"/>
      <c r="MZ29" s="36"/>
      <c r="NA29" s="36"/>
      <c r="NB29" s="36"/>
      <c r="NC29" s="36"/>
      <c r="ND29" s="36"/>
      <c r="NE29" s="36"/>
      <c r="NF29" s="36"/>
      <c r="NG29" s="36"/>
      <c r="NH29" s="36"/>
      <c r="NI29" s="36"/>
      <c r="NJ29" s="36"/>
      <c r="NK29" s="36"/>
      <c r="NL29" s="36"/>
      <c r="NM29" s="36"/>
      <c r="NN29" s="36"/>
      <c r="NO29" s="36"/>
      <c r="NP29" s="36"/>
      <c r="NQ29" s="36"/>
      <c r="NR29" s="36"/>
      <c r="NS29" s="36"/>
      <c r="NT29" s="36"/>
      <c r="NU29" s="36"/>
      <c r="NV29" s="36"/>
      <c r="NW29" s="36"/>
      <c r="NX29" s="36"/>
      <c r="NY29" s="36"/>
      <c r="NZ29" s="36"/>
      <c r="OA29" s="36"/>
      <c r="OB29" s="36"/>
      <c r="OC29" s="36"/>
      <c r="OD29" s="36"/>
      <c r="OE29" s="36"/>
      <c r="OF29" s="36"/>
      <c r="OG29" s="36"/>
      <c r="OH29" s="36"/>
      <c r="OI29" s="36"/>
      <c r="OJ29" s="36"/>
      <c r="OK29" s="36"/>
      <c r="OL29" s="36"/>
      <c r="OM29" s="36"/>
      <c r="ON29" s="36"/>
      <c r="OO29" s="36"/>
      <c r="OP29" s="36"/>
      <c r="OQ29" s="36"/>
      <c r="OR29" s="36"/>
      <c r="OS29" s="36"/>
      <c r="OT29" s="36"/>
      <c r="OU29" s="36"/>
      <c r="OV29" s="36"/>
      <c r="OW29" s="36"/>
      <c r="OX29" s="36"/>
      <c r="OY29" s="36"/>
      <c r="OZ29" s="36"/>
      <c r="PA29" s="36"/>
      <c r="PB29" s="36"/>
      <c r="PC29" s="36"/>
      <c r="PD29" s="36"/>
      <c r="PE29" s="36"/>
      <c r="PF29" s="36"/>
      <c r="PG29" s="36"/>
      <c r="PH29" s="36"/>
      <c r="PI29" s="36"/>
      <c r="PJ29" s="36"/>
      <c r="PK29" s="36"/>
      <c r="PL29" s="36"/>
      <c r="PM29" s="36"/>
      <c r="PN29" s="36"/>
      <c r="PO29" s="36"/>
      <c r="PP29" s="36"/>
      <c r="PQ29" s="36"/>
      <c r="PR29" s="36"/>
      <c r="PS29" s="36"/>
      <c r="PT29" s="36"/>
      <c r="PU29" s="36"/>
      <c r="PV29" s="36"/>
      <c r="PW29" s="36"/>
      <c r="PX29" s="36"/>
      <c r="PY29" s="36"/>
      <c r="PZ29" s="36"/>
      <c r="QA29" s="36"/>
      <c r="QB29" s="36"/>
      <c r="QC29" s="36"/>
      <c r="QD29" s="36"/>
      <c r="QE29" s="36"/>
      <c r="QF29" s="36"/>
      <c r="QG29" s="36"/>
      <c r="QH29" s="36"/>
      <c r="QI29" s="36"/>
      <c r="QJ29" s="36"/>
      <c r="QK29" s="36"/>
      <c r="QL29" s="36"/>
      <c r="QM29" s="36"/>
      <c r="QN29" s="36"/>
      <c r="QO29" s="36"/>
      <c r="QP29" s="36"/>
      <c r="QQ29" s="36"/>
      <c r="QR29" s="36"/>
      <c r="QS29" s="36"/>
      <c r="QT29" s="36"/>
      <c r="QU29" s="36"/>
      <c r="QV29" s="36"/>
      <c r="QW29" s="36"/>
      <c r="QX29" s="36"/>
      <c r="QY29" s="36"/>
      <c r="QZ29" s="36"/>
      <c r="RA29" s="36"/>
      <c r="RB29" s="36"/>
      <c r="RC29" s="36"/>
      <c r="RD29" s="36"/>
      <c r="RE29" s="36"/>
      <c r="RF29" s="36"/>
      <c r="RG29" s="36"/>
      <c r="RH29" s="36"/>
      <c r="RI29" s="36"/>
      <c r="RJ29" s="36"/>
      <c r="RK29" s="36"/>
      <c r="RL29" s="36"/>
      <c r="RM29" s="36"/>
      <c r="RN29" s="36"/>
      <c r="RO29" s="36"/>
      <c r="RP29" s="36"/>
      <c r="RQ29" s="36"/>
      <c r="RR29" s="36"/>
      <c r="RS29" s="36"/>
      <c r="RT29" s="36"/>
      <c r="RU29" s="36"/>
      <c r="RV29" s="36"/>
      <c r="RW29" s="36"/>
      <c r="RX29" s="36"/>
      <c r="RY29" s="36"/>
      <c r="RZ29" s="36"/>
      <c r="SA29" s="36"/>
      <c r="SB29" s="36"/>
      <c r="SC29" s="36"/>
      <c r="SD29" s="36"/>
      <c r="SE29" s="36"/>
      <c r="SF29" s="36"/>
      <c r="SG29" s="36"/>
      <c r="SH29" s="36"/>
      <c r="SI29" s="36"/>
      <c r="SJ29" s="36"/>
      <c r="SK29" s="36"/>
      <c r="SL29" s="36"/>
      <c r="SM29" s="36"/>
      <c r="SN29" s="36"/>
      <c r="SO29" s="36"/>
      <c r="SP29" s="36"/>
      <c r="SQ29" s="36"/>
      <c r="SR29" s="36"/>
      <c r="SS29" s="36"/>
      <c r="ST29" s="36"/>
      <c r="SU29" s="36"/>
      <c r="SV29" s="36"/>
      <c r="SW29" s="36"/>
      <c r="SX29" s="36"/>
      <c r="SY29" s="36"/>
      <c r="SZ29" s="36"/>
      <c r="TA29" s="36"/>
      <c r="TB29" s="36"/>
      <c r="TC29" s="36"/>
      <c r="TD29" s="36"/>
      <c r="TE29" s="36"/>
      <c r="TF29" s="36"/>
      <c r="TG29" s="36"/>
      <c r="TH29" s="36"/>
      <c r="TI29" s="36"/>
      <c r="TJ29" s="36"/>
      <c r="TK29" s="36"/>
      <c r="TL29" s="36"/>
      <c r="TM29" s="36"/>
      <c r="TN29" s="36"/>
      <c r="TO29" s="36"/>
      <c r="TP29" s="36"/>
      <c r="TQ29" s="36"/>
      <c r="TR29" s="36"/>
      <c r="TS29" s="36"/>
      <c r="TT29" s="36"/>
      <c r="TU29" s="36"/>
      <c r="TV29" s="36"/>
      <c r="TW29" s="36"/>
      <c r="TX29" s="36"/>
      <c r="TY29" s="36"/>
      <c r="TZ29" s="36"/>
      <c r="UA29" s="36"/>
      <c r="UB29" s="36"/>
      <c r="UC29" s="36"/>
      <c r="UD29" s="36"/>
      <c r="UE29" s="36"/>
      <c r="UF29" s="36"/>
      <c r="UG29" s="36"/>
      <c r="UH29" s="36"/>
      <c r="UI29" s="36"/>
      <c r="UJ29" s="36"/>
      <c r="UK29" s="36"/>
      <c r="UL29" s="36"/>
      <c r="UM29" s="36"/>
      <c r="UN29" s="36"/>
      <c r="UO29" s="36"/>
      <c r="UP29" s="36"/>
      <c r="UQ29" s="36"/>
      <c r="UR29" s="36"/>
      <c r="US29" s="36"/>
      <c r="UT29" s="36"/>
      <c r="UU29" s="36"/>
      <c r="UV29" s="36"/>
      <c r="UW29" s="36"/>
      <c r="UX29" s="36"/>
      <c r="UY29" s="36"/>
      <c r="UZ29" s="36"/>
      <c r="VA29" s="36"/>
      <c r="VB29" s="36"/>
      <c r="VC29" s="36"/>
      <c r="VD29" s="36"/>
      <c r="VE29" s="36"/>
      <c r="VF29" s="36"/>
      <c r="VG29" s="36"/>
      <c r="VH29" s="36"/>
      <c r="VI29" s="36"/>
      <c r="VJ29" s="36"/>
      <c r="VK29" s="36"/>
      <c r="VL29" s="36"/>
      <c r="VM29" s="36"/>
      <c r="VN29" s="36"/>
      <c r="VO29" s="36"/>
      <c r="VP29" s="36"/>
    </row>
    <row r="30" spans="2:588" ht="17.25" customHeight="1">
      <c r="B30" s="23" t="s">
        <v>136</v>
      </c>
      <c r="F30" s="81" t="s">
        <v>1186</v>
      </c>
      <c r="G30" s="24" t="s">
        <v>194</v>
      </c>
      <c r="H30" s="36">
        <v>25.480815</v>
      </c>
      <c r="I30" s="36">
        <v>26.818235999999999</v>
      </c>
      <c r="J30" s="36">
        <v>31.490988000000002</v>
      </c>
      <c r="K30" s="36">
        <v>32.784435000000002</v>
      </c>
      <c r="L30" s="36">
        <v>32.869249000000003</v>
      </c>
      <c r="M30" s="36">
        <v>34.635770000000001</v>
      </c>
      <c r="N30" s="36">
        <v>35.021374000000002</v>
      </c>
      <c r="O30" s="36">
        <v>35.311002999999999</v>
      </c>
      <c r="P30" s="36">
        <v>40.300562999999997</v>
      </c>
      <c r="Q30" s="36">
        <v>39.284942999999998</v>
      </c>
      <c r="R30" s="36">
        <v>43.101458999999998</v>
      </c>
      <c r="S30" s="36">
        <v>50.144761000000003</v>
      </c>
      <c r="T30" s="36">
        <v>50.181227999999997</v>
      </c>
      <c r="U30" s="36">
        <v>52.635910000000003</v>
      </c>
      <c r="V30" s="36">
        <v>59.035587999999997</v>
      </c>
      <c r="W30" s="36">
        <v>57.573808</v>
      </c>
      <c r="X30" s="36">
        <v>59.599159</v>
      </c>
      <c r="Y30" s="36">
        <v>58.813226999999998</v>
      </c>
      <c r="Z30" s="36">
        <v>66.958997999999994</v>
      </c>
      <c r="AA30" s="36">
        <v>62.576677029999999</v>
      </c>
      <c r="AB30" s="36">
        <v>66.412589999999994</v>
      </c>
      <c r="AC30" s="36">
        <v>66.960672540000004</v>
      </c>
      <c r="AD30" s="36">
        <v>69.817382350000003</v>
      </c>
      <c r="AE30" s="36">
        <v>77.645696900000004</v>
      </c>
      <c r="AF30" s="36">
        <v>80.569468000000001</v>
      </c>
      <c r="AG30" s="36">
        <v>81.22609052</v>
      </c>
      <c r="AH30" s="36">
        <v>82.174888850000002</v>
      </c>
      <c r="AI30" s="36">
        <v>81.902882880000007</v>
      </c>
      <c r="AJ30" s="36">
        <v>80.512089279999998</v>
      </c>
      <c r="AK30" s="36">
        <v>79.348438000000002</v>
      </c>
      <c r="AL30" s="36">
        <v>74.080945020000001</v>
      </c>
      <c r="AM30" s="36">
        <v>73.304822000000001</v>
      </c>
      <c r="AN30" s="36">
        <v>86.280796370000004</v>
      </c>
      <c r="AO30" s="36">
        <v>78.664964929999996</v>
      </c>
      <c r="AP30" s="36">
        <v>69.517348659999996</v>
      </c>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c r="KN30" s="36"/>
      <c r="KO30" s="36"/>
      <c r="KP30" s="36"/>
      <c r="KQ30" s="36"/>
      <c r="KR30" s="36"/>
      <c r="KS30" s="36"/>
      <c r="KT30" s="36"/>
      <c r="KU30" s="36"/>
      <c r="KV30" s="36"/>
      <c r="KW30" s="36"/>
      <c r="KX30" s="36"/>
      <c r="KY30" s="36"/>
      <c r="KZ30" s="36"/>
      <c r="LA30" s="36"/>
      <c r="LB30" s="36"/>
      <c r="LC30" s="36"/>
      <c r="LD30" s="36"/>
      <c r="LE30" s="36"/>
      <c r="LF30" s="36"/>
      <c r="LG30" s="36"/>
      <c r="LH30" s="36"/>
      <c r="LI30" s="36"/>
      <c r="LJ30" s="36"/>
      <c r="LK30" s="36"/>
      <c r="LL30" s="36"/>
      <c r="LM30" s="36"/>
      <c r="LN30" s="36"/>
      <c r="LO30" s="36"/>
      <c r="LP30" s="36"/>
      <c r="LQ30" s="36"/>
      <c r="LR30" s="36"/>
      <c r="LS30" s="36"/>
      <c r="LT30" s="36"/>
      <c r="LU30" s="36"/>
      <c r="LV30" s="36"/>
      <c r="LW30" s="36"/>
      <c r="LX30" s="36"/>
      <c r="LY30" s="36"/>
      <c r="LZ30" s="36"/>
      <c r="MA30" s="36"/>
      <c r="MB30" s="36"/>
      <c r="MC30" s="36"/>
      <c r="MD30" s="36"/>
      <c r="ME30" s="36"/>
      <c r="MF30" s="36"/>
      <c r="MG30" s="36"/>
      <c r="MH30" s="36"/>
      <c r="MI30" s="36"/>
      <c r="MJ30" s="36"/>
      <c r="MK30" s="36"/>
      <c r="ML30" s="36"/>
      <c r="MM30" s="36"/>
      <c r="MN30" s="36"/>
      <c r="MO30" s="36"/>
      <c r="MP30" s="36"/>
      <c r="MQ30" s="36"/>
      <c r="MR30" s="36"/>
      <c r="MS30" s="36"/>
      <c r="MT30" s="36"/>
      <c r="MU30" s="36"/>
      <c r="MV30" s="36"/>
      <c r="MW30" s="36"/>
      <c r="MX30" s="36"/>
      <c r="MY30" s="36"/>
      <c r="MZ30" s="36"/>
      <c r="NA30" s="36"/>
      <c r="NB30" s="36"/>
      <c r="NC30" s="36"/>
      <c r="ND30" s="36"/>
      <c r="NE30" s="36"/>
      <c r="NF30" s="36"/>
      <c r="NG30" s="36"/>
      <c r="NH30" s="36"/>
      <c r="NI30" s="36"/>
      <c r="NJ30" s="36"/>
      <c r="NK30" s="36"/>
      <c r="NL30" s="36"/>
      <c r="NM30" s="36"/>
      <c r="NN30" s="36"/>
      <c r="NO30" s="36"/>
      <c r="NP30" s="36"/>
      <c r="NQ30" s="36"/>
      <c r="NR30" s="36"/>
      <c r="NS30" s="36"/>
      <c r="NT30" s="36"/>
      <c r="NU30" s="36"/>
      <c r="NV30" s="36"/>
      <c r="NW30" s="36"/>
      <c r="NX30" s="36"/>
      <c r="NY30" s="36"/>
      <c r="NZ30" s="36"/>
      <c r="OA30" s="36"/>
      <c r="OB30" s="36"/>
      <c r="OC30" s="36"/>
      <c r="OD30" s="36"/>
      <c r="OE30" s="36"/>
      <c r="OF30" s="36"/>
      <c r="OG30" s="36"/>
      <c r="OH30" s="36"/>
      <c r="OI30" s="36"/>
      <c r="OJ30" s="36"/>
      <c r="OK30" s="36"/>
      <c r="OL30" s="36"/>
      <c r="OM30" s="36"/>
      <c r="ON30" s="36"/>
      <c r="OO30" s="36"/>
      <c r="OP30" s="36"/>
      <c r="OQ30" s="36"/>
      <c r="OR30" s="36"/>
      <c r="OS30" s="36"/>
      <c r="OT30" s="36"/>
      <c r="OU30" s="36"/>
      <c r="OV30" s="36"/>
      <c r="OW30" s="36"/>
      <c r="OX30" s="36"/>
      <c r="OY30" s="36"/>
      <c r="OZ30" s="36"/>
      <c r="PA30" s="36"/>
      <c r="PB30" s="36"/>
      <c r="PC30" s="36"/>
      <c r="PD30" s="36"/>
      <c r="PE30" s="36"/>
      <c r="PF30" s="36"/>
      <c r="PG30" s="36"/>
      <c r="PH30" s="36"/>
      <c r="PI30" s="36"/>
      <c r="PJ30" s="36"/>
      <c r="PK30" s="36"/>
      <c r="PL30" s="36"/>
      <c r="PM30" s="36"/>
      <c r="PN30" s="36"/>
      <c r="PO30" s="36"/>
      <c r="PP30" s="36"/>
      <c r="PQ30" s="36"/>
      <c r="PR30" s="36"/>
      <c r="PS30" s="36"/>
      <c r="PT30" s="36"/>
      <c r="PU30" s="36"/>
      <c r="PV30" s="36"/>
      <c r="PW30" s="36"/>
      <c r="PX30" s="36"/>
      <c r="PY30" s="36"/>
      <c r="PZ30" s="36"/>
      <c r="QA30" s="36"/>
      <c r="QB30" s="36"/>
      <c r="QC30" s="36"/>
      <c r="QD30" s="36"/>
      <c r="QE30" s="36"/>
      <c r="QF30" s="36"/>
      <c r="QG30" s="36"/>
      <c r="QH30" s="36"/>
      <c r="QI30" s="36"/>
      <c r="QJ30" s="36"/>
      <c r="QK30" s="36"/>
      <c r="QL30" s="36"/>
      <c r="QM30" s="36"/>
      <c r="QN30" s="36"/>
      <c r="QO30" s="36"/>
      <c r="QP30" s="36"/>
      <c r="QQ30" s="36"/>
      <c r="QR30" s="36"/>
      <c r="QS30" s="36"/>
      <c r="QT30" s="36"/>
      <c r="QU30" s="36"/>
      <c r="QV30" s="36"/>
      <c r="QW30" s="36"/>
      <c r="QX30" s="36"/>
      <c r="QY30" s="36"/>
      <c r="QZ30" s="36"/>
      <c r="RA30" s="36"/>
      <c r="RB30" s="36"/>
      <c r="RC30" s="36"/>
      <c r="RD30" s="36"/>
      <c r="RE30" s="36"/>
      <c r="RF30" s="36"/>
      <c r="RG30" s="36"/>
      <c r="RH30" s="36"/>
      <c r="RI30" s="36"/>
      <c r="RJ30" s="36"/>
      <c r="RK30" s="36"/>
      <c r="RL30" s="36"/>
      <c r="RM30" s="36"/>
      <c r="RN30" s="36"/>
      <c r="RO30" s="36"/>
      <c r="RP30" s="36"/>
      <c r="RQ30" s="36"/>
      <c r="RR30" s="36"/>
      <c r="RS30" s="36"/>
      <c r="RT30" s="36"/>
      <c r="RU30" s="36"/>
      <c r="RV30" s="36"/>
      <c r="RW30" s="36"/>
      <c r="RX30" s="36"/>
      <c r="RY30" s="36"/>
      <c r="RZ30" s="36"/>
      <c r="SA30" s="36"/>
      <c r="SB30" s="36"/>
      <c r="SC30" s="36"/>
      <c r="SD30" s="36"/>
      <c r="SE30" s="36"/>
      <c r="SF30" s="36"/>
      <c r="SG30" s="36"/>
      <c r="SH30" s="36"/>
      <c r="SI30" s="36"/>
      <c r="SJ30" s="36"/>
      <c r="SK30" s="36"/>
      <c r="SL30" s="36"/>
      <c r="SM30" s="36"/>
      <c r="SN30" s="36"/>
      <c r="SO30" s="36"/>
      <c r="SP30" s="36"/>
      <c r="SQ30" s="36"/>
      <c r="SR30" s="36"/>
      <c r="SS30" s="36"/>
      <c r="ST30" s="36"/>
      <c r="SU30" s="36"/>
      <c r="SV30" s="36"/>
      <c r="SW30" s="36"/>
      <c r="SX30" s="36"/>
      <c r="SY30" s="36"/>
      <c r="SZ30" s="36"/>
      <c r="TA30" s="36"/>
      <c r="TB30" s="36"/>
      <c r="TC30" s="36"/>
      <c r="TD30" s="36"/>
      <c r="TE30" s="36"/>
      <c r="TF30" s="36"/>
      <c r="TG30" s="36"/>
      <c r="TH30" s="36"/>
      <c r="TI30" s="36"/>
      <c r="TJ30" s="36"/>
      <c r="TK30" s="36"/>
      <c r="TL30" s="36"/>
      <c r="TM30" s="36"/>
      <c r="TN30" s="36"/>
      <c r="TO30" s="36"/>
      <c r="TP30" s="36"/>
      <c r="TQ30" s="36"/>
      <c r="TR30" s="36"/>
      <c r="TS30" s="36"/>
      <c r="TT30" s="36"/>
      <c r="TU30" s="36"/>
      <c r="TV30" s="36"/>
      <c r="TW30" s="36"/>
      <c r="TX30" s="36"/>
      <c r="TY30" s="36"/>
      <c r="TZ30" s="36"/>
      <c r="UA30" s="36"/>
      <c r="UB30" s="36"/>
      <c r="UC30" s="36"/>
      <c r="UD30" s="36"/>
      <c r="UE30" s="36"/>
      <c r="UF30" s="36"/>
      <c r="UG30" s="36"/>
      <c r="UH30" s="36"/>
      <c r="UI30" s="36"/>
      <c r="UJ30" s="36"/>
      <c r="UK30" s="36"/>
      <c r="UL30" s="36"/>
      <c r="UM30" s="36"/>
      <c r="UN30" s="36"/>
      <c r="UO30" s="36"/>
      <c r="UP30" s="36"/>
      <c r="UQ30" s="36"/>
      <c r="UR30" s="36"/>
      <c r="US30" s="36"/>
      <c r="UT30" s="36"/>
      <c r="UU30" s="36"/>
      <c r="UV30" s="36"/>
      <c r="UW30" s="36"/>
      <c r="UX30" s="36"/>
      <c r="UY30" s="36"/>
      <c r="UZ30" s="36"/>
      <c r="VA30" s="36"/>
      <c r="VB30" s="36"/>
      <c r="VC30" s="36"/>
      <c r="VD30" s="36"/>
      <c r="VE30" s="36"/>
      <c r="VF30" s="36"/>
      <c r="VG30" s="36"/>
      <c r="VH30" s="36"/>
      <c r="VI30" s="36"/>
      <c r="VJ30" s="36"/>
      <c r="VK30" s="36"/>
      <c r="VL30" s="36"/>
      <c r="VM30" s="36"/>
      <c r="VN30" s="36"/>
      <c r="VO30" s="36"/>
      <c r="VP30" s="36"/>
    </row>
    <row r="31" spans="2:588" ht="17.25" customHeight="1">
      <c r="B31" s="23" t="s">
        <v>136</v>
      </c>
      <c r="F31" s="81" t="s">
        <v>1205</v>
      </c>
      <c r="G31" s="24" t="s">
        <v>194</v>
      </c>
      <c r="H31" s="36">
        <v>4.3989E-2</v>
      </c>
      <c r="I31" s="36">
        <v>0</v>
      </c>
      <c r="J31" s="36">
        <v>0</v>
      </c>
      <c r="K31" s="36">
        <v>7.4692999999999996E-2</v>
      </c>
      <c r="L31" s="36">
        <v>4.0559999999999999E-2</v>
      </c>
      <c r="M31" s="36">
        <v>1.081467</v>
      </c>
      <c r="N31" s="36">
        <v>1.43079</v>
      </c>
      <c r="O31" s="36">
        <v>1.4779340000000001</v>
      </c>
      <c r="P31" s="36">
        <v>1.5282039999999999</v>
      </c>
      <c r="Q31" s="36">
        <v>1.652933</v>
      </c>
      <c r="R31" s="36">
        <v>0.88352900000000001</v>
      </c>
      <c r="S31" s="36">
        <v>0.60324100000000003</v>
      </c>
      <c r="T31" s="36">
        <v>2.949417</v>
      </c>
      <c r="U31" s="36">
        <v>4.0761989999999999</v>
      </c>
      <c r="V31" s="36">
        <v>2.4514689999999999</v>
      </c>
      <c r="W31" s="36">
        <v>1.7467200000000001</v>
      </c>
      <c r="X31" s="36">
        <v>3.9949789999999998</v>
      </c>
      <c r="Y31" s="36">
        <v>3.2153109999999998</v>
      </c>
      <c r="Z31" s="36">
        <v>1.480426</v>
      </c>
      <c r="AA31" s="36">
        <v>8.5455229999999993</v>
      </c>
      <c r="AB31" s="36">
        <v>14.288636500000001</v>
      </c>
      <c r="AC31" s="36">
        <v>17.319727</v>
      </c>
      <c r="AD31" s="36">
        <v>28.989144</v>
      </c>
      <c r="AE31" s="36">
        <v>38.402592239999997</v>
      </c>
      <c r="AF31" s="36">
        <v>47.526541100000003</v>
      </c>
      <c r="AG31" s="36">
        <v>42.924312999999998</v>
      </c>
      <c r="AH31" s="36">
        <v>30.258468499999999</v>
      </c>
      <c r="AI31" s="36">
        <v>41.509664950000001</v>
      </c>
      <c r="AJ31" s="36">
        <v>48.763550000000002</v>
      </c>
      <c r="AK31" s="36">
        <v>46.642459000000002</v>
      </c>
      <c r="AL31" s="36">
        <v>51.807884000000001</v>
      </c>
      <c r="AM31" s="36">
        <v>9.0407779999999995</v>
      </c>
      <c r="AN31" s="36">
        <v>0</v>
      </c>
      <c r="AO31" s="36">
        <v>21.003132000000001</v>
      </c>
      <c r="AP31" s="36">
        <v>64.625067999999999</v>
      </c>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c r="NC31" s="36"/>
      <c r="ND31" s="36"/>
      <c r="NE31" s="36"/>
      <c r="NF31" s="36"/>
      <c r="NG31" s="36"/>
      <c r="NH31" s="36"/>
      <c r="NI31" s="36"/>
      <c r="NJ31" s="36"/>
      <c r="NK31" s="36"/>
      <c r="NL31" s="36"/>
      <c r="NM31" s="36"/>
      <c r="NN31" s="36"/>
      <c r="NO31" s="36"/>
      <c r="NP31" s="36"/>
      <c r="NQ31" s="36"/>
      <c r="NR31" s="36"/>
      <c r="NS31" s="36"/>
      <c r="NT31" s="36"/>
      <c r="NU31" s="36"/>
      <c r="NV31" s="36"/>
      <c r="NW31" s="36"/>
      <c r="NX31" s="36"/>
      <c r="NY31" s="36"/>
      <c r="NZ31" s="36"/>
      <c r="OA31" s="36"/>
      <c r="OB31" s="36"/>
      <c r="OC31" s="36"/>
      <c r="OD31" s="36"/>
      <c r="OE31" s="36"/>
      <c r="OF31" s="36"/>
      <c r="OG31" s="36"/>
      <c r="OH31" s="36"/>
      <c r="OI31" s="36"/>
      <c r="OJ31" s="36"/>
      <c r="OK31" s="36"/>
      <c r="OL31" s="36"/>
      <c r="OM31" s="36"/>
      <c r="ON31" s="36"/>
      <c r="OO31" s="36"/>
      <c r="OP31" s="36"/>
      <c r="OQ31" s="36"/>
      <c r="OR31" s="36"/>
      <c r="OS31" s="36"/>
      <c r="OT31" s="36"/>
      <c r="OU31" s="36"/>
      <c r="OV31" s="36"/>
      <c r="OW31" s="36"/>
      <c r="OX31" s="36"/>
      <c r="OY31" s="36"/>
      <c r="OZ31" s="36"/>
      <c r="PA31" s="36"/>
      <c r="PB31" s="36"/>
      <c r="PC31" s="36"/>
      <c r="PD31" s="36"/>
      <c r="PE31" s="36"/>
      <c r="PF31" s="36"/>
      <c r="PG31" s="36"/>
      <c r="PH31" s="36"/>
      <c r="PI31" s="36"/>
      <c r="PJ31" s="36"/>
      <c r="PK31" s="36"/>
      <c r="PL31" s="36"/>
      <c r="PM31" s="36"/>
      <c r="PN31" s="36"/>
      <c r="PO31" s="36"/>
      <c r="PP31" s="36"/>
      <c r="PQ31" s="36"/>
      <c r="PR31" s="36"/>
      <c r="PS31" s="36"/>
      <c r="PT31" s="36"/>
      <c r="PU31" s="36"/>
      <c r="PV31" s="36"/>
      <c r="PW31" s="36"/>
      <c r="PX31" s="36"/>
      <c r="PY31" s="36"/>
      <c r="PZ31" s="36"/>
      <c r="QA31" s="36"/>
      <c r="QB31" s="36"/>
      <c r="QC31" s="36"/>
      <c r="QD31" s="36"/>
      <c r="QE31" s="36"/>
      <c r="QF31" s="36"/>
      <c r="QG31" s="36"/>
      <c r="QH31" s="36"/>
      <c r="QI31" s="36"/>
      <c r="QJ31" s="36"/>
      <c r="QK31" s="36"/>
      <c r="QL31" s="36"/>
      <c r="QM31" s="36"/>
      <c r="QN31" s="36"/>
      <c r="QO31" s="36"/>
      <c r="QP31" s="36"/>
      <c r="QQ31" s="36"/>
      <c r="QR31" s="36"/>
      <c r="QS31" s="36"/>
      <c r="QT31" s="36"/>
      <c r="QU31" s="36"/>
      <c r="QV31" s="36"/>
      <c r="QW31" s="36"/>
      <c r="QX31" s="36"/>
      <c r="QY31" s="36"/>
      <c r="QZ31" s="36"/>
      <c r="RA31" s="36"/>
      <c r="RB31" s="36"/>
      <c r="RC31" s="36"/>
      <c r="RD31" s="36"/>
      <c r="RE31" s="36"/>
      <c r="RF31" s="36"/>
      <c r="RG31" s="36"/>
      <c r="RH31" s="36"/>
      <c r="RI31" s="36"/>
      <c r="RJ31" s="36"/>
      <c r="RK31" s="36"/>
      <c r="RL31" s="36"/>
      <c r="RM31" s="36"/>
      <c r="RN31" s="36"/>
      <c r="RO31" s="36"/>
      <c r="RP31" s="36"/>
      <c r="RQ31" s="36"/>
      <c r="RR31" s="36"/>
      <c r="RS31" s="36"/>
      <c r="RT31" s="36"/>
      <c r="RU31" s="36"/>
      <c r="RV31" s="36"/>
      <c r="RW31" s="36"/>
      <c r="RX31" s="36"/>
      <c r="RY31" s="36"/>
      <c r="RZ31" s="36"/>
      <c r="SA31" s="36"/>
      <c r="SB31" s="36"/>
      <c r="SC31" s="36"/>
      <c r="SD31" s="36"/>
      <c r="SE31" s="36"/>
      <c r="SF31" s="36"/>
      <c r="SG31" s="36"/>
      <c r="SH31" s="36"/>
      <c r="SI31" s="36"/>
      <c r="SJ31" s="36"/>
      <c r="SK31" s="36"/>
      <c r="SL31" s="36"/>
      <c r="SM31" s="36"/>
      <c r="SN31" s="36"/>
      <c r="SO31" s="36"/>
      <c r="SP31" s="36"/>
      <c r="SQ31" s="36"/>
      <c r="SR31" s="36"/>
      <c r="SS31" s="36"/>
      <c r="ST31" s="36"/>
      <c r="SU31" s="36"/>
      <c r="SV31" s="36"/>
      <c r="SW31" s="36"/>
      <c r="SX31" s="36"/>
      <c r="SY31" s="36"/>
      <c r="SZ31" s="36"/>
      <c r="TA31" s="36"/>
      <c r="TB31" s="36"/>
      <c r="TC31" s="36"/>
      <c r="TD31" s="36"/>
      <c r="TE31" s="36"/>
      <c r="TF31" s="36"/>
      <c r="TG31" s="36"/>
      <c r="TH31" s="36"/>
      <c r="TI31" s="36"/>
      <c r="TJ31" s="36"/>
      <c r="TK31" s="36"/>
      <c r="TL31" s="36"/>
      <c r="TM31" s="36"/>
      <c r="TN31" s="36"/>
      <c r="TO31" s="36"/>
      <c r="TP31" s="36"/>
      <c r="TQ31" s="36"/>
      <c r="TR31" s="36"/>
      <c r="TS31" s="36"/>
      <c r="TT31" s="36"/>
      <c r="TU31" s="36"/>
      <c r="TV31" s="36"/>
      <c r="TW31" s="36"/>
      <c r="TX31" s="36"/>
      <c r="TY31" s="36"/>
      <c r="TZ31" s="36"/>
      <c r="UA31" s="36"/>
      <c r="UB31" s="36"/>
      <c r="UC31" s="36"/>
      <c r="UD31" s="36"/>
      <c r="UE31" s="36"/>
      <c r="UF31" s="36"/>
      <c r="UG31" s="36"/>
      <c r="UH31" s="36"/>
      <c r="UI31" s="36"/>
      <c r="UJ31" s="36"/>
      <c r="UK31" s="36"/>
      <c r="UL31" s="36"/>
      <c r="UM31" s="36"/>
      <c r="UN31" s="36"/>
      <c r="UO31" s="36"/>
      <c r="UP31" s="36"/>
      <c r="UQ31" s="36"/>
      <c r="UR31" s="36"/>
      <c r="US31" s="36"/>
      <c r="UT31" s="36"/>
      <c r="UU31" s="36"/>
      <c r="UV31" s="36"/>
      <c r="UW31" s="36"/>
      <c r="UX31" s="36"/>
      <c r="UY31" s="36"/>
      <c r="UZ31" s="36"/>
      <c r="VA31" s="36"/>
      <c r="VB31" s="36"/>
      <c r="VC31" s="36"/>
      <c r="VD31" s="36"/>
      <c r="VE31" s="36"/>
      <c r="VF31" s="36"/>
      <c r="VG31" s="36"/>
      <c r="VH31" s="36"/>
      <c r="VI31" s="36"/>
      <c r="VJ31" s="36"/>
      <c r="VK31" s="36"/>
      <c r="VL31" s="36"/>
      <c r="VM31" s="36"/>
      <c r="VN31" s="36"/>
      <c r="VO31" s="36"/>
      <c r="VP31" s="36"/>
    </row>
    <row r="32" spans="2:588" ht="17.25" customHeight="1">
      <c r="B32" s="23" t="s">
        <v>136</v>
      </c>
      <c r="F32" s="81" t="s">
        <v>1187</v>
      </c>
      <c r="G32" s="24" t="s">
        <v>194</v>
      </c>
      <c r="H32" s="36">
        <v>3.553134</v>
      </c>
      <c r="I32" s="36">
        <v>5.0233939999999997</v>
      </c>
      <c r="J32" s="36">
        <v>5.1743779999999999</v>
      </c>
      <c r="K32" s="36">
        <v>6.725657</v>
      </c>
      <c r="L32" s="36">
        <v>8.7291349999999994</v>
      </c>
      <c r="M32" s="36">
        <v>8.78566</v>
      </c>
      <c r="N32" s="36">
        <v>9.5827539999999996</v>
      </c>
      <c r="O32" s="36">
        <v>11.124832</v>
      </c>
      <c r="P32" s="36">
        <v>15.559689000000001</v>
      </c>
      <c r="Q32" s="36">
        <v>13.773386</v>
      </c>
      <c r="R32" s="36">
        <v>11.384803</v>
      </c>
      <c r="S32" s="36">
        <v>12.801351</v>
      </c>
      <c r="T32" s="36">
        <v>13.397779999999999</v>
      </c>
      <c r="U32" s="36">
        <v>14.196638</v>
      </c>
      <c r="V32" s="36">
        <v>16.221644000000001</v>
      </c>
      <c r="W32" s="36">
        <v>17.97071</v>
      </c>
      <c r="X32" s="36">
        <v>20.238821999999999</v>
      </c>
      <c r="Y32" s="36">
        <v>15.060969</v>
      </c>
      <c r="Z32" s="36">
        <v>18.552038</v>
      </c>
      <c r="AA32" s="36">
        <v>30.142299999999999</v>
      </c>
      <c r="AB32" s="36">
        <v>24.841282</v>
      </c>
      <c r="AC32" s="36">
        <v>28.273762999999999</v>
      </c>
      <c r="AD32" s="36">
        <v>28.924855000000001</v>
      </c>
      <c r="AE32" s="36">
        <v>33.363912999999997</v>
      </c>
      <c r="AF32" s="36">
        <v>33.253073999999998</v>
      </c>
      <c r="AG32" s="36">
        <v>35.110140999999999</v>
      </c>
      <c r="AH32" s="36">
        <v>39.171697000000002</v>
      </c>
      <c r="AI32" s="36">
        <v>27.973932000000001</v>
      </c>
      <c r="AJ32" s="36">
        <v>28.543699</v>
      </c>
      <c r="AK32" s="36">
        <v>31.552199999999999</v>
      </c>
      <c r="AL32" s="36">
        <v>32.000197</v>
      </c>
      <c r="AM32" s="36">
        <v>33.792223290000003</v>
      </c>
      <c r="AN32" s="36">
        <v>35.582264199999997</v>
      </c>
      <c r="AO32" s="36">
        <v>15.357999</v>
      </c>
      <c r="AP32" s="36">
        <v>15.34272</v>
      </c>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c r="KN32" s="36"/>
      <c r="KO32" s="36"/>
      <c r="KP32" s="36"/>
      <c r="KQ32" s="36"/>
      <c r="KR32" s="36"/>
      <c r="KS32" s="36"/>
      <c r="KT32" s="36"/>
      <c r="KU32" s="36"/>
      <c r="KV32" s="36"/>
      <c r="KW32" s="36"/>
      <c r="KX32" s="36"/>
      <c r="KY32" s="36"/>
      <c r="KZ32" s="36"/>
      <c r="LA32" s="36"/>
      <c r="LB32" s="36"/>
      <c r="LC32" s="36"/>
      <c r="LD32" s="36"/>
      <c r="LE32" s="36"/>
      <c r="LF32" s="36"/>
      <c r="LG32" s="36"/>
      <c r="LH32" s="36"/>
      <c r="LI32" s="36"/>
      <c r="LJ32" s="36"/>
      <c r="LK32" s="36"/>
      <c r="LL32" s="36"/>
      <c r="LM32" s="36"/>
      <c r="LN32" s="36"/>
      <c r="LO32" s="36"/>
      <c r="LP32" s="36"/>
      <c r="LQ32" s="36"/>
      <c r="LR32" s="36"/>
      <c r="LS32" s="36"/>
      <c r="LT32" s="36"/>
      <c r="LU32" s="36"/>
      <c r="LV32" s="36"/>
      <c r="LW32" s="36"/>
      <c r="LX32" s="36"/>
      <c r="LY32" s="36"/>
      <c r="LZ32" s="36"/>
      <c r="MA32" s="36"/>
      <c r="MB32" s="36"/>
      <c r="MC32" s="36"/>
      <c r="MD32" s="36"/>
      <c r="ME32" s="36"/>
      <c r="MF32" s="36"/>
      <c r="MG32" s="36"/>
      <c r="MH32" s="36"/>
      <c r="MI32" s="36"/>
      <c r="MJ32" s="36"/>
      <c r="MK32" s="36"/>
      <c r="ML32" s="36"/>
      <c r="MM32" s="36"/>
      <c r="MN32" s="36"/>
      <c r="MO32" s="36"/>
      <c r="MP32" s="36"/>
      <c r="MQ32" s="36"/>
      <c r="MR32" s="36"/>
      <c r="MS32" s="36"/>
      <c r="MT32" s="36"/>
      <c r="MU32" s="36"/>
      <c r="MV32" s="36"/>
      <c r="MW32" s="36"/>
      <c r="MX32" s="36"/>
      <c r="MY32" s="36"/>
      <c r="MZ32" s="36"/>
      <c r="NA32" s="36"/>
      <c r="NB32" s="36"/>
      <c r="NC32" s="36"/>
      <c r="ND32" s="36"/>
      <c r="NE32" s="36"/>
      <c r="NF32" s="36"/>
      <c r="NG32" s="36"/>
      <c r="NH32" s="36"/>
      <c r="NI32" s="36"/>
      <c r="NJ32" s="36"/>
      <c r="NK32" s="36"/>
      <c r="NL32" s="36"/>
      <c r="NM32" s="36"/>
      <c r="NN32" s="36"/>
      <c r="NO32" s="36"/>
      <c r="NP32" s="36"/>
      <c r="NQ32" s="36"/>
      <c r="NR32" s="36"/>
      <c r="NS32" s="36"/>
      <c r="NT32" s="36"/>
      <c r="NU32" s="36"/>
      <c r="NV32" s="36"/>
      <c r="NW32" s="36"/>
      <c r="NX32" s="36"/>
      <c r="NY32" s="36"/>
      <c r="NZ32" s="36"/>
      <c r="OA32" s="36"/>
      <c r="OB32" s="36"/>
      <c r="OC32" s="36"/>
      <c r="OD32" s="36"/>
      <c r="OE32" s="36"/>
      <c r="OF32" s="36"/>
      <c r="OG32" s="36"/>
      <c r="OH32" s="36"/>
      <c r="OI32" s="36"/>
      <c r="OJ32" s="36"/>
      <c r="OK32" s="36"/>
      <c r="OL32" s="36"/>
      <c r="OM32" s="36"/>
      <c r="ON32" s="36"/>
      <c r="OO32" s="36"/>
      <c r="OP32" s="36"/>
      <c r="OQ32" s="36"/>
      <c r="OR32" s="36"/>
      <c r="OS32" s="36"/>
      <c r="OT32" s="36"/>
      <c r="OU32" s="36"/>
      <c r="OV32" s="36"/>
      <c r="OW32" s="36"/>
      <c r="OX32" s="36"/>
      <c r="OY32" s="36"/>
      <c r="OZ32" s="36"/>
      <c r="PA32" s="36"/>
      <c r="PB32" s="36"/>
      <c r="PC32" s="36"/>
      <c r="PD32" s="36"/>
      <c r="PE32" s="36"/>
      <c r="PF32" s="36"/>
      <c r="PG32" s="36"/>
      <c r="PH32" s="36"/>
      <c r="PI32" s="36"/>
      <c r="PJ32" s="36"/>
      <c r="PK32" s="36"/>
      <c r="PL32" s="36"/>
      <c r="PM32" s="36"/>
      <c r="PN32" s="36"/>
      <c r="PO32" s="36"/>
      <c r="PP32" s="36"/>
      <c r="PQ32" s="36"/>
      <c r="PR32" s="36"/>
      <c r="PS32" s="36"/>
      <c r="PT32" s="36"/>
      <c r="PU32" s="36"/>
      <c r="PV32" s="36"/>
      <c r="PW32" s="36"/>
      <c r="PX32" s="36"/>
      <c r="PY32" s="36"/>
      <c r="PZ32" s="36"/>
      <c r="QA32" s="36"/>
      <c r="QB32" s="36"/>
      <c r="QC32" s="36"/>
      <c r="QD32" s="36"/>
      <c r="QE32" s="36"/>
      <c r="QF32" s="36"/>
      <c r="QG32" s="36"/>
      <c r="QH32" s="36"/>
      <c r="QI32" s="36"/>
      <c r="QJ32" s="36"/>
      <c r="QK32" s="36"/>
      <c r="QL32" s="36"/>
      <c r="QM32" s="36"/>
      <c r="QN32" s="36"/>
      <c r="QO32" s="36"/>
      <c r="QP32" s="36"/>
      <c r="QQ32" s="36"/>
      <c r="QR32" s="36"/>
      <c r="QS32" s="36"/>
      <c r="QT32" s="36"/>
      <c r="QU32" s="36"/>
      <c r="QV32" s="36"/>
      <c r="QW32" s="36"/>
      <c r="QX32" s="36"/>
      <c r="QY32" s="36"/>
      <c r="QZ32" s="36"/>
      <c r="RA32" s="36"/>
      <c r="RB32" s="36"/>
      <c r="RC32" s="36"/>
      <c r="RD32" s="36"/>
      <c r="RE32" s="36"/>
      <c r="RF32" s="36"/>
      <c r="RG32" s="36"/>
      <c r="RH32" s="36"/>
      <c r="RI32" s="36"/>
      <c r="RJ32" s="36"/>
      <c r="RK32" s="36"/>
      <c r="RL32" s="36"/>
      <c r="RM32" s="36"/>
      <c r="RN32" s="36"/>
      <c r="RO32" s="36"/>
      <c r="RP32" s="36"/>
      <c r="RQ32" s="36"/>
      <c r="RR32" s="36"/>
      <c r="RS32" s="36"/>
      <c r="RT32" s="36"/>
      <c r="RU32" s="36"/>
      <c r="RV32" s="36"/>
      <c r="RW32" s="36"/>
      <c r="RX32" s="36"/>
      <c r="RY32" s="36"/>
      <c r="RZ32" s="36"/>
      <c r="SA32" s="36"/>
      <c r="SB32" s="36"/>
      <c r="SC32" s="36"/>
      <c r="SD32" s="36"/>
      <c r="SE32" s="36"/>
      <c r="SF32" s="36"/>
      <c r="SG32" s="36"/>
      <c r="SH32" s="36"/>
      <c r="SI32" s="36"/>
      <c r="SJ32" s="36"/>
      <c r="SK32" s="36"/>
      <c r="SL32" s="36"/>
      <c r="SM32" s="36"/>
      <c r="SN32" s="36"/>
      <c r="SO32" s="36"/>
      <c r="SP32" s="36"/>
      <c r="SQ32" s="36"/>
      <c r="SR32" s="36"/>
      <c r="SS32" s="36"/>
      <c r="ST32" s="36"/>
      <c r="SU32" s="36"/>
      <c r="SV32" s="36"/>
      <c r="SW32" s="36"/>
      <c r="SX32" s="36"/>
      <c r="SY32" s="36"/>
      <c r="SZ32" s="36"/>
      <c r="TA32" s="36"/>
      <c r="TB32" s="36"/>
      <c r="TC32" s="36"/>
      <c r="TD32" s="36"/>
      <c r="TE32" s="36"/>
      <c r="TF32" s="36"/>
      <c r="TG32" s="36"/>
      <c r="TH32" s="36"/>
      <c r="TI32" s="36"/>
      <c r="TJ32" s="36"/>
      <c r="TK32" s="36"/>
      <c r="TL32" s="36"/>
      <c r="TM32" s="36"/>
      <c r="TN32" s="36"/>
      <c r="TO32" s="36"/>
      <c r="TP32" s="36"/>
      <c r="TQ32" s="36"/>
      <c r="TR32" s="36"/>
      <c r="TS32" s="36"/>
      <c r="TT32" s="36"/>
      <c r="TU32" s="36"/>
      <c r="TV32" s="36"/>
      <c r="TW32" s="36"/>
      <c r="TX32" s="36"/>
      <c r="TY32" s="36"/>
      <c r="TZ32" s="36"/>
      <c r="UA32" s="36"/>
      <c r="UB32" s="36"/>
      <c r="UC32" s="36"/>
      <c r="UD32" s="36"/>
      <c r="UE32" s="36"/>
      <c r="UF32" s="36"/>
      <c r="UG32" s="36"/>
      <c r="UH32" s="36"/>
      <c r="UI32" s="36"/>
      <c r="UJ32" s="36"/>
      <c r="UK32" s="36"/>
      <c r="UL32" s="36"/>
      <c r="UM32" s="36"/>
      <c r="UN32" s="36"/>
      <c r="UO32" s="36"/>
      <c r="UP32" s="36"/>
      <c r="UQ32" s="36"/>
      <c r="UR32" s="36"/>
      <c r="US32" s="36"/>
      <c r="UT32" s="36"/>
      <c r="UU32" s="36"/>
      <c r="UV32" s="36"/>
      <c r="UW32" s="36"/>
      <c r="UX32" s="36"/>
      <c r="UY32" s="36"/>
      <c r="UZ32" s="36"/>
      <c r="VA32" s="36"/>
      <c r="VB32" s="36"/>
      <c r="VC32" s="36"/>
      <c r="VD32" s="36"/>
      <c r="VE32" s="36"/>
      <c r="VF32" s="36"/>
      <c r="VG32" s="36"/>
      <c r="VH32" s="36"/>
      <c r="VI32" s="36"/>
      <c r="VJ32" s="36"/>
      <c r="VK32" s="36"/>
      <c r="VL32" s="36"/>
      <c r="VM32" s="36"/>
      <c r="VN32" s="36"/>
      <c r="VO32" s="36"/>
      <c r="VP32" s="36"/>
    </row>
    <row r="33" spans="2:588" ht="17.25" customHeight="1">
      <c r="B33" s="23" t="s">
        <v>136</v>
      </c>
      <c r="F33" s="81" t="s">
        <v>1184</v>
      </c>
      <c r="G33" s="24" t="s">
        <v>194</v>
      </c>
      <c r="H33" s="36">
        <v>3.0698089999999998</v>
      </c>
      <c r="I33" s="36">
        <v>4.1460419999999996</v>
      </c>
      <c r="J33" s="36">
        <v>3.8253509999999999</v>
      </c>
      <c r="K33" s="36">
        <v>5.495139</v>
      </c>
      <c r="L33" s="36">
        <v>5.6614639999999996</v>
      </c>
      <c r="M33" s="36">
        <v>5.3969880000000003</v>
      </c>
      <c r="N33" s="36">
        <v>6.7942390000000001</v>
      </c>
      <c r="O33" s="36">
        <v>7.6363599999999998</v>
      </c>
      <c r="P33" s="36">
        <v>10.040549</v>
      </c>
      <c r="Q33" s="36">
        <v>8.5694719999999993</v>
      </c>
      <c r="R33" s="36">
        <v>9.2860510000000005</v>
      </c>
      <c r="S33" s="36">
        <v>8.6463579999999993</v>
      </c>
      <c r="T33" s="36">
        <v>10.241019</v>
      </c>
      <c r="U33" s="36">
        <v>10.817012</v>
      </c>
      <c r="V33" s="36">
        <v>9.893694</v>
      </c>
      <c r="W33" s="36">
        <v>14.328974000000001</v>
      </c>
      <c r="X33" s="36">
        <v>13.205496</v>
      </c>
      <c r="Y33" s="36">
        <v>16.233122999999999</v>
      </c>
      <c r="Z33" s="36">
        <v>18.559228000000001</v>
      </c>
      <c r="AA33" s="36">
        <v>20.302112000000001</v>
      </c>
      <c r="AB33" s="36">
        <v>19.553129999999999</v>
      </c>
      <c r="AC33" s="36">
        <v>20.124417999999999</v>
      </c>
      <c r="AD33" s="36">
        <v>17.515567999999998</v>
      </c>
      <c r="AE33" s="36">
        <v>17.8826103</v>
      </c>
      <c r="AF33" s="36">
        <v>18.9895</v>
      </c>
      <c r="AG33" s="36">
        <v>21.834409010000002</v>
      </c>
      <c r="AH33" s="36">
        <v>20.994400250000002</v>
      </c>
      <c r="AI33" s="36">
        <v>25.935694170000001</v>
      </c>
      <c r="AJ33" s="36">
        <v>23.236905279999998</v>
      </c>
      <c r="AK33" s="36">
        <v>24.02227091</v>
      </c>
      <c r="AL33" s="36">
        <v>22.750903999999998</v>
      </c>
      <c r="AM33" s="36">
        <v>22.864522000000001</v>
      </c>
      <c r="AN33" s="36">
        <v>27.025942319999999</v>
      </c>
      <c r="AO33" s="36">
        <v>23.39576516</v>
      </c>
      <c r="AP33" s="36">
        <v>19.090059</v>
      </c>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c r="KN33" s="36"/>
      <c r="KO33" s="36"/>
      <c r="KP33" s="36"/>
      <c r="KQ33" s="36"/>
      <c r="KR33" s="36"/>
      <c r="KS33" s="36"/>
      <c r="KT33" s="36"/>
      <c r="KU33" s="36"/>
      <c r="KV33" s="36"/>
      <c r="KW33" s="36"/>
      <c r="KX33" s="36"/>
      <c r="KY33" s="36"/>
      <c r="KZ33" s="36"/>
      <c r="LA33" s="36"/>
      <c r="LB33" s="36"/>
      <c r="LC33" s="36"/>
      <c r="LD33" s="36"/>
      <c r="LE33" s="36"/>
      <c r="LF33" s="36"/>
      <c r="LG33" s="36"/>
      <c r="LH33" s="36"/>
      <c r="LI33" s="36"/>
      <c r="LJ33" s="36"/>
      <c r="LK33" s="36"/>
      <c r="LL33" s="36"/>
      <c r="LM33" s="36"/>
      <c r="LN33" s="36"/>
      <c r="LO33" s="36"/>
      <c r="LP33" s="36"/>
      <c r="LQ33" s="36"/>
      <c r="LR33" s="36"/>
      <c r="LS33" s="36"/>
      <c r="LT33" s="36"/>
      <c r="LU33" s="36"/>
      <c r="LV33" s="36"/>
      <c r="LW33" s="36"/>
      <c r="LX33" s="36"/>
      <c r="LY33" s="36"/>
      <c r="LZ33" s="36"/>
      <c r="MA33" s="36"/>
      <c r="MB33" s="36"/>
      <c r="MC33" s="36"/>
      <c r="MD33" s="36"/>
      <c r="ME33" s="36"/>
      <c r="MF33" s="36"/>
      <c r="MG33" s="36"/>
      <c r="MH33" s="36"/>
      <c r="MI33" s="36"/>
      <c r="MJ33" s="36"/>
      <c r="MK33" s="36"/>
      <c r="ML33" s="36"/>
      <c r="MM33" s="36"/>
      <c r="MN33" s="36"/>
      <c r="MO33" s="36"/>
      <c r="MP33" s="36"/>
      <c r="MQ33" s="36"/>
      <c r="MR33" s="36"/>
      <c r="MS33" s="36"/>
      <c r="MT33" s="36"/>
      <c r="MU33" s="36"/>
      <c r="MV33" s="36"/>
      <c r="MW33" s="36"/>
      <c r="MX33" s="36"/>
      <c r="MY33" s="36"/>
      <c r="MZ33" s="36"/>
      <c r="NA33" s="36"/>
      <c r="NB33" s="36"/>
      <c r="NC33" s="36"/>
      <c r="ND33" s="36"/>
      <c r="NE33" s="36"/>
      <c r="NF33" s="36"/>
      <c r="NG33" s="36"/>
      <c r="NH33" s="36"/>
      <c r="NI33" s="36"/>
      <c r="NJ33" s="36"/>
      <c r="NK33" s="36"/>
      <c r="NL33" s="36"/>
      <c r="NM33" s="36"/>
      <c r="NN33" s="36"/>
      <c r="NO33" s="36"/>
      <c r="NP33" s="36"/>
      <c r="NQ33" s="36"/>
      <c r="NR33" s="36"/>
      <c r="NS33" s="36"/>
      <c r="NT33" s="36"/>
      <c r="NU33" s="36"/>
      <c r="NV33" s="36"/>
      <c r="NW33" s="36"/>
      <c r="NX33" s="36"/>
      <c r="NY33" s="36"/>
      <c r="NZ33" s="36"/>
      <c r="OA33" s="36"/>
      <c r="OB33" s="36"/>
      <c r="OC33" s="36"/>
      <c r="OD33" s="36"/>
      <c r="OE33" s="36"/>
      <c r="OF33" s="36"/>
      <c r="OG33" s="36"/>
      <c r="OH33" s="36"/>
      <c r="OI33" s="36"/>
      <c r="OJ33" s="36"/>
      <c r="OK33" s="36"/>
      <c r="OL33" s="36"/>
      <c r="OM33" s="36"/>
      <c r="ON33" s="36"/>
      <c r="OO33" s="36"/>
      <c r="OP33" s="36"/>
      <c r="OQ33" s="36"/>
      <c r="OR33" s="36"/>
      <c r="OS33" s="36"/>
      <c r="OT33" s="36"/>
      <c r="OU33" s="36"/>
      <c r="OV33" s="36"/>
      <c r="OW33" s="36"/>
      <c r="OX33" s="36"/>
      <c r="OY33" s="36"/>
      <c r="OZ33" s="36"/>
      <c r="PA33" s="36"/>
      <c r="PB33" s="36"/>
      <c r="PC33" s="36"/>
      <c r="PD33" s="36"/>
      <c r="PE33" s="36"/>
      <c r="PF33" s="36"/>
      <c r="PG33" s="36"/>
      <c r="PH33" s="36"/>
      <c r="PI33" s="36"/>
      <c r="PJ33" s="36"/>
      <c r="PK33" s="36"/>
      <c r="PL33" s="36"/>
      <c r="PM33" s="36"/>
      <c r="PN33" s="36"/>
      <c r="PO33" s="36"/>
      <c r="PP33" s="36"/>
      <c r="PQ33" s="36"/>
      <c r="PR33" s="36"/>
      <c r="PS33" s="36"/>
      <c r="PT33" s="36"/>
      <c r="PU33" s="36"/>
      <c r="PV33" s="36"/>
      <c r="PW33" s="36"/>
      <c r="PX33" s="36"/>
      <c r="PY33" s="36"/>
      <c r="PZ33" s="36"/>
      <c r="QA33" s="36"/>
      <c r="QB33" s="36"/>
      <c r="QC33" s="36"/>
      <c r="QD33" s="36"/>
      <c r="QE33" s="36"/>
      <c r="QF33" s="36"/>
      <c r="QG33" s="36"/>
      <c r="QH33" s="36"/>
      <c r="QI33" s="36"/>
      <c r="QJ33" s="36"/>
      <c r="QK33" s="36"/>
      <c r="QL33" s="36"/>
      <c r="QM33" s="36"/>
      <c r="QN33" s="36"/>
      <c r="QO33" s="36"/>
      <c r="QP33" s="36"/>
      <c r="QQ33" s="36"/>
      <c r="QR33" s="36"/>
      <c r="QS33" s="36"/>
      <c r="QT33" s="36"/>
      <c r="QU33" s="36"/>
      <c r="QV33" s="36"/>
      <c r="QW33" s="36"/>
      <c r="QX33" s="36"/>
      <c r="QY33" s="36"/>
      <c r="QZ33" s="36"/>
      <c r="RA33" s="36"/>
      <c r="RB33" s="36"/>
      <c r="RC33" s="36"/>
      <c r="RD33" s="36"/>
      <c r="RE33" s="36"/>
      <c r="RF33" s="36"/>
      <c r="RG33" s="36"/>
      <c r="RH33" s="36"/>
      <c r="RI33" s="36"/>
      <c r="RJ33" s="36"/>
      <c r="RK33" s="36"/>
      <c r="RL33" s="36"/>
      <c r="RM33" s="36"/>
      <c r="RN33" s="36"/>
      <c r="RO33" s="36"/>
      <c r="RP33" s="36"/>
      <c r="RQ33" s="36"/>
      <c r="RR33" s="36"/>
      <c r="RS33" s="36"/>
      <c r="RT33" s="36"/>
      <c r="RU33" s="36"/>
      <c r="RV33" s="36"/>
      <c r="RW33" s="36"/>
      <c r="RX33" s="36"/>
      <c r="RY33" s="36"/>
      <c r="RZ33" s="36"/>
      <c r="SA33" s="36"/>
      <c r="SB33" s="36"/>
      <c r="SC33" s="36"/>
      <c r="SD33" s="36"/>
      <c r="SE33" s="36"/>
      <c r="SF33" s="36"/>
      <c r="SG33" s="36"/>
      <c r="SH33" s="36"/>
      <c r="SI33" s="36"/>
      <c r="SJ33" s="36"/>
      <c r="SK33" s="36"/>
      <c r="SL33" s="36"/>
      <c r="SM33" s="36"/>
      <c r="SN33" s="36"/>
      <c r="SO33" s="36"/>
      <c r="SP33" s="36"/>
      <c r="SQ33" s="36"/>
      <c r="SR33" s="36"/>
      <c r="SS33" s="36"/>
      <c r="ST33" s="36"/>
      <c r="SU33" s="36"/>
      <c r="SV33" s="36"/>
      <c r="SW33" s="36"/>
      <c r="SX33" s="36"/>
      <c r="SY33" s="36"/>
      <c r="SZ33" s="36"/>
      <c r="TA33" s="36"/>
      <c r="TB33" s="36"/>
      <c r="TC33" s="36"/>
      <c r="TD33" s="36"/>
      <c r="TE33" s="36"/>
      <c r="TF33" s="36"/>
      <c r="TG33" s="36"/>
      <c r="TH33" s="36"/>
      <c r="TI33" s="36"/>
      <c r="TJ33" s="36"/>
      <c r="TK33" s="36"/>
      <c r="TL33" s="36"/>
      <c r="TM33" s="36"/>
      <c r="TN33" s="36"/>
      <c r="TO33" s="36"/>
      <c r="TP33" s="36"/>
      <c r="TQ33" s="36"/>
      <c r="TR33" s="36"/>
      <c r="TS33" s="36"/>
      <c r="TT33" s="36"/>
      <c r="TU33" s="36"/>
      <c r="TV33" s="36"/>
      <c r="TW33" s="36"/>
      <c r="TX33" s="36"/>
      <c r="TY33" s="36"/>
      <c r="TZ33" s="36"/>
      <c r="UA33" s="36"/>
      <c r="UB33" s="36"/>
      <c r="UC33" s="36"/>
      <c r="UD33" s="36"/>
      <c r="UE33" s="36"/>
      <c r="UF33" s="36"/>
      <c r="UG33" s="36"/>
      <c r="UH33" s="36"/>
      <c r="UI33" s="36"/>
      <c r="UJ33" s="36"/>
      <c r="UK33" s="36"/>
      <c r="UL33" s="36"/>
      <c r="UM33" s="36"/>
      <c r="UN33" s="36"/>
      <c r="UO33" s="36"/>
      <c r="UP33" s="36"/>
      <c r="UQ33" s="36"/>
      <c r="UR33" s="36"/>
      <c r="US33" s="36"/>
      <c r="UT33" s="36"/>
      <c r="UU33" s="36"/>
      <c r="UV33" s="36"/>
      <c r="UW33" s="36"/>
      <c r="UX33" s="36"/>
      <c r="UY33" s="36"/>
      <c r="UZ33" s="36"/>
      <c r="VA33" s="36"/>
      <c r="VB33" s="36"/>
      <c r="VC33" s="36"/>
      <c r="VD33" s="36"/>
      <c r="VE33" s="36"/>
      <c r="VF33" s="36"/>
      <c r="VG33" s="36"/>
      <c r="VH33" s="36"/>
      <c r="VI33" s="36"/>
      <c r="VJ33" s="36"/>
      <c r="VK33" s="36"/>
      <c r="VL33" s="36"/>
      <c r="VM33" s="36"/>
      <c r="VN33" s="36"/>
      <c r="VO33" s="36"/>
      <c r="VP33" s="36"/>
    </row>
    <row r="34" spans="2:588" ht="17.25" customHeight="1">
      <c r="B34" s="23" t="s">
        <v>136</v>
      </c>
      <c r="F34" s="81" t="s">
        <v>1208</v>
      </c>
      <c r="G34" s="24" t="s">
        <v>194</v>
      </c>
      <c r="H34" s="36">
        <v>0</v>
      </c>
      <c r="I34" s="36">
        <v>5.4640000000000001E-3</v>
      </c>
      <c r="J34" s="36">
        <v>0</v>
      </c>
      <c r="K34" s="36">
        <v>0.17316899999999999</v>
      </c>
      <c r="L34" s="36">
        <v>3.2527E-2</v>
      </c>
      <c r="M34" s="36">
        <v>1.9227000000000001E-2</v>
      </c>
      <c r="N34" s="36">
        <v>0.443799</v>
      </c>
      <c r="O34" s="36">
        <v>0.50914499999999996</v>
      </c>
      <c r="P34" s="36">
        <v>0.34595300000000001</v>
      </c>
      <c r="Q34" s="36">
        <v>1.051587</v>
      </c>
      <c r="R34" s="36">
        <v>1.4782979999999999</v>
      </c>
      <c r="S34" s="36">
        <v>2.5389650000000001</v>
      </c>
      <c r="T34" s="36">
        <v>1.303709</v>
      </c>
      <c r="U34" s="36">
        <v>1.5430360000000001</v>
      </c>
      <c r="V34" s="36">
        <v>1.835099</v>
      </c>
      <c r="W34" s="36">
        <v>1.460472</v>
      </c>
      <c r="X34" s="36">
        <v>1.4954099999999999</v>
      </c>
      <c r="Y34" s="36">
        <v>0.74464799999999998</v>
      </c>
      <c r="Z34" s="36">
        <v>0.66067100000000001</v>
      </c>
      <c r="AA34" s="36">
        <v>0.827044</v>
      </c>
      <c r="AB34" s="36">
        <v>0.61044399999999999</v>
      </c>
      <c r="AC34" s="36">
        <v>0.49456800000000001</v>
      </c>
      <c r="AD34" s="36">
        <v>1.164974</v>
      </c>
      <c r="AE34" s="36">
        <v>2.6286040000000002</v>
      </c>
      <c r="AF34" s="36">
        <v>1.8889359999999999</v>
      </c>
      <c r="AG34" s="36">
        <v>7.6683899999999996</v>
      </c>
      <c r="AH34" s="36">
        <v>5.8369933999999999</v>
      </c>
      <c r="AI34" s="36">
        <v>3.6210965000000002</v>
      </c>
      <c r="AJ34" s="36">
        <v>3.80393297</v>
      </c>
      <c r="AK34" s="36">
        <v>4.1595945800000003</v>
      </c>
      <c r="AL34" s="36">
        <v>3.7091498000000001</v>
      </c>
      <c r="AM34" s="36">
        <v>17.2336043</v>
      </c>
      <c r="AN34" s="36">
        <v>12.221651</v>
      </c>
      <c r="AO34" s="36">
        <v>7.9826579999999998</v>
      </c>
      <c r="AP34" s="36">
        <v>6.2221039999999999</v>
      </c>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c r="JE34" s="36"/>
      <c r="JF34" s="36"/>
      <c r="JG34" s="36"/>
      <c r="JH34" s="36"/>
      <c r="JI34" s="36"/>
      <c r="JJ34" s="36"/>
      <c r="JK34" s="36"/>
      <c r="JL34" s="36"/>
      <c r="JM34" s="36"/>
      <c r="JN34" s="36"/>
      <c r="JO34" s="36"/>
      <c r="JP34" s="36"/>
      <c r="JQ34" s="36"/>
      <c r="JR34" s="36"/>
      <c r="JS34" s="36"/>
      <c r="JT34" s="36"/>
      <c r="JU34" s="36"/>
      <c r="JV34" s="36"/>
      <c r="JW34" s="36"/>
      <c r="JX34" s="36"/>
      <c r="JY34" s="36"/>
      <c r="JZ34" s="36"/>
      <c r="KA34" s="36"/>
      <c r="KB34" s="36"/>
      <c r="KC34" s="36"/>
      <c r="KD34" s="36"/>
      <c r="KE34" s="36"/>
      <c r="KF34" s="36"/>
      <c r="KG34" s="36"/>
      <c r="KH34" s="36"/>
      <c r="KI34" s="36"/>
      <c r="KJ34" s="36"/>
      <c r="KK34" s="36"/>
      <c r="KL34" s="36"/>
      <c r="KM34" s="36"/>
      <c r="KN34" s="36"/>
      <c r="KO34" s="36"/>
      <c r="KP34" s="36"/>
      <c r="KQ34" s="36"/>
      <c r="KR34" s="36"/>
      <c r="KS34" s="36"/>
      <c r="KT34" s="36"/>
      <c r="KU34" s="36"/>
      <c r="KV34" s="36"/>
      <c r="KW34" s="36"/>
      <c r="KX34" s="36"/>
      <c r="KY34" s="36"/>
      <c r="KZ34" s="36"/>
      <c r="LA34" s="36"/>
      <c r="LB34" s="36"/>
      <c r="LC34" s="36"/>
      <c r="LD34" s="36"/>
      <c r="LE34" s="36"/>
      <c r="LF34" s="36"/>
      <c r="LG34" s="36"/>
      <c r="LH34" s="36"/>
      <c r="LI34" s="36"/>
      <c r="LJ34" s="36"/>
      <c r="LK34" s="36"/>
      <c r="LL34" s="36"/>
      <c r="LM34" s="36"/>
      <c r="LN34" s="36"/>
      <c r="LO34" s="36"/>
      <c r="LP34" s="36"/>
      <c r="LQ34" s="36"/>
      <c r="LR34" s="36"/>
      <c r="LS34" s="36"/>
      <c r="LT34" s="36"/>
      <c r="LU34" s="36"/>
      <c r="LV34" s="36"/>
      <c r="LW34" s="36"/>
      <c r="LX34" s="36"/>
      <c r="LY34" s="36"/>
      <c r="LZ34" s="36"/>
      <c r="MA34" s="36"/>
      <c r="MB34" s="36"/>
      <c r="MC34" s="36"/>
      <c r="MD34" s="36"/>
      <c r="ME34" s="36"/>
      <c r="MF34" s="36"/>
      <c r="MG34" s="36"/>
      <c r="MH34" s="36"/>
      <c r="MI34" s="36"/>
      <c r="MJ34" s="36"/>
      <c r="MK34" s="36"/>
      <c r="ML34" s="36"/>
      <c r="MM34" s="36"/>
      <c r="MN34" s="36"/>
      <c r="MO34" s="36"/>
      <c r="MP34" s="36"/>
      <c r="MQ34" s="36"/>
      <c r="MR34" s="36"/>
      <c r="MS34" s="36"/>
      <c r="MT34" s="36"/>
      <c r="MU34" s="36"/>
      <c r="MV34" s="36"/>
      <c r="MW34" s="36"/>
      <c r="MX34" s="36"/>
      <c r="MY34" s="36"/>
      <c r="MZ34" s="36"/>
      <c r="NA34" s="36"/>
      <c r="NB34" s="36"/>
      <c r="NC34" s="36"/>
      <c r="ND34" s="36"/>
      <c r="NE34" s="36"/>
      <c r="NF34" s="36"/>
      <c r="NG34" s="36"/>
      <c r="NH34" s="36"/>
      <c r="NI34" s="36"/>
      <c r="NJ34" s="36"/>
      <c r="NK34" s="36"/>
      <c r="NL34" s="36"/>
      <c r="NM34" s="36"/>
      <c r="NN34" s="36"/>
      <c r="NO34" s="36"/>
      <c r="NP34" s="36"/>
      <c r="NQ34" s="36"/>
      <c r="NR34" s="36"/>
      <c r="NS34" s="36"/>
      <c r="NT34" s="36"/>
      <c r="NU34" s="36"/>
      <c r="NV34" s="36"/>
      <c r="NW34" s="36"/>
      <c r="NX34" s="36"/>
      <c r="NY34" s="36"/>
      <c r="NZ34" s="36"/>
      <c r="OA34" s="36"/>
      <c r="OB34" s="36"/>
      <c r="OC34" s="36"/>
      <c r="OD34" s="36"/>
      <c r="OE34" s="36"/>
      <c r="OF34" s="36"/>
      <c r="OG34" s="36"/>
      <c r="OH34" s="36"/>
      <c r="OI34" s="36"/>
      <c r="OJ34" s="36"/>
      <c r="OK34" s="36"/>
      <c r="OL34" s="36"/>
      <c r="OM34" s="36"/>
      <c r="ON34" s="36"/>
      <c r="OO34" s="36"/>
      <c r="OP34" s="36"/>
      <c r="OQ34" s="36"/>
      <c r="OR34" s="36"/>
      <c r="OS34" s="36"/>
      <c r="OT34" s="36"/>
      <c r="OU34" s="36"/>
      <c r="OV34" s="36"/>
      <c r="OW34" s="36"/>
      <c r="OX34" s="36"/>
      <c r="OY34" s="36"/>
      <c r="OZ34" s="36"/>
      <c r="PA34" s="36"/>
      <c r="PB34" s="36"/>
      <c r="PC34" s="36"/>
      <c r="PD34" s="36"/>
      <c r="PE34" s="36"/>
      <c r="PF34" s="36"/>
      <c r="PG34" s="36"/>
      <c r="PH34" s="36"/>
      <c r="PI34" s="36"/>
      <c r="PJ34" s="36"/>
      <c r="PK34" s="36"/>
      <c r="PL34" s="36"/>
      <c r="PM34" s="36"/>
      <c r="PN34" s="36"/>
      <c r="PO34" s="36"/>
      <c r="PP34" s="36"/>
      <c r="PQ34" s="36"/>
      <c r="PR34" s="36"/>
      <c r="PS34" s="36"/>
      <c r="PT34" s="36"/>
      <c r="PU34" s="36"/>
      <c r="PV34" s="36"/>
      <c r="PW34" s="36"/>
      <c r="PX34" s="36"/>
      <c r="PY34" s="36"/>
      <c r="PZ34" s="36"/>
      <c r="QA34" s="36"/>
      <c r="QB34" s="36"/>
      <c r="QC34" s="36"/>
      <c r="QD34" s="36"/>
      <c r="QE34" s="36"/>
      <c r="QF34" s="36"/>
      <c r="QG34" s="36"/>
      <c r="QH34" s="36"/>
      <c r="QI34" s="36"/>
      <c r="QJ34" s="36"/>
      <c r="QK34" s="36"/>
      <c r="QL34" s="36"/>
      <c r="QM34" s="36"/>
      <c r="QN34" s="36"/>
      <c r="QO34" s="36"/>
      <c r="QP34" s="36"/>
      <c r="QQ34" s="36"/>
      <c r="QR34" s="36"/>
      <c r="QS34" s="36"/>
      <c r="QT34" s="36"/>
      <c r="QU34" s="36"/>
      <c r="QV34" s="36"/>
      <c r="QW34" s="36"/>
      <c r="QX34" s="36"/>
      <c r="QY34" s="36"/>
      <c r="QZ34" s="36"/>
      <c r="RA34" s="36"/>
      <c r="RB34" s="36"/>
      <c r="RC34" s="36"/>
      <c r="RD34" s="36"/>
      <c r="RE34" s="36"/>
      <c r="RF34" s="36"/>
      <c r="RG34" s="36"/>
      <c r="RH34" s="36"/>
      <c r="RI34" s="36"/>
      <c r="RJ34" s="36"/>
      <c r="RK34" s="36"/>
      <c r="RL34" s="36"/>
      <c r="RM34" s="36"/>
      <c r="RN34" s="36"/>
      <c r="RO34" s="36"/>
      <c r="RP34" s="36"/>
      <c r="RQ34" s="36"/>
      <c r="RR34" s="36"/>
      <c r="RS34" s="36"/>
      <c r="RT34" s="36"/>
      <c r="RU34" s="36"/>
      <c r="RV34" s="36"/>
      <c r="RW34" s="36"/>
      <c r="RX34" s="36"/>
      <c r="RY34" s="36"/>
      <c r="RZ34" s="36"/>
      <c r="SA34" s="36"/>
      <c r="SB34" s="36"/>
      <c r="SC34" s="36"/>
      <c r="SD34" s="36"/>
      <c r="SE34" s="36"/>
      <c r="SF34" s="36"/>
      <c r="SG34" s="36"/>
      <c r="SH34" s="36"/>
      <c r="SI34" s="36"/>
      <c r="SJ34" s="36"/>
      <c r="SK34" s="36"/>
      <c r="SL34" s="36"/>
      <c r="SM34" s="36"/>
      <c r="SN34" s="36"/>
      <c r="SO34" s="36"/>
      <c r="SP34" s="36"/>
      <c r="SQ34" s="36"/>
      <c r="SR34" s="36"/>
      <c r="SS34" s="36"/>
      <c r="ST34" s="36"/>
      <c r="SU34" s="36"/>
      <c r="SV34" s="36"/>
      <c r="SW34" s="36"/>
      <c r="SX34" s="36"/>
      <c r="SY34" s="36"/>
      <c r="SZ34" s="36"/>
      <c r="TA34" s="36"/>
      <c r="TB34" s="36"/>
      <c r="TC34" s="36"/>
      <c r="TD34" s="36"/>
      <c r="TE34" s="36"/>
      <c r="TF34" s="36"/>
      <c r="TG34" s="36"/>
      <c r="TH34" s="36"/>
      <c r="TI34" s="36"/>
      <c r="TJ34" s="36"/>
      <c r="TK34" s="36"/>
      <c r="TL34" s="36"/>
      <c r="TM34" s="36"/>
      <c r="TN34" s="36"/>
      <c r="TO34" s="36"/>
      <c r="TP34" s="36"/>
      <c r="TQ34" s="36"/>
      <c r="TR34" s="36"/>
      <c r="TS34" s="36"/>
      <c r="TT34" s="36"/>
      <c r="TU34" s="36"/>
      <c r="TV34" s="36"/>
      <c r="TW34" s="36"/>
      <c r="TX34" s="36"/>
      <c r="TY34" s="36"/>
      <c r="TZ34" s="36"/>
      <c r="UA34" s="36"/>
      <c r="UB34" s="36"/>
      <c r="UC34" s="36"/>
      <c r="UD34" s="36"/>
      <c r="UE34" s="36"/>
      <c r="UF34" s="36"/>
      <c r="UG34" s="36"/>
      <c r="UH34" s="36"/>
      <c r="UI34" s="36"/>
      <c r="UJ34" s="36"/>
      <c r="UK34" s="36"/>
      <c r="UL34" s="36"/>
      <c r="UM34" s="36"/>
      <c r="UN34" s="36"/>
      <c r="UO34" s="36"/>
      <c r="UP34" s="36"/>
      <c r="UQ34" s="36"/>
      <c r="UR34" s="36"/>
      <c r="US34" s="36"/>
      <c r="UT34" s="36"/>
      <c r="UU34" s="36"/>
      <c r="UV34" s="36"/>
      <c r="UW34" s="36"/>
      <c r="UX34" s="36"/>
      <c r="UY34" s="36"/>
      <c r="UZ34" s="36"/>
      <c r="VA34" s="36"/>
      <c r="VB34" s="36"/>
      <c r="VC34" s="36"/>
      <c r="VD34" s="36"/>
      <c r="VE34" s="36"/>
      <c r="VF34" s="36"/>
      <c r="VG34" s="36"/>
      <c r="VH34" s="36"/>
      <c r="VI34" s="36"/>
      <c r="VJ34" s="36"/>
      <c r="VK34" s="36"/>
      <c r="VL34" s="36"/>
      <c r="VM34" s="36"/>
      <c r="VN34" s="36"/>
      <c r="VO34" s="36"/>
      <c r="VP34" s="36"/>
    </row>
    <row r="35" spans="2:588" ht="17.25" customHeight="1">
      <c r="B35" t="s">
        <v>136</v>
      </c>
      <c r="F35" s="2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c r="JE35" s="36"/>
      <c r="JF35" s="36"/>
      <c r="JG35" s="36"/>
      <c r="JH35" s="36"/>
      <c r="JI35" s="36"/>
      <c r="JJ35" s="36"/>
      <c r="JK35" s="36"/>
      <c r="JL35" s="36"/>
      <c r="JM35" s="36"/>
      <c r="JN35" s="36"/>
      <c r="JO35" s="36"/>
      <c r="JP35" s="36"/>
      <c r="JQ35" s="36"/>
      <c r="JR35" s="36"/>
      <c r="JS35" s="36"/>
      <c r="JT35" s="36"/>
      <c r="JU35" s="36"/>
      <c r="JV35" s="36"/>
      <c r="JW35" s="36"/>
      <c r="JX35" s="36"/>
      <c r="JY35" s="36"/>
      <c r="JZ35" s="36"/>
      <c r="KA35" s="36"/>
      <c r="KB35" s="36"/>
      <c r="KC35" s="36"/>
      <c r="KD35" s="36"/>
      <c r="KE35" s="36"/>
      <c r="KF35" s="36"/>
      <c r="KG35" s="36"/>
      <c r="KH35" s="36"/>
      <c r="KI35" s="36"/>
      <c r="KJ35" s="36"/>
      <c r="KK35" s="36"/>
      <c r="KL35" s="36"/>
      <c r="KM35" s="36"/>
      <c r="KN35" s="36"/>
      <c r="KO35" s="36"/>
      <c r="KP35" s="36"/>
      <c r="KQ35" s="36"/>
      <c r="KR35" s="36"/>
      <c r="KS35" s="36"/>
      <c r="KT35" s="36"/>
      <c r="KU35" s="36"/>
      <c r="KV35" s="36"/>
      <c r="KW35" s="36"/>
      <c r="KX35" s="36"/>
      <c r="KY35" s="36"/>
      <c r="KZ35" s="36"/>
      <c r="LA35" s="36"/>
      <c r="LB35" s="36"/>
      <c r="LC35" s="36"/>
      <c r="LD35" s="36"/>
      <c r="LE35" s="36"/>
      <c r="LF35" s="36"/>
      <c r="LG35" s="36"/>
      <c r="LH35" s="36"/>
      <c r="LI35" s="36"/>
      <c r="LJ35" s="36"/>
      <c r="LK35" s="36"/>
      <c r="LL35" s="36"/>
      <c r="LM35" s="36"/>
      <c r="LN35" s="36"/>
      <c r="LO35" s="36"/>
      <c r="LP35" s="36"/>
      <c r="LQ35" s="36"/>
      <c r="LR35" s="36"/>
      <c r="LS35" s="36"/>
      <c r="LT35" s="36"/>
      <c r="LU35" s="36"/>
      <c r="LV35" s="36"/>
      <c r="LW35" s="36"/>
      <c r="LX35" s="36"/>
      <c r="LY35" s="36"/>
      <c r="LZ35" s="36"/>
      <c r="MA35" s="36"/>
      <c r="MB35" s="36"/>
      <c r="MC35" s="36"/>
      <c r="MD35" s="36"/>
      <c r="ME35" s="36"/>
      <c r="MF35" s="36"/>
      <c r="MG35" s="36"/>
      <c r="MH35" s="36"/>
      <c r="MI35" s="36"/>
      <c r="MJ35" s="36"/>
      <c r="MK35" s="36"/>
      <c r="ML35" s="36"/>
      <c r="MM35" s="36"/>
      <c r="MN35" s="36"/>
      <c r="MO35" s="36"/>
      <c r="MP35" s="36"/>
      <c r="MQ35" s="36"/>
      <c r="MR35" s="36"/>
      <c r="MS35" s="36"/>
      <c r="MT35" s="36"/>
      <c r="MU35" s="36"/>
      <c r="MV35" s="36"/>
      <c r="MW35" s="36"/>
      <c r="MX35" s="36"/>
      <c r="MY35" s="36"/>
      <c r="MZ35" s="36"/>
      <c r="NA35" s="36"/>
      <c r="NB35" s="36"/>
      <c r="NC35" s="36"/>
      <c r="ND35" s="36"/>
      <c r="NE35" s="36"/>
      <c r="NF35" s="36"/>
      <c r="NG35" s="36"/>
      <c r="NH35" s="36"/>
      <c r="NI35" s="36"/>
      <c r="NJ35" s="36"/>
      <c r="NK35" s="36"/>
      <c r="NL35" s="36"/>
      <c r="NM35" s="36"/>
      <c r="NN35" s="36"/>
      <c r="NO35" s="36"/>
      <c r="NP35" s="36"/>
      <c r="NQ35" s="36"/>
      <c r="NR35" s="36"/>
      <c r="NS35" s="36"/>
      <c r="NT35" s="36"/>
      <c r="NU35" s="36"/>
      <c r="NV35" s="36"/>
      <c r="NW35" s="36"/>
      <c r="NX35" s="36"/>
      <c r="NY35" s="36"/>
      <c r="NZ35" s="36"/>
      <c r="OA35" s="36"/>
      <c r="OB35" s="36"/>
      <c r="OC35" s="36"/>
      <c r="OD35" s="36"/>
      <c r="OE35" s="36"/>
      <c r="OF35" s="36"/>
      <c r="OG35" s="36"/>
      <c r="OH35" s="36"/>
      <c r="OI35" s="36"/>
      <c r="OJ35" s="36"/>
      <c r="OK35" s="36"/>
      <c r="OL35" s="36"/>
      <c r="OM35" s="36"/>
      <c r="ON35" s="36"/>
      <c r="OO35" s="36"/>
      <c r="OP35" s="36"/>
      <c r="OQ35" s="36"/>
      <c r="OR35" s="36"/>
      <c r="OS35" s="36"/>
      <c r="OT35" s="36"/>
      <c r="OU35" s="36"/>
      <c r="OV35" s="36"/>
      <c r="OW35" s="36"/>
      <c r="OX35" s="36"/>
      <c r="OY35" s="36"/>
      <c r="OZ35" s="36"/>
      <c r="PA35" s="36"/>
      <c r="PB35" s="36"/>
      <c r="PC35" s="36"/>
      <c r="PD35" s="36"/>
      <c r="PE35" s="36"/>
      <c r="PF35" s="36"/>
      <c r="PG35" s="36"/>
      <c r="PH35" s="36"/>
      <c r="PI35" s="36"/>
      <c r="PJ35" s="36"/>
      <c r="PK35" s="36"/>
      <c r="PL35" s="36"/>
      <c r="PM35" s="36"/>
      <c r="PN35" s="36"/>
      <c r="PO35" s="36"/>
      <c r="PP35" s="36"/>
      <c r="PQ35" s="36"/>
      <c r="PR35" s="36"/>
      <c r="PS35" s="36"/>
      <c r="PT35" s="36"/>
      <c r="PU35" s="36"/>
      <c r="PV35" s="36"/>
      <c r="PW35" s="36"/>
      <c r="PX35" s="36"/>
      <c r="PY35" s="36"/>
      <c r="PZ35" s="36"/>
      <c r="QA35" s="36"/>
      <c r="QB35" s="36"/>
      <c r="QC35" s="36"/>
      <c r="QD35" s="36"/>
      <c r="QE35" s="36"/>
      <c r="QF35" s="36"/>
      <c r="QG35" s="36"/>
      <c r="QH35" s="36"/>
      <c r="QI35" s="36"/>
      <c r="QJ35" s="36"/>
      <c r="QK35" s="36"/>
      <c r="QL35" s="36"/>
      <c r="QM35" s="36"/>
      <c r="QN35" s="36"/>
      <c r="QO35" s="36"/>
      <c r="QP35" s="36"/>
      <c r="QQ35" s="36"/>
      <c r="QR35" s="36"/>
      <c r="QS35" s="36"/>
      <c r="QT35" s="36"/>
      <c r="QU35" s="36"/>
      <c r="QV35" s="36"/>
      <c r="QW35" s="36"/>
      <c r="QX35" s="36"/>
      <c r="QY35" s="36"/>
      <c r="QZ35" s="36"/>
      <c r="RA35" s="36"/>
      <c r="RB35" s="36"/>
      <c r="RC35" s="36"/>
      <c r="RD35" s="36"/>
      <c r="RE35" s="36"/>
      <c r="RF35" s="36"/>
      <c r="RG35" s="36"/>
      <c r="RH35" s="36"/>
      <c r="RI35" s="36"/>
      <c r="RJ35" s="36"/>
      <c r="RK35" s="36"/>
      <c r="RL35" s="36"/>
      <c r="RM35" s="36"/>
      <c r="RN35" s="36"/>
      <c r="RO35" s="36"/>
      <c r="RP35" s="36"/>
      <c r="RQ35" s="36"/>
      <c r="RR35" s="36"/>
      <c r="RS35" s="36"/>
      <c r="RT35" s="36"/>
      <c r="RU35" s="36"/>
      <c r="RV35" s="36"/>
      <c r="RW35" s="36"/>
      <c r="RX35" s="36"/>
      <c r="RY35" s="36"/>
      <c r="RZ35" s="36"/>
      <c r="SA35" s="36"/>
      <c r="SB35" s="36"/>
      <c r="SC35" s="36"/>
      <c r="SD35" s="36"/>
      <c r="SE35" s="36"/>
      <c r="SF35" s="36"/>
      <c r="SG35" s="36"/>
      <c r="SH35" s="36"/>
      <c r="SI35" s="36"/>
      <c r="SJ35" s="36"/>
      <c r="SK35" s="36"/>
      <c r="SL35" s="36"/>
      <c r="SM35" s="36"/>
      <c r="SN35" s="36"/>
      <c r="SO35" s="36"/>
      <c r="SP35" s="36"/>
      <c r="SQ35" s="36"/>
      <c r="SR35" s="36"/>
      <c r="SS35" s="36"/>
      <c r="ST35" s="36"/>
      <c r="SU35" s="36"/>
      <c r="SV35" s="36"/>
      <c r="SW35" s="36"/>
      <c r="SX35" s="36"/>
      <c r="SY35" s="36"/>
      <c r="SZ35" s="36"/>
      <c r="TA35" s="36"/>
      <c r="TB35" s="36"/>
      <c r="TC35" s="36"/>
      <c r="TD35" s="36"/>
      <c r="TE35" s="36"/>
      <c r="TF35" s="36"/>
      <c r="TG35" s="36"/>
      <c r="TH35" s="36"/>
      <c r="TI35" s="36"/>
      <c r="TJ35" s="36"/>
      <c r="TK35" s="36"/>
      <c r="TL35" s="36"/>
      <c r="TM35" s="36"/>
      <c r="TN35" s="36"/>
      <c r="TO35" s="36"/>
      <c r="TP35" s="36"/>
      <c r="TQ35" s="36"/>
      <c r="TR35" s="36"/>
      <c r="TS35" s="36"/>
      <c r="TT35" s="36"/>
      <c r="TU35" s="36"/>
      <c r="TV35" s="36"/>
      <c r="TW35" s="36"/>
      <c r="TX35" s="36"/>
      <c r="TY35" s="36"/>
      <c r="TZ35" s="36"/>
      <c r="UA35" s="36"/>
      <c r="UB35" s="36"/>
      <c r="UC35" s="36"/>
      <c r="UD35" s="36"/>
      <c r="UE35" s="36"/>
      <c r="UF35" s="36"/>
      <c r="UG35" s="36"/>
      <c r="UH35" s="36"/>
      <c r="UI35" s="36"/>
      <c r="UJ35" s="36"/>
      <c r="UK35" s="36"/>
      <c r="UL35" s="36"/>
      <c r="UM35" s="36"/>
      <c r="UN35" s="36"/>
      <c r="UO35" s="36"/>
      <c r="UP35" s="36"/>
      <c r="UQ35" s="36"/>
      <c r="UR35" s="36"/>
      <c r="US35" s="36"/>
      <c r="UT35" s="36"/>
      <c r="UU35" s="36"/>
      <c r="UV35" s="36"/>
      <c r="UW35" s="36"/>
      <c r="UX35" s="36"/>
      <c r="UY35" s="36"/>
      <c r="UZ35" s="36"/>
      <c r="VA35" s="36"/>
      <c r="VB35" s="36"/>
      <c r="VC35" s="36"/>
      <c r="VD35" s="36"/>
      <c r="VE35" s="36"/>
      <c r="VF35" s="36"/>
      <c r="VG35" s="36"/>
      <c r="VH35" s="36"/>
      <c r="VI35" s="36"/>
      <c r="VJ35" s="36"/>
      <c r="VK35" s="36"/>
      <c r="VL35" s="36"/>
      <c r="VM35" s="36"/>
      <c r="VN35" s="36"/>
      <c r="VO35" s="36"/>
      <c r="VP35" s="36"/>
    </row>
    <row r="36" spans="2:588" ht="17.25" customHeight="1">
      <c r="B36" s="23" t="s">
        <v>136</v>
      </c>
      <c r="F36" s="26" t="s">
        <v>248</v>
      </c>
      <c r="G36" s="24" t="s">
        <v>1449</v>
      </c>
      <c r="H36" s="36">
        <v>186.901118</v>
      </c>
      <c r="I36" s="36">
        <v>249.98146600000001</v>
      </c>
      <c r="J36" s="36">
        <v>276.68312500000002</v>
      </c>
      <c r="K36" s="36">
        <v>275.60808400000002</v>
      </c>
      <c r="L36" s="36">
        <v>297.99487699999997</v>
      </c>
      <c r="M36" s="36">
        <v>281.61780099999999</v>
      </c>
      <c r="N36" s="36">
        <v>334.25473099999999</v>
      </c>
      <c r="O36" s="36">
        <v>312.69802299999998</v>
      </c>
      <c r="P36" s="36">
        <v>428.90096299999999</v>
      </c>
      <c r="Q36" s="36">
        <v>421.78756600000003</v>
      </c>
      <c r="R36" s="36">
        <v>329.82755300000002</v>
      </c>
      <c r="S36" s="36">
        <v>301.75706100000002</v>
      </c>
      <c r="T36" s="36">
        <v>280.63561199999998</v>
      </c>
      <c r="U36" s="36">
        <v>282.524472</v>
      </c>
      <c r="V36" s="36">
        <v>315.59900900000002</v>
      </c>
      <c r="W36" s="36">
        <v>308.73759899999999</v>
      </c>
      <c r="X36" s="36">
        <v>315.33967799999999</v>
      </c>
      <c r="Y36" s="36">
        <v>399.92741100000001</v>
      </c>
      <c r="Z36" s="36">
        <v>381.57623554999998</v>
      </c>
      <c r="AA36" s="36">
        <v>437.25344825000002</v>
      </c>
      <c r="AB36" s="36">
        <v>334.96279748000001</v>
      </c>
      <c r="AC36" s="36">
        <v>300.60479289</v>
      </c>
      <c r="AD36" s="36">
        <v>303.68887422</v>
      </c>
      <c r="AE36" s="36">
        <v>280.47720075000001</v>
      </c>
      <c r="AF36" s="36">
        <v>279.10914258000003</v>
      </c>
      <c r="AG36" s="36">
        <v>278.37295190999998</v>
      </c>
      <c r="AH36" s="36">
        <v>306.60362272999998</v>
      </c>
      <c r="AI36" s="36">
        <v>334.09238578999998</v>
      </c>
      <c r="AJ36" s="36">
        <v>348.40734146</v>
      </c>
      <c r="AK36" s="36">
        <v>325.59173389</v>
      </c>
      <c r="AL36" s="36">
        <v>349.74520656999999</v>
      </c>
      <c r="AM36" s="36">
        <v>283.18794860000003</v>
      </c>
      <c r="AN36" s="36">
        <v>247.54103136000001</v>
      </c>
      <c r="AO36" s="36">
        <v>228.35683592999999</v>
      </c>
      <c r="AP36" s="36">
        <v>258.18931499000001</v>
      </c>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c r="JE36" s="36"/>
      <c r="JF36" s="36"/>
      <c r="JG36" s="36"/>
      <c r="JH36" s="36"/>
      <c r="JI36" s="36"/>
      <c r="JJ36" s="36"/>
      <c r="JK36" s="36"/>
      <c r="JL36" s="36"/>
      <c r="JM36" s="36"/>
      <c r="JN36" s="36"/>
      <c r="JO36" s="36"/>
      <c r="JP36" s="36"/>
      <c r="JQ36" s="36"/>
      <c r="JR36" s="36"/>
      <c r="JS36" s="36"/>
      <c r="JT36" s="36"/>
      <c r="JU36" s="36"/>
      <c r="JV36" s="36"/>
      <c r="JW36" s="36"/>
      <c r="JX36" s="36"/>
      <c r="JY36" s="36"/>
      <c r="JZ36" s="36"/>
      <c r="KA36" s="36"/>
      <c r="KB36" s="36"/>
      <c r="KC36" s="36"/>
      <c r="KD36" s="36"/>
      <c r="KE36" s="36"/>
      <c r="KF36" s="36"/>
      <c r="KG36" s="36"/>
      <c r="KH36" s="36"/>
      <c r="KI36" s="36"/>
      <c r="KJ36" s="36"/>
      <c r="KK36" s="36"/>
      <c r="KL36" s="36"/>
      <c r="KM36" s="36"/>
      <c r="KN36" s="36"/>
      <c r="KO36" s="36"/>
      <c r="KP36" s="36"/>
      <c r="KQ36" s="36"/>
      <c r="KR36" s="36"/>
      <c r="KS36" s="36"/>
      <c r="KT36" s="36"/>
      <c r="KU36" s="36"/>
      <c r="KV36" s="36"/>
      <c r="KW36" s="36"/>
      <c r="KX36" s="36"/>
      <c r="KY36" s="36"/>
      <c r="KZ36" s="36"/>
      <c r="LA36" s="36"/>
      <c r="LB36" s="36"/>
      <c r="LC36" s="36"/>
      <c r="LD36" s="36"/>
      <c r="LE36" s="36"/>
      <c r="LF36" s="36"/>
      <c r="LG36" s="36"/>
      <c r="LH36" s="36"/>
      <c r="LI36" s="36"/>
      <c r="LJ36" s="36"/>
      <c r="LK36" s="36"/>
      <c r="LL36" s="36"/>
      <c r="LM36" s="36"/>
      <c r="LN36" s="36"/>
      <c r="LO36" s="36"/>
      <c r="LP36" s="36"/>
      <c r="LQ36" s="36"/>
      <c r="LR36" s="36"/>
      <c r="LS36" s="36"/>
      <c r="LT36" s="36"/>
      <c r="LU36" s="36"/>
      <c r="LV36" s="36"/>
      <c r="LW36" s="36"/>
      <c r="LX36" s="36"/>
      <c r="LY36" s="36"/>
      <c r="LZ36" s="36"/>
      <c r="MA36" s="36"/>
      <c r="MB36" s="36"/>
      <c r="MC36" s="36"/>
      <c r="MD36" s="36"/>
      <c r="ME36" s="36"/>
      <c r="MF36" s="36"/>
      <c r="MG36" s="36"/>
      <c r="MH36" s="36"/>
      <c r="MI36" s="36"/>
      <c r="MJ36" s="36"/>
      <c r="MK36" s="36"/>
      <c r="ML36" s="36"/>
      <c r="MM36" s="36"/>
      <c r="MN36" s="36"/>
      <c r="MO36" s="36"/>
      <c r="MP36" s="36"/>
      <c r="MQ36" s="36"/>
      <c r="MR36" s="36"/>
      <c r="MS36" s="36"/>
      <c r="MT36" s="36"/>
      <c r="MU36" s="36"/>
      <c r="MV36" s="36"/>
      <c r="MW36" s="36"/>
      <c r="MX36" s="36"/>
      <c r="MY36" s="36"/>
      <c r="MZ36" s="36"/>
      <c r="NA36" s="36"/>
      <c r="NB36" s="36"/>
      <c r="NC36" s="36"/>
      <c r="ND36" s="36"/>
      <c r="NE36" s="36"/>
      <c r="NF36" s="36"/>
      <c r="NG36" s="36"/>
      <c r="NH36" s="36"/>
      <c r="NI36" s="36"/>
      <c r="NJ36" s="36"/>
      <c r="NK36" s="36"/>
      <c r="NL36" s="36"/>
      <c r="NM36" s="36"/>
      <c r="NN36" s="36"/>
      <c r="NO36" s="36"/>
      <c r="NP36" s="36"/>
      <c r="NQ36" s="36"/>
      <c r="NR36" s="36"/>
      <c r="NS36" s="36"/>
      <c r="NT36" s="36"/>
      <c r="NU36" s="36"/>
      <c r="NV36" s="36"/>
      <c r="NW36" s="36"/>
      <c r="NX36" s="36"/>
      <c r="NY36" s="36"/>
      <c r="NZ36" s="36"/>
      <c r="OA36" s="36"/>
      <c r="OB36" s="36"/>
      <c r="OC36" s="36"/>
      <c r="OD36" s="36"/>
      <c r="OE36" s="36"/>
      <c r="OF36" s="36"/>
      <c r="OG36" s="36"/>
      <c r="OH36" s="36"/>
      <c r="OI36" s="36"/>
      <c r="OJ36" s="36"/>
      <c r="OK36" s="36"/>
      <c r="OL36" s="36"/>
      <c r="OM36" s="36"/>
      <c r="ON36" s="36"/>
      <c r="OO36" s="36"/>
      <c r="OP36" s="36"/>
      <c r="OQ36" s="36"/>
      <c r="OR36" s="36"/>
      <c r="OS36" s="36"/>
      <c r="OT36" s="36"/>
      <c r="OU36" s="36"/>
      <c r="OV36" s="36"/>
      <c r="OW36" s="36"/>
      <c r="OX36" s="36"/>
      <c r="OY36" s="36"/>
      <c r="OZ36" s="36"/>
      <c r="PA36" s="36"/>
      <c r="PB36" s="36"/>
      <c r="PC36" s="36"/>
      <c r="PD36" s="36"/>
      <c r="PE36" s="36"/>
      <c r="PF36" s="36"/>
      <c r="PG36" s="36"/>
      <c r="PH36" s="36"/>
      <c r="PI36" s="36"/>
      <c r="PJ36" s="36"/>
      <c r="PK36" s="36"/>
      <c r="PL36" s="36"/>
      <c r="PM36" s="36"/>
      <c r="PN36" s="36"/>
      <c r="PO36" s="36"/>
      <c r="PP36" s="36"/>
      <c r="PQ36" s="36"/>
      <c r="PR36" s="36"/>
      <c r="PS36" s="36"/>
      <c r="PT36" s="36"/>
      <c r="PU36" s="36"/>
      <c r="PV36" s="36"/>
      <c r="PW36" s="36"/>
      <c r="PX36" s="36"/>
      <c r="PY36" s="36"/>
      <c r="PZ36" s="36"/>
      <c r="QA36" s="36"/>
      <c r="QB36" s="36"/>
      <c r="QC36" s="36"/>
      <c r="QD36" s="36"/>
      <c r="QE36" s="36"/>
      <c r="QF36" s="36"/>
      <c r="QG36" s="36"/>
      <c r="QH36" s="36"/>
      <c r="QI36" s="36"/>
      <c r="QJ36" s="36"/>
      <c r="QK36" s="36"/>
      <c r="QL36" s="36"/>
      <c r="QM36" s="36"/>
      <c r="QN36" s="36"/>
      <c r="QO36" s="36"/>
      <c r="QP36" s="36"/>
      <c r="QQ36" s="36"/>
      <c r="QR36" s="36"/>
      <c r="QS36" s="36"/>
      <c r="QT36" s="36"/>
      <c r="QU36" s="36"/>
      <c r="QV36" s="36"/>
      <c r="QW36" s="36"/>
      <c r="QX36" s="36"/>
      <c r="QY36" s="36"/>
      <c r="QZ36" s="36"/>
      <c r="RA36" s="36"/>
      <c r="RB36" s="36"/>
      <c r="RC36" s="36"/>
      <c r="RD36" s="36"/>
      <c r="RE36" s="36"/>
      <c r="RF36" s="36"/>
      <c r="RG36" s="36"/>
      <c r="RH36" s="36"/>
      <c r="RI36" s="36"/>
      <c r="RJ36" s="36"/>
      <c r="RK36" s="36"/>
      <c r="RL36" s="36"/>
      <c r="RM36" s="36"/>
      <c r="RN36" s="36"/>
      <c r="RO36" s="36"/>
      <c r="RP36" s="36"/>
      <c r="RQ36" s="36"/>
      <c r="RR36" s="36"/>
      <c r="RS36" s="36"/>
      <c r="RT36" s="36"/>
      <c r="RU36" s="36"/>
      <c r="RV36" s="36"/>
      <c r="RW36" s="36"/>
      <c r="RX36" s="36"/>
      <c r="RY36" s="36"/>
      <c r="RZ36" s="36"/>
      <c r="SA36" s="36"/>
      <c r="SB36" s="36"/>
      <c r="SC36" s="36"/>
      <c r="SD36" s="36"/>
      <c r="SE36" s="36"/>
      <c r="SF36" s="36"/>
      <c r="SG36" s="36"/>
      <c r="SH36" s="36"/>
      <c r="SI36" s="36"/>
      <c r="SJ36" s="36"/>
      <c r="SK36" s="36"/>
      <c r="SL36" s="36"/>
      <c r="SM36" s="36"/>
      <c r="SN36" s="36"/>
      <c r="SO36" s="36"/>
      <c r="SP36" s="36"/>
      <c r="SQ36" s="36"/>
      <c r="SR36" s="36"/>
      <c r="SS36" s="36"/>
      <c r="ST36" s="36"/>
      <c r="SU36" s="36"/>
      <c r="SV36" s="36"/>
      <c r="SW36" s="36"/>
      <c r="SX36" s="36"/>
      <c r="SY36" s="36"/>
      <c r="SZ36" s="36"/>
      <c r="TA36" s="36"/>
      <c r="TB36" s="36"/>
      <c r="TC36" s="36"/>
      <c r="TD36" s="36"/>
      <c r="TE36" s="36"/>
      <c r="TF36" s="36"/>
      <c r="TG36" s="36"/>
      <c r="TH36" s="36"/>
      <c r="TI36" s="36"/>
      <c r="TJ36" s="36"/>
      <c r="TK36" s="36"/>
      <c r="TL36" s="36"/>
      <c r="TM36" s="36"/>
      <c r="TN36" s="36"/>
      <c r="TO36" s="36"/>
      <c r="TP36" s="36"/>
      <c r="TQ36" s="36"/>
      <c r="TR36" s="36"/>
      <c r="TS36" s="36"/>
      <c r="TT36" s="36"/>
      <c r="TU36" s="36"/>
      <c r="TV36" s="36"/>
      <c r="TW36" s="36"/>
      <c r="TX36" s="36"/>
      <c r="TY36" s="36"/>
      <c r="TZ36" s="36"/>
      <c r="UA36" s="36"/>
      <c r="UB36" s="36"/>
      <c r="UC36" s="36"/>
      <c r="UD36" s="36"/>
      <c r="UE36" s="36"/>
      <c r="UF36" s="36"/>
      <c r="UG36" s="36"/>
      <c r="UH36" s="36"/>
      <c r="UI36" s="36"/>
      <c r="UJ36" s="36"/>
      <c r="UK36" s="36"/>
      <c r="UL36" s="36"/>
      <c r="UM36" s="36"/>
      <c r="UN36" s="36"/>
      <c r="UO36" s="36"/>
      <c r="UP36" s="36"/>
      <c r="UQ36" s="36"/>
      <c r="UR36" s="36"/>
      <c r="US36" s="36"/>
      <c r="UT36" s="36"/>
      <c r="UU36" s="36"/>
      <c r="UV36" s="36"/>
      <c r="UW36" s="36"/>
      <c r="UX36" s="36"/>
      <c r="UY36" s="36"/>
      <c r="UZ36" s="36"/>
      <c r="VA36" s="36"/>
      <c r="VB36" s="36"/>
      <c r="VC36" s="36"/>
      <c r="VD36" s="36"/>
      <c r="VE36" s="36"/>
      <c r="VF36" s="36"/>
      <c r="VG36" s="36"/>
      <c r="VH36" s="36"/>
      <c r="VI36" s="36"/>
      <c r="VJ36" s="36"/>
      <c r="VK36" s="36"/>
      <c r="VL36" s="36"/>
      <c r="VM36" s="36"/>
      <c r="VN36" s="36"/>
      <c r="VO36" s="36"/>
      <c r="VP36" s="36"/>
    </row>
    <row r="37" spans="2:588" ht="17.25" customHeight="1">
      <c r="B37" s="23" t="s">
        <v>136</v>
      </c>
      <c r="F37" s="81" t="s">
        <v>1282</v>
      </c>
      <c r="G37" s="24" t="s">
        <v>1449</v>
      </c>
      <c r="H37" s="36">
        <v>25.777204000000001</v>
      </c>
      <c r="I37" s="36">
        <v>26.986304000000001</v>
      </c>
      <c r="J37" s="36">
        <v>42.220396000000001</v>
      </c>
      <c r="K37" s="36">
        <v>39.007755000000003</v>
      </c>
      <c r="L37" s="36">
        <v>36.934528999999998</v>
      </c>
      <c r="M37" s="36">
        <v>14.265128000000001</v>
      </c>
      <c r="N37" s="36">
        <v>11.021983000000001</v>
      </c>
      <c r="O37" s="36">
        <v>24.070240999999999</v>
      </c>
      <c r="P37" s="36">
        <v>62.698627000000002</v>
      </c>
      <c r="Q37" s="36">
        <v>30.599270000000001</v>
      </c>
      <c r="R37" s="36">
        <v>25.459503999999999</v>
      </c>
      <c r="S37" s="36">
        <v>35.534880999999999</v>
      </c>
      <c r="T37" s="36">
        <v>44.480218999999998</v>
      </c>
      <c r="U37" s="36">
        <v>17.752734</v>
      </c>
      <c r="V37" s="36">
        <v>5.1342999999999996</v>
      </c>
      <c r="W37" s="36">
        <v>1.1897249999999999</v>
      </c>
      <c r="X37" s="36">
        <v>0.55713699999999999</v>
      </c>
      <c r="Y37" s="36">
        <v>3.6486999999999999E-2</v>
      </c>
      <c r="Z37" s="36">
        <v>0.86016099999999995</v>
      </c>
      <c r="AA37" s="36">
        <v>2.1523729</v>
      </c>
      <c r="AB37" s="36">
        <v>1.0026014999999999</v>
      </c>
      <c r="AC37" s="36">
        <v>14.231883079999999</v>
      </c>
      <c r="AD37" s="36">
        <v>3.3250045400000001</v>
      </c>
      <c r="AE37" s="36">
        <v>2.4103457399999999</v>
      </c>
      <c r="AF37" s="36">
        <v>3.6887384499999998</v>
      </c>
      <c r="AG37" s="36">
        <v>4.2125196200000001</v>
      </c>
      <c r="AH37" s="36">
        <v>46.99092735</v>
      </c>
      <c r="AI37" s="36">
        <v>179.26103760000001</v>
      </c>
      <c r="AJ37" s="36">
        <v>149.11552796999999</v>
      </c>
      <c r="AK37" s="36">
        <v>76.689342659999994</v>
      </c>
      <c r="AL37" s="36">
        <v>47.739314759999999</v>
      </c>
      <c r="AM37" s="36">
        <v>18.891707929999999</v>
      </c>
      <c r="AN37" s="36">
        <v>57.665662599999997</v>
      </c>
      <c r="AO37" s="36">
        <v>39.486773409999998</v>
      </c>
      <c r="AP37" s="36">
        <v>93.181699769999994</v>
      </c>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c r="JE37" s="36"/>
      <c r="JF37" s="36"/>
      <c r="JG37" s="36"/>
      <c r="JH37" s="36"/>
      <c r="JI37" s="36"/>
      <c r="JJ37" s="36"/>
      <c r="JK37" s="36"/>
      <c r="JL37" s="36"/>
      <c r="JM37" s="36"/>
      <c r="JN37" s="36"/>
      <c r="JO37" s="36"/>
      <c r="JP37" s="36"/>
      <c r="JQ37" s="36"/>
      <c r="JR37" s="36"/>
      <c r="JS37" s="36"/>
      <c r="JT37" s="36"/>
      <c r="JU37" s="36"/>
      <c r="JV37" s="36"/>
      <c r="JW37" s="36"/>
      <c r="JX37" s="36"/>
      <c r="JY37" s="36"/>
      <c r="JZ37" s="36"/>
      <c r="KA37" s="36"/>
      <c r="KB37" s="36"/>
      <c r="KC37" s="36"/>
      <c r="KD37" s="36"/>
      <c r="KE37" s="36"/>
      <c r="KF37" s="36"/>
      <c r="KG37" s="36"/>
      <c r="KH37" s="36"/>
      <c r="KI37" s="36"/>
      <c r="KJ37" s="36"/>
      <c r="KK37" s="36"/>
      <c r="KL37" s="36"/>
      <c r="KM37" s="36"/>
      <c r="KN37" s="36"/>
      <c r="KO37" s="36"/>
      <c r="KP37" s="36"/>
      <c r="KQ37" s="36"/>
      <c r="KR37" s="36"/>
      <c r="KS37" s="36"/>
      <c r="KT37" s="36"/>
      <c r="KU37" s="36"/>
      <c r="KV37" s="36"/>
      <c r="KW37" s="36"/>
      <c r="KX37" s="36"/>
      <c r="KY37" s="36"/>
      <c r="KZ37" s="36"/>
      <c r="LA37" s="36"/>
      <c r="LB37" s="36"/>
      <c r="LC37" s="36"/>
      <c r="LD37" s="36"/>
      <c r="LE37" s="36"/>
      <c r="LF37" s="36"/>
      <c r="LG37" s="36"/>
      <c r="LH37" s="36"/>
      <c r="LI37" s="36"/>
      <c r="LJ37" s="36"/>
      <c r="LK37" s="36"/>
      <c r="LL37" s="36"/>
      <c r="LM37" s="36"/>
      <c r="LN37" s="36"/>
      <c r="LO37" s="36"/>
      <c r="LP37" s="36"/>
      <c r="LQ37" s="36"/>
      <c r="LR37" s="36"/>
      <c r="LS37" s="36"/>
      <c r="LT37" s="36"/>
      <c r="LU37" s="36"/>
      <c r="LV37" s="36"/>
      <c r="LW37" s="36"/>
      <c r="LX37" s="36"/>
      <c r="LY37" s="36"/>
      <c r="LZ37" s="36"/>
      <c r="MA37" s="36"/>
      <c r="MB37" s="36"/>
      <c r="MC37" s="36"/>
      <c r="MD37" s="36"/>
      <c r="ME37" s="36"/>
      <c r="MF37" s="36"/>
      <c r="MG37" s="36"/>
      <c r="MH37" s="36"/>
      <c r="MI37" s="36"/>
      <c r="MJ37" s="36"/>
      <c r="MK37" s="36"/>
      <c r="ML37" s="36"/>
      <c r="MM37" s="36"/>
      <c r="MN37" s="36"/>
      <c r="MO37" s="36"/>
      <c r="MP37" s="36"/>
      <c r="MQ37" s="36"/>
      <c r="MR37" s="36"/>
      <c r="MS37" s="36"/>
      <c r="MT37" s="36"/>
      <c r="MU37" s="36"/>
      <c r="MV37" s="36"/>
      <c r="MW37" s="36"/>
      <c r="MX37" s="36"/>
      <c r="MY37" s="36"/>
      <c r="MZ37" s="36"/>
      <c r="NA37" s="36"/>
      <c r="NB37" s="36"/>
      <c r="NC37" s="36"/>
      <c r="ND37" s="36"/>
      <c r="NE37" s="36"/>
      <c r="NF37" s="36"/>
      <c r="NG37" s="36"/>
      <c r="NH37" s="36"/>
      <c r="NI37" s="36"/>
      <c r="NJ37" s="36"/>
      <c r="NK37" s="36"/>
      <c r="NL37" s="36"/>
      <c r="NM37" s="36"/>
      <c r="NN37" s="36"/>
      <c r="NO37" s="36"/>
      <c r="NP37" s="36"/>
      <c r="NQ37" s="36"/>
      <c r="NR37" s="36"/>
      <c r="NS37" s="36"/>
      <c r="NT37" s="36"/>
      <c r="NU37" s="36"/>
      <c r="NV37" s="36"/>
      <c r="NW37" s="36"/>
      <c r="NX37" s="36"/>
      <c r="NY37" s="36"/>
      <c r="NZ37" s="36"/>
      <c r="OA37" s="36"/>
      <c r="OB37" s="36"/>
      <c r="OC37" s="36"/>
      <c r="OD37" s="36"/>
      <c r="OE37" s="36"/>
      <c r="OF37" s="36"/>
      <c r="OG37" s="36"/>
      <c r="OH37" s="36"/>
      <c r="OI37" s="36"/>
      <c r="OJ37" s="36"/>
      <c r="OK37" s="36"/>
      <c r="OL37" s="36"/>
      <c r="OM37" s="36"/>
      <c r="ON37" s="36"/>
      <c r="OO37" s="36"/>
      <c r="OP37" s="36"/>
      <c r="OQ37" s="36"/>
      <c r="OR37" s="36"/>
      <c r="OS37" s="36"/>
      <c r="OT37" s="36"/>
      <c r="OU37" s="36"/>
      <c r="OV37" s="36"/>
      <c r="OW37" s="36"/>
      <c r="OX37" s="36"/>
      <c r="OY37" s="36"/>
      <c r="OZ37" s="36"/>
      <c r="PA37" s="36"/>
      <c r="PB37" s="36"/>
      <c r="PC37" s="36"/>
      <c r="PD37" s="36"/>
      <c r="PE37" s="36"/>
      <c r="PF37" s="36"/>
      <c r="PG37" s="36"/>
      <c r="PH37" s="36"/>
      <c r="PI37" s="36"/>
      <c r="PJ37" s="36"/>
      <c r="PK37" s="36"/>
      <c r="PL37" s="36"/>
      <c r="PM37" s="36"/>
      <c r="PN37" s="36"/>
      <c r="PO37" s="36"/>
      <c r="PP37" s="36"/>
      <c r="PQ37" s="36"/>
      <c r="PR37" s="36"/>
      <c r="PS37" s="36"/>
      <c r="PT37" s="36"/>
      <c r="PU37" s="36"/>
      <c r="PV37" s="36"/>
      <c r="PW37" s="36"/>
      <c r="PX37" s="36"/>
      <c r="PY37" s="36"/>
      <c r="PZ37" s="36"/>
      <c r="QA37" s="36"/>
      <c r="QB37" s="36"/>
      <c r="QC37" s="36"/>
      <c r="QD37" s="36"/>
      <c r="QE37" s="36"/>
      <c r="QF37" s="36"/>
      <c r="QG37" s="36"/>
      <c r="QH37" s="36"/>
      <c r="QI37" s="36"/>
      <c r="QJ37" s="36"/>
      <c r="QK37" s="36"/>
      <c r="QL37" s="36"/>
      <c r="QM37" s="36"/>
      <c r="QN37" s="36"/>
      <c r="QO37" s="36"/>
      <c r="QP37" s="36"/>
      <c r="QQ37" s="36"/>
      <c r="QR37" s="36"/>
      <c r="QS37" s="36"/>
      <c r="QT37" s="36"/>
      <c r="QU37" s="36"/>
      <c r="QV37" s="36"/>
      <c r="QW37" s="36"/>
      <c r="QX37" s="36"/>
      <c r="QY37" s="36"/>
      <c r="QZ37" s="36"/>
      <c r="RA37" s="36"/>
      <c r="RB37" s="36"/>
      <c r="RC37" s="36"/>
      <c r="RD37" s="36"/>
      <c r="RE37" s="36"/>
      <c r="RF37" s="36"/>
      <c r="RG37" s="36"/>
      <c r="RH37" s="36"/>
      <c r="RI37" s="36"/>
      <c r="RJ37" s="36"/>
      <c r="RK37" s="36"/>
      <c r="RL37" s="36"/>
      <c r="RM37" s="36"/>
      <c r="RN37" s="36"/>
      <c r="RO37" s="36"/>
      <c r="RP37" s="36"/>
      <c r="RQ37" s="36"/>
      <c r="RR37" s="36"/>
      <c r="RS37" s="36"/>
      <c r="RT37" s="36"/>
      <c r="RU37" s="36"/>
      <c r="RV37" s="36"/>
      <c r="RW37" s="36"/>
      <c r="RX37" s="36"/>
      <c r="RY37" s="36"/>
      <c r="RZ37" s="36"/>
      <c r="SA37" s="36"/>
      <c r="SB37" s="36"/>
      <c r="SC37" s="36"/>
      <c r="SD37" s="36"/>
      <c r="SE37" s="36"/>
      <c r="SF37" s="36"/>
      <c r="SG37" s="36"/>
      <c r="SH37" s="36"/>
      <c r="SI37" s="36"/>
      <c r="SJ37" s="36"/>
      <c r="SK37" s="36"/>
      <c r="SL37" s="36"/>
      <c r="SM37" s="36"/>
      <c r="SN37" s="36"/>
      <c r="SO37" s="36"/>
      <c r="SP37" s="36"/>
      <c r="SQ37" s="36"/>
      <c r="SR37" s="36"/>
      <c r="SS37" s="36"/>
      <c r="ST37" s="36"/>
      <c r="SU37" s="36"/>
      <c r="SV37" s="36"/>
      <c r="SW37" s="36"/>
      <c r="SX37" s="36"/>
      <c r="SY37" s="36"/>
      <c r="SZ37" s="36"/>
      <c r="TA37" s="36"/>
      <c r="TB37" s="36"/>
      <c r="TC37" s="36"/>
      <c r="TD37" s="36"/>
      <c r="TE37" s="36"/>
      <c r="TF37" s="36"/>
      <c r="TG37" s="36"/>
      <c r="TH37" s="36"/>
      <c r="TI37" s="36"/>
      <c r="TJ37" s="36"/>
      <c r="TK37" s="36"/>
      <c r="TL37" s="36"/>
      <c r="TM37" s="36"/>
      <c r="TN37" s="36"/>
      <c r="TO37" s="36"/>
      <c r="TP37" s="36"/>
      <c r="TQ37" s="36"/>
      <c r="TR37" s="36"/>
      <c r="TS37" s="36"/>
      <c r="TT37" s="36"/>
      <c r="TU37" s="36"/>
      <c r="TV37" s="36"/>
      <c r="TW37" s="36"/>
      <c r="TX37" s="36"/>
      <c r="TY37" s="36"/>
      <c r="TZ37" s="36"/>
      <c r="UA37" s="36"/>
      <c r="UB37" s="36"/>
      <c r="UC37" s="36"/>
      <c r="UD37" s="36"/>
      <c r="UE37" s="36"/>
      <c r="UF37" s="36"/>
      <c r="UG37" s="36"/>
      <c r="UH37" s="36"/>
      <c r="UI37" s="36"/>
      <c r="UJ37" s="36"/>
      <c r="UK37" s="36"/>
      <c r="UL37" s="36"/>
      <c r="UM37" s="36"/>
      <c r="UN37" s="36"/>
      <c r="UO37" s="36"/>
      <c r="UP37" s="36"/>
      <c r="UQ37" s="36"/>
      <c r="UR37" s="36"/>
      <c r="US37" s="36"/>
      <c r="UT37" s="36"/>
      <c r="UU37" s="36"/>
      <c r="UV37" s="36"/>
      <c r="UW37" s="36"/>
      <c r="UX37" s="36"/>
      <c r="UY37" s="36"/>
      <c r="UZ37" s="36"/>
      <c r="VA37" s="36"/>
      <c r="VB37" s="36"/>
      <c r="VC37" s="36"/>
      <c r="VD37" s="36"/>
      <c r="VE37" s="36"/>
      <c r="VF37" s="36"/>
      <c r="VG37" s="36"/>
      <c r="VH37" s="36"/>
      <c r="VI37" s="36"/>
      <c r="VJ37" s="36"/>
      <c r="VK37" s="36"/>
      <c r="VL37" s="36"/>
      <c r="VM37" s="36"/>
      <c r="VN37" s="36"/>
      <c r="VO37" s="36"/>
      <c r="VP37" s="36"/>
    </row>
    <row r="38" spans="2:588" ht="17.25" customHeight="1">
      <c r="B38" s="23" t="s">
        <v>136</v>
      </c>
      <c r="F38" s="81" t="s">
        <v>1283</v>
      </c>
      <c r="G38" s="24" t="s">
        <v>1449</v>
      </c>
      <c r="H38" s="36">
        <v>10.064833</v>
      </c>
      <c r="I38" s="36">
        <v>9.2528849999999991</v>
      </c>
      <c r="J38" s="36">
        <v>2.5273940000000001</v>
      </c>
      <c r="K38" s="36">
        <v>7</v>
      </c>
      <c r="L38" s="36">
        <v>34.786019000000003</v>
      </c>
      <c r="M38" s="36">
        <v>2.2200000000000002E-3</v>
      </c>
      <c r="N38" s="36">
        <v>16.455079999999999</v>
      </c>
      <c r="O38" s="36">
        <v>0.70820099999999997</v>
      </c>
      <c r="P38" s="36">
        <v>21.323229999999999</v>
      </c>
      <c r="Q38" s="36">
        <v>106.68014700000001</v>
      </c>
      <c r="R38" s="36">
        <v>51.637219999999999</v>
      </c>
      <c r="S38" s="36">
        <v>42.594254999999997</v>
      </c>
      <c r="T38" s="36">
        <v>66.179075999999995</v>
      </c>
      <c r="U38" s="36">
        <v>116.203456</v>
      </c>
      <c r="V38" s="36">
        <v>71.092068999999995</v>
      </c>
      <c r="W38" s="36">
        <v>43.948908000000003</v>
      </c>
      <c r="X38" s="36">
        <v>100.64254699999999</v>
      </c>
      <c r="Y38" s="36">
        <v>70.716268999999997</v>
      </c>
      <c r="Z38" s="36">
        <v>139.86256700000001</v>
      </c>
      <c r="AA38" s="36">
        <v>178.06854100000001</v>
      </c>
      <c r="AB38" s="36">
        <v>100.99817609999999</v>
      </c>
      <c r="AC38" s="36">
        <v>80.094887040000003</v>
      </c>
      <c r="AD38" s="36">
        <v>89.637563299999997</v>
      </c>
      <c r="AE38" s="36">
        <v>50.0862348</v>
      </c>
      <c r="AF38" s="36">
        <v>13.37258366</v>
      </c>
      <c r="AG38" s="36">
        <v>12.96873969</v>
      </c>
      <c r="AH38" s="36">
        <v>75.067678400000005</v>
      </c>
      <c r="AI38" s="36">
        <v>70.990530930000006</v>
      </c>
      <c r="AJ38" s="36">
        <v>61.24557437</v>
      </c>
      <c r="AK38" s="36">
        <v>73.338571090000002</v>
      </c>
      <c r="AL38" s="36">
        <v>175.28858244</v>
      </c>
      <c r="AM38" s="36">
        <v>106.65716143</v>
      </c>
      <c r="AN38" s="36">
        <v>2.4763125399999999</v>
      </c>
      <c r="AO38" s="36">
        <v>11.99399981</v>
      </c>
      <c r="AP38" s="36">
        <v>30.444695079999999</v>
      </c>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c r="JE38" s="36"/>
      <c r="JF38" s="36"/>
      <c r="JG38" s="36"/>
      <c r="JH38" s="36"/>
      <c r="JI38" s="36"/>
      <c r="JJ38" s="36"/>
      <c r="JK38" s="36"/>
      <c r="JL38" s="36"/>
      <c r="JM38" s="36"/>
      <c r="JN38" s="36"/>
      <c r="JO38" s="36"/>
      <c r="JP38" s="36"/>
      <c r="JQ38" s="36"/>
      <c r="JR38" s="36"/>
      <c r="JS38" s="36"/>
      <c r="JT38" s="36"/>
      <c r="JU38" s="36"/>
      <c r="JV38" s="36"/>
      <c r="JW38" s="36"/>
      <c r="JX38" s="36"/>
      <c r="JY38" s="36"/>
      <c r="JZ38" s="36"/>
      <c r="KA38" s="36"/>
      <c r="KB38" s="36"/>
      <c r="KC38" s="36"/>
      <c r="KD38" s="36"/>
      <c r="KE38" s="36"/>
      <c r="KF38" s="36"/>
      <c r="KG38" s="36"/>
      <c r="KH38" s="36"/>
      <c r="KI38" s="36"/>
      <c r="KJ38" s="36"/>
      <c r="KK38" s="36"/>
      <c r="KL38" s="36"/>
      <c r="KM38" s="36"/>
      <c r="KN38" s="36"/>
      <c r="KO38" s="36"/>
      <c r="KP38" s="36"/>
      <c r="KQ38" s="36"/>
      <c r="KR38" s="36"/>
      <c r="KS38" s="36"/>
      <c r="KT38" s="36"/>
      <c r="KU38" s="36"/>
      <c r="KV38" s="36"/>
      <c r="KW38" s="36"/>
      <c r="KX38" s="36"/>
      <c r="KY38" s="36"/>
      <c r="KZ38" s="36"/>
      <c r="LA38" s="36"/>
      <c r="LB38" s="36"/>
      <c r="LC38" s="36"/>
      <c r="LD38" s="36"/>
      <c r="LE38" s="36"/>
      <c r="LF38" s="36"/>
      <c r="LG38" s="36"/>
      <c r="LH38" s="36"/>
      <c r="LI38" s="36"/>
      <c r="LJ38" s="36"/>
      <c r="LK38" s="36"/>
      <c r="LL38" s="36"/>
      <c r="LM38" s="36"/>
      <c r="LN38" s="36"/>
      <c r="LO38" s="36"/>
      <c r="LP38" s="36"/>
      <c r="LQ38" s="36"/>
      <c r="LR38" s="36"/>
      <c r="LS38" s="36"/>
      <c r="LT38" s="36"/>
      <c r="LU38" s="36"/>
      <c r="LV38" s="36"/>
      <c r="LW38" s="36"/>
      <c r="LX38" s="36"/>
      <c r="LY38" s="36"/>
      <c r="LZ38" s="36"/>
      <c r="MA38" s="36"/>
      <c r="MB38" s="36"/>
      <c r="MC38" s="36"/>
      <c r="MD38" s="36"/>
      <c r="ME38" s="36"/>
      <c r="MF38" s="36"/>
      <c r="MG38" s="36"/>
      <c r="MH38" s="36"/>
      <c r="MI38" s="36"/>
      <c r="MJ38" s="36"/>
      <c r="MK38" s="36"/>
      <c r="ML38" s="36"/>
      <c r="MM38" s="36"/>
      <c r="MN38" s="36"/>
      <c r="MO38" s="36"/>
      <c r="MP38" s="36"/>
      <c r="MQ38" s="36"/>
      <c r="MR38" s="36"/>
      <c r="MS38" s="36"/>
      <c r="MT38" s="36"/>
      <c r="MU38" s="36"/>
      <c r="MV38" s="36"/>
      <c r="MW38" s="36"/>
      <c r="MX38" s="36"/>
      <c r="MY38" s="36"/>
      <c r="MZ38" s="36"/>
      <c r="NA38" s="36"/>
      <c r="NB38" s="36"/>
      <c r="NC38" s="36"/>
      <c r="ND38" s="36"/>
      <c r="NE38" s="36"/>
      <c r="NF38" s="36"/>
      <c r="NG38" s="36"/>
      <c r="NH38" s="36"/>
      <c r="NI38" s="36"/>
      <c r="NJ38" s="36"/>
      <c r="NK38" s="36"/>
      <c r="NL38" s="36"/>
      <c r="NM38" s="36"/>
      <c r="NN38" s="36"/>
      <c r="NO38" s="36"/>
      <c r="NP38" s="36"/>
      <c r="NQ38" s="36"/>
      <c r="NR38" s="36"/>
      <c r="NS38" s="36"/>
      <c r="NT38" s="36"/>
      <c r="NU38" s="36"/>
      <c r="NV38" s="36"/>
      <c r="NW38" s="36"/>
      <c r="NX38" s="36"/>
      <c r="NY38" s="36"/>
      <c r="NZ38" s="36"/>
      <c r="OA38" s="36"/>
      <c r="OB38" s="36"/>
      <c r="OC38" s="36"/>
      <c r="OD38" s="36"/>
      <c r="OE38" s="36"/>
      <c r="OF38" s="36"/>
      <c r="OG38" s="36"/>
      <c r="OH38" s="36"/>
      <c r="OI38" s="36"/>
      <c r="OJ38" s="36"/>
      <c r="OK38" s="36"/>
      <c r="OL38" s="36"/>
      <c r="OM38" s="36"/>
      <c r="ON38" s="36"/>
      <c r="OO38" s="36"/>
      <c r="OP38" s="36"/>
      <c r="OQ38" s="36"/>
      <c r="OR38" s="36"/>
      <c r="OS38" s="36"/>
      <c r="OT38" s="36"/>
      <c r="OU38" s="36"/>
      <c r="OV38" s="36"/>
      <c r="OW38" s="36"/>
      <c r="OX38" s="36"/>
      <c r="OY38" s="36"/>
      <c r="OZ38" s="36"/>
      <c r="PA38" s="36"/>
      <c r="PB38" s="36"/>
      <c r="PC38" s="36"/>
      <c r="PD38" s="36"/>
      <c r="PE38" s="36"/>
      <c r="PF38" s="36"/>
      <c r="PG38" s="36"/>
      <c r="PH38" s="36"/>
      <c r="PI38" s="36"/>
      <c r="PJ38" s="36"/>
      <c r="PK38" s="36"/>
      <c r="PL38" s="36"/>
      <c r="PM38" s="36"/>
      <c r="PN38" s="36"/>
      <c r="PO38" s="36"/>
      <c r="PP38" s="36"/>
      <c r="PQ38" s="36"/>
      <c r="PR38" s="36"/>
      <c r="PS38" s="36"/>
      <c r="PT38" s="36"/>
      <c r="PU38" s="36"/>
      <c r="PV38" s="36"/>
      <c r="PW38" s="36"/>
      <c r="PX38" s="36"/>
      <c r="PY38" s="36"/>
      <c r="PZ38" s="36"/>
      <c r="QA38" s="36"/>
      <c r="QB38" s="36"/>
      <c r="QC38" s="36"/>
      <c r="QD38" s="36"/>
      <c r="QE38" s="36"/>
      <c r="QF38" s="36"/>
      <c r="QG38" s="36"/>
      <c r="QH38" s="36"/>
      <c r="QI38" s="36"/>
      <c r="QJ38" s="36"/>
      <c r="QK38" s="36"/>
      <c r="QL38" s="36"/>
      <c r="QM38" s="36"/>
      <c r="QN38" s="36"/>
      <c r="QO38" s="36"/>
      <c r="QP38" s="36"/>
      <c r="QQ38" s="36"/>
      <c r="QR38" s="36"/>
      <c r="QS38" s="36"/>
      <c r="QT38" s="36"/>
      <c r="QU38" s="36"/>
      <c r="QV38" s="36"/>
      <c r="QW38" s="36"/>
      <c r="QX38" s="36"/>
      <c r="QY38" s="36"/>
      <c r="QZ38" s="36"/>
      <c r="RA38" s="36"/>
      <c r="RB38" s="36"/>
      <c r="RC38" s="36"/>
      <c r="RD38" s="36"/>
      <c r="RE38" s="36"/>
      <c r="RF38" s="36"/>
      <c r="RG38" s="36"/>
      <c r="RH38" s="36"/>
      <c r="RI38" s="36"/>
      <c r="RJ38" s="36"/>
      <c r="RK38" s="36"/>
      <c r="RL38" s="36"/>
      <c r="RM38" s="36"/>
      <c r="RN38" s="36"/>
      <c r="RO38" s="36"/>
      <c r="RP38" s="36"/>
      <c r="RQ38" s="36"/>
      <c r="RR38" s="36"/>
      <c r="RS38" s="36"/>
      <c r="RT38" s="36"/>
      <c r="RU38" s="36"/>
      <c r="RV38" s="36"/>
      <c r="RW38" s="36"/>
      <c r="RX38" s="36"/>
      <c r="RY38" s="36"/>
      <c r="RZ38" s="36"/>
      <c r="SA38" s="36"/>
      <c r="SB38" s="36"/>
      <c r="SC38" s="36"/>
      <c r="SD38" s="36"/>
      <c r="SE38" s="36"/>
      <c r="SF38" s="36"/>
      <c r="SG38" s="36"/>
      <c r="SH38" s="36"/>
      <c r="SI38" s="36"/>
      <c r="SJ38" s="36"/>
      <c r="SK38" s="36"/>
      <c r="SL38" s="36"/>
      <c r="SM38" s="36"/>
      <c r="SN38" s="36"/>
      <c r="SO38" s="36"/>
      <c r="SP38" s="36"/>
      <c r="SQ38" s="36"/>
      <c r="SR38" s="36"/>
      <c r="SS38" s="36"/>
      <c r="ST38" s="36"/>
      <c r="SU38" s="36"/>
      <c r="SV38" s="36"/>
      <c r="SW38" s="36"/>
      <c r="SX38" s="36"/>
      <c r="SY38" s="36"/>
      <c r="SZ38" s="36"/>
      <c r="TA38" s="36"/>
      <c r="TB38" s="36"/>
      <c r="TC38" s="36"/>
      <c r="TD38" s="36"/>
      <c r="TE38" s="36"/>
      <c r="TF38" s="36"/>
      <c r="TG38" s="36"/>
      <c r="TH38" s="36"/>
      <c r="TI38" s="36"/>
      <c r="TJ38" s="36"/>
      <c r="TK38" s="36"/>
      <c r="TL38" s="36"/>
      <c r="TM38" s="36"/>
      <c r="TN38" s="36"/>
      <c r="TO38" s="36"/>
      <c r="TP38" s="36"/>
      <c r="TQ38" s="36"/>
      <c r="TR38" s="36"/>
      <c r="TS38" s="36"/>
      <c r="TT38" s="36"/>
      <c r="TU38" s="36"/>
      <c r="TV38" s="36"/>
      <c r="TW38" s="36"/>
      <c r="TX38" s="36"/>
      <c r="TY38" s="36"/>
      <c r="TZ38" s="36"/>
      <c r="UA38" s="36"/>
      <c r="UB38" s="36"/>
      <c r="UC38" s="36"/>
      <c r="UD38" s="36"/>
      <c r="UE38" s="36"/>
      <c r="UF38" s="36"/>
      <c r="UG38" s="36"/>
      <c r="UH38" s="36"/>
      <c r="UI38" s="36"/>
      <c r="UJ38" s="36"/>
      <c r="UK38" s="36"/>
      <c r="UL38" s="36"/>
      <c r="UM38" s="36"/>
      <c r="UN38" s="36"/>
      <c r="UO38" s="36"/>
      <c r="UP38" s="36"/>
      <c r="UQ38" s="36"/>
      <c r="UR38" s="36"/>
      <c r="US38" s="36"/>
      <c r="UT38" s="36"/>
      <c r="UU38" s="36"/>
      <c r="UV38" s="36"/>
      <c r="UW38" s="36"/>
      <c r="UX38" s="36"/>
      <c r="UY38" s="36"/>
      <c r="UZ38" s="36"/>
      <c r="VA38" s="36"/>
      <c r="VB38" s="36"/>
      <c r="VC38" s="36"/>
      <c r="VD38" s="36"/>
      <c r="VE38" s="36"/>
      <c r="VF38" s="36"/>
      <c r="VG38" s="36"/>
      <c r="VH38" s="36"/>
      <c r="VI38" s="36"/>
      <c r="VJ38" s="36"/>
      <c r="VK38" s="36"/>
      <c r="VL38" s="36"/>
      <c r="VM38" s="36"/>
      <c r="VN38" s="36"/>
      <c r="VO38" s="36"/>
      <c r="VP38" s="36"/>
    </row>
    <row r="39" spans="2:588" ht="17.25" customHeight="1">
      <c r="B39" s="23" t="s">
        <v>136</v>
      </c>
      <c r="F39" s="81" t="s">
        <v>1205</v>
      </c>
      <c r="G39" s="24" t="s">
        <v>1449</v>
      </c>
      <c r="H39" s="36">
        <v>0</v>
      </c>
      <c r="I39" s="36">
        <v>0</v>
      </c>
      <c r="J39" s="36">
        <v>0</v>
      </c>
      <c r="K39" s="36">
        <v>0</v>
      </c>
      <c r="L39" s="36">
        <v>0</v>
      </c>
      <c r="M39" s="36">
        <v>0</v>
      </c>
      <c r="N39" s="36">
        <v>0</v>
      </c>
      <c r="O39" s="36">
        <v>0</v>
      </c>
      <c r="P39" s="36">
        <v>3.0000000000000001E-3</v>
      </c>
      <c r="Q39" s="36">
        <v>5.4163790000000001</v>
      </c>
      <c r="R39" s="36">
        <v>0</v>
      </c>
      <c r="S39" s="36">
        <v>0</v>
      </c>
      <c r="T39" s="36">
        <v>0</v>
      </c>
      <c r="U39" s="36">
        <v>0.20103199999999999</v>
      </c>
      <c r="V39" s="36">
        <v>0</v>
      </c>
      <c r="W39" s="36">
        <v>4.5030000000000001</v>
      </c>
      <c r="X39" s="36">
        <v>1.0429999999999999</v>
      </c>
      <c r="Y39" s="36">
        <v>1.924E-2</v>
      </c>
      <c r="Z39" s="36">
        <v>0.1603</v>
      </c>
      <c r="AA39" s="36">
        <v>2.2000000000000001E-6</v>
      </c>
      <c r="AB39" s="36">
        <v>5.6528000000000002E-2</v>
      </c>
      <c r="AC39" s="36">
        <v>14</v>
      </c>
      <c r="AD39" s="36">
        <v>82.961158389999994</v>
      </c>
      <c r="AE39" s="36">
        <v>121.78683359999999</v>
      </c>
      <c r="AF39" s="36">
        <v>177.70228351</v>
      </c>
      <c r="AG39" s="36">
        <v>147.53979548000001</v>
      </c>
      <c r="AH39" s="36">
        <v>131.33609501999999</v>
      </c>
      <c r="AI39" s="36">
        <v>43.870894999999997</v>
      </c>
      <c r="AJ39" s="36">
        <v>53.139947999999997</v>
      </c>
      <c r="AK39" s="36">
        <v>90.626000000000005</v>
      </c>
      <c r="AL39" s="36">
        <v>12.5</v>
      </c>
      <c r="AM39" s="36">
        <v>27</v>
      </c>
      <c r="AN39" s="36">
        <v>103.56766159999999</v>
      </c>
      <c r="AO39" s="36">
        <v>92.784999999999997</v>
      </c>
      <c r="AP39" s="36">
        <v>51</v>
      </c>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c r="JE39" s="36"/>
      <c r="JF39" s="36"/>
      <c r="JG39" s="36"/>
      <c r="JH39" s="36"/>
      <c r="JI39" s="36"/>
      <c r="JJ39" s="36"/>
      <c r="JK39" s="36"/>
      <c r="JL39" s="36"/>
      <c r="JM39" s="36"/>
      <c r="JN39" s="36"/>
      <c r="JO39" s="36"/>
      <c r="JP39" s="36"/>
      <c r="JQ39" s="36"/>
      <c r="JR39" s="36"/>
      <c r="JS39" s="36"/>
      <c r="JT39" s="36"/>
      <c r="JU39" s="36"/>
      <c r="JV39" s="36"/>
      <c r="JW39" s="36"/>
      <c r="JX39" s="36"/>
      <c r="JY39" s="36"/>
      <c r="JZ39" s="36"/>
      <c r="KA39" s="36"/>
      <c r="KB39" s="36"/>
      <c r="KC39" s="36"/>
      <c r="KD39" s="36"/>
      <c r="KE39" s="36"/>
      <c r="KF39" s="36"/>
      <c r="KG39" s="36"/>
      <c r="KH39" s="36"/>
      <c r="KI39" s="36"/>
      <c r="KJ39" s="36"/>
      <c r="KK39" s="36"/>
      <c r="KL39" s="36"/>
      <c r="KM39" s="36"/>
      <c r="KN39" s="36"/>
      <c r="KO39" s="36"/>
      <c r="KP39" s="36"/>
      <c r="KQ39" s="36"/>
      <c r="KR39" s="36"/>
      <c r="KS39" s="36"/>
      <c r="KT39" s="36"/>
      <c r="KU39" s="36"/>
      <c r="KV39" s="36"/>
      <c r="KW39" s="36"/>
      <c r="KX39" s="36"/>
      <c r="KY39" s="36"/>
      <c r="KZ39" s="36"/>
      <c r="LA39" s="36"/>
      <c r="LB39" s="36"/>
      <c r="LC39" s="36"/>
      <c r="LD39" s="36"/>
      <c r="LE39" s="36"/>
      <c r="LF39" s="36"/>
      <c r="LG39" s="36"/>
      <c r="LH39" s="36"/>
      <c r="LI39" s="36"/>
      <c r="LJ39" s="36"/>
      <c r="LK39" s="36"/>
      <c r="LL39" s="36"/>
      <c r="LM39" s="36"/>
      <c r="LN39" s="36"/>
      <c r="LO39" s="36"/>
      <c r="LP39" s="36"/>
      <c r="LQ39" s="36"/>
      <c r="LR39" s="36"/>
      <c r="LS39" s="36"/>
      <c r="LT39" s="36"/>
      <c r="LU39" s="36"/>
      <c r="LV39" s="36"/>
      <c r="LW39" s="36"/>
      <c r="LX39" s="36"/>
      <c r="LY39" s="36"/>
      <c r="LZ39" s="36"/>
      <c r="MA39" s="36"/>
      <c r="MB39" s="36"/>
      <c r="MC39" s="36"/>
      <c r="MD39" s="36"/>
      <c r="ME39" s="36"/>
      <c r="MF39" s="36"/>
      <c r="MG39" s="36"/>
      <c r="MH39" s="36"/>
      <c r="MI39" s="36"/>
      <c r="MJ39" s="36"/>
      <c r="MK39" s="36"/>
      <c r="ML39" s="36"/>
      <c r="MM39" s="36"/>
      <c r="MN39" s="36"/>
      <c r="MO39" s="36"/>
      <c r="MP39" s="36"/>
      <c r="MQ39" s="36"/>
      <c r="MR39" s="36"/>
      <c r="MS39" s="36"/>
      <c r="MT39" s="36"/>
      <c r="MU39" s="36"/>
      <c r="MV39" s="36"/>
      <c r="MW39" s="36"/>
      <c r="MX39" s="36"/>
      <c r="MY39" s="36"/>
      <c r="MZ39" s="36"/>
      <c r="NA39" s="36"/>
      <c r="NB39" s="36"/>
      <c r="NC39" s="36"/>
      <c r="ND39" s="36"/>
      <c r="NE39" s="36"/>
      <c r="NF39" s="36"/>
      <c r="NG39" s="36"/>
      <c r="NH39" s="36"/>
      <c r="NI39" s="36"/>
      <c r="NJ39" s="36"/>
      <c r="NK39" s="36"/>
      <c r="NL39" s="36"/>
      <c r="NM39" s="36"/>
      <c r="NN39" s="36"/>
      <c r="NO39" s="36"/>
      <c r="NP39" s="36"/>
      <c r="NQ39" s="36"/>
      <c r="NR39" s="36"/>
      <c r="NS39" s="36"/>
      <c r="NT39" s="36"/>
      <c r="NU39" s="36"/>
      <c r="NV39" s="36"/>
      <c r="NW39" s="36"/>
      <c r="NX39" s="36"/>
      <c r="NY39" s="36"/>
      <c r="NZ39" s="36"/>
      <c r="OA39" s="36"/>
      <c r="OB39" s="36"/>
      <c r="OC39" s="36"/>
      <c r="OD39" s="36"/>
      <c r="OE39" s="36"/>
      <c r="OF39" s="36"/>
      <c r="OG39" s="36"/>
      <c r="OH39" s="36"/>
      <c r="OI39" s="36"/>
      <c r="OJ39" s="36"/>
      <c r="OK39" s="36"/>
      <c r="OL39" s="36"/>
      <c r="OM39" s="36"/>
      <c r="ON39" s="36"/>
      <c r="OO39" s="36"/>
      <c r="OP39" s="36"/>
      <c r="OQ39" s="36"/>
      <c r="OR39" s="36"/>
      <c r="OS39" s="36"/>
      <c r="OT39" s="36"/>
      <c r="OU39" s="36"/>
      <c r="OV39" s="36"/>
      <c r="OW39" s="36"/>
      <c r="OX39" s="36"/>
      <c r="OY39" s="36"/>
      <c r="OZ39" s="36"/>
      <c r="PA39" s="36"/>
      <c r="PB39" s="36"/>
      <c r="PC39" s="36"/>
      <c r="PD39" s="36"/>
      <c r="PE39" s="36"/>
      <c r="PF39" s="36"/>
      <c r="PG39" s="36"/>
      <c r="PH39" s="36"/>
      <c r="PI39" s="36"/>
      <c r="PJ39" s="36"/>
      <c r="PK39" s="36"/>
      <c r="PL39" s="36"/>
      <c r="PM39" s="36"/>
      <c r="PN39" s="36"/>
      <c r="PO39" s="36"/>
      <c r="PP39" s="36"/>
      <c r="PQ39" s="36"/>
      <c r="PR39" s="36"/>
      <c r="PS39" s="36"/>
      <c r="PT39" s="36"/>
      <c r="PU39" s="36"/>
      <c r="PV39" s="36"/>
      <c r="PW39" s="36"/>
      <c r="PX39" s="36"/>
      <c r="PY39" s="36"/>
      <c r="PZ39" s="36"/>
      <c r="QA39" s="36"/>
      <c r="QB39" s="36"/>
      <c r="QC39" s="36"/>
      <c r="QD39" s="36"/>
      <c r="QE39" s="36"/>
      <c r="QF39" s="36"/>
      <c r="QG39" s="36"/>
      <c r="QH39" s="36"/>
      <c r="QI39" s="36"/>
      <c r="QJ39" s="36"/>
      <c r="QK39" s="36"/>
      <c r="QL39" s="36"/>
      <c r="QM39" s="36"/>
      <c r="QN39" s="36"/>
      <c r="QO39" s="36"/>
      <c r="QP39" s="36"/>
      <c r="QQ39" s="36"/>
      <c r="QR39" s="36"/>
      <c r="QS39" s="36"/>
      <c r="QT39" s="36"/>
      <c r="QU39" s="36"/>
      <c r="QV39" s="36"/>
      <c r="QW39" s="36"/>
      <c r="QX39" s="36"/>
      <c r="QY39" s="36"/>
      <c r="QZ39" s="36"/>
      <c r="RA39" s="36"/>
      <c r="RB39" s="36"/>
      <c r="RC39" s="36"/>
      <c r="RD39" s="36"/>
      <c r="RE39" s="36"/>
      <c r="RF39" s="36"/>
      <c r="RG39" s="36"/>
      <c r="RH39" s="36"/>
      <c r="RI39" s="36"/>
      <c r="RJ39" s="36"/>
      <c r="RK39" s="36"/>
      <c r="RL39" s="36"/>
      <c r="RM39" s="36"/>
      <c r="RN39" s="36"/>
      <c r="RO39" s="36"/>
      <c r="RP39" s="36"/>
      <c r="RQ39" s="36"/>
      <c r="RR39" s="36"/>
      <c r="RS39" s="36"/>
      <c r="RT39" s="36"/>
      <c r="RU39" s="36"/>
      <c r="RV39" s="36"/>
      <c r="RW39" s="36"/>
      <c r="RX39" s="36"/>
      <c r="RY39" s="36"/>
      <c r="RZ39" s="36"/>
      <c r="SA39" s="36"/>
      <c r="SB39" s="36"/>
      <c r="SC39" s="36"/>
      <c r="SD39" s="36"/>
      <c r="SE39" s="36"/>
      <c r="SF39" s="36"/>
      <c r="SG39" s="36"/>
      <c r="SH39" s="36"/>
      <c r="SI39" s="36"/>
      <c r="SJ39" s="36"/>
      <c r="SK39" s="36"/>
      <c r="SL39" s="36"/>
      <c r="SM39" s="36"/>
      <c r="SN39" s="36"/>
      <c r="SO39" s="36"/>
      <c r="SP39" s="36"/>
      <c r="SQ39" s="36"/>
      <c r="SR39" s="36"/>
      <c r="SS39" s="36"/>
      <c r="ST39" s="36"/>
      <c r="SU39" s="36"/>
      <c r="SV39" s="36"/>
      <c r="SW39" s="36"/>
      <c r="SX39" s="36"/>
      <c r="SY39" s="36"/>
      <c r="SZ39" s="36"/>
      <c r="TA39" s="36"/>
      <c r="TB39" s="36"/>
      <c r="TC39" s="36"/>
      <c r="TD39" s="36"/>
      <c r="TE39" s="36"/>
      <c r="TF39" s="36"/>
      <c r="TG39" s="36"/>
      <c r="TH39" s="36"/>
      <c r="TI39" s="36"/>
      <c r="TJ39" s="36"/>
      <c r="TK39" s="36"/>
      <c r="TL39" s="36"/>
      <c r="TM39" s="36"/>
      <c r="TN39" s="36"/>
      <c r="TO39" s="36"/>
      <c r="TP39" s="36"/>
      <c r="TQ39" s="36"/>
      <c r="TR39" s="36"/>
      <c r="TS39" s="36"/>
      <c r="TT39" s="36"/>
      <c r="TU39" s="36"/>
      <c r="TV39" s="36"/>
      <c r="TW39" s="36"/>
      <c r="TX39" s="36"/>
      <c r="TY39" s="36"/>
      <c r="TZ39" s="36"/>
      <c r="UA39" s="36"/>
      <c r="UB39" s="36"/>
      <c r="UC39" s="36"/>
      <c r="UD39" s="36"/>
      <c r="UE39" s="36"/>
      <c r="UF39" s="36"/>
      <c r="UG39" s="36"/>
      <c r="UH39" s="36"/>
      <c r="UI39" s="36"/>
      <c r="UJ39" s="36"/>
      <c r="UK39" s="36"/>
      <c r="UL39" s="36"/>
      <c r="UM39" s="36"/>
      <c r="UN39" s="36"/>
      <c r="UO39" s="36"/>
      <c r="UP39" s="36"/>
      <c r="UQ39" s="36"/>
      <c r="UR39" s="36"/>
      <c r="US39" s="36"/>
      <c r="UT39" s="36"/>
      <c r="UU39" s="36"/>
      <c r="UV39" s="36"/>
      <c r="UW39" s="36"/>
      <c r="UX39" s="36"/>
      <c r="UY39" s="36"/>
      <c r="UZ39" s="36"/>
      <c r="VA39" s="36"/>
      <c r="VB39" s="36"/>
      <c r="VC39" s="36"/>
      <c r="VD39" s="36"/>
      <c r="VE39" s="36"/>
      <c r="VF39" s="36"/>
      <c r="VG39" s="36"/>
      <c r="VH39" s="36"/>
      <c r="VI39" s="36"/>
      <c r="VJ39" s="36"/>
      <c r="VK39" s="36"/>
      <c r="VL39" s="36"/>
      <c r="VM39" s="36"/>
      <c r="VN39" s="36"/>
      <c r="VO39" s="36"/>
      <c r="VP39" s="36"/>
    </row>
    <row r="40" spans="2:588" ht="17.25" customHeight="1">
      <c r="B40" s="23" t="s">
        <v>136</v>
      </c>
      <c r="F40" s="81" t="s">
        <v>1243</v>
      </c>
      <c r="G40" s="24" t="s">
        <v>1449</v>
      </c>
      <c r="H40" s="36">
        <v>48.501767999999998</v>
      </c>
      <c r="I40" s="36">
        <v>67.301157000000003</v>
      </c>
      <c r="J40" s="36">
        <v>110.00546199999999</v>
      </c>
      <c r="K40" s="36">
        <v>122.714782</v>
      </c>
      <c r="L40" s="36">
        <v>67.834131999999997</v>
      </c>
      <c r="M40" s="36">
        <v>92.576352</v>
      </c>
      <c r="N40" s="36">
        <v>70.531473000000005</v>
      </c>
      <c r="O40" s="36">
        <v>72.068404999999998</v>
      </c>
      <c r="P40" s="36">
        <v>88.529199000000006</v>
      </c>
      <c r="Q40" s="36">
        <v>89.295778999999996</v>
      </c>
      <c r="R40" s="36">
        <v>132.91982400000001</v>
      </c>
      <c r="S40" s="36">
        <v>93.511431000000002</v>
      </c>
      <c r="T40" s="36">
        <v>46.4938</v>
      </c>
      <c r="U40" s="36">
        <v>23.703844</v>
      </c>
      <c r="V40" s="36">
        <v>15.433789000000001</v>
      </c>
      <c r="W40" s="36">
        <v>12.851398</v>
      </c>
      <c r="X40" s="36">
        <v>13.480603</v>
      </c>
      <c r="Y40" s="36">
        <v>18.007847999999999</v>
      </c>
      <c r="Z40" s="36">
        <v>2.1501450000000002</v>
      </c>
      <c r="AA40" s="36">
        <v>9.2644450000000003</v>
      </c>
      <c r="AB40" s="36">
        <v>4.5667155700000004</v>
      </c>
      <c r="AC40" s="36">
        <v>25.444980059999999</v>
      </c>
      <c r="AD40" s="36">
        <v>22.012229290000001</v>
      </c>
      <c r="AE40" s="36">
        <v>18.682879310000001</v>
      </c>
      <c r="AF40" s="36">
        <v>50.130447250000003</v>
      </c>
      <c r="AG40" s="36">
        <v>67.026403259999995</v>
      </c>
      <c r="AH40" s="36">
        <v>23.315064450000001</v>
      </c>
      <c r="AI40" s="36">
        <v>5.6613224600000001</v>
      </c>
      <c r="AJ40" s="36">
        <v>21.588351889999998</v>
      </c>
      <c r="AK40" s="36">
        <v>27.20999368</v>
      </c>
      <c r="AL40" s="36">
        <v>21.480622749999998</v>
      </c>
      <c r="AM40" s="36">
        <v>30.306173770000001</v>
      </c>
      <c r="AN40" s="36">
        <v>16.405124959999998</v>
      </c>
      <c r="AO40" s="36">
        <v>36.648584270000001</v>
      </c>
      <c r="AP40" s="36">
        <v>18.880990499999999</v>
      </c>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c r="JE40" s="36"/>
      <c r="JF40" s="36"/>
      <c r="JG40" s="36"/>
      <c r="JH40" s="36"/>
      <c r="JI40" s="36"/>
      <c r="JJ40" s="36"/>
      <c r="JK40" s="36"/>
      <c r="JL40" s="36"/>
      <c r="JM40" s="36"/>
      <c r="JN40" s="36"/>
      <c r="JO40" s="36"/>
      <c r="JP40" s="36"/>
      <c r="JQ40" s="36"/>
      <c r="JR40" s="36"/>
      <c r="JS40" s="36"/>
      <c r="JT40" s="36"/>
      <c r="JU40" s="36"/>
      <c r="JV40" s="36"/>
      <c r="JW40" s="36"/>
      <c r="JX40" s="36"/>
      <c r="JY40" s="36"/>
      <c r="JZ40" s="36"/>
      <c r="KA40" s="36"/>
      <c r="KB40" s="36"/>
      <c r="KC40" s="36"/>
      <c r="KD40" s="36"/>
      <c r="KE40" s="36"/>
      <c r="KF40" s="36"/>
      <c r="KG40" s="36"/>
      <c r="KH40" s="36"/>
      <c r="KI40" s="36"/>
      <c r="KJ40" s="36"/>
      <c r="KK40" s="36"/>
      <c r="KL40" s="36"/>
      <c r="KM40" s="36"/>
      <c r="KN40" s="36"/>
      <c r="KO40" s="36"/>
      <c r="KP40" s="36"/>
      <c r="KQ40" s="36"/>
      <c r="KR40" s="36"/>
      <c r="KS40" s="36"/>
      <c r="KT40" s="36"/>
      <c r="KU40" s="36"/>
      <c r="KV40" s="36"/>
      <c r="KW40" s="36"/>
      <c r="KX40" s="36"/>
      <c r="KY40" s="36"/>
      <c r="KZ40" s="36"/>
      <c r="LA40" s="36"/>
      <c r="LB40" s="36"/>
      <c r="LC40" s="36"/>
      <c r="LD40" s="36"/>
      <c r="LE40" s="36"/>
      <c r="LF40" s="36"/>
      <c r="LG40" s="36"/>
      <c r="LH40" s="36"/>
      <c r="LI40" s="36"/>
      <c r="LJ40" s="36"/>
      <c r="LK40" s="36"/>
      <c r="LL40" s="36"/>
      <c r="LM40" s="36"/>
      <c r="LN40" s="36"/>
      <c r="LO40" s="36"/>
      <c r="LP40" s="36"/>
      <c r="LQ40" s="36"/>
      <c r="LR40" s="36"/>
      <c r="LS40" s="36"/>
      <c r="LT40" s="36"/>
      <c r="LU40" s="36"/>
      <c r="LV40" s="36"/>
      <c r="LW40" s="36"/>
      <c r="LX40" s="36"/>
      <c r="LY40" s="36"/>
      <c r="LZ40" s="36"/>
      <c r="MA40" s="36"/>
      <c r="MB40" s="36"/>
      <c r="MC40" s="36"/>
      <c r="MD40" s="36"/>
      <c r="ME40" s="36"/>
      <c r="MF40" s="36"/>
      <c r="MG40" s="36"/>
      <c r="MH40" s="36"/>
      <c r="MI40" s="36"/>
      <c r="MJ40" s="36"/>
      <c r="MK40" s="36"/>
      <c r="ML40" s="36"/>
      <c r="MM40" s="36"/>
      <c r="MN40" s="36"/>
      <c r="MO40" s="36"/>
      <c r="MP40" s="36"/>
      <c r="MQ40" s="36"/>
      <c r="MR40" s="36"/>
      <c r="MS40" s="36"/>
      <c r="MT40" s="36"/>
      <c r="MU40" s="36"/>
      <c r="MV40" s="36"/>
      <c r="MW40" s="36"/>
      <c r="MX40" s="36"/>
      <c r="MY40" s="36"/>
      <c r="MZ40" s="36"/>
      <c r="NA40" s="36"/>
      <c r="NB40" s="36"/>
      <c r="NC40" s="36"/>
      <c r="ND40" s="36"/>
      <c r="NE40" s="36"/>
      <c r="NF40" s="36"/>
      <c r="NG40" s="36"/>
      <c r="NH40" s="36"/>
      <c r="NI40" s="36"/>
      <c r="NJ40" s="36"/>
      <c r="NK40" s="36"/>
      <c r="NL40" s="36"/>
      <c r="NM40" s="36"/>
      <c r="NN40" s="36"/>
      <c r="NO40" s="36"/>
      <c r="NP40" s="36"/>
      <c r="NQ40" s="36"/>
      <c r="NR40" s="36"/>
      <c r="NS40" s="36"/>
      <c r="NT40" s="36"/>
      <c r="NU40" s="36"/>
      <c r="NV40" s="36"/>
      <c r="NW40" s="36"/>
      <c r="NX40" s="36"/>
      <c r="NY40" s="36"/>
      <c r="NZ40" s="36"/>
      <c r="OA40" s="36"/>
      <c r="OB40" s="36"/>
      <c r="OC40" s="36"/>
      <c r="OD40" s="36"/>
      <c r="OE40" s="36"/>
      <c r="OF40" s="36"/>
      <c r="OG40" s="36"/>
      <c r="OH40" s="36"/>
      <c r="OI40" s="36"/>
      <c r="OJ40" s="36"/>
      <c r="OK40" s="36"/>
      <c r="OL40" s="36"/>
      <c r="OM40" s="36"/>
      <c r="ON40" s="36"/>
      <c r="OO40" s="36"/>
      <c r="OP40" s="36"/>
      <c r="OQ40" s="36"/>
      <c r="OR40" s="36"/>
      <c r="OS40" s="36"/>
      <c r="OT40" s="36"/>
      <c r="OU40" s="36"/>
      <c r="OV40" s="36"/>
      <c r="OW40" s="36"/>
      <c r="OX40" s="36"/>
      <c r="OY40" s="36"/>
      <c r="OZ40" s="36"/>
      <c r="PA40" s="36"/>
      <c r="PB40" s="36"/>
      <c r="PC40" s="36"/>
      <c r="PD40" s="36"/>
      <c r="PE40" s="36"/>
      <c r="PF40" s="36"/>
      <c r="PG40" s="36"/>
      <c r="PH40" s="36"/>
      <c r="PI40" s="36"/>
      <c r="PJ40" s="36"/>
      <c r="PK40" s="36"/>
      <c r="PL40" s="36"/>
      <c r="PM40" s="36"/>
      <c r="PN40" s="36"/>
      <c r="PO40" s="36"/>
      <c r="PP40" s="36"/>
      <c r="PQ40" s="36"/>
      <c r="PR40" s="36"/>
      <c r="PS40" s="36"/>
      <c r="PT40" s="36"/>
      <c r="PU40" s="36"/>
      <c r="PV40" s="36"/>
      <c r="PW40" s="36"/>
      <c r="PX40" s="36"/>
      <c r="PY40" s="36"/>
      <c r="PZ40" s="36"/>
      <c r="QA40" s="36"/>
      <c r="QB40" s="36"/>
      <c r="QC40" s="36"/>
      <c r="QD40" s="36"/>
      <c r="QE40" s="36"/>
      <c r="QF40" s="36"/>
      <c r="QG40" s="36"/>
      <c r="QH40" s="36"/>
      <c r="QI40" s="36"/>
      <c r="QJ40" s="36"/>
      <c r="QK40" s="36"/>
      <c r="QL40" s="36"/>
      <c r="QM40" s="36"/>
      <c r="QN40" s="36"/>
      <c r="QO40" s="36"/>
      <c r="QP40" s="36"/>
      <c r="QQ40" s="36"/>
      <c r="QR40" s="36"/>
      <c r="QS40" s="36"/>
      <c r="QT40" s="36"/>
      <c r="QU40" s="36"/>
      <c r="QV40" s="36"/>
      <c r="QW40" s="36"/>
      <c r="QX40" s="36"/>
      <c r="QY40" s="36"/>
      <c r="QZ40" s="36"/>
      <c r="RA40" s="36"/>
      <c r="RB40" s="36"/>
      <c r="RC40" s="36"/>
      <c r="RD40" s="36"/>
      <c r="RE40" s="36"/>
      <c r="RF40" s="36"/>
      <c r="RG40" s="36"/>
      <c r="RH40" s="36"/>
      <c r="RI40" s="36"/>
      <c r="RJ40" s="36"/>
      <c r="RK40" s="36"/>
      <c r="RL40" s="36"/>
      <c r="RM40" s="36"/>
      <c r="RN40" s="36"/>
      <c r="RO40" s="36"/>
      <c r="RP40" s="36"/>
      <c r="RQ40" s="36"/>
      <c r="RR40" s="36"/>
      <c r="RS40" s="36"/>
      <c r="RT40" s="36"/>
      <c r="RU40" s="36"/>
      <c r="RV40" s="36"/>
      <c r="RW40" s="36"/>
      <c r="RX40" s="36"/>
      <c r="RY40" s="36"/>
      <c r="RZ40" s="36"/>
      <c r="SA40" s="36"/>
      <c r="SB40" s="36"/>
      <c r="SC40" s="36"/>
      <c r="SD40" s="36"/>
      <c r="SE40" s="36"/>
      <c r="SF40" s="36"/>
      <c r="SG40" s="36"/>
      <c r="SH40" s="36"/>
      <c r="SI40" s="36"/>
      <c r="SJ40" s="36"/>
      <c r="SK40" s="36"/>
      <c r="SL40" s="36"/>
      <c r="SM40" s="36"/>
      <c r="SN40" s="36"/>
      <c r="SO40" s="36"/>
      <c r="SP40" s="36"/>
      <c r="SQ40" s="36"/>
      <c r="SR40" s="36"/>
      <c r="SS40" s="36"/>
      <c r="ST40" s="36"/>
      <c r="SU40" s="36"/>
      <c r="SV40" s="36"/>
      <c r="SW40" s="36"/>
      <c r="SX40" s="36"/>
      <c r="SY40" s="36"/>
      <c r="SZ40" s="36"/>
      <c r="TA40" s="36"/>
      <c r="TB40" s="36"/>
      <c r="TC40" s="36"/>
      <c r="TD40" s="36"/>
      <c r="TE40" s="36"/>
      <c r="TF40" s="36"/>
      <c r="TG40" s="36"/>
      <c r="TH40" s="36"/>
      <c r="TI40" s="36"/>
      <c r="TJ40" s="36"/>
      <c r="TK40" s="36"/>
      <c r="TL40" s="36"/>
      <c r="TM40" s="36"/>
      <c r="TN40" s="36"/>
      <c r="TO40" s="36"/>
      <c r="TP40" s="36"/>
      <c r="TQ40" s="36"/>
      <c r="TR40" s="36"/>
      <c r="TS40" s="36"/>
      <c r="TT40" s="36"/>
      <c r="TU40" s="36"/>
      <c r="TV40" s="36"/>
      <c r="TW40" s="36"/>
      <c r="TX40" s="36"/>
      <c r="TY40" s="36"/>
      <c r="TZ40" s="36"/>
      <c r="UA40" s="36"/>
      <c r="UB40" s="36"/>
      <c r="UC40" s="36"/>
      <c r="UD40" s="36"/>
      <c r="UE40" s="36"/>
      <c r="UF40" s="36"/>
      <c r="UG40" s="36"/>
      <c r="UH40" s="36"/>
      <c r="UI40" s="36"/>
      <c r="UJ40" s="36"/>
      <c r="UK40" s="36"/>
      <c r="UL40" s="36"/>
      <c r="UM40" s="36"/>
      <c r="UN40" s="36"/>
      <c r="UO40" s="36"/>
      <c r="UP40" s="36"/>
      <c r="UQ40" s="36"/>
      <c r="UR40" s="36"/>
      <c r="US40" s="36"/>
      <c r="UT40" s="36"/>
      <c r="UU40" s="36"/>
      <c r="UV40" s="36"/>
      <c r="UW40" s="36"/>
      <c r="UX40" s="36"/>
      <c r="UY40" s="36"/>
      <c r="UZ40" s="36"/>
      <c r="VA40" s="36"/>
      <c r="VB40" s="36"/>
      <c r="VC40" s="36"/>
      <c r="VD40" s="36"/>
      <c r="VE40" s="36"/>
      <c r="VF40" s="36"/>
      <c r="VG40" s="36"/>
      <c r="VH40" s="36"/>
      <c r="VI40" s="36"/>
      <c r="VJ40" s="36"/>
      <c r="VK40" s="36"/>
      <c r="VL40" s="36"/>
      <c r="VM40" s="36"/>
      <c r="VN40" s="36"/>
      <c r="VO40" s="36"/>
      <c r="VP40" s="36"/>
    </row>
    <row r="41" spans="2:588" ht="17.25" customHeight="1">
      <c r="B41" s="23" t="s">
        <v>136</v>
      </c>
      <c r="F41" s="81" t="s">
        <v>1284</v>
      </c>
      <c r="G41" s="24" t="s">
        <v>1449</v>
      </c>
      <c r="H41" s="36">
        <v>0.10498</v>
      </c>
      <c r="I41" s="36">
        <v>0.11700000000000001</v>
      </c>
      <c r="J41" s="36">
        <v>0.199097</v>
      </c>
      <c r="K41" s="36">
        <v>7.6794000000000001E-2</v>
      </c>
      <c r="L41" s="36">
        <v>0.42596099999999998</v>
      </c>
      <c r="M41" s="36">
        <v>6.1029999999999999E-3</v>
      </c>
      <c r="N41" s="36">
        <v>1.7539999999999999E-3</v>
      </c>
      <c r="O41" s="36">
        <v>0.62690599999999996</v>
      </c>
      <c r="P41" s="36">
        <v>51.158568000000002</v>
      </c>
      <c r="Q41" s="36">
        <v>2.0731850000000001</v>
      </c>
      <c r="R41" s="36">
        <v>3.773898</v>
      </c>
      <c r="S41" s="36">
        <v>6.4840000000000002E-3</v>
      </c>
      <c r="T41" s="36">
        <v>1.3860000000000001E-3</v>
      </c>
      <c r="U41" s="36">
        <v>0</v>
      </c>
      <c r="V41" s="36">
        <v>1.8797999999999999E-2</v>
      </c>
      <c r="W41" s="36">
        <v>0.15379899999999999</v>
      </c>
      <c r="X41" s="36">
        <v>4.1450000000000001E-2</v>
      </c>
      <c r="Y41" s="36">
        <v>6.5322000000000005E-2</v>
      </c>
      <c r="Z41" s="36">
        <v>2.0641E-2</v>
      </c>
      <c r="AA41" s="36">
        <v>0.20572319</v>
      </c>
      <c r="AB41" s="36">
        <v>2.03978679</v>
      </c>
      <c r="AC41" s="36">
        <v>3.7009281999999999</v>
      </c>
      <c r="AD41" s="36">
        <v>6.4050251600000001</v>
      </c>
      <c r="AE41" s="36">
        <v>5.5423534099999996</v>
      </c>
      <c r="AF41" s="36">
        <v>2.71391216</v>
      </c>
      <c r="AG41" s="36">
        <v>2.0319321399999999</v>
      </c>
      <c r="AH41" s="36">
        <v>2.79848447</v>
      </c>
      <c r="AI41" s="36">
        <v>2.6622075000000001</v>
      </c>
      <c r="AJ41" s="36">
        <v>1.2948850700000001</v>
      </c>
      <c r="AK41" s="36">
        <v>2.0171429299999999</v>
      </c>
      <c r="AL41" s="36">
        <v>35.336891710000003</v>
      </c>
      <c r="AM41" s="36">
        <v>43.603301559999998</v>
      </c>
      <c r="AN41" s="36">
        <v>16.460063160000001</v>
      </c>
      <c r="AO41" s="36">
        <v>14.13901813</v>
      </c>
      <c r="AP41" s="36">
        <v>17.507604959999998</v>
      </c>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c r="IP41" s="36"/>
      <c r="IQ41" s="36"/>
      <c r="IR41" s="36"/>
      <c r="IS41" s="36"/>
      <c r="IT41" s="36"/>
      <c r="IU41" s="36"/>
      <c r="IV41" s="36"/>
      <c r="IW41" s="36"/>
      <c r="IX41" s="36"/>
      <c r="IY41" s="36"/>
      <c r="IZ41" s="36"/>
      <c r="JA41" s="36"/>
      <c r="JB41" s="36"/>
      <c r="JC41" s="36"/>
      <c r="JD41" s="36"/>
      <c r="JE41" s="36"/>
      <c r="JF41" s="36"/>
      <c r="JG41" s="36"/>
      <c r="JH41" s="36"/>
      <c r="JI41" s="36"/>
      <c r="JJ41" s="36"/>
      <c r="JK41" s="36"/>
      <c r="JL41" s="36"/>
      <c r="JM41" s="36"/>
      <c r="JN41" s="36"/>
      <c r="JO41" s="36"/>
      <c r="JP41" s="36"/>
      <c r="JQ41" s="36"/>
      <c r="JR41" s="36"/>
      <c r="JS41" s="36"/>
      <c r="JT41" s="36"/>
      <c r="JU41" s="36"/>
      <c r="JV41" s="36"/>
      <c r="JW41" s="36"/>
      <c r="JX41" s="36"/>
      <c r="JY41" s="36"/>
      <c r="JZ41" s="36"/>
      <c r="KA41" s="36"/>
      <c r="KB41" s="36"/>
      <c r="KC41" s="36"/>
      <c r="KD41" s="36"/>
      <c r="KE41" s="36"/>
      <c r="KF41" s="36"/>
      <c r="KG41" s="36"/>
      <c r="KH41" s="36"/>
      <c r="KI41" s="36"/>
      <c r="KJ41" s="36"/>
      <c r="KK41" s="36"/>
      <c r="KL41" s="36"/>
      <c r="KM41" s="36"/>
      <c r="KN41" s="36"/>
      <c r="KO41" s="36"/>
      <c r="KP41" s="36"/>
      <c r="KQ41" s="36"/>
      <c r="KR41" s="36"/>
      <c r="KS41" s="36"/>
      <c r="KT41" s="36"/>
      <c r="KU41" s="36"/>
      <c r="KV41" s="36"/>
      <c r="KW41" s="36"/>
      <c r="KX41" s="36"/>
      <c r="KY41" s="36"/>
      <c r="KZ41" s="36"/>
      <c r="LA41" s="36"/>
      <c r="LB41" s="36"/>
      <c r="LC41" s="36"/>
      <c r="LD41" s="36"/>
      <c r="LE41" s="36"/>
      <c r="LF41" s="36"/>
      <c r="LG41" s="36"/>
      <c r="LH41" s="36"/>
      <c r="LI41" s="36"/>
      <c r="LJ41" s="36"/>
      <c r="LK41" s="36"/>
      <c r="LL41" s="36"/>
      <c r="LM41" s="36"/>
      <c r="LN41" s="36"/>
      <c r="LO41" s="36"/>
      <c r="LP41" s="36"/>
      <c r="LQ41" s="36"/>
      <c r="LR41" s="36"/>
      <c r="LS41" s="36"/>
      <c r="LT41" s="36"/>
      <c r="LU41" s="36"/>
      <c r="LV41" s="36"/>
      <c r="LW41" s="36"/>
      <c r="LX41" s="36"/>
      <c r="LY41" s="36"/>
      <c r="LZ41" s="36"/>
      <c r="MA41" s="36"/>
      <c r="MB41" s="36"/>
      <c r="MC41" s="36"/>
      <c r="MD41" s="36"/>
      <c r="ME41" s="36"/>
      <c r="MF41" s="36"/>
      <c r="MG41" s="36"/>
      <c r="MH41" s="36"/>
      <c r="MI41" s="36"/>
      <c r="MJ41" s="36"/>
      <c r="MK41" s="36"/>
      <c r="ML41" s="36"/>
      <c r="MM41" s="36"/>
      <c r="MN41" s="36"/>
      <c r="MO41" s="36"/>
      <c r="MP41" s="36"/>
      <c r="MQ41" s="36"/>
      <c r="MR41" s="36"/>
      <c r="MS41" s="36"/>
      <c r="MT41" s="36"/>
      <c r="MU41" s="36"/>
      <c r="MV41" s="36"/>
      <c r="MW41" s="36"/>
      <c r="MX41" s="36"/>
      <c r="MY41" s="36"/>
      <c r="MZ41" s="36"/>
      <c r="NA41" s="36"/>
      <c r="NB41" s="36"/>
      <c r="NC41" s="36"/>
      <c r="ND41" s="36"/>
      <c r="NE41" s="36"/>
      <c r="NF41" s="36"/>
      <c r="NG41" s="36"/>
      <c r="NH41" s="36"/>
      <c r="NI41" s="36"/>
      <c r="NJ41" s="36"/>
      <c r="NK41" s="36"/>
      <c r="NL41" s="36"/>
      <c r="NM41" s="36"/>
      <c r="NN41" s="36"/>
      <c r="NO41" s="36"/>
      <c r="NP41" s="36"/>
      <c r="NQ41" s="36"/>
      <c r="NR41" s="36"/>
      <c r="NS41" s="36"/>
      <c r="NT41" s="36"/>
      <c r="NU41" s="36"/>
      <c r="NV41" s="36"/>
      <c r="NW41" s="36"/>
      <c r="NX41" s="36"/>
      <c r="NY41" s="36"/>
      <c r="NZ41" s="36"/>
      <c r="OA41" s="36"/>
      <c r="OB41" s="36"/>
      <c r="OC41" s="36"/>
      <c r="OD41" s="36"/>
      <c r="OE41" s="36"/>
      <c r="OF41" s="36"/>
      <c r="OG41" s="36"/>
      <c r="OH41" s="36"/>
      <c r="OI41" s="36"/>
      <c r="OJ41" s="36"/>
      <c r="OK41" s="36"/>
      <c r="OL41" s="36"/>
      <c r="OM41" s="36"/>
      <c r="ON41" s="36"/>
      <c r="OO41" s="36"/>
      <c r="OP41" s="36"/>
      <c r="OQ41" s="36"/>
      <c r="OR41" s="36"/>
      <c r="OS41" s="36"/>
      <c r="OT41" s="36"/>
      <c r="OU41" s="36"/>
      <c r="OV41" s="36"/>
      <c r="OW41" s="36"/>
      <c r="OX41" s="36"/>
      <c r="OY41" s="36"/>
      <c r="OZ41" s="36"/>
      <c r="PA41" s="36"/>
      <c r="PB41" s="36"/>
      <c r="PC41" s="36"/>
      <c r="PD41" s="36"/>
      <c r="PE41" s="36"/>
      <c r="PF41" s="36"/>
      <c r="PG41" s="36"/>
      <c r="PH41" s="36"/>
      <c r="PI41" s="36"/>
      <c r="PJ41" s="36"/>
      <c r="PK41" s="36"/>
      <c r="PL41" s="36"/>
      <c r="PM41" s="36"/>
      <c r="PN41" s="36"/>
      <c r="PO41" s="36"/>
      <c r="PP41" s="36"/>
      <c r="PQ41" s="36"/>
      <c r="PR41" s="36"/>
      <c r="PS41" s="36"/>
      <c r="PT41" s="36"/>
      <c r="PU41" s="36"/>
      <c r="PV41" s="36"/>
      <c r="PW41" s="36"/>
      <c r="PX41" s="36"/>
      <c r="PY41" s="36"/>
      <c r="PZ41" s="36"/>
      <c r="QA41" s="36"/>
      <c r="QB41" s="36"/>
      <c r="QC41" s="36"/>
      <c r="QD41" s="36"/>
      <c r="QE41" s="36"/>
      <c r="QF41" s="36"/>
      <c r="QG41" s="36"/>
      <c r="QH41" s="36"/>
      <c r="QI41" s="36"/>
      <c r="QJ41" s="36"/>
      <c r="QK41" s="36"/>
      <c r="QL41" s="36"/>
      <c r="QM41" s="36"/>
      <c r="QN41" s="36"/>
      <c r="QO41" s="36"/>
      <c r="QP41" s="36"/>
      <c r="QQ41" s="36"/>
      <c r="QR41" s="36"/>
      <c r="QS41" s="36"/>
      <c r="QT41" s="36"/>
      <c r="QU41" s="36"/>
      <c r="QV41" s="36"/>
      <c r="QW41" s="36"/>
      <c r="QX41" s="36"/>
      <c r="QY41" s="36"/>
      <c r="QZ41" s="36"/>
      <c r="RA41" s="36"/>
      <c r="RB41" s="36"/>
      <c r="RC41" s="36"/>
      <c r="RD41" s="36"/>
      <c r="RE41" s="36"/>
      <c r="RF41" s="36"/>
      <c r="RG41" s="36"/>
      <c r="RH41" s="36"/>
      <c r="RI41" s="36"/>
      <c r="RJ41" s="36"/>
      <c r="RK41" s="36"/>
      <c r="RL41" s="36"/>
      <c r="RM41" s="36"/>
      <c r="RN41" s="36"/>
      <c r="RO41" s="36"/>
      <c r="RP41" s="36"/>
      <c r="RQ41" s="36"/>
      <c r="RR41" s="36"/>
      <c r="RS41" s="36"/>
      <c r="RT41" s="36"/>
      <c r="RU41" s="36"/>
      <c r="RV41" s="36"/>
      <c r="RW41" s="36"/>
      <c r="RX41" s="36"/>
      <c r="RY41" s="36"/>
      <c r="RZ41" s="36"/>
      <c r="SA41" s="36"/>
      <c r="SB41" s="36"/>
      <c r="SC41" s="36"/>
      <c r="SD41" s="36"/>
      <c r="SE41" s="36"/>
      <c r="SF41" s="36"/>
      <c r="SG41" s="36"/>
      <c r="SH41" s="36"/>
      <c r="SI41" s="36"/>
      <c r="SJ41" s="36"/>
      <c r="SK41" s="36"/>
      <c r="SL41" s="36"/>
      <c r="SM41" s="36"/>
      <c r="SN41" s="36"/>
      <c r="SO41" s="36"/>
      <c r="SP41" s="36"/>
      <c r="SQ41" s="36"/>
      <c r="SR41" s="36"/>
      <c r="SS41" s="36"/>
      <c r="ST41" s="36"/>
      <c r="SU41" s="36"/>
      <c r="SV41" s="36"/>
      <c r="SW41" s="36"/>
      <c r="SX41" s="36"/>
      <c r="SY41" s="36"/>
      <c r="SZ41" s="36"/>
      <c r="TA41" s="36"/>
      <c r="TB41" s="36"/>
      <c r="TC41" s="36"/>
      <c r="TD41" s="36"/>
      <c r="TE41" s="36"/>
      <c r="TF41" s="36"/>
      <c r="TG41" s="36"/>
      <c r="TH41" s="36"/>
      <c r="TI41" s="36"/>
      <c r="TJ41" s="36"/>
      <c r="TK41" s="36"/>
      <c r="TL41" s="36"/>
      <c r="TM41" s="36"/>
      <c r="TN41" s="36"/>
      <c r="TO41" s="36"/>
      <c r="TP41" s="36"/>
      <c r="TQ41" s="36"/>
      <c r="TR41" s="36"/>
      <c r="TS41" s="36"/>
      <c r="TT41" s="36"/>
      <c r="TU41" s="36"/>
      <c r="TV41" s="36"/>
      <c r="TW41" s="36"/>
      <c r="TX41" s="36"/>
      <c r="TY41" s="36"/>
      <c r="TZ41" s="36"/>
      <c r="UA41" s="36"/>
      <c r="UB41" s="36"/>
      <c r="UC41" s="36"/>
      <c r="UD41" s="36"/>
      <c r="UE41" s="36"/>
      <c r="UF41" s="36"/>
      <c r="UG41" s="36"/>
      <c r="UH41" s="36"/>
      <c r="UI41" s="36"/>
      <c r="UJ41" s="36"/>
      <c r="UK41" s="36"/>
      <c r="UL41" s="36"/>
      <c r="UM41" s="36"/>
      <c r="UN41" s="36"/>
      <c r="UO41" s="36"/>
      <c r="UP41" s="36"/>
      <c r="UQ41" s="36"/>
      <c r="UR41" s="36"/>
      <c r="US41" s="36"/>
      <c r="UT41" s="36"/>
      <c r="UU41" s="36"/>
      <c r="UV41" s="36"/>
      <c r="UW41" s="36"/>
      <c r="UX41" s="36"/>
      <c r="UY41" s="36"/>
      <c r="UZ41" s="36"/>
      <c r="VA41" s="36"/>
      <c r="VB41" s="36"/>
      <c r="VC41" s="36"/>
      <c r="VD41" s="36"/>
      <c r="VE41" s="36"/>
      <c r="VF41" s="36"/>
      <c r="VG41" s="36"/>
      <c r="VH41" s="36"/>
      <c r="VI41" s="36"/>
      <c r="VJ41" s="36"/>
      <c r="VK41" s="36"/>
      <c r="VL41" s="36"/>
      <c r="VM41" s="36"/>
      <c r="VN41" s="36"/>
      <c r="VO41" s="36"/>
      <c r="VP41" s="36"/>
    </row>
    <row r="42" spans="2:588" ht="17.25" customHeight="1">
      <c r="B42" t="s">
        <v>136</v>
      </c>
      <c r="F42" s="2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c r="IM42" s="36"/>
      <c r="IN42" s="36"/>
      <c r="IO42" s="36"/>
      <c r="IP42" s="36"/>
      <c r="IQ42" s="36"/>
      <c r="IR42" s="36"/>
      <c r="IS42" s="36"/>
      <c r="IT42" s="36"/>
      <c r="IU42" s="36"/>
      <c r="IV42" s="36"/>
      <c r="IW42" s="36"/>
      <c r="IX42" s="36"/>
      <c r="IY42" s="36"/>
      <c r="IZ42" s="36"/>
      <c r="JA42" s="36"/>
      <c r="JB42" s="36"/>
      <c r="JC42" s="36"/>
      <c r="JD42" s="36"/>
      <c r="JE42" s="36"/>
      <c r="JF42" s="36"/>
      <c r="JG42" s="36"/>
      <c r="JH42" s="36"/>
      <c r="JI42" s="36"/>
      <c r="JJ42" s="36"/>
      <c r="JK42" s="36"/>
      <c r="JL42" s="36"/>
      <c r="JM42" s="36"/>
      <c r="JN42" s="36"/>
      <c r="JO42" s="36"/>
      <c r="JP42" s="36"/>
      <c r="JQ42" s="36"/>
      <c r="JR42" s="36"/>
      <c r="JS42" s="36"/>
      <c r="JT42" s="36"/>
      <c r="JU42" s="36"/>
      <c r="JV42" s="36"/>
      <c r="JW42" s="36"/>
      <c r="JX42" s="36"/>
      <c r="JY42" s="36"/>
      <c r="JZ42" s="36"/>
      <c r="KA42" s="36"/>
      <c r="KB42" s="36"/>
      <c r="KC42" s="36"/>
      <c r="KD42" s="36"/>
      <c r="KE42" s="36"/>
      <c r="KF42" s="36"/>
      <c r="KG42" s="36"/>
      <c r="KH42" s="36"/>
      <c r="KI42" s="36"/>
      <c r="KJ42" s="36"/>
      <c r="KK42" s="36"/>
      <c r="KL42" s="36"/>
      <c r="KM42" s="36"/>
      <c r="KN42" s="36"/>
      <c r="KO42" s="36"/>
      <c r="KP42" s="36"/>
      <c r="KQ42" s="36"/>
      <c r="KR42" s="36"/>
      <c r="KS42" s="36"/>
      <c r="KT42" s="36"/>
      <c r="KU42" s="36"/>
      <c r="KV42" s="36"/>
      <c r="KW42" s="36"/>
      <c r="KX42" s="36"/>
      <c r="KY42" s="36"/>
      <c r="KZ42" s="36"/>
      <c r="LA42" s="36"/>
      <c r="LB42" s="36"/>
      <c r="LC42" s="36"/>
      <c r="LD42" s="36"/>
      <c r="LE42" s="36"/>
      <c r="LF42" s="36"/>
      <c r="LG42" s="36"/>
      <c r="LH42" s="36"/>
      <c r="LI42" s="36"/>
      <c r="LJ42" s="36"/>
      <c r="LK42" s="36"/>
      <c r="LL42" s="36"/>
      <c r="LM42" s="36"/>
      <c r="LN42" s="36"/>
      <c r="LO42" s="36"/>
      <c r="LP42" s="36"/>
      <c r="LQ42" s="36"/>
      <c r="LR42" s="36"/>
      <c r="LS42" s="36"/>
      <c r="LT42" s="36"/>
      <c r="LU42" s="36"/>
      <c r="LV42" s="36"/>
      <c r="LW42" s="36"/>
      <c r="LX42" s="36"/>
      <c r="LY42" s="36"/>
      <c r="LZ42" s="36"/>
      <c r="MA42" s="36"/>
      <c r="MB42" s="36"/>
      <c r="MC42" s="36"/>
      <c r="MD42" s="36"/>
      <c r="ME42" s="36"/>
      <c r="MF42" s="36"/>
      <c r="MG42" s="36"/>
      <c r="MH42" s="36"/>
      <c r="MI42" s="36"/>
      <c r="MJ42" s="36"/>
      <c r="MK42" s="36"/>
      <c r="ML42" s="36"/>
      <c r="MM42" s="36"/>
      <c r="MN42" s="36"/>
      <c r="MO42" s="36"/>
      <c r="MP42" s="36"/>
      <c r="MQ42" s="36"/>
      <c r="MR42" s="36"/>
      <c r="MS42" s="36"/>
      <c r="MT42" s="36"/>
      <c r="MU42" s="36"/>
      <c r="MV42" s="36"/>
      <c r="MW42" s="36"/>
      <c r="MX42" s="36"/>
      <c r="MY42" s="36"/>
      <c r="MZ42" s="36"/>
      <c r="NA42" s="36"/>
      <c r="NB42" s="36"/>
      <c r="NC42" s="36"/>
      <c r="ND42" s="36"/>
      <c r="NE42" s="36"/>
      <c r="NF42" s="36"/>
      <c r="NG42" s="36"/>
      <c r="NH42" s="36"/>
      <c r="NI42" s="36"/>
      <c r="NJ42" s="36"/>
      <c r="NK42" s="36"/>
      <c r="NL42" s="36"/>
      <c r="NM42" s="36"/>
      <c r="NN42" s="36"/>
      <c r="NO42" s="36"/>
      <c r="NP42" s="36"/>
      <c r="NQ42" s="36"/>
      <c r="NR42" s="36"/>
      <c r="NS42" s="36"/>
      <c r="NT42" s="36"/>
      <c r="NU42" s="36"/>
      <c r="NV42" s="36"/>
      <c r="NW42" s="36"/>
      <c r="NX42" s="36"/>
      <c r="NY42" s="36"/>
      <c r="NZ42" s="36"/>
      <c r="OA42" s="36"/>
      <c r="OB42" s="36"/>
      <c r="OC42" s="36"/>
      <c r="OD42" s="36"/>
      <c r="OE42" s="36"/>
      <c r="OF42" s="36"/>
      <c r="OG42" s="36"/>
      <c r="OH42" s="36"/>
      <c r="OI42" s="36"/>
      <c r="OJ42" s="36"/>
      <c r="OK42" s="36"/>
      <c r="OL42" s="36"/>
      <c r="OM42" s="36"/>
      <c r="ON42" s="36"/>
      <c r="OO42" s="36"/>
      <c r="OP42" s="36"/>
      <c r="OQ42" s="36"/>
      <c r="OR42" s="36"/>
      <c r="OS42" s="36"/>
      <c r="OT42" s="36"/>
      <c r="OU42" s="36"/>
      <c r="OV42" s="36"/>
      <c r="OW42" s="36"/>
      <c r="OX42" s="36"/>
      <c r="OY42" s="36"/>
      <c r="OZ42" s="36"/>
      <c r="PA42" s="36"/>
      <c r="PB42" s="36"/>
      <c r="PC42" s="36"/>
      <c r="PD42" s="36"/>
      <c r="PE42" s="36"/>
      <c r="PF42" s="36"/>
      <c r="PG42" s="36"/>
      <c r="PH42" s="36"/>
      <c r="PI42" s="36"/>
      <c r="PJ42" s="36"/>
      <c r="PK42" s="36"/>
      <c r="PL42" s="36"/>
      <c r="PM42" s="36"/>
      <c r="PN42" s="36"/>
      <c r="PO42" s="36"/>
      <c r="PP42" s="36"/>
      <c r="PQ42" s="36"/>
      <c r="PR42" s="36"/>
      <c r="PS42" s="36"/>
      <c r="PT42" s="36"/>
      <c r="PU42" s="36"/>
      <c r="PV42" s="36"/>
      <c r="PW42" s="36"/>
      <c r="PX42" s="36"/>
      <c r="PY42" s="36"/>
      <c r="PZ42" s="36"/>
      <c r="QA42" s="36"/>
      <c r="QB42" s="36"/>
      <c r="QC42" s="36"/>
      <c r="QD42" s="36"/>
      <c r="QE42" s="36"/>
      <c r="QF42" s="36"/>
      <c r="QG42" s="36"/>
      <c r="QH42" s="36"/>
      <c r="QI42" s="36"/>
      <c r="QJ42" s="36"/>
      <c r="QK42" s="36"/>
      <c r="QL42" s="36"/>
      <c r="QM42" s="36"/>
      <c r="QN42" s="36"/>
      <c r="QO42" s="36"/>
      <c r="QP42" s="36"/>
      <c r="QQ42" s="36"/>
      <c r="QR42" s="36"/>
      <c r="QS42" s="36"/>
      <c r="QT42" s="36"/>
      <c r="QU42" s="36"/>
      <c r="QV42" s="36"/>
      <c r="QW42" s="36"/>
      <c r="QX42" s="36"/>
      <c r="QY42" s="36"/>
      <c r="QZ42" s="36"/>
      <c r="RA42" s="36"/>
      <c r="RB42" s="36"/>
      <c r="RC42" s="36"/>
      <c r="RD42" s="36"/>
      <c r="RE42" s="36"/>
      <c r="RF42" s="36"/>
      <c r="RG42" s="36"/>
      <c r="RH42" s="36"/>
      <c r="RI42" s="36"/>
      <c r="RJ42" s="36"/>
      <c r="RK42" s="36"/>
      <c r="RL42" s="36"/>
      <c r="RM42" s="36"/>
      <c r="RN42" s="36"/>
      <c r="RO42" s="36"/>
      <c r="RP42" s="36"/>
      <c r="RQ42" s="36"/>
      <c r="RR42" s="36"/>
      <c r="RS42" s="36"/>
      <c r="RT42" s="36"/>
      <c r="RU42" s="36"/>
      <c r="RV42" s="36"/>
      <c r="RW42" s="36"/>
      <c r="RX42" s="36"/>
      <c r="RY42" s="36"/>
      <c r="RZ42" s="36"/>
      <c r="SA42" s="36"/>
      <c r="SB42" s="36"/>
      <c r="SC42" s="36"/>
      <c r="SD42" s="36"/>
      <c r="SE42" s="36"/>
      <c r="SF42" s="36"/>
      <c r="SG42" s="36"/>
      <c r="SH42" s="36"/>
      <c r="SI42" s="36"/>
      <c r="SJ42" s="36"/>
      <c r="SK42" s="36"/>
      <c r="SL42" s="36"/>
      <c r="SM42" s="36"/>
      <c r="SN42" s="36"/>
      <c r="SO42" s="36"/>
      <c r="SP42" s="36"/>
      <c r="SQ42" s="36"/>
      <c r="SR42" s="36"/>
      <c r="SS42" s="36"/>
      <c r="ST42" s="36"/>
      <c r="SU42" s="36"/>
      <c r="SV42" s="36"/>
      <c r="SW42" s="36"/>
      <c r="SX42" s="36"/>
      <c r="SY42" s="36"/>
      <c r="SZ42" s="36"/>
      <c r="TA42" s="36"/>
      <c r="TB42" s="36"/>
      <c r="TC42" s="36"/>
      <c r="TD42" s="36"/>
      <c r="TE42" s="36"/>
      <c r="TF42" s="36"/>
      <c r="TG42" s="36"/>
      <c r="TH42" s="36"/>
      <c r="TI42" s="36"/>
      <c r="TJ42" s="36"/>
      <c r="TK42" s="36"/>
      <c r="TL42" s="36"/>
      <c r="TM42" s="36"/>
      <c r="TN42" s="36"/>
      <c r="TO42" s="36"/>
      <c r="TP42" s="36"/>
      <c r="TQ42" s="36"/>
      <c r="TR42" s="36"/>
      <c r="TS42" s="36"/>
      <c r="TT42" s="36"/>
      <c r="TU42" s="36"/>
      <c r="TV42" s="36"/>
      <c r="TW42" s="36"/>
      <c r="TX42" s="36"/>
      <c r="TY42" s="36"/>
      <c r="TZ42" s="36"/>
      <c r="UA42" s="36"/>
      <c r="UB42" s="36"/>
      <c r="UC42" s="36"/>
      <c r="UD42" s="36"/>
      <c r="UE42" s="36"/>
      <c r="UF42" s="36"/>
      <c r="UG42" s="36"/>
      <c r="UH42" s="36"/>
      <c r="UI42" s="36"/>
      <c r="UJ42" s="36"/>
      <c r="UK42" s="36"/>
      <c r="UL42" s="36"/>
      <c r="UM42" s="36"/>
      <c r="UN42" s="36"/>
      <c r="UO42" s="36"/>
      <c r="UP42" s="36"/>
      <c r="UQ42" s="36"/>
      <c r="UR42" s="36"/>
      <c r="US42" s="36"/>
      <c r="UT42" s="36"/>
      <c r="UU42" s="36"/>
      <c r="UV42" s="36"/>
      <c r="UW42" s="36"/>
      <c r="UX42" s="36"/>
      <c r="UY42" s="36"/>
      <c r="UZ42" s="36"/>
      <c r="VA42" s="36"/>
      <c r="VB42" s="36"/>
      <c r="VC42" s="36"/>
      <c r="VD42" s="36"/>
      <c r="VE42" s="36"/>
      <c r="VF42" s="36"/>
      <c r="VG42" s="36"/>
      <c r="VH42" s="36"/>
      <c r="VI42" s="36"/>
      <c r="VJ42" s="36"/>
      <c r="VK42" s="36"/>
      <c r="VL42" s="36"/>
      <c r="VM42" s="36"/>
      <c r="VN42" s="36"/>
      <c r="VO42" s="36"/>
      <c r="VP42" s="36"/>
    </row>
    <row r="43" spans="2:588" ht="17.25" customHeight="1">
      <c r="B43" s="23" t="s">
        <v>136</v>
      </c>
      <c r="F43" s="26" t="s">
        <v>178</v>
      </c>
      <c r="G43" s="24" t="s">
        <v>176</v>
      </c>
      <c r="H43" s="36">
        <v>940.17915700000003</v>
      </c>
      <c r="I43" s="36">
        <v>919.14768700000002</v>
      </c>
      <c r="J43" s="36">
        <v>931.49078299999996</v>
      </c>
      <c r="K43" s="36">
        <v>979.00642800000003</v>
      </c>
      <c r="L43" s="36">
        <v>1055.861584</v>
      </c>
      <c r="M43" s="36">
        <v>919.99234100000001</v>
      </c>
      <c r="N43" s="36">
        <v>1042.367258</v>
      </c>
      <c r="O43" s="36">
        <v>1059.613016</v>
      </c>
      <c r="P43" s="36">
        <v>1233.058252</v>
      </c>
      <c r="Q43" s="36">
        <v>1365.2034470000001</v>
      </c>
      <c r="R43" s="36">
        <v>1364.1175619999999</v>
      </c>
      <c r="S43" s="36">
        <v>1470.706919</v>
      </c>
      <c r="T43" s="36">
        <v>1489.8232419999999</v>
      </c>
      <c r="U43" s="36">
        <v>1551.170672</v>
      </c>
      <c r="V43" s="36">
        <v>1545.5730590000001</v>
      </c>
      <c r="W43" s="36">
        <v>1512.2668570000001</v>
      </c>
      <c r="X43" s="36">
        <v>1616.77683</v>
      </c>
      <c r="Y43" s="36">
        <v>1637.745504</v>
      </c>
      <c r="Z43" s="36">
        <v>1649.878058</v>
      </c>
      <c r="AA43" s="36">
        <v>1748.421801</v>
      </c>
      <c r="AB43" s="36">
        <v>1623.8208999999999</v>
      </c>
      <c r="AC43" s="36">
        <v>1685.9254659999999</v>
      </c>
      <c r="AD43" s="36">
        <v>1693.179803</v>
      </c>
      <c r="AE43" s="36">
        <v>1568.56938713</v>
      </c>
      <c r="AF43" s="36">
        <v>1575.9908889999999</v>
      </c>
      <c r="AG43" s="36">
        <v>1432.06578476</v>
      </c>
      <c r="AH43" s="36">
        <v>1442.0547566</v>
      </c>
      <c r="AI43" s="36">
        <v>1329.0235299999999</v>
      </c>
      <c r="AJ43" s="36">
        <v>1430.6290409999999</v>
      </c>
      <c r="AK43" s="36">
        <v>1451.56629845</v>
      </c>
      <c r="AL43" s="36">
        <v>1429.83814295</v>
      </c>
      <c r="AM43" s="36">
        <v>1357.2229084200001</v>
      </c>
      <c r="AN43" s="36">
        <v>1367.9126879999999</v>
      </c>
      <c r="AO43" s="36">
        <v>1440.2476559199999</v>
      </c>
      <c r="AP43" s="36">
        <v>1431.91503541</v>
      </c>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c r="JC43" s="36"/>
      <c r="JD43" s="36"/>
      <c r="JE43" s="36"/>
      <c r="JF43" s="36"/>
      <c r="JG43" s="36"/>
      <c r="JH43" s="36"/>
      <c r="JI43" s="36"/>
      <c r="JJ43" s="36"/>
      <c r="JK43" s="36"/>
      <c r="JL43" s="36"/>
      <c r="JM43" s="36"/>
      <c r="JN43" s="36"/>
      <c r="JO43" s="36"/>
      <c r="JP43" s="36"/>
      <c r="JQ43" s="36"/>
      <c r="JR43" s="36"/>
      <c r="JS43" s="36"/>
      <c r="JT43" s="36"/>
      <c r="JU43" s="36"/>
      <c r="JV43" s="36"/>
      <c r="JW43" s="36"/>
      <c r="JX43" s="36"/>
      <c r="JY43" s="36"/>
      <c r="JZ43" s="36"/>
      <c r="KA43" s="36"/>
      <c r="KB43" s="36"/>
      <c r="KC43" s="36"/>
      <c r="KD43" s="36"/>
      <c r="KE43" s="36"/>
      <c r="KF43" s="36"/>
      <c r="KG43" s="36"/>
      <c r="KH43" s="36"/>
      <c r="KI43" s="36"/>
      <c r="KJ43" s="36"/>
      <c r="KK43" s="36"/>
      <c r="KL43" s="36"/>
      <c r="KM43" s="36"/>
      <c r="KN43" s="36"/>
      <c r="KO43" s="36"/>
      <c r="KP43" s="36"/>
      <c r="KQ43" s="36"/>
      <c r="KR43" s="36"/>
      <c r="KS43" s="36"/>
      <c r="KT43" s="36"/>
      <c r="KU43" s="36"/>
      <c r="KV43" s="36"/>
      <c r="KW43" s="36"/>
      <c r="KX43" s="36"/>
      <c r="KY43" s="36"/>
      <c r="KZ43" s="36"/>
      <c r="LA43" s="36"/>
      <c r="LB43" s="36"/>
      <c r="LC43" s="36"/>
      <c r="LD43" s="36"/>
      <c r="LE43" s="36"/>
      <c r="LF43" s="36"/>
      <c r="LG43" s="36"/>
      <c r="LH43" s="36"/>
      <c r="LI43" s="36"/>
      <c r="LJ43" s="36"/>
      <c r="LK43" s="36"/>
      <c r="LL43" s="36"/>
      <c r="LM43" s="36"/>
      <c r="LN43" s="36"/>
      <c r="LO43" s="36"/>
      <c r="LP43" s="36"/>
      <c r="LQ43" s="36"/>
      <c r="LR43" s="36"/>
      <c r="LS43" s="36"/>
      <c r="LT43" s="36"/>
      <c r="LU43" s="36"/>
      <c r="LV43" s="36"/>
      <c r="LW43" s="36"/>
      <c r="LX43" s="36"/>
      <c r="LY43" s="36"/>
      <c r="LZ43" s="36"/>
      <c r="MA43" s="36"/>
      <c r="MB43" s="36"/>
      <c r="MC43" s="36"/>
      <c r="MD43" s="36"/>
      <c r="ME43" s="36"/>
      <c r="MF43" s="36"/>
      <c r="MG43" s="36"/>
      <c r="MH43" s="36"/>
      <c r="MI43" s="36"/>
      <c r="MJ43" s="36"/>
      <c r="MK43" s="36"/>
      <c r="ML43" s="36"/>
      <c r="MM43" s="36"/>
      <c r="MN43" s="36"/>
      <c r="MO43" s="36"/>
      <c r="MP43" s="36"/>
      <c r="MQ43" s="36"/>
      <c r="MR43" s="36"/>
      <c r="MS43" s="36"/>
      <c r="MT43" s="36"/>
      <c r="MU43" s="36"/>
      <c r="MV43" s="36"/>
      <c r="MW43" s="36"/>
      <c r="MX43" s="36"/>
      <c r="MY43" s="36"/>
      <c r="MZ43" s="36"/>
      <c r="NA43" s="36"/>
      <c r="NB43" s="36"/>
      <c r="NC43" s="36"/>
      <c r="ND43" s="36"/>
      <c r="NE43" s="36"/>
      <c r="NF43" s="36"/>
      <c r="NG43" s="36"/>
      <c r="NH43" s="36"/>
      <c r="NI43" s="36"/>
      <c r="NJ43" s="36"/>
      <c r="NK43" s="36"/>
      <c r="NL43" s="36"/>
      <c r="NM43" s="36"/>
      <c r="NN43" s="36"/>
      <c r="NO43" s="36"/>
      <c r="NP43" s="36"/>
      <c r="NQ43" s="36"/>
      <c r="NR43" s="36"/>
      <c r="NS43" s="36"/>
      <c r="NT43" s="36"/>
      <c r="NU43" s="36"/>
      <c r="NV43" s="36"/>
      <c r="NW43" s="36"/>
      <c r="NX43" s="36"/>
      <c r="NY43" s="36"/>
      <c r="NZ43" s="36"/>
      <c r="OA43" s="36"/>
      <c r="OB43" s="36"/>
      <c r="OC43" s="36"/>
      <c r="OD43" s="36"/>
      <c r="OE43" s="36"/>
      <c r="OF43" s="36"/>
      <c r="OG43" s="36"/>
      <c r="OH43" s="36"/>
      <c r="OI43" s="36"/>
      <c r="OJ43" s="36"/>
      <c r="OK43" s="36"/>
      <c r="OL43" s="36"/>
      <c r="OM43" s="36"/>
      <c r="ON43" s="36"/>
      <c r="OO43" s="36"/>
      <c r="OP43" s="36"/>
      <c r="OQ43" s="36"/>
      <c r="OR43" s="36"/>
      <c r="OS43" s="36"/>
      <c r="OT43" s="36"/>
      <c r="OU43" s="36"/>
      <c r="OV43" s="36"/>
      <c r="OW43" s="36"/>
      <c r="OX43" s="36"/>
      <c r="OY43" s="36"/>
      <c r="OZ43" s="36"/>
      <c r="PA43" s="36"/>
      <c r="PB43" s="36"/>
      <c r="PC43" s="36"/>
      <c r="PD43" s="36"/>
      <c r="PE43" s="36"/>
      <c r="PF43" s="36"/>
      <c r="PG43" s="36"/>
      <c r="PH43" s="36"/>
      <c r="PI43" s="36"/>
      <c r="PJ43" s="36"/>
      <c r="PK43" s="36"/>
      <c r="PL43" s="36"/>
      <c r="PM43" s="36"/>
      <c r="PN43" s="36"/>
      <c r="PO43" s="36"/>
      <c r="PP43" s="36"/>
      <c r="PQ43" s="36"/>
      <c r="PR43" s="36"/>
      <c r="PS43" s="36"/>
      <c r="PT43" s="36"/>
      <c r="PU43" s="36"/>
      <c r="PV43" s="36"/>
      <c r="PW43" s="36"/>
      <c r="PX43" s="36"/>
      <c r="PY43" s="36"/>
      <c r="PZ43" s="36"/>
      <c r="QA43" s="36"/>
      <c r="QB43" s="36"/>
      <c r="QC43" s="36"/>
      <c r="QD43" s="36"/>
      <c r="QE43" s="36"/>
      <c r="QF43" s="36"/>
      <c r="QG43" s="36"/>
      <c r="QH43" s="36"/>
      <c r="QI43" s="36"/>
      <c r="QJ43" s="36"/>
      <c r="QK43" s="36"/>
      <c r="QL43" s="36"/>
      <c r="QM43" s="36"/>
      <c r="QN43" s="36"/>
      <c r="QO43" s="36"/>
      <c r="QP43" s="36"/>
      <c r="QQ43" s="36"/>
      <c r="QR43" s="36"/>
      <c r="QS43" s="36"/>
      <c r="QT43" s="36"/>
      <c r="QU43" s="36"/>
      <c r="QV43" s="36"/>
      <c r="QW43" s="36"/>
      <c r="QX43" s="36"/>
      <c r="QY43" s="36"/>
      <c r="QZ43" s="36"/>
      <c r="RA43" s="36"/>
      <c r="RB43" s="36"/>
      <c r="RC43" s="36"/>
      <c r="RD43" s="36"/>
      <c r="RE43" s="36"/>
      <c r="RF43" s="36"/>
      <c r="RG43" s="36"/>
      <c r="RH43" s="36"/>
      <c r="RI43" s="36"/>
      <c r="RJ43" s="36"/>
      <c r="RK43" s="36"/>
      <c r="RL43" s="36"/>
      <c r="RM43" s="36"/>
      <c r="RN43" s="36"/>
      <c r="RO43" s="36"/>
      <c r="RP43" s="36"/>
      <c r="RQ43" s="36"/>
      <c r="RR43" s="36"/>
      <c r="RS43" s="36"/>
      <c r="RT43" s="36"/>
      <c r="RU43" s="36"/>
      <c r="RV43" s="36"/>
      <c r="RW43" s="36"/>
      <c r="RX43" s="36"/>
      <c r="RY43" s="36"/>
      <c r="RZ43" s="36"/>
      <c r="SA43" s="36"/>
      <c r="SB43" s="36"/>
      <c r="SC43" s="36"/>
      <c r="SD43" s="36"/>
      <c r="SE43" s="36"/>
      <c r="SF43" s="36"/>
      <c r="SG43" s="36"/>
      <c r="SH43" s="36"/>
      <c r="SI43" s="36"/>
      <c r="SJ43" s="36"/>
      <c r="SK43" s="36"/>
      <c r="SL43" s="36"/>
      <c r="SM43" s="36"/>
      <c r="SN43" s="36"/>
      <c r="SO43" s="36"/>
      <c r="SP43" s="36"/>
      <c r="SQ43" s="36"/>
      <c r="SR43" s="36"/>
      <c r="SS43" s="36"/>
      <c r="ST43" s="36"/>
      <c r="SU43" s="36"/>
      <c r="SV43" s="36"/>
      <c r="SW43" s="36"/>
      <c r="SX43" s="36"/>
      <c r="SY43" s="36"/>
      <c r="SZ43" s="36"/>
      <c r="TA43" s="36"/>
      <c r="TB43" s="36"/>
      <c r="TC43" s="36"/>
      <c r="TD43" s="36"/>
      <c r="TE43" s="36"/>
      <c r="TF43" s="36"/>
      <c r="TG43" s="36"/>
      <c r="TH43" s="36"/>
      <c r="TI43" s="36"/>
      <c r="TJ43" s="36"/>
      <c r="TK43" s="36"/>
      <c r="TL43" s="36"/>
      <c r="TM43" s="36"/>
      <c r="TN43" s="36"/>
      <c r="TO43" s="36"/>
      <c r="TP43" s="36"/>
      <c r="TQ43" s="36"/>
      <c r="TR43" s="36"/>
      <c r="TS43" s="36"/>
      <c r="TT43" s="36"/>
      <c r="TU43" s="36"/>
      <c r="TV43" s="36"/>
      <c r="TW43" s="36"/>
      <c r="TX43" s="36"/>
      <c r="TY43" s="36"/>
      <c r="TZ43" s="36"/>
      <c r="UA43" s="36"/>
      <c r="UB43" s="36"/>
      <c r="UC43" s="36"/>
      <c r="UD43" s="36"/>
      <c r="UE43" s="36"/>
      <c r="UF43" s="36"/>
      <c r="UG43" s="36"/>
      <c r="UH43" s="36"/>
      <c r="UI43" s="36"/>
      <c r="UJ43" s="36"/>
      <c r="UK43" s="36"/>
      <c r="UL43" s="36"/>
      <c r="UM43" s="36"/>
      <c r="UN43" s="36"/>
      <c r="UO43" s="36"/>
      <c r="UP43" s="36"/>
      <c r="UQ43" s="36"/>
      <c r="UR43" s="36"/>
      <c r="US43" s="36"/>
      <c r="UT43" s="36"/>
      <c r="UU43" s="36"/>
      <c r="UV43" s="36"/>
      <c r="UW43" s="36"/>
      <c r="UX43" s="36"/>
      <c r="UY43" s="36"/>
      <c r="UZ43" s="36"/>
      <c r="VA43" s="36"/>
      <c r="VB43" s="36"/>
      <c r="VC43" s="36"/>
      <c r="VD43" s="36"/>
      <c r="VE43" s="36"/>
      <c r="VF43" s="36"/>
      <c r="VG43" s="36"/>
      <c r="VH43" s="36"/>
      <c r="VI43" s="36"/>
      <c r="VJ43" s="36"/>
      <c r="VK43" s="36"/>
      <c r="VL43" s="36"/>
      <c r="VM43" s="36"/>
      <c r="VN43" s="36"/>
      <c r="VO43" s="36"/>
      <c r="VP43" s="36"/>
    </row>
    <row r="44" spans="2:588" ht="17.25" customHeight="1">
      <c r="B44" s="23"/>
      <c r="F44" s="81" t="s">
        <v>1187</v>
      </c>
      <c r="G44" s="24"/>
      <c r="H44" s="36">
        <v>129.267413</v>
      </c>
      <c r="I44" s="36">
        <v>173.105762</v>
      </c>
      <c r="J44" s="36">
        <v>152.68734900000001</v>
      </c>
      <c r="K44" s="36">
        <v>180.53643199999999</v>
      </c>
      <c r="L44" s="36">
        <v>218.02710099999999</v>
      </c>
      <c r="M44" s="36">
        <v>166.321428</v>
      </c>
      <c r="N44" s="36">
        <v>157.89161799999999</v>
      </c>
      <c r="O44" s="36">
        <v>174.58581899999999</v>
      </c>
      <c r="P44" s="36">
        <v>159.94712000000001</v>
      </c>
      <c r="Q44" s="36">
        <v>237.827541</v>
      </c>
      <c r="R44" s="36">
        <v>237.479592</v>
      </c>
      <c r="S44" s="36">
        <v>218.08888300000001</v>
      </c>
      <c r="T44" s="36">
        <v>224.59206599999999</v>
      </c>
      <c r="U44" s="36">
        <v>226.85517400000001</v>
      </c>
      <c r="V44" s="36">
        <v>203.908432</v>
      </c>
      <c r="W44" s="36">
        <v>206.62420399999999</v>
      </c>
      <c r="X44" s="36">
        <v>240.19227699999999</v>
      </c>
      <c r="Y44" s="36">
        <v>212.944785</v>
      </c>
      <c r="Z44" s="36">
        <v>231.484926</v>
      </c>
      <c r="AA44" s="36">
        <v>369.12019700000002</v>
      </c>
      <c r="AB44" s="36">
        <v>333.36829399999999</v>
      </c>
      <c r="AC44" s="36">
        <v>351.843997</v>
      </c>
      <c r="AD44" s="36">
        <v>263.96108600000002</v>
      </c>
      <c r="AE44" s="36">
        <v>326.26135900000003</v>
      </c>
      <c r="AF44" s="36">
        <v>311.36227500000001</v>
      </c>
      <c r="AG44" s="36">
        <v>288.419264</v>
      </c>
      <c r="AH44" s="36">
        <v>508.02274799999998</v>
      </c>
      <c r="AI44" s="36">
        <v>316.99701900000002</v>
      </c>
      <c r="AJ44" s="36">
        <v>304.89837299999999</v>
      </c>
      <c r="AK44" s="36">
        <v>275.64688999999998</v>
      </c>
      <c r="AL44" s="36">
        <v>439.49743117000003</v>
      </c>
      <c r="AM44" s="36">
        <v>339.26700239000002</v>
      </c>
      <c r="AN44" s="36">
        <v>248.63629098000001</v>
      </c>
      <c r="AO44" s="36">
        <v>430.44215790999999</v>
      </c>
      <c r="AP44" s="36">
        <v>407.30102699999998</v>
      </c>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c r="IM44" s="36"/>
      <c r="IN44" s="36"/>
      <c r="IO44" s="36"/>
      <c r="IP44" s="36"/>
      <c r="IQ44" s="36"/>
      <c r="IR44" s="36"/>
      <c r="IS44" s="36"/>
      <c r="IT44" s="36"/>
      <c r="IU44" s="36"/>
      <c r="IV44" s="36"/>
      <c r="IW44" s="36"/>
      <c r="IX44" s="36"/>
      <c r="IY44" s="36"/>
      <c r="IZ44" s="36"/>
      <c r="JA44" s="36"/>
      <c r="JB44" s="36"/>
      <c r="JC44" s="36"/>
      <c r="JD44" s="36"/>
      <c r="JE44" s="36"/>
      <c r="JF44" s="36"/>
      <c r="JG44" s="36"/>
      <c r="JH44" s="36"/>
      <c r="JI44" s="36"/>
      <c r="JJ44" s="36"/>
      <c r="JK44" s="36"/>
      <c r="JL44" s="36"/>
      <c r="JM44" s="36"/>
      <c r="JN44" s="36"/>
      <c r="JO44" s="36"/>
      <c r="JP44" s="36"/>
      <c r="JQ44" s="36"/>
      <c r="JR44" s="36"/>
      <c r="JS44" s="36"/>
      <c r="JT44" s="36"/>
      <c r="JU44" s="36"/>
      <c r="JV44" s="36"/>
      <c r="JW44" s="36"/>
      <c r="JX44" s="36"/>
      <c r="JY44" s="36"/>
      <c r="JZ44" s="36"/>
      <c r="KA44" s="36"/>
      <c r="KB44" s="36"/>
      <c r="KC44" s="36"/>
      <c r="KD44" s="36"/>
      <c r="KE44" s="36"/>
      <c r="KF44" s="36"/>
      <c r="KG44" s="36"/>
      <c r="KH44" s="36"/>
      <c r="KI44" s="36"/>
      <c r="KJ44" s="36"/>
      <c r="KK44" s="36"/>
      <c r="KL44" s="36"/>
      <c r="KM44" s="36"/>
      <c r="KN44" s="36"/>
      <c r="KO44" s="36"/>
      <c r="KP44" s="36"/>
      <c r="KQ44" s="36"/>
      <c r="KR44" s="36"/>
      <c r="KS44" s="36"/>
      <c r="KT44" s="36"/>
      <c r="KU44" s="36"/>
      <c r="KV44" s="36"/>
      <c r="KW44" s="36"/>
      <c r="KX44" s="36"/>
      <c r="KY44" s="36"/>
      <c r="KZ44" s="36"/>
      <c r="LA44" s="36"/>
      <c r="LB44" s="36"/>
      <c r="LC44" s="36"/>
      <c r="LD44" s="36"/>
      <c r="LE44" s="36"/>
      <c r="LF44" s="36"/>
      <c r="LG44" s="36"/>
      <c r="LH44" s="36"/>
      <c r="LI44" s="36"/>
      <c r="LJ44" s="36"/>
      <c r="LK44" s="36"/>
      <c r="LL44" s="36"/>
      <c r="LM44" s="36"/>
      <c r="LN44" s="36"/>
      <c r="LO44" s="36"/>
      <c r="LP44" s="36"/>
      <c r="LQ44" s="36"/>
      <c r="LR44" s="36"/>
      <c r="LS44" s="36"/>
      <c r="LT44" s="36"/>
      <c r="LU44" s="36"/>
      <c r="LV44" s="36"/>
      <c r="LW44" s="36"/>
      <c r="LX44" s="36"/>
      <c r="LY44" s="36"/>
      <c r="LZ44" s="36"/>
      <c r="MA44" s="36"/>
      <c r="MB44" s="36"/>
      <c r="MC44" s="36"/>
      <c r="MD44" s="36"/>
      <c r="ME44" s="36"/>
      <c r="MF44" s="36"/>
      <c r="MG44" s="36"/>
      <c r="MH44" s="36"/>
      <c r="MI44" s="36"/>
      <c r="MJ44" s="36"/>
      <c r="MK44" s="36"/>
      <c r="ML44" s="36"/>
      <c r="MM44" s="36"/>
      <c r="MN44" s="36"/>
      <c r="MO44" s="36"/>
      <c r="MP44" s="36"/>
      <c r="MQ44" s="36"/>
      <c r="MR44" s="36"/>
      <c r="MS44" s="36"/>
      <c r="MT44" s="36"/>
      <c r="MU44" s="36"/>
      <c r="MV44" s="36"/>
      <c r="MW44" s="36"/>
      <c r="MX44" s="36"/>
      <c r="MY44" s="36"/>
      <c r="MZ44" s="36"/>
      <c r="NA44" s="36"/>
      <c r="NB44" s="36"/>
      <c r="NC44" s="36"/>
      <c r="ND44" s="36"/>
      <c r="NE44" s="36"/>
      <c r="NF44" s="36"/>
      <c r="NG44" s="36"/>
      <c r="NH44" s="36"/>
      <c r="NI44" s="36"/>
      <c r="NJ44" s="36"/>
      <c r="NK44" s="36"/>
      <c r="NL44" s="36"/>
      <c r="NM44" s="36"/>
      <c r="NN44" s="36"/>
      <c r="NO44" s="36"/>
      <c r="NP44" s="36"/>
      <c r="NQ44" s="36"/>
      <c r="NR44" s="36"/>
      <c r="NS44" s="36"/>
      <c r="NT44" s="36"/>
      <c r="NU44" s="36"/>
      <c r="NV44" s="36"/>
      <c r="NW44" s="36"/>
      <c r="NX44" s="36"/>
      <c r="NY44" s="36"/>
      <c r="NZ44" s="36"/>
      <c r="OA44" s="36"/>
      <c r="OB44" s="36"/>
      <c r="OC44" s="36"/>
      <c r="OD44" s="36"/>
      <c r="OE44" s="36"/>
      <c r="OF44" s="36"/>
      <c r="OG44" s="36"/>
      <c r="OH44" s="36"/>
      <c r="OI44" s="36"/>
      <c r="OJ44" s="36"/>
      <c r="OK44" s="36"/>
      <c r="OL44" s="36"/>
      <c r="OM44" s="36"/>
      <c r="ON44" s="36"/>
      <c r="OO44" s="36"/>
      <c r="OP44" s="36"/>
      <c r="OQ44" s="36"/>
      <c r="OR44" s="36"/>
      <c r="OS44" s="36"/>
      <c r="OT44" s="36"/>
      <c r="OU44" s="36"/>
      <c r="OV44" s="36"/>
      <c r="OW44" s="36"/>
      <c r="OX44" s="36"/>
      <c r="OY44" s="36"/>
      <c r="OZ44" s="36"/>
      <c r="PA44" s="36"/>
      <c r="PB44" s="36"/>
      <c r="PC44" s="36"/>
      <c r="PD44" s="36"/>
      <c r="PE44" s="36"/>
      <c r="PF44" s="36"/>
      <c r="PG44" s="36"/>
      <c r="PH44" s="36"/>
      <c r="PI44" s="36"/>
      <c r="PJ44" s="36"/>
      <c r="PK44" s="36"/>
      <c r="PL44" s="36"/>
      <c r="PM44" s="36"/>
      <c r="PN44" s="36"/>
      <c r="PO44" s="36"/>
      <c r="PP44" s="36"/>
      <c r="PQ44" s="36"/>
      <c r="PR44" s="36"/>
      <c r="PS44" s="36"/>
      <c r="PT44" s="36"/>
      <c r="PU44" s="36"/>
      <c r="PV44" s="36"/>
      <c r="PW44" s="36"/>
      <c r="PX44" s="36"/>
      <c r="PY44" s="36"/>
      <c r="PZ44" s="36"/>
      <c r="QA44" s="36"/>
      <c r="QB44" s="36"/>
      <c r="QC44" s="36"/>
      <c r="QD44" s="36"/>
      <c r="QE44" s="36"/>
      <c r="QF44" s="36"/>
      <c r="QG44" s="36"/>
      <c r="QH44" s="36"/>
      <c r="QI44" s="36"/>
      <c r="QJ44" s="36"/>
      <c r="QK44" s="36"/>
      <c r="QL44" s="36"/>
      <c r="QM44" s="36"/>
      <c r="QN44" s="36"/>
      <c r="QO44" s="36"/>
      <c r="QP44" s="36"/>
      <c r="QQ44" s="36"/>
      <c r="QR44" s="36"/>
      <c r="QS44" s="36"/>
      <c r="QT44" s="36"/>
      <c r="QU44" s="36"/>
      <c r="QV44" s="36"/>
      <c r="QW44" s="36"/>
      <c r="QX44" s="36"/>
      <c r="QY44" s="36"/>
      <c r="QZ44" s="36"/>
      <c r="RA44" s="36"/>
      <c r="RB44" s="36"/>
      <c r="RC44" s="36"/>
      <c r="RD44" s="36"/>
      <c r="RE44" s="36"/>
      <c r="RF44" s="36"/>
      <c r="RG44" s="36"/>
      <c r="RH44" s="36"/>
      <c r="RI44" s="36"/>
      <c r="RJ44" s="36"/>
      <c r="RK44" s="36"/>
      <c r="RL44" s="36"/>
      <c r="RM44" s="36"/>
      <c r="RN44" s="36"/>
      <c r="RO44" s="36"/>
      <c r="RP44" s="36"/>
      <c r="RQ44" s="36"/>
      <c r="RR44" s="36"/>
      <c r="RS44" s="36"/>
      <c r="RT44" s="36"/>
      <c r="RU44" s="36"/>
      <c r="RV44" s="36"/>
      <c r="RW44" s="36"/>
      <c r="RX44" s="36"/>
      <c r="RY44" s="36"/>
      <c r="RZ44" s="36"/>
      <c r="SA44" s="36"/>
      <c r="SB44" s="36"/>
      <c r="SC44" s="36"/>
      <c r="SD44" s="36"/>
      <c r="SE44" s="36"/>
      <c r="SF44" s="36"/>
      <c r="SG44" s="36"/>
      <c r="SH44" s="36"/>
      <c r="SI44" s="36"/>
      <c r="SJ44" s="36"/>
      <c r="SK44" s="36"/>
      <c r="SL44" s="36"/>
      <c r="SM44" s="36"/>
      <c r="SN44" s="36"/>
      <c r="SO44" s="36"/>
      <c r="SP44" s="36"/>
      <c r="SQ44" s="36"/>
      <c r="SR44" s="36"/>
      <c r="SS44" s="36"/>
      <c r="ST44" s="36"/>
      <c r="SU44" s="36"/>
      <c r="SV44" s="36"/>
      <c r="SW44" s="36"/>
      <c r="SX44" s="36"/>
      <c r="SY44" s="36"/>
      <c r="SZ44" s="36"/>
      <c r="TA44" s="36"/>
      <c r="TB44" s="36"/>
      <c r="TC44" s="36"/>
      <c r="TD44" s="36"/>
      <c r="TE44" s="36"/>
      <c r="TF44" s="36"/>
      <c r="TG44" s="36"/>
      <c r="TH44" s="36"/>
      <c r="TI44" s="36"/>
      <c r="TJ44" s="36"/>
      <c r="TK44" s="36"/>
      <c r="TL44" s="36"/>
      <c r="TM44" s="36"/>
      <c r="TN44" s="36"/>
      <c r="TO44" s="36"/>
      <c r="TP44" s="36"/>
      <c r="TQ44" s="36"/>
      <c r="TR44" s="36"/>
      <c r="TS44" s="36"/>
      <c r="TT44" s="36"/>
      <c r="TU44" s="36"/>
      <c r="TV44" s="36"/>
      <c r="TW44" s="36"/>
      <c r="TX44" s="36"/>
      <c r="TY44" s="36"/>
      <c r="TZ44" s="36"/>
      <c r="UA44" s="36"/>
      <c r="UB44" s="36"/>
      <c r="UC44" s="36"/>
      <c r="UD44" s="36"/>
      <c r="UE44" s="36"/>
      <c r="UF44" s="36"/>
      <c r="UG44" s="36"/>
      <c r="UH44" s="36"/>
      <c r="UI44" s="36"/>
      <c r="UJ44" s="36"/>
      <c r="UK44" s="36"/>
      <c r="UL44" s="36"/>
      <c r="UM44" s="36"/>
      <c r="UN44" s="36"/>
      <c r="UO44" s="36"/>
      <c r="UP44" s="36"/>
      <c r="UQ44" s="36"/>
      <c r="UR44" s="36"/>
      <c r="US44" s="36"/>
      <c r="UT44" s="36"/>
      <c r="UU44" s="36"/>
      <c r="UV44" s="36"/>
      <c r="UW44" s="36"/>
      <c r="UX44" s="36"/>
      <c r="UY44" s="36"/>
      <c r="UZ44" s="36"/>
      <c r="VA44" s="36"/>
      <c r="VB44" s="36"/>
      <c r="VC44" s="36"/>
      <c r="VD44" s="36"/>
      <c r="VE44" s="36"/>
      <c r="VF44" s="36"/>
      <c r="VG44" s="36"/>
      <c r="VH44" s="36"/>
      <c r="VI44" s="36"/>
      <c r="VJ44" s="36"/>
      <c r="VK44" s="36"/>
      <c r="VL44" s="36"/>
      <c r="VM44" s="36"/>
      <c r="VN44" s="36"/>
      <c r="VO44" s="36"/>
      <c r="VP44" s="36"/>
    </row>
    <row r="45" spans="2:588" ht="17.25" customHeight="1">
      <c r="B45" s="23" t="s">
        <v>136</v>
      </c>
      <c r="F45" s="81" t="s">
        <v>1186</v>
      </c>
      <c r="G45" s="24" t="s">
        <v>176</v>
      </c>
      <c r="H45" s="36">
        <v>560.51257499999997</v>
      </c>
      <c r="I45" s="36">
        <v>434.58716099999998</v>
      </c>
      <c r="J45" s="36">
        <v>473.03116599999998</v>
      </c>
      <c r="K45" s="36">
        <v>378.23269599999998</v>
      </c>
      <c r="L45" s="36">
        <v>443.82068900000002</v>
      </c>
      <c r="M45" s="36">
        <v>371.96931699999999</v>
      </c>
      <c r="N45" s="36">
        <v>440.16521</v>
      </c>
      <c r="O45" s="36">
        <v>408.40355099999999</v>
      </c>
      <c r="P45" s="36">
        <v>593.88550599999996</v>
      </c>
      <c r="Q45" s="36">
        <v>524.102171</v>
      </c>
      <c r="R45" s="36">
        <v>555.33599700000002</v>
      </c>
      <c r="S45" s="36">
        <v>661.18814199999997</v>
      </c>
      <c r="T45" s="36">
        <v>547.32938000000001</v>
      </c>
      <c r="U45" s="36">
        <v>619.49194599999998</v>
      </c>
      <c r="V45" s="36">
        <v>538.937276</v>
      </c>
      <c r="W45" s="36">
        <v>551.910124</v>
      </c>
      <c r="X45" s="36">
        <v>541.81350799999996</v>
      </c>
      <c r="Y45" s="36">
        <v>633.53391999999997</v>
      </c>
      <c r="Z45" s="36">
        <v>608.55127600000003</v>
      </c>
      <c r="AA45" s="36">
        <v>478.356694</v>
      </c>
      <c r="AB45" s="36">
        <v>548.75038400000005</v>
      </c>
      <c r="AC45" s="36">
        <v>569.38074400000005</v>
      </c>
      <c r="AD45" s="36">
        <v>586.56755199999998</v>
      </c>
      <c r="AE45" s="36">
        <v>479.442476</v>
      </c>
      <c r="AF45" s="36">
        <v>508.37303200000002</v>
      </c>
      <c r="AG45" s="36">
        <v>554.00002504999998</v>
      </c>
      <c r="AH45" s="36">
        <v>303.44177000000002</v>
      </c>
      <c r="AI45" s="36">
        <v>402.63840499999998</v>
      </c>
      <c r="AJ45" s="36">
        <v>491.43335302000003</v>
      </c>
      <c r="AK45" s="36">
        <v>471.4609155</v>
      </c>
      <c r="AL45" s="36">
        <v>400.23435877999998</v>
      </c>
      <c r="AM45" s="36">
        <v>345.33694156000001</v>
      </c>
      <c r="AN45" s="36">
        <v>371.55392094000001</v>
      </c>
      <c r="AO45" s="36">
        <v>358.29383448999999</v>
      </c>
      <c r="AP45" s="36">
        <v>303.95117699999997</v>
      </c>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c r="IP45" s="36"/>
      <c r="IQ45" s="36"/>
      <c r="IR45" s="36"/>
      <c r="IS45" s="36"/>
      <c r="IT45" s="36"/>
      <c r="IU45" s="36"/>
      <c r="IV45" s="36"/>
      <c r="IW45" s="36"/>
      <c r="IX45" s="36"/>
      <c r="IY45" s="36"/>
      <c r="IZ45" s="36"/>
      <c r="JA45" s="36"/>
      <c r="JB45" s="36"/>
      <c r="JC45" s="36"/>
      <c r="JD45" s="36"/>
      <c r="JE45" s="36"/>
      <c r="JF45" s="36"/>
      <c r="JG45" s="36"/>
      <c r="JH45" s="36"/>
      <c r="JI45" s="36"/>
      <c r="JJ45" s="36"/>
      <c r="JK45" s="36"/>
      <c r="JL45" s="36"/>
      <c r="JM45" s="36"/>
      <c r="JN45" s="36"/>
      <c r="JO45" s="36"/>
      <c r="JP45" s="36"/>
      <c r="JQ45" s="36"/>
      <c r="JR45" s="36"/>
      <c r="JS45" s="36"/>
      <c r="JT45" s="36"/>
      <c r="JU45" s="36"/>
      <c r="JV45" s="36"/>
      <c r="JW45" s="36"/>
      <c r="JX45" s="36"/>
      <c r="JY45" s="36"/>
      <c r="JZ45" s="36"/>
      <c r="KA45" s="36"/>
      <c r="KB45" s="36"/>
      <c r="KC45" s="36"/>
      <c r="KD45" s="36"/>
      <c r="KE45" s="36"/>
      <c r="KF45" s="36"/>
      <c r="KG45" s="36"/>
      <c r="KH45" s="36"/>
      <c r="KI45" s="36"/>
      <c r="KJ45" s="36"/>
      <c r="KK45" s="36"/>
      <c r="KL45" s="36"/>
      <c r="KM45" s="36"/>
      <c r="KN45" s="36"/>
      <c r="KO45" s="36"/>
      <c r="KP45" s="36"/>
      <c r="KQ45" s="36"/>
      <c r="KR45" s="36"/>
      <c r="KS45" s="36"/>
      <c r="KT45" s="36"/>
      <c r="KU45" s="36"/>
      <c r="KV45" s="36"/>
      <c r="KW45" s="36"/>
      <c r="KX45" s="36"/>
      <c r="KY45" s="36"/>
      <c r="KZ45" s="36"/>
      <c r="LA45" s="36"/>
      <c r="LB45" s="36"/>
      <c r="LC45" s="36"/>
      <c r="LD45" s="36"/>
      <c r="LE45" s="36"/>
      <c r="LF45" s="36"/>
      <c r="LG45" s="36"/>
      <c r="LH45" s="36"/>
      <c r="LI45" s="36"/>
      <c r="LJ45" s="36"/>
      <c r="LK45" s="36"/>
      <c r="LL45" s="36"/>
      <c r="LM45" s="36"/>
      <c r="LN45" s="36"/>
      <c r="LO45" s="36"/>
      <c r="LP45" s="36"/>
      <c r="LQ45" s="36"/>
      <c r="LR45" s="36"/>
      <c r="LS45" s="36"/>
      <c r="LT45" s="36"/>
      <c r="LU45" s="36"/>
      <c r="LV45" s="36"/>
      <c r="LW45" s="36"/>
      <c r="LX45" s="36"/>
      <c r="LY45" s="36"/>
      <c r="LZ45" s="36"/>
      <c r="MA45" s="36"/>
      <c r="MB45" s="36"/>
      <c r="MC45" s="36"/>
      <c r="MD45" s="36"/>
      <c r="ME45" s="36"/>
      <c r="MF45" s="36"/>
      <c r="MG45" s="36"/>
      <c r="MH45" s="36"/>
      <c r="MI45" s="36"/>
      <c r="MJ45" s="36"/>
      <c r="MK45" s="36"/>
      <c r="ML45" s="36"/>
      <c r="MM45" s="36"/>
      <c r="MN45" s="36"/>
      <c r="MO45" s="36"/>
      <c r="MP45" s="36"/>
      <c r="MQ45" s="36"/>
      <c r="MR45" s="36"/>
      <c r="MS45" s="36"/>
      <c r="MT45" s="36"/>
      <c r="MU45" s="36"/>
      <c r="MV45" s="36"/>
      <c r="MW45" s="36"/>
      <c r="MX45" s="36"/>
      <c r="MY45" s="36"/>
      <c r="MZ45" s="36"/>
      <c r="NA45" s="36"/>
      <c r="NB45" s="36"/>
      <c r="NC45" s="36"/>
      <c r="ND45" s="36"/>
      <c r="NE45" s="36"/>
      <c r="NF45" s="36"/>
      <c r="NG45" s="36"/>
      <c r="NH45" s="36"/>
      <c r="NI45" s="36"/>
      <c r="NJ45" s="36"/>
      <c r="NK45" s="36"/>
      <c r="NL45" s="36"/>
      <c r="NM45" s="36"/>
      <c r="NN45" s="36"/>
      <c r="NO45" s="36"/>
      <c r="NP45" s="36"/>
      <c r="NQ45" s="36"/>
      <c r="NR45" s="36"/>
      <c r="NS45" s="36"/>
      <c r="NT45" s="36"/>
      <c r="NU45" s="36"/>
      <c r="NV45" s="36"/>
      <c r="NW45" s="36"/>
      <c r="NX45" s="36"/>
      <c r="NY45" s="36"/>
      <c r="NZ45" s="36"/>
      <c r="OA45" s="36"/>
      <c r="OB45" s="36"/>
      <c r="OC45" s="36"/>
      <c r="OD45" s="36"/>
      <c r="OE45" s="36"/>
      <c r="OF45" s="36"/>
      <c r="OG45" s="36"/>
      <c r="OH45" s="36"/>
      <c r="OI45" s="36"/>
      <c r="OJ45" s="36"/>
      <c r="OK45" s="36"/>
      <c r="OL45" s="36"/>
      <c r="OM45" s="36"/>
      <c r="ON45" s="36"/>
      <c r="OO45" s="36"/>
      <c r="OP45" s="36"/>
      <c r="OQ45" s="36"/>
      <c r="OR45" s="36"/>
      <c r="OS45" s="36"/>
      <c r="OT45" s="36"/>
      <c r="OU45" s="36"/>
      <c r="OV45" s="36"/>
      <c r="OW45" s="36"/>
      <c r="OX45" s="36"/>
      <c r="OY45" s="36"/>
      <c r="OZ45" s="36"/>
      <c r="PA45" s="36"/>
      <c r="PB45" s="36"/>
      <c r="PC45" s="36"/>
      <c r="PD45" s="36"/>
      <c r="PE45" s="36"/>
      <c r="PF45" s="36"/>
      <c r="PG45" s="36"/>
      <c r="PH45" s="36"/>
      <c r="PI45" s="36"/>
      <c r="PJ45" s="36"/>
      <c r="PK45" s="36"/>
      <c r="PL45" s="36"/>
      <c r="PM45" s="36"/>
      <c r="PN45" s="36"/>
      <c r="PO45" s="36"/>
      <c r="PP45" s="36"/>
      <c r="PQ45" s="36"/>
      <c r="PR45" s="36"/>
      <c r="PS45" s="36"/>
      <c r="PT45" s="36"/>
      <c r="PU45" s="36"/>
      <c r="PV45" s="36"/>
      <c r="PW45" s="36"/>
      <c r="PX45" s="36"/>
      <c r="PY45" s="36"/>
      <c r="PZ45" s="36"/>
      <c r="QA45" s="36"/>
      <c r="QB45" s="36"/>
      <c r="QC45" s="36"/>
      <c r="QD45" s="36"/>
      <c r="QE45" s="36"/>
      <c r="QF45" s="36"/>
      <c r="QG45" s="36"/>
      <c r="QH45" s="36"/>
      <c r="QI45" s="36"/>
      <c r="QJ45" s="36"/>
      <c r="QK45" s="36"/>
      <c r="QL45" s="36"/>
      <c r="QM45" s="36"/>
      <c r="QN45" s="36"/>
      <c r="QO45" s="36"/>
      <c r="QP45" s="36"/>
      <c r="QQ45" s="36"/>
      <c r="QR45" s="36"/>
      <c r="QS45" s="36"/>
      <c r="QT45" s="36"/>
      <c r="QU45" s="36"/>
      <c r="QV45" s="36"/>
      <c r="QW45" s="36"/>
      <c r="QX45" s="36"/>
      <c r="QY45" s="36"/>
      <c r="QZ45" s="36"/>
      <c r="RA45" s="36"/>
      <c r="RB45" s="36"/>
      <c r="RC45" s="36"/>
      <c r="RD45" s="36"/>
      <c r="RE45" s="36"/>
      <c r="RF45" s="36"/>
      <c r="RG45" s="36"/>
      <c r="RH45" s="36"/>
      <c r="RI45" s="36"/>
      <c r="RJ45" s="36"/>
      <c r="RK45" s="36"/>
      <c r="RL45" s="36"/>
      <c r="RM45" s="36"/>
      <c r="RN45" s="36"/>
      <c r="RO45" s="36"/>
      <c r="RP45" s="36"/>
      <c r="RQ45" s="36"/>
      <c r="RR45" s="36"/>
      <c r="RS45" s="36"/>
      <c r="RT45" s="36"/>
      <c r="RU45" s="36"/>
      <c r="RV45" s="36"/>
      <c r="RW45" s="36"/>
      <c r="RX45" s="36"/>
      <c r="RY45" s="36"/>
      <c r="RZ45" s="36"/>
      <c r="SA45" s="36"/>
      <c r="SB45" s="36"/>
      <c r="SC45" s="36"/>
      <c r="SD45" s="36"/>
      <c r="SE45" s="36"/>
      <c r="SF45" s="36"/>
      <c r="SG45" s="36"/>
      <c r="SH45" s="36"/>
      <c r="SI45" s="36"/>
      <c r="SJ45" s="36"/>
      <c r="SK45" s="36"/>
      <c r="SL45" s="36"/>
      <c r="SM45" s="36"/>
      <c r="SN45" s="36"/>
      <c r="SO45" s="36"/>
      <c r="SP45" s="36"/>
      <c r="SQ45" s="36"/>
      <c r="SR45" s="36"/>
      <c r="SS45" s="36"/>
      <c r="ST45" s="36"/>
      <c r="SU45" s="36"/>
      <c r="SV45" s="36"/>
      <c r="SW45" s="36"/>
      <c r="SX45" s="36"/>
      <c r="SY45" s="36"/>
      <c r="SZ45" s="36"/>
      <c r="TA45" s="36"/>
      <c r="TB45" s="36"/>
      <c r="TC45" s="36"/>
      <c r="TD45" s="36"/>
      <c r="TE45" s="36"/>
      <c r="TF45" s="36"/>
      <c r="TG45" s="36"/>
      <c r="TH45" s="36"/>
      <c r="TI45" s="36"/>
      <c r="TJ45" s="36"/>
      <c r="TK45" s="36"/>
      <c r="TL45" s="36"/>
      <c r="TM45" s="36"/>
      <c r="TN45" s="36"/>
      <c r="TO45" s="36"/>
      <c r="TP45" s="36"/>
      <c r="TQ45" s="36"/>
      <c r="TR45" s="36"/>
      <c r="TS45" s="36"/>
      <c r="TT45" s="36"/>
      <c r="TU45" s="36"/>
      <c r="TV45" s="36"/>
      <c r="TW45" s="36"/>
      <c r="TX45" s="36"/>
      <c r="TY45" s="36"/>
      <c r="TZ45" s="36"/>
      <c r="UA45" s="36"/>
      <c r="UB45" s="36"/>
      <c r="UC45" s="36"/>
      <c r="UD45" s="36"/>
      <c r="UE45" s="36"/>
      <c r="UF45" s="36"/>
      <c r="UG45" s="36"/>
      <c r="UH45" s="36"/>
      <c r="UI45" s="36"/>
      <c r="UJ45" s="36"/>
      <c r="UK45" s="36"/>
      <c r="UL45" s="36"/>
      <c r="UM45" s="36"/>
      <c r="UN45" s="36"/>
      <c r="UO45" s="36"/>
      <c r="UP45" s="36"/>
      <c r="UQ45" s="36"/>
      <c r="UR45" s="36"/>
      <c r="US45" s="36"/>
      <c r="UT45" s="36"/>
      <c r="UU45" s="36"/>
      <c r="UV45" s="36"/>
      <c r="UW45" s="36"/>
      <c r="UX45" s="36"/>
      <c r="UY45" s="36"/>
      <c r="UZ45" s="36"/>
      <c r="VA45" s="36"/>
      <c r="VB45" s="36"/>
      <c r="VC45" s="36"/>
      <c r="VD45" s="36"/>
      <c r="VE45" s="36"/>
      <c r="VF45" s="36"/>
      <c r="VG45" s="36"/>
      <c r="VH45" s="36"/>
      <c r="VI45" s="36"/>
      <c r="VJ45" s="36"/>
      <c r="VK45" s="36"/>
      <c r="VL45" s="36"/>
      <c r="VM45" s="36"/>
      <c r="VN45" s="36"/>
      <c r="VO45" s="36"/>
      <c r="VP45" s="36"/>
    </row>
    <row r="46" spans="2:588" ht="17.25" customHeight="1">
      <c r="B46" s="23" t="s">
        <v>136</v>
      </c>
      <c r="F46" s="81" t="s">
        <v>1244</v>
      </c>
      <c r="G46" s="24" t="s">
        <v>176</v>
      </c>
      <c r="P46" s="36">
        <v>2.2377539999999998</v>
      </c>
      <c r="Q46" s="36">
        <v>3.2977230000000004</v>
      </c>
      <c r="R46" s="36">
        <v>5.392709</v>
      </c>
      <c r="S46" s="36">
        <v>7.3205120000000008</v>
      </c>
      <c r="T46" s="36">
        <v>19.546958</v>
      </c>
      <c r="U46" s="36">
        <v>18.602961999999998</v>
      </c>
      <c r="V46" s="36">
        <v>24.966089</v>
      </c>
      <c r="W46" s="36">
        <v>10.480792000000001</v>
      </c>
      <c r="X46" s="36">
        <v>11.91451</v>
      </c>
      <c r="Y46" s="36">
        <v>10.963314</v>
      </c>
      <c r="Z46" s="36">
        <v>13.466741000000001</v>
      </c>
      <c r="AA46" s="36">
        <v>15.026537000000001</v>
      </c>
      <c r="AB46" s="36">
        <v>27.568621999999998</v>
      </c>
      <c r="AC46" s="36">
        <v>24.277820000000002</v>
      </c>
      <c r="AD46" s="36">
        <v>17.217824</v>
      </c>
      <c r="AE46" s="36">
        <v>11.194632</v>
      </c>
      <c r="AF46" s="36">
        <v>54.377352999999999</v>
      </c>
      <c r="AG46" s="36">
        <v>68.457312999999999</v>
      </c>
      <c r="AH46" s="36">
        <v>135.2905816</v>
      </c>
      <c r="AI46" s="36">
        <v>144.61048700000001</v>
      </c>
      <c r="AJ46" s="36">
        <v>112.69678999999999</v>
      </c>
      <c r="AK46" s="36">
        <v>72.207605000000001</v>
      </c>
      <c r="AL46" s="36">
        <v>108.80576699999999</v>
      </c>
      <c r="AM46" s="36">
        <v>131.763957</v>
      </c>
      <c r="AN46" s="36">
        <v>95.018005000000002</v>
      </c>
      <c r="AO46" s="36">
        <v>87.997639000000007</v>
      </c>
      <c r="AP46" s="36">
        <v>147.6995</v>
      </c>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c r="IM46" s="36"/>
      <c r="IN46" s="36"/>
      <c r="IO46" s="36"/>
      <c r="IP46" s="36"/>
      <c r="IQ46" s="36"/>
      <c r="IR46" s="36"/>
      <c r="IS46" s="36"/>
      <c r="IT46" s="36"/>
      <c r="IU46" s="36"/>
      <c r="IV46" s="36"/>
      <c r="IW46" s="36"/>
      <c r="IX46" s="36"/>
      <c r="IY46" s="36"/>
      <c r="IZ46" s="36"/>
      <c r="JA46" s="36"/>
      <c r="JB46" s="36"/>
      <c r="JC46" s="36"/>
      <c r="JD46" s="36"/>
      <c r="JE46" s="36"/>
      <c r="JF46" s="36"/>
      <c r="JG46" s="36"/>
      <c r="JH46" s="36"/>
      <c r="JI46" s="36"/>
      <c r="JJ46" s="36"/>
      <c r="JK46" s="36"/>
      <c r="JL46" s="36"/>
      <c r="JM46" s="36"/>
      <c r="JN46" s="36"/>
      <c r="JO46" s="36"/>
      <c r="JP46" s="36"/>
      <c r="JQ46" s="36"/>
      <c r="JR46" s="36"/>
      <c r="JS46" s="36"/>
      <c r="JT46" s="36"/>
      <c r="JU46" s="36"/>
      <c r="JV46" s="36"/>
      <c r="JW46" s="36"/>
      <c r="JX46" s="36"/>
      <c r="JY46" s="36"/>
      <c r="JZ46" s="36"/>
      <c r="KA46" s="36"/>
      <c r="KB46" s="36"/>
      <c r="KC46" s="36"/>
      <c r="KD46" s="36"/>
      <c r="KE46" s="36"/>
      <c r="KF46" s="36"/>
      <c r="KG46" s="36"/>
      <c r="KH46" s="36"/>
      <c r="KI46" s="36"/>
      <c r="KJ46" s="36"/>
      <c r="KK46" s="36"/>
      <c r="KL46" s="36"/>
      <c r="KM46" s="36"/>
      <c r="KN46" s="36"/>
      <c r="KO46" s="36"/>
      <c r="KP46" s="36"/>
      <c r="KQ46" s="36"/>
      <c r="KR46" s="36"/>
      <c r="KS46" s="36"/>
      <c r="KT46" s="36"/>
      <c r="KU46" s="36"/>
      <c r="KV46" s="36"/>
      <c r="KW46" s="36"/>
      <c r="KX46" s="36"/>
      <c r="KY46" s="36"/>
      <c r="KZ46" s="36"/>
      <c r="LA46" s="36"/>
      <c r="LB46" s="36"/>
      <c r="LC46" s="36"/>
      <c r="LD46" s="36"/>
      <c r="LE46" s="36"/>
      <c r="LF46" s="36"/>
      <c r="LG46" s="36"/>
      <c r="LH46" s="36"/>
      <c r="LI46" s="36"/>
      <c r="LJ46" s="36"/>
      <c r="LK46" s="36"/>
      <c r="LL46" s="36"/>
      <c r="LM46" s="36"/>
      <c r="LN46" s="36"/>
      <c r="LO46" s="36"/>
      <c r="LP46" s="36"/>
      <c r="LQ46" s="36"/>
      <c r="LR46" s="36"/>
      <c r="LS46" s="36"/>
      <c r="LT46" s="36"/>
      <c r="LU46" s="36"/>
      <c r="LV46" s="36"/>
      <c r="LW46" s="36"/>
      <c r="LX46" s="36"/>
      <c r="LY46" s="36"/>
      <c r="LZ46" s="36"/>
      <c r="MA46" s="36"/>
      <c r="MB46" s="36"/>
      <c r="MC46" s="36"/>
      <c r="MD46" s="36"/>
      <c r="ME46" s="36"/>
      <c r="MF46" s="36"/>
      <c r="MG46" s="36"/>
      <c r="MH46" s="36"/>
      <c r="MI46" s="36"/>
      <c r="MJ46" s="36"/>
      <c r="MK46" s="36"/>
      <c r="ML46" s="36"/>
      <c r="MM46" s="36"/>
      <c r="MN46" s="36"/>
      <c r="MO46" s="36"/>
      <c r="MP46" s="36"/>
      <c r="MQ46" s="36"/>
      <c r="MR46" s="36"/>
      <c r="MS46" s="36"/>
      <c r="MT46" s="36"/>
      <c r="MU46" s="36"/>
      <c r="MV46" s="36"/>
      <c r="MW46" s="36"/>
      <c r="MX46" s="36"/>
      <c r="MY46" s="36"/>
      <c r="MZ46" s="36"/>
      <c r="NA46" s="36"/>
      <c r="NB46" s="36"/>
      <c r="NC46" s="36"/>
      <c r="ND46" s="36"/>
      <c r="NE46" s="36"/>
      <c r="NF46" s="36"/>
      <c r="NG46" s="36"/>
      <c r="NH46" s="36"/>
      <c r="NI46" s="36"/>
      <c r="NJ46" s="36"/>
      <c r="NK46" s="36"/>
      <c r="NL46" s="36"/>
      <c r="NM46" s="36"/>
      <c r="NN46" s="36"/>
      <c r="NO46" s="36"/>
      <c r="NP46" s="36"/>
      <c r="NQ46" s="36"/>
      <c r="NR46" s="36"/>
      <c r="NS46" s="36"/>
      <c r="NT46" s="36"/>
      <c r="NU46" s="36"/>
      <c r="NV46" s="36"/>
      <c r="NW46" s="36"/>
      <c r="NX46" s="36"/>
      <c r="NY46" s="36"/>
      <c r="NZ46" s="36"/>
      <c r="OA46" s="36"/>
      <c r="OB46" s="36"/>
      <c r="OC46" s="36"/>
      <c r="OD46" s="36"/>
      <c r="OE46" s="36"/>
      <c r="OF46" s="36"/>
      <c r="OG46" s="36"/>
      <c r="OH46" s="36"/>
      <c r="OI46" s="36"/>
      <c r="OJ46" s="36"/>
      <c r="OK46" s="36"/>
      <c r="OL46" s="36"/>
      <c r="OM46" s="36"/>
      <c r="ON46" s="36"/>
      <c r="OO46" s="36"/>
      <c r="OP46" s="36"/>
      <c r="OQ46" s="36"/>
      <c r="OR46" s="36"/>
      <c r="OS46" s="36"/>
      <c r="OT46" s="36"/>
      <c r="OU46" s="36"/>
      <c r="OV46" s="36"/>
      <c r="OW46" s="36"/>
      <c r="OX46" s="36"/>
      <c r="OY46" s="36"/>
      <c r="OZ46" s="36"/>
      <c r="PA46" s="36"/>
      <c r="PB46" s="36"/>
      <c r="PC46" s="36"/>
      <c r="PD46" s="36"/>
      <c r="PE46" s="36"/>
      <c r="PF46" s="36"/>
      <c r="PG46" s="36"/>
      <c r="PH46" s="36"/>
      <c r="PI46" s="36"/>
      <c r="PJ46" s="36"/>
      <c r="PK46" s="36"/>
      <c r="PL46" s="36"/>
      <c r="PM46" s="36"/>
      <c r="PN46" s="36"/>
      <c r="PO46" s="36"/>
      <c r="PP46" s="36"/>
      <c r="PQ46" s="36"/>
      <c r="PR46" s="36"/>
      <c r="PS46" s="36"/>
      <c r="PT46" s="36"/>
      <c r="PU46" s="36"/>
      <c r="PV46" s="36"/>
      <c r="PW46" s="36"/>
      <c r="PX46" s="36"/>
      <c r="PY46" s="36"/>
      <c r="PZ46" s="36"/>
      <c r="QA46" s="36"/>
      <c r="QB46" s="36"/>
      <c r="QC46" s="36"/>
      <c r="QD46" s="36"/>
      <c r="QE46" s="36"/>
      <c r="QF46" s="36"/>
      <c r="QG46" s="36"/>
      <c r="QH46" s="36"/>
      <c r="QI46" s="36"/>
      <c r="QJ46" s="36"/>
      <c r="QK46" s="36"/>
      <c r="QL46" s="36"/>
      <c r="QM46" s="36"/>
      <c r="QN46" s="36"/>
      <c r="QO46" s="36"/>
      <c r="QP46" s="36"/>
      <c r="QQ46" s="36"/>
      <c r="QR46" s="36"/>
      <c r="QS46" s="36"/>
      <c r="QT46" s="36"/>
      <c r="QU46" s="36"/>
      <c r="QV46" s="36"/>
      <c r="QW46" s="36"/>
      <c r="QX46" s="36"/>
      <c r="QY46" s="36"/>
      <c r="QZ46" s="36"/>
      <c r="RA46" s="36"/>
      <c r="RB46" s="36"/>
      <c r="RC46" s="36"/>
      <c r="RD46" s="36"/>
      <c r="RE46" s="36"/>
      <c r="RF46" s="36"/>
      <c r="RG46" s="36"/>
      <c r="RH46" s="36"/>
      <c r="RI46" s="36"/>
      <c r="RJ46" s="36"/>
      <c r="RK46" s="36"/>
      <c r="RL46" s="36"/>
      <c r="RM46" s="36"/>
      <c r="RN46" s="36"/>
      <c r="RO46" s="36"/>
      <c r="RP46" s="36"/>
      <c r="RQ46" s="36"/>
      <c r="RR46" s="36"/>
      <c r="RS46" s="36"/>
      <c r="RT46" s="36"/>
      <c r="RU46" s="36"/>
      <c r="RV46" s="36"/>
      <c r="RW46" s="36"/>
      <c r="RX46" s="36"/>
      <c r="RY46" s="36"/>
      <c r="RZ46" s="36"/>
      <c r="SA46" s="36"/>
      <c r="SB46" s="36"/>
      <c r="SC46" s="36"/>
      <c r="SD46" s="36"/>
      <c r="SE46" s="36"/>
      <c r="SF46" s="36"/>
      <c r="SG46" s="36"/>
      <c r="SH46" s="36"/>
      <c r="SI46" s="36"/>
      <c r="SJ46" s="36"/>
      <c r="SK46" s="36"/>
      <c r="SL46" s="36"/>
      <c r="SM46" s="36"/>
      <c r="SN46" s="36"/>
      <c r="SO46" s="36"/>
      <c r="SP46" s="36"/>
      <c r="SQ46" s="36"/>
      <c r="SR46" s="36"/>
      <c r="SS46" s="36"/>
      <c r="ST46" s="36"/>
      <c r="SU46" s="36"/>
      <c r="SV46" s="36"/>
      <c r="SW46" s="36"/>
      <c r="SX46" s="36"/>
      <c r="SY46" s="36"/>
      <c r="SZ46" s="36"/>
      <c r="TA46" s="36"/>
      <c r="TB46" s="36"/>
      <c r="TC46" s="36"/>
      <c r="TD46" s="36"/>
      <c r="TE46" s="36"/>
      <c r="TF46" s="36"/>
      <c r="TG46" s="36"/>
      <c r="TH46" s="36"/>
      <c r="TI46" s="36"/>
      <c r="TJ46" s="36"/>
      <c r="TK46" s="36"/>
      <c r="TL46" s="36"/>
      <c r="TM46" s="36"/>
      <c r="TN46" s="36"/>
      <c r="TO46" s="36"/>
      <c r="TP46" s="36"/>
      <c r="TQ46" s="36"/>
      <c r="TR46" s="36"/>
      <c r="TS46" s="36"/>
      <c r="TT46" s="36"/>
      <c r="TU46" s="36"/>
      <c r="TV46" s="36"/>
      <c r="TW46" s="36"/>
      <c r="TX46" s="36"/>
      <c r="TY46" s="36"/>
      <c r="TZ46" s="36"/>
      <c r="UA46" s="36"/>
      <c r="UB46" s="36"/>
      <c r="UC46" s="36"/>
      <c r="UD46" s="36"/>
      <c r="UE46" s="36"/>
      <c r="UF46" s="36"/>
      <c r="UG46" s="36"/>
      <c r="UH46" s="36"/>
      <c r="UI46" s="36"/>
      <c r="UJ46" s="36"/>
      <c r="UK46" s="36"/>
      <c r="UL46" s="36"/>
      <c r="UM46" s="36"/>
      <c r="UN46" s="36"/>
      <c r="UO46" s="36"/>
      <c r="UP46" s="36"/>
      <c r="UQ46" s="36"/>
      <c r="UR46" s="36"/>
      <c r="US46" s="36"/>
      <c r="UT46" s="36"/>
      <c r="UU46" s="36"/>
      <c r="UV46" s="36"/>
      <c r="UW46" s="36"/>
      <c r="UX46" s="36"/>
      <c r="UY46" s="36"/>
      <c r="UZ46" s="36"/>
      <c r="VA46" s="36"/>
      <c r="VB46" s="36"/>
      <c r="VC46" s="36"/>
      <c r="VD46" s="36"/>
      <c r="VE46" s="36"/>
      <c r="VF46" s="36"/>
      <c r="VG46" s="36"/>
      <c r="VH46" s="36"/>
      <c r="VI46" s="36"/>
      <c r="VJ46" s="36"/>
      <c r="VK46" s="36"/>
      <c r="VL46" s="36"/>
      <c r="VM46" s="36"/>
      <c r="VN46" s="36"/>
      <c r="VO46" s="36"/>
      <c r="VP46" s="36"/>
    </row>
    <row r="47" spans="2:588" ht="17.25" customHeight="1">
      <c r="B47" s="23"/>
      <c r="F47" s="81" t="s">
        <v>1184</v>
      </c>
      <c r="G47" s="24"/>
      <c r="H47" s="36">
        <v>99.649134000000004</v>
      </c>
      <c r="I47" s="36">
        <v>135.563951</v>
      </c>
      <c r="J47" s="36">
        <v>133.34298000000001</v>
      </c>
      <c r="K47" s="36">
        <v>144.40051500000001</v>
      </c>
      <c r="L47" s="36">
        <v>147.91482600000001</v>
      </c>
      <c r="M47" s="36">
        <v>119.836815</v>
      </c>
      <c r="N47" s="36">
        <v>128.47616600000001</v>
      </c>
      <c r="O47" s="36">
        <v>162.691755</v>
      </c>
      <c r="P47" s="36">
        <v>177.53131400000001</v>
      </c>
      <c r="Q47" s="36">
        <v>207.64583999999999</v>
      </c>
      <c r="R47" s="36">
        <v>227.12035800000001</v>
      </c>
      <c r="S47" s="36">
        <v>200.976935</v>
      </c>
      <c r="T47" s="36">
        <v>175.355143</v>
      </c>
      <c r="U47" s="36">
        <v>204.995858</v>
      </c>
      <c r="V47" s="36">
        <v>198.366749</v>
      </c>
      <c r="W47" s="36">
        <v>169.51867300000001</v>
      </c>
      <c r="X47" s="36">
        <v>186.97459499999999</v>
      </c>
      <c r="Y47" s="36">
        <v>152.98360199999999</v>
      </c>
      <c r="Z47" s="36">
        <v>195.376698</v>
      </c>
      <c r="AA47" s="36">
        <v>163.58935600000001</v>
      </c>
      <c r="AB47" s="36">
        <v>191.14801399999999</v>
      </c>
      <c r="AC47" s="36">
        <v>210.25566699999999</v>
      </c>
      <c r="AD47" s="36">
        <v>167.97405800000001</v>
      </c>
      <c r="AE47" s="36">
        <v>219.88276300000001</v>
      </c>
      <c r="AF47" s="36">
        <v>201.67039700000001</v>
      </c>
      <c r="AG47" s="36">
        <v>182.19119570999999</v>
      </c>
      <c r="AH47" s="36">
        <v>133.529763</v>
      </c>
      <c r="AI47" s="36">
        <v>87.513473000000005</v>
      </c>
      <c r="AJ47" s="36">
        <v>117.729685</v>
      </c>
      <c r="AK47" s="36">
        <v>102.949696</v>
      </c>
      <c r="AL47" s="36">
        <v>142.38177400000001</v>
      </c>
      <c r="AM47" s="36">
        <v>148.63508999999999</v>
      </c>
      <c r="AN47" s="36">
        <v>151.812408</v>
      </c>
      <c r="AO47" s="36">
        <v>86.597628</v>
      </c>
      <c r="AP47" s="36">
        <v>120.830876</v>
      </c>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c r="HP47" s="36"/>
      <c r="HQ47" s="36"/>
      <c r="HR47" s="36"/>
      <c r="HS47" s="36"/>
      <c r="HT47" s="36"/>
      <c r="HU47" s="36"/>
      <c r="HV47" s="36"/>
      <c r="HW47" s="36"/>
      <c r="HX47" s="36"/>
      <c r="HY47" s="36"/>
      <c r="HZ47" s="36"/>
      <c r="IA47" s="36"/>
      <c r="IB47" s="36"/>
      <c r="IC47" s="36"/>
      <c r="ID47" s="36"/>
      <c r="IE47" s="36"/>
      <c r="IF47" s="36"/>
      <c r="IG47" s="36"/>
      <c r="IH47" s="36"/>
      <c r="II47" s="36"/>
      <c r="IJ47" s="36"/>
      <c r="IK47" s="36"/>
      <c r="IL47" s="36"/>
      <c r="IM47" s="36"/>
      <c r="IN47" s="36"/>
      <c r="IO47" s="36"/>
      <c r="IP47" s="36"/>
      <c r="IQ47" s="36"/>
      <c r="IR47" s="36"/>
      <c r="IS47" s="36"/>
      <c r="IT47" s="36"/>
      <c r="IU47" s="36"/>
      <c r="IV47" s="36"/>
      <c r="IW47" s="36"/>
      <c r="IX47" s="36"/>
      <c r="IY47" s="36"/>
      <c r="IZ47" s="36"/>
      <c r="JA47" s="36"/>
      <c r="JB47" s="36"/>
      <c r="JC47" s="36"/>
      <c r="JD47" s="36"/>
      <c r="JE47" s="36"/>
      <c r="JF47" s="36"/>
      <c r="JG47" s="36"/>
      <c r="JH47" s="36"/>
      <c r="JI47" s="36"/>
      <c r="JJ47" s="36"/>
      <c r="JK47" s="36"/>
      <c r="JL47" s="36"/>
      <c r="JM47" s="36"/>
      <c r="JN47" s="36"/>
      <c r="JO47" s="36"/>
      <c r="JP47" s="36"/>
      <c r="JQ47" s="36"/>
      <c r="JR47" s="36"/>
      <c r="JS47" s="36"/>
      <c r="JT47" s="36"/>
      <c r="JU47" s="36"/>
      <c r="JV47" s="36"/>
      <c r="JW47" s="36"/>
      <c r="JX47" s="36"/>
      <c r="JY47" s="36"/>
      <c r="JZ47" s="36"/>
      <c r="KA47" s="36"/>
      <c r="KB47" s="36"/>
      <c r="KC47" s="36"/>
      <c r="KD47" s="36"/>
      <c r="KE47" s="36"/>
      <c r="KF47" s="36"/>
      <c r="KG47" s="36"/>
      <c r="KH47" s="36"/>
      <c r="KI47" s="36"/>
      <c r="KJ47" s="36"/>
      <c r="KK47" s="36"/>
      <c r="KL47" s="36"/>
      <c r="KM47" s="36"/>
      <c r="KN47" s="36"/>
      <c r="KO47" s="36"/>
      <c r="KP47" s="36"/>
      <c r="KQ47" s="36"/>
      <c r="KR47" s="36"/>
      <c r="KS47" s="36"/>
      <c r="KT47" s="36"/>
      <c r="KU47" s="36"/>
      <c r="KV47" s="36"/>
      <c r="KW47" s="36"/>
      <c r="KX47" s="36"/>
      <c r="KY47" s="36"/>
      <c r="KZ47" s="36"/>
      <c r="LA47" s="36"/>
      <c r="LB47" s="36"/>
      <c r="LC47" s="36"/>
      <c r="LD47" s="36"/>
      <c r="LE47" s="36"/>
      <c r="LF47" s="36"/>
      <c r="LG47" s="36"/>
      <c r="LH47" s="36"/>
      <c r="LI47" s="36"/>
      <c r="LJ47" s="36"/>
      <c r="LK47" s="36"/>
      <c r="LL47" s="36"/>
      <c r="LM47" s="36"/>
      <c r="LN47" s="36"/>
      <c r="LO47" s="36"/>
      <c r="LP47" s="36"/>
      <c r="LQ47" s="36"/>
      <c r="LR47" s="36"/>
      <c r="LS47" s="36"/>
      <c r="LT47" s="36"/>
      <c r="LU47" s="36"/>
      <c r="LV47" s="36"/>
      <c r="LW47" s="36"/>
      <c r="LX47" s="36"/>
      <c r="LY47" s="36"/>
      <c r="LZ47" s="36"/>
      <c r="MA47" s="36"/>
      <c r="MB47" s="36"/>
      <c r="MC47" s="36"/>
      <c r="MD47" s="36"/>
      <c r="ME47" s="36"/>
      <c r="MF47" s="36"/>
      <c r="MG47" s="36"/>
      <c r="MH47" s="36"/>
      <c r="MI47" s="36"/>
      <c r="MJ47" s="36"/>
      <c r="MK47" s="36"/>
      <c r="ML47" s="36"/>
      <c r="MM47" s="36"/>
      <c r="MN47" s="36"/>
      <c r="MO47" s="36"/>
      <c r="MP47" s="36"/>
      <c r="MQ47" s="36"/>
      <c r="MR47" s="36"/>
      <c r="MS47" s="36"/>
      <c r="MT47" s="36"/>
      <c r="MU47" s="36"/>
      <c r="MV47" s="36"/>
      <c r="MW47" s="36"/>
      <c r="MX47" s="36"/>
      <c r="MY47" s="36"/>
      <c r="MZ47" s="36"/>
      <c r="NA47" s="36"/>
      <c r="NB47" s="36"/>
      <c r="NC47" s="36"/>
      <c r="ND47" s="36"/>
      <c r="NE47" s="36"/>
      <c r="NF47" s="36"/>
      <c r="NG47" s="36"/>
      <c r="NH47" s="36"/>
      <c r="NI47" s="36"/>
      <c r="NJ47" s="36"/>
      <c r="NK47" s="36"/>
      <c r="NL47" s="36"/>
      <c r="NM47" s="36"/>
      <c r="NN47" s="36"/>
      <c r="NO47" s="36"/>
      <c r="NP47" s="36"/>
      <c r="NQ47" s="36"/>
      <c r="NR47" s="36"/>
      <c r="NS47" s="36"/>
      <c r="NT47" s="36"/>
      <c r="NU47" s="36"/>
      <c r="NV47" s="36"/>
      <c r="NW47" s="36"/>
      <c r="NX47" s="36"/>
      <c r="NY47" s="36"/>
      <c r="NZ47" s="36"/>
      <c r="OA47" s="36"/>
      <c r="OB47" s="36"/>
      <c r="OC47" s="36"/>
      <c r="OD47" s="36"/>
      <c r="OE47" s="36"/>
      <c r="OF47" s="36"/>
      <c r="OG47" s="36"/>
      <c r="OH47" s="36"/>
      <c r="OI47" s="36"/>
      <c r="OJ47" s="36"/>
      <c r="OK47" s="36"/>
      <c r="OL47" s="36"/>
      <c r="OM47" s="36"/>
      <c r="ON47" s="36"/>
      <c r="OO47" s="36"/>
      <c r="OP47" s="36"/>
      <c r="OQ47" s="36"/>
      <c r="OR47" s="36"/>
      <c r="OS47" s="36"/>
      <c r="OT47" s="36"/>
      <c r="OU47" s="36"/>
      <c r="OV47" s="36"/>
      <c r="OW47" s="36"/>
      <c r="OX47" s="36"/>
      <c r="OY47" s="36"/>
      <c r="OZ47" s="36"/>
      <c r="PA47" s="36"/>
      <c r="PB47" s="36"/>
      <c r="PC47" s="36"/>
      <c r="PD47" s="36"/>
      <c r="PE47" s="36"/>
      <c r="PF47" s="36"/>
      <c r="PG47" s="36"/>
      <c r="PH47" s="36"/>
      <c r="PI47" s="36"/>
      <c r="PJ47" s="36"/>
      <c r="PK47" s="36"/>
      <c r="PL47" s="36"/>
      <c r="PM47" s="36"/>
      <c r="PN47" s="36"/>
      <c r="PO47" s="36"/>
      <c r="PP47" s="36"/>
      <c r="PQ47" s="36"/>
      <c r="PR47" s="36"/>
      <c r="PS47" s="36"/>
      <c r="PT47" s="36"/>
      <c r="PU47" s="36"/>
      <c r="PV47" s="36"/>
      <c r="PW47" s="36"/>
      <c r="PX47" s="36"/>
      <c r="PY47" s="36"/>
      <c r="PZ47" s="36"/>
      <c r="QA47" s="36"/>
      <c r="QB47" s="36"/>
      <c r="QC47" s="36"/>
      <c r="QD47" s="36"/>
      <c r="QE47" s="36"/>
      <c r="QF47" s="36"/>
      <c r="QG47" s="36"/>
      <c r="QH47" s="36"/>
      <c r="QI47" s="36"/>
      <c r="QJ47" s="36"/>
      <c r="QK47" s="36"/>
      <c r="QL47" s="36"/>
      <c r="QM47" s="36"/>
      <c r="QN47" s="36"/>
      <c r="QO47" s="36"/>
      <c r="QP47" s="36"/>
      <c r="QQ47" s="36"/>
      <c r="QR47" s="36"/>
      <c r="QS47" s="36"/>
      <c r="QT47" s="36"/>
      <c r="QU47" s="36"/>
      <c r="QV47" s="36"/>
      <c r="QW47" s="36"/>
      <c r="QX47" s="36"/>
      <c r="QY47" s="36"/>
      <c r="QZ47" s="36"/>
      <c r="RA47" s="36"/>
      <c r="RB47" s="36"/>
      <c r="RC47" s="36"/>
      <c r="RD47" s="36"/>
      <c r="RE47" s="36"/>
      <c r="RF47" s="36"/>
      <c r="RG47" s="36"/>
      <c r="RH47" s="36"/>
      <c r="RI47" s="36"/>
      <c r="RJ47" s="36"/>
      <c r="RK47" s="36"/>
      <c r="RL47" s="36"/>
      <c r="RM47" s="36"/>
      <c r="RN47" s="36"/>
      <c r="RO47" s="36"/>
      <c r="RP47" s="36"/>
      <c r="RQ47" s="36"/>
      <c r="RR47" s="36"/>
      <c r="RS47" s="36"/>
      <c r="RT47" s="36"/>
      <c r="RU47" s="36"/>
      <c r="RV47" s="36"/>
      <c r="RW47" s="36"/>
      <c r="RX47" s="36"/>
      <c r="RY47" s="36"/>
      <c r="RZ47" s="36"/>
      <c r="SA47" s="36"/>
      <c r="SB47" s="36"/>
      <c r="SC47" s="36"/>
      <c r="SD47" s="36"/>
      <c r="SE47" s="36"/>
      <c r="SF47" s="36"/>
      <c r="SG47" s="36"/>
      <c r="SH47" s="36"/>
      <c r="SI47" s="36"/>
      <c r="SJ47" s="36"/>
      <c r="SK47" s="36"/>
      <c r="SL47" s="36"/>
      <c r="SM47" s="36"/>
      <c r="SN47" s="36"/>
      <c r="SO47" s="36"/>
      <c r="SP47" s="36"/>
      <c r="SQ47" s="36"/>
      <c r="SR47" s="36"/>
      <c r="SS47" s="36"/>
      <c r="ST47" s="36"/>
      <c r="SU47" s="36"/>
      <c r="SV47" s="36"/>
      <c r="SW47" s="36"/>
      <c r="SX47" s="36"/>
      <c r="SY47" s="36"/>
      <c r="SZ47" s="36"/>
      <c r="TA47" s="36"/>
      <c r="TB47" s="36"/>
      <c r="TC47" s="36"/>
      <c r="TD47" s="36"/>
      <c r="TE47" s="36"/>
      <c r="TF47" s="36"/>
      <c r="TG47" s="36"/>
      <c r="TH47" s="36"/>
      <c r="TI47" s="36"/>
      <c r="TJ47" s="36"/>
      <c r="TK47" s="36"/>
      <c r="TL47" s="36"/>
      <c r="TM47" s="36"/>
      <c r="TN47" s="36"/>
      <c r="TO47" s="36"/>
      <c r="TP47" s="36"/>
      <c r="TQ47" s="36"/>
      <c r="TR47" s="36"/>
      <c r="TS47" s="36"/>
      <c r="TT47" s="36"/>
      <c r="TU47" s="36"/>
      <c r="TV47" s="36"/>
      <c r="TW47" s="36"/>
      <c r="TX47" s="36"/>
      <c r="TY47" s="36"/>
      <c r="TZ47" s="36"/>
      <c r="UA47" s="36"/>
      <c r="UB47" s="36"/>
      <c r="UC47" s="36"/>
      <c r="UD47" s="36"/>
      <c r="UE47" s="36"/>
      <c r="UF47" s="36"/>
      <c r="UG47" s="36"/>
      <c r="UH47" s="36"/>
      <c r="UI47" s="36"/>
      <c r="UJ47" s="36"/>
      <c r="UK47" s="36"/>
      <c r="UL47" s="36"/>
      <c r="UM47" s="36"/>
      <c r="UN47" s="36"/>
      <c r="UO47" s="36"/>
      <c r="UP47" s="36"/>
      <c r="UQ47" s="36"/>
      <c r="UR47" s="36"/>
      <c r="US47" s="36"/>
      <c r="UT47" s="36"/>
      <c r="UU47" s="36"/>
      <c r="UV47" s="36"/>
      <c r="UW47" s="36"/>
      <c r="UX47" s="36"/>
      <c r="UY47" s="36"/>
      <c r="UZ47" s="36"/>
      <c r="VA47" s="36"/>
      <c r="VB47" s="36"/>
      <c r="VC47" s="36"/>
      <c r="VD47" s="36"/>
      <c r="VE47" s="36"/>
      <c r="VF47" s="36"/>
      <c r="VG47" s="36"/>
      <c r="VH47" s="36"/>
      <c r="VI47" s="36"/>
      <c r="VJ47" s="36"/>
      <c r="VK47" s="36"/>
      <c r="VL47" s="36"/>
      <c r="VM47" s="36"/>
      <c r="VN47" s="36"/>
      <c r="VO47" s="36"/>
      <c r="VP47" s="36"/>
    </row>
    <row r="48" spans="2:588" ht="17.25" customHeight="1">
      <c r="B48" s="23" t="s">
        <v>136</v>
      </c>
      <c r="F48" s="81" t="s">
        <v>1189</v>
      </c>
      <c r="G48" s="24" t="s">
        <v>176</v>
      </c>
      <c r="H48" s="36">
        <v>73.582131000000004</v>
      </c>
      <c r="I48" s="36">
        <v>78.664771999999999</v>
      </c>
      <c r="J48" s="36">
        <v>76.611019999999996</v>
      </c>
      <c r="K48" s="36">
        <v>92.986521999999994</v>
      </c>
      <c r="L48" s="36">
        <v>97.504852</v>
      </c>
      <c r="M48" s="36">
        <v>107.453091</v>
      </c>
      <c r="N48" s="36">
        <v>114.0565</v>
      </c>
      <c r="O48" s="36">
        <v>82.728886000000003</v>
      </c>
      <c r="P48" s="36">
        <v>79.717031000000006</v>
      </c>
      <c r="Q48" s="36">
        <v>58.088717000000003</v>
      </c>
      <c r="R48" s="36">
        <v>74.228415999999996</v>
      </c>
      <c r="S48" s="36">
        <v>94.045889000000003</v>
      </c>
      <c r="T48" s="36">
        <v>121.47841699999999</v>
      </c>
      <c r="U48" s="36">
        <v>135.651442</v>
      </c>
      <c r="V48" s="36">
        <v>146.197813</v>
      </c>
      <c r="W48" s="36">
        <v>162.01846800000001</v>
      </c>
      <c r="X48" s="36">
        <v>192.05699100000001</v>
      </c>
      <c r="Y48" s="36">
        <v>199.65480400000001</v>
      </c>
      <c r="Z48" s="36">
        <v>220.39322200000001</v>
      </c>
      <c r="AA48" s="36">
        <v>184.627092</v>
      </c>
      <c r="AB48" s="36">
        <v>161.89080999999999</v>
      </c>
      <c r="AC48" s="36">
        <v>130.32732100000001</v>
      </c>
      <c r="AD48" s="36">
        <v>143.62341699999999</v>
      </c>
      <c r="AE48" s="36">
        <v>172.44350299999999</v>
      </c>
      <c r="AF48" s="36">
        <v>136.43304000000001</v>
      </c>
      <c r="AG48" s="36">
        <v>105.08091899999999</v>
      </c>
      <c r="AH48" s="36">
        <v>118.507598</v>
      </c>
      <c r="AI48" s="36">
        <v>126.85342300000001</v>
      </c>
      <c r="AJ48" s="36">
        <v>131.15674802999999</v>
      </c>
      <c r="AK48" s="36">
        <v>130.31250499999999</v>
      </c>
      <c r="AL48" s="36">
        <v>112.82760399999999</v>
      </c>
      <c r="AM48" s="36">
        <v>122.962524</v>
      </c>
      <c r="AN48" s="36">
        <v>124.239279</v>
      </c>
      <c r="AO48" s="36">
        <v>94.290914000000001</v>
      </c>
      <c r="AP48" s="36">
        <v>113.092243</v>
      </c>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c r="HP48" s="36"/>
      <c r="HQ48" s="36"/>
      <c r="HR48" s="36"/>
      <c r="HS48" s="36"/>
      <c r="HT48" s="36"/>
      <c r="HU48" s="36"/>
      <c r="HV48" s="36"/>
      <c r="HW48" s="36"/>
      <c r="HX48" s="36"/>
      <c r="HY48" s="36"/>
      <c r="HZ48" s="36"/>
      <c r="IA48" s="36"/>
      <c r="IB48" s="36"/>
      <c r="IC48" s="36"/>
      <c r="ID48" s="36"/>
      <c r="IE48" s="36"/>
      <c r="IF48" s="36"/>
      <c r="IG48" s="36"/>
      <c r="IH48" s="36"/>
      <c r="II48" s="36"/>
      <c r="IJ48" s="36"/>
      <c r="IK48" s="36"/>
      <c r="IL48" s="36"/>
      <c r="IM48" s="36"/>
      <c r="IN48" s="36"/>
      <c r="IO48" s="36"/>
      <c r="IP48" s="36"/>
      <c r="IQ48" s="36"/>
      <c r="IR48" s="36"/>
      <c r="IS48" s="36"/>
      <c r="IT48" s="36"/>
      <c r="IU48" s="36"/>
      <c r="IV48" s="36"/>
      <c r="IW48" s="36"/>
      <c r="IX48" s="36"/>
      <c r="IY48" s="36"/>
      <c r="IZ48" s="36"/>
      <c r="JA48" s="36"/>
      <c r="JB48" s="36"/>
      <c r="JC48" s="36"/>
      <c r="JD48" s="36"/>
      <c r="JE48" s="36"/>
      <c r="JF48" s="36"/>
      <c r="JG48" s="36"/>
      <c r="JH48" s="36"/>
      <c r="JI48" s="36"/>
      <c r="JJ48" s="36"/>
      <c r="JK48" s="36"/>
      <c r="JL48" s="36"/>
      <c r="JM48" s="36"/>
      <c r="JN48" s="36"/>
      <c r="JO48" s="36"/>
      <c r="JP48" s="36"/>
      <c r="JQ48" s="36"/>
      <c r="JR48" s="36"/>
      <c r="JS48" s="36"/>
      <c r="JT48" s="36"/>
      <c r="JU48" s="36"/>
      <c r="JV48" s="36"/>
      <c r="JW48" s="36"/>
      <c r="JX48" s="36"/>
      <c r="JY48" s="36"/>
      <c r="JZ48" s="36"/>
      <c r="KA48" s="36"/>
      <c r="KB48" s="36"/>
      <c r="KC48" s="36"/>
      <c r="KD48" s="36"/>
      <c r="KE48" s="36"/>
      <c r="KF48" s="36"/>
      <c r="KG48" s="36"/>
      <c r="KH48" s="36"/>
      <c r="KI48" s="36"/>
      <c r="KJ48" s="36"/>
      <c r="KK48" s="36"/>
      <c r="KL48" s="36"/>
      <c r="KM48" s="36"/>
      <c r="KN48" s="36"/>
      <c r="KO48" s="36"/>
      <c r="KP48" s="36"/>
      <c r="KQ48" s="36"/>
      <c r="KR48" s="36"/>
      <c r="KS48" s="36"/>
      <c r="KT48" s="36"/>
      <c r="KU48" s="36"/>
      <c r="KV48" s="36"/>
      <c r="KW48" s="36"/>
      <c r="KX48" s="36"/>
      <c r="KY48" s="36"/>
      <c r="KZ48" s="36"/>
      <c r="LA48" s="36"/>
      <c r="LB48" s="36"/>
      <c r="LC48" s="36"/>
      <c r="LD48" s="36"/>
      <c r="LE48" s="36"/>
      <c r="LF48" s="36"/>
      <c r="LG48" s="36"/>
      <c r="LH48" s="36"/>
      <c r="LI48" s="36"/>
      <c r="LJ48" s="36"/>
      <c r="LK48" s="36"/>
      <c r="LL48" s="36"/>
      <c r="LM48" s="36"/>
      <c r="LN48" s="36"/>
      <c r="LO48" s="36"/>
      <c r="LP48" s="36"/>
      <c r="LQ48" s="36"/>
      <c r="LR48" s="36"/>
      <c r="LS48" s="36"/>
      <c r="LT48" s="36"/>
      <c r="LU48" s="36"/>
      <c r="LV48" s="36"/>
      <c r="LW48" s="36"/>
      <c r="LX48" s="36"/>
      <c r="LY48" s="36"/>
      <c r="LZ48" s="36"/>
      <c r="MA48" s="36"/>
      <c r="MB48" s="36"/>
      <c r="MC48" s="36"/>
      <c r="MD48" s="36"/>
      <c r="ME48" s="36"/>
      <c r="MF48" s="36"/>
      <c r="MG48" s="36"/>
      <c r="MH48" s="36"/>
      <c r="MI48" s="36"/>
      <c r="MJ48" s="36"/>
      <c r="MK48" s="36"/>
      <c r="ML48" s="36"/>
      <c r="MM48" s="36"/>
      <c r="MN48" s="36"/>
      <c r="MO48" s="36"/>
      <c r="MP48" s="36"/>
      <c r="MQ48" s="36"/>
      <c r="MR48" s="36"/>
      <c r="MS48" s="36"/>
      <c r="MT48" s="36"/>
      <c r="MU48" s="36"/>
      <c r="MV48" s="36"/>
      <c r="MW48" s="36"/>
      <c r="MX48" s="36"/>
      <c r="MY48" s="36"/>
      <c r="MZ48" s="36"/>
      <c r="NA48" s="36"/>
      <c r="NB48" s="36"/>
      <c r="NC48" s="36"/>
      <c r="ND48" s="36"/>
      <c r="NE48" s="36"/>
      <c r="NF48" s="36"/>
      <c r="NG48" s="36"/>
      <c r="NH48" s="36"/>
      <c r="NI48" s="36"/>
      <c r="NJ48" s="36"/>
      <c r="NK48" s="36"/>
      <c r="NL48" s="36"/>
      <c r="NM48" s="36"/>
      <c r="NN48" s="36"/>
      <c r="NO48" s="36"/>
      <c r="NP48" s="36"/>
      <c r="NQ48" s="36"/>
      <c r="NR48" s="36"/>
      <c r="NS48" s="36"/>
      <c r="NT48" s="36"/>
      <c r="NU48" s="36"/>
      <c r="NV48" s="36"/>
      <c r="NW48" s="36"/>
      <c r="NX48" s="36"/>
      <c r="NY48" s="36"/>
      <c r="NZ48" s="36"/>
      <c r="OA48" s="36"/>
      <c r="OB48" s="36"/>
      <c r="OC48" s="36"/>
      <c r="OD48" s="36"/>
      <c r="OE48" s="36"/>
      <c r="OF48" s="36"/>
      <c r="OG48" s="36"/>
      <c r="OH48" s="36"/>
      <c r="OI48" s="36"/>
      <c r="OJ48" s="36"/>
      <c r="OK48" s="36"/>
      <c r="OL48" s="36"/>
      <c r="OM48" s="36"/>
      <c r="ON48" s="36"/>
      <c r="OO48" s="36"/>
      <c r="OP48" s="36"/>
      <c r="OQ48" s="36"/>
      <c r="OR48" s="36"/>
      <c r="OS48" s="36"/>
      <c r="OT48" s="36"/>
      <c r="OU48" s="36"/>
      <c r="OV48" s="36"/>
      <c r="OW48" s="36"/>
      <c r="OX48" s="36"/>
      <c r="OY48" s="36"/>
      <c r="OZ48" s="36"/>
      <c r="PA48" s="36"/>
      <c r="PB48" s="36"/>
      <c r="PC48" s="36"/>
      <c r="PD48" s="36"/>
      <c r="PE48" s="36"/>
      <c r="PF48" s="36"/>
      <c r="PG48" s="36"/>
      <c r="PH48" s="36"/>
      <c r="PI48" s="36"/>
      <c r="PJ48" s="36"/>
      <c r="PK48" s="36"/>
      <c r="PL48" s="36"/>
      <c r="PM48" s="36"/>
      <c r="PN48" s="36"/>
      <c r="PO48" s="36"/>
      <c r="PP48" s="36"/>
      <c r="PQ48" s="36"/>
      <c r="PR48" s="36"/>
      <c r="PS48" s="36"/>
      <c r="PT48" s="36"/>
      <c r="PU48" s="36"/>
      <c r="PV48" s="36"/>
      <c r="PW48" s="36"/>
      <c r="PX48" s="36"/>
      <c r="PY48" s="36"/>
      <c r="PZ48" s="36"/>
      <c r="QA48" s="36"/>
      <c r="QB48" s="36"/>
      <c r="QC48" s="36"/>
      <c r="QD48" s="36"/>
      <c r="QE48" s="36"/>
      <c r="QF48" s="36"/>
      <c r="QG48" s="36"/>
      <c r="QH48" s="36"/>
      <c r="QI48" s="36"/>
      <c r="QJ48" s="36"/>
      <c r="QK48" s="36"/>
      <c r="QL48" s="36"/>
      <c r="QM48" s="36"/>
      <c r="QN48" s="36"/>
      <c r="QO48" s="36"/>
      <c r="QP48" s="36"/>
      <c r="QQ48" s="36"/>
      <c r="QR48" s="36"/>
      <c r="QS48" s="36"/>
      <c r="QT48" s="36"/>
      <c r="QU48" s="36"/>
      <c r="QV48" s="36"/>
      <c r="QW48" s="36"/>
      <c r="QX48" s="36"/>
      <c r="QY48" s="36"/>
      <c r="QZ48" s="36"/>
      <c r="RA48" s="36"/>
      <c r="RB48" s="36"/>
      <c r="RC48" s="36"/>
      <c r="RD48" s="36"/>
      <c r="RE48" s="36"/>
      <c r="RF48" s="36"/>
      <c r="RG48" s="36"/>
      <c r="RH48" s="36"/>
      <c r="RI48" s="36"/>
      <c r="RJ48" s="36"/>
      <c r="RK48" s="36"/>
      <c r="RL48" s="36"/>
      <c r="RM48" s="36"/>
      <c r="RN48" s="36"/>
      <c r="RO48" s="36"/>
      <c r="RP48" s="36"/>
      <c r="RQ48" s="36"/>
      <c r="RR48" s="36"/>
      <c r="RS48" s="36"/>
      <c r="RT48" s="36"/>
      <c r="RU48" s="36"/>
      <c r="RV48" s="36"/>
      <c r="RW48" s="36"/>
      <c r="RX48" s="36"/>
      <c r="RY48" s="36"/>
      <c r="RZ48" s="36"/>
      <c r="SA48" s="36"/>
      <c r="SB48" s="36"/>
      <c r="SC48" s="36"/>
      <c r="SD48" s="36"/>
      <c r="SE48" s="36"/>
      <c r="SF48" s="36"/>
      <c r="SG48" s="36"/>
      <c r="SH48" s="36"/>
      <c r="SI48" s="36"/>
      <c r="SJ48" s="36"/>
      <c r="SK48" s="36"/>
      <c r="SL48" s="36"/>
      <c r="SM48" s="36"/>
      <c r="SN48" s="36"/>
      <c r="SO48" s="36"/>
      <c r="SP48" s="36"/>
      <c r="SQ48" s="36"/>
      <c r="SR48" s="36"/>
      <c r="SS48" s="36"/>
      <c r="ST48" s="36"/>
      <c r="SU48" s="36"/>
      <c r="SV48" s="36"/>
      <c r="SW48" s="36"/>
      <c r="SX48" s="36"/>
      <c r="SY48" s="36"/>
      <c r="SZ48" s="36"/>
      <c r="TA48" s="36"/>
      <c r="TB48" s="36"/>
      <c r="TC48" s="36"/>
      <c r="TD48" s="36"/>
      <c r="TE48" s="36"/>
      <c r="TF48" s="36"/>
      <c r="TG48" s="36"/>
      <c r="TH48" s="36"/>
      <c r="TI48" s="36"/>
      <c r="TJ48" s="36"/>
      <c r="TK48" s="36"/>
      <c r="TL48" s="36"/>
      <c r="TM48" s="36"/>
      <c r="TN48" s="36"/>
      <c r="TO48" s="36"/>
      <c r="TP48" s="36"/>
      <c r="TQ48" s="36"/>
      <c r="TR48" s="36"/>
      <c r="TS48" s="36"/>
      <c r="TT48" s="36"/>
      <c r="TU48" s="36"/>
      <c r="TV48" s="36"/>
      <c r="TW48" s="36"/>
      <c r="TX48" s="36"/>
      <c r="TY48" s="36"/>
      <c r="TZ48" s="36"/>
      <c r="UA48" s="36"/>
      <c r="UB48" s="36"/>
      <c r="UC48" s="36"/>
      <c r="UD48" s="36"/>
      <c r="UE48" s="36"/>
      <c r="UF48" s="36"/>
      <c r="UG48" s="36"/>
      <c r="UH48" s="36"/>
      <c r="UI48" s="36"/>
      <c r="UJ48" s="36"/>
      <c r="UK48" s="36"/>
      <c r="UL48" s="36"/>
      <c r="UM48" s="36"/>
      <c r="UN48" s="36"/>
      <c r="UO48" s="36"/>
      <c r="UP48" s="36"/>
      <c r="UQ48" s="36"/>
      <c r="UR48" s="36"/>
      <c r="US48" s="36"/>
      <c r="UT48" s="36"/>
      <c r="UU48" s="36"/>
      <c r="UV48" s="36"/>
      <c r="UW48" s="36"/>
      <c r="UX48" s="36"/>
      <c r="UY48" s="36"/>
      <c r="UZ48" s="36"/>
      <c r="VA48" s="36"/>
      <c r="VB48" s="36"/>
      <c r="VC48" s="36"/>
      <c r="VD48" s="36"/>
      <c r="VE48" s="36"/>
      <c r="VF48" s="36"/>
      <c r="VG48" s="36"/>
      <c r="VH48" s="36"/>
      <c r="VI48" s="36"/>
      <c r="VJ48" s="36"/>
      <c r="VK48" s="36"/>
      <c r="VL48" s="36"/>
      <c r="VM48" s="36"/>
      <c r="VN48" s="36"/>
      <c r="VO48" s="36"/>
      <c r="VP48" s="36"/>
    </row>
    <row r="49" spans="2:588" ht="17.25" customHeight="1">
      <c r="B49" t="s">
        <v>136</v>
      </c>
      <c r="F49" s="2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HG49" s="36"/>
      <c r="HH49" s="36"/>
      <c r="HI49" s="36"/>
      <c r="HJ49" s="36"/>
      <c r="HK49" s="36"/>
      <c r="HL49" s="36"/>
      <c r="HM49" s="36"/>
      <c r="HN49" s="36"/>
      <c r="HO49" s="36"/>
      <c r="HP49" s="36"/>
      <c r="HQ49" s="36"/>
      <c r="HR49" s="36"/>
      <c r="HS49" s="36"/>
      <c r="HT49" s="36"/>
      <c r="HU49" s="36"/>
      <c r="HV49" s="36"/>
      <c r="HW49" s="36"/>
      <c r="HX49" s="36"/>
      <c r="HY49" s="36"/>
      <c r="HZ49" s="36"/>
      <c r="IA49" s="36"/>
      <c r="IB49" s="36"/>
      <c r="IC49" s="36"/>
      <c r="ID49" s="36"/>
      <c r="IE49" s="36"/>
      <c r="IF49" s="36"/>
      <c r="IG49" s="36"/>
      <c r="IH49" s="36"/>
      <c r="II49" s="36"/>
      <c r="IJ49" s="36"/>
      <c r="IK49" s="36"/>
      <c r="IL49" s="36"/>
      <c r="IM49" s="36"/>
      <c r="IN49" s="36"/>
      <c r="IO49" s="36"/>
      <c r="IP49" s="36"/>
      <c r="IQ49" s="36"/>
      <c r="IR49" s="36"/>
      <c r="IS49" s="36"/>
      <c r="IT49" s="36"/>
      <c r="IU49" s="36"/>
      <c r="IV49" s="36"/>
      <c r="IW49" s="36"/>
      <c r="IX49" s="36"/>
      <c r="IY49" s="36"/>
      <c r="IZ49" s="36"/>
      <c r="JA49" s="36"/>
      <c r="JB49" s="36"/>
      <c r="JC49" s="36"/>
      <c r="JD49" s="36"/>
      <c r="JE49" s="36"/>
      <c r="JF49" s="36"/>
      <c r="JG49" s="36"/>
      <c r="JH49" s="36"/>
      <c r="JI49" s="36"/>
      <c r="JJ49" s="36"/>
      <c r="JK49" s="36"/>
      <c r="JL49" s="36"/>
      <c r="JM49" s="36"/>
      <c r="JN49" s="36"/>
      <c r="JO49" s="36"/>
      <c r="JP49" s="36"/>
      <c r="JQ49" s="36"/>
      <c r="JR49" s="36"/>
      <c r="JS49" s="36"/>
      <c r="JT49" s="36"/>
      <c r="JU49" s="36"/>
      <c r="JV49" s="36"/>
      <c r="JW49" s="36"/>
      <c r="JX49" s="36"/>
      <c r="JY49" s="36"/>
      <c r="JZ49" s="36"/>
      <c r="KA49" s="36"/>
      <c r="KB49" s="36"/>
      <c r="KC49" s="36"/>
      <c r="KD49" s="36"/>
      <c r="KE49" s="36"/>
      <c r="KF49" s="36"/>
      <c r="KG49" s="36"/>
      <c r="KH49" s="36"/>
      <c r="KI49" s="36"/>
      <c r="KJ49" s="36"/>
      <c r="KK49" s="36"/>
      <c r="KL49" s="36"/>
      <c r="KM49" s="36"/>
      <c r="KN49" s="36"/>
      <c r="KO49" s="36"/>
      <c r="KP49" s="36"/>
      <c r="KQ49" s="36"/>
      <c r="KR49" s="36"/>
      <c r="KS49" s="36"/>
      <c r="KT49" s="36"/>
      <c r="KU49" s="36"/>
      <c r="KV49" s="36"/>
      <c r="KW49" s="36"/>
      <c r="KX49" s="36"/>
      <c r="KY49" s="36"/>
      <c r="KZ49" s="36"/>
      <c r="LA49" s="36"/>
      <c r="LB49" s="36"/>
      <c r="LC49" s="36"/>
      <c r="LD49" s="36"/>
      <c r="LE49" s="36"/>
      <c r="LF49" s="36"/>
      <c r="LG49" s="36"/>
      <c r="LH49" s="36"/>
      <c r="LI49" s="36"/>
      <c r="LJ49" s="36"/>
      <c r="LK49" s="36"/>
      <c r="LL49" s="36"/>
      <c r="LM49" s="36"/>
      <c r="LN49" s="36"/>
      <c r="LO49" s="36"/>
      <c r="LP49" s="36"/>
      <c r="LQ49" s="36"/>
      <c r="LR49" s="36"/>
      <c r="LS49" s="36"/>
      <c r="LT49" s="36"/>
      <c r="LU49" s="36"/>
      <c r="LV49" s="36"/>
      <c r="LW49" s="36"/>
      <c r="LX49" s="36"/>
      <c r="LY49" s="36"/>
      <c r="LZ49" s="36"/>
      <c r="MA49" s="36"/>
      <c r="MB49" s="36"/>
      <c r="MC49" s="36"/>
      <c r="MD49" s="36"/>
      <c r="ME49" s="36"/>
      <c r="MF49" s="36"/>
      <c r="MG49" s="36"/>
      <c r="MH49" s="36"/>
      <c r="MI49" s="36"/>
      <c r="MJ49" s="36"/>
      <c r="MK49" s="36"/>
      <c r="ML49" s="36"/>
      <c r="MM49" s="36"/>
      <c r="MN49" s="36"/>
      <c r="MO49" s="36"/>
      <c r="MP49" s="36"/>
      <c r="MQ49" s="36"/>
      <c r="MR49" s="36"/>
      <c r="MS49" s="36"/>
      <c r="MT49" s="36"/>
      <c r="MU49" s="36"/>
      <c r="MV49" s="36"/>
      <c r="MW49" s="36"/>
      <c r="MX49" s="36"/>
      <c r="MY49" s="36"/>
      <c r="MZ49" s="36"/>
      <c r="NA49" s="36"/>
      <c r="NB49" s="36"/>
      <c r="NC49" s="36"/>
      <c r="ND49" s="36"/>
      <c r="NE49" s="36"/>
      <c r="NF49" s="36"/>
      <c r="NG49" s="36"/>
      <c r="NH49" s="36"/>
      <c r="NI49" s="36"/>
      <c r="NJ49" s="36"/>
      <c r="NK49" s="36"/>
      <c r="NL49" s="36"/>
      <c r="NM49" s="36"/>
      <c r="NN49" s="36"/>
      <c r="NO49" s="36"/>
      <c r="NP49" s="36"/>
      <c r="NQ49" s="36"/>
      <c r="NR49" s="36"/>
      <c r="NS49" s="36"/>
      <c r="NT49" s="36"/>
      <c r="NU49" s="36"/>
      <c r="NV49" s="36"/>
      <c r="NW49" s="36"/>
      <c r="NX49" s="36"/>
      <c r="NY49" s="36"/>
      <c r="NZ49" s="36"/>
      <c r="OA49" s="36"/>
      <c r="OB49" s="36"/>
      <c r="OC49" s="36"/>
      <c r="OD49" s="36"/>
      <c r="OE49" s="36"/>
      <c r="OF49" s="36"/>
      <c r="OG49" s="36"/>
      <c r="OH49" s="36"/>
      <c r="OI49" s="36"/>
      <c r="OJ49" s="36"/>
      <c r="OK49" s="36"/>
      <c r="OL49" s="36"/>
      <c r="OM49" s="36"/>
      <c r="ON49" s="36"/>
      <c r="OO49" s="36"/>
      <c r="OP49" s="36"/>
      <c r="OQ49" s="36"/>
      <c r="OR49" s="36"/>
      <c r="OS49" s="36"/>
      <c r="OT49" s="36"/>
      <c r="OU49" s="36"/>
      <c r="OV49" s="36"/>
      <c r="OW49" s="36"/>
      <c r="OX49" s="36"/>
      <c r="OY49" s="36"/>
      <c r="OZ49" s="36"/>
      <c r="PA49" s="36"/>
      <c r="PB49" s="36"/>
      <c r="PC49" s="36"/>
      <c r="PD49" s="36"/>
      <c r="PE49" s="36"/>
      <c r="PF49" s="36"/>
      <c r="PG49" s="36"/>
      <c r="PH49" s="36"/>
      <c r="PI49" s="36"/>
      <c r="PJ49" s="36"/>
      <c r="PK49" s="36"/>
      <c r="PL49" s="36"/>
      <c r="PM49" s="36"/>
      <c r="PN49" s="36"/>
      <c r="PO49" s="36"/>
      <c r="PP49" s="36"/>
      <c r="PQ49" s="36"/>
      <c r="PR49" s="36"/>
      <c r="PS49" s="36"/>
      <c r="PT49" s="36"/>
      <c r="PU49" s="36"/>
      <c r="PV49" s="36"/>
      <c r="PW49" s="36"/>
      <c r="PX49" s="36"/>
      <c r="PY49" s="36"/>
      <c r="PZ49" s="36"/>
      <c r="QA49" s="36"/>
      <c r="QB49" s="36"/>
      <c r="QC49" s="36"/>
      <c r="QD49" s="36"/>
      <c r="QE49" s="36"/>
      <c r="QF49" s="36"/>
      <c r="QG49" s="36"/>
      <c r="QH49" s="36"/>
      <c r="QI49" s="36"/>
      <c r="QJ49" s="36"/>
      <c r="QK49" s="36"/>
      <c r="QL49" s="36"/>
      <c r="QM49" s="36"/>
      <c r="QN49" s="36"/>
      <c r="QO49" s="36"/>
      <c r="QP49" s="36"/>
      <c r="QQ49" s="36"/>
      <c r="QR49" s="36"/>
      <c r="QS49" s="36"/>
      <c r="QT49" s="36"/>
      <c r="QU49" s="36"/>
      <c r="QV49" s="36"/>
      <c r="QW49" s="36"/>
      <c r="QX49" s="36"/>
      <c r="QY49" s="36"/>
      <c r="QZ49" s="36"/>
      <c r="RA49" s="36"/>
      <c r="RB49" s="36"/>
      <c r="RC49" s="36"/>
      <c r="RD49" s="36"/>
      <c r="RE49" s="36"/>
      <c r="RF49" s="36"/>
      <c r="RG49" s="36"/>
      <c r="RH49" s="36"/>
      <c r="RI49" s="36"/>
      <c r="RJ49" s="36"/>
      <c r="RK49" s="36"/>
      <c r="RL49" s="36"/>
      <c r="RM49" s="36"/>
      <c r="RN49" s="36"/>
      <c r="RO49" s="36"/>
      <c r="RP49" s="36"/>
      <c r="RQ49" s="36"/>
      <c r="RR49" s="36"/>
      <c r="RS49" s="36"/>
      <c r="RT49" s="36"/>
      <c r="RU49" s="36"/>
      <c r="RV49" s="36"/>
      <c r="RW49" s="36"/>
      <c r="RX49" s="36"/>
      <c r="RY49" s="36"/>
      <c r="RZ49" s="36"/>
      <c r="SA49" s="36"/>
      <c r="SB49" s="36"/>
      <c r="SC49" s="36"/>
      <c r="SD49" s="36"/>
      <c r="SE49" s="36"/>
      <c r="SF49" s="36"/>
      <c r="SG49" s="36"/>
      <c r="SH49" s="36"/>
      <c r="SI49" s="36"/>
      <c r="SJ49" s="36"/>
      <c r="SK49" s="36"/>
      <c r="SL49" s="36"/>
      <c r="SM49" s="36"/>
      <c r="SN49" s="36"/>
      <c r="SO49" s="36"/>
      <c r="SP49" s="36"/>
      <c r="SQ49" s="36"/>
      <c r="SR49" s="36"/>
      <c r="SS49" s="36"/>
      <c r="ST49" s="36"/>
      <c r="SU49" s="36"/>
      <c r="SV49" s="36"/>
      <c r="SW49" s="36"/>
      <c r="SX49" s="36"/>
      <c r="SY49" s="36"/>
      <c r="SZ49" s="36"/>
      <c r="TA49" s="36"/>
      <c r="TB49" s="36"/>
      <c r="TC49" s="36"/>
      <c r="TD49" s="36"/>
      <c r="TE49" s="36"/>
      <c r="TF49" s="36"/>
      <c r="TG49" s="36"/>
      <c r="TH49" s="36"/>
      <c r="TI49" s="36"/>
      <c r="TJ49" s="36"/>
      <c r="TK49" s="36"/>
      <c r="TL49" s="36"/>
      <c r="TM49" s="36"/>
      <c r="TN49" s="36"/>
      <c r="TO49" s="36"/>
      <c r="TP49" s="36"/>
      <c r="TQ49" s="36"/>
      <c r="TR49" s="36"/>
      <c r="TS49" s="36"/>
      <c r="TT49" s="36"/>
      <c r="TU49" s="36"/>
      <c r="TV49" s="36"/>
      <c r="TW49" s="36"/>
      <c r="TX49" s="36"/>
      <c r="TY49" s="36"/>
      <c r="TZ49" s="36"/>
      <c r="UA49" s="36"/>
      <c r="UB49" s="36"/>
      <c r="UC49" s="36"/>
      <c r="UD49" s="36"/>
      <c r="UE49" s="36"/>
      <c r="UF49" s="36"/>
      <c r="UG49" s="36"/>
      <c r="UH49" s="36"/>
      <c r="UI49" s="36"/>
      <c r="UJ49" s="36"/>
      <c r="UK49" s="36"/>
      <c r="UL49" s="36"/>
      <c r="UM49" s="36"/>
      <c r="UN49" s="36"/>
      <c r="UO49" s="36"/>
      <c r="UP49" s="36"/>
      <c r="UQ49" s="36"/>
      <c r="UR49" s="36"/>
      <c r="US49" s="36"/>
      <c r="UT49" s="36"/>
      <c r="UU49" s="36"/>
      <c r="UV49" s="36"/>
      <c r="UW49" s="36"/>
      <c r="UX49" s="36"/>
      <c r="UY49" s="36"/>
      <c r="UZ49" s="36"/>
      <c r="VA49" s="36"/>
      <c r="VB49" s="36"/>
      <c r="VC49" s="36"/>
      <c r="VD49" s="36"/>
      <c r="VE49" s="36"/>
      <c r="VF49" s="36"/>
      <c r="VG49" s="36"/>
      <c r="VH49" s="36"/>
      <c r="VI49" s="36"/>
      <c r="VJ49" s="36"/>
      <c r="VK49" s="36"/>
      <c r="VL49" s="36"/>
      <c r="VM49" s="36"/>
      <c r="VN49" s="36"/>
      <c r="VO49" s="36"/>
      <c r="VP49" s="36"/>
    </row>
    <row r="50" spans="2:588" ht="17.25" customHeight="1">
      <c r="B50" t="s">
        <v>136</v>
      </c>
      <c r="F50" s="26" t="s">
        <v>181</v>
      </c>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c r="JD50" s="36"/>
      <c r="JE50" s="36"/>
      <c r="JF50" s="36"/>
      <c r="JG50" s="36"/>
      <c r="JH50" s="36"/>
      <c r="JI50" s="36"/>
      <c r="JJ50" s="36"/>
      <c r="JK50" s="36"/>
      <c r="JL50" s="36"/>
      <c r="JM50" s="36"/>
      <c r="JN50" s="36"/>
      <c r="JO50" s="36"/>
      <c r="JP50" s="36"/>
      <c r="JQ50" s="36"/>
      <c r="JR50" s="36"/>
      <c r="JS50" s="36"/>
      <c r="JT50" s="36"/>
      <c r="JU50" s="36"/>
      <c r="JV50" s="36"/>
      <c r="JW50" s="36"/>
      <c r="JX50" s="36"/>
      <c r="JY50" s="36"/>
      <c r="JZ50" s="36"/>
      <c r="KA50" s="36"/>
      <c r="KB50" s="36"/>
      <c r="KC50" s="36"/>
      <c r="KD50" s="36"/>
      <c r="KE50" s="36"/>
      <c r="KF50" s="36"/>
      <c r="KG50" s="36"/>
      <c r="KH50" s="36"/>
      <c r="KI50" s="36"/>
      <c r="KJ50" s="36"/>
      <c r="KK50" s="36"/>
      <c r="KL50" s="36"/>
      <c r="KM50" s="36"/>
      <c r="KN50" s="36"/>
      <c r="KO50" s="36"/>
      <c r="KP50" s="36"/>
      <c r="KQ50" s="36"/>
      <c r="KR50" s="36"/>
      <c r="KS50" s="36"/>
      <c r="KT50" s="36"/>
      <c r="KU50" s="36"/>
      <c r="KV50" s="36"/>
      <c r="KW50" s="36"/>
      <c r="KX50" s="36"/>
      <c r="KY50" s="36"/>
      <c r="KZ50" s="36"/>
      <c r="LA50" s="36"/>
      <c r="LB50" s="36"/>
      <c r="LC50" s="36"/>
      <c r="LD50" s="36"/>
      <c r="LE50" s="36"/>
      <c r="LF50" s="36"/>
      <c r="LG50" s="36"/>
      <c r="LH50" s="36"/>
      <c r="LI50" s="36"/>
      <c r="LJ50" s="36"/>
      <c r="LK50" s="36"/>
      <c r="LL50" s="36"/>
      <c r="LM50" s="36"/>
      <c r="LN50" s="36"/>
      <c r="LO50" s="36"/>
      <c r="LP50" s="36"/>
      <c r="LQ50" s="36"/>
      <c r="LR50" s="36"/>
      <c r="LS50" s="36"/>
      <c r="LT50" s="36"/>
      <c r="LU50" s="36"/>
      <c r="LV50" s="36"/>
      <c r="LW50" s="36"/>
      <c r="LX50" s="36"/>
      <c r="LY50" s="36"/>
      <c r="LZ50" s="36"/>
      <c r="MA50" s="36"/>
      <c r="MB50" s="36"/>
      <c r="MC50" s="36"/>
      <c r="MD50" s="36"/>
      <c r="ME50" s="36"/>
      <c r="MF50" s="36"/>
      <c r="MG50" s="36"/>
      <c r="MH50" s="36"/>
      <c r="MI50" s="36"/>
      <c r="MJ50" s="36"/>
      <c r="MK50" s="36"/>
      <c r="ML50" s="36"/>
      <c r="MM50" s="36"/>
      <c r="MN50" s="36"/>
      <c r="MO50" s="36"/>
      <c r="MP50" s="36"/>
      <c r="MQ50" s="36"/>
      <c r="MR50" s="36"/>
      <c r="MS50" s="36"/>
      <c r="MT50" s="36"/>
      <c r="MU50" s="36"/>
      <c r="MV50" s="36"/>
      <c r="MW50" s="36"/>
      <c r="MX50" s="36"/>
      <c r="MY50" s="36"/>
      <c r="MZ50" s="36"/>
      <c r="NA50" s="36"/>
      <c r="NB50" s="36"/>
      <c r="NC50" s="36"/>
      <c r="ND50" s="36"/>
      <c r="NE50" s="36"/>
      <c r="NF50" s="36"/>
      <c r="NG50" s="36"/>
      <c r="NH50" s="36"/>
      <c r="NI50" s="36"/>
      <c r="NJ50" s="36"/>
      <c r="NK50" s="36"/>
      <c r="NL50" s="36"/>
      <c r="NM50" s="36"/>
      <c r="NN50" s="36"/>
      <c r="NO50" s="36"/>
      <c r="NP50" s="36"/>
      <c r="NQ50" s="36"/>
      <c r="NR50" s="36"/>
      <c r="NS50" s="36"/>
      <c r="NT50" s="36"/>
      <c r="NU50" s="36"/>
      <c r="NV50" s="36"/>
      <c r="NW50" s="36"/>
      <c r="NX50" s="36"/>
      <c r="NY50" s="36"/>
      <c r="NZ50" s="36"/>
      <c r="OA50" s="36"/>
      <c r="OB50" s="36"/>
      <c r="OC50" s="36"/>
      <c r="OD50" s="36"/>
      <c r="OE50" s="36"/>
      <c r="OF50" s="36"/>
      <c r="OG50" s="36"/>
      <c r="OH50" s="36"/>
      <c r="OI50" s="36"/>
      <c r="OJ50" s="36"/>
      <c r="OK50" s="36"/>
      <c r="OL50" s="36"/>
      <c r="OM50" s="36"/>
      <c r="ON50" s="36"/>
      <c r="OO50" s="36"/>
      <c r="OP50" s="36"/>
      <c r="OQ50" s="36"/>
      <c r="OR50" s="36"/>
      <c r="OS50" s="36"/>
      <c r="OT50" s="36"/>
      <c r="OU50" s="36"/>
      <c r="OV50" s="36"/>
      <c r="OW50" s="36"/>
      <c r="OX50" s="36"/>
      <c r="OY50" s="36"/>
      <c r="OZ50" s="36"/>
      <c r="PA50" s="36"/>
      <c r="PB50" s="36"/>
      <c r="PC50" s="36"/>
      <c r="PD50" s="36"/>
      <c r="PE50" s="36"/>
      <c r="PF50" s="36"/>
      <c r="PG50" s="36"/>
      <c r="PH50" s="36"/>
      <c r="PI50" s="36"/>
      <c r="PJ50" s="36"/>
      <c r="PK50" s="36"/>
      <c r="PL50" s="36"/>
      <c r="PM50" s="36"/>
      <c r="PN50" s="36"/>
      <c r="PO50" s="36"/>
      <c r="PP50" s="36"/>
      <c r="PQ50" s="36"/>
      <c r="PR50" s="36"/>
      <c r="PS50" s="36"/>
      <c r="PT50" s="36"/>
      <c r="PU50" s="36"/>
      <c r="PV50" s="36"/>
      <c r="PW50" s="36"/>
      <c r="PX50" s="36"/>
      <c r="PY50" s="36"/>
      <c r="PZ50" s="36"/>
      <c r="QA50" s="36"/>
      <c r="QB50" s="36"/>
      <c r="QC50" s="36"/>
      <c r="QD50" s="36"/>
      <c r="QE50" s="36"/>
      <c r="QF50" s="36"/>
      <c r="QG50" s="36"/>
      <c r="QH50" s="36"/>
      <c r="QI50" s="36"/>
      <c r="QJ50" s="36"/>
      <c r="QK50" s="36"/>
      <c r="QL50" s="36"/>
      <c r="QM50" s="36"/>
      <c r="QN50" s="36"/>
      <c r="QO50" s="36"/>
      <c r="QP50" s="36"/>
      <c r="QQ50" s="36"/>
      <c r="QR50" s="36"/>
      <c r="QS50" s="36"/>
      <c r="QT50" s="36"/>
      <c r="QU50" s="36"/>
      <c r="QV50" s="36"/>
      <c r="QW50" s="36"/>
      <c r="QX50" s="36"/>
      <c r="QY50" s="36"/>
      <c r="QZ50" s="36"/>
      <c r="RA50" s="36"/>
      <c r="RB50" s="36"/>
      <c r="RC50" s="36"/>
      <c r="RD50" s="36"/>
      <c r="RE50" s="36"/>
      <c r="RF50" s="36"/>
      <c r="RG50" s="36"/>
      <c r="RH50" s="36"/>
      <c r="RI50" s="36"/>
      <c r="RJ50" s="36"/>
      <c r="RK50" s="36"/>
      <c r="RL50" s="36"/>
      <c r="RM50" s="36"/>
      <c r="RN50" s="36"/>
      <c r="RO50" s="36"/>
      <c r="RP50" s="36"/>
      <c r="RQ50" s="36"/>
      <c r="RR50" s="36"/>
      <c r="RS50" s="36"/>
      <c r="RT50" s="36"/>
      <c r="RU50" s="36"/>
      <c r="RV50" s="36"/>
      <c r="RW50" s="36"/>
      <c r="RX50" s="36"/>
      <c r="RY50" s="36"/>
      <c r="RZ50" s="36"/>
      <c r="SA50" s="36"/>
      <c r="SB50" s="36"/>
      <c r="SC50" s="36"/>
      <c r="SD50" s="36"/>
      <c r="SE50" s="36"/>
      <c r="SF50" s="36"/>
      <c r="SG50" s="36"/>
      <c r="SH50" s="36"/>
      <c r="SI50" s="36"/>
      <c r="SJ50" s="36"/>
      <c r="SK50" s="36"/>
      <c r="SL50" s="36"/>
      <c r="SM50" s="36"/>
      <c r="SN50" s="36"/>
      <c r="SO50" s="36"/>
      <c r="SP50" s="36"/>
      <c r="SQ50" s="36"/>
      <c r="SR50" s="36"/>
      <c r="SS50" s="36"/>
      <c r="ST50" s="36"/>
      <c r="SU50" s="36"/>
      <c r="SV50" s="36"/>
      <c r="SW50" s="36"/>
      <c r="SX50" s="36"/>
      <c r="SY50" s="36"/>
      <c r="SZ50" s="36"/>
      <c r="TA50" s="36"/>
      <c r="TB50" s="36"/>
      <c r="TC50" s="36"/>
      <c r="TD50" s="36"/>
      <c r="TE50" s="36"/>
      <c r="TF50" s="36"/>
      <c r="TG50" s="36"/>
      <c r="TH50" s="36"/>
      <c r="TI50" s="36"/>
      <c r="TJ50" s="36"/>
      <c r="TK50" s="36"/>
      <c r="TL50" s="36"/>
      <c r="TM50" s="36"/>
      <c r="TN50" s="36"/>
      <c r="TO50" s="36"/>
      <c r="TP50" s="36"/>
      <c r="TQ50" s="36"/>
      <c r="TR50" s="36"/>
      <c r="TS50" s="36"/>
      <c r="TT50" s="36"/>
      <c r="TU50" s="36"/>
      <c r="TV50" s="36"/>
      <c r="TW50" s="36"/>
      <c r="TX50" s="36"/>
      <c r="TY50" s="36"/>
      <c r="TZ50" s="36"/>
      <c r="UA50" s="36"/>
      <c r="UB50" s="36"/>
      <c r="UC50" s="36"/>
      <c r="UD50" s="36"/>
      <c r="UE50" s="36"/>
      <c r="UF50" s="36"/>
      <c r="UG50" s="36"/>
      <c r="UH50" s="36"/>
      <c r="UI50" s="36"/>
      <c r="UJ50" s="36"/>
      <c r="UK50" s="36"/>
      <c r="UL50" s="36"/>
      <c r="UM50" s="36"/>
      <c r="UN50" s="36"/>
      <c r="UO50" s="36"/>
      <c r="UP50" s="36"/>
      <c r="UQ50" s="36"/>
      <c r="UR50" s="36"/>
      <c r="US50" s="36"/>
      <c r="UT50" s="36"/>
      <c r="UU50" s="36"/>
      <c r="UV50" s="36"/>
      <c r="UW50" s="36"/>
      <c r="UX50" s="36"/>
      <c r="UY50" s="36"/>
      <c r="UZ50" s="36"/>
      <c r="VA50" s="36"/>
      <c r="VB50" s="36"/>
      <c r="VC50" s="36"/>
      <c r="VD50" s="36"/>
      <c r="VE50" s="36"/>
      <c r="VF50" s="36"/>
      <c r="VG50" s="36"/>
      <c r="VH50" s="36"/>
      <c r="VI50" s="36"/>
      <c r="VJ50" s="36"/>
      <c r="VK50" s="36"/>
      <c r="VL50" s="36"/>
      <c r="VM50" s="36"/>
      <c r="VN50" s="36"/>
      <c r="VO50" s="36"/>
      <c r="VP50" s="36"/>
    </row>
    <row r="51" spans="2:588" ht="17.25" customHeight="1">
      <c r="B51" s="23" t="s">
        <v>136</v>
      </c>
      <c r="F51" s="26" t="s">
        <v>1450</v>
      </c>
      <c r="G51" s="24" t="s">
        <v>176</v>
      </c>
      <c r="H51" s="36">
        <v>203.08600000000001</v>
      </c>
      <c r="I51" s="36">
        <v>244.59800000000001</v>
      </c>
      <c r="J51" s="36">
        <v>218.76900000000001</v>
      </c>
      <c r="K51" s="36">
        <v>359.16500000000002</v>
      </c>
      <c r="L51" s="36">
        <v>430.07</v>
      </c>
      <c r="M51" s="36">
        <v>426.483</v>
      </c>
      <c r="N51" s="36">
        <v>519.60900000000004</v>
      </c>
      <c r="O51" s="36">
        <v>889.87199999999996</v>
      </c>
      <c r="P51" s="36">
        <v>1096.9670000000001</v>
      </c>
      <c r="Q51" s="36">
        <v>1226.864</v>
      </c>
      <c r="R51" s="36">
        <v>935.90800000000002</v>
      </c>
      <c r="S51" s="36">
        <v>1149.6020000000001</v>
      </c>
      <c r="T51" s="36">
        <v>1271.0609999999999</v>
      </c>
      <c r="U51" s="36">
        <v>1192.837</v>
      </c>
      <c r="V51" s="36">
        <v>1285.5530000000001</v>
      </c>
      <c r="W51" s="36">
        <v>1325.759</v>
      </c>
      <c r="X51" s="36">
        <v>1635.3009999999999</v>
      </c>
      <c r="Y51" s="36">
        <v>1493.0329999999999</v>
      </c>
      <c r="Z51" s="36">
        <v>1693.9390000000001</v>
      </c>
      <c r="AA51" s="36">
        <v>1797.373</v>
      </c>
      <c r="AB51" s="36">
        <v>1928.221</v>
      </c>
      <c r="AC51" s="36">
        <v>1749.6479999999999</v>
      </c>
      <c r="AD51" s="36">
        <v>1814.14742</v>
      </c>
      <c r="AE51" s="36">
        <v>2182.1923000000002</v>
      </c>
      <c r="AF51" s="36">
        <v>2121.6890100000001</v>
      </c>
      <c r="AG51" s="36">
        <v>2056.2197200000001</v>
      </c>
      <c r="AH51" s="36">
        <v>1870.0138199999999</v>
      </c>
      <c r="AI51" s="36">
        <v>1751.9604099999999</v>
      </c>
      <c r="AJ51" s="36">
        <v>1986.7134599999999</v>
      </c>
      <c r="AK51" s="36">
        <v>1894.9435800000001</v>
      </c>
      <c r="AL51" s="36">
        <v>1898.7181499999999</v>
      </c>
      <c r="AM51" s="36">
        <v>1672.2123200000001</v>
      </c>
      <c r="AN51" s="36">
        <v>1640.7397000000001</v>
      </c>
      <c r="AO51" s="36">
        <v>1511.2419400000001</v>
      </c>
      <c r="AP51" s="36">
        <v>1254.1124299999999</v>
      </c>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c r="JC51" s="36"/>
      <c r="JD51" s="36"/>
      <c r="JE51" s="36"/>
      <c r="JF51" s="36"/>
      <c r="JG51" s="36"/>
      <c r="JH51" s="36"/>
      <c r="JI51" s="36"/>
      <c r="JJ51" s="36"/>
      <c r="JK51" s="36"/>
      <c r="JL51" s="36"/>
      <c r="JM51" s="36"/>
      <c r="JN51" s="36"/>
      <c r="JO51" s="36"/>
      <c r="JP51" s="36"/>
      <c r="JQ51" s="36"/>
      <c r="JR51" s="36"/>
      <c r="JS51" s="36"/>
      <c r="JT51" s="36"/>
      <c r="JU51" s="36"/>
      <c r="JV51" s="36"/>
      <c r="JW51" s="36"/>
      <c r="JX51" s="36"/>
      <c r="JY51" s="36"/>
      <c r="JZ51" s="36"/>
      <c r="KA51" s="36"/>
      <c r="KB51" s="36"/>
      <c r="KC51" s="36"/>
      <c r="KD51" s="36"/>
      <c r="KE51" s="36"/>
      <c r="KF51" s="36"/>
      <c r="KG51" s="36"/>
      <c r="KH51" s="36"/>
      <c r="KI51" s="36"/>
      <c r="KJ51" s="36"/>
      <c r="KK51" s="36"/>
      <c r="KL51" s="36"/>
      <c r="KM51" s="36"/>
      <c r="KN51" s="36"/>
      <c r="KO51" s="36"/>
      <c r="KP51" s="36"/>
      <c r="KQ51" s="36"/>
      <c r="KR51" s="36"/>
      <c r="KS51" s="36"/>
      <c r="KT51" s="36"/>
      <c r="KU51" s="36"/>
      <c r="KV51" s="36"/>
      <c r="KW51" s="36"/>
      <c r="KX51" s="36"/>
      <c r="KY51" s="36"/>
      <c r="KZ51" s="36"/>
      <c r="LA51" s="36"/>
      <c r="LB51" s="36"/>
      <c r="LC51" s="36"/>
      <c r="LD51" s="36"/>
      <c r="LE51" s="36"/>
      <c r="LF51" s="36"/>
      <c r="LG51" s="36"/>
      <c r="LH51" s="36"/>
      <c r="LI51" s="36"/>
      <c r="LJ51" s="36"/>
      <c r="LK51" s="36"/>
      <c r="LL51" s="36"/>
      <c r="LM51" s="36"/>
      <c r="LN51" s="36"/>
      <c r="LO51" s="36"/>
      <c r="LP51" s="36"/>
      <c r="LQ51" s="36"/>
      <c r="LR51" s="36"/>
      <c r="LS51" s="36"/>
      <c r="LT51" s="36"/>
      <c r="LU51" s="36"/>
      <c r="LV51" s="36"/>
      <c r="LW51" s="36"/>
      <c r="LX51" s="36"/>
      <c r="LY51" s="36"/>
      <c r="LZ51" s="36"/>
      <c r="MA51" s="36"/>
      <c r="MB51" s="36"/>
      <c r="MC51" s="36"/>
      <c r="MD51" s="36"/>
      <c r="ME51" s="36"/>
      <c r="MF51" s="36"/>
      <c r="MG51" s="36"/>
      <c r="MH51" s="36"/>
      <c r="MI51" s="36"/>
      <c r="MJ51" s="36"/>
      <c r="MK51" s="36"/>
      <c r="ML51" s="36"/>
      <c r="MM51" s="36"/>
      <c r="MN51" s="36"/>
      <c r="MO51" s="36"/>
      <c r="MP51" s="36"/>
      <c r="MQ51" s="36"/>
      <c r="MR51" s="36"/>
      <c r="MS51" s="36"/>
      <c r="MT51" s="36"/>
      <c r="MU51" s="36"/>
      <c r="MV51" s="36"/>
      <c r="MW51" s="36"/>
      <c r="MX51" s="36"/>
      <c r="MY51" s="36"/>
      <c r="MZ51" s="36"/>
      <c r="NA51" s="36"/>
      <c r="NB51" s="36"/>
      <c r="NC51" s="36"/>
      <c r="ND51" s="36"/>
      <c r="NE51" s="36"/>
      <c r="NF51" s="36"/>
      <c r="NG51" s="36"/>
      <c r="NH51" s="36"/>
      <c r="NI51" s="36"/>
      <c r="NJ51" s="36"/>
      <c r="NK51" s="36"/>
      <c r="NL51" s="36"/>
      <c r="NM51" s="36"/>
      <c r="NN51" s="36"/>
      <c r="NO51" s="36"/>
      <c r="NP51" s="36"/>
      <c r="NQ51" s="36"/>
      <c r="NR51" s="36"/>
      <c r="NS51" s="36"/>
      <c r="NT51" s="36"/>
      <c r="NU51" s="36"/>
      <c r="NV51" s="36"/>
      <c r="NW51" s="36"/>
      <c r="NX51" s="36"/>
      <c r="NY51" s="36"/>
      <c r="NZ51" s="36"/>
      <c r="OA51" s="36"/>
      <c r="OB51" s="36"/>
      <c r="OC51" s="36"/>
      <c r="OD51" s="36"/>
      <c r="OE51" s="36"/>
      <c r="OF51" s="36"/>
      <c r="OG51" s="36"/>
      <c r="OH51" s="36"/>
      <c r="OI51" s="36"/>
      <c r="OJ51" s="36"/>
      <c r="OK51" s="36"/>
      <c r="OL51" s="36"/>
      <c r="OM51" s="36"/>
      <c r="ON51" s="36"/>
      <c r="OO51" s="36"/>
      <c r="OP51" s="36"/>
      <c r="OQ51" s="36"/>
      <c r="OR51" s="36"/>
      <c r="OS51" s="36"/>
      <c r="OT51" s="36"/>
      <c r="OU51" s="36"/>
      <c r="OV51" s="36"/>
      <c r="OW51" s="36"/>
      <c r="OX51" s="36"/>
      <c r="OY51" s="36"/>
      <c r="OZ51" s="36"/>
      <c r="PA51" s="36"/>
      <c r="PB51" s="36"/>
      <c r="PC51" s="36"/>
      <c r="PD51" s="36"/>
      <c r="PE51" s="36"/>
      <c r="PF51" s="36"/>
      <c r="PG51" s="36"/>
      <c r="PH51" s="36"/>
      <c r="PI51" s="36"/>
      <c r="PJ51" s="36"/>
      <c r="PK51" s="36"/>
      <c r="PL51" s="36"/>
      <c r="PM51" s="36"/>
      <c r="PN51" s="36"/>
      <c r="PO51" s="36"/>
      <c r="PP51" s="36"/>
      <c r="PQ51" s="36"/>
      <c r="PR51" s="36"/>
      <c r="PS51" s="36"/>
      <c r="PT51" s="36"/>
      <c r="PU51" s="36"/>
      <c r="PV51" s="36"/>
      <c r="PW51" s="36"/>
      <c r="PX51" s="36"/>
      <c r="PY51" s="36"/>
      <c r="PZ51" s="36"/>
      <c r="QA51" s="36"/>
      <c r="QB51" s="36"/>
      <c r="QC51" s="36"/>
      <c r="QD51" s="36"/>
      <c r="QE51" s="36"/>
      <c r="QF51" s="36"/>
      <c r="QG51" s="36"/>
      <c r="QH51" s="36"/>
      <c r="QI51" s="36"/>
      <c r="QJ51" s="36"/>
      <c r="QK51" s="36"/>
      <c r="QL51" s="36"/>
      <c r="QM51" s="36"/>
      <c r="QN51" s="36"/>
      <c r="QO51" s="36"/>
      <c r="QP51" s="36"/>
      <c r="QQ51" s="36"/>
      <c r="QR51" s="36"/>
      <c r="QS51" s="36"/>
      <c r="QT51" s="36"/>
      <c r="QU51" s="36"/>
      <c r="QV51" s="36"/>
      <c r="QW51" s="36"/>
      <c r="QX51" s="36"/>
      <c r="QY51" s="36"/>
      <c r="QZ51" s="36"/>
      <c r="RA51" s="36"/>
      <c r="RB51" s="36"/>
      <c r="RC51" s="36"/>
      <c r="RD51" s="36"/>
      <c r="RE51" s="36"/>
      <c r="RF51" s="36"/>
      <c r="RG51" s="36"/>
      <c r="RH51" s="36"/>
      <c r="RI51" s="36"/>
      <c r="RJ51" s="36"/>
      <c r="RK51" s="36"/>
      <c r="RL51" s="36"/>
      <c r="RM51" s="36"/>
      <c r="RN51" s="36"/>
      <c r="RO51" s="36"/>
      <c r="RP51" s="36"/>
      <c r="RQ51" s="36"/>
      <c r="RR51" s="36"/>
      <c r="RS51" s="36"/>
      <c r="RT51" s="36"/>
      <c r="RU51" s="36"/>
      <c r="RV51" s="36"/>
      <c r="RW51" s="36"/>
      <c r="RX51" s="36"/>
      <c r="RY51" s="36"/>
      <c r="RZ51" s="36"/>
      <c r="SA51" s="36"/>
      <c r="SB51" s="36"/>
      <c r="SC51" s="36"/>
      <c r="SD51" s="36"/>
      <c r="SE51" s="36"/>
      <c r="SF51" s="36"/>
      <c r="SG51" s="36"/>
      <c r="SH51" s="36"/>
      <c r="SI51" s="36"/>
      <c r="SJ51" s="36"/>
      <c r="SK51" s="36"/>
      <c r="SL51" s="36"/>
      <c r="SM51" s="36"/>
      <c r="SN51" s="36"/>
      <c r="SO51" s="36"/>
      <c r="SP51" s="36"/>
      <c r="SQ51" s="36"/>
      <c r="SR51" s="36"/>
      <c r="SS51" s="36"/>
      <c r="ST51" s="36"/>
      <c r="SU51" s="36"/>
      <c r="SV51" s="36"/>
      <c r="SW51" s="36"/>
      <c r="SX51" s="36"/>
      <c r="SY51" s="36"/>
      <c r="SZ51" s="36"/>
      <c r="TA51" s="36"/>
      <c r="TB51" s="36"/>
      <c r="TC51" s="36"/>
      <c r="TD51" s="36"/>
      <c r="TE51" s="36"/>
      <c r="TF51" s="36"/>
      <c r="TG51" s="36"/>
      <c r="TH51" s="36"/>
      <c r="TI51" s="36"/>
      <c r="TJ51" s="36"/>
      <c r="TK51" s="36"/>
      <c r="TL51" s="36"/>
      <c r="TM51" s="36"/>
      <c r="TN51" s="36"/>
      <c r="TO51" s="36"/>
      <c r="TP51" s="36"/>
      <c r="TQ51" s="36"/>
      <c r="TR51" s="36"/>
      <c r="TS51" s="36"/>
      <c r="TT51" s="36"/>
      <c r="TU51" s="36"/>
      <c r="TV51" s="36"/>
      <c r="TW51" s="36"/>
      <c r="TX51" s="36"/>
      <c r="TY51" s="36"/>
      <c r="TZ51" s="36"/>
      <c r="UA51" s="36"/>
      <c r="UB51" s="36"/>
      <c r="UC51" s="36"/>
      <c r="UD51" s="36"/>
      <c r="UE51" s="36"/>
      <c r="UF51" s="36"/>
      <c r="UG51" s="36"/>
      <c r="UH51" s="36"/>
      <c r="UI51" s="36"/>
      <c r="UJ51" s="36"/>
      <c r="UK51" s="36"/>
      <c r="UL51" s="36"/>
      <c r="UM51" s="36"/>
      <c r="UN51" s="36"/>
      <c r="UO51" s="36"/>
      <c r="UP51" s="36"/>
      <c r="UQ51" s="36"/>
      <c r="UR51" s="36"/>
      <c r="US51" s="36"/>
      <c r="UT51" s="36"/>
      <c r="UU51" s="36"/>
      <c r="UV51" s="36"/>
      <c r="UW51" s="36"/>
      <c r="UX51" s="36"/>
      <c r="UY51" s="36"/>
      <c r="UZ51" s="36"/>
      <c r="VA51" s="36"/>
      <c r="VB51" s="36"/>
      <c r="VC51" s="36"/>
      <c r="VD51" s="36"/>
      <c r="VE51" s="36"/>
      <c r="VF51" s="36"/>
      <c r="VG51" s="36"/>
      <c r="VH51" s="36"/>
      <c r="VI51" s="36"/>
      <c r="VJ51" s="36"/>
      <c r="VK51" s="36"/>
      <c r="VL51" s="36"/>
      <c r="VM51" s="36"/>
      <c r="VN51" s="36"/>
      <c r="VO51" s="36"/>
      <c r="VP51" s="36"/>
    </row>
    <row r="52" spans="2:588" ht="17.25" customHeight="1">
      <c r="B52" s="23" t="s">
        <v>136</v>
      </c>
      <c r="F52" s="35" t="s">
        <v>1451</v>
      </c>
      <c r="G52" s="24" t="s">
        <v>176</v>
      </c>
      <c r="H52" s="36">
        <v>0</v>
      </c>
      <c r="I52" s="36">
        <v>19.100000000000001</v>
      </c>
      <c r="J52" s="36">
        <v>33.618000000000002</v>
      </c>
      <c r="K52" s="36">
        <v>25.087</v>
      </c>
      <c r="L52" s="36">
        <v>10.5</v>
      </c>
      <c r="M52" s="36">
        <v>121.092</v>
      </c>
      <c r="N52" s="36">
        <v>139.85</v>
      </c>
      <c r="O52" s="36">
        <v>163.55000000000001</v>
      </c>
      <c r="P52" s="36">
        <v>241.69</v>
      </c>
      <c r="Q52" s="36">
        <v>284.71800000000002</v>
      </c>
      <c r="R52" s="36">
        <v>216.334</v>
      </c>
      <c r="S52" s="36">
        <v>445.52</v>
      </c>
      <c r="T52" s="36">
        <v>411.65</v>
      </c>
      <c r="U52" s="36">
        <v>320.25099999999998</v>
      </c>
      <c r="V52" s="36">
        <v>295.25900000000001</v>
      </c>
      <c r="W52" s="36">
        <v>397.22500000000002</v>
      </c>
      <c r="X52" s="36">
        <v>581.49199999999996</v>
      </c>
      <c r="Y52" s="36">
        <v>394.15899999999999</v>
      </c>
      <c r="Z52" s="36">
        <v>567.31799999999998</v>
      </c>
      <c r="AA52" s="36">
        <v>637.37699999999995</v>
      </c>
      <c r="AB52" s="36">
        <v>611.62900000000002</v>
      </c>
      <c r="AC52" s="36">
        <v>565.59699999999998</v>
      </c>
      <c r="AD52" s="36">
        <v>577.08605</v>
      </c>
      <c r="AE52" s="36">
        <v>924.77391999999998</v>
      </c>
      <c r="AF52" s="36">
        <v>986.31447000000003</v>
      </c>
      <c r="AG52" s="36">
        <v>947.31771000000003</v>
      </c>
      <c r="AH52" s="36">
        <v>901.90252999999996</v>
      </c>
      <c r="AI52" s="36">
        <v>820.14306999999997</v>
      </c>
      <c r="AJ52" s="36">
        <v>1223.13489</v>
      </c>
      <c r="AK52" s="36">
        <v>1047.1268700000001</v>
      </c>
      <c r="AL52" s="36">
        <v>1072.31791</v>
      </c>
      <c r="AM52" s="36">
        <v>320.60538000000003</v>
      </c>
      <c r="AN52" s="36">
        <v>0</v>
      </c>
      <c r="AO52" s="36">
        <v>21.528189999999999</v>
      </c>
      <c r="AP52" s="36">
        <v>96.997</v>
      </c>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HG52" s="36"/>
      <c r="HH52" s="36"/>
      <c r="HI52" s="36"/>
      <c r="HJ52" s="36"/>
      <c r="HK52" s="36"/>
      <c r="HL52" s="36"/>
      <c r="HM52" s="36"/>
      <c r="HN52" s="36"/>
      <c r="HO52" s="36"/>
      <c r="HP52" s="36"/>
      <c r="HQ52" s="36"/>
      <c r="HR52" s="36"/>
      <c r="HS52" s="36"/>
      <c r="HT52" s="36"/>
      <c r="HU52" s="36"/>
      <c r="HV52" s="36"/>
      <c r="HW52" s="36"/>
      <c r="HX52" s="36"/>
      <c r="HY52" s="36"/>
      <c r="HZ52" s="36"/>
      <c r="IA52" s="36"/>
      <c r="IB52" s="36"/>
      <c r="IC52" s="36"/>
      <c r="ID52" s="36"/>
      <c r="IE52" s="36"/>
      <c r="IF52" s="36"/>
      <c r="IG52" s="36"/>
      <c r="IH52" s="36"/>
      <c r="II52" s="36"/>
      <c r="IJ52" s="36"/>
      <c r="IK52" s="36"/>
      <c r="IL52" s="36"/>
      <c r="IM52" s="36"/>
      <c r="IN52" s="36"/>
      <c r="IO52" s="36"/>
      <c r="IP52" s="36"/>
      <c r="IQ52" s="36"/>
      <c r="IR52" s="36"/>
      <c r="IS52" s="36"/>
      <c r="IT52" s="36"/>
      <c r="IU52" s="36"/>
      <c r="IV52" s="36"/>
      <c r="IW52" s="36"/>
      <c r="IX52" s="36"/>
      <c r="IY52" s="36"/>
      <c r="IZ52" s="36"/>
      <c r="JA52" s="36"/>
      <c r="JB52" s="36"/>
      <c r="JC52" s="36"/>
      <c r="JD52" s="36"/>
      <c r="JE52" s="36"/>
      <c r="JF52" s="36"/>
      <c r="JG52" s="36"/>
      <c r="JH52" s="36"/>
      <c r="JI52" s="36"/>
      <c r="JJ52" s="36"/>
      <c r="JK52" s="36"/>
      <c r="JL52" s="36"/>
      <c r="JM52" s="36"/>
      <c r="JN52" s="36"/>
      <c r="JO52" s="36"/>
      <c r="JP52" s="36"/>
      <c r="JQ52" s="36"/>
      <c r="JR52" s="36"/>
      <c r="JS52" s="36"/>
      <c r="JT52" s="36"/>
      <c r="JU52" s="36"/>
      <c r="JV52" s="36"/>
      <c r="JW52" s="36"/>
      <c r="JX52" s="36"/>
      <c r="JY52" s="36"/>
      <c r="JZ52" s="36"/>
      <c r="KA52" s="36"/>
      <c r="KB52" s="36"/>
      <c r="KC52" s="36"/>
      <c r="KD52" s="36"/>
      <c r="KE52" s="36"/>
      <c r="KF52" s="36"/>
      <c r="KG52" s="36"/>
      <c r="KH52" s="36"/>
      <c r="KI52" s="36"/>
      <c r="KJ52" s="36"/>
      <c r="KK52" s="36"/>
      <c r="KL52" s="36"/>
      <c r="KM52" s="36"/>
      <c r="KN52" s="36"/>
      <c r="KO52" s="36"/>
      <c r="KP52" s="36"/>
      <c r="KQ52" s="36"/>
      <c r="KR52" s="36"/>
      <c r="KS52" s="36"/>
      <c r="KT52" s="36"/>
      <c r="KU52" s="36"/>
      <c r="KV52" s="36"/>
      <c r="KW52" s="36"/>
      <c r="KX52" s="36"/>
      <c r="KY52" s="36"/>
      <c r="KZ52" s="36"/>
      <c r="LA52" s="36"/>
      <c r="LB52" s="36"/>
      <c r="LC52" s="36"/>
      <c r="LD52" s="36"/>
      <c r="LE52" s="36"/>
      <c r="LF52" s="36"/>
      <c r="LG52" s="36"/>
      <c r="LH52" s="36"/>
      <c r="LI52" s="36"/>
      <c r="LJ52" s="36"/>
      <c r="LK52" s="36"/>
      <c r="LL52" s="36"/>
      <c r="LM52" s="36"/>
      <c r="LN52" s="36"/>
      <c r="LO52" s="36"/>
      <c r="LP52" s="36"/>
      <c r="LQ52" s="36"/>
      <c r="LR52" s="36"/>
      <c r="LS52" s="36"/>
      <c r="LT52" s="36"/>
      <c r="LU52" s="36"/>
      <c r="LV52" s="36"/>
      <c r="LW52" s="36"/>
      <c r="LX52" s="36"/>
      <c r="LY52" s="36"/>
      <c r="LZ52" s="36"/>
      <c r="MA52" s="36"/>
      <c r="MB52" s="36"/>
      <c r="MC52" s="36"/>
      <c r="MD52" s="36"/>
      <c r="ME52" s="36"/>
      <c r="MF52" s="36"/>
      <c r="MG52" s="36"/>
      <c r="MH52" s="36"/>
      <c r="MI52" s="36"/>
      <c r="MJ52" s="36"/>
      <c r="MK52" s="36"/>
      <c r="ML52" s="36"/>
      <c r="MM52" s="36"/>
      <c r="MN52" s="36"/>
      <c r="MO52" s="36"/>
      <c r="MP52" s="36"/>
      <c r="MQ52" s="36"/>
      <c r="MR52" s="36"/>
      <c r="MS52" s="36"/>
      <c r="MT52" s="36"/>
      <c r="MU52" s="36"/>
      <c r="MV52" s="36"/>
      <c r="MW52" s="36"/>
      <c r="MX52" s="36"/>
      <c r="MY52" s="36"/>
      <c r="MZ52" s="36"/>
      <c r="NA52" s="36"/>
      <c r="NB52" s="36"/>
      <c r="NC52" s="36"/>
      <c r="ND52" s="36"/>
      <c r="NE52" s="36"/>
      <c r="NF52" s="36"/>
      <c r="NG52" s="36"/>
      <c r="NH52" s="36"/>
      <c r="NI52" s="36"/>
      <c r="NJ52" s="36"/>
      <c r="NK52" s="36"/>
      <c r="NL52" s="36"/>
      <c r="NM52" s="36"/>
      <c r="NN52" s="36"/>
      <c r="NO52" s="36"/>
      <c r="NP52" s="36"/>
      <c r="NQ52" s="36"/>
      <c r="NR52" s="36"/>
      <c r="NS52" s="36"/>
      <c r="NT52" s="36"/>
      <c r="NU52" s="36"/>
      <c r="NV52" s="36"/>
      <c r="NW52" s="36"/>
      <c r="NX52" s="36"/>
      <c r="NY52" s="36"/>
      <c r="NZ52" s="36"/>
      <c r="OA52" s="36"/>
      <c r="OB52" s="36"/>
      <c r="OC52" s="36"/>
      <c r="OD52" s="36"/>
      <c r="OE52" s="36"/>
      <c r="OF52" s="36"/>
      <c r="OG52" s="36"/>
      <c r="OH52" s="36"/>
      <c r="OI52" s="36"/>
      <c r="OJ52" s="36"/>
      <c r="OK52" s="36"/>
      <c r="OL52" s="36"/>
      <c r="OM52" s="36"/>
      <c r="ON52" s="36"/>
      <c r="OO52" s="36"/>
      <c r="OP52" s="36"/>
      <c r="OQ52" s="36"/>
      <c r="OR52" s="36"/>
      <c r="OS52" s="36"/>
      <c r="OT52" s="36"/>
      <c r="OU52" s="36"/>
      <c r="OV52" s="36"/>
      <c r="OW52" s="36"/>
      <c r="OX52" s="36"/>
      <c r="OY52" s="36"/>
      <c r="OZ52" s="36"/>
      <c r="PA52" s="36"/>
      <c r="PB52" s="36"/>
      <c r="PC52" s="36"/>
      <c r="PD52" s="36"/>
      <c r="PE52" s="36"/>
      <c r="PF52" s="36"/>
      <c r="PG52" s="36"/>
      <c r="PH52" s="36"/>
      <c r="PI52" s="36"/>
      <c r="PJ52" s="36"/>
      <c r="PK52" s="36"/>
      <c r="PL52" s="36"/>
      <c r="PM52" s="36"/>
      <c r="PN52" s="36"/>
      <c r="PO52" s="36"/>
      <c r="PP52" s="36"/>
      <c r="PQ52" s="36"/>
      <c r="PR52" s="36"/>
      <c r="PS52" s="36"/>
      <c r="PT52" s="36"/>
      <c r="PU52" s="36"/>
      <c r="PV52" s="36"/>
      <c r="PW52" s="36"/>
      <c r="PX52" s="36"/>
      <c r="PY52" s="36"/>
      <c r="PZ52" s="36"/>
      <c r="QA52" s="36"/>
      <c r="QB52" s="36"/>
      <c r="QC52" s="36"/>
      <c r="QD52" s="36"/>
      <c r="QE52" s="36"/>
      <c r="QF52" s="36"/>
      <c r="QG52" s="36"/>
      <c r="QH52" s="36"/>
      <c r="QI52" s="36"/>
      <c r="QJ52" s="36"/>
      <c r="QK52" s="36"/>
      <c r="QL52" s="36"/>
      <c r="QM52" s="36"/>
      <c r="QN52" s="36"/>
      <c r="QO52" s="36"/>
      <c r="QP52" s="36"/>
      <c r="QQ52" s="36"/>
      <c r="QR52" s="36"/>
      <c r="QS52" s="36"/>
      <c r="QT52" s="36"/>
      <c r="QU52" s="36"/>
      <c r="QV52" s="36"/>
      <c r="QW52" s="36"/>
      <c r="QX52" s="36"/>
      <c r="QY52" s="36"/>
      <c r="QZ52" s="36"/>
      <c r="RA52" s="36"/>
      <c r="RB52" s="36"/>
      <c r="RC52" s="36"/>
      <c r="RD52" s="36"/>
      <c r="RE52" s="36"/>
      <c r="RF52" s="36"/>
      <c r="RG52" s="36"/>
      <c r="RH52" s="36"/>
      <c r="RI52" s="36"/>
      <c r="RJ52" s="36"/>
      <c r="RK52" s="36"/>
      <c r="RL52" s="36"/>
      <c r="RM52" s="36"/>
      <c r="RN52" s="36"/>
      <c r="RO52" s="36"/>
      <c r="RP52" s="36"/>
      <c r="RQ52" s="36"/>
      <c r="RR52" s="36"/>
      <c r="RS52" s="36"/>
      <c r="RT52" s="36"/>
      <c r="RU52" s="36"/>
      <c r="RV52" s="36"/>
      <c r="RW52" s="36"/>
      <c r="RX52" s="36"/>
      <c r="RY52" s="36"/>
      <c r="RZ52" s="36"/>
      <c r="SA52" s="36"/>
      <c r="SB52" s="36"/>
      <c r="SC52" s="36"/>
      <c r="SD52" s="36"/>
      <c r="SE52" s="36"/>
      <c r="SF52" s="36"/>
      <c r="SG52" s="36"/>
      <c r="SH52" s="36"/>
      <c r="SI52" s="36"/>
      <c r="SJ52" s="36"/>
      <c r="SK52" s="36"/>
      <c r="SL52" s="36"/>
      <c r="SM52" s="36"/>
      <c r="SN52" s="36"/>
      <c r="SO52" s="36"/>
      <c r="SP52" s="36"/>
      <c r="SQ52" s="36"/>
      <c r="SR52" s="36"/>
      <c r="SS52" s="36"/>
      <c r="ST52" s="36"/>
      <c r="SU52" s="36"/>
      <c r="SV52" s="36"/>
      <c r="SW52" s="36"/>
      <c r="SX52" s="36"/>
      <c r="SY52" s="36"/>
      <c r="SZ52" s="36"/>
      <c r="TA52" s="36"/>
      <c r="TB52" s="36"/>
      <c r="TC52" s="36"/>
      <c r="TD52" s="36"/>
      <c r="TE52" s="36"/>
      <c r="TF52" s="36"/>
      <c r="TG52" s="36"/>
      <c r="TH52" s="36"/>
      <c r="TI52" s="36"/>
      <c r="TJ52" s="36"/>
      <c r="TK52" s="36"/>
      <c r="TL52" s="36"/>
      <c r="TM52" s="36"/>
      <c r="TN52" s="36"/>
      <c r="TO52" s="36"/>
      <c r="TP52" s="36"/>
      <c r="TQ52" s="36"/>
      <c r="TR52" s="36"/>
      <c r="TS52" s="36"/>
      <c r="TT52" s="36"/>
      <c r="TU52" s="36"/>
      <c r="TV52" s="36"/>
      <c r="TW52" s="36"/>
      <c r="TX52" s="36"/>
      <c r="TY52" s="36"/>
      <c r="TZ52" s="36"/>
      <c r="UA52" s="36"/>
      <c r="UB52" s="36"/>
      <c r="UC52" s="36"/>
      <c r="UD52" s="36"/>
      <c r="UE52" s="36"/>
      <c r="UF52" s="36"/>
      <c r="UG52" s="36"/>
      <c r="UH52" s="36"/>
      <c r="UI52" s="36"/>
      <c r="UJ52" s="36"/>
      <c r="UK52" s="36"/>
      <c r="UL52" s="36"/>
      <c r="UM52" s="36"/>
      <c r="UN52" s="36"/>
      <c r="UO52" s="36"/>
      <c r="UP52" s="36"/>
      <c r="UQ52" s="36"/>
      <c r="UR52" s="36"/>
      <c r="US52" s="36"/>
      <c r="UT52" s="36"/>
      <c r="UU52" s="36"/>
      <c r="UV52" s="36"/>
      <c r="UW52" s="36"/>
      <c r="UX52" s="36"/>
      <c r="UY52" s="36"/>
      <c r="UZ52" s="36"/>
      <c r="VA52" s="36"/>
      <c r="VB52" s="36"/>
      <c r="VC52" s="36"/>
      <c r="VD52" s="36"/>
      <c r="VE52" s="36"/>
      <c r="VF52" s="36"/>
      <c r="VG52" s="36"/>
      <c r="VH52" s="36"/>
      <c r="VI52" s="36"/>
      <c r="VJ52" s="36"/>
      <c r="VK52" s="36"/>
      <c r="VL52" s="36"/>
      <c r="VM52" s="36"/>
      <c r="VN52" s="36"/>
      <c r="VO52" s="36"/>
      <c r="VP52" s="36"/>
    </row>
    <row r="53" spans="2:588" ht="17.25" customHeight="1">
      <c r="B53" s="23" t="s">
        <v>136</v>
      </c>
      <c r="F53" s="35" t="s">
        <v>1434</v>
      </c>
      <c r="G53" s="24" t="s">
        <v>176</v>
      </c>
      <c r="H53" s="36">
        <v>162.887</v>
      </c>
      <c r="I53" s="36">
        <v>214.995</v>
      </c>
      <c r="J53" s="36">
        <v>145.10599999999999</v>
      </c>
      <c r="K53" s="36">
        <v>202.32300000000001</v>
      </c>
      <c r="L53" s="36">
        <v>330.50900000000001</v>
      </c>
      <c r="M53" s="36">
        <v>257.40100000000001</v>
      </c>
      <c r="N53" s="36">
        <v>293.43799999999999</v>
      </c>
      <c r="O53" s="36">
        <v>434.32799999999997</v>
      </c>
      <c r="P53" s="36">
        <v>469.226</v>
      </c>
      <c r="Q53" s="36">
        <v>395.35199999999998</v>
      </c>
      <c r="R53" s="36">
        <v>284.93</v>
      </c>
      <c r="S53" s="36">
        <v>244.321</v>
      </c>
      <c r="T53" s="36">
        <v>292.40100000000001</v>
      </c>
      <c r="U53" s="36">
        <v>375.48200000000003</v>
      </c>
      <c r="V53" s="36">
        <v>408.58</v>
      </c>
      <c r="W53" s="36">
        <v>353.49599999999998</v>
      </c>
      <c r="X53" s="36">
        <v>391.23700000000002</v>
      </c>
      <c r="Y53" s="36">
        <v>413.89</v>
      </c>
      <c r="Z53" s="36">
        <v>338.995</v>
      </c>
      <c r="AA53" s="36">
        <v>394.5</v>
      </c>
      <c r="AB53" s="36">
        <v>370.81700000000001</v>
      </c>
      <c r="AC53" s="36">
        <v>303.20400000000001</v>
      </c>
      <c r="AD53" s="36">
        <v>385.81849</v>
      </c>
      <c r="AE53" s="36">
        <v>493.17016999999998</v>
      </c>
      <c r="AF53" s="36">
        <v>390.09559000000002</v>
      </c>
      <c r="AG53" s="36">
        <v>548.51684999999998</v>
      </c>
      <c r="AH53" s="36">
        <v>371.26263999999998</v>
      </c>
      <c r="AI53" s="36">
        <v>346.49990000000003</v>
      </c>
      <c r="AJ53" s="36">
        <v>341.23331000000002</v>
      </c>
      <c r="AK53" s="36">
        <v>381.67277000000001</v>
      </c>
      <c r="AL53" s="36">
        <v>376.01337000000001</v>
      </c>
      <c r="AM53" s="36">
        <v>0</v>
      </c>
      <c r="AN53" s="36">
        <v>0</v>
      </c>
      <c r="AO53" s="36">
        <v>0</v>
      </c>
      <c r="AP53" s="36">
        <v>0</v>
      </c>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6"/>
      <c r="FV53" s="36"/>
      <c r="FW53" s="36"/>
      <c r="FX53" s="36"/>
      <c r="FY53" s="36"/>
      <c r="FZ53" s="36"/>
      <c r="GA53" s="36"/>
      <c r="GB53" s="36"/>
      <c r="GC53" s="36"/>
      <c r="GD53" s="36"/>
      <c r="GE53" s="36"/>
      <c r="GF53" s="36"/>
      <c r="GG53" s="36"/>
      <c r="GH53" s="36"/>
      <c r="GI53" s="36"/>
      <c r="GJ53" s="36"/>
      <c r="GK53" s="36"/>
      <c r="GL53" s="36"/>
      <c r="GM53" s="36"/>
      <c r="GN53" s="36"/>
      <c r="GO53" s="36"/>
      <c r="GP53" s="36"/>
      <c r="GQ53" s="36"/>
      <c r="GR53" s="36"/>
      <c r="GS53" s="36"/>
      <c r="GT53" s="36"/>
      <c r="GU53" s="36"/>
      <c r="GV53" s="36"/>
      <c r="GW53" s="36"/>
      <c r="GX53" s="36"/>
      <c r="GY53" s="36"/>
      <c r="GZ53" s="36"/>
      <c r="HA53" s="36"/>
      <c r="HB53" s="36"/>
      <c r="HC53" s="36"/>
      <c r="HD53" s="36"/>
      <c r="HE53" s="36"/>
      <c r="HF53" s="36"/>
      <c r="HG53" s="36"/>
      <c r="HH53" s="36"/>
      <c r="HI53" s="36"/>
      <c r="HJ53" s="36"/>
      <c r="HK53" s="36"/>
      <c r="HL53" s="36"/>
      <c r="HM53" s="36"/>
      <c r="HN53" s="36"/>
      <c r="HO53" s="36"/>
      <c r="HP53" s="36"/>
      <c r="HQ53" s="36"/>
      <c r="HR53" s="36"/>
      <c r="HS53" s="36"/>
      <c r="HT53" s="36"/>
      <c r="HU53" s="36"/>
      <c r="HV53" s="36"/>
      <c r="HW53" s="36"/>
      <c r="HX53" s="36"/>
      <c r="HY53" s="36"/>
      <c r="HZ53" s="36"/>
      <c r="IA53" s="36"/>
      <c r="IB53" s="36"/>
      <c r="IC53" s="36"/>
      <c r="ID53" s="36"/>
      <c r="IE53" s="36"/>
      <c r="IF53" s="36"/>
      <c r="IG53" s="36"/>
      <c r="IH53" s="36"/>
      <c r="II53" s="36"/>
      <c r="IJ53" s="36"/>
      <c r="IK53" s="36"/>
      <c r="IL53" s="36"/>
      <c r="IM53" s="36"/>
      <c r="IN53" s="36"/>
      <c r="IO53" s="36"/>
      <c r="IP53" s="36"/>
      <c r="IQ53" s="36"/>
      <c r="IR53" s="36"/>
      <c r="IS53" s="36"/>
      <c r="IT53" s="36"/>
      <c r="IU53" s="36"/>
      <c r="IV53" s="36"/>
      <c r="IW53" s="36"/>
      <c r="IX53" s="36"/>
      <c r="IY53" s="36"/>
      <c r="IZ53" s="36"/>
      <c r="JA53" s="36"/>
      <c r="JB53" s="36"/>
      <c r="JC53" s="36"/>
      <c r="JD53" s="36"/>
      <c r="JE53" s="36"/>
      <c r="JF53" s="36"/>
      <c r="JG53" s="36"/>
      <c r="JH53" s="36"/>
      <c r="JI53" s="36"/>
      <c r="JJ53" s="36"/>
      <c r="JK53" s="36"/>
      <c r="JL53" s="36"/>
      <c r="JM53" s="36"/>
      <c r="JN53" s="36"/>
      <c r="JO53" s="36"/>
      <c r="JP53" s="36"/>
      <c r="JQ53" s="36"/>
      <c r="JR53" s="36"/>
      <c r="JS53" s="36"/>
      <c r="JT53" s="36"/>
      <c r="JU53" s="36"/>
      <c r="JV53" s="36"/>
      <c r="JW53" s="36"/>
      <c r="JX53" s="36"/>
      <c r="JY53" s="36"/>
      <c r="JZ53" s="36"/>
      <c r="KA53" s="36"/>
      <c r="KB53" s="36"/>
      <c r="KC53" s="36"/>
      <c r="KD53" s="36"/>
      <c r="KE53" s="36"/>
      <c r="KF53" s="36"/>
      <c r="KG53" s="36"/>
      <c r="KH53" s="36"/>
      <c r="KI53" s="36"/>
      <c r="KJ53" s="36"/>
      <c r="KK53" s="36"/>
      <c r="KL53" s="36"/>
      <c r="KM53" s="36"/>
      <c r="KN53" s="36"/>
      <c r="KO53" s="36"/>
      <c r="KP53" s="36"/>
      <c r="KQ53" s="36"/>
      <c r="KR53" s="36"/>
      <c r="KS53" s="36"/>
      <c r="KT53" s="36"/>
      <c r="KU53" s="36"/>
      <c r="KV53" s="36"/>
      <c r="KW53" s="36"/>
      <c r="KX53" s="36"/>
      <c r="KY53" s="36"/>
      <c r="KZ53" s="36"/>
      <c r="LA53" s="36"/>
      <c r="LB53" s="36"/>
      <c r="LC53" s="36"/>
      <c r="LD53" s="36"/>
      <c r="LE53" s="36"/>
      <c r="LF53" s="36"/>
      <c r="LG53" s="36"/>
      <c r="LH53" s="36"/>
      <c r="LI53" s="36"/>
      <c r="LJ53" s="36"/>
      <c r="LK53" s="36"/>
      <c r="LL53" s="36"/>
      <c r="LM53" s="36"/>
      <c r="LN53" s="36"/>
      <c r="LO53" s="36"/>
      <c r="LP53" s="36"/>
      <c r="LQ53" s="36"/>
      <c r="LR53" s="36"/>
      <c r="LS53" s="36"/>
      <c r="LT53" s="36"/>
      <c r="LU53" s="36"/>
      <c r="LV53" s="36"/>
      <c r="LW53" s="36"/>
      <c r="LX53" s="36"/>
      <c r="LY53" s="36"/>
      <c r="LZ53" s="36"/>
      <c r="MA53" s="36"/>
      <c r="MB53" s="36"/>
      <c r="MC53" s="36"/>
      <c r="MD53" s="36"/>
      <c r="ME53" s="36"/>
      <c r="MF53" s="36"/>
      <c r="MG53" s="36"/>
      <c r="MH53" s="36"/>
      <c r="MI53" s="36"/>
      <c r="MJ53" s="36"/>
      <c r="MK53" s="36"/>
      <c r="ML53" s="36"/>
      <c r="MM53" s="36"/>
      <c r="MN53" s="36"/>
      <c r="MO53" s="36"/>
      <c r="MP53" s="36"/>
      <c r="MQ53" s="36"/>
      <c r="MR53" s="36"/>
      <c r="MS53" s="36"/>
      <c r="MT53" s="36"/>
      <c r="MU53" s="36"/>
      <c r="MV53" s="36"/>
      <c r="MW53" s="36"/>
      <c r="MX53" s="36"/>
      <c r="MY53" s="36"/>
      <c r="MZ53" s="36"/>
      <c r="NA53" s="36"/>
      <c r="NB53" s="36"/>
      <c r="NC53" s="36"/>
      <c r="ND53" s="36"/>
      <c r="NE53" s="36"/>
      <c r="NF53" s="36"/>
      <c r="NG53" s="36"/>
      <c r="NH53" s="36"/>
      <c r="NI53" s="36"/>
      <c r="NJ53" s="36"/>
      <c r="NK53" s="36"/>
      <c r="NL53" s="36"/>
      <c r="NM53" s="36"/>
      <c r="NN53" s="36"/>
      <c r="NO53" s="36"/>
      <c r="NP53" s="36"/>
      <c r="NQ53" s="36"/>
      <c r="NR53" s="36"/>
      <c r="NS53" s="36"/>
      <c r="NT53" s="36"/>
      <c r="NU53" s="36"/>
      <c r="NV53" s="36"/>
      <c r="NW53" s="36"/>
      <c r="NX53" s="36"/>
      <c r="NY53" s="36"/>
      <c r="NZ53" s="36"/>
      <c r="OA53" s="36"/>
      <c r="OB53" s="36"/>
      <c r="OC53" s="36"/>
      <c r="OD53" s="36"/>
      <c r="OE53" s="36"/>
      <c r="OF53" s="36"/>
      <c r="OG53" s="36"/>
      <c r="OH53" s="36"/>
      <c r="OI53" s="36"/>
      <c r="OJ53" s="36"/>
      <c r="OK53" s="36"/>
      <c r="OL53" s="36"/>
      <c r="OM53" s="36"/>
      <c r="ON53" s="36"/>
      <c r="OO53" s="36"/>
      <c r="OP53" s="36"/>
      <c r="OQ53" s="36"/>
      <c r="OR53" s="36"/>
      <c r="OS53" s="36"/>
      <c r="OT53" s="36"/>
      <c r="OU53" s="36"/>
      <c r="OV53" s="36"/>
      <c r="OW53" s="36"/>
      <c r="OX53" s="36"/>
      <c r="OY53" s="36"/>
      <c r="OZ53" s="36"/>
      <c r="PA53" s="36"/>
      <c r="PB53" s="36"/>
      <c r="PC53" s="36"/>
      <c r="PD53" s="36"/>
      <c r="PE53" s="36"/>
      <c r="PF53" s="36"/>
      <c r="PG53" s="36"/>
      <c r="PH53" s="36"/>
      <c r="PI53" s="36"/>
      <c r="PJ53" s="36"/>
      <c r="PK53" s="36"/>
      <c r="PL53" s="36"/>
      <c r="PM53" s="36"/>
      <c r="PN53" s="36"/>
      <c r="PO53" s="36"/>
      <c r="PP53" s="36"/>
      <c r="PQ53" s="36"/>
      <c r="PR53" s="36"/>
      <c r="PS53" s="36"/>
      <c r="PT53" s="36"/>
      <c r="PU53" s="36"/>
      <c r="PV53" s="36"/>
      <c r="PW53" s="36"/>
      <c r="PX53" s="36"/>
      <c r="PY53" s="36"/>
      <c r="PZ53" s="36"/>
      <c r="QA53" s="36"/>
      <c r="QB53" s="36"/>
      <c r="QC53" s="36"/>
      <c r="QD53" s="36"/>
      <c r="QE53" s="36"/>
      <c r="QF53" s="36"/>
      <c r="QG53" s="36"/>
      <c r="QH53" s="36"/>
      <c r="QI53" s="36"/>
      <c r="QJ53" s="36"/>
      <c r="QK53" s="36"/>
      <c r="QL53" s="36"/>
      <c r="QM53" s="36"/>
      <c r="QN53" s="36"/>
      <c r="QO53" s="36"/>
      <c r="QP53" s="36"/>
      <c r="QQ53" s="36"/>
      <c r="QR53" s="36"/>
      <c r="QS53" s="36"/>
      <c r="QT53" s="36"/>
      <c r="QU53" s="36"/>
      <c r="QV53" s="36"/>
      <c r="QW53" s="36"/>
      <c r="QX53" s="36"/>
      <c r="QY53" s="36"/>
      <c r="QZ53" s="36"/>
      <c r="RA53" s="36"/>
      <c r="RB53" s="36"/>
      <c r="RC53" s="36"/>
      <c r="RD53" s="36"/>
      <c r="RE53" s="36"/>
      <c r="RF53" s="36"/>
      <c r="RG53" s="36"/>
      <c r="RH53" s="36"/>
      <c r="RI53" s="36"/>
      <c r="RJ53" s="36"/>
      <c r="RK53" s="36"/>
      <c r="RL53" s="36"/>
      <c r="RM53" s="36"/>
      <c r="RN53" s="36"/>
      <c r="RO53" s="36"/>
      <c r="RP53" s="36"/>
      <c r="RQ53" s="36"/>
      <c r="RR53" s="36"/>
      <c r="RS53" s="36"/>
      <c r="RT53" s="36"/>
      <c r="RU53" s="36"/>
      <c r="RV53" s="36"/>
      <c r="RW53" s="36"/>
      <c r="RX53" s="36"/>
      <c r="RY53" s="36"/>
      <c r="RZ53" s="36"/>
      <c r="SA53" s="36"/>
      <c r="SB53" s="36"/>
      <c r="SC53" s="36"/>
      <c r="SD53" s="36"/>
      <c r="SE53" s="36"/>
      <c r="SF53" s="36"/>
      <c r="SG53" s="36"/>
      <c r="SH53" s="36"/>
      <c r="SI53" s="36"/>
      <c r="SJ53" s="36"/>
      <c r="SK53" s="36"/>
      <c r="SL53" s="36"/>
      <c r="SM53" s="36"/>
      <c r="SN53" s="36"/>
      <c r="SO53" s="36"/>
      <c r="SP53" s="36"/>
      <c r="SQ53" s="36"/>
      <c r="SR53" s="36"/>
      <c r="SS53" s="36"/>
      <c r="ST53" s="36"/>
      <c r="SU53" s="36"/>
      <c r="SV53" s="36"/>
      <c r="SW53" s="36"/>
      <c r="SX53" s="36"/>
      <c r="SY53" s="36"/>
      <c r="SZ53" s="36"/>
      <c r="TA53" s="36"/>
      <c r="TB53" s="36"/>
      <c r="TC53" s="36"/>
      <c r="TD53" s="36"/>
      <c r="TE53" s="36"/>
      <c r="TF53" s="36"/>
      <c r="TG53" s="36"/>
      <c r="TH53" s="36"/>
      <c r="TI53" s="36"/>
      <c r="TJ53" s="36"/>
      <c r="TK53" s="36"/>
      <c r="TL53" s="36"/>
      <c r="TM53" s="36"/>
      <c r="TN53" s="36"/>
      <c r="TO53" s="36"/>
      <c r="TP53" s="36"/>
      <c r="TQ53" s="36"/>
      <c r="TR53" s="36"/>
      <c r="TS53" s="36"/>
      <c r="TT53" s="36"/>
      <c r="TU53" s="36"/>
      <c r="TV53" s="36"/>
      <c r="TW53" s="36"/>
      <c r="TX53" s="36"/>
      <c r="TY53" s="36"/>
      <c r="TZ53" s="36"/>
      <c r="UA53" s="36"/>
      <c r="UB53" s="36"/>
      <c r="UC53" s="36"/>
      <c r="UD53" s="36"/>
      <c r="UE53" s="36"/>
      <c r="UF53" s="36"/>
      <c r="UG53" s="36"/>
      <c r="UH53" s="36"/>
      <c r="UI53" s="36"/>
      <c r="UJ53" s="36"/>
      <c r="UK53" s="36"/>
      <c r="UL53" s="36"/>
      <c r="UM53" s="36"/>
      <c r="UN53" s="36"/>
      <c r="UO53" s="36"/>
      <c r="UP53" s="36"/>
      <c r="UQ53" s="36"/>
      <c r="UR53" s="36"/>
      <c r="US53" s="36"/>
      <c r="UT53" s="36"/>
      <c r="UU53" s="36"/>
      <c r="UV53" s="36"/>
      <c r="UW53" s="36"/>
      <c r="UX53" s="36"/>
      <c r="UY53" s="36"/>
      <c r="UZ53" s="36"/>
      <c r="VA53" s="36"/>
      <c r="VB53" s="36"/>
      <c r="VC53" s="36"/>
      <c r="VD53" s="36"/>
      <c r="VE53" s="36"/>
      <c r="VF53" s="36"/>
      <c r="VG53" s="36"/>
      <c r="VH53" s="36"/>
      <c r="VI53" s="36"/>
      <c r="VJ53" s="36"/>
      <c r="VK53" s="36"/>
      <c r="VL53" s="36"/>
      <c r="VM53" s="36"/>
      <c r="VN53" s="36"/>
      <c r="VO53" s="36"/>
      <c r="VP53" s="36"/>
    </row>
    <row r="54" spans="2:588" ht="17.25" customHeight="1">
      <c r="B54" s="23" t="s">
        <v>136</v>
      </c>
      <c r="F54" s="35" t="s">
        <v>1208</v>
      </c>
      <c r="G54" s="24" t="s">
        <v>176</v>
      </c>
      <c r="H54" s="36">
        <v>0</v>
      </c>
      <c r="I54" s="36">
        <v>0</v>
      </c>
      <c r="J54" s="36">
        <v>0</v>
      </c>
      <c r="K54" s="36">
        <v>2.8000000000000001E-2</v>
      </c>
      <c r="L54" s="36">
        <v>0</v>
      </c>
      <c r="M54" s="36">
        <v>0</v>
      </c>
      <c r="N54" s="36">
        <v>5.4889999999999999</v>
      </c>
      <c r="O54" s="36">
        <v>33</v>
      </c>
      <c r="P54" s="36">
        <v>63.85</v>
      </c>
      <c r="Q54" s="36">
        <v>261.57</v>
      </c>
      <c r="R54" s="36">
        <v>284.91399999999999</v>
      </c>
      <c r="S54" s="36">
        <v>374.73899999999998</v>
      </c>
      <c r="T54" s="36">
        <v>466.11799999999999</v>
      </c>
      <c r="U54" s="36">
        <v>382.91500000000002</v>
      </c>
      <c r="V54" s="36">
        <v>432.767</v>
      </c>
      <c r="W54" s="36">
        <v>435.88200000000001</v>
      </c>
      <c r="X54" s="36">
        <v>494.03899999999999</v>
      </c>
      <c r="Y54" s="36">
        <v>492.94499999999999</v>
      </c>
      <c r="Z54" s="36">
        <v>523.13400000000001</v>
      </c>
      <c r="AA54" s="36">
        <v>488.53800000000001</v>
      </c>
      <c r="AB54" s="36">
        <v>609.13099999999997</v>
      </c>
      <c r="AC54" s="36">
        <v>560.21100000000001</v>
      </c>
      <c r="AD54" s="36">
        <v>584.21617000000003</v>
      </c>
      <c r="AE54" s="36">
        <v>510.03868999999997</v>
      </c>
      <c r="AF54" s="36">
        <v>378.62819000000002</v>
      </c>
      <c r="AG54" s="36">
        <v>252.82328999999999</v>
      </c>
      <c r="AH54" s="36">
        <v>242.97508999999999</v>
      </c>
      <c r="AI54" s="36">
        <v>254.04910000000001</v>
      </c>
      <c r="AJ54" s="36">
        <v>231.74252000000001</v>
      </c>
      <c r="AK54" s="36">
        <v>145.755</v>
      </c>
      <c r="AL54" s="36">
        <v>112.75162</v>
      </c>
      <c r="AM54" s="36">
        <v>91.295389999999998</v>
      </c>
      <c r="AN54" s="36">
        <v>126.58842</v>
      </c>
      <c r="AO54" s="36">
        <v>83.738650000000007</v>
      </c>
      <c r="AP54" s="36">
        <v>116.67267</v>
      </c>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6"/>
      <c r="FV54" s="36"/>
      <c r="FW54" s="36"/>
      <c r="FX54" s="36"/>
      <c r="FY54" s="36"/>
      <c r="FZ54" s="36"/>
      <c r="GA54" s="36"/>
      <c r="GB54" s="36"/>
      <c r="GC54" s="36"/>
      <c r="GD54" s="36"/>
      <c r="GE54" s="36"/>
      <c r="GF54" s="36"/>
      <c r="GG54" s="36"/>
      <c r="GH54" s="36"/>
      <c r="GI54" s="36"/>
      <c r="GJ54" s="36"/>
      <c r="GK54" s="36"/>
      <c r="GL54" s="36"/>
      <c r="GM54" s="36"/>
      <c r="GN54" s="36"/>
      <c r="GO54" s="36"/>
      <c r="GP54" s="36"/>
      <c r="GQ54" s="36"/>
      <c r="GR54" s="36"/>
      <c r="GS54" s="36"/>
      <c r="GT54" s="36"/>
      <c r="GU54" s="36"/>
      <c r="GV54" s="36"/>
      <c r="GW54" s="36"/>
      <c r="GX54" s="36"/>
      <c r="GY54" s="36"/>
      <c r="GZ54" s="36"/>
      <c r="HA54" s="36"/>
      <c r="HB54" s="36"/>
      <c r="HC54" s="36"/>
      <c r="HD54" s="36"/>
      <c r="HE54" s="36"/>
      <c r="HF54" s="36"/>
      <c r="HG54" s="36"/>
      <c r="HH54" s="36"/>
      <c r="HI54" s="36"/>
      <c r="HJ54" s="36"/>
      <c r="HK54" s="36"/>
      <c r="HL54" s="36"/>
      <c r="HM54" s="36"/>
      <c r="HN54" s="36"/>
      <c r="HO54" s="36"/>
      <c r="HP54" s="36"/>
      <c r="HQ54" s="36"/>
      <c r="HR54" s="36"/>
      <c r="HS54" s="36"/>
      <c r="HT54" s="36"/>
      <c r="HU54" s="36"/>
      <c r="HV54" s="36"/>
      <c r="HW54" s="36"/>
      <c r="HX54" s="36"/>
      <c r="HY54" s="36"/>
      <c r="HZ54" s="36"/>
      <c r="IA54" s="36"/>
      <c r="IB54" s="36"/>
      <c r="IC54" s="36"/>
      <c r="ID54" s="36"/>
      <c r="IE54" s="36"/>
      <c r="IF54" s="36"/>
      <c r="IG54" s="36"/>
      <c r="IH54" s="36"/>
      <c r="II54" s="36"/>
      <c r="IJ54" s="36"/>
      <c r="IK54" s="36"/>
      <c r="IL54" s="36"/>
      <c r="IM54" s="36"/>
      <c r="IN54" s="36"/>
      <c r="IO54" s="36"/>
      <c r="IP54" s="36"/>
      <c r="IQ54" s="36"/>
      <c r="IR54" s="36"/>
      <c r="IS54" s="36"/>
      <c r="IT54" s="36"/>
      <c r="IU54" s="36"/>
      <c r="IV54" s="36"/>
      <c r="IW54" s="36"/>
      <c r="IX54" s="36"/>
      <c r="IY54" s="36"/>
      <c r="IZ54" s="36"/>
      <c r="JA54" s="36"/>
      <c r="JB54" s="36"/>
      <c r="JC54" s="36"/>
      <c r="JD54" s="36"/>
      <c r="JE54" s="36"/>
      <c r="JF54" s="36"/>
      <c r="JG54" s="36"/>
      <c r="JH54" s="36"/>
      <c r="JI54" s="36"/>
      <c r="JJ54" s="36"/>
      <c r="JK54" s="36"/>
      <c r="JL54" s="36"/>
      <c r="JM54" s="36"/>
      <c r="JN54" s="36"/>
      <c r="JO54" s="36"/>
      <c r="JP54" s="36"/>
      <c r="JQ54" s="36"/>
      <c r="JR54" s="36"/>
      <c r="JS54" s="36"/>
      <c r="JT54" s="36"/>
      <c r="JU54" s="36"/>
      <c r="JV54" s="36"/>
      <c r="JW54" s="36"/>
      <c r="JX54" s="36"/>
      <c r="JY54" s="36"/>
      <c r="JZ54" s="36"/>
      <c r="KA54" s="36"/>
      <c r="KB54" s="36"/>
      <c r="KC54" s="36"/>
      <c r="KD54" s="36"/>
      <c r="KE54" s="36"/>
      <c r="KF54" s="36"/>
      <c r="KG54" s="36"/>
      <c r="KH54" s="36"/>
      <c r="KI54" s="36"/>
      <c r="KJ54" s="36"/>
      <c r="KK54" s="36"/>
      <c r="KL54" s="36"/>
      <c r="KM54" s="36"/>
      <c r="KN54" s="36"/>
      <c r="KO54" s="36"/>
      <c r="KP54" s="36"/>
      <c r="KQ54" s="36"/>
      <c r="KR54" s="36"/>
      <c r="KS54" s="36"/>
      <c r="KT54" s="36"/>
      <c r="KU54" s="36"/>
      <c r="KV54" s="36"/>
      <c r="KW54" s="36"/>
      <c r="KX54" s="36"/>
      <c r="KY54" s="36"/>
      <c r="KZ54" s="36"/>
      <c r="LA54" s="36"/>
      <c r="LB54" s="36"/>
      <c r="LC54" s="36"/>
      <c r="LD54" s="36"/>
      <c r="LE54" s="36"/>
      <c r="LF54" s="36"/>
      <c r="LG54" s="36"/>
      <c r="LH54" s="36"/>
      <c r="LI54" s="36"/>
      <c r="LJ54" s="36"/>
      <c r="LK54" s="36"/>
      <c r="LL54" s="36"/>
      <c r="LM54" s="36"/>
      <c r="LN54" s="36"/>
      <c r="LO54" s="36"/>
      <c r="LP54" s="36"/>
      <c r="LQ54" s="36"/>
      <c r="LR54" s="36"/>
      <c r="LS54" s="36"/>
      <c r="LT54" s="36"/>
      <c r="LU54" s="36"/>
      <c r="LV54" s="36"/>
      <c r="LW54" s="36"/>
      <c r="LX54" s="36"/>
      <c r="LY54" s="36"/>
      <c r="LZ54" s="36"/>
      <c r="MA54" s="36"/>
      <c r="MB54" s="36"/>
      <c r="MC54" s="36"/>
      <c r="MD54" s="36"/>
      <c r="ME54" s="36"/>
      <c r="MF54" s="36"/>
      <c r="MG54" s="36"/>
      <c r="MH54" s="36"/>
      <c r="MI54" s="36"/>
      <c r="MJ54" s="36"/>
      <c r="MK54" s="36"/>
      <c r="ML54" s="36"/>
      <c r="MM54" s="36"/>
      <c r="MN54" s="36"/>
      <c r="MO54" s="36"/>
      <c r="MP54" s="36"/>
      <c r="MQ54" s="36"/>
      <c r="MR54" s="36"/>
      <c r="MS54" s="36"/>
      <c r="MT54" s="36"/>
      <c r="MU54" s="36"/>
      <c r="MV54" s="36"/>
      <c r="MW54" s="36"/>
      <c r="MX54" s="36"/>
      <c r="MY54" s="36"/>
      <c r="MZ54" s="36"/>
      <c r="NA54" s="36"/>
      <c r="NB54" s="36"/>
      <c r="NC54" s="36"/>
      <c r="ND54" s="36"/>
      <c r="NE54" s="36"/>
      <c r="NF54" s="36"/>
      <c r="NG54" s="36"/>
      <c r="NH54" s="36"/>
      <c r="NI54" s="36"/>
      <c r="NJ54" s="36"/>
      <c r="NK54" s="36"/>
      <c r="NL54" s="36"/>
      <c r="NM54" s="36"/>
      <c r="NN54" s="36"/>
      <c r="NO54" s="36"/>
      <c r="NP54" s="36"/>
      <c r="NQ54" s="36"/>
      <c r="NR54" s="36"/>
      <c r="NS54" s="36"/>
      <c r="NT54" s="36"/>
      <c r="NU54" s="36"/>
      <c r="NV54" s="36"/>
      <c r="NW54" s="36"/>
      <c r="NX54" s="36"/>
      <c r="NY54" s="36"/>
      <c r="NZ54" s="36"/>
      <c r="OA54" s="36"/>
      <c r="OB54" s="36"/>
      <c r="OC54" s="36"/>
      <c r="OD54" s="36"/>
      <c r="OE54" s="36"/>
      <c r="OF54" s="36"/>
      <c r="OG54" s="36"/>
      <c r="OH54" s="36"/>
      <c r="OI54" s="36"/>
      <c r="OJ54" s="36"/>
      <c r="OK54" s="36"/>
      <c r="OL54" s="36"/>
      <c r="OM54" s="36"/>
      <c r="ON54" s="36"/>
      <c r="OO54" s="36"/>
      <c r="OP54" s="36"/>
      <c r="OQ54" s="36"/>
      <c r="OR54" s="36"/>
      <c r="OS54" s="36"/>
      <c r="OT54" s="36"/>
      <c r="OU54" s="36"/>
      <c r="OV54" s="36"/>
      <c r="OW54" s="36"/>
      <c r="OX54" s="36"/>
      <c r="OY54" s="36"/>
      <c r="OZ54" s="36"/>
      <c r="PA54" s="36"/>
      <c r="PB54" s="36"/>
      <c r="PC54" s="36"/>
      <c r="PD54" s="36"/>
      <c r="PE54" s="36"/>
      <c r="PF54" s="36"/>
      <c r="PG54" s="36"/>
      <c r="PH54" s="36"/>
      <c r="PI54" s="36"/>
      <c r="PJ54" s="36"/>
      <c r="PK54" s="36"/>
      <c r="PL54" s="36"/>
      <c r="PM54" s="36"/>
      <c r="PN54" s="36"/>
      <c r="PO54" s="36"/>
      <c r="PP54" s="36"/>
      <c r="PQ54" s="36"/>
      <c r="PR54" s="36"/>
      <c r="PS54" s="36"/>
      <c r="PT54" s="36"/>
      <c r="PU54" s="36"/>
      <c r="PV54" s="36"/>
      <c r="PW54" s="36"/>
      <c r="PX54" s="36"/>
      <c r="PY54" s="36"/>
      <c r="PZ54" s="36"/>
      <c r="QA54" s="36"/>
      <c r="QB54" s="36"/>
      <c r="QC54" s="36"/>
      <c r="QD54" s="36"/>
      <c r="QE54" s="36"/>
      <c r="QF54" s="36"/>
      <c r="QG54" s="36"/>
      <c r="QH54" s="36"/>
      <c r="QI54" s="36"/>
      <c r="QJ54" s="36"/>
      <c r="QK54" s="36"/>
      <c r="QL54" s="36"/>
      <c r="QM54" s="36"/>
      <c r="QN54" s="36"/>
      <c r="QO54" s="36"/>
      <c r="QP54" s="36"/>
      <c r="QQ54" s="36"/>
      <c r="QR54" s="36"/>
      <c r="QS54" s="36"/>
      <c r="QT54" s="36"/>
      <c r="QU54" s="36"/>
      <c r="QV54" s="36"/>
      <c r="QW54" s="36"/>
      <c r="QX54" s="36"/>
      <c r="QY54" s="36"/>
      <c r="QZ54" s="36"/>
      <c r="RA54" s="36"/>
      <c r="RB54" s="36"/>
      <c r="RC54" s="36"/>
      <c r="RD54" s="36"/>
      <c r="RE54" s="36"/>
      <c r="RF54" s="36"/>
      <c r="RG54" s="36"/>
      <c r="RH54" s="36"/>
      <c r="RI54" s="36"/>
      <c r="RJ54" s="36"/>
      <c r="RK54" s="36"/>
      <c r="RL54" s="36"/>
      <c r="RM54" s="36"/>
      <c r="RN54" s="36"/>
      <c r="RO54" s="36"/>
      <c r="RP54" s="36"/>
      <c r="RQ54" s="36"/>
      <c r="RR54" s="36"/>
      <c r="RS54" s="36"/>
      <c r="RT54" s="36"/>
      <c r="RU54" s="36"/>
      <c r="RV54" s="36"/>
      <c r="RW54" s="36"/>
      <c r="RX54" s="36"/>
      <c r="RY54" s="36"/>
      <c r="RZ54" s="36"/>
      <c r="SA54" s="36"/>
      <c r="SB54" s="36"/>
      <c r="SC54" s="36"/>
      <c r="SD54" s="36"/>
      <c r="SE54" s="36"/>
      <c r="SF54" s="36"/>
      <c r="SG54" s="36"/>
      <c r="SH54" s="36"/>
      <c r="SI54" s="36"/>
      <c r="SJ54" s="36"/>
      <c r="SK54" s="36"/>
      <c r="SL54" s="36"/>
      <c r="SM54" s="36"/>
      <c r="SN54" s="36"/>
      <c r="SO54" s="36"/>
      <c r="SP54" s="36"/>
      <c r="SQ54" s="36"/>
      <c r="SR54" s="36"/>
      <c r="SS54" s="36"/>
      <c r="ST54" s="36"/>
      <c r="SU54" s="36"/>
      <c r="SV54" s="36"/>
      <c r="SW54" s="36"/>
      <c r="SX54" s="36"/>
      <c r="SY54" s="36"/>
      <c r="SZ54" s="36"/>
      <c r="TA54" s="36"/>
      <c r="TB54" s="36"/>
      <c r="TC54" s="36"/>
      <c r="TD54" s="36"/>
      <c r="TE54" s="36"/>
      <c r="TF54" s="36"/>
      <c r="TG54" s="36"/>
      <c r="TH54" s="36"/>
      <c r="TI54" s="36"/>
      <c r="TJ54" s="36"/>
      <c r="TK54" s="36"/>
      <c r="TL54" s="36"/>
      <c r="TM54" s="36"/>
      <c r="TN54" s="36"/>
      <c r="TO54" s="36"/>
      <c r="TP54" s="36"/>
      <c r="TQ54" s="36"/>
      <c r="TR54" s="36"/>
      <c r="TS54" s="36"/>
      <c r="TT54" s="36"/>
      <c r="TU54" s="36"/>
      <c r="TV54" s="36"/>
      <c r="TW54" s="36"/>
      <c r="TX54" s="36"/>
      <c r="TY54" s="36"/>
      <c r="TZ54" s="36"/>
      <c r="UA54" s="36"/>
      <c r="UB54" s="36"/>
      <c r="UC54" s="36"/>
      <c r="UD54" s="36"/>
      <c r="UE54" s="36"/>
      <c r="UF54" s="36"/>
      <c r="UG54" s="36"/>
      <c r="UH54" s="36"/>
      <c r="UI54" s="36"/>
      <c r="UJ54" s="36"/>
      <c r="UK54" s="36"/>
      <c r="UL54" s="36"/>
      <c r="UM54" s="36"/>
      <c r="UN54" s="36"/>
      <c r="UO54" s="36"/>
      <c r="UP54" s="36"/>
      <c r="UQ54" s="36"/>
      <c r="UR54" s="36"/>
      <c r="US54" s="36"/>
      <c r="UT54" s="36"/>
      <c r="UU54" s="36"/>
      <c r="UV54" s="36"/>
      <c r="UW54" s="36"/>
      <c r="UX54" s="36"/>
      <c r="UY54" s="36"/>
      <c r="UZ54" s="36"/>
      <c r="VA54" s="36"/>
      <c r="VB54" s="36"/>
      <c r="VC54" s="36"/>
      <c r="VD54" s="36"/>
      <c r="VE54" s="36"/>
      <c r="VF54" s="36"/>
      <c r="VG54" s="36"/>
      <c r="VH54" s="36"/>
      <c r="VI54" s="36"/>
      <c r="VJ54" s="36"/>
      <c r="VK54" s="36"/>
      <c r="VL54" s="36"/>
      <c r="VM54" s="36"/>
      <c r="VN54" s="36"/>
      <c r="VO54" s="36"/>
      <c r="VP54" s="36"/>
    </row>
    <row r="55" spans="2:588" ht="17.25" customHeight="1">
      <c r="B55" s="23" t="s">
        <v>136</v>
      </c>
      <c r="F55" s="35" t="s">
        <v>1187</v>
      </c>
      <c r="G55" s="24" t="s">
        <v>176</v>
      </c>
      <c r="H55" s="36">
        <v>0.12</v>
      </c>
      <c r="I55" s="36">
        <v>7.5</v>
      </c>
      <c r="J55" s="36">
        <v>0</v>
      </c>
      <c r="K55" s="36">
        <v>36.369999999999997</v>
      </c>
      <c r="L55" s="36">
        <v>21.39</v>
      </c>
      <c r="M55" s="36">
        <v>39.274000000000001</v>
      </c>
      <c r="N55" s="36">
        <v>40.636000000000003</v>
      </c>
      <c r="O55" s="36">
        <v>48.991999999999997</v>
      </c>
      <c r="P55" s="36">
        <v>124.12</v>
      </c>
      <c r="Q55" s="36">
        <v>165.53800000000001</v>
      </c>
      <c r="R55" s="36">
        <v>70.635000000000005</v>
      </c>
      <c r="S55" s="36">
        <v>40.15</v>
      </c>
      <c r="T55" s="36">
        <v>10</v>
      </c>
      <c r="U55" s="36">
        <v>81.332999999999998</v>
      </c>
      <c r="V55" s="36">
        <v>67.718999999999994</v>
      </c>
      <c r="W55" s="36">
        <v>77.759</v>
      </c>
      <c r="X55" s="36">
        <v>68.164000000000001</v>
      </c>
      <c r="Y55" s="36">
        <v>114.542</v>
      </c>
      <c r="Z55" s="36">
        <v>183.26599999999999</v>
      </c>
      <c r="AA55" s="36">
        <v>177.19499999999999</v>
      </c>
      <c r="AB55" s="36">
        <v>210.77199999999999</v>
      </c>
      <c r="AC55" s="36">
        <v>204.684</v>
      </c>
      <c r="AD55" s="36">
        <v>191.03458000000001</v>
      </c>
      <c r="AE55" s="36">
        <v>119.72691</v>
      </c>
      <c r="AF55" s="36">
        <v>192.63807</v>
      </c>
      <c r="AG55" s="36">
        <v>109.51497999999999</v>
      </c>
      <c r="AH55" s="36">
        <v>118.84220999999999</v>
      </c>
      <c r="AI55" s="36">
        <v>94.914839999999998</v>
      </c>
      <c r="AJ55" s="36">
        <v>52.379939999999998</v>
      </c>
      <c r="AK55" s="36">
        <v>93.345550000000003</v>
      </c>
      <c r="AL55" s="36">
        <v>84.830560000000006</v>
      </c>
      <c r="AM55" s="36">
        <v>237.60106999999999</v>
      </c>
      <c r="AN55" s="36">
        <v>344.99286000000001</v>
      </c>
      <c r="AO55" s="36">
        <v>256.71740999999997</v>
      </c>
      <c r="AP55" s="36">
        <v>169.55119999999999</v>
      </c>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6"/>
      <c r="FV55" s="36"/>
      <c r="FW55" s="36"/>
      <c r="FX55" s="36"/>
      <c r="FY55" s="36"/>
      <c r="FZ55" s="36"/>
      <c r="GA55" s="36"/>
      <c r="GB55" s="36"/>
      <c r="GC55" s="36"/>
      <c r="GD55" s="36"/>
      <c r="GE55" s="36"/>
      <c r="GF55" s="36"/>
      <c r="GG55" s="36"/>
      <c r="GH55" s="36"/>
      <c r="GI55" s="36"/>
      <c r="GJ55" s="36"/>
      <c r="GK55" s="36"/>
      <c r="GL55" s="36"/>
      <c r="GM55" s="36"/>
      <c r="GN55" s="36"/>
      <c r="GO55" s="36"/>
      <c r="GP55" s="36"/>
      <c r="GQ55" s="36"/>
      <c r="GR55" s="36"/>
      <c r="GS55" s="36"/>
      <c r="GT55" s="36"/>
      <c r="GU55" s="36"/>
      <c r="GV55" s="36"/>
      <c r="GW55" s="36"/>
      <c r="GX55" s="36"/>
      <c r="GY55" s="36"/>
      <c r="GZ55" s="36"/>
      <c r="HA55" s="36"/>
      <c r="HB55" s="36"/>
      <c r="HC55" s="36"/>
      <c r="HD55" s="36"/>
      <c r="HE55" s="36"/>
      <c r="HF55" s="36"/>
      <c r="HG55" s="36"/>
      <c r="HH55" s="36"/>
      <c r="HI55" s="36"/>
      <c r="HJ55" s="36"/>
      <c r="HK55" s="36"/>
      <c r="HL55" s="36"/>
      <c r="HM55" s="36"/>
      <c r="HN55" s="36"/>
      <c r="HO55" s="36"/>
      <c r="HP55" s="36"/>
      <c r="HQ55" s="36"/>
      <c r="HR55" s="36"/>
      <c r="HS55" s="36"/>
      <c r="HT55" s="36"/>
      <c r="HU55" s="36"/>
      <c r="HV55" s="36"/>
      <c r="HW55" s="36"/>
      <c r="HX55" s="36"/>
      <c r="HY55" s="36"/>
      <c r="HZ55" s="36"/>
      <c r="IA55" s="36"/>
      <c r="IB55" s="36"/>
      <c r="IC55" s="36"/>
      <c r="ID55" s="36"/>
      <c r="IE55" s="36"/>
      <c r="IF55" s="36"/>
      <c r="IG55" s="36"/>
      <c r="IH55" s="36"/>
      <c r="II55" s="36"/>
      <c r="IJ55" s="36"/>
      <c r="IK55" s="36"/>
      <c r="IL55" s="36"/>
      <c r="IM55" s="36"/>
      <c r="IN55" s="36"/>
      <c r="IO55" s="36"/>
      <c r="IP55" s="36"/>
      <c r="IQ55" s="36"/>
      <c r="IR55" s="36"/>
      <c r="IS55" s="36"/>
      <c r="IT55" s="36"/>
      <c r="IU55" s="36"/>
      <c r="IV55" s="36"/>
      <c r="IW55" s="36"/>
      <c r="IX55" s="36"/>
      <c r="IY55" s="36"/>
      <c r="IZ55" s="36"/>
      <c r="JA55" s="36"/>
      <c r="JB55" s="36"/>
      <c r="JC55" s="36"/>
      <c r="JD55" s="36"/>
      <c r="JE55" s="36"/>
      <c r="JF55" s="36"/>
      <c r="JG55" s="36"/>
      <c r="JH55" s="36"/>
      <c r="JI55" s="36"/>
      <c r="JJ55" s="36"/>
      <c r="JK55" s="36"/>
      <c r="JL55" s="36"/>
      <c r="JM55" s="36"/>
      <c r="JN55" s="36"/>
      <c r="JO55" s="36"/>
      <c r="JP55" s="36"/>
      <c r="JQ55" s="36"/>
      <c r="JR55" s="36"/>
      <c r="JS55" s="36"/>
      <c r="JT55" s="36"/>
      <c r="JU55" s="36"/>
      <c r="JV55" s="36"/>
      <c r="JW55" s="36"/>
      <c r="JX55" s="36"/>
      <c r="JY55" s="36"/>
      <c r="JZ55" s="36"/>
      <c r="KA55" s="36"/>
      <c r="KB55" s="36"/>
      <c r="KC55" s="36"/>
      <c r="KD55" s="36"/>
      <c r="KE55" s="36"/>
      <c r="KF55" s="36"/>
      <c r="KG55" s="36"/>
      <c r="KH55" s="36"/>
      <c r="KI55" s="36"/>
      <c r="KJ55" s="36"/>
      <c r="KK55" s="36"/>
      <c r="KL55" s="36"/>
      <c r="KM55" s="36"/>
      <c r="KN55" s="36"/>
      <c r="KO55" s="36"/>
      <c r="KP55" s="36"/>
      <c r="KQ55" s="36"/>
      <c r="KR55" s="36"/>
      <c r="KS55" s="36"/>
      <c r="KT55" s="36"/>
      <c r="KU55" s="36"/>
      <c r="KV55" s="36"/>
      <c r="KW55" s="36"/>
      <c r="KX55" s="36"/>
      <c r="KY55" s="36"/>
      <c r="KZ55" s="36"/>
      <c r="LA55" s="36"/>
      <c r="LB55" s="36"/>
      <c r="LC55" s="36"/>
      <c r="LD55" s="36"/>
      <c r="LE55" s="36"/>
      <c r="LF55" s="36"/>
      <c r="LG55" s="36"/>
      <c r="LH55" s="36"/>
      <c r="LI55" s="36"/>
      <c r="LJ55" s="36"/>
      <c r="LK55" s="36"/>
      <c r="LL55" s="36"/>
      <c r="LM55" s="36"/>
      <c r="LN55" s="36"/>
      <c r="LO55" s="36"/>
      <c r="LP55" s="36"/>
      <c r="LQ55" s="36"/>
      <c r="LR55" s="36"/>
      <c r="LS55" s="36"/>
      <c r="LT55" s="36"/>
      <c r="LU55" s="36"/>
      <c r="LV55" s="36"/>
      <c r="LW55" s="36"/>
      <c r="LX55" s="36"/>
      <c r="LY55" s="36"/>
      <c r="LZ55" s="36"/>
      <c r="MA55" s="36"/>
      <c r="MB55" s="36"/>
      <c r="MC55" s="36"/>
      <c r="MD55" s="36"/>
      <c r="ME55" s="36"/>
      <c r="MF55" s="36"/>
      <c r="MG55" s="36"/>
      <c r="MH55" s="36"/>
      <c r="MI55" s="36"/>
      <c r="MJ55" s="36"/>
      <c r="MK55" s="36"/>
      <c r="ML55" s="36"/>
      <c r="MM55" s="36"/>
      <c r="MN55" s="36"/>
      <c r="MO55" s="36"/>
      <c r="MP55" s="36"/>
      <c r="MQ55" s="36"/>
      <c r="MR55" s="36"/>
      <c r="MS55" s="36"/>
      <c r="MT55" s="36"/>
      <c r="MU55" s="36"/>
      <c r="MV55" s="36"/>
      <c r="MW55" s="36"/>
      <c r="MX55" s="36"/>
      <c r="MY55" s="36"/>
      <c r="MZ55" s="36"/>
      <c r="NA55" s="36"/>
      <c r="NB55" s="36"/>
      <c r="NC55" s="36"/>
      <c r="ND55" s="36"/>
      <c r="NE55" s="36"/>
      <c r="NF55" s="36"/>
      <c r="NG55" s="36"/>
      <c r="NH55" s="36"/>
      <c r="NI55" s="36"/>
      <c r="NJ55" s="36"/>
      <c r="NK55" s="36"/>
      <c r="NL55" s="36"/>
      <c r="NM55" s="36"/>
      <c r="NN55" s="36"/>
      <c r="NO55" s="36"/>
      <c r="NP55" s="36"/>
      <c r="NQ55" s="36"/>
      <c r="NR55" s="36"/>
      <c r="NS55" s="36"/>
      <c r="NT55" s="36"/>
      <c r="NU55" s="36"/>
      <c r="NV55" s="36"/>
      <c r="NW55" s="36"/>
      <c r="NX55" s="36"/>
      <c r="NY55" s="36"/>
      <c r="NZ55" s="36"/>
      <c r="OA55" s="36"/>
      <c r="OB55" s="36"/>
      <c r="OC55" s="36"/>
      <c r="OD55" s="36"/>
      <c r="OE55" s="36"/>
      <c r="OF55" s="36"/>
      <c r="OG55" s="36"/>
      <c r="OH55" s="36"/>
      <c r="OI55" s="36"/>
      <c r="OJ55" s="36"/>
      <c r="OK55" s="36"/>
      <c r="OL55" s="36"/>
      <c r="OM55" s="36"/>
      <c r="ON55" s="36"/>
      <c r="OO55" s="36"/>
      <c r="OP55" s="36"/>
      <c r="OQ55" s="36"/>
      <c r="OR55" s="36"/>
      <c r="OS55" s="36"/>
      <c r="OT55" s="36"/>
      <c r="OU55" s="36"/>
      <c r="OV55" s="36"/>
      <c r="OW55" s="36"/>
      <c r="OX55" s="36"/>
      <c r="OY55" s="36"/>
      <c r="OZ55" s="36"/>
      <c r="PA55" s="36"/>
      <c r="PB55" s="36"/>
      <c r="PC55" s="36"/>
      <c r="PD55" s="36"/>
      <c r="PE55" s="36"/>
      <c r="PF55" s="36"/>
      <c r="PG55" s="36"/>
      <c r="PH55" s="36"/>
      <c r="PI55" s="36"/>
      <c r="PJ55" s="36"/>
      <c r="PK55" s="36"/>
      <c r="PL55" s="36"/>
      <c r="PM55" s="36"/>
      <c r="PN55" s="36"/>
      <c r="PO55" s="36"/>
      <c r="PP55" s="36"/>
      <c r="PQ55" s="36"/>
      <c r="PR55" s="36"/>
      <c r="PS55" s="36"/>
      <c r="PT55" s="36"/>
      <c r="PU55" s="36"/>
      <c r="PV55" s="36"/>
      <c r="PW55" s="36"/>
      <c r="PX55" s="36"/>
      <c r="PY55" s="36"/>
      <c r="PZ55" s="36"/>
      <c r="QA55" s="36"/>
      <c r="QB55" s="36"/>
      <c r="QC55" s="36"/>
      <c r="QD55" s="36"/>
      <c r="QE55" s="36"/>
      <c r="QF55" s="36"/>
      <c r="QG55" s="36"/>
      <c r="QH55" s="36"/>
      <c r="QI55" s="36"/>
      <c r="QJ55" s="36"/>
      <c r="QK55" s="36"/>
      <c r="QL55" s="36"/>
      <c r="QM55" s="36"/>
      <c r="QN55" s="36"/>
      <c r="QO55" s="36"/>
      <c r="QP55" s="36"/>
      <c r="QQ55" s="36"/>
      <c r="QR55" s="36"/>
      <c r="QS55" s="36"/>
      <c r="QT55" s="36"/>
      <c r="QU55" s="36"/>
      <c r="QV55" s="36"/>
      <c r="QW55" s="36"/>
      <c r="QX55" s="36"/>
      <c r="QY55" s="36"/>
      <c r="QZ55" s="36"/>
      <c r="RA55" s="36"/>
      <c r="RB55" s="36"/>
      <c r="RC55" s="36"/>
      <c r="RD55" s="36"/>
      <c r="RE55" s="36"/>
      <c r="RF55" s="36"/>
      <c r="RG55" s="36"/>
      <c r="RH55" s="36"/>
      <c r="RI55" s="36"/>
      <c r="RJ55" s="36"/>
      <c r="RK55" s="36"/>
      <c r="RL55" s="36"/>
      <c r="RM55" s="36"/>
      <c r="RN55" s="36"/>
      <c r="RO55" s="36"/>
      <c r="RP55" s="36"/>
      <c r="RQ55" s="36"/>
      <c r="RR55" s="36"/>
      <c r="RS55" s="36"/>
      <c r="RT55" s="36"/>
      <c r="RU55" s="36"/>
      <c r="RV55" s="36"/>
      <c r="RW55" s="36"/>
      <c r="RX55" s="36"/>
      <c r="RY55" s="36"/>
      <c r="RZ55" s="36"/>
      <c r="SA55" s="36"/>
      <c r="SB55" s="36"/>
      <c r="SC55" s="36"/>
      <c r="SD55" s="36"/>
      <c r="SE55" s="36"/>
      <c r="SF55" s="36"/>
      <c r="SG55" s="36"/>
      <c r="SH55" s="36"/>
      <c r="SI55" s="36"/>
      <c r="SJ55" s="36"/>
      <c r="SK55" s="36"/>
      <c r="SL55" s="36"/>
      <c r="SM55" s="36"/>
      <c r="SN55" s="36"/>
      <c r="SO55" s="36"/>
      <c r="SP55" s="36"/>
      <c r="SQ55" s="36"/>
      <c r="SR55" s="36"/>
      <c r="SS55" s="36"/>
      <c r="ST55" s="36"/>
      <c r="SU55" s="36"/>
      <c r="SV55" s="36"/>
      <c r="SW55" s="36"/>
      <c r="SX55" s="36"/>
      <c r="SY55" s="36"/>
      <c r="SZ55" s="36"/>
      <c r="TA55" s="36"/>
      <c r="TB55" s="36"/>
      <c r="TC55" s="36"/>
      <c r="TD55" s="36"/>
      <c r="TE55" s="36"/>
      <c r="TF55" s="36"/>
      <c r="TG55" s="36"/>
      <c r="TH55" s="36"/>
      <c r="TI55" s="36"/>
      <c r="TJ55" s="36"/>
      <c r="TK55" s="36"/>
      <c r="TL55" s="36"/>
      <c r="TM55" s="36"/>
      <c r="TN55" s="36"/>
      <c r="TO55" s="36"/>
      <c r="TP55" s="36"/>
      <c r="TQ55" s="36"/>
      <c r="TR55" s="36"/>
      <c r="TS55" s="36"/>
      <c r="TT55" s="36"/>
      <c r="TU55" s="36"/>
      <c r="TV55" s="36"/>
      <c r="TW55" s="36"/>
      <c r="TX55" s="36"/>
      <c r="TY55" s="36"/>
      <c r="TZ55" s="36"/>
      <c r="UA55" s="36"/>
      <c r="UB55" s="36"/>
      <c r="UC55" s="36"/>
      <c r="UD55" s="36"/>
      <c r="UE55" s="36"/>
      <c r="UF55" s="36"/>
      <c r="UG55" s="36"/>
      <c r="UH55" s="36"/>
      <c r="UI55" s="36"/>
      <c r="UJ55" s="36"/>
      <c r="UK55" s="36"/>
      <c r="UL55" s="36"/>
      <c r="UM55" s="36"/>
      <c r="UN55" s="36"/>
      <c r="UO55" s="36"/>
      <c r="UP55" s="36"/>
      <c r="UQ55" s="36"/>
      <c r="UR55" s="36"/>
      <c r="US55" s="36"/>
      <c r="UT55" s="36"/>
      <c r="UU55" s="36"/>
      <c r="UV55" s="36"/>
      <c r="UW55" s="36"/>
      <c r="UX55" s="36"/>
      <c r="UY55" s="36"/>
      <c r="UZ55" s="36"/>
      <c r="VA55" s="36"/>
      <c r="VB55" s="36"/>
      <c r="VC55" s="36"/>
      <c r="VD55" s="36"/>
      <c r="VE55" s="36"/>
      <c r="VF55" s="36"/>
      <c r="VG55" s="36"/>
      <c r="VH55" s="36"/>
      <c r="VI55" s="36"/>
      <c r="VJ55" s="36"/>
      <c r="VK55" s="36"/>
      <c r="VL55" s="36"/>
      <c r="VM55" s="36"/>
      <c r="VN55" s="36"/>
      <c r="VO55" s="36"/>
      <c r="VP55" s="36"/>
    </row>
    <row r="56" spans="2:588" ht="17.25" customHeight="1">
      <c r="B56" s="23" t="s">
        <v>136</v>
      </c>
      <c r="F56" s="35" t="s">
        <v>1435</v>
      </c>
      <c r="G56" s="24" t="s">
        <v>176</v>
      </c>
      <c r="H56" s="36">
        <v>11.021000000000001</v>
      </c>
      <c r="I56" s="36">
        <v>0</v>
      </c>
      <c r="J56" s="36">
        <v>0</v>
      </c>
      <c r="K56" s="36">
        <v>0</v>
      </c>
      <c r="L56" s="36">
        <v>0</v>
      </c>
      <c r="M56" s="36">
        <v>0</v>
      </c>
      <c r="N56" s="36">
        <v>0</v>
      </c>
      <c r="O56" s="36">
        <v>70.992999999999995</v>
      </c>
      <c r="P56" s="36">
        <v>86</v>
      </c>
      <c r="Q56" s="36">
        <v>71.25</v>
      </c>
      <c r="R56" s="36">
        <v>62.9</v>
      </c>
      <c r="S56" s="36">
        <v>18.3</v>
      </c>
      <c r="T56" s="36">
        <v>64.921999999999997</v>
      </c>
      <c r="U56" s="36">
        <v>16.879000000000001</v>
      </c>
      <c r="V56" s="36">
        <v>66.02</v>
      </c>
      <c r="W56" s="36">
        <v>20.035</v>
      </c>
      <c r="X56" s="36">
        <v>35.941000000000003</v>
      </c>
      <c r="Y56" s="36">
        <v>67.676000000000002</v>
      </c>
      <c r="Z56" s="36">
        <v>81.225999999999999</v>
      </c>
      <c r="AA56" s="36">
        <v>89.763000000000005</v>
      </c>
      <c r="AB56" s="36">
        <v>88.061999999999998</v>
      </c>
      <c r="AC56" s="36">
        <v>83.251999999999995</v>
      </c>
      <c r="AD56" s="36">
        <v>8.8309999999999995</v>
      </c>
      <c r="AE56" s="36">
        <v>75.757990000000007</v>
      </c>
      <c r="AF56" s="36">
        <v>110.22944</v>
      </c>
      <c r="AG56" s="36">
        <v>83.667580000000001</v>
      </c>
      <c r="AH56" s="36">
        <v>78.611609999999999</v>
      </c>
      <c r="AI56" s="36">
        <v>134.99767</v>
      </c>
      <c r="AJ56" s="36">
        <v>53.991680000000002</v>
      </c>
      <c r="AK56" s="36">
        <v>141.28303</v>
      </c>
      <c r="AL56" s="36">
        <v>75.909530000000004</v>
      </c>
      <c r="AM56" s="36">
        <v>0</v>
      </c>
      <c r="AN56" s="36">
        <v>0</v>
      </c>
      <c r="AO56" s="36">
        <v>0</v>
      </c>
      <c r="AP56" s="36">
        <v>0</v>
      </c>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6"/>
      <c r="FV56" s="36"/>
      <c r="FW56" s="36"/>
      <c r="FX56" s="36"/>
      <c r="FY56" s="36"/>
      <c r="FZ56" s="36"/>
      <c r="GA56" s="36"/>
      <c r="GB56" s="36"/>
      <c r="GC56" s="36"/>
      <c r="GD56" s="36"/>
      <c r="GE56" s="36"/>
      <c r="GF56" s="36"/>
      <c r="GG56" s="36"/>
      <c r="GH56" s="36"/>
      <c r="GI56" s="36"/>
      <c r="GJ56" s="36"/>
      <c r="GK56" s="36"/>
      <c r="GL56" s="36"/>
      <c r="GM56" s="36"/>
      <c r="GN56" s="36"/>
      <c r="GO56" s="36"/>
      <c r="GP56" s="36"/>
      <c r="GQ56" s="36"/>
      <c r="GR56" s="36"/>
      <c r="GS56" s="36"/>
      <c r="GT56" s="36"/>
      <c r="GU56" s="36"/>
      <c r="GV56" s="36"/>
      <c r="GW56" s="36"/>
      <c r="GX56" s="36"/>
      <c r="GY56" s="36"/>
      <c r="GZ56" s="36"/>
      <c r="HA56" s="36"/>
      <c r="HB56" s="36"/>
      <c r="HC56" s="36"/>
      <c r="HD56" s="36"/>
      <c r="HE56" s="36"/>
      <c r="HF56" s="36"/>
      <c r="HG56" s="36"/>
      <c r="HH56" s="36"/>
      <c r="HI56" s="36"/>
      <c r="HJ56" s="36"/>
      <c r="HK56" s="36"/>
      <c r="HL56" s="36"/>
      <c r="HM56" s="36"/>
      <c r="HN56" s="36"/>
      <c r="HO56" s="36"/>
      <c r="HP56" s="36"/>
      <c r="HQ56" s="36"/>
      <c r="HR56" s="36"/>
      <c r="HS56" s="36"/>
      <c r="HT56" s="36"/>
      <c r="HU56" s="36"/>
      <c r="HV56" s="36"/>
      <c r="HW56" s="36"/>
      <c r="HX56" s="36"/>
      <c r="HY56" s="36"/>
      <c r="HZ56" s="36"/>
      <c r="IA56" s="36"/>
      <c r="IB56" s="36"/>
      <c r="IC56" s="36"/>
      <c r="ID56" s="36"/>
      <c r="IE56" s="36"/>
      <c r="IF56" s="36"/>
      <c r="IG56" s="36"/>
      <c r="IH56" s="36"/>
      <c r="II56" s="36"/>
      <c r="IJ56" s="36"/>
      <c r="IK56" s="36"/>
      <c r="IL56" s="36"/>
      <c r="IM56" s="36"/>
      <c r="IN56" s="36"/>
      <c r="IO56" s="36"/>
      <c r="IP56" s="36"/>
      <c r="IQ56" s="36"/>
      <c r="IR56" s="36"/>
      <c r="IS56" s="36"/>
      <c r="IT56" s="36"/>
      <c r="IU56" s="36"/>
      <c r="IV56" s="36"/>
      <c r="IW56" s="36"/>
      <c r="IX56" s="36"/>
      <c r="IY56" s="36"/>
      <c r="IZ56" s="36"/>
      <c r="JA56" s="36"/>
      <c r="JB56" s="36"/>
      <c r="JC56" s="36"/>
      <c r="JD56" s="36"/>
      <c r="JE56" s="36"/>
      <c r="JF56" s="36"/>
      <c r="JG56" s="36"/>
      <c r="JH56" s="36"/>
      <c r="JI56" s="36"/>
      <c r="JJ56" s="36"/>
      <c r="JK56" s="36"/>
      <c r="JL56" s="36"/>
      <c r="JM56" s="36"/>
      <c r="JN56" s="36"/>
      <c r="JO56" s="36"/>
      <c r="JP56" s="36"/>
      <c r="JQ56" s="36"/>
      <c r="JR56" s="36"/>
      <c r="JS56" s="36"/>
      <c r="JT56" s="36"/>
      <c r="JU56" s="36"/>
      <c r="JV56" s="36"/>
      <c r="JW56" s="36"/>
      <c r="JX56" s="36"/>
      <c r="JY56" s="36"/>
      <c r="JZ56" s="36"/>
      <c r="KA56" s="36"/>
      <c r="KB56" s="36"/>
      <c r="KC56" s="36"/>
      <c r="KD56" s="36"/>
      <c r="KE56" s="36"/>
      <c r="KF56" s="36"/>
      <c r="KG56" s="36"/>
      <c r="KH56" s="36"/>
      <c r="KI56" s="36"/>
      <c r="KJ56" s="36"/>
      <c r="KK56" s="36"/>
      <c r="KL56" s="36"/>
      <c r="KM56" s="36"/>
      <c r="KN56" s="36"/>
      <c r="KO56" s="36"/>
      <c r="KP56" s="36"/>
      <c r="KQ56" s="36"/>
      <c r="KR56" s="36"/>
      <c r="KS56" s="36"/>
      <c r="KT56" s="36"/>
      <c r="KU56" s="36"/>
      <c r="KV56" s="36"/>
      <c r="KW56" s="36"/>
      <c r="KX56" s="36"/>
      <c r="KY56" s="36"/>
      <c r="KZ56" s="36"/>
      <c r="LA56" s="36"/>
      <c r="LB56" s="36"/>
      <c r="LC56" s="36"/>
      <c r="LD56" s="36"/>
      <c r="LE56" s="36"/>
      <c r="LF56" s="36"/>
      <c r="LG56" s="36"/>
      <c r="LH56" s="36"/>
      <c r="LI56" s="36"/>
      <c r="LJ56" s="36"/>
      <c r="LK56" s="36"/>
      <c r="LL56" s="36"/>
      <c r="LM56" s="36"/>
      <c r="LN56" s="36"/>
      <c r="LO56" s="36"/>
      <c r="LP56" s="36"/>
      <c r="LQ56" s="36"/>
      <c r="LR56" s="36"/>
      <c r="LS56" s="36"/>
      <c r="LT56" s="36"/>
      <c r="LU56" s="36"/>
      <c r="LV56" s="36"/>
      <c r="LW56" s="36"/>
      <c r="LX56" s="36"/>
      <c r="LY56" s="36"/>
      <c r="LZ56" s="36"/>
      <c r="MA56" s="36"/>
      <c r="MB56" s="36"/>
      <c r="MC56" s="36"/>
      <c r="MD56" s="36"/>
      <c r="ME56" s="36"/>
      <c r="MF56" s="36"/>
      <c r="MG56" s="36"/>
      <c r="MH56" s="36"/>
      <c r="MI56" s="36"/>
      <c r="MJ56" s="36"/>
      <c r="MK56" s="36"/>
      <c r="ML56" s="36"/>
      <c r="MM56" s="36"/>
      <c r="MN56" s="36"/>
      <c r="MO56" s="36"/>
      <c r="MP56" s="36"/>
      <c r="MQ56" s="36"/>
      <c r="MR56" s="36"/>
      <c r="MS56" s="36"/>
      <c r="MT56" s="36"/>
      <c r="MU56" s="36"/>
      <c r="MV56" s="36"/>
      <c r="MW56" s="36"/>
      <c r="MX56" s="36"/>
      <c r="MY56" s="36"/>
      <c r="MZ56" s="36"/>
      <c r="NA56" s="36"/>
      <c r="NB56" s="36"/>
      <c r="NC56" s="36"/>
      <c r="ND56" s="36"/>
      <c r="NE56" s="36"/>
      <c r="NF56" s="36"/>
      <c r="NG56" s="36"/>
      <c r="NH56" s="36"/>
      <c r="NI56" s="36"/>
      <c r="NJ56" s="36"/>
      <c r="NK56" s="36"/>
      <c r="NL56" s="36"/>
      <c r="NM56" s="36"/>
      <c r="NN56" s="36"/>
      <c r="NO56" s="36"/>
      <c r="NP56" s="36"/>
      <c r="NQ56" s="36"/>
      <c r="NR56" s="36"/>
      <c r="NS56" s="36"/>
      <c r="NT56" s="36"/>
      <c r="NU56" s="36"/>
      <c r="NV56" s="36"/>
      <c r="NW56" s="36"/>
      <c r="NX56" s="36"/>
      <c r="NY56" s="36"/>
      <c r="NZ56" s="36"/>
      <c r="OA56" s="36"/>
      <c r="OB56" s="36"/>
      <c r="OC56" s="36"/>
      <c r="OD56" s="36"/>
      <c r="OE56" s="36"/>
      <c r="OF56" s="36"/>
      <c r="OG56" s="36"/>
      <c r="OH56" s="36"/>
      <c r="OI56" s="36"/>
      <c r="OJ56" s="36"/>
      <c r="OK56" s="36"/>
      <c r="OL56" s="36"/>
      <c r="OM56" s="36"/>
      <c r="ON56" s="36"/>
      <c r="OO56" s="36"/>
      <c r="OP56" s="36"/>
      <c r="OQ56" s="36"/>
      <c r="OR56" s="36"/>
      <c r="OS56" s="36"/>
      <c r="OT56" s="36"/>
      <c r="OU56" s="36"/>
      <c r="OV56" s="36"/>
      <c r="OW56" s="36"/>
      <c r="OX56" s="36"/>
      <c r="OY56" s="36"/>
      <c r="OZ56" s="36"/>
      <c r="PA56" s="36"/>
      <c r="PB56" s="36"/>
      <c r="PC56" s="36"/>
      <c r="PD56" s="36"/>
      <c r="PE56" s="36"/>
      <c r="PF56" s="36"/>
      <c r="PG56" s="36"/>
      <c r="PH56" s="36"/>
      <c r="PI56" s="36"/>
      <c r="PJ56" s="36"/>
      <c r="PK56" s="36"/>
      <c r="PL56" s="36"/>
      <c r="PM56" s="36"/>
      <c r="PN56" s="36"/>
      <c r="PO56" s="36"/>
      <c r="PP56" s="36"/>
      <c r="PQ56" s="36"/>
      <c r="PR56" s="36"/>
      <c r="PS56" s="36"/>
      <c r="PT56" s="36"/>
      <c r="PU56" s="36"/>
      <c r="PV56" s="36"/>
      <c r="PW56" s="36"/>
      <c r="PX56" s="36"/>
      <c r="PY56" s="36"/>
      <c r="PZ56" s="36"/>
      <c r="QA56" s="36"/>
      <c r="QB56" s="36"/>
      <c r="QC56" s="36"/>
      <c r="QD56" s="36"/>
      <c r="QE56" s="36"/>
      <c r="QF56" s="36"/>
      <c r="QG56" s="36"/>
      <c r="QH56" s="36"/>
      <c r="QI56" s="36"/>
      <c r="QJ56" s="36"/>
      <c r="QK56" s="36"/>
      <c r="QL56" s="36"/>
      <c r="QM56" s="36"/>
      <c r="QN56" s="36"/>
      <c r="QO56" s="36"/>
      <c r="QP56" s="36"/>
      <c r="QQ56" s="36"/>
      <c r="QR56" s="36"/>
      <c r="QS56" s="36"/>
      <c r="QT56" s="36"/>
      <c r="QU56" s="36"/>
      <c r="QV56" s="36"/>
      <c r="QW56" s="36"/>
      <c r="QX56" s="36"/>
      <c r="QY56" s="36"/>
      <c r="QZ56" s="36"/>
      <c r="RA56" s="36"/>
      <c r="RB56" s="36"/>
      <c r="RC56" s="36"/>
      <c r="RD56" s="36"/>
      <c r="RE56" s="36"/>
      <c r="RF56" s="36"/>
      <c r="RG56" s="36"/>
      <c r="RH56" s="36"/>
      <c r="RI56" s="36"/>
      <c r="RJ56" s="36"/>
      <c r="RK56" s="36"/>
      <c r="RL56" s="36"/>
      <c r="RM56" s="36"/>
      <c r="RN56" s="36"/>
      <c r="RO56" s="36"/>
      <c r="RP56" s="36"/>
      <c r="RQ56" s="36"/>
      <c r="RR56" s="36"/>
      <c r="RS56" s="36"/>
      <c r="RT56" s="36"/>
      <c r="RU56" s="36"/>
      <c r="RV56" s="36"/>
      <c r="RW56" s="36"/>
      <c r="RX56" s="36"/>
      <c r="RY56" s="36"/>
      <c r="RZ56" s="36"/>
      <c r="SA56" s="36"/>
      <c r="SB56" s="36"/>
      <c r="SC56" s="36"/>
      <c r="SD56" s="36"/>
      <c r="SE56" s="36"/>
      <c r="SF56" s="36"/>
      <c r="SG56" s="36"/>
      <c r="SH56" s="36"/>
      <c r="SI56" s="36"/>
      <c r="SJ56" s="36"/>
      <c r="SK56" s="36"/>
      <c r="SL56" s="36"/>
      <c r="SM56" s="36"/>
      <c r="SN56" s="36"/>
      <c r="SO56" s="36"/>
      <c r="SP56" s="36"/>
      <c r="SQ56" s="36"/>
      <c r="SR56" s="36"/>
      <c r="SS56" s="36"/>
      <c r="ST56" s="36"/>
      <c r="SU56" s="36"/>
      <c r="SV56" s="36"/>
      <c r="SW56" s="36"/>
      <c r="SX56" s="36"/>
      <c r="SY56" s="36"/>
      <c r="SZ56" s="36"/>
      <c r="TA56" s="36"/>
      <c r="TB56" s="36"/>
      <c r="TC56" s="36"/>
      <c r="TD56" s="36"/>
      <c r="TE56" s="36"/>
      <c r="TF56" s="36"/>
      <c r="TG56" s="36"/>
      <c r="TH56" s="36"/>
      <c r="TI56" s="36"/>
      <c r="TJ56" s="36"/>
      <c r="TK56" s="36"/>
      <c r="TL56" s="36"/>
      <c r="TM56" s="36"/>
      <c r="TN56" s="36"/>
      <c r="TO56" s="36"/>
      <c r="TP56" s="36"/>
      <c r="TQ56" s="36"/>
      <c r="TR56" s="36"/>
      <c r="TS56" s="36"/>
      <c r="TT56" s="36"/>
      <c r="TU56" s="36"/>
      <c r="TV56" s="36"/>
      <c r="TW56" s="36"/>
      <c r="TX56" s="36"/>
      <c r="TY56" s="36"/>
      <c r="TZ56" s="36"/>
      <c r="UA56" s="36"/>
      <c r="UB56" s="36"/>
      <c r="UC56" s="36"/>
      <c r="UD56" s="36"/>
      <c r="UE56" s="36"/>
      <c r="UF56" s="36"/>
      <c r="UG56" s="36"/>
      <c r="UH56" s="36"/>
      <c r="UI56" s="36"/>
      <c r="UJ56" s="36"/>
      <c r="UK56" s="36"/>
      <c r="UL56" s="36"/>
      <c r="UM56" s="36"/>
      <c r="UN56" s="36"/>
      <c r="UO56" s="36"/>
      <c r="UP56" s="36"/>
      <c r="UQ56" s="36"/>
      <c r="UR56" s="36"/>
      <c r="US56" s="36"/>
      <c r="UT56" s="36"/>
      <c r="UU56" s="36"/>
      <c r="UV56" s="36"/>
      <c r="UW56" s="36"/>
      <c r="UX56" s="36"/>
      <c r="UY56" s="36"/>
      <c r="UZ56" s="36"/>
      <c r="VA56" s="36"/>
      <c r="VB56" s="36"/>
      <c r="VC56" s="36"/>
      <c r="VD56" s="36"/>
      <c r="VE56" s="36"/>
      <c r="VF56" s="36"/>
      <c r="VG56" s="36"/>
      <c r="VH56" s="36"/>
      <c r="VI56" s="36"/>
      <c r="VJ56" s="36"/>
      <c r="VK56" s="36"/>
      <c r="VL56" s="36"/>
      <c r="VM56" s="36"/>
      <c r="VN56" s="36"/>
      <c r="VO56" s="36"/>
      <c r="VP56" s="36"/>
    </row>
    <row r="57" spans="2:588" ht="17.25" customHeight="1">
      <c r="B57" s="23" t="s">
        <v>136</v>
      </c>
      <c r="F57" s="26" t="s">
        <v>183</v>
      </c>
      <c r="G57" s="24" t="s">
        <v>176</v>
      </c>
      <c r="H57" s="36">
        <v>480.43866600000001</v>
      </c>
      <c r="I57" s="36">
        <v>543.56029999999998</v>
      </c>
      <c r="J57" s="36">
        <v>543.06080899999995</v>
      </c>
      <c r="K57" s="36">
        <v>525.36580900000001</v>
      </c>
      <c r="L57" s="36">
        <v>480.03886999999997</v>
      </c>
      <c r="M57" s="36">
        <v>420.24110899999999</v>
      </c>
      <c r="N57" s="36">
        <v>441.77084600000001</v>
      </c>
      <c r="O57" s="36">
        <v>351.62311299999999</v>
      </c>
      <c r="P57" s="36">
        <v>372.28656599999999</v>
      </c>
      <c r="Q57" s="36">
        <v>397.62307099999998</v>
      </c>
      <c r="R57" s="36">
        <v>840.37815699999999</v>
      </c>
      <c r="S57" s="36">
        <v>1248.7042409999999</v>
      </c>
      <c r="T57" s="36">
        <v>1130.992424</v>
      </c>
      <c r="U57" s="36">
        <v>956.46651499999996</v>
      </c>
      <c r="V57" s="36">
        <v>924.27295600000002</v>
      </c>
      <c r="W57" s="36">
        <v>1331.929766</v>
      </c>
      <c r="X57" s="36">
        <v>2161.062684</v>
      </c>
      <c r="Y57" s="36">
        <v>2611.9677459999998</v>
      </c>
      <c r="Z57" s="36">
        <v>2579.0285909999998</v>
      </c>
      <c r="AA57" s="36">
        <v>2244.7603559999998</v>
      </c>
      <c r="AB57" s="36">
        <v>1979.683278</v>
      </c>
      <c r="AC57" s="36">
        <v>3291.804126</v>
      </c>
      <c r="AD57" s="36">
        <v>3115.374448</v>
      </c>
      <c r="AE57" s="36">
        <v>2706.7877410000001</v>
      </c>
      <c r="AF57" s="36">
        <v>3487.1389220000001</v>
      </c>
      <c r="AG57" s="36">
        <v>3226.130666</v>
      </c>
      <c r="AH57" s="36">
        <v>3446.3641360000001</v>
      </c>
      <c r="AI57" s="36">
        <v>2991.8096569999998</v>
      </c>
      <c r="AJ57" s="36">
        <v>2754.0570229999998</v>
      </c>
      <c r="AK57" s="36">
        <v>3793.4760590000001</v>
      </c>
      <c r="AL57" s="36">
        <v>3354.2072659999999</v>
      </c>
      <c r="AM57" s="36">
        <v>4111.9775179999997</v>
      </c>
      <c r="AN57" s="36">
        <v>4369.6048549999996</v>
      </c>
      <c r="AO57" s="36">
        <v>5017.2684440000003</v>
      </c>
      <c r="AP57" s="36">
        <v>5132.9053670000003</v>
      </c>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c r="HP57" s="36"/>
      <c r="HQ57" s="36"/>
      <c r="HR57" s="36"/>
      <c r="HS57" s="36"/>
      <c r="HT57" s="36"/>
      <c r="HU57" s="36"/>
      <c r="HV57" s="36"/>
      <c r="HW57" s="36"/>
      <c r="HX57" s="36"/>
      <c r="HY57" s="36"/>
      <c r="HZ57" s="36"/>
      <c r="IA57" s="36"/>
      <c r="IB57" s="36"/>
      <c r="IC57" s="36"/>
      <c r="ID57" s="36"/>
      <c r="IE57" s="36"/>
      <c r="IF57" s="36"/>
      <c r="IG57" s="36"/>
      <c r="IH57" s="36"/>
      <c r="II57" s="36"/>
      <c r="IJ57" s="36"/>
      <c r="IK57" s="36"/>
      <c r="IL57" s="36"/>
      <c r="IM57" s="36"/>
      <c r="IN57" s="36"/>
      <c r="IO57" s="36"/>
      <c r="IP57" s="36"/>
      <c r="IQ57" s="36"/>
      <c r="IR57" s="36"/>
      <c r="IS57" s="36"/>
      <c r="IT57" s="36"/>
      <c r="IU57" s="36"/>
      <c r="IV57" s="36"/>
      <c r="IW57" s="36"/>
      <c r="IX57" s="36"/>
      <c r="IY57" s="36"/>
      <c r="IZ57" s="36"/>
      <c r="JA57" s="36"/>
      <c r="JB57" s="36"/>
      <c r="JC57" s="36"/>
      <c r="JD57" s="36"/>
      <c r="JE57" s="36"/>
      <c r="JF57" s="36"/>
      <c r="JG57" s="36"/>
      <c r="JH57" s="36"/>
      <c r="JI57" s="36"/>
      <c r="JJ57" s="36"/>
      <c r="JK57" s="36"/>
      <c r="JL57" s="36"/>
      <c r="JM57" s="36"/>
      <c r="JN57" s="36"/>
      <c r="JO57" s="36"/>
      <c r="JP57" s="36"/>
      <c r="JQ57" s="36"/>
      <c r="JR57" s="36"/>
      <c r="JS57" s="36"/>
      <c r="JT57" s="36"/>
      <c r="JU57" s="36"/>
      <c r="JV57" s="36"/>
      <c r="JW57" s="36"/>
      <c r="JX57" s="36"/>
      <c r="JY57" s="36"/>
      <c r="JZ57" s="36"/>
      <c r="KA57" s="36"/>
      <c r="KB57" s="36"/>
      <c r="KC57" s="36"/>
      <c r="KD57" s="36"/>
      <c r="KE57" s="36"/>
      <c r="KF57" s="36"/>
      <c r="KG57" s="36"/>
      <c r="KH57" s="36"/>
      <c r="KI57" s="36"/>
      <c r="KJ57" s="36"/>
      <c r="KK57" s="36"/>
      <c r="KL57" s="36"/>
      <c r="KM57" s="36"/>
      <c r="KN57" s="36"/>
      <c r="KO57" s="36"/>
      <c r="KP57" s="36"/>
      <c r="KQ57" s="36"/>
      <c r="KR57" s="36"/>
      <c r="KS57" s="36"/>
      <c r="KT57" s="36"/>
      <c r="KU57" s="36"/>
      <c r="KV57" s="36"/>
      <c r="KW57" s="36"/>
      <c r="KX57" s="36"/>
      <c r="KY57" s="36"/>
      <c r="KZ57" s="36"/>
      <c r="LA57" s="36"/>
      <c r="LB57" s="36"/>
      <c r="LC57" s="36"/>
      <c r="LD57" s="36"/>
      <c r="LE57" s="36"/>
      <c r="LF57" s="36"/>
      <c r="LG57" s="36"/>
      <c r="LH57" s="36"/>
      <c r="LI57" s="36"/>
      <c r="LJ57" s="36"/>
      <c r="LK57" s="36"/>
      <c r="LL57" s="36"/>
      <c r="LM57" s="36"/>
      <c r="LN57" s="36"/>
      <c r="LO57" s="36"/>
      <c r="LP57" s="36"/>
      <c r="LQ57" s="36"/>
      <c r="LR57" s="36"/>
      <c r="LS57" s="36"/>
      <c r="LT57" s="36"/>
      <c r="LU57" s="36"/>
      <c r="LV57" s="36"/>
      <c r="LW57" s="36"/>
      <c r="LX57" s="36"/>
      <c r="LY57" s="36"/>
      <c r="LZ57" s="36"/>
      <c r="MA57" s="36"/>
      <c r="MB57" s="36"/>
      <c r="MC57" s="36"/>
      <c r="MD57" s="36"/>
      <c r="ME57" s="36"/>
      <c r="MF57" s="36"/>
      <c r="MG57" s="36"/>
      <c r="MH57" s="36"/>
      <c r="MI57" s="36"/>
      <c r="MJ57" s="36"/>
      <c r="MK57" s="36"/>
      <c r="ML57" s="36"/>
      <c r="MM57" s="36"/>
      <c r="MN57" s="36"/>
      <c r="MO57" s="36"/>
      <c r="MP57" s="36"/>
      <c r="MQ57" s="36"/>
      <c r="MR57" s="36"/>
      <c r="MS57" s="36"/>
      <c r="MT57" s="36"/>
      <c r="MU57" s="36"/>
      <c r="MV57" s="36"/>
      <c r="MW57" s="36"/>
      <c r="MX57" s="36"/>
      <c r="MY57" s="36"/>
      <c r="MZ57" s="36"/>
      <c r="NA57" s="36"/>
      <c r="NB57" s="36"/>
      <c r="NC57" s="36"/>
      <c r="ND57" s="36"/>
      <c r="NE57" s="36"/>
      <c r="NF57" s="36"/>
      <c r="NG57" s="36"/>
      <c r="NH57" s="36"/>
      <c r="NI57" s="36"/>
      <c r="NJ57" s="36"/>
      <c r="NK57" s="36"/>
      <c r="NL57" s="36"/>
      <c r="NM57" s="36"/>
      <c r="NN57" s="36"/>
      <c r="NO57" s="36"/>
      <c r="NP57" s="36"/>
      <c r="NQ57" s="36"/>
      <c r="NR57" s="36"/>
      <c r="NS57" s="36"/>
      <c r="NT57" s="36"/>
      <c r="NU57" s="36"/>
      <c r="NV57" s="36"/>
      <c r="NW57" s="36"/>
      <c r="NX57" s="36"/>
      <c r="NY57" s="36"/>
      <c r="NZ57" s="36"/>
      <c r="OA57" s="36"/>
      <c r="OB57" s="36"/>
      <c r="OC57" s="36"/>
      <c r="OD57" s="36"/>
      <c r="OE57" s="36"/>
      <c r="OF57" s="36"/>
      <c r="OG57" s="36"/>
      <c r="OH57" s="36"/>
      <c r="OI57" s="36"/>
      <c r="OJ57" s="36"/>
      <c r="OK57" s="36"/>
      <c r="OL57" s="36"/>
      <c r="OM57" s="36"/>
      <c r="ON57" s="36"/>
      <c r="OO57" s="36"/>
      <c r="OP57" s="36"/>
      <c r="OQ57" s="36"/>
      <c r="OR57" s="36"/>
      <c r="OS57" s="36"/>
      <c r="OT57" s="36"/>
      <c r="OU57" s="36"/>
      <c r="OV57" s="36"/>
      <c r="OW57" s="36"/>
      <c r="OX57" s="36"/>
      <c r="OY57" s="36"/>
      <c r="OZ57" s="36"/>
      <c r="PA57" s="36"/>
      <c r="PB57" s="36"/>
      <c r="PC57" s="36"/>
      <c r="PD57" s="36"/>
      <c r="PE57" s="36"/>
      <c r="PF57" s="36"/>
      <c r="PG57" s="36"/>
      <c r="PH57" s="36"/>
      <c r="PI57" s="36"/>
      <c r="PJ57" s="36"/>
      <c r="PK57" s="36"/>
      <c r="PL57" s="36"/>
      <c r="PM57" s="36"/>
      <c r="PN57" s="36"/>
      <c r="PO57" s="36"/>
      <c r="PP57" s="36"/>
      <c r="PQ57" s="36"/>
      <c r="PR57" s="36"/>
      <c r="PS57" s="36"/>
      <c r="PT57" s="36"/>
      <c r="PU57" s="36"/>
      <c r="PV57" s="36"/>
      <c r="PW57" s="36"/>
      <c r="PX57" s="36"/>
      <c r="PY57" s="36"/>
      <c r="PZ57" s="36"/>
      <c r="QA57" s="36"/>
      <c r="QB57" s="36"/>
      <c r="QC57" s="36"/>
      <c r="QD57" s="36"/>
      <c r="QE57" s="36"/>
      <c r="QF57" s="36"/>
      <c r="QG57" s="36"/>
      <c r="QH57" s="36"/>
      <c r="QI57" s="36"/>
      <c r="QJ57" s="36"/>
      <c r="QK57" s="36"/>
      <c r="QL57" s="36"/>
      <c r="QM57" s="36"/>
      <c r="QN57" s="36"/>
      <c r="QO57" s="36"/>
      <c r="QP57" s="36"/>
      <c r="QQ57" s="36"/>
      <c r="QR57" s="36"/>
      <c r="QS57" s="36"/>
      <c r="QT57" s="36"/>
      <c r="QU57" s="36"/>
      <c r="QV57" s="36"/>
      <c r="QW57" s="36"/>
      <c r="QX57" s="36"/>
      <c r="QY57" s="36"/>
      <c r="QZ57" s="36"/>
      <c r="RA57" s="36"/>
      <c r="RB57" s="36"/>
      <c r="RC57" s="36"/>
      <c r="RD57" s="36"/>
      <c r="RE57" s="36"/>
      <c r="RF57" s="36"/>
      <c r="RG57" s="36"/>
      <c r="RH57" s="36"/>
      <c r="RI57" s="36"/>
      <c r="RJ57" s="36"/>
      <c r="RK57" s="36"/>
      <c r="RL57" s="36"/>
      <c r="RM57" s="36"/>
      <c r="RN57" s="36"/>
      <c r="RO57" s="36"/>
      <c r="RP57" s="36"/>
      <c r="RQ57" s="36"/>
      <c r="RR57" s="36"/>
      <c r="RS57" s="36"/>
      <c r="RT57" s="36"/>
      <c r="RU57" s="36"/>
      <c r="RV57" s="36"/>
      <c r="RW57" s="36"/>
      <c r="RX57" s="36"/>
      <c r="RY57" s="36"/>
      <c r="RZ57" s="36"/>
      <c r="SA57" s="36"/>
      <c r="SB57" s="36"/>
      <c r="SC57" s="36"/>
      <c r="SD57" s="36"/>
      <c r="SE57" s="36"/>
      <c r="SF57" s="36"/>
      <c r="SG57" s="36"/>
      <c r="SH57" s="36"/>
      <c r="SI57" s="36"/>
      <c r="SJ57" s="36"/>
      <c r="SK57" s="36"/>
      <c r="SL57" s="36"/>
      <c r="SM57" s="36"/>
      <c r="SN57" s="36"/>
      <c r="SO57" s="36"/>
      <c r="SP57" s="36"/>
      <c r="SQ57" s="36"/>
      <c r="SR57" s="36"/>
      <c r="SS57" s="36"/>
      <c r="ST57" s="36"/>
      <c r="SU57" s="36"/>
      <c r="SV57" s="36"/>
      <c r="SW57" s="36"/>
      <c r="SX57" s="36"/>
      <c r="SY57" s="36"/>
      <c r="SZ57" s="36"/>
      <c r="TA57" s="36"/>
      <c r="TB57" s="36"/>
      <c r="TC57" s="36"/>
      <c r="TD57" s="36"/>
      <c r="TE57" s="36"/>
      <c r="TF57" s="36"/>
      <c r="TG57" s="36"/>
      <c r="TH57" s="36"/>
      <c r="TI57" s="36"/>
      <c r="TJ57" s="36"/>
      <c r="TK57" s="36"/>
      <c r="TL57" s="36"/>
      <c r="TM57" s="36"/>
      <c r="TN57" s="36"/>
      <c r="TO57" s="36"/>
      <c r="TP57" s="36"/>
      <c r="TQ57" s="36"/>
      <c r="TR57" s="36"/>
      <c r="TS57" s="36"/>
      <c r="TT57" s="36"/>
      <c r="TU57" s="36"/>
      <c r="TV57" s="36"/>
      <c r="TW57" s="36"/>
      <c r="TX57" s="36"/>
      <c r="TY57" s="36"/>
      <c r="TZ57" s="36"/>
      <c r="UA57" s="36"/>
      <c r="UB57" s="36"/>
      <c r="UC57" s="36"/>
      <c r="UD57" s="36"/>
      <c r="UE57" s="36"/>
      <c r="UF57" s="36"/>
      <c r="UG57" s="36"/>
      <c r="UH57" s="36"/>
      <c r="UI57" s="36"/>
      <c r="UJ57" s="36"/>
      <c r="UK57" s="36"/>
      <c r="UL57" s="36"/>
      <c r="UM57" s="36"/>
      <c r="UN57" s="36"/>
      <c r="UO57" s="36"/>
      <c r="UP57" s="36"/>
      <c r="UQ57" s="36"/>
      <c r="UR57" s="36"/>
      <c r="US57" s="36"/>
      <c r="UT57" s="36"/>
      <c r="UU57" s="36"/>
      <c r="UV57" s="36"/>
      <c r="UW57" s="36"/>
      <c r="UX57" s="36"/>
      <c r="UY57" s="36"/>
      <c r="UZ57" s="36"/>
      <c r="VA57" s="36"/>
      <c r="VB57" s="36"/>
      <c r="VC57" s="36"/>
      <c r="VD57" s="36"/>
      <c r="VE57" s="36"/>
      <c r="VF57" s="36"/>
      <c r="VG57" s="36"/>
      <c r="VH57" s="36"/>
      <c r="VI57" s="36"/>
      <c r="VJ57" s="36"/>
      <c r="VK57" s="36"/>
      <c r="VL57" s="36"/>
      <c r="VM57" s="36"/>
      <c r="VN57" s="36"/>
      <c r="VO57" s="36"/>
      <c r="VP57" s="36"/>
    </row>
    <row r="58" spans="2:588" ht="17.25" customHeight="1">
      <c r="B58" s="23" t="s">
        <v>136</v>
      </c>
      <c r="F58" s="35" t="s">
        <v>1205</v>
      </c>
      <c r="G58" s="24" t="s">
        <v>176</v>
      </c>
      <c r="H58" s="36">
        <v>0.313</v>
      </c>
      <c r="I58" s="36">
        <v>0.503</v>
      </c>
      <c r="J58" s="36">
        <v>2.1850000000000001</v>
      </c>
      <c r="K58" s="36">
        <v>1.9350000000000001</v>
      </c>
      <c r="L58" s="36">
        <v>1.605</v>
      </c>
      <c r="M58" s="36">
        <v>0</v>
      </c>
      <c r="N58" s="36">
        <v>1E-3</v>
      </c>
      <c r="O58" s="36">
        <v>2.6909999999999998</v>
      </c>
      <c r="P58" s="36">
        <v>4.6749999999999998</v>
      </c>
      <c r="Q58" s="36">
        <v>0.40899999999999997</v>
      </c>
      <c r="R58" s="36">
        <v>5.6520000000000001</v>
      </c>
      <c r="S58" s="36">
        <v>12.010999999999999</v>
      </c>
      <c r="T58" s="36">
        <v>16.59</v>
      </c>
      <c r="U58" s="36">
        <v>22.555</v>
      </c>
      <c r="V58" s="36">
        <v>24.276</v>
      </c>
      <c r="W58" s="36">
        <v>32.929000000000002</v>
      </c>
      <c r="X58" s="36">
        <v>32.438000000000002</v>
      </c>
      <c r="Y58" s="36">
        <v>21.856999999999999</v>
      </c>
      <c r="Z58" s="36">
        <v>12.699</v>
      </c>
      <c r="AA58" s="36">
        <v>123.11499999999999</v>
      </c>
      <c r="AB58" s="36">
        <v>118.962</v>
      </c>
      <c r="AC58" s="36">
        <v>121.238</v>
      </c>
      <c r="AD58" s="36">
        <v>146.39295999999999</v>
      </c>
      <c r="AE58" s="36">
        <v>165.86748</v>
      </c>
      <c r="AF58" s="36">
        <v>273.73915</v>
      </c>
      <c r="AG58" s="36">
        <v>246.56889000000001</v>
      </c>
      <c r="AH58" s="36">
        <v>291.38709</v>
      </c>
      <c r="AI58" s="36">
        <v>171.36331999999999</v>
      </c>
      <c r="AJ58" s="36">
        <v>126.65036000000001</v>
      </c>
      <c r="AK58" s="36">
        <v>151.24417</v>
      </c>
      <c r="AL58" s="36">
        <v>155.59622999999999</v>
      </c>
      <c r="AM58" s="36">
        <v>195.74701999999999</v>
      </c>
      <c r="AN58" s="36">
        <v>144.65117000000001</v>
      </c>
      <c r="AO58" s="36">
        <v>184.36824999999999</v>
      </c>
      <c r="AP58" s="36">
        <v>181.01128</v>
      </c>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c r="IK58" s="36"/>
      <c r="IL58" s="36"/>
      <c r="IM58" s="36"/>
      <c r="IN58" s="36"/>
      <c r="IO58" s="36"/>
      <c r="IP58" s="36"/>
      <c r="IQ58" s="36"/>
      <c r="IR58" s="36"/>
      <c r="IS58" s="36"/>
      <c r="IT58" s="36"/>
      <c r="IU58" s="36"/>
      <c r="IV58" s="36"/>
      <c r="IW58" s="36"/>
      <c r="IX58" s="36"/>
      <c r="IY58" s="36"/>
      <c r="IZ58" s="36"/>
      <c r="JA58" s="36"/>
      <c r="JB58" s="36"/>
      <c r="JC58" s="36"/>
      <c r="JD58" s="36"/>
      <c r="JE58" s="36"/>
      <c r="JF58" s="36"/>
      <c r="JG58" s="36"/>
      <c r="JH58" s="36"/>
      <c r="JI58" s="36"/>
      <c r="JJ58" s="36"/>
      <c r="JK58" s="36"/>
      <c r="JL58" s="36"/>
      <c r="JM58" s="36"/>
      <c r="JN58" s="36"/>
      <c r="JO58" s="36"/>
      <c r="JP58" s="36"/>
      <c r="JQ58" s="36"/>
      <c r="JR58" s="36"/>
      <c r="JS58" s="36"/>
      <c r="JT58" s="36"/>
      <c r="JU58" s="36"/>
      <c r="JV58" s="36"/>
      <c r="JW58" s="36"/>
      <c r="JX58" s="36"/>
      <c r="JY58" s="36"/>
      <c r="JZ58" s="36"/>
      <c r="KA58" s="36"/>
      <c r="KB58" s="36"/>
      <c r="KC58" s="36"/>
      <c r="KD58" s="36"/>
      <c r="KE58" s="36"/>
      <c r="KF58" s="36"/>
      <c r="KG58" s="36"/>
      <c r="KH58" s="36"/>
      <c r="KI58" s="36"/>
      <c r="KJ58" s="36"/>
      <c r="KK58" s="36"/>
      <c r="KL58" s="36"/>
      <c r="KM58" s="36"/>
      <c r="KN58" s="36"/>
      <c r="KO58" s="36"/>
      <c r="KP58" s="36"/>
      <c r="KQ58" s="36"/>
      <c r="KR58" s="36"/>
      <c r="KS58" s="36"/>
      <c r="KT58" s="36"/>
      <c r="KU58" s="36"/>
      <c r="KV58" s="36"/>
      <c r="KW58" s="36"/>
      <c r="KX58" s="36"/>
      <c r="KY58" s="36"/>
      <c r="KZ58" s="36"/>
      <c r="LA58" s="36"/>
      <c r="LB58" s="36"/>
      <c r="LC58" s="36"/>
      <c r="LD58" s="36"/>
      <c r="LE58" s="36"/>
      <c r="LF58" s="36"/>
      <c r="LG58" s="36"/>
      <c r="LH58" s="36"/>
      <c r="LI58" s="36"/>
      <c r="LJ58" s="36"/>
      <c r="LK58" s="36"/>
      <c r="LL58" s="36"/>
      <c r="LM58" s="36"/>
      <c r="LN58" s="36"/>
      <c r="LO58" s="36"/>
      <c r="LP58" s="36"/>
      <c r="LQ58" s="36"/>
      <c r="LR58" s="36"/>
      <c r="LS58" s="36"/>
      <c r="LT58" s="36"/>
      <c r="LU58" s="36"/>
      <c r="LV58" s="36"/>
      <c r="LW58" s="36"/>
      <c r="LX58" s="36"/>
      <c r="LY58" s="36"/>
      <c r="LZ58" s="36"/>
      <c r="MA58" s="36"/>
      <c r="MB58" s="36"/>
      <c r="MC58" s="36"/>
      <c r="MD58" s="36"/>
      <c r="ME58" s="36"/>
      <c r="MF58" s="36"/>
      <c r="MG58" s="36"/>
      <c r="MH58" s="36"/>
      <c r="MI58" s="36"/>
      <c r="MJ58" s="36"/>
      <c r="MK58" s="36"/>
      <c r="ML58" s="36"/>
      <c r="MM58" s="36"/>
      <c r="MN58" s="36"/>
      <c r="MO58" s="36"/>
      <c r="MP58" s="36"/>
      <c r="MQ58" s="36"/>
      <c r="MR58" s="36"/>
      <c r="MS58" s="36"/>
      <c r="MT58" s="36"/>
      <c r="MU58" s="36"/>
      <c r="MV58" s="36"/>
      <c r="MW58" s="36"/>
      <c r="MX58" s="36"/>
      <c r="MY58" s="36"/>
      <c r="MZ58" s="36"/>
      <c r="NA58" s="36"/>
      <c r="NB58" s="36"/>
      <c r="NC58" s="36"/>
      <c r="ND58" s="36"/>
      <c r="NE58" s="36"/>
      <c r="NF58" s="36"/>
      <c r="NG58" s="36"/>
      <c r="NH58" s="36"/>
      <c r="NI58" s="36"/>
      <c r="NJ58" s="36"/>
      <c r="NK58" s="36"/>
      <c r="NL58" s="36"/>
      <c r="NM58" s="36"/>
      <c r="NN58" s="36"/>
      <c r="NO58" s="36"/>
      <c r="NP58" s="36"/>
      <c r="NQ58" s="36"/>
      <c r="NR58" s="36"/>
      <c r="NS58" s="36"/>
      <c r="NT58" s="36"/>
      <c r="NU58" s="36"/>
      <c r="NV58" s="36"/>
      <c r="NW58" s="36"/>
      <c r="NX58" s="36"/>
      <c r="NY58" s="36"/>
      <c r="NZ58" s="36"/>
      <c r="OA58" s="36"/>
      <c r="OB58" s="36"/>
      <c r="OC58" s="36"/>
      <c r="OD58" s="36"/>
      <c r="OE58" s="36"/>
      <c r="OF58" s="36"/>
      <c r="OG58" s="36"/>
      <c r="OH58" s="36"/>
      <c r="OI58" s="36"/>
      <c r="OJ58" s="36"/>
      <c r="OK58" s="36"/>
      <c r="OL58" s="36"/>
      <c r="OM58" s="36"/>
      <c r="ON58" s="36"/>
      <c r="OO58" s="36"/>
      <c r="OP58" s="36"/>
      <c r="OQ58" s="36"/>
      <c r="OR58" s="36"/>
      <c r="OS58" s="36"/>
      <c r="OT58" s="36"/>
      <c r="OU58" s="36"/>
      <c r="OV58" s="36"/>
      <c r="OW58" s="36"/>
      <c r="OX58" s="36"/>
      <c r="OY58" s="36"/>
      <c r="OZ58" s="36"/>
      <c r="PA58" s="36"/>
      <c r="PB58" s="36"/>
      <c r="PC58" s="36"/>
      <c r="PD58" s="36"/>
      <c r="PE58" s="36"/>
      <c r="PF58" s="36"/>
      <c r="PG58" s="36"/>
      <c r="PH58" s="36"/>
      <c r="PI58" s="36"/>
      <c r="PJ58" s="36"/>
      <c r="PK58" s="36"/>
      <c r="PL58" s="36"/>
      <c r="PM58" s="36"/>
      <c r="PN58" s="36"/>
      <c r="PO58" s="36"/>
      <c r="PP58" s="36"/>
      <c r="PQ58" s="36"/>
      <c r="PR58" s="36"/>
      <c r="PS58" s="36"/>
      <c r="PT58" s="36"/>
      <c r="PU58" s="36"/>
      <c r="PV58" s="36"/>
      <c r="PW58" s="36"/>
      <c r="PX58" s="36"/>
      <c r="PY58" s="36"/>
      <c r="PZ58" s="36"/>
      <c r="QA58" s="36"/>
      <c r="QB58" s="36"/>
      <c r="QC58" s="36"/>
      <c r="QD58" s="36"/>
      <c r="QE58" s="36"/>
      <c r="QF58" s="36"/>
      <c r="QG58" s="36"/>
      <c r="QH58" s="36"/>
      <c r="QI58" s="36"/>
      <c r="QJ58" s="36"/>
      <c r="QK58" s="36"/>
      <c r="QL58" s="36"/>
      <c r="QM58" s="36"/>
      <c r="QN58" s="36"/>
      <c r="QO58" s="36"/>
      <c r="QP58" s="36"/>
      <c r="QQ58" s="36"/>
      <c r="QR58" s="36"/>
      <c r="QS58" s="36"/>
      <c r="QT58" s="36"/>
      <c r="QU58" s="36"/>
      <c r="QV58" s="36"/>
      <c r="QW58" s="36"/>
      <c r="QX58" s="36"/>
      <c r="QY58" s="36"/>
      <c r="QZ58" s="36"/>
      <c r="RA58" s="36"/>
      <c r="RB58" s="36"/>
      <c r="RC58" s="36"/>
      <c r="RD58" s="36"/>
      <c r="RE58" s="36"/>
      <c r="RF58" s="36"/>
      <c r="RG58" s="36"/>
      <c r="RH58" s="36"/>
      <c r="RI58" s="36"/>
      <c r="RJ58" s="36"/>
      <c r="RK58" s="36"/>
      <c r="RL58" s="36"/>
      <c r="RM58" s="36"/>
      <c r="RN58" s="36"/>
      <c r="RO58" s="36"/>
      <c r="RP58" s="36"/>
      <c r="RQ58" s="36"/>
      <c r="RR58" s="36"/>
      <c r="RS58" s="36"/>
      <c r="RT58" s="36"/>
      <c r="RU58" s="36"/>
      <c r="RV58" s="36"/>
      <c r="RW58" s="36"/>
      <c r="RX58" s="36"/>
      <c r="RY58" s="36"/>
      <c r="RZ58" s="36"/>
      <c r="SA58" s="36"/>
      <c r="SB58" s="36"/>
      <c r="SC58" s="36"/>
      <c r="SD58" s="36"/>
      <c r="SE58" s="36"/>
      <c r="SF58" s="36"/>
      <c r="SG58" s="36"/>
      <c r="SH58" s="36"/>
      <c r="SI58" s="36"/>
      <c r="SJ58" s="36"/>
      <c r="SK58" s="36"/>
      <c r="SL58" s="36"/>
      <c r="SM58" s="36"/>
      <c r="SN58" s="36"/>
      <c r="SO58" s="36"/>
      <c r="SP58" s="36"/>
      <c r="SQ58" s="36"/>
      <c r="SR58" s="36"/>
      <c r="SS58" s="36"/>
      <c r="ST58" s="36"/>
      <c r="SU58" s="36"/>
      <c r="SV58" s="36"/>
      <c r="SW58" s="36"/>
      <c r="SX58" s="36"/>
      <c r="SY58" s="36"/>
      <c r="SZ58" s="36"/>
      <c r="TA58" s="36"/>
      <c r="TB58" s="36"/>
      <c r="TC58" s="36"/>
      <c r="TD58" s="36"/>
      <c r="TE58" s="36"/>
      <c r="TF58" s="36"/>
      <c r="TG58" s="36"/>
      <c r="TH58" s="36"/>
      <c r="TI58" s="36"/>
      <c r="TJ58" s="36"/>
      <c r="TK58" s="36"/>
      <c r="TL58" s="36"/>
      <c r="TM58" s="36"/>
      <c r="TN58" s="36"/>
      <c r="TO58" s="36"/>
      <c r="TP58" s="36"/>
      <c r="TQ58" s="36"/>
      <c r="TR58" s="36"/>
      <c r="TS58" s="36"/>
      <c r="TT58" s="36"/>
      <c r="TU58" s="36"/>
      <c r="TV58" s="36"/>
      <c r="TW58" s="36"/>
      <c r="TX58" s="36"/>
      <c r="TY58" s="36"/>
      <c r="TZ58" s="36"/>
      <c r="UA58" s="36"/>
      <c r="UB58" s="36"/>
      <c r="UC58" s="36"/>
      <c r="UD58" s="36"/>
      <c r="UE58" s="36"/>
      <c r="UF58" s="36"/>
      <c r="UG58" s="36"/>
      <c r="UH58" s="36"/>
      <c r="UI58" s="36"/>
      <c r="UJ58" s="36"/>
      <c r="UK58" s="36"/>
      <c r="UL58" s="36"/>
      <c r="UM58" s="36"/>
      <c r="UN58" s="36"/>
      <c r="UO58" s="36"/>
      <c r="UP58" s="36"/>
      <c r="UQ58" s="36"/>
      <c r="UR58" s="36"/>
      <c r="US58" s="36"/>
      <c r="UT58" s="36"/>
      <c r="UU58" s="36"/>
      <c r="UV58" s="36"/>
      <c r="UW58" s="36"/>
      <c r="UX58" s="36"/>
      <c r="UY58" s="36"/>
      <c r="UZ58" s="36"/>
      <c r="VA58" s="36"/>
      <c r="VB58" s="36"/>
      <c r="VC58" s="36"/>
      <c r="VD58" s="36"/>
      <c r="VE58" s="36"/>
      <c r="VF58" s="36"/>
      <c r="VG58" s="36"/>
      <c r="VH58" s="36"/>
      <c r="VI58" s="36"/>
      <c r="VJ58" s="36"/>
      <c r="VK58" s="36"/>
      <c r="VL58" s="36"/>
      <c r="VM58" s="36"/>
      <c r="VN58" s="36"/>
      <c r="VO58" s="36"/>
      <c r="VP58" s="36"/>
    </row>
    <row r="59" spans="2:588" ht="17.25" customHeight="1">
      <c r="B59" s="23" t="s">
        <v>136</v>
      </c>
      <c r="F59" s="35" t="s">
        <v>1188</v>
      </c>
      <c r="G59" s="24" t="s">
        <v>176</v>
      </c>
      <c r="H59" s="36">
        <v>0</v>
      </c>
      <c r="I59" s="36">
        <v>0.20100000000000001</v>
      </c>
      <c r="J59" s="36">
        <v>5.6</v>
      </c>
      <c r="K59" s="36">
        <v>6.8789999999999996</v>
      </c>
      <c r="L59" s="36">
        <v>5.3479999999999999</v>
      </c>
      <c r="M59" s="36">
        <v>5.0000000000000001E-3</v>
      </c>
      <c r="N59" s="36">
        <v>6.9770000000000003</v>
      </c>
      <c r="O59" s="36">
        <v>28.018000000000001</v>
      </c>
      <c r="P59" s="36">
        <v>30.879000000000001</v>
      </c>
      <c r="Q59" s="36">
        <v>33.048000000000002</v>
      </c>
      <c r="R59" s="36">
        <v>60.706000000000003</v>
      </c>
      <c r="S59" s="36">
        <v>81.286000000000001</v>
      </c>
      <c r="T59" s="36">
        <v>82.296000000000006</v>
      </c>
      <c r="U59" s="36">
        <v>86.106999999999999</v>
      </c>
      <c r="V59" s="36">
        <v>73.903000000000006</v>
      </c>
      <c r="W59" s="36">
        <v>65.323999999999998</v>
      </c>
      <c r="X59" s="36">
        <v>49.981999999999999</v>
      </c>
      <c r="Y59" s="36">
        <v>55.46</v>
      </c>
      <c r="Z59" s="36">
        <v>51.343000000000004</v>
      </c>
      <c r="AA59" s="36">
        <v>46.853999999999999</v>
      </c>
      <c r="AB59" s="36">
        <v>38.802999999999997</v>
      </c>
      <c r="AC59" s="36">
        <v>74.488</v>
      </c>
      <c r="AD59" s="36">
        <v>89.202330000000003</v>
      </c>
      <c r="AE59" s="36">
        <v>89.564940000000007</v>
      </c>
      <c r="AF59" s="36">
        <v>79.78792</v>
      </c>
      <c r="AG59" s="36">
        <v>67.297259999999994</v>
      </c>
      <c r="AH59" s="36">
        <v>87.813320000000004</v>
      </c>
      <c r="AI59" s="36">
        <v>108.91126</v>
      </c>
      <c r="AJ59" s="36">
        <v>88.276669999999996</v>
      </c>
      <c r="AK59" s="36">
        <v>108.52576000000001</v>
      </c>
      <c r="AL59" s="36">
        <v>84.448239999999998</v>
      </c>
      <c r="AM59" s="36">
        <v>91.061809999999994</v>
      </c>
      <c r="AN59" s="36">
        <v>72.767269999999996</v>
      </c>
      <c r="AO59" s="36">
        <v>88.761229999999998</v>
      </c>
      <c r="AP59" s="36">
        <v>79.823359999999994</v>
      </c>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c r="HP59" s="36"/>
      <c r="HQ59" s="36"/>
      <c r="HR59" s="36"/>
      <c r="HS59" s="36"/>
      <c r="HT59" s="36"/>
      <c r="HU59" s="36"/>
      <c r="HV59" s="36"/>
      <c r="HW59" s="36"/>
      <c r="HX59" s="36"/>
      <c r="HY59" s="36"/>
      <c r="HZ59" s="36"/>
      <c r="IA59" s="36"/>
      <c r="IB59" s="36"/>
      <c r="IC59" s="36"/>
      <c r="ID59" s="36"/>
      <c r="IE59" s="36"/>
      <c r="IF59" s="36"/>
      <c r="IG59" s="36"/>
      <c r="IH59" s="36"/>
      <c r="II59" s="36"/>
      <c r="IJ59" s="36"/>
      <c r="IK59" s="36"/>
      <c r="IL59" s="36"/>
      <c r="IM59" s="36"/>
      <c r="IN59" s="36"/>
      <c r="IO59" s="36"/>
      <c r="IP59" s="36"/>
      <c r="IQ59" s="36"/>
      <c r="IR59" s="36"/>
      <c r="IS59" s="36"/>
      <c r="IT59" s="36"/>
      <c r="IU59" s="36"/>
      <c r="IV59" s="36"/>
      <c r="IW59" s="36"/>
      <c r="IX59" s="36"/>
      <c r="IY59" s="36"/>
      <c r="IZ59" s="36"/>
      <c r="JA59" s="36"/>
      <c r="JB59" s="36"/>
      <c r="JC59" s="36"/>
      <c r="JD59" s="36"/>
      <c r="JE59" s="36"/>
      <c r="JF59" s="36"/>
      <c r="JG59" s="36"/>
      <c r="JH59" s="36"/>
      <c r="JI59" s="36"/>
      <c r="JJ59" s="36"/>
      <c r="JK59" s="36"/>
      <c r="JL59" s="36"/>
      <c r="JM59" s="36"/>
      <c r="JN59" s="36"/>
      <c r="JO59" s="36"/>
      <c r="JP59" s="36"/>
      <c r="JQ59" s="36"/>
      <c r="JR59" s="36"/>
      <c r="JS59" s="36"/>
      <c r="JT59" s="36"/>
      <c r="JU59" s="36"/>
      <c r="JV59" s="36"/>
      <c r="JW59" s="36"/>
      <c r="JX59" s="36"/>
      <c r="JY59" s="36"/>
      <c r="JZ59" s="36"/>
      <c r="KA59" s="36"/>
      <c r="KB59" s="36"/>
      <c r="KC59" s="36"/>
      <c r="KD59" s="36"/>
      <c r="KE59" s="36"/>
      <c r="KF59" s="36"/>
      <c r="KG59" s="36"/>
      <c r="KH59" s="36"/>
      <c r="KI59" s="36"/>
      <c r="KJ59" s="36"/>
      <c r="KK59" s="36"/>
      <c r="KL59" s="36"/>
      <c r="KM59" s="36"/>
      <c r="KN59" s="36"/>
      <c r="KO59" s="36"/>
      <c r="KP59" s="36"/>
      <c r="KQ59" s="36"/>
      <c r="KR59" s="36"/>
      <c r="KS59" s="36"/>
      <c r="KT59" s="36"/>
      <c r="KU59" s="36"/>
      <c r="KV59" s="36"/>
      <c r="KW59" s="36"/>
      <c r="KX59" s="36"/>
      <c r="KY59" s="36"/>
      <c r="KZ59" s="36"/>
      <c r="LA59" s="36"/>
      <c r="LB59" s="36"/>
      <c r="LC59" s="36"/>
      <c r="LD59" s="36"/>
      <c r="LE59" s="36"/>
      <c r="LF59" s="36"/>
      <c r="LG59" s="36"/>
      <c r="LH59" s="36"/>
      <c r="LI59" s="36"/>
      <c r="LJ59" s="36"/>
      <c r="LK59" s="36"/>
      <c r="LL59" s="36"/>
      <c r="LM59" s="36"/>
      <c r="LN59" s="36"/>
      <c r="LO59" s="36"/>
      <c r="LP59" s="36"/>
      <c r="LQ59" s="36"/>
      <c r="LR59" s="36"/>
      <c r="LS59" s="36"/>
      <c r="LT59" s="36"/>
      <c r="LU59" s="36"/>
      <c r="LV59" s="36"/>
      <c r="LW59" s="36"/>
      <c r="LX59" s="36"/>
      <c r="LY59" s="36"/>
      <c r="LZ59" s="36"/>
      <c r="MA59" s="36"/>
      <c r="MB59" s="36"/>
      <c r="MC59" s="36"/>
      <c r="MD59" s="36"/>
      <c r="ME59" s="36"/>
      <c r="MF59" s="36"/>
      <c r="MG59" s="36"/>
      <c r="MH59" s="36"/>
      <c r="MI59" s="36"/>
      <c r="MJ59" s="36"/>
      <c r="MK59" s="36"/>
      <c r="ML59" s="36"/>
      <c r="MM59" s="36"/>
      <c r="MN59" s="36"/>
      <c r="MO59" s="36"/>
      <c r="MP59" s="36"/>
      <c r="MQ59" s="36"/>
      <c r="MR59" s="36"/>
      <c r="MS59" s="36"/>
      <c r="MT59" s="36"/>
      <c r="MU59" s="36"/>
      <c r="MV59" s="36"/>
      <c r="MW59" s="36"/>
      <c r="MX59" s="36"/>
      <c r="MY59" s="36"/>
      <c r="MZ59" s="36"/>
      <c r="NA59" s="36"/>
      <c r="NB59" s="36"/>
      <c r="NC59" s="36"/>
      <c r="ND59" s="36"/>
      <c r="NE59" s="36"/>
      <c r="NF59" s="36"/>
      <c r="NG59" s="36"/>
      <c r="NH59" s="36"/>
      <c r="NI59" s="36"/>
      <c r="NJ59" s="36"/>
      <c r="NK59" s="36"/>
      <c r="NL59" s="36"/>
      <c r="NM59" s="36"/>
      <c r="NN59" s="36"/>
      <c r="NO59" s="36"/>
      <c r="NP59" s="36"/>
      <c r="NQ59" s="36"/>
      <c r="NR59" s="36"/>
      <c r="NS59" s="36"/>
      <c r="NT59" s="36"/>
      <c r="NU59" s="36"/>
      <c r="NV59" s="36"/>
      <c r="NW59" s="36"/>
      <c r="NX59" s="36"/>
      <c r="NY59" s="36"/>
      <c r="NZ59" s="36"/>
      <c r="OA59" s="36"/>
      <c r="OB59" s="36"/>
      <c r="OC59" s="36"/>
      <c r="OD59" s="36"/>
      <c r="OE59" s="36"/>
      <c r="OF59" s="36"/>
      <c r="OG59" s="36"/>
      <c r="OH59" s="36"/>
      <c r="OI59" s="36"/>
      <c r="OJ59" s="36"/>
      <c r="OK59" s="36"/>
      <c r="OL59" s="36"/>
      <c r="OM59" s="36"/>
      <c r="ON59" s="36"/>
      <c r="OO59" s="36"/>
      <c r="OP59" s="36"/>
      <c r="OQ59" s="36"/>
      <c r="OR59" s="36"/>
      <c r="OS59" s="36"/>
      <c r="OT59" s="36"/>
      <c r="OU59" s="36"/>
      <c r="OV59" s="36"/>
      <c r="OW59" s="36"/>
      <c r="OX59" s="36"/>
      <c r="OY59" s="36"/>
      <c r="OZ59" s="36"/>
      <c r="PA59" s="36"/>
      <c r="PB59" s="36"/>
      <c r="PC59" s="36"/>
      <c r="PD59" s="36"/>
      <c r="PE59" s="36"/>
      <c r="PF59" s="36"/>
      <c r="PG59" s="36"/>
      <c r="PH59" s="36"/>
      <c r="PI59" s="36"/>
      <c r="PJ59" s="36"/>
      <c r="PK59" s="36"/>
      <c r="PL59" s="36"/>
      <c r="PM59" s="36"/>
      <c r="PN59" s="36"/>
      <c r="PO59" s="36"/>
      <c r="PP59" s="36"/>
      <c r="PQ59" s="36"/>
      <c r="PR59" s="36"/>
      <c r="PS59" s="36"/>
      <c r="PT59" s="36"/>
      <c r="PU59" s="36"/>
      <c r="PV59" s="36"/>
      <c r="PW59" s="36"/>
      <c r="PX59" s="36"/>
      <c r="PY59" s="36"/>
      <c r="PZ59" s="36"/>
      <c r="QA59" s="36"/>
      <c r="QB59" s="36"/>
      <c r="QC59" s="36"/>
      <c r="QD59" s="36"/>
      <c r="QE59" s="36"/>
      <c r="QF59" s="36"/>
      <c r="QG59" s="36"/>
      <c r="QH59" s="36"/>
      <c r="QI59" s="36"/>
      <c r="QJ59" s="36"/>
      <c r="QK59" s="36"/>
      <c r="QL59" s="36"/>
      <c r="QM59" s="36"/>
      <c r="QN59" s="36"/>
      <c r="QO59" s="36"/>
      <c r="QP59" s="36"/>
      <c r="QQ59" s="36"/>
      <c r="QR59" s="36"/>
      <c r="QS59" s="36"/>
      <c r="QT59" s="36"/>
      <c r="QU59" s="36"/>
      <c r="QV59" s="36"/>
      <c r="QW59" s="36"/>
      <c r="QX59" s="36"/>
      <c r="QY59" s="36"/>
      <c r="QZ59" s="36"/>
      <c r="RA59" s="36"/>
      <c r="RB59" s="36"/>
      <c r="RC59" s="36"/>
      <c r="RD59" s="36"/>
      <c r="RE59" s="36"/>
      <c r="RF59" s="36"/>
      <c r="RG59" s="36"/>
      <c r="RH59" s="36"/>
      <c r="RI59" s="36"/>
      <c r="RJ59" s="36"/>
      <c r="RK59" s="36"/>
      <c r="RL59" s="36"/>
      <c r="RM59" s="36"/>
      <c r="RN59" s="36"/>
      <c r="RO59" s="36"/>
      <c r="RP59" s="36"/>
      <c r="RQ59" s="36"/>
      <c r="RR59" s="36"/>
      <c r="RS59" s="36"/>
      <c r="RT59" s="36"/>
      <c r="RU59" s="36"/>
      <c r="RV59" s="36"/>
      <c r="RW59" s="36"/>
      <c r="RX59" s="36"/>
      <c r="RY59" s="36"/>
      <c r="RZ59" s="36"/>
      <c r="SA59" s="36"/>
      <c r="SB59" s="36"/>
      <c r="SC59" s="36"/>
      <c r="SD59" s="36"/>
      <c r="SE59" s="36"/>
      <c r="SF59" s="36"/>
      <c r="SG59" s="36"/>
      <c r="SH59" s="36"/>
      <c r="SI59" s="36"/>
      <c r="SJ59" s="36"/>
      <c r="SK59" s="36"/>
      <c r="SL59" s="36"/>
      <c r="SM59" s="36"/>
      <c r="SN59" s="36"/>
      <c r="SO59" s="36"/>
      <c r="SP59" s="36"/>
      <c r="SQ59" s="36"/>
      <c r="SR59" s="36"/>
      <c r="SS59" s="36"/>
      <c r="ST59" s="36"/>
      <c r="SU59" s="36"/>
      <c r="SV59" s="36"/>
      <c r="SW59" s="36"/>
      <c r="SX59" s="36"/>
      <c r="SY59" s="36"/>
      <c r="SZ59" s="36"/>
      <c r="TA59" s="36"/>
      <c r="TB59" s="36"/>
      <c r="TC59" s="36"/>
      <c r="TD59" s="36"/>
      <c r="TE59" s="36"/>
      <c r="TF59" s="36"/>
      <c r="TG59" s="36"/>
      <c r="TH59" s="36"/>
      <c r="TI59" s="36"/>
      <c r="TJ59" s="36"/>
      <c r="TK59" s="36"/>
      <c r="TL59" s="36"/>
      <c r="TM59" s="36"/>
      <c r="TN59" s="36"/>
      <c r="TO59" s="36"/>
      <c r="TP59" s="36"/>
      <c r="TQ59" s="36"/>
      <c r="TR59" s="36"/>
      <c r="TS59" s="36"/>
      <c r="TT59" s="36"/>
      <c r="TU59" s="36"/>
      <c r="TV59" s="36"/>
      <c r="TW59" s="36"/>
      <c r="TX59" s="36"/>
      <c r="TY59" s="36"/>
      <c r="TZ59" s="36"/>
      <c r="UA59" s="36"/>
      <c r="UB59" s="36"/>
      <c r="UC59" s="36"/>
      <c r="UD59" s="36"/>
      <c r="UE59" s="36"/>
      <c r="UF59" s="36"/>
      <c r="UG59" s="36"/>
      <c r="UH59" s="36"/>
      <c r="UI59" s="36"/>
      <c r="UJ59" s="36"/>
      <c r="UK59" s="36"/>
      <c r="UL59" s="36"/>
      <c r="UM59" s="36"/>
      <c r="UN59" s="36"/>
      <c r="UO59" s="36"/>
      <c r="UP59" s="36"/>
      <c r="UQ59" s="36"/>
      <c r="UR59" s="36"/>
      <c r="US59" s="36"/>
      <c r="UT59" s="36"/>
      <c r="UU59" s="36"/>
      <c r="UV59" s="36"/>
      <c r="UW59" s="36"/>
      <c r="UX59" s="36"/>
      <c r="UY59" s="36"/>
      <c r="UZ59" s="36"/>
      <c r="VA59" s="36"/>
      <c r="VB59" s="36"/>
      <c r="VC59" s="36"/>
      <c r="VD59" s="36"/>
      <c r="VE59" s="36"/>
      <c r="VF59" s="36"/>
      <c r="VG59" s="36"/>
      <c r="VH59" s="36"/>
      <c r="VI59" s="36"/>
      <c r="VJ59" s="36"/>
      <c r="VK59" s="36"/>
      <c r="VL59" s="36"/>
      <c r="VM59" s="36"/>
      <c r="VN59" s="36"/>
      <c r="VO59" s="36"/>
      <c r="VP59" s="36"/>
    </row>
    <row r="60" spans="2:588" ht="17.25" customHeight="1">
      <c r="B60" s="23" t="s">
        <v>136</v>
      </c>
      <c r="F60" s="35" t="s">
        <v>1184</v>
      </c>
      <c r="G60" s="24" t="s">
        <v>176</v>
      </c>
      <c r="H60" s="36">
        <v>2.6709999999999998</v>
      </c>
      <c r="I60" s="36">
        <v>1.5920000000000001</v>
      </c>
      <c r="J60" s="36">
        <v>14.305999999999999</v>
      </c>
      <c r="K60" s="36">
        <v>24.31</v>
      </c>
      <c r="L60" s="36">
        <v>41.116</v>
      </c>
      <c r="M60" s="36">
        <v>31.196000000000002</v>
      </c>
      <c r="N60" s="36">
        <v>25.204999999999998</v>
      </c>
      <c r="O60" s="36">
        <v>29.585999999999999</v>
      </c>
      <c r="P60" s="36">
        <v>30.512</v>
      </c>
      <c r="Q60" s="36">
        <v>56.015000000000001</v>
      </c>
      <c r="R60" s="36">
        <v>80.533000000000001</v>
      </c>
      <c r="S60" s="36">
        <v>82.912000000000006</v>
      </c>
      <c r="T60" s="36">
        <v>95.956999999999994</v>
      </c>
      <c r="U60" s="36">
        <v>89.006</v>
      </c>
      <c r="V60" s="36">
        <v>81.242000000000004</v>
      </c>
      <c r="W60" s="36">
        <v>87.7</v>
      </c>
      <c r="X60" s="36">
        <v>75.975999999999999</v>
      </c>
      <c r="Y60" s="36">
        <v>87.971000000000004</v>
      </c>
      <c r="Z60" s="36">
        <v>95.2</v>
      </c>
      <c r="AA60" s="36">
        <v>57.591999999999999</v>
      </c>
      <c r="AB60" s="36">
        <v>44.598999999999997</v>
      </c>
      <c r="AC60" s="36">
        <v>54.213999999999999</v>
      </c>
      <c r="AD60" s="36">
        <v>51.192079999999997</v>
      </c>
      <c r="AE60" s="36">
        <v>30.715119999999999</v>
      </c>
      <c r="AF60" s="36">
        <v>15.37373</v>
      </c>
      <c r="AG60" s="36">
        <v>10.191509999999999</v>
      </c>
      <c r="AH60" s="36">
        <v>41.281610000000001</v>
      </c>
      <c r="AI60" s="36">
        <v>54.848129999999998</v>
      </c>
      <c r="AJ60" s="36">
        <v>58.736069999999998</v>
      </c>
      <c r="AK60" s="36">
        <v>51.300240000000002</v>
      </c>
      <c r="AL60" s="36">
        <v>53.319710000000001</v>
      </c>
      <c r="AM60" s="36">
        <v>34.540399999999998</v>
      </c>
      <c r="AN60" s="36">
        <v>56.672220000000003</v>
      </c>
      <c r="AO60" s="36">
        <v>39.093380000000003</v>
      </c>
      <c r="AP60" s="36">
        <v>42.68824</v>
      </c>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c r="HP60" s="36"/>
      <c r="HQ60" s="36"/>
      <c r="HR60" s="36"/>
      <c r="HS60" s="36"/>
      <c r="HT60" s="36"/>
      <c r="HU60" s="36"/>
      <c r="HV60" s="36"/>
      <c r="HW60" s="36"/>
      <c r="HX60" s="36"/>
      <c r="HY60" s="36"/>
      <c r="HZ60" s="36"/>
      <c r="IA60" s="36"/>
      <c r="IB60" s="36"/>
      <c r="IC60" s="36"/>
      <c r="ID60" s="36"/>
      <c r="IE60" s="36"/>
      <c r="IF60" s="36"/>
      <c r="IG60" s="36"/>
      <c r="IH60" s="36"/>
      <c r="II60" s="36"/>
      <c r="IJ60" s="36"/>
      <c r="IK60" s="36"/>
      <c r="IL60" s="36"/>
      <c r="IM60" s="36"/>
      <c r="IN60" s="36"/>
      <c r="IO60" s="36"/>
      <c r="IP60" s="36"/>
      <c r="IQ60" s="36"/>
      <c r="IR60" s="36"/>
      <c r="IS60" s="36"/>
      <c r="IT60" s="36"/>
      <c r="IU60" s="36"/>
      <c r="IV60" s="36"/>
      <c r="IW60" s="36"/>
      <c r="IX60" s="36"/>
      <c r="IY60" s="36"/>
      <c r="IZ60" s="36"/>
      <c r="JA60" s="36"/>
      <c r="JB60" s="36"/>
      <c r="JC60" s="36"/>
      <c r="JD60" s="36"/>
      <c r="JE60" s="36"/>
      <c r="JF60" s="36"/>
      <c r="JG60" s="36"/>
      <c r="JH60" s="36"/>
      <c r="JI60" s="36"/>
      <c r="JJ60" s="36"/>
      <c r="JK60" s="36"/>
      <c r="JL60" s="36"/>
      <c r="JM60" s="36"/>
      <c r="JN60" s="36"/>
      <c r="JO60" s="36"/>
      <c r="JP60" s="36"/>
      <c r="JQ60" s="36"/>
      <c r="JR60" s="36"/>
      <c r="JS60" s="36"/>
      <c r="JT60" s="36"/>
      <c r="JU60" s="36"/>
      <c r="JV60" s="36"/>
      <c r="JW60" s="36"/>
      <c r="JX60" s="36"/>
      <c r="JY60" s="36"/>
      <c r="JZ60" s="36"/>
      <c r="KA60" s="36"/>
      <c r="KB60" s="36"/>
      <c r="KC60" s="36"/>
      <c r="KD60" s="36"/>
      <c r="KE60" s="36"/>
      <c r="KF60" s="36"/>
      <c r="KG60" s="36"/>
      <c r="KH60" s="36"/>
      <c r="KI60" s="36"/>
      <c r="KJ60" s="36"/>
      <c r="KK60" s="36"/>
      <c r="KL60" s="36"/>
      <c r="KM60" s="36"/>
      <c r="KN60" s="36"/>
      <c r="KO60" s="36"/>
      <c r="KP60" s="36"/>
      <c r="KQ60" s="36"/>
      <c r="KR60" s="36"/>
      <c r="KS60" s="36"/>
      <c r="KT60" s="36"/>
      <c r="KU60" s="36"/>
      <c r="KV60" s="36"/>
      <c r="KW60" s="36"/>
      <c r="KX60" s="36"/>
      <c r="KY60" s="36"/>
      <c r="KZ60" s="36"/>
      <c r="LA60" s="36"/>
      <c r="LB60" s="36"/>
      <c r="LC60" s="36"/>
      <c r="LD60" s="36"/>
      <c r="LE60" s="36"/>
      <c r="LF60" s="36"/>
      <c r="LG60" s="36"/>
      <c r="LH60" s="36"/>
      <c r="LI60" s="36"/>
      <c r="LJ60" s="36"/>
      <c r="LK60" s="36"/>
      <c r="LL60" s="36"/>
      <c r="LM60" s="36"/>
      <c r="LN60" s="36"/>
      <c r="LO60" s="36"/>
      <c r="LP60" s="36"/>
      <c r="LQ60" s="36"/>
      <c r="LR60" s="36"/>
      <c r="LS60" s="36"/>
      <c r="LT60" s="36"/>
      <c r="LU60" s="36"/>
      <c r="LV60" s="36"/>
      <c r="LW60" s="36"/>
      <c r="LX60" s="36"/>
      <c r="LY60" s="36"/>
      <c r="LZ60" s="36"/>
      <c r="MA60" s="36"/>
      <c r="MB60" s="36"/>
      <c r="MC60" s="36"/>
      <c r="MD60" s="36"/>
      <c r="ME60" s="36"/>
      <c r="MF60" s="36"/>
      <c r="MG60" s="36"/>
      <c r="MH60" s="36"/>
      <c r="MI60" s="36"/>
      <c r="MJ60" s="36"/>
      <c r="MK60" s="36"/>
      <c r="ML60" s="36"/>
      <c r="MM60" s="36"/>
      <c r="MN60" s="36"/>
      <c r="MO60" s="36"/>
      <c r="MP60" s="36"/>
      <c r="MQ60" s="36"/>
      <c r="MR60" s="36"/>
      <c r="MS60" s="36"/>
      <c r="MT60" s="36"/>
      <c r="MU60" s="36"/>
      <c r="MV60" s="36"/>
      <c r="MW60" s="36"/>
      <c r="MX60" s="36"/>
      <c r="MY60" s="36"/>
      <c r="MZ60" s="36"/>
      <c r="NA60" s="36"/>
      <c r="NB60" s="36"/>
      <c r="NC60" s="36"/>
      <c r="ND60" s="36"/>
      <c r="NE60" s="36"/>
      <c r="NF60" s="36"/>
      <c r="NG60" s="36"/>
      <c r="NH60" s="36"/>
      <c r="NI60" s="36"/>
      <c r="NJ60" s="36"/>
      <c r="NK60" s="36"/>
      <c r="NL60" s="36"/>
      <c r="NM60" s="36"/>
      <c r="NN60" s="36"/>
      <c r="NO60" s="36"/>
      <c r="NP60" s="36"/>
      <c r="NQ60" s="36"/>
      <c r="NR60" s="36"/>
      <c r="NS60" s="36"/>
      <c r="NT60" s="36"/>
      <c r="NU60" s="36"/>
      <c r="NV60" s="36"/>
      <c r="NW60" s="36"/>
      <c r="NX60" s="36"/>
      <c r="NY60" s="36"/>
      <c r="NZ60" s="36"/>
      <c r="OA60" s="36"/>
      <c r="OB60" s="36"/>
      <c r="OC60" s="36"/>
      <c r="OD60" s="36"/>
      <c r="OE60" s="36"/>
      <c r="OF60" s="36"/>
      <c r="OG60" s="36"/>
      <c r="OH60" s="36"/>
      <c r="OI60" s="36"/>
      <c r="OJ60" s="36"/>
      <c r="OK60" s="36"/>
      <c r="OL60" s="36"/>
      <c r="OM60" s="36"/>
      <c r="ON60" s="36"/>
      <c r="OO60" s="36"/>
      <c r="OP60" s="36"/>
      <c r="OQ60" s="36"/>
      <c r="OR60" s="36"/>
      <c r="OS60" s="36"/>
      <c r="OT60" s="36"/>
      <c r="OU60" s="36"/>
      <c r="OV60" s="36"/>
      <c r="OW60" s="36"/>
      <c r="OX60" s="36"/>
      <c r="OY60" s="36"/>
      <c r="OZ60" s="36"/>
      <c r="PA60" s="36"/>
      <c r="PB60" s="36"/>
      <c r="PC60" s="36"/>
      <c r="PD60" s="36"/>
      <c r="PE60" s="36"/>
      <c r="PF60" s="36"/>
      <c r="PG60" s="36"/>
      <c r="PH60" s="36"/>
      <c r="PI60" s="36"/>
      <c r="PJ60" s="36"/>
      <c r="PK60" s="36"/>
      <c r="PL60" s="36"/>
      <c r="PM60" s="36"/>
      <c r="PN60" s="36"/>
      <c r="PO60" s="36"/>
      <c r="PP60" s="36"/>
      <c r="PQ60" s="36"/>
      <c r="PR60" s="36"/>
      <c r="PS60" s="36"/>
      <c r="PT60" s="36"/>
      <c r="PU60" s="36"/>
      <c r="PV60" s="36"/>
      <c r="PW60" s="36"/>
      <c r="PX60" s="36"/>
      <c r="PY60" s="36"/>
      <c r="PZ60" s="36"/>
      <c r="QA60" s="36"/>
      <c r="QB60" s="36"/>
      <c r="QC60" s="36"/>
      <c r="QD60" s="36"/>
      <c r="QE60" s="36"/>
      <c r="QF60" s="36"/>
      <c r="QG60" s="36"/>
      <c r="QH60" s="36"/>
      <c r="QI60" s="36"/>
      <c r="QJ60" s="36"/>
      <c r="QK60" s="36"/>
      <c r="QL60" s="36"/>
      <c r="QM60" s="36"/>
      <c r="QN60" s="36"/>
      <c r="QO60" s="36"/>
      <c r="QP60" s="36"/>
      <c r="QQ60" s="36"/>
      <c r="QR60" s="36"/>
      <c r="QS60" s="36"/>
      <c r="QT60" s="36"/>
      <c r="QU60" s="36"/>
      <c r="QV60" s="36"/>
      <c r="QW60" s="36"/>
      <c r="QX60" s="36"/>
      <c r="QY60" s="36"/>
      <c r="QZ60" s="36"/>
      <c r="RA60" s="36"/>
      <c r="RB60" s="36"/>
      <c r="RC60" s="36"/>
      <c r="RD60" s="36"/>
      <c r="RE60" s="36"/>
      <c r="RF60" s="36"/>
      <c r="RG60" s="36"/>
      <c r="RH60" s="36"/>
      <c r="RI60" s="36"/>
      <c r="RJ60" s="36"/>
      <c r="RK60" s="36"/>
      <c r="RL60" s="36"/>
      <c r="RM60" s="36"/>
      <c r="RN60" s="36"/>
      <c r="RO60" s="36"/>
      <c r="RP60" s="36"/>
      <c r="RQ60" s="36"/>
      <c r="RR60" s="36"/>
      <c r="RS60" s="36"/>
      <c r="RT60" s="36"/>
      <c r="RU60" s="36"/>
      <c r="RV60" s="36"/>
      <c r="RW60" s="36"/>
      <c r="RX60" s="36"/>
      <c r="RY60" s="36"/>
      <c r="RZ60" s="36"/>
      <c r="SA60" s="36"/>
      <c r="SB60" s="36"/>
      <c r="SC60" s="36"/>
      <c r="SD60" s="36"/>
      <c r="SE60" s="36"/>
      <c r="SF60" s="36"/>
      <c r="SG60" s="36"/>
      <c r="SH60" s="36"/>
      <c r="SI60" s="36"/>
      <c r="SJ60" s="36"/>
      <c r="SK60" s="36"/>
      <c r="SL60" s="36"/>
      <c r="SM60" s="36"/>
      <c r="SN60" s="36"/>
      <c r="SO60" s="36"/>
      <c r="SP60" s="36"/>
      <c r="SQ60" s="36"/>
      <c r="SR60" s="36"/>
      <c r="SS60" s="36"/>
      <c r="ST60" s="36"/>
      <c r="SU60" s="36"/>
      <c r="SV60" s="36"/>
      <c r="SW60" s="36"/>
      <c r="SX60" s="36"/>
      <c r="SY60" s="36"/>
      <c r="SZ60" s="36"/>
      <c r="TA60" s="36"/>
      <c r="TB60" s="36"/>
      <c r="TC60" s="36"/>
      <c r="TD60" s="36"/>
      <c r="TE60" s="36"/>
      <c r="TF60" s="36"/>
      <c r="TG60" s="36"/>
      <c r="TH60" s="36"/>
      <c r="TI60" s="36"/>
      <c r="TJ60" s="36"/>
      <c r="TK60" s="36"/>
      <c r="TL60" s="36"/>
      <c r="TM60" s="36"/>
      <c r="TN60" s="36"/>
      <c r="TO60" s="36"/>
      <c r="TP60" s="36"/>
      <c r="TQ60" s="36"/>
      <c r="TR60" s="36"/>
      <c r="TS60" s="36"/>
      <c r="TT60" s="36"/>
      <c r="TU60" s="36"/>
      <c r="TV60" s="36"/>
      <c r="TW60" s="36"/>
      <c r="TX60" s="36"/>
      <c r="TY60" s="36"/>
      <c r="TZ60" s="36"/>
      <c r="UA60" s="36"/>
      <c r="UB60" s="36"/>
      <c r="UC60" s="36"/>
      <c r="UD60" s="36"/>
      <c r="UE60" s="36"/>
      <c r="UF60" s="36"/>
      <c r="UG60" s="36"/>
      <c r="UH60" s="36"/>
      <c r="UI60" s="36"/>
      <c r="UJ60" s="36"/>
      <c r="UK60" s="36"/>
      <c r="UL60" s="36"/>
      <c r="UM60" s="36"/>
      <c r="UN60" s="36"/>
      <c r="UO60" s="36"/>
      <c r="UP60" s="36"/>
      <c r="UQ60" s="36"/>
      <c r="UR60" s="36"/>
      <c r="US60" s="36"/>
      <c r="UT60" s="36"/>
      <c r="UU60" s="36"/>
      <c r="UV60" s="36"/>
      <c r="UW60" s="36"/>
      <c r="UX60" s="36"/>
      <c r="UY60" s="36"/>
      <c r="UZ60" s="36"/>
      <c r="VA60" s="36"/>
      <c r="VB60" s="36"/>
      <c r="VC60" s="36"/>
      <c r="VD60" s="36"/>
      <c r="VE60" s="36"/>
      <c r="VF60" s="36"/>
      <c r="VG60" s="36"/>
      <c r="VH60" s="36"/>
      <c r="VI60" s="36"/>
      <c r="VJ60" s="36"/>
      <c r="VK60" s="36"/>
      <c r="VL60" s="36"/>
      <c r="VM60" s="36"/>
      <c r="VN60" s="36"/>
      <c r="VO60" s="36"/>
      <c r="VP60" s="36"/>
    </row>
    <row r="61" spans="2:588" ht="17.25" customHeight="1">
      <c r="B61" s="23" t="s">
        <v>136</v>
      </c>
      <c r="F61" s="35" t="s">
        <v>1189</v>
      </c>
      <c r="G61" s="24" t="s">
        <v>176</v>
      </c>
      <c r="H61" s="36">
        <v>0</v>
      </c>
      <c r="I61" s="36">
        <v>3.9E-2</v>
      </c>
      <c r="J61" s="36">
        <v>0.56100000000000005</v>
      </c>
      <c r="K61" s="36">
        <v>1.2390000000000001</v>
      </c>
      <c r="L61" s="36">
        <v>3.302</v>
      </c>
      <c r="M61" s="36">
        <v>4.8</v>
      </c>
      <c r="N61" s="36">
        <v>5.4969999999999999</v>
      </c>
      <c r="O61" s="36">
        <v>7.617</v>
      </c>
      <c r="P61" s="36">
        <v>5.4619999999999997</v>
      </c>
      <c r="Q61" s="36">
        <v>5.5410000000000004</v>
      </c>
      <c r="R61" s="36">
        <v>14.186999999999999</v>
      </c>
      <c r="S61" s="36">
        <v>28.302</v>
      </c>
      <c r="T61" s="36">
        <v>29.876000000000001</v>
      </c>
      <c r="U61" s="36">
        <v>39.281999999999996</v>
      </c>
      <c r="V61" s="36">
        <v>49.518000000000001</v>
      </c>
      <c r="W61" s="36">
        <v>50.576000000000001</v>
      </c>
      <c r="X61" s="36">
        <v>64.691999999999993</v>
      </c>
      <c r="Y61" s="36">
        <v>40.271000000000001</v>
      </c>
      <c r="Z61" s="36">
        <v>42.941000000000003</v>
      </c>
      <c r="AA61" s="36">
        <v>25.024999999999999</v>
      </c>
      <c r="AB61" s="36">
        <v>10.009</v>
      </c>
      <c r="AC61" s="36">
        <v>19.814</v>
      </c>
      <c r="AD61" s="36">
        <v>44.028640000000003</v>
      </c>
      <c r="AE61" s="36">
        <v>34.219029999999997</v>
      </c>
      <c r="AF61" s="36">
        <v>20.614640000000001</v>
      </c>
      <c r="AG61" s="36">
        <v>27.393540000000002</v>
      </c>
      <c r="AH61" s="36">
        <v>39.780540000000002</v>
      </c>
      <c r="AI61" s="36">
        <v>26.344000000000001</v>
      </c>
      <c r="AJ61" s="36">
        <v>10.28265</v>
      </c>
      <c r="AK61" s="36">
        <v>38.424349999999997</v>
      </c>
      <c r="AL61" s="36">
        <v>32.31915</v>
      </c>
      <c r="AM61" s="36">
        <v>37.86468</v>
      </c>
      <c r="AN61" s="36">
        <v>22.31409</v>
      </c>
      <c r="AO61" s="36">
        <v>37.113619999999997</v>
      </c>
      <c r="AP61" s="36">
        <v>27.686160000000001</v>
      </c>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6"/>
      <c r="FV61" s="36"/>
      <c r="FW61" s="36"/>
      <c r="FX61" s="36"/>
      <c r="FY61" s="36"/>
      <c r="FZ61" s="36"/>
      <c r="GA61" s="36"/>
      <c r="GB61" s="36"/>
      <c r="GC61" s="36"/>
      <c r="GD61" s="36"/>
      <c r="GE61" s="36"/>
      <c r="GF61" s="36"/>
      <c r="GG61" s="36"/>
      <c r="GH61" s="36"/>
      <c r="GI61" s="36"/>
      <c r="GJ61" s="36"/>
      <c r="GK61" s="36"/>
      <c r="GL61" s="36"/>
      <c r="GM61" s="36"/>
      <c r="GN61" s="36"/>
      <c r="GO61" s="36"/>
      <c r="GP61" s="36"/>
      <c r="GQ61" s="36"/>
      <c r="GR61" s="36"/>
      <c r="GS61" s="36"/>
      <c r="GT61" s="36"/>
      <c r="GU61" s="36"/>
      <c r="GV61" s="36"/>
      <c r="GW61" s="36"/>
      <c r="GX61" s="36"/>
      <c r="GY61" s="36"/>
      <c r="GZ61" s="36"/>
      <c r="HA61" s="36"/>
      <c r="HB61" s="36"/>
      <c r="HC61" s="36"/>
      <c r="HD61" s="36"/>
      <c r="HE61" s="36"/>
      <c r="HF61" s="36"/>
      <c r="HG61" s="36"/>
      <c r="HH61" s="36"/>
      <c r="HI61" s="36"/>
      <c r="HJ61" s="36"/>
      <c r="HK61" s="36"/>
      <c r="HL61" s="36"/>
      <c r="HM61" s="36"/>
      <c r="HN61" s="36"/>
      <c r="HO61" s="36"/>
      <c r="HP61" s="36"/>
      <c r="HQ61" s="36"/>
      <c r="HR61" s="36"/>
      <c r="HS61" s="36"/>
      <c r="HT61" s="36"/>
      <c r="HU61" s="36"/>
      <c r="HV61" s="36"/>
      <c r="HW61" s="36"/>
      <c r="HX61" s="36"/>
      <c r="HY61" s="36"/>
      <c r="HZ61" s="36"/>
      <c r="IA61" s="36"/>
      <c r="IB61" s="36"/>
      <c r="IC61" s="36"/>
      <c r="ID61" s="36"/>
      <c r="IE61" s="36"/>
      <c r="IF61" s="36"/>
      <c r="IG61" s="36"/>
      <c r="IH61" s="36"/>
      <c r="II61" s="36"/>
      <c r="IJ61" s="36"/>
      <c r="IK61" s="36"/>
      <c r="IL61" s="36"/>
      <c r="IM61" s="36"/>
      <c r="IN61" s="36"/>
      <c r="IO61" s="36"/>
      <c r="IP61" s="36"/>
      <c r="IQ61" s="36"/>
      <c r="IR61" s="36"/>
      <c r="IS61" s="36"/>
      <c r="IT61" s="36"/>
      <c r="IU61" s="36"/>
      <c r="IV61" s="36"/>
      <c r="IW61" s="36"/>
      <c r="IX61" s="36"/>
      <c r="IY61" s="36"/>
      <c r="IZ61" s="36"/>
      <c r="JA61" s="36"/>
      <c r="JB61" s="36"/>
      <c r="JC61" s="36"/>
      <c r="JD61" s="36"/>
      <c r="JE61" s="36"/>
      <c r="JF61" s="36"/>
      <c r="JG61" s="36"/>
      <c r="JH61" s="36"/>
      <c r="JI61" s="36"/>
      <c r="JJ61" s="36"/>
      <c r="JK61" s="36"/>
      <c r="JL61" s="36"/>
      <c r="JM61" s="36"/>
      <c r="JN61" s="36"/>
      <c r="JO61" s="36"/>
      <c r="JP61" s="36"/>
      <c r="JQ61" s="36"/>
      <c r="JR61" s="36"/>
      <c r="JS61" s="36"/>
      <c r="JT61" s="36"/>
      <c r="JU61" s="36"/>
      <c r="JV61" s="36"/>
      <c r="JW61" s="36"/>
      <c r="JX61" s="36"/>
      <c r="JY61" s="36"/>
      <c r="JZ61" s="36"/>
      <c r="KA61" s="36"/>
      <c r="KB61" s="36"/>
      <c r="KC61" s="36"/>
      <c r="KD61" s="36"/>
      <c r="KE61" s="36"/>
      <c r="KF61" s="36"/>
      <c r="KG61" s="36"/>
      <c r="KH61" s="36"/>
      <c r="KI61" s="36"/>
      <c r="KJ61" s="36"/>
      <c r="KK61" s="36"/>
      <c r="KL61" s="36"/>
      <c r="KM61" s="36"/>
      <c r="KN61" s="36"/>
      <c r="KO61" s="36"/>
      <c r="KP61" s="36"/>
      <c r="KQ61" s="36"/>
      <c r="KR61" s="36"/>
      <c r="KS61" s="36"/>
      <c r="KT61" s="36"/>
      <c r="KU61" s="36"/>
      <c r="KV61" s="36"/>
      <c r="KW61" s="36"/>
      <c r="KX61" s="36"/>
      <c r="KY61" s="36"/>
      <c r="KZ61" s="36"/>
      <c r="LA61" s="36"/>
      <c r="LB61" s="36"/>
      <c r="LC61" s="36"/>
      <c r="LD61" s="36"/>
      <c r="LE61" s="36"/>
      <c r="LF61" s="36"/>
      <c r="LG61" s="36"/>
      <c r="LH61" s="36"/>
      <c r="LI61" s="36"/>
      <c r="LJ61" s="36"/>
      <c r="LK61" s="36"/>
      <c r="LL61" s="36"/>
      <c r="LM61" s="36"/>
      <c r="LN61" s="36"/>
      <c r="LO61" s="36"/>
      <c r="LP61" s="36"/>
      <c r="LQ61" s="36"/>
      <c r="LR61" s="36"/>
      <c r="LS61" s="36"/>
      <c r="LT61" s="36"/>
      <c r="LU61" s="36"/>
      <c r="LV61" s="36"/>
      <c r="LW61" s="36"/>
      <c r="LX61" s="36"/>
      <c r="LY61" s="36"/>
      <c r="LZ61" s="36"/>
      <c r="MA61" s="36"/>
      <c r="MB61" s="36"/>
      <c r="MC61" s="36"/>
      <c r="MD61" s="36"/>
      <c r="ME61" s="36"/>
      <c r="MF61" s="36"/>
      <c r="MG61" s="36"/>
      <c r="MH61" s="36"/>
      <c r="MI61" s="36"/>
      <c r="MJ61" s="36"/>
      <c r="MK61" s="36"/>
      <c r="ML61" s="36"/>
      <c r="MM61" s="36"/>
      <c r="MN61" s="36"/>
      <c r="MO61" s="36"/>
      <c r="MP61" s="36"/>
      <c r="MQ61" s="36"/>
      <c r="MR61" s="36"/>
      <c r="MS61" s="36"/>
      <c r="MT61" s="36"/>
      <c r="MU61" s="36"/>
      <c r="MV61" s="36"/>
      <c r="MW61" s="36"/>
      <c r="MX61" s="36"/>
      <c r="MY61" s="36"/>
      <c r="MZ61" s="36"/>
      <c r="NA61" s="36"/>
      <c r="NB61" s="36"/>
      <c r="NC61" s="36"/>
      <c r="ND61" s="36"/>
      <c r="NE61" s="36"/>
      <c r="NF61" s="36"/>
      <c r="NG61" s="36"/>
      <c r="NH61" s="36"/>
      <c r="NI61" s="36"/>
      <c r="NJ61" s="36"/>
      <c r="NK61" s="36"/>
      <c r="NL61" s="36"/>
      <c r="NM61" s="36"/>
      <c r="NN61" s="36"/>
      <c r="NO61" s="36"/>
      <c r="NP61" s="36"/>
      <c r="NQ61" s="36"/>
      <c r="NR61" s="36"/>
      <c r="NS61" s="36"/>
      <c r="NT61" s="36"/>
      <c r="NU61" s="36"/>
      <c r="NV61" s="36"/>
      <c r="NW61" s="36"/>
      <c r="NX61" s="36"/>
      <c r="NY61" s="36"/>
      <c r="NZ61" s="36"/>
      <c r="OA61" s="36"/>
      <c r="OB61" s="36"/>
      <c r="OC61" s="36"/>
      <c r="OD61" s="36"/>
      <c r="OE61" s="36"/>
      <c r="OF61" s="36"/>
      <c r="OG61" s="36"/>
      <c r="OH61" s="36"/>
      <c r="OI61" s="36"/>
      <c r="OJ61" s="36"/>
      <c r="OK61" s="36"/>
      <c r="OL61" s="36"/>
      <c r="OM61" s="36"/>
      <c r="ON61" s="36"/>
      <c r="OO61" s="36"/>
      <c r="OP61" s="36"/>
      <c r="OQ61" s="36"/>
      <c r="OR61" s="36"/>
      <c r="OS61" s="36"/>
      <c r="OT61" s="36"/>
      <c r="OU61" s="36"/>
      <c r="OV61" s="36"/>
      <c r="OW61" s="36"/>
      <c r="OX61" s="36"/>
      <c r="OY61" s="36"/>
      <c r="OZ61" s="36"/>
      <c r="PA61" s="36"/>
      <c r="PB61" s="36"/>
      <c r="PC61" s="36"/>
      <c r="PD61" s="36"/>
      <c r="PE61" s="36"/>
      <c r="PF61" s="36"/>
      <c r="PG61" s="36"/>
      <c r="PH61" s="36"/>
      <c r="PI61" s="36"/>
      <c r="PJ61" s="36"/>
      <c r="PK61" s="36"/>
      <c r="PL61" s="36"/>
      <c r="PM61" s="36"/>
      <c r="PN61" s="36"/>
      <c r="PO61" s="36"/>
      <c r="PP61" s="36"/>
      <c r="PQ61" s="36"/>
      <c r="PR61" s="36"/>
      <c r="PS61" s="36"/>
      <c r="PT61" s="36"/>
      <c r="PU61" s="36"/>
      <c r="PV61" s="36"/>
      <c r="PW61" s="36"/>
      <c r="PX61" s="36"/>
      <c r="PY61" s="36"/>
      <c r="PZ61" s="36"/>
      <c r="QA61" s="36"/>
      <c r="QB61" s="36"/>
      <c r="QC61" s="36"/>
      <c r="QD61" s="36"/>
      <c r="QE61" s="36"/>
      <c r="QF61" s="36"/>
      <c r="QG61" s="36"/>
      <c r="QH61" s="36"/>
      <c r="QI61" s="36"/>
      <c r="QJ61" s="36"/>
      <c r="QK61" s="36"/>
      <c r="QL61" s="36"/>
      <c r="QM61" s="36"/>
      <c r="QN61" s="36"/>
      <c r="QO61" s="36"/>
      <c r="QP61" s="36"/>
      <c r="QQ61" s="36"/>
      <c r="QR61" s="36"/>
      <c r="QS61" s="36"/>
      <c r="QT61" s="36"/>
      <c r="QU61" s="36"/>
      <c r="QV61" s="36"/>
      <c r="QW61" s="36"/>
      <c r="QX61" s="36"/>
      <c r="QY61" s="36"/>
      <c r="QZ61" s="36"/>
      <c r="RA61" s="36"/>
      <c r="RB61" s="36"/>
      <c r="RC61" s="36"/>
      <c r="RD61" s="36"/>
      <c r="RE61" s="36"/>
      <c r="RF61" s="36"/>
      <c r="RG61" s="36"/>
      <c r="RH61" s="36"/>
      <c r="RI61" s="36"/>
      <c r="RJ61" s="36"/>
      <c r="RK61" s="36"/>
      <c r="RL61" s="36"/>
      <c r="RM61" s="36"/>
      <c r="RN61" s="36"/>
      <c r="RO61" s="36"/>
      <c r="RP61" s="36"/>
      <c r="RQ61" s="36"/>
      <c r="RR61" s="36"/>
      <c r="RS61" s="36"/>
      <c r="RT61" s="36"/>
      <c r="RU61" s="36"/>
      <c r="RV61" s="36"/>
      <c r="RW61" s="36"/>
      <c r="RX61" s="36"/>
      <c r="RY61" s="36"/>
      <c r="RZ61" s="36"/>
      <c r="SA61" s="36"/>
      <c r="SB61" s="36"/>
      <c r="SC61" s="36"/>
      <c r="SD61" s="36"/>
      <c r="SE61" s="36"/>
      <c r="SF61" s="36"/>
      <c r="SG61" s="36"/>
      <c r="SH61" s="36"/>
      <c r="SI61" s="36"/>
      <c r="SJ61" s="36"/>
      <c r="SK61" s="36"/>
      <c r="SL61" s="36"/>
      <c r="SM61" s="36"/>
      <c r="SN61" s="36"/>
      <c r="SO61" s="36"/>
      <c r="SP61" s="36"/>
      <c r="SQ61" s="36"/>
      <c r="SR61" s="36"/>
      <c r="SS61" s="36"/>
      <c r="ST61" s="36"/>
      <c r="SU61" s="36"/>
      <c r="SV61" s="36"/>
      <c r="SW61" s="36"/>
      <c r="SX61" s="36"/>
      <c r="SY61" s="36"/>
      <c r="SZ61" s="36"/>
      <c r="TA61" s="36"/>
      <c r="TB61" s="36"/>
      <c r="TC61" s="36"/>
      <c r="TD61" s="36"/>
      <c r="TE61" s="36"/>
      <c r="TF61" s="36"/>
      <c r="TG61" s="36"/>
      <c r="TH61" s="36"/>
      <c r="TI61" s="36"/>
      <c r="TJ61" s="36"/>
      <c r="TK61" s="36"/>
      <c r="TL61" s="36"/>
      <c r="TM61" s="36"/>
      <c r="TN61" s="36"/>
      <c r="TO61" s="36"/>
      <c r="TP61" s="36"/>
      <c r="TQ61" s="36"/>
      <c r="TR61" s="36"/>
      <c r="TS61" s="36"/>
      <c r="TT61" s="36"/>
      <c r="TU61" s="36"/>
      <c r="TV61" s="36"/>
      <c r="TW61" s="36"/>
      <c r="TX61" s="36"/>
      <c r="TY61" s="36"/>
      <c r="TZ61" s="36"/>
      <c r="UA61" s="36"/>
      <c r="UB61" s="36"/>
      <c r="UC61" s="36"/>
      <c r="UD61" s="36"/>
      <c r="UE61" s="36"/>
      <c r="UF61" s="36"/>
      <c r="UG61" s="36"/>
      <c r="UH61" s="36"/>
      <c r="UI61" s="36"/>
      <c r="UJ61" s="36"/>
      <c r="UK61" s="36"/>
      <c r="UL61" s="36"/>
      <c r="UM61" s="36"/>
      <c r="UN61" s="36"/>
      <c r="UO61" s="36"/>
      <c r="UP61" s="36"/>
      <c r="UQ61" s="36"/>
      <c r="UR61" s="36"/>
      <c r="US61" s="36"/>
      <c r="UT61" s="36"/>
      <c r="UU61" s="36"/>
      <c r="UV61" s="36"/>
      <c r="UW61" s="36"/>
      <c r="UX61" s="36"/>
      <c r="UY61" s="36"/>
      <c r="UZ61" s="36"/>
      <c r="VA61" s="36"/>
      <c r="VB61" s="36"/>
      <c r="VC61" s="36"/>
      <c r="VD61" s="36"/>
      <c r="VE61" s="36"/>
      <c r="VF61" s="36"/>
      <c r="VG61" s="36"/>
      <c r="VH61" s="36"/>
      <c r="VI61" s="36"/>
      <c r="VJ61" s="36"/>
      <c r="VK61" s="36"/>
      <c r="VL61" s="36"/>
      <c r="VM61" s="36"/>
      <c r="VN61" s="36"/>
      <c r="VO61" s="36"/>
      <c r="VP61" s="36"/>
    </row>
    <row r="62" spans="2:588" ht="17.25" customHeight="1">
      <c r="B62" s="23" t="s">
        <v>136</v>
      </c>
      <c r="F62" s="35" t="s">
        <v>1244</v>
      </c>
      <c r="G62" s="24" t="s">
        <v>176</v>
      </c>
      <c r="H62" s="36">
        <v>0</v>
      </c>
      <c r="I62" s="36">
        <v>0</v>
      </c>
      <c r="J62" s="36">
        <v>0</v>
      </c>
      <c r="K62" s="36">
        <v>0</v>
      </c>
      <c r="L62" s="36">
        <v>0</v>
      </c>
      <c r="M62" s="36">
        <v>0</v>
      </c>
      <c r="N62" s="36">
        <v>0</v>
      </c>
      <c r="O62" s="36">
        <v>8.9999999999999993E-3</v>
      </c>
      <c r="P62" s="36">
        <v>5.0000000000000001E-3</v>
      </c>
      <c r="Q62" s="36">
        <v>0.70099999999999996</v>
      </c>
      <c r="R62" s="36">
        <v>5.641</v>
      </c>
      <c r="S62" s="36">
        <v>8.8149999999999995</v>
      </c>
      <c r="T62" s="36">
        <v>7.0149999999999997</v>
      </c>
      <c r="U62" s="36">
        <v>11.198</v>
      </c>
      <c r="V62" s="36">
        <v>18.815000000000001</v>
      </c>
      <c r="W62" s="36">
        <v>20.268000000000001</v>
      </c>
      <c r="X62" s="36">
        <v>17.114999999999998</v>
      </c>
      <c r="Y62" s="36">
        <v>24.507999999999999</v>
      </c>
      <c r="Z62" s="36">
        <v>24.234000000000002</v>
      </c>
      <c r="AA62" s="36">
        <v>24.422999999999998</v>
      </c>
      <c r="AB62" s="36">
        <v>24.917000000000002</v>
      </c>
      <c r="AC62" s="36">
        <v>27.518999999999998</v>
      </c>
      <c r="AD62" s="36">
        <v>20.76437</v>
      </c>
      <c r="AE62" s="36">
        <v>15.205970000000001</v>
      </c>
      <c r="AF62" s="36">
        <v>8.1144800000000004</v>
      </c>
      <c r="AG62" s="36">
        <v>13.20449</v>
      </c>
      <c r="AH62" s="36">
        <v>23.43759</v>
      </c>
      <c r="AI62" s="36">
        <v>26.282330000000002</v>
      </c>
      <c r="AJ62" s="36">
        <v>18.417280000000002</v>
      </c>
      <c r="AK62" s="36">
        <v>19.761669999999999</v>
      </c>
      <c r="AL62" s="36">
        <v>30.363399999999999</v>
      </c>
      <c r="AM62" s="36">
        <v>28.647590000000001</v>
      </c>
      <c r="AN62" s="36">
        <v>19.70252</v>
      </c>
      <c r="AO62" s="36">
        <v>16.226500000000001</v>
      </c>
      <c r="AP62" s="36">
        <v>27.96622</v>
      </c>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c r="FN62" s="36"/>
      <c r="FO62" s="36"/>
      <c r="FP62" s="36"/>
      <c r="FQ62" s="36"/>
      <c r="FR62" s="36"/>
      <c r="FS62" s="36"/>
      <c r="FT62" s="36"/>
      <c r="FU62" s="36"/>
      <c r="FV62" s="36"/>
      <c r="FW62" s="36"/>
      <c r="FX62" s="36"/>
      <c r="FY62" s="36"/>
      <c r="FZ62" s="36"/>
      <c r="GA62" s="36"/>
      <c r="GB62" s="36"/>
      <c r="GC62" s="36"/>
      <c r="GD62" s="36"/>
      <c r="GE62" s="36"/>
      <c r="GF62" s="36"/>
      <c r="GG62" s="36"/>
      <c r="GH62" s="36"/>
      <c r="GI62" s="36"/>
      <c r="GJ62" s="36"/>
      <c r="GK62" s="36"/>
      <c r="GL62" s="36"/>
      <c r="GM62" s="36"/>
      <c r="GN62" s="36"/>
      <c r="GO62" s="36"/>
      <c r="GP62" s="36"/>
      <c r="GQ62" s="36"/>
      <c r="GR62" s="36"/>
      <c r="GS62" s="36"/>
      <c r="GT62" s="36"/>
      <c r="GU62" s="36"/>
      <c r="GV62" s="36"/>
      <c r="GW62" s="36"/>
      <c r="GX62" s="36"/>
      <c r="GY62" s="36"/>
      <c r="GZ62" s="36"/>
      <c r="HA62" s="36"/>
      <c r="HB62" s="36"/>
      <c r="HC62" s="36"/>
      <c r="HD62" s="36"/>
      <c r="HE62" s="36"/>
      <c r="HF62" s="36"/>
      <c r="HG62" s="36"/>
      <c r="HH62" s="36"/>
      <c r="HI62" s="36"/>
      <c r="HJ62" s="36"/>
      <c r="HK62" s="36"/>
      <c r="HL62" s="36"/>
      <c r="HM62" s="36"/>
      <c r="HN62" s="36"/>
      <c r="HO62" s="36"/>
      <c r="HP62" s="36"/>
      <c r="HQ62" s="36"/>
      <c r="HR62" s="36"/>
      <c r="HS62" s="36"/>
      <c r="HT62" s="36"/>
      <c r="HU62" s="36"/>
      <c r="HV62" s="36"/>
      <c r="HW62" s="36"/>
      <c r="HX62" s="36"/>
      <c r="HY62" s="36"/>
      <c r="HZ62" s="36"/>
      <c r="IA62" s="36"/>
      <c r="IB62" s="36"/>
      <c r="IC62" s="36"/>
      <c r="ID62" s="36"/>
      <c r="IE62" s="36"/>
      <c r="IF62" s="36"/>
      <c r="IG62" s="36"/>
      <c r="IH62" s="36"/>
      <c r="II62" s="36"/>
      <c r="IJ62" s="36"/>
      <c r="IK62" s="36"/>
      <c r="IL62" s="36"/>
      <c r="IM62" s="36"/>
      <c r="IN62" s="36"/>
      <c r="IO62" s="36"/>
      <c r="IP62" s="36"/>
      <c r="IQ62" s="36"/>
      <c r="IR62" s="36"/>
      <c r="IS62" s="36"/>
      <c r="IT62" s="36"/>
      <c r="IU62" s="36"/>
      <c r="IV62" s="36"/>
      <c r="IW62" s="36"/>
      <c r="IX62" s="36"/>
      <c r="IY62" s="36"/>
      <c r="IZ62" s="36"/>
      <c r="JA62" s="36"/>
      <c r="JB62" s="36"/>
      <c r="JC62" s="36"/>
      <c r="JD62" s="36"/>
      <c r="JE62" s="36"/>
      <c r="JF62" s="36"/>
      <c r="JG62" s="36"/>
      <c r="JH62" s="36"/>
      <c r="JI62" s="36"/>
      <c r="JJ62" s="36"/>
      <c r="JK62" s="36"/>
      <c r="JL62" s="36"/>
      <c r="JM62" s="36"/>
      <c r="JN62" s="36"/>
      <c r="JO62" s="36"/>
      <c r="JP62" s="36"/>
      <c r="JQ62" s="36"/>
      <c r="JR62" s="36"/>
      <c r="JS62" s="36"/>
      <c r="JT62" s="36"/>
      <c r="JU62" s="36"/>
      <c r="JV62" s="36"/>
      <c r="JW62" s="36"/>
      <c r="JX62" s="36"/>
      <c r="JY62" s="36"/>
      <c r="JZ62" s="36"/>
      <c r="KA62" s="36"/>
      <c r="KB62" s="36"/>
      <c r="KC62" s="36"/>
      <c r="KD62" s="36"/>
      <c r="KE62" s="36"/>
      <c r="KF62" s="36"/>
      <c r="KG62" s="36"/>
      <c r="KH62" s="36"/>
      <c r="KI62" s="36"/>
      <c r="KJ62" s="36"/>
      <c r="KK62" s="36"/>
      <c r="KL62" s="36"/>
      <c r="KM62" s="36"/>
      <c r="KN62" s="36"/>
      <c r="KO62" s="36"/>
      <c r="KP62" s="36"/>
      <c r="KQ62" s="36"/>
      <c r="KR62" s="36"/>
      <c r="KS62" s="36"/>
      <c r="KT62" s="36"/>
      <c r="KU62" s="36"/>
      <c r="KV62" s="36"/>
      <c r="KW62" s="36"/>
      <c r="KX62" s="36"/>
      <c r="KY62" s="36"/>
      <c r="KZ62" s="36"/>
      <c r="LA62" s="36"/>
      <c r="LB62" s="36"/>
      <c r="LC62" s="36"/>
      <c r="LD62" s="36"/>
      <c r="LE62" s="36"/>
      <c r="LF62" s="36"/>
      <c r="LG62" s="36"/>
      <c r="LH62" s="36"/>
      <c r="LI62" s="36"/>
      <c r="LJ62" s="36"/>
      <c r="LK62" s="36"/>
      <c r="LL62" s="36"/>
      <c r="LM62" s="36"/>
      <c r="LN62" s="36"/>
      <c r="LO62" s="36"/>
      <c r="LP62" s="36"/>
      <c r="LQ62" s="36"/>
      <c r="LR62" s="36"/>
      <c r="LS62" s="36"/>
      <c r="LT62" s="36"/>
      <c r="LU62" s="36"/>
      <c r="LV62" s="36"/>
      <c r="LW62" s="36"/>
      <c r="LX62" s="36"/>
      <c r="LY62" s="36"/>
      <c r="LZ62" s="36"/>
      <c r="MA62" s="36"/>
      <c r="MB62" s="36"/>
      <c r="MC62" s="36"/>
      <c r="MD62" s="36"/>
      <c r="ME62" s="36"/>
      <c r="MF62" s="36"/>
      <c r="MG62" s="36"/>
      <c r="MH62" s="36"/>
      <c r="MI62" s="36"/>
      <c r="MJ62" s="36"/>
      <c r="MK62" s="36"/>
      <c r="ML62" s="36"/>
      <c r="MM62" s="36"/>
      <c r="MN62" s="36"/>
      <c r="MO62" s="36"/>
      <c r="MP62" s="36"/>
      <c r="MQ62" s="36"/>
      <c r="MR62" s="36"/>
      <c r="MS62" s="36"/>
      <c r="MT62" s="36"/>
      <c r="MU62" s="36"/>
      <c r="MV62" s="36"/>
      <c r="MW62" s="36"/>
      <c r="MX62" s="36"/>
      <c r="MY62" s="36"/>
      <c r="MZ62" s="36"/>
      <c r="NA62" s="36"/>
      <c r="NB62" s="36"/>
      <c r="NC62" s="36"/>
      <c r="ND62" s="36"/>
      <c r="NE62" s="36"/>
      <c r="NF62" s="36"/>
      <c r="NG62" s="36"/>
      <c r="NH62" s="36"/>
      <c r="NI62" s="36"/>
      <c r="NJ62" s="36"/>
      <c r="NK62" s="36"/>
      <c r="NL62" s="36"/>
      <c r="NM62" s="36"/>
      <c r="NN62" s="36"/>
      <c r="NO62" s="36"/>
      <c r="NP62" s="36"/>
      <c r="NQ62" s="36"/>
      <c r="NR62" s="36"/>
      <c r="NS62" s="36"/>
      <c r="NT62" s="36"/>
      <c r="NU62" s="36"/>
      <c r="NV62" s="36"/>
      <c r="NW62" s="36"/>
      <c r="NX62" s="36"/>
      <c r="NY62" s="36"/>
      <c r="NZ62" s="36"/>
      <c r="OA62" s="36"/>
      <c r="OB62" s="36"/>
      <c r="OC62" s="36"/>
      <c r="OD62" s="36"/>
      <c r="OE62" s="36"/>
      <c r="OF62" s="36"/>
      <c r="OG62" s="36"/>
      <c r="OH62" s="36"/>
      <c r="OI62" s="36"/>
      <c r="OJ62" s="36"/>
      <c r="OK62" s="36"/>
      <c r="OL62" s="36"/>
      <c r="OM62" s="36"/>
      <c r="ON62" s="36"/>
      <c r="OO62" s="36"/>
      <c r="OP62" s="36"/>
      <c r="OQ62" s="36"/>
      <c r="OR62" s="36"/>
      <c r="OS62" s="36"/>
      <c r="OT62" s="36"/>
      <c r="OU62" s="36"/>
      <c r="OV62" s="36"/>
      <c r="OW62" s="36"/>
      <c r="OX62" s="36"/>
      <c r="OY62" s="36"/>
      <c r="OZ62" s="36"/>
      <c r="PA62" s="36"/>
      <c r="PB62" s="36"/>
      <c r="PC62" s="36"/>
      <c r="PD62" s="36"/>
      <c r="PE62" s="36"/>
      <c r="PF62" s="36"/>
      <c r="PG62" s="36"/>
      <c r="PH62" s="36"/>
      <c r="PI62" s="36"/>
      <c r="PJ62" s="36"/>
      <c r="PK62" s="36"/>
      <c r="PL62" s="36"/>
      <c r="PM62" s="36"/>
      <c r="PN62" s="36"/>
      <c r="PO62" s="36"/>
      <c r="PP62" s="36"/>
      <c r="PQ62" s="36"/>
      <c r="PR62" s="36"/>
      <c r="PS62" s="36"/>
      <c r="PT62" s="36"/>
      <c r="PU62" s="36"/>
      <c r="PV62" s="36"/>
      <c r="PW62" s="36"/>
      <c r="PX62" s="36"/>
      <c r="PY62" s="36"/>
      <c r="PZ62" s="36"/>
      <c r="QA62" s="36"/>
      <c r="QB62" s="36"/>
      <c r="QC62" s="36"/>
      <c r="QD62" s="36"/>
      <c r="QE62" s="36"/>
      <c r="QF62" s="36"/>
      <c r="QG62" s="36"/>
      <c r="QH62" s="36"/>
      <c r="QI62" s="36"/>
      <c r="QJ62" s="36"/>
      <c r="QK62" s="36"/>
      <c r="QL62" s="36"/>
      <c r="QM62" s="36"/>
      <c r="QN62" s="36"/>
      <c r="QO62" s="36"/>
      <c r="QP62" s="36"/>
      <c r="QQ62" s="36"/>
      <c r="QR62" s="36"/>
      <c r="QS62" s="36"/>
      <c r="QT62" s="36"/>
      <c r="QU62" s="36"/>
      <c r="QV62" s="36"/>
      <c r="QW62" s="36"/>
      <c r="QX62" s="36"/>
      <c r="QY62" s="36"/>
      <c r="QZ62" s="36"/>
      <c r="RA62" s="36"/>
      <c r="RB62" s="36"/>
      <c r="RC62" s="36"/>
      <c r="RD62" s="36"/>
      <c r="RE62" s="36"/>
      <c r="RF62" s="36"/>
      <c r="RG62" s="36"/>
      <c r="RH62" s="36"/>
      <c r="RI62" s="36"/>
      <c r="RJ62" s="36"/>
      <c r="RK62" s="36"/>
      <c r="RL62" s="36"/>
      <c r="RM62" s="36"/>
      <c r="RN62" s="36"/>
      <c r="RO62" s="36"/>
      <c r="RP62" s="36"/>
      <c r="RQ62" s="36"/>
      <c r="RR62" s="36"/>
      <c r="RS62" s="36"/>
      <c r="RT62" s="36"/>
      <c r="RU62" s="36"/>
      <c r="RV62" s="36"/>
      <c r="RW62" s="36"/>
      <c r="RX62" s="36"/>
      <c r="RY62" s="36"/>
      <c r="RZ62" s="36"/>
      <c r="SA62" s="36"/>
      <c r="SB62" s="36"/>
      <c r="SC62" s="36"/>
      <c r="SD62" s="36"/>
      <c r="SE62" s="36"/>
      <c r="SF62" s="36"/>
      <c r="SG62" s="36"/>
      <c r="SH62" s="36"/>
      <c r="SI62" s="36"/>
      <c r="SJ62" s="36"/>
      <c r="SK62" s="36"/>
      <c r="SL62" s="36"/>
      <c r="SM62" s="36"/>
      <c r="SN62" s="36"/>
      <c r="SO62" s="36"/>
      <c r="SP62" s="36"/>
      <c r="SQ62" s="36"/>
      <c r="SR62" s="36"/>
      <c r="SS62" s="36"/>
      <c r="ST62" s="36"/>
      <c r="SU62" s="36"/>
      <c r="SV62" s="36"/>
      <c r="SW62" s="36"/>
      <c r="SX62" s="36"/>
      <c r="SY62" s="36"/>
      <c r="SZ62" s="36"/>
      <c r="TA62" s="36"/>
      <c r="TB62" s="36"/>
      <c r="TC62" s="36"/>
      <c r="TD62" s="36"/>
      <c r="TE62" s="36"/>
      <c r="TF62" s="36"/>
      <c r="TG62" s="36"/>
      <c r="TH62" s="36"/>
      <c r="TI62" s="36"/>
      <c r="TJ62" s="36"/>
      <c r="TK62" s="36"/>
      <c r="TL62" s="36"/>
      <c r="TM62" s="36"/>
      <c r="TN62" s="36"/>
      <c r="TO62" s="36"/>
      <c r="TP62" s="36"/>
      <c r="TQ62" s="36"/>
      <c r="TR62" s="36"/>
      <c r="TS62" s="36"/>
      <c r="TT62" s="36"/>
      <c r="TU62" s="36"/>
      <c r="TV62" s="36"/>
      <c r="TW62" s="36"/>
      <c r="TX62" s="36"/>
      <c r="TY62" s="36"/>
      <c r="TZ62" s="36"/>
      <c r="UA62" s="36"/>
      <c r="UB62" s="36"/>
      <c r="UC62" s="36"/>
      <c r="UD62" s="36"/>
      <c r="UE62" s="36"/>
      <c r="UF62" s="36"/>
      <c r="UG62" s="36"/>
      <c r="UH62" s="36"/>
      <c r="UI62" s="36"/>
      <c r="UJ62" s="36"/>
      <c r="UK62" s="36"/>
      <c r="UL62" s="36"/>
      <c r="UM62" s="36"/>
      <c r="UN62" s="36"/>
      <c r="UO62" s="36"/>
      <c r="UP62" s="36"/>
      <c r="UQ62" s="36"/>
      <c r="UR62" s="36"/>
      <c r="US62" s="36"/>
      <c r="UT62" s="36"/>
      <c r="UU62" s="36"/>
      <c r="UV62" s="36"/>
      <c r="UW62" s="36"/>
      <c r="UX62" s="36"/>
      <c r="UY62" s="36"/>
      <c r="UZ62" s="36"/>
      <c r="VA62" s="36"/>
      <c r="VB62" s="36"/>
      <c r="VC62" s="36"/>
      <c r="VD62" s="36"/>
      <c r="VE62" s="36"/>
      <c r="VF62" s="36"/>
      <c r="VG62" s="36"/>
      <c r="VH62" s="36"/>
      <c r="VI62" s="36"/>
      <c r="VJ62" s="36"/>
      <c r="VK62" s="36"/>
      <c r="VL62" s="36"/>
      <c r="VM62" s="36"/>
      <c r="VN62" s="36"/>
      <c r="VO62" s="36"/>
      <c r="VP62" s="36"/>
    </row>
    <row r="63" spans="2:588" ht="17.25" customHeight="1">
      <c r="B63" t="s">
        <v>136</v>
      </c>
      <c r="F63" s="2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c r="FN63" s="36"/>
      <c r="FO63" s="36"/>
      <c r="FP63" s="36"/>
      <c r="FQ63" s="36"/>
      <c r="FR63" s="36"/>
      <c r="FS63" s="36"/>
      <c r="FT63" s="36"/>
      <c r="FU63" s="36"/>
      <c r="FV63" s="36"/>
      <c r="FW63" s="36"/>
      <c r="FX63" s="36"/>
      <c r="FY63" s="36"/>
      <c r="FZ63" s="36"/>
      <c r="GA63" s="36"/>
      <c r="GB63" s="36"/>
      <c r="GC63" s="36"/>
      <c r="GD63" s="36"/>
      <c r="GE63" s="36"/>
      <c r="GF63" s="36"/>
      <c r="GG63" s="36"/>
      <c r="GH63" s="36"/>
      <c r="GI63" s="36"/>
      <c r="GJ63" s="36"/>
      <c r="GK63" s="36"/>
      <c r="GL63" s="36"/>
      <c r="GM63" s="36"/>
      <c r="GN63" s="36"/>
      <c r="GO63" s="36"/>
      <c r="GP63" s="36"/>
      <c r="GQ63" s="36"/>
      <c r="GR63" s="36"/>
      <c r="GS63" s="36"/>
      <c r="GT63" s="36"/>
      <c r="GU63" s="36"/>
      <c r="GV63" s="36"/>
      <c r="GW63" s="36"/>
      <c r="GX63" s="36"/>
      <c r="GY63" s="36"/>
      <c r="GZ63" s="36"/>
      <c r="HA63" s="36"/>
      <c r="HB63" s="36"/>
      <c r="HC63" s="36"/>
      <c r="HD63" s="36"/>
      <c r="HE63" s="36"/>
      <c r="HF63" s="36"/>
      <c r="HG63" s="36"/>
      <c r="HH63" s="36"/>
      <c r="HI63" s="36"/>
      <c r="HJ63" s="36"/>
      <c r="HK63" s="36"/>
      <c r="HL63" s="36"/>
      <c r="HM63" s="36"/>
      <c r="HN63" s="36"/>
      <c r="HO63" s="36"/>
      <c r="HP63" s="36"/>
      <c r="HQ63" s="36"/>
      <c r="HR63" s="36"/>
      <c r="HS63" s="36"/>
      <c r="HT63" s="36"/>
      <c r="HU63" s="36"/>
      <c r="HV63" s="36"/>
      <c r="HW63" s="36"/>
      <c r="HX63" s="36"/>
      <c r="HY63" s="36"/>
      <c r="HZ63" s="36"/>
      <c r="IA63" s="36"/>
      <c r="IB63" s="36"/>
      <c r="IC63" s="36"/>
      <c r="ID63" s="36"/>
      <c r="IE63" s="36"/>
      <c r="IF63" s="36"/>
      <c r="IG63" s="36"/>
      <c r="IH63" s="36"/>
      <c r="II63" s="36"/>
      <c r="IJ63" s="36"/>
      <c r="IK63" s="36"/>
      <c r="IL63" s="36"/>
      <c r="IM63" s="36"/>
      <c r="IN63" s="36"/>
      <c r="IO63" s="36"/>
      <c r="IP63" s="36"/>
      <c r="IQ63" s="36"/>
      <c r="IR63" s="36"/>
      <c r="IS63" s="36"/>
      <c r="IT63" s="36"/>
      <c r="IU63" s="36"/>
      <c r="IV63" s="36"/>
      <c r="IW63" s="36"/>
      <c r="IX63" s="36"/>
      <c r="IY63" s="36"/>
      <c r="IZ63" s="36"/>
      <c r="JA63" s="36"/>
      <c r="JB63" s="36"/>
      <c r="JC63" s="36"/>
      <c r="JD63" s="36"/>
      <c r="JE63" s="36"/>
      <c r="JF63" s="36"/>
      <c r="JG63" s="36"/>
      <c r="JH63" s="36"/>
      <c r="JI63" s="36"/>
      <c r="JJ63" s="36"/>
      <c r="JK63" s="36"/>
      <c r="JL63" s="36"/>
      <c r="JM63" s="36"/>
      <c r="JN63" s="36"/>
      <c r="JO63" s="36"/>
      <c r="JP63" s="36"/>
      <c r="JQ63" s="36"/>
      <c r="JR63" s="36"/>
      <c r="JS63" s="36"/>
      <c r="JT63" s="36"/>
      <c r="JU63" s="36"/>
      <c r="JV63" s="36"/>
      <c r="JW63" s="36"/>
      <c r="JX63" s="36"/>
      <c r="JY63" s="36"/>
      <c r="JZ63" s="36"/>
      <c r="KA63" s="36"/>
      <c r="KB63" s="36"/>
      <c r="KC63" s="36"/>
      <c r="KD63" s="36"/>
      <c r="KE63" s="36"/>
      <c r="KF63" s="36"/>
      <c r="KG63" s="36"/>
      <c r="KH63" s="36"/>
      <c r="KI63" s="36"/>
      <c r="KJ63" s="36"/>
      <c r="KK63" s="36"/>
      <c r="KL63" s="36"/>
      <c r="KM63" s="36"/>
      <c r="KN63" s="36"/>
      <c r="KO63" s="36"/>
      <c r="KP63" s="36"/>
      <c r="KQ63" s="36"/>
      <c r="KR63" s="36"/>
      <c r="KS63" s="36"/>
      <c r="KT63" s="36"/>
      <c r="KU63" s="36"/>
      <c r="KV63" s="36"/>
      <c r="KW63" s="36"/>
      <c r="KX63" s="36"/>
      <c r="KY63" s="36"/>
      <c r="KZ63" s="36"/>
      <c r="LA63" s="36"/>
      <c r="LB63" s="36"/>
      <c r="LC63" s="36"/>
      <c r="LD63" s="36"/>
      <c r="LE63" s="36"/>
      <c r="LF63" s="36"/>
      <c r="LG63" s="36"/>
      <c r="LH63" s="36"/>
      <c r="LI63" s="36"/>
      <c r="LJ63" s="36"/>
      <c r="LK63" s="36"/>
      <c r="LL63" s="36"/>
      <c r="LM63" s="36"/>
      <c r="LN63" s="36"/>
      <c r="LO63" s="36"/>
      <c r="LP63" s="36"/>
      <c r="LQ63" s="36"/>
      <c r="LR63" s="36"/>
      <c r="LS63" s="36"/>
      <c r="LT63" s="36"/>
      <c r="LU63" s="36"/>
      <c r="LV63" s="36"/>
      <c r="LW63" s="36"/>
      <c r="LX63" s="36"/>
      <c r="LY63" s="36"/>
      <c r="LZ63" s="36"/>
      <c r="MA63" s="36"/>
      <c r="MB63" s="36"/>
      <c r="MC63" s="36"/>
      <c r="MD63" s="36"/>
      <c r="ME63" s="36"/>
      <c r="MF63" s="36"/>
      <c r="MG63" s="36"/>
      <c r="MH63" s="36"/>
      <c r="MI63" s="36"/>
      <c r="MJ63" s="36"/>
      <c r="MK63" s="36"/>
      <c r="ML63" s="36"/>
      <c r="MM63" s="36"/>
      <c r="MN63" s="36"/>
      <c r="MO63" s="36"/>
      <c r="MP63" s="36"/>
      <c r="MQ63" s="36"/>
      <c r="MR63" s="36"/>
      <c r="MS63" s="36"/>
      <c r="MT63" s="36"/>
      <c r="MU63" s="36"/>
      <c r="MV63" s="36"/>
      <c r="MW63" s="36"/>
      <c r="MX63" s="36"/>
      <c r="MY63" s="36"/>
      <c r="MZ63" s="36"/>
      <c r="NA63" s="36"/>
      <c r="NB63" s="36"/>
      <c r="NC63" s="36"/>
      <c r="ND63" s="36"/>
      <c r="NE63" s="36"/>
      <c r="NF63" s="36"/>
      <c r="NG63" s="36"/>
      <c r="NH63" s="36"/>
      <c r="NI63" s="36"/>
      <c r="NJ63" s="36"/>
      <c r="NK63" s="36"/>
      <c r="NL63" s="36"/>
      <c r="NM63" s="36"/>
      <c r="NN63" s="36"/>
      <c r="NO63" s="36"/>
      <c r="NP63" s="36"/>
      <c r="NQ63" s="36"/>
      <c r="NR63" s="36"/>
      <c r="NS63" s="36"/>
      <c r="NT63" s="36"/>
      <c r="NU63" s="36"/>
      <c r="NV63" s="36"/>
      <c r="NW63" s="36"/>
      <c r="NX63" s="36"/>
      <c r="NY63" s="36"/>
      <c r="NZ63" s="36"/>
      <c r="OA63" s="36"/>
      <c r="OB63" s="36"/>
      <c r="OC63" s="36"/>
      <c r="OD63" s="36"/>
      <c r="OE63" s="36"/>
      <c r="OF63" s="36"/>
      <c r="OG63" s="36"/>
      <c r="OH63" s="36"/>
      <c r="OI63" s="36"/>
      <c r="OJ63" s="36"/>
      <c r="OK63" s="36"/>
      <c r="OL63" s="36"/>
      <c r="OM63" s="36"/>
      <c r="ON63" s="36"/>
      <c r="OO63" s="36"/>
      <c r="OP63" s="36"/>
      <c r="OQ63" s="36"/>
      <c r="OR63" s="36"/>
      <c r="OS63" s="36"/>
      <c r="OT63" s="36"/>
      <c r="OU63" s="36"/>
      <c r="OV63" s="36"/>
      <c r="OW63" s="36"/>
      <c r="OX63" s="36"/>
      <c r="OY63" s="36"/>
      <c r="OZ63" s="36"/>
      <c r="PA63" s="36"/>
      <c r="PB63" s="36"/>
      <c r="PC63" s="36"/>
      <c r="PD63" s="36"/>
      <c r="PE63" s="36"/>
      <c r="PF63" s="36"/>
      <c r="PG63" s="36"/>
      <c r="PH63" s="36"/>
      <c r="PI63" s="36"/>
      <c r="PJ63" s="36"/>
      <c r="PK63" s="36"/>
      <c r="PL63" s="36"/>
      <c r="PM63" s="36"/>
      <c r="PN63" s="36"/>
      <c r="PO63" s="36"/>
      <c r="PP63" s="36"/>
      <c r="PQ63" s="36"/>
      <c r="PR63" s="36"/>
      <c r="PS63" s="36"/>
      <c r="PT63" s="36"/>
      <c r="PU63" s="36"/>
      <c r="PV63" s="36"/>
      <c r="PW63" s="36"/>
      <c r="PX63" s="36"/>
      <c r="PY63" s="36"/>
      <c r="PZ63" s="36"/>
      <c r="QA63" s="36"/>
      <c r="QB63" s="36"/>
      <c r="QC63" s="36"/>
      <c r="QD63" s="36"/>
      <c r="QE63" s="36"/>
      <c r="QF63" s="36"/>
      <c r="QG63" s="36"/>
      <c r="QH63" s="36"/>
      <c r="QI63" s="36"/>
      <c r="QJ63" s="36"/>
      <c r="QK63" s="36"/>
      <c r="QL63" s="36"/>
      <c r="QM63" s="36"/>
      <c r="QN63" s="36"/>
      <c r="QO63" s="36"/>
      <c r="QP63" s="36"/>
      <c r="QQ63" s="36"/>
      <c r="QR63" s="36"/>
      <c r="QS63" s="36"/>
      <c r="QT63" s="36"/>
      <c r="QU63" s="36"/>
      <c r="QV63" s="36"/>
      <c r="QW63" s="36"/>
      <c r="QX63" s="36"/>
      <c r="QY63" s="36"/>
      <c r="QZ63" s="36"/>
      <c r="RA63" s="36"/>
      <c r="RB63" s="36"/>
      <c r="RC63" s="36"/>
      <c r="RD63" s="36"/>
      <c r="RE63" s="36"/>
      <c r="RF63" s="36"/>
      <c r="RG63" s="36"/>
      <c r="RH63" s="36"/>
      <c r="RI63" s="36"/>
      <c r="RJ63" s="36"/>
      <c r="RK63" s="36"/>
      <c r="RL63" s="36"/>
      <c r="RM63" s="36"/>
      <c r="RN63" s="36"/>
      <c r="RO63" s="36"/>
      <c r="RP63" s="36"/>
      <c r="RQ63" s="36"/>
      <c r="RR63" s="36"/>
      <c r="RS63" s="36"/>
      <c r="RT63" s="36"/>
      <c r="RU63" s="36"/>
      <c r="RV63" s="36"/>
      <c r="RW63" s="36"/>
      <c r="RX63" s="36"/>
      <c r="RY63" s="36"/>
      <c r="RZ63" s="36"/>
      <c r="SA63" s="36"/>
      <c r="SB63" s="36"/>
      <c r="SC63" s="36"/>
      <c r="SD63" s="36"/>
      <c r="SE63" s="36"/>
      <c r="SF63" s="36"/>
      <c r="SG63" s="36"/>
      <c r="SH63" s="36"/>
      <c r="SI63" s="36"/>
      <c r="SJ63" s="36"/>
      <c r="SK63" s="36"/>
      <c r="SL63" s="36"/>
      <c r="SM63" s="36"/>
      <c r="SN63" s="36"/>
      <c r="SO63" s="36"/>
      <c r="SP63" s="36"/>
      <c r="SQ63" s="36"/>
      <c r="SR63" s="36"/>
      <c r="SS63" s="36"/>
      <c r="ST63" s="36"/>
      <c r="SU63" s="36"/>
      <c r="SV63" s="36"/>
      <c r="SW63" s="36"/>
      <c r="SX63" s="36"/>
      <c r="SY63" s="36"/>
      <c r="SZ63" s="36"/>
      <c r="TA63" s="36"/>
      <c r="TB63" s="36"/>
      <c r="TC63" s="36"/>
      <c r="TD63" s="36"/>
      <c r="TE63" s="36"/>
      <c r="TF63" s="36"/>
      <c r="TG63" s="36"/>
      <c r="TH63" s="36"/>
      <c r="TI63" s="36"/>
      <c r="TJ63" s="36"/>
      <c r="TK63" s="36"/>
      <c r="TL63" s="36"/>
      <c r="TM63" s="36"/>
      <c r="TN63" s="36"/>
      <c r="TO63" s="36"/>
      <c r="TP63" s="36"/>
      <c r="TQ63" s="36"/>
      <c r="TR63" s="36"/>
      <c r="TS63" s="36"/>
      <c r="TT63" s="36"/>
      <c r="TU63" s="36"/>
      <c r="TV63" s="36"/>
      <c r="TW63" s="36"/>
      <c r="TX63" s="36"/>
      <c r="TY63" s="36"/>
      <c r="TZ63" s="36"/>
      <c r="UA63" s="36"/>
      <c r="UB63" s="36"/>
      <c r="UC63" s="36"/>
      <c r="UD63" s="36"/>
      <c r="UE63" s="36"/>
      <c r="UF63" s="36"/>
      <c r="UG63" s="36"/>
      <c r="UH63" s="36"/>
      <c r="UI63" s="36"/>
      <c r="UJ63" s="36"/>
      <c r="UK63" s="36"/>
      <c r="UL63" s="36"/>
      <c r="UM63" s="36"/>
      <c r="UN63" s="36"/>
      <c r="UO63" s="36"/>
      <c r="UP63" s="36"/>
      <c r="UQ63" s="36"/>
      <c r="UR63" s="36"/>
      <c r="US63" s="36"/>
      <c r="UT63" s="36"/>
      <c r="UU63" s="36"/>
      <c r="UV63" s="36"/>
      <c r="UW63" s="36"/>
      <c r="UX63" s="36"/>
      <c r="UY63" s="36"/>
      <c r="UZ63" s="36"/>
      <c r="VA63" s="36"/>
      <c r="VB63" s="36"/>
      <c r="VC63" s="36"/>
      <c r="VD63" s="36"/>
      <c r="VE63" s="36"/>
      <c r="VF63" s="36"/>
      <c r="VG63" s="36"/>
      <c r="VH63" s="36"/>
      <c r="VI63" s="36"/>
      <c r="VJ63" s="36"/>
      <c r="VK63" s="36"/>
      <c r="VL63" s="36"/>
      <c r="VM63" s="36"/>
      <c r="VN63" s="36"/>
      <c r="VO63" s="36"/>
      <c r="VP63" s="36"/>
    </row>
    <row r="64" spans="2:588" ht="17.25" customHeight="1">
      <c r="B64" s="23" t="s">
        <v>136</v>
      </c>
      <c r="F64" s="26" t="s">
        <v>1437</v>
      </c>
      <c r="G64" s="24" t="s">
        <v>1452</v>
      </c>
      <c r="H64" s="36">
        <v>7201.9860040000003</v>
      </c>
      <c r="I64" s="36">
        <v>8830.3307409999998</v>
      </c>
      <c r="J64" s="36">
        <v>8967.3574329999992</v>
      </c>
      <c r="K64" s="36">
        <v>10098.458944</v>
      </c>
      <c r="L64" s="36">
        <v>9537.7378829999998</v>
      </c>
      <c r="M64" s="36">
        <v>11444.991345</v>
      </c>
      <c r="N64" s="36">
        <v>10899.498772999999</v>
      </c>
      <c r="O64" s="36">
        <v>12400.752526</v>
      </c>
      <c r="P64" s="36">
        <v>14784.537272</v>
      </c>
      <c r="Q64" s="36">
        <v>14290.654710000001</v>
      </c>
      <c r="R64" s="36">
        <v>20877.40785</v>
      </c>
      <c r="S64" s="36">
        <v>24043.69744</v>
      </c>
      <c r="T64" s="36">
        <v>23935.972555</v>
      </c>
      <c r="U64" s="36">
        <v>20950.257307</v>
      </c>
      <c r="V64" s="36">
        <v>17525.573425999999</v>
      </c>
      <c r="W64" s="36">
        <v>15731.185057000001</v>
      </c>
      <c r="X64" s="36">
        <v>13025.667772999999</v>
      </c>
      <c r="Y64" s="36">
        <v>15964.779210000001</v>
      </c>
      <c r="Z64" s="36">
        <v>15975.045146599999</v>
      </c>
      <c r="AA64" s="36">
        <v>16587.61449973</v>
      </c>
      <c r="AB64" s="36">
        <v>18064.262067970001</v>
      </c>
      <c r="AC64" s="36">
        <v>19637.642701659999</v>
      </c>
      <c r="AD64" s="36">
        <v>17438.4405592</v>
      </c>
      <c r="AE64" s="36">
        <v>15761.40102105</v>
      </c>
      <c r="AF64" s="36">
        <v>14816.78348925</v>
      </c>
      <c r="AG64" s="36">
        <v>15152.320210759999</v>
      </c>
      <c r="AH64" s="36">
        <v>13891.26539803</v>
      </c>
      <c r="AI64" s="36">
        <v>12803.85832331</v>
      </c>
      <c r="AJ64" s="36">
        <v>13034.387700310001</v>
      </c>
      <c r="AK64" s="36">
        <v>14739.22717505</v>
      </c>
      <c r="AL64" s="36">
        <v>16908.320831100002</v>
      </c>
      <c r="AM64" s="36">
        <v>16027.913450489999</v>
      </c>
      <c r="AN64" s="36">
        <v>16834.727705099998</v>
      </c>
      <c r="AO64" s="36">
        <v>16336.320403350001</v>
      </c>
      <c r="AP64" s="36">
        <v>15284.20081045</v>
      </c>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36"/>
      <c r="GE64" s="36"/>
      <c r="GF64" s="36"/>
      <c r="GG64" s="36"/>
      <c r="GH64" s="36"/>
      <c r="GI64" s="36"/>
      <c r="GJ64" s="36"/>
      <c r="GK64" s="36"/>
      <c r="GL64" s="36"/>
      <c r="GM64" s="36"/>
      <c r="GN64" s="36"/>
      <c r="GO64" s="36"/>
      <c r="GP64" s="36"/>
      <c r="GQ64" s="36"/>
      <c r="GR64" s="36"/>
      <c r="GS64" s="36"/>
      <c r="GT64" s="36"/>
      <c r="GU64" s="36"/>
      <c r="GV64" s="36"/>
      <c r="GW64" s="36"/>
      <c r="GX64" s="36"/>
      <c r="GY64" s="36"/>
      <c r="GZ64" s="36"/>
      <c r="HA64" s="36"/>
      <c r="HB64" s="36"/>
      <c r="HC64" s="36"/>
      <c r="HD64" s="36"/>
      <c r="HE64" s="36"/>
      <c r="HF64" s="36"/>
      <c r="HG64" s="36"/>
      <c r="HH64" s="36"/>
      <c r="HI64" s="36"/>
      <c r="HJ64" s="36"/>
      <c r="HK64" s="36"/>
      <c r="HL64" s="36"/>
      <c r="HM64" s="36"/>
      <c r="HN64" s="36"/>
      <c r="HO64" s="36"/>
      <c r="HP64" s="36"/>
      <c r="HQ64" s="36"/>
      <c r="HR64" s="36"/>
      <c r="HS64" s="36"/>
      <c r="HT64" s="36"/>
      <c r="HU64" s="36"/>
      <c r="HV64" s="36"/>
      <c r="HW64" s="36"/>
      <c r="HX64" s="36"/>
      <c r="HY64" s="36"/>
      <c r="HZ64" s="36"/>
      <c r="IA64" s="36"/>
      <c r="IB64" s="36"/>
      <c r="IC64" s="36"/>
      <c r="ID64" s="36"/>
      <c r="IE64" s="36"/>
      <c r="IF64" s="36"/>
      <c r="IG64" s="36"/>
      <c r="IH64" s="36"/>
      <c r="II64" s="36"/>
      <c r="IJ64" s="36"/>
      <c r="IK64" s="36"/>
      <c r="IL64" s="36"/>
      <c r="IM64" s="36"/>
      <c r="IN64" s="36"/>
      <c r="IO64" s="36"/>
      <c r="IP64" s="36"/>
      <c r="IQ64" s="36"/>
      <c r="IR64" s="36"/>
      <c r="IS64" s="36"/>
      <c r="IT64" s="36"/>
      <c r="IU64" s="36"/>
      <c r="IV64" s="36"/>
      <c r="IW64" s="36"/>
      <c r="IX64" s="36"/>
      <c r="IY64" s="36"/>
      <c r="IZ64" s="36"/>
      <c r="JA64" s="36"/>
      <c r="JB64" s="36"/>
      <c r="JC64" s="36"/>
      <c r="JD64" s="36"/>
      <c r="JE64" s="36"/>
      <c r="JF64" s="36"/>
      <c r="JG64" s="36"/>
      <c r="JH64" s="36"/>
      <c r="JI64" s="36"/>
      <c r="JJ64" s="36"/>
      <c r="JK64" s="36"/>
      <c r="JL64" s="36"/>
      <c r="JM64" s="36"/>
      <c r="JN64" s="36"/>
      <c r="JO64" s="36"/>
      <c r="JP64" s="36"/>
      <c r="JQ64" s="36"/>
      <c r="JR64" s="36"/>
      <c r="JS64" s="36"/>
      <c r="JT64" s="36"/>
      <c r="JU64" s="36"/>
      <c r="JV64" s="36"/>
      <c r="JW64" s="36"/>
      <c r="JX64" s="36"/>
      <c r="JY64" s="36"/>
      <c r="JZ64" s="36"/>
      <c r="KA64" s="36"/>
      <c r="KB64" s="36"/>
      <c r="KC64" s="36"/>
      <c r="KD64" s="36"/>
      <c r="KE64" s="36"/>
      <c r="KF64" s="36"/>
      <c r="KG64" s="36"/>
      <c r="KH64" s="36"/>
      <c r="KI64" s="36"/>
      <c r="KJ64" s="36"/>
      <c r="KK64" s="36"/>
      <c r="KL64" s="36"/>
      <c r="KM64" s="36"/>
      <c r="KN64" s="36"/>
      <c r="KO64" s="36"/>
      <c r="KP64" s="36"/>
      <c r="KQ64" s="36"/>
      <c r="KR64" s="36"/>
      <c r="KS64" s="36"/>
      <c r="KT64" s="36"/>
      <c r="KU64" s="36"/>
      <c r="KV64" s="36"/>
      <c r="KW64" s="36"/>
      <c r="KX64" s="36"/>
      <c r="KY64" s="36"/>
      <c r="KZ64" s="36"/>
      <c r="LA64" s="36"/>
      <c r="LB64" s="36"/>
      <c r="LC64" s="36"/>
      <c r="LD64" s="36"/>
      <c r="LE64" s="36"/>
      <c r="LF64" s="36"/>
      <c r="LG64" s="36"/>
      <c r="LH64" s="36"/>
      <c r="LI64" s="36"/>
      <c r="LJ64" s="36"/>
      <c r="LK64" s="36"/>
      <c r="LL64" s="36"/>
      <c r="LM64" s="36"/>
      <c r="LN64" s="36"/>
      <c r="LO64" s="36"/>
      <c r="LP64" s="36"/>
      <c r="LQ64" s="36"/>
      <c r="LR64" s="36"/>
      <c r="LS64" s="36"/>
      <c r="LT64" s="36"/>
      <c r="LU64" s="36"/>
      <c r="LV64" s="36"/>
      <c r="LW64" s="36"/>
      <c r="LX64" s="36"/>
      <c r="LY64" s="36"/>
      <c r="LZ64" s="36"/>
      <c r="MA64" s="36"/>
      <c r="MB64" s="36"/>
      <c r="MC64" s="36"/>
      <c r="MD64" s="36"/>
      <c r="ME64" s="36"/>
      <c r="MF64" s="36"/>
      <c r="MG64" s="36"/>
      <c r="MH64" s="36"/>
      <c r="MI64" s="36"/>
      <c r="MJ64" s="36"/>
      <c r="MK64" s="36"/>
      <c r="ML64" s="36"/>
      <c r="MM64" s="36"/>
      <c r="MN64" s="36"/>
      <c r="MO64" s="36"/>
      <c r="MP64" s="36"/>
      <c r="MQ64" s="36"/>
      <c r="MR64" s="36"/>
      <c r="MS64" s="36"/>
      <c r="MT64" s="36"/>
      <c r="MU64" s="36"/>
      <c r="MV64" s="36"/>
      <c r="MW64" s="36"/>
      <c r="MX64" s="36"/>
      <c r="MY64" s="36"/>
      <c r="MZ64" s="36"/>
      <c r="NA64" s="36"/>
      <c r="NB64" s="36"/>
      <c r="NC64" s="36"/>
      <c r="ND64" s="36"/>
      <c r="NE64" s="36"/>
      <c r="NF64" s="36"/>
      <c r="NG64" s="36"/>
      <c r="NH64" s="36"/>
      <c r="NI64" s="36"/>
      <c r="NJ64" s="36"/>
      <c r="NK64" s="36"/>
      <c r="NL64" s="36"/>
      <c r="NM64" s="36"/>
      <c r="NN64" s="36"/>
      <c r="NO64" s="36"/>
      <c r="NP64" s="36"/>
      <c r="NQ64" s="36"/>
      <c r="NR64" s="36"/>
      <c r="NS64" s="36"/>
      <c r="NT64" s="36"/>
      <c r="NU64" s="36"/>
      <c r="NV64" s="36"/>
      <c r="NW64" s="36"/>
      <c r="NX64" s="36"/>
      <c r="NY64" s="36"/>
      <c r="NZ64" s="36"/>
      <c r="OA64" s="36"/>
      <c r="OB64" s="36"/>
      <c r="OC64" s="36"/>
      <c r="OD64" s="36"/>
      <c r="OE64" s="36"/>
      <c r="OF64" s="36"/>
      <c r="OG64" s="36"/>
      <c r="OH64" s="36"/>
      <c r="OI64" s="36"/>
      <c r="OJ64" s="36"/>
      <c r="OK64" s="36"/>
      <c r="OL64" s="36"/>
      <c r="OM64" s="36"/>
      <c r="ON64" s="36"/>
      <c r="OO64" s="36"/>
      <c r="OP64" s="36"/>
      <c r="OQ64" s="36"/>
      <c r="OR64" s="36"/>
      <c r="OS64" s="36"/>
      <c r="OT64" s="36"/>
      <c r="OU64" s="36"/>
      <c r="OV64" s="36"/>
      <c r="OW64" s="36"/>
      <c r="OX64" s="36"/>
      <c r="OY64" s="36"/>
      <c r="OZ64" s="36"/>
      <c r="PA64" s="36"/>
      <c r="PB64" s="36"/>
      <c r="PC64" s="36"/>
      <c r="PD64" s="36"/>
      <c r="PE64" s="36"/>
      <c r="PF64" s="36"/>
      <c r="PG64" s="36"/>
      <c r="PH64" s="36"/>
      <c r="PI64" s="36"/>
      <c r="PJ64" s="36"/>
      <c r="PK64" s="36"/>
      <c r="PL64" s="36"/>
      <c r="PM64" s="36"/>
      <c r="PN64" s="36"/>
      <c r="PO64" s="36"/>
      <c r="PP64" s="36"/>
      <c r="PQ64" s="36"/>
      <c r="PR64" s="36"/>
      <c r="PS64" s="36"/>
      <c r="PT64" s="36"/>
      <c r="PU64" s="36"/>
      <c r="PV64" s="36"/>
      <c r="PW64" s="36"/>
      <c r="PX64" s="36"/>
      <c r="PY64" s="36"/>
      <c r="PZ64" s="36"/>
      <c r="QA64" s="36"/>
      <c r="QB64" s="36"/>
      <c r="QC64" s="36"/>
      <c r="QD64" s="36"/>
      <c r="QE64" s="36"/>
      <c r="QF64" s="36"/>
      <c r="QG64" s="36"/>
      <c r="QH64" s="36"/>
      <c r="QI64" s="36"/>
      <c r="QJ64" s="36"/>
      <c r="QK64" s="36"/>
      <c r="QL64" s="36"/>
      <c r="QM64" s="36"/>
      <c r="QN64" s="36"/>
      <c r="QO64" s="36"/>
      <c r="QP64" s="36"/>
      <c r="QQ64" s="36"/>
      <c r="QR64" s="36"/>
      <c r="QS64" s="36"/>
      <c r="QT64" s="36"/>
      <c r="QU64" s="36"/>
      <c r="QV64" s="36"/>
      <c r="QW64" s="36"/>
      <c r="QX64" s="36"/>
      <c r="QY64" s="36"/>
      <c r="QZ64" s="36"/>
      <c r="RA64" s="36"/>
      <c r="RB64" s="36"/>
      <c r="RC64" s="36"/>
      <c r="RD64" s="36"/>
      <c r="RE64" s="36"/>
      <c r="RF64" s="36"/>
      <c r="RG64" s="36"/>
      <c r="RH64" s="36"/>
      <c r="RI64" s="36"/>
      <c r="RJ64" s="36"/>
      <c r="RK64" s="36"/>
      <c r="RL64" s="36"/>
      <c r="RM64" s="36"/>
      <c r="RN64" s="36"/>
      <c r="RO64" s="36"/>
      <c r="RP64" s="36"/>
      <c r="RQ64" s="36"/>
      <c r="RR64" s="36"/>
      <c r="RS64" s="36"/>
      <c r="RT64" s="36"/>
      <c r="RU64" s="36"/>
      <c r="RV64" s="36"/>
      <c r="RW64" s="36"/>
      <c r="RX64" s="36"/>
      <c r="RY64" s="36"/>
      <c r="RZ64" s="36"/>
      <c r="SA64" s="36"/>
      <c r="SB64" s="36"/>
      <c r="SC64" s="36"/>
      <c r="SD64" s="36"/>
      <c r="SE64" s="36"/>
      <c r="SF64" s="36"/>
      <c r="SG64" s="36"/>
      <c r="SH64" s="36"/>
      <c r="SI64" s="36"/>
      <c r="SJ64" s="36"/>
      <c r="SK64" s="36"/>
      <c r="SL64" s="36"/>
      <c r="SM64" s="36"/>
      <c r="SN64" s="36"/>
      <c r="SO64" s="36"/>
      <c r="SP64" s="36"/>
      <c r="SQ64" s="36"/>
      <c r="SR64" s="36"/>
      <c r="SS64" s="36"/>
      <c r="ST64" s="36"/>
      <c r="SU64" s="36"/>
      <c r="SV64" s="36"/>
      <c r="SW64" s="36"/>
      <c r="SX64" s="36"/>
      <c r="SY64" s="36"/>
      <c r="SZ64" s="36"/>
      <c r="TA64" s="36"/>
      <c r="TB64" s="36"/>
      <c r="TC64" s="36"/>
      <c r="TD64" s="36"/>
      <c r="TE64" s="36"/>
      <c r="TF64" s="36"/>
      <c r="TG64" s="36"/>
      <c r="TH64" s="36"/>
      <c r="TI64" s="36"/>
      <c r="TJ64" s="36"/>
      <c r="TK64" s="36"/>
      <c r="TL64" s="36"/>
      <c r="TM64" s="36"/>
      <c r="TN64" s="36"/>
      <c r="TO64" s="36"/>
      <c r="TP64" s="36"/>
      <c r="TQ64" s="36"/>
      <c r="TR64" s="36"/>
      <c r="TS64" s="36"/>
      <c r="TT64" s="36"/>
      <c r="TU64" s="36"/>
      <c r="TV64" s="36"/>
      <c r="TW64" s="36"/>
      <c r="TX64" s="36"/>
      <c r="TY64" s="36"/>
      <c r="TZ64" s="36"/>
      <c r="UA64" s="36"/>
      <c r="UB64" s="36"/>
      <c r="UC64" s="36"/>
      <c r="UD64" s="36"/>
      <c r="UE64" s="36"/>
      <c r="UF64" s="36"/>
      <c r="UG64" s="36"/>
      <c r="UH64" s="36"/>
      <c r="UI64" s="36"/>
      <c r="UJ64" s="36"/>
      <c r="UK64" s="36"/>
      <c r="UL64" s="36"/>
      <c r="UM64" s="36"/>
      <c r="UN64" s="36"/>
      <c r="UO64" s="36"/>
      <c r="UP64" s="36"/>
      <c r="UQ64" s="36"/>
      <c r="UR64" s="36"/>
      <c r="US64" s="36"/>
      <c r="UT64" s="36"/>
      <c r="UU64" s="36"/>
      <c r="UV64" s="36"/>
      <c r="UW64" s="36"/>
      <c r="UX64" s="36"/>
      <c r="UY64" s="36"/>
      <c r="UZ64" s="36"/>
      <c r="VA64" s="36"/>
      <c r="VB64" s="36"/>
      <c r="VC64" s="36"/>
      <c r="VD64" s="36"/>
      <c r="VE64" s="36"/>
      <c r="VF64" s="36"/>
      <c r="VG64" s="36"/>
      <c r="VH64" s="36"/>
      <c r="VI64" s="36"/>
      <c r="VJ64" s="36"/>
      <c r="VK64" s="36"/>
      <c r="VL64" s="36"/>
      <c r="VM64" s="36"/>
      <c r="VN64" s="36"/>
      <c r="VO64" s="36"/>
      <c r="VP64" s="36"/>
    </row>
    <row r="65" spans="2:588" ht="17.25" customHeight="1">
      <c r="B65" t="s">
        <v>136</v>
      </c>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c r="FV65" s="36"/>
      <c r="FW65" s="36"/>
      <c r="FX65" s="36"/>
      <c r="FY65" s="36"/>
      <c r="FZ65" s="36"/>
      <c r="GA65" s="36"/>
      <c r="GB65" s="36"/>
      <c r="GC65" s="36"/>
      <c r="GD65" s="36"/>
      <c r="GE65" s="36"/>
      <c r="GF65" s="36"/>
      <c r="GG65" s="36"/>
      <c r="GH65" s="36"/>
      <c r="GI65" s="36"/>
      <c r="GJ65" s="36"/>
      <c r="GK65" s="36"/>
      <c r="GL65" s="36"/>
      <c r="GM65" s="36"/>
      <c r="GN65" s="36"/>
      <c r="GO65" s="36"/>
      <c r="GP65" s="36"/>
      <c r="GQ65" s="36"/>
      <c r="GR65" s="36"/>
      <c r="GS65" s="36"/>
      <c r="GT65" s="36"/>
      <c r="GU65" s="36"/>
      <c r="GV65" s="36"/>
      <c r="GW65" s="36"/>
      <c r="GX65" s="36"/>
      <c r="GY65" s="36"/>
      <c r="GZ65" s="36"/>
      <c r="HA65" s="36"/>
      <c r="HB65" s="36"/>
      <c r="HC65" s="36"/>
      <c r="HD65" s="36"/>
      <c r="HE65" s="36"/>
      <c r="HF65" s="36"/>
      <c r="HG65" s="36"/>
      <c r="HH65" s="36"/>
      <c r="HI65" s="36"/>
      <c r="HJ65" s="36"/>
      <c r="HK65" s="36"/>
      <c r="HL65" s="36"/>
      <c r="HM65" s="36"/>
      <c r="HN65" s="36"/>
      <c r="HO65" s="36"/>
      <c r="HP65" s="36"/>
      <c r="HQ65" s="36"/>
      <c r="HR65" s="36"/>
      <c r="HS65" s="36"/>
      <c r="HT65" s="36"/>
      <c r="HU65" s="36"/>
      <c r="HV65" s="36"/>
      <c r="HW65" s="36"/>
      <c r="HX65" s="36"/>
      <c r="HY65" s="36"/>
      <c r="HZ65" s="36"/>
      <c r="IA65" s="36"/>
      <c r="IB65" s="36"/>
      <c r="IC65" s="36"/>
      <c r="ID65" s="36"/>
      <c r="IE65" s="36"/>
      <c r="IF65" s="36"/>
      <c r="IG65" s="36"/>
      <c r="IH65" s="36"/>
      <c r="II65" s="36"/>
      <c r="IJ65" s="36"/>
      <c r="IK65" s="36"/>
      <c r="IL65" s="36"/>
      <c r="IM65" s="36"/>
      <c r="IN65" s="36"/>
      <c r="IO65" s="36"/>
      <c r="IP65" s="36"/>
      <c r="IQ65" s="36"/>
      <c r="IR65" s="36"/>
      <c r="IS65" s="36"/>
      <c r="IT65" s="36"/>
      <c r="IU65" s="36"/>
      <c r="IV65" s="36"/>
      <c r="IW65" s="36"/>
      <c r="IX65" s="36"/>
      <c r="IY65" s="36"/>
      <c r="IZ65" s="36"/>
      <c r="JA65" s="36"/>
      <c r="JB65" s="36"/>
      <c r="JC65" s="36"/>
      <c r="JD65" s="36"/>
      <c r="JE65" s="36"/>
      <c r="JF65" s="36"/>
      <c r="JG65" s="36"/>
      <c r="JH65" s="36"/>
      <c r="JI65" s="36"/>
      <c r="JJ65" s="36"/>
      <c r="JK65" s="36"/>
      <c r="JL65" s="36"/>
      <c r="JM65" s="36"/>
      <c r="JN65" s="36"/>
      <c r="JO65" s="36"/>
      <c r="JP65" s="36"/>
      <c r="JQ65" s="36"/>
      <c r="JR65" s="36"/>
      <c r="JS65" s="36"/>
      <c r="JT65" s="36"/>
      <c r="JU65" s="36"/>
      <c r="JV65" s="36"/>
      <c r="JW65" s="36"/>
      <c r="JX65" s="36"/>
      <c r="JY65" s="36"/>
      <c r="JZ65" s="36"/>
      <c r="KA65" s="36"/>
      <c r="KB65" s="36"/>
      <c r="KC65" s="36"/>
      <c r="KD65" s="36"/>
      <c r="KE65" s="36"/>
      <c r="KF65" s="36"/>
      <c r="KG65" s="36"/>
      <c r="KH65" s="36"/>
      <c r="KI65" s="36"/>
      <c r="KJ65" s="36"/>
      <c r="KK65" s="36"/>
      <c r="KL65" s="36"/>
      <c r="KM65" s="36"/>
      <c r="KN65" s="36"/>
      <c r="KO65" s="36"/>
      <c r="KP65" s="36"/>
      <c r="KQ65" s="36"/>
      <c r="KR65" s="36"/>
      <c r="KS65" s="36"/>
      <c r="KT65" s="36"/>
      <c r="KU65" s="36"/>
      <c r="KV65" s="36"/>
      <c r="KW65" s="36"/>
      <c r="KX65" s="36"/>
      <c r="KY65" s="36"/>
      <c r="KZ65" s="36"/>
      <c r="LA65" s="36"/>
      <c r="LB65" s="36"/>
      <c r="LC65" s="36"/>
      <c r="LD65" s="36"/>
      <c r="LE65" s="36"/>
      <c r="LF65" s="36"/>
      <c r="LG65" s="36"/>
      <c r="LH65" s="36"/>
      <c r="LI65" s="36"/>
      <c r="LJ65" s="36"/>
      <c r="LK65" s="36"/>
      <c r="LL65" s="36"/>
      <c r="LM65" s="36"/>
      <c r="LN65" s="36"/>
      <c r="LO65" s="36"/>
      <c r="LP65" s="36"/>
      <c r="LQ65" s="36"/>
      <c r="LR65" s="36"/>
      <c r="LS65" s="36"/>
      <c r="LT65" s="36"/>
      <c r="LU65" s="36"/>
      <c r="LV65" s="36"/>
      <c r="LW65" s="36"/>
      <c r="LX65" s="36"/>
      <c r="LY65" s="36"/>
      <c r="LZ65" s="36"/>
      <c r="MA65" s="36"/>
      <c r="MB65" s="36"/>
      <c r="MC65" s="36"/>
      <c r="MD65" s="36"/>
      <c r="ME65" s="36"/>
      <c r="MF65" s="36"/>
      <c r="MG65" s="36"/>
      <c r="MH65" s="36"/>
      <c r="MI65" s="36"/>
      <c r="MJ65" s="36"/>
      <c r="MK65" s="36"/>
      <c r="ML65" s="36"/>
      <c r="MM65" s="36"/>
      <c r="MN65" s="36"/>
      <c r="MO65" s="36"/>
      <c r="MP65" s="36"/>
      <c r="MQ65" s="36"/>
      <c r="MR65" s="36"/>
      <c r="MS65" s="36"/>
      <c r="MT65" s="36"/>
      <c r="MU65" s="36"/>
      <c r="MV65" s="36"/>
      <c r="MW65" s="36"/>
      <c r="MX65" s="36"/>
      <c r="MY65" s="36"/>
      <c r="MZ65" s="36"/>
      <c r="NA65" s="36"/>
      <c r="NB65" s="36"/>
      <c r="NC65" s="36"/>
      <c r="ND65" s="36"/>
      <c r="NE65" s="36"/>
      <c r="NF65" s="36"/>
      <c r="NG65" s="36"/>
      <c r="NH65" s="36"/>
      <c r="NI65" s="36"/>
      <c r="NJ65" s="36"/>
      <c r="NK65" s="36"/>
      <c r="NL65" s="36"/>
      <c r="NM65" s="36"/>
      <c r="NN65" s="36"/>
      <c r="NO65" s="36"/>
      <c r="NP65" s="36"/>
      <c r="NQ65" s="36"/>
      <c r="NR65" s="36"/>
      <c r="NS65" s="36"/>
      <c r="NT65" s="36"/>
      <c r="NU65" s="36"/>
      <c r="NV65" s="36"/>
      <c r="NW65" s="36"/>
      <c r="NX65" s="36"/>
      <c r="NY65" s="36"/>
      <c r="NZ65" s="36"/>
      <c r="OA65" s="36"/>
      <c r="OB65" s="36"/>
      <c r="OC65" s="36"/>
      <c r="OD65" s="36"/>
      <c r="OE65" s="36"/>
      <c r="OF65" s="36"/>
      <c r="OG65" s="36"/>
      <c r="OH65" s="36"/>
      <c r="OI65" s="36"/>
      <c r="OJ65" s="36"/>
      <c r="OK65" s="36"/>
      <c r="OL65" s="36"/>
      <c r="OM65" s="36"/>
      <c r="ON65" s="36"/>
      <c r="OO65" s="36"/>
      <c r="OP65" s="36"/>
      <c r="OQ65" s="36"/>
      <c r="OR65" s="36"/>
      <c r="OS65" s="36"/>
      <c r="OT65" s="36"/>
      <c r="OU65" s="36"/>
      <c r="OV65" s="36"/>
      <c r="OW65" s="36"/>
      <c r="OX65" s="36"/>
      <c r="OY65" s="36"/>
      <c r="OZ65" s="36"/>
      <c r="PA65" s="36"/>
      <c r="PB65" s="36"/>
      <c r="PC65" s="36"/>
      <c r="PD65" s="36"/>
      <c r="PE65" s="36"/>
      <c r="PF65" s="36"/>
      <c r="PG65" s="36"/>
      <c r="PH65" s="36"/>
      <c r="PI65" s="36"/>
      <c r="PJ65" s="36"/>
      <c r="PK65" s="36"/>
      <c r="PL65" s="36"/>
      <c r="PM65" s="36"/>
      <c r="PN65" s="36"/>
      <c r="PO65" s="36"/>
      <c r="PP65" s="36"/>
      <c r="PQ65" s="36"/>
      <c r="PR65" s="36"/>
      <c r="PS65" s="36"/>
      <c r="PT65" s="36"/>
      <c r="PU65" s="36"/>
      <c r="PV65" s="36"/>
      <c r="PW65" s="36"/>
      <c r="PX65" s="36"/>
      <c r="PY65" s="36"/>
      <c r="PZ65" s="36"/>
      <c r="QA65" s="36"/>
      <c r="QB65" s="36"/>
      <c r="QC65" s="36"/>
      <c r="QD65" s="36"/>
      <c r="QE65" s="36"/>
      <c r="QF65" s="36"/>
      <c r="QG65" s="36"/>
      <c r="QH65" s="36"/>
      <c r="QI65" s="36"/>
      <c r="QJ65" s="36"/>
      <c r="QK65" s="36"/>
      <c r="QL65" s="36"/>
      <c r="QM65" s="36"/>
      <c r="QN65" s="36"/>
      <c r="QO65" s="36"/>
      <c r="QP65" s="36"/>
      <c r="QQ65" s="36"/>
      <c r="QR65" s="36"/>
      <c r="QS65" s="36"/>
      <c r="QT65" s="36"/>
      <c r="QU65" s="36"/>
      <c r="QV65" s="36"/>
      <c r="QW65" s="36"/>
      <c r="QX65" s="36"/>
      <c r="QY65" s="36"/>
      <c r="QZ65" s="36"/>
      <c r="RA65" s="36"/>
      <c r="RB65" s="36"/>
      <c r="RC65" s="36"/>
      <c r="RD65" s="36"/>
      <c r="RE65" s="36"/>
      <c r="RF65" s="36"/>
      <c r="RG65" s="36"/>
      <c r="RH65" s="36"/>
      <c r="RI65" s="36"/>
      <c r="RJ65" s="36"/>
      <c r="RK65" s="36"/>
      <c r="RL65" s="36"/>
      <c r="RM65" s="36"/>
      <c r="RN65" s="36"/>
      <c r="RO65" s="36"/>
      <c r="RP65" s="36"/>
      <c r="RQ65" s="36"/>
      <c r="RR65" s="36"/>
      <c r="RS65" s="36"/>
      <c r="RT65" s="36"/>
      <c r="RU65" s="36"/>
      <c r="RV65" s="36"/>
      <c r="RW65" s="36"/>
      <c r="RX65" s="36"/>
      <c r="RY65" s="36"/>
      <c r="RZ65" s="36"/>
      <c r="SA65" s="36"/>
      <c r="SB65" s="36"/>
      <c r="SC65" s="36"/>
      <c r="SD65" s="36"/>
      <c r="SE65" s="36"/>
      <c r="SF65" s="36"/>
      <c r="SG65" s="36"/>
      <c r="SH65" s="36"/>
      <c r="SI65" s="36"/>
      <c r="SJ65" s="36"/>
      <c r="SK65" s="36"/>
      <c r="SL65" s="36"/>
      <c r="SM65" s="36"/>
      <c r="SN65" s="36"/>
      <c r="SO65" s="36"/>
      <c r="SP65" s="36"/>
      <c r="SQ65" s="36"/>
      <c r="SR65" s="36"/>
      <c r="SS65" s="36"/>
      <c r="ST65" s="36"/>
      <c r="SU65" s="36"/>
      <c r="SV65" s="36"/>
      <c r="SW65" s="36"/>
      <c r="SX65" s="36"/>
      <c r="SY65" s="36"/>
      <c r="SZ65" s="36"/>
      <c r="TA65" s="36"/>
      <c r="TB65" s="36"/>
      <c r="TC65" s="36"/>
      <c r="TD65" s="36"/>
      <c r="TE65" s="36"/>
      <c r="TF65" s="36"/>
      <c r="TG65" s="36"/>
      <c r="TH65" s="36"/>
      <c r="TI65" s="36"/>
      <c r="TJ65" s="36"/>
      <c r="TK65" s="36"/>
      <c r="TL65" s="36"/>
      <c r="TM65" s="36"/>
      <c r="TN65" s="36"/>
      <c r="TO65" s="36"/>
      <c r="TP65" s="36"/>
      <c r="TQ65" s="36"/>
      <c r="TR65" s="36"/>
      <c r="TS65" s="36"/>
      <c r="TT65" s="36"/>
      <c r="TU65" s="36"/>
      <c r="TV65" s="36"/>
      <c r="TW65" s="36"/>
      <c r="TX65" s="36"/>
      <c r="TY65" s="36"/>
      <c r="TZ65" s="36"/>
      <c r="UA65" s="36"/>
      <c r="UB65" s="36"/>
      <c r="UC65" s="36"/>
      <c r="UD65" s="36"/>
      <c r="UE65" s="36"/>
      <c r="UF65" s="36"/>
      <c r="UG65" s="36"/>
      <c r="UH65" s="36"/>
      <c r="UI65" s="36"/>
      <c r="UJ65" s="36"/>
      <c r="UK65" s="36"/>
      <c r="UL65" s="36"/>
      <c r="UM65" s="36"/>
      <c r="UN65" s="36"/>
      <c r="UO65" s="36"/>
      <c r="UP65" s="36"/>
      <c r="UQ65" s="36"/>
      <c r="UR65" s="36"/>
      <c r="US65" s="36"/>
      <c r="UT65" s="36"/>
      <c r="UU65" s="36"/>
      <c r="UV65" s="36"/>
      <c r="UW65" s="36"/>
      <c r="UX65" s="36"/>
      <c r="UY65" s="36"/>
      <c r="UZ65" s="36"/>
      <c r="VA65" s="36"/>
      <c r="VB65" s="36"/>
      <c r="VC65" s="36"/>
      <c r="VD65" s="36"/>
      <c r="VE65" s="36"/>
      <c r="VF65" s="36"/>
      <c r="VG65" s="36"/>
      <c r="VH65" s="36"/>
      <c r="VI65" s="36"/>
      <c r="VJ65" s="36"/>
      <c r="VK65" s="36"/>
      <c r="VL65" s="36"/>
      <c r="VM65" s="36"/>
      <c r="VN65" s="36"/>
      <c r="VO65" s="36"/>
      <c r="VP65" s="36"/>
    </row>
    <row r="66" spans="2:588" ht="17.25" customHeight="1">
      <c r="B66" t="s">
        <v>136</v>
      </c>
      <c r="F66" s="26" t="s">
        <v>214</v>
      </c>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c r="FV66" s="36"/>
      <c r="FW66" s="36"/>
      <c r="FX66" s="36"/>
      <c r="FY66" s="36"/>
      <c r="FZ66" s="36"/>
      <c r="GA66" s="36"/>
      <c r="GB66" s="36"/>
      <c r="GC66" s="36"/>
      <c r="GD66" s="36"/>
      <c r="GE66" s="36"/>
      <c r="GF66" s="36"/>
      <c r="GG66" s="36"/>
      <c r="GH66" s="36"/>
      <c r="GI66" s="36"/>
      <c r="GJ66" s="36"/>
      <c r="GK66" s="36"/>
      <c r="GL66" s="36"/>
      <c r="GM66" s="36"/>
      <c r="GN66" s="36"/>
      <c r="GO66" s="36"/>
      <c r="GP66" s="36"/>
      <c r="GQ66" s="36"/>
      <c r="GR66" s="36"/>
      <c r="GS66" s="36"/>
      <c r="GT66" s="36"/>
      <c r="GU66" s="36"/>
      <c r="GV66" s="36"/>
      <c r="GW66" s="36"/>
      <c r="GX66" s="36"/>
      <c r="GY66" s="36"/>
      <c r="GZ66" s="36"/>
      <c r="HA66" s="36"/>
      <c r="HB66" s="36"/>
      <c r="HC66" s="36"/>
      <c r="HD66" s="36"/>
      <c r="HE66" s="36"/>
      <c r="HF66" s="36"/>
      <c r="HG66" s="36"/>
      <c r="HH66" s="36"/>
      <c r="HI66" s="36"/>
      <c r="HJ66" s="36"/>
      <c r="HK66" s="36"/>
      <c r="HL66" s="36"/>
      <c r="HM66" s="36"/>
      <c r="HN66" s="36"/>
      <c r="HO66" s="36"/>
      <c r="HP66" s="36"/>
      <c r="HQ66" s="36"/>
      <c r="HR66" s="36"/>
      <c r="HS66" s="36"/>
      <c r="HT66" s="36"/>
      <c r="HU66" s="36"/>
      <c r="HV66" s="36"/>
      <c r="HW66" s="36"/>
      <c r="HX66" s="36"/>
      <c r="HY66" s="36"/>
      <c r="HZ66" s="36"/>
      <c r="IA66" s="36"/>
      <c r="IB66" s="36"/>
      <c r="IC66" s="36"/>
      <c r="ID66" s="36"/>
      <c r="IE66" s="36"/>
      <c r="IF66" s="36"/>
      <c r="IG66" s="36"/>
      <c r="IH66" s="36"/>
      <c r="II66" s="36"/>
      <c r="IJ66" s="36"/>
      <c r="IK66" s="36"/>
      <c r="IL66" s="36"/>
      <c r="IM66" s="36"/>
      <c r="IN66" s="36"/>
      <c r="IO66" s="36"/>
      <c r="IP66" s="36"/>
      <c r="IQ66" s="36"/>
      <c r="IR66" s="36"/>
      <c r="IS66" s="36"/>
      <c r="IT66" s="36"/>
      <c r="IU66" s="36"/>
      <c r="IV66" s="36"/>
      <c r="IW66" s="36"/>
      <c r="IX66" s="36"/>
      <c r="IY66" s="36"/>
      <c r="IZ66" s="36"/>
      <c r="JA66" s="36"/>
      <c r="JB66" s="36"/>
      <c r="JC66" s="36"/>
      <c r="JD66" s="36"/>
      <c r="JE66" s="36"/>
      <c r="JF66" s="36"/>
      <c r="JG66" s="36"/>
      <c r="JH66" s="36"/>
      <c r="JI66" s="36"/>
      <c r="JJ66" s="36"/>
      <c r="JK66" s="36"/>
      <c r="JL66" s="36"/>
      <c r="JM66" s="36"/>
      <c r="JN66" s="36"/>
      <c r="JO66" s="36"/>
      <c r="JP66" s="36"/>
      <c r="JQ66" s="36"/>
      <c r="JR66" s="36"/>
      <c r="JS66" s="36"/>
      <c r="JT66" s="36"/>
      <c r="JU66" s="36"/>
      <c r="JV66" s="36"/>
      <c r="JW66" s="36"/>
      <c r="JX66" s="36"/>
      <c r="JY66" s="36"/>
      <c r="JZ66" s="36"/>
      <c r="KA66" s="36"/>
      <c r="KB66" s="36"/>
      <c r="KC66" s="36"/>
      <c r="KD66" s="36"/>
      <c r="KE66" s="36"/>
      <c r="KF66" s="36"/>
      <c r="KG66" s="36"/>
      <c r="KH66" s="36"/>
      <c r="KI66" s="36"/>
      <c r="KJ66" s="36"/>
      <c r="KK66" s="36"/>
      <c r="KL66" s="36"/>
      <c r="KM66" s="36"/>
      <c r="KN66" s="36"/>
      <c r="KO66" s="36"/>
      <c r="KP66" s="36"/>
      <c r="KQ66" s="36"/>
      <c r="KR66" s="36"/>
      <c r="KS66" s="36"/>
      <c r="KT66" s="36"/>
      <c r="KU66" s="36"/>
      <c r="KV66" s="36"/>
      <c r="KW66" s="36"/>
      <c r="KX66" s="36"/>
      <c r="KY66" s="36"/>
      <c r="KZ66" s="36"/>
      <c r="LA66" s="36"/>
      <c r="LB66" s="36"/>
      <c r="LC66" s="36"/>
      <c r="LD66" s="36"/>
      <c r="LE66" s="36"/>
      <c r="LF66" s="36"/>
      <c r="LG66" s="36"/>
      <c r="LH66" s="36"/>
      <c r="LI66" s="36"/>
      <c r="LJ66" s="36"/>
      <c r="LK66" s="36"/>
      <c r="LL66" s="36"/>
      <c r="LM66" s="36"/>
      <c r="LN66" s="36"/>
      <c r="LO66" s="36"/>
      <c r="LP66" s="36"/>
      <c r="LQ66" s="36"/>
      <c r="LR66" s="36"/>
      <c r="LS66" s="36"/>
      <c r="LT66" s="36"/>
      <c r="LU66" s="36"/>
      <c r="LV66" s="36"/>
      <c r="LW66" s="36"/>
      <c r="LX66" s="36"/>
      <c r="LY66" s="36"/>
      <c r="LZ66" s="36"/>
      <c r="MA66" s="36"/>
      <c r="MB66" s="36"/>
      <c r="MC66" s="36"/>
      <c r="MD66" s="36"/>
      <c r="ME66" s="36"/>
      <c r="MF66" s="36"/>
      <c r="MG66" s="36"/>
      <c r="MH66" s="36"/>
      <c r="MI66" s="36"/>
      <c r="MJ66" s="36"/>
      <c r="MK66" s="36"/>
      <c r="ML66" s="36"/>
      <c r="MM66" s="36"/>
      <c r="MN66" s="36"/>
      <c r="MO66" s="36"/>
      <c r="MP66" s="36"/>
      <c r="MQ66" s="36"/>
      <c r="MR66" s="36"/>
      <c r="MS66" s="36"/>
      <c r="MT66" s="36"/>
      <c r="MU66" s="36"/>
      <c r="MV66" s="36"/>
      <c r="MW66" s="36"/>
      <c r="MX66" s="36"/>
      <c r="MY66" s="36"/>
      <c r="MZ66" s="36"/>
      <c r="NA66" s="36"/>
      <c r="NB66" s="36"/>
      <c r="NC66" s="36"/>
      <c r="ND66" s="36"/>
      <c r="NE66" s="36"/>
      <c r="NF66" s="36"/>
      <c r="NG66" s="36"/>
      <c r="NH66" s="36"/>
      <c r="NI66" s="36"/>
      <c r="NJ66" s="36"/>
      <c r="NK66" s="36"/>
      <c r="NL66" s="36"/>
      <c r="NM66" s="36"/>
      <c r="NN66" s="36"/>
      <c r="NO66" s="36"/>
      <c r="NP66" s="36"/>
      <c r="NQ66" s="36"/>
      <c r="NR66" s="36"/>
      <c r="NS66" s="36"/>
      <c r="NT66" s="36"/>
      <c r="NU66" s="36"/>
      <c r="NV66" s="36"/>
      <c r="NW66" s="36"/>
      <c r="NX66" s="36"/>
      <c r="NY66" s="36"/>
      <c r="NZ66" s="36"/>
      <c r="OA66" s="36"/>
      <c r="OB66" s="36"/>
      <c r="OC66" s="36"/>
      <c r="OD66" s="36"/>
      <c r="OE66" s="36"/>
      <c r="OF66" s="36"/>
      <c r="OG66" s="36"/>
      <c r="OH66" s="36"/>
      <c r="OI66" s="36"/>
      <c r="OJ66" s="36"/>
      <c r="OK66" s="36"/>
      <c r="OL66" s="36"/>
      <c r="OM66" s="36"/>
      <c r="ON66" s="36"/>
      <c r="OO66" s="36"/>
      <c r="OP66" s="36"/>
      <c r="OQ66" s="36"/>
      <c r="OR66" s="36"/>
      <c r="OS66" s="36"/>
      <c r="OT66" s="36"/>
      <c r="OU66" s="36"/>
      <c r="OV66" s="36"/>
      <c r="OW66" s="36"/>
      <c r="OX66" s="36"/>
      <c r="OY66" s="36"/>
      <c r="OZ66" s="36"/>
      <c r="PA66" s="36"/>
      <c r="PB66" s="36"/>
      <c r="PC66" s="36"/>
      <c r="PD66" s="36"/>
      <c r="PE66" s="36"/>
      <c r="PF66" s="36"/>
      <c r="PG66" s="36"/>
      <c r="PH66" s="36"/>
      <c r="PI66" s="36"/>
      <c r="PJ66" s="36"/>
      <c r="PK66" s="36"/>
      <c r="PL66" s="36"/>
      <c r="PM66" s="36"/>
      <c r="PN66" s="36"/>
      <c r="PO66" s="36"/>
      <c r="PP66" s="36"/>
      <c r="PQ66" s="36"/>
      <c r="PR66" s="36"/>
      <c r="PS66" s="36"/>
      <c r="PT66" s="36"/>
      <c r="PU66" s="36"/>
      <c r="PV66" s="36"/>
      <c r="PW66" s="36"/>
      <c r="PX66" s="36"/>
      <c r="PY66" s="36"/>
      <c r="PZ66" s="36"/>
      <c r="QA66" s="36"/>
      <c r="QB66" s="36"/>
      <c r="QC66" s="36"/>
      <c r="QD66" s="36"/>
      <c r="QE66" s="36"/>
      <c r="QF66" s="36"/>
      <c r="QG66" s="36"/>
      <c r="QH66" s="36"/>
      <c r="QI66" s="36"/>
      <c r="QJ66" s="36"/>
      <c r="QK66" s="36"/>
      <c r="QL66" s="36"/>
      <c r="QM66" s="36"/>
      <c r="QN66" s="36"/>
      <c r="QO66" s="36"/>
      <c r="QP66" s="36"/>
      <c r="QQ66" s="36"/>
      <c r="QR66" s="36"/>
      <c r="QS66" s="36"/>
      <c r="QT66" s="36"/>
      <c r="QU66" s="36"/>
      <c r="QV66" s="36"/>
      <c r="QW66" s="36"/>
      <c r="QX66" s="36"/>
      <c r="QY66" s="36"/>
      <c r="QZ66" s="36"/>
      <c r="RA66" s="36"/>
      <c r="RB66" s="36"/>
      <c r="RC66" s="36"/>
      <c r="RD66" s="36"/>
      <c r="RE66" s="36"/>
      <c r="RF66" s="36"/>
      <c r="RG66" s="36"/>
      <c r="RH66" s="36"/>
      <c r="RI66" s="36"/>
      <c r="RJ66" s="36"/>
      <c r="RK66" s="36"/>
      <c r="RL66" s="36"/>
      <c r="RM66" s="36"/>
      <c r="RN66" s="36"/>
      <c r="RO66" s="36"/>
      <c r="RP66" s="36"/>
      <c r="RQ66" s="36"/>
      <c r="RR66" s="36"/>
      <c r="RS66" s="36"/>
      <c r="RT66" s="36"/>
      <c r="RU66" s="36"/>
      <c r="RV66" s="36"/>
      <c r="RW66" s="36"/>
      <c r="RX66" s="36"/>
      <c r="RY66" s="36"/>
      <c r="RZ66" s="36"/>
      <c r="SA66" s="36"/>
      <c r="SB66" s="36"/>
      <c r="SC66" s="36"/>
      <c r="SD66" s="36"/>
      <c r="SE66" s="36"/>
      <c r="SF66" s="36"/>
      <c r="SG66" s="36"/>
      <c r="SH66" s="36"/>
      <c r="SI66" s="36"/>
      <c r="SJ66" s="36"/>
      <c r="SK66" s="36"/>
      <c r="SL66" s="36"/>
      <c r="SM66" s="36"/>
      <c r="SN66" s="36"/>
      <c r="SO66" s="36"/>
      <c r="SP66" s="36"/>
      <c r="SQ66" s="36"/>
      <c r="SR66" s="36"/>
      <c r="SS66" s="36"/>
      <c r="ST66" s="36"/>
      <c r="SU66" s="36"/>
      <c r="SV66" s="36"/>
      <c r="SW66" s="36"/>
      <c r="SX66" s="36"/>
      <c r="SY66" s="36"/>
      <c r="SZ66" s="36"/>
      <c r="TA66" s="36"/>
      <c r="TB66" s="36"/>
      <c r="TC66" s="36"/>
      <c r="TD66" s="36"/>
      <c r="TE66" s="36"/>
      <c r="TF66" s="36"/>
      <c r="TG66" s="36"/>
      <c r="TH66" s="36"/>
      <c r="TI66" s="36"/>
      <c r="TJ66" s="36"/>
      <c r="TK66" s="36"/>
      <c r="TL66" s="36"/>
      <c r="TM66" s="36"/>
      <c r="TN66" s="36"/>
      <c r="TO66" s="36"/>
      <c r="TP66" s="36"/>
      <c r="TQ66" s="36"/>
      <c r="TR66" s="36"/>
      <c r="TS66" s="36"/>
      <c r="TT66" s="36"/>
      <c r="TU66" s="36"/>
      <c r="TV66" s="36"/>
      <c r="TW66" s="36"/>
      <c r="TX66" s="36"/>
      <c r="TY66" s="36"/>
      <c r="TZ66" s="36"/>
      <c r="UA66" s="36"/>
      <c r="UB66" s="36"/>
      <c r="UC66" s="36"/>
      <c r="UD66" s="36"/>
      <c r="UE66" s="36"/>
      <c r="UF66" s="36"/>
      <c r="UG66" s="36"/>
      <c r="UH66" s="36"/>
      <c r="UI66" s="36"/>
      <c r="UJ66" s="36"/>
      <c r="UK66" s="36"/>
      <c r="UL66" s="36"/>
      <c r="UM66" s="36"/>
      <c r="UN66" s="36"/>
      <c r="UO66" s="36"/>
      <c r="UP66" s="36"/>
      <c r="UQ66" s="36"/>
      <c r="UR66" s="36"/>
      <c r="US66" s="36"/>
      <c r="UT66" s="36"/>
      <c r="UU66" s="36"/>
      <c r="UV66" s="36"/>
      <c r="UW66" s="36"/>
      <c r="UX66" s="36"/>
      <c r="UY66" s="36"/>
      <c r="UZ66" s="36"/>
      <c r="VA66" s="36"/>
      <c r="VB66" s="36"/>
      <c r="VC66" s="36"/>
      <c r="VD66" s="36"/>
      <c r="VE66" s="36"/>
      <c r="VF66" s="36"/>
      <c r="VG66" s="36"/>
      <c r="VH66" s="36"/>
      <c r="VI66" s="36"/>
      <c r="VJ66" s="36"/>
      <c r="VK66" s="36"/>
      <c r="VL66" s="36"/>
      <c r="VM66" s="36"/>
      <c r="VN66" s="36"/>
      <c r="VO66" s="36"/>
      <c r="VP66" s="36"/>
    </row>
    <row r="67" spans="2:588" ht="17.25" customHeight="1">
      <c r="B67" s="23" t="s">
        <v>136</v>
      </c>
      <c r="F67" s="26" t="s">
        <v>1453</v>
      </c>
      <c r="G67" s="24" t="s">
        <v>176</v>
      </c>
      <c r="H67" s="36">
        <v>1100.029</v>
      </c>
      <c r="I67" s="36">
        <v>1295.7539999999999</v>
      </c>
      <c r="J67" s="36">
        <v>1560.09</v>
      </c>
      <c r="K67" s="36">
        <v>1330.3219999999999</v>
      </c>
      <c r="L67" s="36">
        <v>1516.203</v>
      </c>
      <c r="M67" s="36">
        <v>1286.2550000000001</v>
      </c>
      <c r="N67" s="36">
        <v>1438.443</v>
      </c>
      <c r="O67" s="36">
        <v>1554.7629999999999</v>
      </c>
      <c r="P67" s="36">
        <v>1450.431</v>
      </c>
      <c r="Q67" s="36">
        <v>1728.963</v>
      </c>
      <c r="R67" s="36">
        <v>1496</v>
      </c>
      <c r="S67" s="36">
        <v>1902.9</v>
      </c>
      <c r="T67" s="36">
        <v>1848.884</v>
      </c>
      <c r="U67" s="36">
        <v>1912.8489999999999</v>
      </c>
      <c r="V67" s="36">
        <v>1844.335</v>
      </c>
      <c r="W67" s="36">
        <v>1952.9670000000001</v>
      </c>
      <c r="X67" s="36">
        <v>1821.347</v>
      </c>
      <c r="Y67" s="36">
        <v>1947.943</v>
      </c>
      <c r="Z67" s="36">
        <v>2322.5920000000001</v>
      </c>
      <c r="AA67" s="36">
        <v>2100.944</v>
      </c>
      <c r="AB67" s="36">
        <v>2271.3870000000002</v>
      </c>
      <c r="AC67" s="36">
        <v>2316.8090000000002</v>
      </c>
      <c r="AD67" s="36">
        <v>2382.3821499999999</v>
      </c>
      <c r="AE67" s="36">
        <v>2471.5545200000001</v>
      </c>
      <c r="AF67" s="36">
        <v>2328.7398400000002</v>
      </c>
      <c r="AG67" s="36">
        <v>2918.7190399999999</v>
      </c>
      <c r="AH67" s="36">
        <v>2221.7446</v>
      </c>
      <c r="AI67" s="36">
        <v>1479.1292100000001</v>
      </c>
      <c r="AJ67" s="36">
        <v>1737.6744900000001</v>
      </c>
      <c r="AK67" s="36">
        <v>2091.2136500000001</v>
      </c>
      <c r="AL67" s="36">
        <v>2556.2015999999999</v>
      </c>
      <c r="AM67" s="36">
        <v>2117.85187</v>
      </c>
      <c r="AN67" s="36">
        <v>2033.02151</v>
      </c>
      <c r="AO67" s="36">
        <v>1885.8037300000001</v>
      </c>
      <c r="AP67" s="36">
        <v>1908.3952099999999</v>
      </c>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c r="FV67" s="36"/>
      <c r="FW67" s="36"/>
      <c r="FX67" s="36"/>
      <c r="FY67" s="36"/>
      <c r="FZ67" s="36"/>
      <c r="GA67" s="36"/>
      <c r="GB67" s="36"/>
      <c r="GC67" s="36"/>
      <c r="GD67" s="36"/>
      <c r="GE67" s="36"/>
      <c r="GF67" s="36"/>
      <c r="GG67" s="36"/>
      <c r="GH67" s="36"/>
      <c r="GI67" s="36"/>
      <c r="GJ67" s="36"/>
      <c r="GK67" s="36"/>
      <c r="GL67" s="36"/>
      <c r="GM67" s="36"/>
      <c r="GN67" s="36"/>
      <c r="GO67" s="36"/>
      <c r="GP67" s="36"/>
      <c r="GQ67" s="36"/>
      <c r="GR67" s="36"/>
      <c r="GS67" s="36"/>
      <c r="GT67" s="36"/>
      <c r="GU67" s="36"/>
      <c r="GV67" s="36"/>
      <c r="GW67" s="36"/>
      <c r="GX67" s="36"/>
      <c r="GY67" s="36"/>
      <c r="GZ67" s="36"/>
      <c r="HA67" s="36"/>
      <c r="HB67" s="36"/>
      <c r="HC67" s="36"/>
      <c r="HD67" s="36"/>
      <c r="HE67" s="36"/>
      <c r="HF67" s="36"/>
      <c r="HG67" s="36"/>
      <c r="HH67" s="36"/>
      <c r="HI67" s="36"/>
      <c r="HJ67" s="36"/>
      <c r="HK67" s="36"/>
      <c r="HL67" s="36"/>
      <c r="HM67" s="36"/>
      <c r="HN67" s="36"/>
      <c r="HO67" s="36"/>
      <c r="HP67" s="36"/>
      <c r="HQ67" s="36"/>
      <c r="HR67" s="36"/>
      <c r="HS67" s="36"/>
      <c r="HT67" s="36"/>
      <c r="HU67" s="36"/>
      <c r="HV67" s="36"/>
      <c r="HW67" s="36"/>
      <c r="HX67" s="36"/>
      <c r="HY67" s="36"/>
      <c r="HZ67" s="36"/>
      <c r="IA67" s="36"/>
      <c r="IB67" s="36"/>
      <c r="IC67" s="36"/>
      <c r="ID67" s="36"/>
      <c r="IE67" s="36"/>
      <c r="IF67" s="36"/>
      <c r="IG67" s="36"/>
      <c r="IH67" s="36"/>
      <c r="II67" s="36"/>
      <c r="IJ67" s="36"/>
      <c r="IK67" s="36"/>
      <c r="IL67" s="36"/>
      <c r="IM67" s="36"/>
      <c r="IN67" s="36"/>
      <c r="IO67" s="36"/>
      <c r="IP67" s="36"/>
      <c r="IQ67" s="36"/>
      <c r="IR67" s="36"/>
      <c r="IS67" s="36"/>
      <c r="IT67" s="36"/>
      <c r="IU67" s="36"/>
      <c r="IV67" s="36"/>
      <c r="IW67" s="36"/>
      <c r="IX67" s="36"/>
      <c r="IY67" s="36"/>
      <c r="IZ67" s="36"/>
      <c r="JA67" s="36"/>
      <c r="JB67" s="36"/>
      <c r="JC67" s="36"/>
      <c r="JD67" s="36"/>
      <c r="JE67" s="36"/>
      <c r="JF67" s="36"/>
      <c r="JG67" s="36"/>
      <c r="JH67" s="36"/>
      <c r="JI67" s="36"/>
      <c r="JJ67" s="36"/>
      <c r="JK67" s="36"/>
      <c r="JL67" s="36"/>
      <c r="JM67" s="36"/>
      <c r="JN67" s="36"/>
      <c r="JO67" s="36"/>
      <c r="JP67" s="36"/>
      <c r="JQ67" s="36"/>
      <c r="JR67" s="36"/>
      <c r="JS67" s="36"/>
      <c r="JT67" s="36"/>
      <c r="JU67" s="36"/>
      <c r="JV67" s="36"/>
      <c r="JW67" s="36"/>
      <c r="JX67" s="36"/>
      <c r="JY67" s="36"/>
      <c r="JZ67" s="36"/>
      <c r="KA67" s="36"/>
      <c r="KB67" s="36"/>
      <c r="KC67" s="36"/>
      <c r="KD67" s="36"/>
      <c r="KE67" s="36"/>
      <c r="KF67" s="36"/>
      <c r="KG67" s="36"/>
      <c r="KH67" s="36"/>
      <c r="KI67" s="36"/>
      <c r="KJ67" s="36"/>
      <c r="KK67" s="36"/>
      <c r="KL67" s="36"/>
      <c r="KM67" s="36"/>
      <c r="KN67" s="36"/>
      <c r="KO67" s="36"/>
      <c r="KP67" s="36"/>
      <c r="KQ67" s="36"/>
      <c r="KR67" s="36"/>
      <c r="KS67" s="36"/>
      <c r="KT67" s="36"/>
      <c r="KU67" s="36"/>
      <c r="KV67" s="36"/>
      <c r="KW67" s="36"/>
      <c r="KX67" s="36"/>
      <c r="KY67" s="36"/>
      <c r="KZ67" s="36"/>
      <c r="LA67" s="36"/>
      <c r="LB67" s="36"/>
      <c r="LC67" s="36"/>
      <c r="LD67" s="36"/>
      <c r="LE67" s="36"/>
      <c r="LF67" s="36"/>
      <c r="LG67" s="36"/>
      <c r="LH67" s="36"/>
      <c r="LI67" s="36"/>
      <c r="LJ67" s="36"/>
      <c r="LK67" s="36"/>
      <c r="LL67" s="36"/>
      <c r="LM67" s="36"/>
      <c r="LN67" s="36"/>
      <c r="LO67" s="36"/>
      <c r="LP67" s="36"/>
      <c r="LQ67" s="36"/>
      <c r="LR67" s="36"/>
      <c r="LS67" s="36"/>
      <c r="LT67" s="36"/>
      <c r="LU67" s="36"/>
      <c r="LV67" s="36"/>
      <c r="LW67" s="36"/>
      <c r="LX67" s="36"/>
      <c r="LY67" s="36"/>
      <c r="LZ67" s="36"/>
      <c r="MA67" s="36"/>
      <c r="MB67" s="36"/>
      <c r="MC67" s="36"/>
      <c r="MD67" s="36"/>
      <c r="ME67" s="36"/>
      <c r="MF67" s="36"/>
      <c r="MG67" s="36"/>
      <c r="MH67" s="36"/>
      <c r="MI67" s="36"/>
      <c r="MJ67" s="36"/>
      <c r="MK67" s="36"/>
      <c r="ML67" s="36"/>
      <c r="MM67" s="36"/>
      <c r="MN67" s="36"/>
      <c r="MO67" s="36"/>
      <c r="MP67" s="36"/>
      <c r="MQ67" s="36"/>
      <c r="MR67" s="36"/>
      <c r="MS67" s="36"/>
      <c r="MT67" s="36"/>
      <c r="MU67" s="36"/>
      <c r="MV67" s="36"/>
      <c r="MW67" s="36"/>
      <c r="MX67" s="36"/>
      <c r="MY67" s="36"/>
      <c r="MZ67" s="36"/>
      <c r="NA67" s="36"/>
      <c r="NB67" s="36"/>
      <c r="NC67" s="36"/>
      <c r="ND67" s="36"/>
      <c r="NE67" s="36"/>
      <c r="NF67" s="36"/>
      <c r="NG67" s="36"/>
      <c r="NH67" s="36"/>
      <c r="NI67" s="36"/>
      <c r="NJ67" s="36"/>
      <c r="NK67" s="36"/>
      <c r="NL67" s="36"/>
      <c r="NM67" s="36"/>
      <c r="NN67" s="36"/>
      <c r="NO67" s="36"/>
      <c r="NP67" s="36"/>
      <c r="NQ67" s="36"/>
      <c r="NR67" s="36"/>
      <c r="NS67" s="36"/>
      <c r="NT67" s="36"/>
      <c r="NU67" s="36"/>
      <c r="NV67" s="36"/>
      <c r="NW67" s="36"/>
      <c r="NX67" s="36"/>
      <c r="NY67" s="36"/>
      <c r="NZ67" s="36"/>
      <c r="OA67" s="36"/>
      <c r="OB67" s="36"/>
      <c r="OC67" s="36"/>
      <c r="OD67" s="36"/>
      <c r="OE67" s="36"/>
      <c r="OF67" s="36"/>
      <c r="OG67" s="36"/>
      <c r="OH67" s="36"/>
      <c r="OI67" s="36"/>
      <c r="OJ67" s="36"/>
      <c r="OK67" s="36"/>
      <c r="OL67" s="36"/>
      <c r="OM67" s="36"/>
      <c r="ON67" s="36"/>
      <c r="OO67" s="36"/>
      <c r="OP67" s="36"/>
      <c r="OQ67" s="36"/>
      <c r="OR67" s="36"/>
      <c r="OS67" s="36"/>
      <c r="OT67" s="36"/>
      <c r="OU67" s="36"/>
      <c r="OV67" s="36"/>
      <c r="OW67" s="36"/>
      <c r="OX67" s="36"/>
      <c r="OY67" s="36"/>
      <c r="OZ67" s="36"/>
      <c r="PA67" s="36"/>
      <c r="PB67" s="36"/>
      <c r="PC67" s="36"/>
      <c r="PD67" s="36"/>
      <c r="PE67" s="36"/>
      <c r="PF67" s="36"/>
      <c r="PG67" s="36"/>
      <c r="PH67" s="36"/>
      <c r="PI67" s="36"/>
      <c r="PJ67" s="36"/>
      <c r="PK67" s="36"/>
      <c r="PL67" s="36"/>
      <c r="PM67" s="36"/>
      <c r="PN67" s="36"/>
      <c r="PO67" s="36"/>
      <c r="PP67" s="36"/>
      <c r="PQ67" s="36"/>
      <c r="PR67" s="36"/>
      <c r="PS67" s="36"/>
      <c r="PT67" s="36"/>
      <c r="PU67" s="36"/>
      <c r="PV67" s="36"/>
      <c r="PW67" s="36"/>
      <c r="PX67" s="36"/>
      <c r="PY67" s="36"/>
      <c r="PZ67" s="36"/>
      <c r="QA67" s="36"/>
      <c r="QB67" s="36"/>
      <c r="QC67" s="36"/>
      <c r="QD67" s="36"/>
      <c r="QE67" s="36"/>
      <c r="QF67" s="36"/>
      <c r="QG67" s="36"/>
      <c r="QH67" s="36"/>
      <c r="QI67" s="36"/>
      <c r="QJ67" s="36"/>
      <c r="QK67" s="36"/>
      <c r="QL67" s="36"/>
      <c r="QM67" s="36"/>
      <c r="QN67" s="36"/>
      <c r="QO67" s="36"/>
      <c r="QP67" s="36"/>
      <c r="QQ67" s="36"/>
      <c r="QR67" s="36"/>
      <c r="QS67" s="36"/>
      <c r="QT67" s="36"/>
      <c r="QU67" s="36"/>
      <c r="QV67" s="36"/>
      <c r="QW67" s="36"/>
      <c r="QX67" s="36"/>
      <c r="QY67" s="36"/>
      <c r="QZ67" s="36"/>
      <c r="RA67" s="36"/>
      <c r="RB67" s="36"/>
      <c r="RC67" s="36"/>
      <c r="RD67" s="36"/>
      <c r="RE67" s="36"/>
      <c r="RF67" s="36"/>
      <c r="RG67" s="36"/>
      <c r="RH67" s="36"/>
      <c r="RI67" s="36"/>
      <c r="RJ67" s="36"/>
      <c r="RK67" s="36"/>
      <c r="RL67" s="36"/>
      <c r="RM67" s="36"/>
      <c r="RN67" s="36"/>
      <c r="RO67" s="36"/>
      <c r="RP67" s="36"/>
      <c r="RQ67" s="36"/>
      <c r="RR67" s="36"/>
      <c r="RS67" s="36"/>
      <c r="RT67" s="36"/>
      <c r="RU67" s="36"/>
      <c r="RV67" s="36"/>
      <c r="RW67" s="36"/>
      <c r="RX67" s="36"/>
      <c r="RY67" s="36"/>
      <c r="RZ67" s="36"/>
      <c r="SA67" s="36"/>
      <c r="SB67" s="36"/>
      <c r="SC67" s="36"/>
      <c r="SD67" s="36"/>
      <c r="SE67" s="36"/>
      <c r="SF67" s="36"/>
      <c r="SG67" s="36"/>
      <c r="SH67" s="36"/>
      <c r="SI67" s="36"/>
      <c r="SJ67" s="36"/>
      <c r="SK67" s="36"/>
      <c r="SL67" s="36"/>
      <c r="SM67" s="36"/>
      <c r="SN67" s="36"/>
      <c r="SO67" s="36"/>
      <c r="SP67" s="36"/>
      <c r="SQ67" s="36"/>
      <c r="SR67" s="36"/>
      <c r="SS67" s="36"/>
      <c r="ST67" s="36"/>
      <c r="SU67" s="36"/>
      <c r="SV67" s="36"/>
      <c r="SW67" s="36"/>
      <c r="SX67" s="36"/>
      <c r="SY67" s="36"/>
      <c r="SZ67" s="36"/>
      <c r="TA67" s="36"/>
      <c r="TB67" s="36"/>
      <c r="TC67" s="36"/>
      <c r="TD67" s="36"/>
      <c r="TE67" s="36"/>
      <c r="TF67" s="36"/>
      <c r="TG67" s="36"/>
      <c r="TH67" s="36"/>
      <c r="TI67" s="36"/>
      <c r="TJ67" s="36"/>
      <c r="TK67" s="36"/>
      <c r="TL67" s="36"/>
      <c r="TM67" s="36"/>
      <c r="TN67" s="36"/>
      <c r="TO67" s="36"/>
      <c r="TP67" s="36"/>
      <c r="TQ67" s="36"/>
      <c r="TR67" s="36"/>
      <c r="TS67" s="36"/>
      <c r="TT67" s="36"/>
      <c r="TU67" s="36"/>
      <c r="TV67" s="36"/>
      <c r="TW67" s="36"/>
      <c r="TX67" s="36"/>
      <c r="TY67" s="36"/>
      <c r="TZ67" s="36"/>
      <c r="UA67" s="36"/>
      <c r="UB67" s="36"/>
      <c r="UC67" s="36"/>
      <c r="UD67" s="36"/>
      <c r="UE67" s="36"/>
      <c r="UF67" s="36"/>
      <c r="UG67" s="36"/>
      <c r="UH67" s="36"/>
      <c r="UI67" s="36"/>
      <c r="UJ67" s="36"/>
      <c r="UK67" s="36"/>
      <c r="UL67" s="36"/>
      <c r="UM67" s="36"/>
      <c r="UN67" s="36"/>
      <c r="UO67" s="36"/>
      <c r="UP67" s="36"/>
      <c r="UQ67" s="36"/>
      <c r="UR67" s="36"/>
      <c r="US67" s="36"/>
      <c r="UT67" s="36"/>
      <c r="UU67" s="36"/>
      <c r="UV67" s="36"/>
      <c r="UW67" s="36"/>
      <c r="UX67" s="36"/>
      <c r="UY67" s="36"/>
      <c r="UZ67" s="36"/>
      <c r="VA67" s="36"/>
      <c r="VB67" s="36"/>
      <c r="VC67" s="36"/>
      <c r="VD67" s="36"/>
      <c r="VE67" s="36"/>
      <c r="VF67" s="36"/>
      <c r="VG67" s="36"/>
      <c r="VH67" s="36"/>
      <c r="VI67" s="36"/>
      <c r="VJ67" s="36"/>
      <c r="VK67" s="36"/>
      <c r="VL67" s="36"/>
      <c r="VM67" s="36"/>
      <c r="VN67" s="36"/>
      <c r="VO67" s="36"/>
      <c r="VP67" s="36"/>
    </row>
    <row r="68" spans="2:588" ht="17.25" customHeight="1">
      <c r="B68" s="23" t="s">
        <v>136</v>
      </c>
      <c r="F68" s="81" t="s">
        <v>1205</v>
      </c>
      <c r="G68" s="24" t="s">
        <v>176</v>
      </c>
      <c r="H68" s="36">
        <v>0</v>
      </c>
      <c r="I68" s="36">
        <v>0</v>
      </c>
      <c r="J68" s="36">
        <v>0</v>
      </c>
      <c r="K68" s="36">
        <v>0</v>
      </c>
      <c r="L68" s="36">
        <v>0</v>
      </c>
      <c r="M68" s="36">
        <v>43.884999999999998</v>
      </c>
      <c r="N68" s="36">
        <v>71.344999999999999</v>
      </c>
      <c r="O68" s="36">
        <v>141.11600000000001</v>
      </c>
      <c r="P68" s="36">
        <v>68.513999999999996</v>
      </c>
      <c r="Q68" s="36">
        <v>21.704000000000001</v>
      </c>
      <c r="R68" s="36">
        <v>0</v>
      </c>
      <c r="S68" s="36">
        <v>114.97199999999999</v>
      </c>
      <c r="T68" s="36">
        <v>116.965</v>
      </c>
      <c r="U68" s="36">
        <v>147.232</v>
      </c>
      <c r="V68" s="36">
        <v>267.642</v>
      </c>
      <c r="W68" s="36">
        <v>288.577</v>
      </c>
      <c r="X68" s="36">
        <v>198.35</v>
      </c>
      <c r="Y68" s="36">
        <v>426.24200000000002</v>
      </c>
      <c r="Z68" s="36">
        <v>822.72</v>
      </c>
      <c r="AA68" s="36">
        <v>945</v>
      </c>
      <c r="AB68" s="36">
        <v>1145.95</v>
      </c>
      <c r="AC68" s="36">
        <v>972.73099999999999</v>
      </c>
      <c r="AD68" s="36">
        <v>937.63432999999998</v>
      </c>
      <c r="AE68" s="36">
        <v>826.43109000000004</v>
      </c>
      <c r="AF68" s="36">
        <v>829.95306000000005</v>
      </c>
      <c r="AG68" s="36">
        <v>1147.5606</v>
      </c>
      <c r="AH68" s="36">
        <v>1001.9963299999999</v>
      </c>
      <c r="AI68" s="36">
        <v>568.48217</v>
      </c>
      <c r="AJ68" s="36">
        <v>720.82998999999995</v>
      </c>
      <c r="AK68" s="36">
        <v>935.73329000000001</v>
      </c>
      <c r="AL68" s="36">
        <v>1494.0956900000001</v>
      </c>
      <c r="AM68" s="36">
        <v>1046.9762700000001</v>
      </c>
      <c r="AN68" s="36">
        <v>981.21861999999999</v>
      </c>
      <c r="AO68" s="36">
        <v>1236.1162999999999</v>
      </c>
      <c r="AP68" s="36">
        <v>996.04360999999994</v>
      </c>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c r="FV68" s="36"/>
      <c r="FW68" s="36"/>
      <c r="FX68" s="36"/>
      <c r="FY68" s="36"/>
      <c r="FZ68" s="36"/>
      <c r="GA68" s="36"/>
      <c r="GB68" s="36"/>
      <c r="GC68" s="36"/>
      <c r="GD68" s="36"/>
      <c r="GE68" s="36"/>
      <c r="GF68" s="36"/>
      <c r="GG68" s="36"/>
      <c r="GH68" s="36"/>
      <c r="GI68" s="36"/>
      <c r="GJ68" s="36"/>
      <c r="GK68" s="36"/>
      <c r="GL68" s="36"/>
      <c r="GM68" s="36"/>
      <c r="GN68" s="36"/>
      <c r="GO68" s="36"/>
      <c r="GP68" s="36"/>
      <c r="GQ68" s="36"/>
      <c r="GR68" s="36"/>
      <c r="GS68" s="36"/>
      <c r="GT68" s="36"/>
      <c r="GU68" s="36"/>
      <c r="GV68" s="36"/>
      <c r="GW68" s="36"/>
      <c r="GX68" s="36"/>
      <c r="GY68" s="36"/>
      <c r="GZ68" s="36"/>
      <c r="HA68" s="36"/>
      <c r="HB68" s="36"/>
      <c r="HC68" s="36"/>
      <c r="HD68" s="36"/>
      <c r="HE68" s="36"/>
      <c r="HF68" s="36"/>
      <c r="HG68" s="36"/>
      <c r="HH68" s="36"/>
      <c r="HI68" s="36"/>
      <c r="HJ68" s="36"/>
      <c r="HK68" s="36"/>
      <c r="HL68" s="36"/>
      <c r="HM68" s="36"/>
      <c r="HN68" s="36"/>
      <c r="HO68" s="36"/>
      <c r="HP68" s="36"/>
      <c r="HQ68" s="36"/>
      <c r="HR68" s="36"/>
      <c r="HS68" s="36"/>
      <c r="HT68" s="36"/>
      <c r="HU68" s="36"/>
      <c r="HV68" s="36"/>
      <c r="HW68" s="36"/>
      <c r="HX68" s="36"/>
      <c r="HY68" s="36"/>
      <c r="HZ68" s="36"/>
      <c r="IA68" s="36"/>
      <c r="IB68" s="36"/>
      <c r="IC68" s="36"/>
      <c r="ID68" s="36"/>
      <c r="IE68" s="36"/>
      <c r="IF68" s="36"/>
      <c r="IG68" s="36"/>
      <c r="IH68" s="36"/>
      <c r="II68" s="36"/>
      <c r="IJ68" s="36"/>
      <c r="IK68" s="36"/>
      <c r="IL68" s="36"/>
      <c r="IM68" s="36"/>
      <c r="IN68" s="36"/>
      <c r="IO68" s="36"/>
      <c r="IP68" s="36"/>
      <c r="IQ68" s="36"/>
      <c r="IR68" s="36"/>
      <c r="IS68" s="36"/>
      <c r="IT68" s="36"/>
      <c r="IU68" s="36"/>
      <c r="IV68" s="36"/>
      <c r="IW68" s="36"/>
      <c r="IX68" s="36"/>
      <c r="IY68" s="36"/>
      <c r="IZ68" s="36"/>
      <c r="JA68" s="36"/>
      <c r="JB68" s="36"/>
      <c r="JC68" s="36"/>
      <c r="JD68" s="36"/>
      <c r="JE68" s="36"/>
      <c r="JF68" s="36"/>
      <c r="JG68" s="36"/>
      <c r="JH68" s="36"/>
      <c r="JI68" s="36"/>
      <c r="JJ68" s="36"/>
      <c r="JK68" s="36"/>
      <c r="JL68" s="36"/>
      <c r="JM68" s="36"/>
      <c r="JN68" s="36"/>
      <c r="JO68" s="36"/>
      <c r="JP68" s="36"/>
      <c r="JQ68" s="36"/>
      <c r="JR68" s="36"/>
      <c r="JS68" s="36"/>
      <c r="JT68" s="36"/>
      <c r="JU68" s="36"/>
      <c r="JV68" s="36"/>
      <c r="JW68" s="36"/>
      <c r="JX68" s="36"/>
      <c r="JY68" s="36"/>
      <c r="JZ68" s="36"/>
      <c r="KA68" s="36"/>
      <c r="KB68" s="36"/>
      <c r="KC68" s="36"/>
      <c r="KD68" s="36"/>
      <c r="KE68" s="36"/>
      <c r="KF68" s="36"/>
      <c r="KG68" s="36"/>
      <c r="KH68" s="36"/>
      <c r="KI68" s="36"/>
      <c r="KJ68" s="36"/>
      <c r="KK68" s="36"/>
      <c r="KL68" s="36"/>
      <c r="KM68" s="36"/>
      <c r="KN68" s="36"/>
      <c r="KO68" s="36"/>
      <c r="KP68" s="36"/>
      <c r="KQ68" s="36"/>
      <c r="KR68" s="36"/>
      <c r="KS68" s="36"/>
      <c r="KT68" s="36"/>
      <c r="KU68" s="36"/>
      <c r="KV68" s="36"/>
      <c r="KW68" s="36"/>
      <c r="KX68" s="36"/>
      <c r="KY68" s="36"/>
      <c r="KZ68" s="36"/>
      <c r="LA68" s="36"/>
      <c r="LB68" s="36"/>
      <c r="LC68" s="36"/>
      <c r="LD68" s="36"/>
      <c r="LE68" s="36"/>
      <c r="LF68" s="36"/>
      <c r="LG68" s="36"/>
      <c r="LH68" s="36"/>
      <c r="LI68" s="36"/>
      <c r="LJ68" s="36"/>
      <c r="LK68" s="36"/>
      <c r="LL68" s="36"/>
      <c r="LM68" s="36"/>
      <c r="LN68" s="36"/>
      <c r="LO68" s="36"/>
      <c r="LP68" s="36"/>
      <c r="LQ68" s="36"/>
      <c r="LR68" s="36"/>
      <c r="LS68" s="36"/>
      <c r="LT68" s="36"/>
      <c r="LU68" s="36"/>
      <c r="LV68" s="36"/>
      <c r="LW68" s="36"/>
      <c r="LX68" s="36"/>
      <c r="LY68" s="36"/>
      <c r="LZ68" s="36"/>
      <c r="MA68" s="36"/>
      <c r="MB68" s="36"/>
      <c r="MC68" s="36"/>
      <c r="MD68" s="36"/>
      <c r="ME68" s="36"/>
      <c r="MF68" s="36"/>
      <c r="MG68" s="36"/>
      <c r="MH68" s="36"/>
      <c r="MI68" s="36"/>
      <c r="MJ68" s="36"/>
      <c r="MK68" s="36"/>
      <c r="ML68" s="36"/>
      <c r="MM68" s="36"/>
      <c r="MN68" s="36"/>
      <c r="MO68" s="36"/>
      <c r="MP68" s="36"/>
      <c r="MQ68" s="36"/>
      <c r="MR68" s="36"/>
      <c r="MS68" s="36"/>
      <c r="MT68" s="36"/>
      <c r="MU68" s="36"/>
      <c r="MV68" s="36"/>
      <c r="MW68" s="36"/>
      <c r="MX68" s="36"/>
      <c r="MY68" s="36"/>
      <c r="MZ68" s="36"/>
      <c r="NA68" s="36"/>
      <c r="NB68" s="36"/>
      <c r="NC68" s="36"/>
      <c r="ND68" s="36"/>
      <c r="NE68" s="36"/>
      <c r="NF68" s="36"/>
      <c r="NG68" s="36"/>
      <c r="NH68" s="36"/>
      <c r="NI68" s="36"/>
      <c r="NJ68" s="36"/>
      <c r="NK68" s="36"/>
      <c r="NL68" s="36"/>
      <c r="NM68" s="36"/>
      <c r="NN68" s="36"/>
      <c r="NO68" s="36"/>
      <c r="NP68" s="36"/>
      <c r="NQ68" s="36"/>
      <c r="NR68" s="36"/>
      <c r="NS68" s="36"/>
      <c r="NT68" s="36"/>
      <c r="NU68" s="36"/>
      <c r="NV68" s="36"/>
      <c r="NW68" s="36"/>
      <c r="NX68" s="36"/>
      <c r="NY68" s="36"/>
      <c r="NZ68" s="36"/>
      <c r="OA68" s="36"/>
      <c r="OB68" s="36"/>
      <c r="OC68" s="36"/>
      <c r="OD68" s="36"/>
      <c r="OE68" s="36"/>
      <c r="OF68" s="36"/>
      <c r="OG68" s="36"/>
      <c r="OH68" s="36"/>
      <c r="OI68" s="36"/>
      <c r="OJ68" s="36"/>
      <c r="OK68" s="36"/>
      <c r="OL68" s="36"/>
      <c r="OM68" s="36"/>
      <c r="ON68" s="36"/>
      <c r="OO68" s="36"/>
      <c r="OP68" s="36"/>
      <c r="OQ68" s="36"/>
      <c r="OR68" s="36"/>
      <c r="OS68" s="36"/>
      <c r="OT68" s="36"/>
      <c r="OU68" s="36"/>
      <c r="OV68" s="36"/>
      <c r="OW68" s="36"/>
      <c r="OX68" s="36"/>
      <c r="OY68" s="36"/>
      <c r="OZ68" s="36"/>
      <c r="PA68" s="36"/>
      <c r="PB68" s="36"/>
      <c r="PC68" s="36"/>
      <c r="PD68" s="36"/>
      <c r="PE68" s="36"/>
      <c r="PF68" s="36"/>
      <c r="PG68" s="36"/>
      <c r="PH68" s="36"/>
      <c r="PI68" s="36"/>
      <c r="PJ68" s="36"/>
      <c r="PK68" s="36"/>
      <c r="PL68" s="36"/>
      <c r="PM68" s="36"/>
      <c r="PN68" s="36"/>
      <c r="PO68" s="36"/>
      <c r="PP68" s="36"/>
      <c r="PQ68" s="36"/>
      <c r="PR68" s="36"/>
      <c r="PS68" s="36"/>
      <c r="PT68" s="36"/>
      <c r="PU68" s="36"/>
      <c r="PV68" s="36"/>
      <c r="PW68" s="36"/>
      <c r="PX68" s="36"/>
      <c r="PY68" s="36"/>
      <c r="PZ68" s="36"/>
      <c r="QA68" s="36"/>
      <c r="QB68" s="36"/>
      <c r="QC68" s="36"/>
      <c r="QD68" s="36"/>
      <c r="QE68" s="36"/>
      <c r="QF68" s="36"/>
      <c r="QG68" s="36"/>
      <c r="QH68" s="36"/>
      <c r="QI68" s="36"/>
      <c r="QJ68" s="36"/>
      <c r="QK68" s="36"/>
      <c r="QL68" s="36"/>
      <c r="QM68" s="36"/>
      <c r="QN68" s="36"/>
      <c r="QO68" s="36"/>
      <c r="QP68" s="36"/>
      <c r="QQ68" s="36"/>
      <c r="QR68" s="36"/>
      <c r="QS68" s="36"/>
      <c r="QT68" s="36"/>
      <c r="QU68" s="36"/>
      <c r="QV68" s="36"/>
      <c r="QW68" s="36"/>
      <c r="QX68" s="36"/>
      <c r="QY68" s="36"/>
      <c r="QZ68" s="36"/>
      <c r="RA68" s="36"/>
      <c r="RB68" s="36"/>
      <c r="RC68" s="36"/>
      <c r="RD68" s="36"/>
      <c r="RE68" s="36"/>
      <c r="RF68" s="36"/>
      <c r="RG68" s="36"/>
      <c r="RH68" s="36"/>
      <c r="RI68" s="36"/>
      <c r="RJ68" s="36"/>
      <c r="RK68" s="36"/>
      <c r="RL68" s="36"/>
      <c r="RM68" s="36"/>
      <c r="RN68" s="36"/>
      <c r="RO68" s="36"/>
      <c r="RP68" s="36"/>
      <c r="RQ68" s="36"/>
      <c r="RR68" s="36"/>
      <c r="RS68" s="36"/>
      <c r="RT68" s="36"/>
      <c r="RU68" s="36"/>
      <c r="RV68" s="36"/>
      <c r="RW68" s="36"/>
      <c r="RX68" s="36"/>
      <c r="RY68" s="36"/>
      <c r="RZ68" s="36"/>
      <c r="SA68" s="36"/>
      <c r="SB68" s="36"/>
      <c r="SC68" s="36"/>
      <c r="SD68" s="36"/>
      <c r="SE68" s="36"/>
      <c r="SF68" s="36"/>
      <c r="SG68" s="36"/>
      <c r="SH68" s="36"/>
      <c r="SI68" s="36"/>
      <c r="SJ68" s="36"/>
      <c r="SK68" s="36"/>
      <c r="SL68" s="36"/>
      <c r="SM68" s="36"/>
      <c r="SN68" s="36"/>
      <c r="SO68" s="36"/>
      <c r="SP68" s="36"/>
      <c r="SQ68" s="36"/>
      <c r="SR68" s="36"/>
      <c r="SS68" s="36"/>
      <c r="ST68" s="36"/>
      <c r="SU68" s="36"/>
      <c r="SV68" s="36"/>
      <c r="SW68" s="36"/>
      <c r="SX68" s="36"/>
      <c r="SY68" s="36"/>
      <c r="SZ68" s="36"/>
      <c r="TA68" s="36"/>
      <c r="TB68" s="36"/>
      <c r="TC68" s="36"/>
      <c r="TD68" s="36"/>
      <c r="TE68" s="36"/>
      <c r="TF68" s="36"/>
      <c r="TG68" s="36"/>
      <c r="TH68" s="36"/>
      <c r="TI68" s="36"/>
      <c r="TJ68" s="36"/>
      <c r="TK68" s="36"/>
      <c r="TL68" s="36"/>
      <c r="TM68" s="36"/>
      <c r="TN68" s="36"/>
      <c r="TO68" s="36"/>
      <c r="TP68" s="36"/>
      <c r="TQ68" s="36"/>
      <c r="TR68" s="36"/>
      <c r="TS68" s="36"/>
      <c r="TT68" s="36"/>
      <c r="TU68" s="36"/>
      <c r="TV68" s="36"/>
      <c r="TW68" s="36"/>
      <c r="TX68" s="36"/>
      <c r="TY68" s="36"/>
      <c r="TZ68" s="36"/>
      <c r="UA68" s="36"/>
      <c r="UB68" s="36"/>
      <c r="UC68" s="36"/>
      <c r="UD68" s="36"/>
      <c r="UE68" s="36"/>
      <c r="UF68" s="36"/>
      <c r="UG68" s="36"/>
      <c r="UH68" s="36"/>
      <c r="UI68" s="36"/>
      <c r="UJ68" s="36"/>
      <c r="UK68" s="36"/>
      <c r="UL68" s="36"/>
      <c r="UM68" s="36"/>
      <c r="UN68" s="36"/>
      <c r="UO68" s="36"/>
      <c r="UP68" s="36"/>
      <c r="UQ68" s="36"/>
      <c r="UR68" s="36"/>
      <c r="US68" s="36"/>
      <c r="UT68" s="36"/>
      <c r="UU68" s="36"/>
      <c r="UV68" s="36"/>
      <c r="UW68" s="36"/>
      <c r="UX68" s="36"/>
      <c r="UY68" s="36"/>
      <c r="UZ68" s="36"/>
      <c r="VA68" s="36"/>
      <c r="VB68" s="36"/>
      <c r="VC68" s="36"/>
      <c r="VD68" s="36"/>
      <c r="VE68" s="36"/>
      <c r="VF68" s="36"/>
      <c r="VG68" s="36"/>
      <c r="VH68" s="36"/>
      <c r="VI68" s="36"/>
      <c r="VJ68" s="36"/>
      <c r="VK68" s="36"/>
      <c r="VL68" s="36"/>
      <c r="VM68" s="36"/>
      <c r="VN68" s="36"/>
      <c r="VO68" s="36"/>
      <c r="VP68" s="36"/>
    </row>
    <row r="69" spans="2:588" ht="17.25" customHeight="1">
      <c r="B69" s="23" t="s">
        <v>136</v>
      </c>
      <c r="F69" s="81" t="s">
        <v>1187</v>
      </c>
      <c r="G69" s="24" t="s">
        <v>176</v>
      </c>
      <c r="H69" s="36">
        <v>264.721</v>
      </c>
      <c r="I69" s="36">
        <v>247.49700000000001</v>
      </c>
      <c r="J69" s="36">
        <v>292.41500000000002</v>
      </c>
      <c r="K69" s="36">
        <v>362.59500000000003</v>
      </c>
      <c r="L69" s="36">
        <v>327.72300000000001</v>
      </c>
      <c r="M69" s="36">
        <v>321.73700000000002</v>
      </c>
      <c r="N69" s="36">
        <v>305.10700000000003</v>
      </c>
      <c r="O69" s="36">
        <v>376.49200000000002</v>
      </c>
      <c r="P69" s="36">
        <v>360.928</v>
      </c>
      <c r="Q69" s="36">
        <v>531.11500000000001</v>
      </c>
      <c r="R69" s="36">
        <v>380.78</v>
      </c>
      <c r="S69" s="36">
        <v>401.142</v>
      </c>
      <c r="T69" s="36">
        <v>399.44299999999998</v>
      </c>
      <c r="U69" s="36">
        <v>380.34</v>
      </c>
      <c r="V69" s="36">
        <v>349.62900000000002</v>
      </c>
      <c r="W69" s="36">
        <v>565.02099999999996</v>
      </c>
      <c r="X69" s="36">
        <v>504.11500000000001</v>
      </c>
      <c r="Y69" s="36">
        <v>342.745</v>
      </c>
      <c r="Z69" s="36">
        <v>345.26400000000001</v>
      </c>
      <c r="AA69" s="36">
        <v>291.17399999999998</v>
      </c>
      <c r="AB69" s="36">
        <v>332.529</v>
      </c>
      <c r="AC69" s="36">
        <v>316.43400000000003</v>
      </c>
      <c r="AD69" s="36">
        <v>445.39906000000002</v>
      </c>
      <c r="AE69" s="36">
        <v>495.08161999999999</v>
      </c>
      <c r="AF69" s="36">
        <v>427.96811000000002</v>
      </c>
      <c r="AG69" s="36">
        <v>560.22496000000001</v>
      </c>
      <c r="AH69" s="36">
        <v>592.60913000000005</v>
      </c>
      <c r="AI69" s="36">
        <v>492.60654</v>
      </c>
      <c r="AJ69" s="36">
        <v>601.45663000000002</v>
      </c>
      <c r="AK69" s="36">
        <v>631.30078000000003</v>
      </c>
      <c r="AL69" s="36">
        <v>534.68077000000005</v>
      </c>
      <c r="AM69" s="36">
        <v>569.09117000000003</v>
      </c>
      <c r="AN69" s="36">
        <v>567.87189000000001</v>
      </c>
      <c r="AO69" s="36">
        <v>297.76231999999999</v>
      </c>
      <c r="AP69" s="36">
        <v>325.95643000000001</v>
      </c>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c r="FX69" s="36"/>
      <c r="FY69" s="36"/>
      <c r="FZ69" s="36"/>
      <c r="GA69" s="36"/>
      <c r="GB69" s="36"/>
      <c r="GC69" s="36"/>
      <c r="GD69" s="36"/>
      <c r="GE69" s="36"/>
      <c r="GF69" s="36"/>
      <c r="GG69" s="36"/>
      <c r="GH69" s="36"/>
      <c r="GI69" s="36"/>
      <c r="GJ69" s="36"/>
      <c r="GK69" s="36"/>
      <c r="GL69" s="36"/>
      <c r="GM69" s="36"/>
      <c r="GN69" s="36"/>
      <c r="GO69" s="36"/>
      <c r="GP69" s="36"/>
      <c r="GQ69" s="36"/>
      <c r="GR69" s="36"/>
      <c r="GS69" s="36"/>
      <c r="GT69" s="36"/>
      <c r="GU69" s="36"/>
      <c r="GV69" s="36"/>
      <c r="GW69" s="36"/>
      <c r="GX69" s="36"/>
      <c r="GY69" s="36"/>
      <c r="GZ69" s="36"/>
      <c r="HA69" s="36"/>
      <c r="HB69" s="36"/>
      <c r="HC69" s="36"/>
      <c r="HD69" s="36"/>
      <c r="HE69" s="36"/>
      <c r="HF69" s="36"/>
      <c r="HG69" s="36"/>
      <c r="HH69" s="36"/>
      <c r="HI69" s="36"/>
      <c r="HJ69" s="36"/>
      <c r="HK69" s="36"/>
      <c r="HL69" s="36"/>
      <c r="HM69" s="36"/>
      <c r="HN69" s="36"/>
      <c r="HO69" s="36"/>
      <c r="HP69" s="36"/>
      <c r="HQ69" s="36"/>
      <c r="HR69" s="36"/>
      <c r="HS69" s="36"/>
      <c r="HT69" s="36"/>
      <c r="HU69" s="36"/>
      <c r="HV69" s="36"/>
      <c r="HW69" s="36"/>
      <c r="HX69" s="36"/>
      <c r="HY69" s="36"/>
      <c r="HZ69" s="36"/>
      <c r="IA69" s="36"/>
      <c r="IB69" s="36"/>
      <c r="IC69" s="36"/>
      <c r="ID69" s="36"/>
      <c r="IE69" s="36"/>
      <c r="IF69" s="36"/>
      <c r="IG69" s="36"/>
      <c r="IH69" s="36"/>
      <c r="II69" s="36"/>
      <c r="IJ69" s="36"/>
      <c r="IK69" s="36"/>
      <c r="IL69" s="36"/>
      <c r="IM69" s="36"/>
      <c r="IN69" s="36"/>
      <c r="IO69" s="36"/>
      <c r="IP69" s="36"/>
      <c r="IQ69" s="36"/>
      <c r="IR69" s="36"/>
      <c r="IS69" s="36"/>
      <c r="IT69" s="36"/>
      <c r="IU69" s="36"/>
      <c r="IV69" s="36"/>
      <c r="IW69" s="36"/>
      <c r="IX69" s="36"/>
      <c r="IY69" s="36"/>
      <c r="IZ69" s="36"/>
      <c r="JA69" s="36"/>
      <c r="JB69" s="36"/>
      <c r="JC69" s="36"/>
      <c r="JD69" s="36"/>
      <c r="JE69" s="36"/>
      <c r="JF69" s="36"/>
      <c r="JG69" s="36"/>
      <c r="JH69" s="36"/>
      <c r="JI69" s="36"/>
      <c r="JJ69" s="36"/>
      <c r="JK69" s="36"/>
      <c r="JL69" s="36"/>
      <c r="JM69" s="36"/>
      <c r="JN69" s="36"/>
      <c r="JO69" s="36"/>
      <c r="JP69" s="36"/>
      <c r="JQ69" s="36"/>
      <c r="JR69" s="36"/>
      <c r="JS69" s="36"/>
      <c r="JT69" s="36"/>
      <c r="JU69" s="36"/>
      <c r="JV69" s="36"/>
      <c r="JW69" s="36"/>
      <c r="JX69" s="36"/>
      <c r="JY69" s="36"/>
      <c r="JZ69" s="36"/>
      <c r="KA69" s="36"/>
      <c r="KB69" s="36"/>
      <c r="KC69" s="36"/>
      <c r="KD69" s="36"/>
      <c r="KE69" s="36"/>
      <c r="KF69" s="36"/>
      <c r="KG69" s="36"/>
      <c r="KH69" s="36"/>
      <c r="KI69" s="36"/>
      <c r="KJ69" s="36"/>
      <c r="KK69" s="36"/>
      <c r="KL69" s="36"/>
      <c r="KM69" s="36"/>
      <c r="KN69" s="36"/>
      <c r="KO69" s="36"/>
      <c r="KP69" s="36"/>
      <c r="KQ69" s="36"/>
      <c r="KR69" s="36"/>
      <c r="KS69" s="36"/>
      <c r="KT69" s="36"/>
      <c r="KU69" s="36"/>
      <c r="KV69" s="36"/>
      <c r="KW69" s="36"/>
      <c r="KX69" s="36"/>
      <c r="KY69" s="36"/>
      <c r="KZ69" s="36"/>
      <c r="LA69" s="36"/>
      <c r="LB69" s="36"/>
      <c r="LC69" s="36"/>
      <c r="LD69" s="36"/>
      <c r="LE69" s="36"/>
      <c r="LF69" s="36"/>
      <c r="LG69" s="36"/>
      <c r="LH69" s="36"/>
      <c r="LI69" s="36"/>
      <c r="LJ69" s="36"/>
      <c r="LK69" s="36"/>
      <c r="LL69" s="36"/>
      <c r="LM69" s="36"/>
      <c r="LN69" s="36"/>
      <c r="LO69" s="36"/>
      <c r="LP69" s="36"/>
      <c r="LQ69" s="36"/>
      <c r="LR69" s="36"/>
      <c r="LS69" s="36"/>
      <c r="LT69" s="36"/>
      <c r="LU69" s="36"/>
      <c r="LV69" s="36"/>
      <c r="LW69" s="36"/>
      <c r="LX69" s="36"/>
      <c r="LY69" s="36"/>
      <c r="LZ69" s="36"/>
      <c r="MA69" s="36"/>
      <c r="MB69" s="36"/>
      <c r="MC69" s="36"/>
      <c r="MD69" s="36"/>
      <c r="ME69" s="36"/>
      <c r="MF69" s="36"/>
      <c r="MG69" s="36"/>
      <c r="MH69" s="36"/>
      <c r="MI69" s="36"/>
      <c r="MJ69" s="36"/>
      <c r="MK69" s="36"/>
      <c r="ML69" s="36"/>
      <c r="MM69" s="36"/>
      <c r="MN69" s="36"/>
      <c r="MO69" s="36"/>
      <c r="MP69" s="36"/>
      <c r="MQ69" s="36"/>
      <c r="MR69" s="36"/>
      <c r="MS69" s="36"/>
      <c r="MT69" s="36"/>
      <c r="MU69" s="36"/>
      <c r="MV69" s="36"/>
      <c r="MW69" s="36"/>
      <c r="MX69" s="36"/>
      <c r="MY69" s="36"/>
      <c r="MZ69" s="36"/>
      <c r="NA69" s="36"/>
      <c r="NB69" s="36"/>
      <c r="NC69" s="36"/>
      <c r="ND69" s="36"/>
      <c r="NE69" s="36"/>
      <c r="NF69" s="36"/>
      <c r="NG69" s="36"/>
      <c r="NH69" s="36"/>
      <c r="NI69" s="36"/>
      <c r="NJ69" s="36"/>
      <c r="NK69" s="36"/>
      <c r="NL69" s="36"/>
      <c r="NM69" s="36"/>
      <c r="NN69" s="36"/>
      <c r="NO69" s="36"/>
      <c r="NP69" s="36"/>
      <c r="NQ69" s="36"/>
      <c r="NR69" s="36"/>
      <c r="NS69" s="36"/>
      <c r="NT69" s="36"/>
      <c r="NU69" s="36"/>
      <c r="NV69" s="36"/>
      <c r="NW69" s="36"/>
      <c r="NX69" s="36"/>
      <c r="NY69" s="36"/>
      <c r="NZ69" s="36"/>
      <c r="OA69" s="36"/>
      <c r="OB69" s="36"/>
      <c r="OC69" s="36"/>
      <c r="OD69" s="36"/>
      <c r="OE69" s="36"/>
      <c r="OF69" s="36"/>
      <c r="OG69" s="36"/>
      <c r="OH69" s="36"/>
      <c r="OI69" s="36"/>
      <c r="OJ69" s="36"/>
      <c r="OK69" s="36"/>
      <c r="OL69" s="36"/>
      <c r="OM69" s="36"/>
      <c r="ON69" s="36"/>
      <c r="OO69" s="36"/>
      <c r="OP69" s="36"/>
      <c r="OQ69" s="36"/>
      <c r="OR69" s="36"/>
      <c r="OS69" s="36"/>
      <c r="OT69" s="36"/>
      <c r="OU69" s="36"/>
      <c r="OV69" s="36"/>
      <c r="OW69" s="36"/>
      <c r="OX69" s="36"/>
      <c r="OY69" s="36"/>
      <c r="OZ69" s="36"/>
      <c r="PA69" s="36"/>
      <c r="PB69" s="36"/>
      <c r="PC69" s="36"/>
      <c r="PD69" s="36"/>
      <c r="PE69" s="36"/>
      <c r="PF69" s="36"/>
      <c r="PG69" s="36"/>
      <c r="PH69" s="36"/>
      <c r="PI69" s="36"/>
      <c r="PJ69" s="36"/>
      <c r="PK69" s="36"/>
      <c r="PL69" s="36"/>
      <c r="PM69" s="36"/>
      <c r="PN69" s="36"/>
      <c r="PO69" s="36"/>
      <c r="PP69" s="36"/>
      <c r="PQ69" s="36"/>
      <c r="PR69" s="36"/>
      <c r="PS69" s="36"/>
      <c r="PT69" s="36"/>
      <c r="PU69" s="36"/>
      <c r="PV69" s="36"/>
      <c r="PW69" s="36"/>
      <c r="PX69" s="36"/>
      <c r="PY69" s="36"/>
      <c r="PZ69" s="36"/>
      <c r="QA69" s="36"/>
      <c r="QB69" s="36"/>
      <c r="QC69" s="36"/>
      <c r="QD69" s="36"/>
      <c r="QE69" s="36"/>
      <c r="QF69" s="36"/>
      <c r="QG69" s="36"/>
      <c r="QH69" s="36"/>
      <c r="QI69" s="36"/>
      <c r="QJ69" s="36"/>
      <c r="QK69" s="36"/>
      <c r="QL69" s="36"/>
      <c r="QM69" s="36"/>
      <c r="QN69" s="36"/>
      <c r="QO69" s="36"/>
      <c r="QP69" s="36"/>
      <c r="QQ69" s="36"/>
      <c r="QR69" s="36"/>
      <c r="QS69" s="36"/>
      <c r="QT69" s="36"/>
      <c r="QU69" s="36"/>
      <c r="QV69" s="36"/>
      <c r="QW69" s="36"/>
      <c r="QX69" s="36"/>
      <c r="QY69" s="36"/>
      <c r="QZ69" s="36"/>
      <c r="RA69" s="36"/>
      <c r="RB69" s="36"/>
      <c r="RC69" s="36"/>
      <c r="RD69" s="36"/>
      <c r="RE69" s="36"/>
      <c r="RF69" s="36"/>
      <c r="RG69" s="36"/>
      <c r="RH69" s="36"/>
      <c r="RI69" s="36"/>
      <c r="RJ69" s="36"/>
      <c r="RK69" s="36"/>
      <c r="RL69" s="36"/>
      <c r="RM69" s="36"/>
      <c r="RN69" s="36"/>
      <c r="RO69" s="36"/>
      <c r="RP69" s="36"/>
      <c r="RQ69" s="36"/>
      <c r="RR69" s="36"/>
      <c r="RS69" s="36"/>
      <c r="RT69" s="36"/>
      <c r="RU69" s="36"/>
      <c r="RV69" s="36"/>
      <c r="RW69" s="36"/>
      <c r="RX69" s="36"/>
      <c r="RY69" s="36"/>
      <c r="RZ69" s="36"/>
      <c r="SA69" s="36"/>
      <c r="SB69" s="36"/>
      <c r="SC69" s="36"/>
      <c r="SD69" s="36"/>
      <c r="SE69" s="36"/>
      <c r="SF69" s="36"/>
      <c r="SG69" s="36"/>
      <c r="SH69" s="36"/>
      <c r="SI69" s="36"/>
      <c r="SJ69" s="36"/>
      <c r="SK69" s="36"/>
      <c r="SL69" s="36"/>
      <c r="SM69" s="36"/>
      <c r="SN69" s="36"/>
      <c r="SO69" s="36"/>
      <c r="SP69" s="36"/>
      <c r="SQ69" s="36"/>
      <c r="SR69" s="36"/>
      <c r="SS69" s="36"/>
      <c r="ST69" s="36"/>
      <c r="SU69" s="36"/>
      <c r="SV69" s="36"/>
      <c r="SW69" s="36"/>
      <c r="SX69" s="36"/>
      <c r="SY69" s="36"/>
      <c r="SZ69" s="36"/>
      <c r="TA69" s="36"/>
      <c r="TB69" s="36"/>
      <c r="TC69" s="36"/>
      <c r="TD69" s="36"/>
      <c r="TE69" s="36"/>
      <c r="TF69" s="36"/>
      <c r="TG69" s="36"/>
      <c r="TH69" s="36"/>
      <c r="TI69" s="36"/>
      <c r="TJ69" s="36"/>
      <c r="TK69" s="36"/>
      <c r="TL69" s="36"/>
      <c r="TM69" s="36"/>
      <c r="TN69" s="36"/>
      <c r="TO69" s="36"/>
      <c r="TP69" s="36"/>
      <c r="TQ69" s="36"/>
      <c r="TR69" s="36"/>
      <c r="TS69" s="36"/>
      <c r="TT69" s="36"/>
      <c r="TU69" s="36"/>
      <c r="TV69" s="36"/>
      <c r="TW69" s="36"/>
      <c r="TX69" s="36"/>
      <c r="TY69" s="36"/>
      <c r="TZ69" s="36"/>
      <c r="UA69" s="36"/>
      <c r="UB69" s="36"/>
      <c r="UC69" s="36"/>
      <c r="UD69" s="36"/>
      <c r="UE69" s="36"/>
      <c r="UF69" s="36"/>
      <c r="UG69" s="36"/>
      <c r="UH69" s="36"/>
      <c r="UI69" s="36"/>
      <c r="UJ69" s="36"/>
      <c r="UK69" s="36"/>
      <c r="UL69" s="36"/>
      <c r="UM69" s="36"/>
      <c r="UN69" s="36"/>
      <c r="UO69" s="36"/>
      <c r="UP69" s="36"/>
      <c r="UQ69" s="36"/>
      <c r="UR69" s="36"/>
      <c r="US69" s="36"/>
      <c r="UT69" s="36"/>
      <c r="UU69" s="36"/>
      <c r="UV69" s="36"/>
      <c r="UW69" s="36"/>
      <c r="UX69" s="36"/>
      <c r="UY69" s="36"/>
      <c r="UZ69" s="36"/>
      <c r="VA69" s="36"/>
      <c r="VB69" s="36"/>
      <c r="VC69" s="36"/>
      <c r="VD69" s="36"/>
      <c r="VE69" s="36"/>
      <c r="VF69" s="36"/>
      <c r="VG69" s="36"/>
      <c r="VH69" s="36"/>
      <c r="VI69" s="36"/>
      <c r="VJ69" s="36"/>
      <c r="VK69" s="36"/>
      <c r="VL69" s="36"/>
      <c r="VM69" s="36"/>
      <c r="VN69" s="36"/>
      <c r="VO69" s="36"/>
      <c r="VP69" s="36"/>
    </row>
    <row r="70" spans="2:588" ht="17.25" customHeight="1">
      <c r="B70" s="23" t="s">
        <v>136</v>
      </c>
      <c r="F70" s="81" t="s">
        <v>1186</v>
      </c>
      <c r="G70" s="24" t="s">
        <v>176</v>
      </c>
      <c r="H70" s="36">
        <v>501.68700000000001</v>
      </c>
      <c r="I70" s="36">
        <v>613.99099999999999</v>
      </c>
      <c r="J70" s="36">
        <v>708.92399999999998</v>
      </c>
      <c r="K70" s="36">
        <v>597.90200000000004</v>
      </c>
      <c r="L70" s="36">
        <v>646.59400000000005</v>
      </c>
      <c r="M70" s="36">
        <v>511.21800000000002</v>
      </c>
      <c r="N70" s="36">
        <v>592.846</v>
      </c>
      <c r="O70" s="36">
        <v>488.86799999999999</v>
      </c>
      <c r="P70" s="36">
        <v>484.87900000000002</v>
      </c>
      <c r="Q70" s="36">
        <v>469.89600000000002</v>
      </c>
      <c r="R70" s="36">
        <v>443.45</v>
      </c>
      <c r="S70" s="36">
        <v>449.95699999999999</v>
      </c>
      <c r="T70" s="36">
        <v>367.36200000000002</v>
      </c>
      <c r="U70" s="36">
        <v>360.18099999999998</v>
      </c>
      <c r="V70" s="36">
        <v>403.97199999999998</v>
      </c>
      <c r="W70" s="36">
        <v>342.601</v>
      </c>
      <c r="X70" s="36">
        <v>375.18</v>
      </c>
      <c r="Y70" s="36">
        <v>315.02199999999999</v>
      </c>
      <c r="Z70" s="36">
        <v>311.375</v>
      </c>
      <c r="AA70" s="36">
        <v>272.91899999999998</v>
      </c>
      <c r="AB70" s="36">
        <v>285.37</v>
      </c>
      <c r="AC70" s="36">
        <v>248.72300000000001</v>
      </c>
      <c r="AD70" s="36">
        <v>275.62630999999999</v>
      </c>
      <c r="AE70" s="36">
        <v>304.41125</v>
      </c>
      <c r="AF70" s="36">
        <v>270.23329999999999</v>
      </c>
      <c r="AG70" s="36">
        <v>255.72606999999999</v>
      </c>
      <c r="AH70" s="36">
        <v>233.21797000000001</v>
      </c>
      <c r="AI70" s="36">
        <v>173.75718000000001</v>
      </c>
      <c r="AJ70" s="36">
        <v>175.54365000000001</v>
      </c>
      <c r="AK70" s="36">
        <v>137.92312000000001</v>
      </c>
      <c r="AL70" s="36">
        <v>139.93047000000001</v>
      </c>
      <c r="AM70" s="36">
        <v>155.57973999999999</v>
      </c>
      <c r="AN70" s="36">
        <v>196.42733000000001</v>
      </c>
      <c r="AO70" s="36">
        <v>161.61877000000001</v>
      </c>
      <c r="AP70" s="36">
        <v>128.20981</v>
      </c>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c r="FW70" s="36"/>
      <c r="FX70" s="36"/>
      <c r="FY70" s="36"/>
      <c r="FZ70" s="36"/>
      <c r="GA70" s="36"/>
      <c r="GB70" s="36"/>
      <c r="GC70" s="36"/>
      <c r="GD70" s="36"/>
      <c r="GE70" s="36"/>
      <c r="GF70" s="36"/>
      <c r="GG70" s="36"/>
      <c r="GH70" s="36"/>
      <c r="GI70" s="36"/>
      <c r="GJ70" s="36"/>
      <c r="GK70" s="36"/>
      <c r="GL70" s="36"/>
      <c r="GM70" s="36"/>
      <c r="GN70" s="36"/>
      <c r="GO70" s="36"/>
      <c r="GP70" s="36"/>
      <c r="GQ70" s="36"/>
      <c r="GR70" s="36"/>
      <c r="GS70" s="36"/>
      <c r="GT70" s="36"/>
      <c r="GU70" s="36"/>
      <c r="GV70" s="36"/>
      <c r="GW70" s="36"/>
      <c r="GX70" s="36"/>
      <c r="GY70" s="36"/>
      <c r="GZ70" s="36"/>
      <c r="HA70" s="36"/>
      <c r="HB70" s="36"/>
      <c r="HC70" s="36"/>
      <c r="HD70" s="36"/>
      <c r="HE70" s="36"/>
      <c r="HF70" s="36"/>
      <c r="HG70" s="36"/>
      <c r="HH70" s="36"/>
      <c r="HI70" s="36"/>
      <c r="HJ70" s="36"/>
      <c r="HK70" s="36"/>
      <c r="HL70" s="36"/>
      <c r="HM70" s="36"/>
      <c r="HN70" s="36"/>
      <c r="HO70" s="36"/>
      <c r="HP70" s="36"/>
      <c r="HQ70" s="36"/>
      <c r="HR70" s="36"/>
      <c r="HS70" s="36"/>
      <c r="HT70" s="36"/>
      <c r="HU70" s="36"/>
      <c r="HV70" s="36"/>
      <c r="HW70" s="36"/>
      <c r="HX70" s="36"/>
      <c r="HY70" s="36"/>
      <c r="HZ70" s="36"/>
      <c r="IA70" s="36"/>
      <c r="IB70" s="36"/>
      <c r="IC70" s="36"/>
      <c r="ID70" s="36"/>
      <c r="IE70" s="36"/>
      <c r="IF70" s="36"/>
      <c r="IG70" s="36"/>
      <c r="IH70" s="36"/>
      <c r="II70" s="36"/>
      <c r="IJ70" s="36"/>
      <c r="IK70" s="36"/>
      <c r="IL70" s="36"/>
      <c r="IM70" s="36"/>
      <c r="IN70" s="36"/>
      <c r="IO70" s="36"/>
      <c r="IP70" s="36"/>
      <c r="IQ70" s="36"/>
      <c r="IR70" s="36"/>
      <c r="IS70" s="36"/>
      <c r="IT70" s="36"/>
      <c r="IU70" s="36"/>
      <c r="IV70" s="36"/>
      <c r="IW70" s="36"/>
      <c r="IX70" s="36"/>
      <c r="IY70" s="36"/>
      <c r="IZ70" s="36"/>
      <c r="JA70" s="36"/>
      <c r="JB70" s="36"/>
      <c r="JC70" s="36"/>
      <c r="JD70" s="36"/>
      <c r="JE70" s="36"/>
      <c r="JF70" s="36"/>
      <c r="JG70" s="36"/>
      <c r="JH70" s="36"/>
      <c r="JI70" s="36"/>
      <c r="JJ70" s="36"/>
      <c r="JK70" s="36"/>
      <c r="JL70" s="36"/>
      <c r="JM70" s="36"/>
      <c r="JN70" s="36"/>
      <c r="JO70" s="36"/>
      <c r="JP70" s="36"/>
      <c r="JQ70" s="36"/>
      <c r="JR70" s="36"/>
      <c r="JS70" s="36"/>
      <c r="JT70" s="36"/>
      <c r="JU70" s="36"/>
      <c r="JV70" s="36"/>
      <c r="JW70" s="36"/>
      <c r="JX70" s="36"/>
      <c r="JY70" s="36"/>
      <c r="JZ70" s="36"/>
      <c r="KA70" s="36"/>
      <c r="KB70" s="36"/>
      <c r="KC70" s="36"/>
      <c r="KD70" s="36"/>
      <c r="KE70" s="36"/>
      <c r="KF70" s="36"/>
      <c r="KG70" s="36"/>
      <c r="KH70" s="36"/>
      <c r="KI70" s="36"/>
      <c r="KJ70" s="36"/>
      <c r="KK70" s="36"/>
      <c r="KL70" s="36"/>
      <c r="KM70" s="36"/>
      <c r="KN70" s="36"/>
      <c r="KO70" s="36"/>
      <c r="KP70" s="36"/>
      <c r="KQ70" s="36"/>
      <c r="KR70" s="36"/>
      <c r="KS70" s="36"/>
      <c r="KT70" s="36"/>
      <c r="KU70" s="36"/>
      <c r="KV70" s="36"/>
      <c r="KW70" s="36"/>
      <c r="KX70" s="36"/>
      <c r="KY70" s="36"/>
      <c r="KZ70" s="36"/>
      <c r="LA70" s="36"/>
      <c r="LB70" s="36"/>
      <c r="LC70" s="36"/>
      <c r="LD70" s="36"/>
      <c r="LE70" s="36"/>
      <c r="LF70" s="36"/>
      <c r="LG70" s="36"/>
      <c r="LH70" s="36"/>
      <c r="LI70" s="36"/>
      <c r="LJ70" s="36"/>
      <c r="LK70" s="36"/>
      <c r="LL70" s="36"/>
      <c r="LM70" s="36"/>
      <c r="LN70" s="36"/>
      <c r="LO70" s="36"/>
      <c r="LP70" s="36"/>
      <c r="LQ70" s="36"/>
      <c r="LR70" s="36"/>
      <c r="LS70" s="36"/>
      <c r="LT70" s="36"/>
      <c r="LU70" s="36"/>
      <c r="LV70" s="36"/>
      <c r="LW70" s="36"/>
      <c r="LX70" s="36"/>
      <c r="LY70" s="36"/>
      <c r="LZ70" s="36"/>
      <c r="MA70" s="36"/>
      <c r="MB70" s="36"/>
      <c r="MC70" s="36"/>
      <c r="MD70" s="36"/>
      <c r="ME70" s="36"/>
      <c r="MF70" s="36"/>
      <c r="MG70" s="36"/>
      <c r="MH70" s="36"/>
      <c r="MI70" s="36"/>
      <c r="MJ70" s="36"/>
      <c r="MK70" s="36"/>
      <c r="ML70" s="36"/>
      <c r="MM70" s="36"/>
      <c r="MN70" s="36"/>
      <c r="MO70" s="36"/>
      <c r="MP70" s="36"/>
      <c r="MQ70" s="36"/>
      <c r="MR70" s="36"/>
      <c r="MS70" s="36"/>
      <c r="MT70" s="36"/>
      <c r="MU70" s="36"/>
      <c r="MV70" s="36"/>
      <c r="MW70" s="36"/>
      <c r="MX70" s="36"/>
      <c r="MY70" s="36"/>
      <c r="MZ70" s="36"/>
      <c r="NA70" s="36"/>
      <c r="NB70" s="36"/>
      <c r="NC70" s="36"/>
      <c r="ND70" s="36"/>
      <c r="NE70" s="36"/>
      <c r="NF70" s="36"/>
      <c r="NG70" s="36"/>
      <c r="NH70" s="36"/>
      <c r="NI70" s="36"/>
      <c r="NJ70" s="36"/>
      <c r="NK70" s="36"/>
      <c r="NL70" s="36"/>
      <c r="NM70" s="36"/>
      <c r="NN70" s="36"/>
      <c r="NO70" s="36"/>
      <c r="NP70" s="36"/>
      <c r="NQ70" s="36"/>
      <c r="NR70" s="36"/>
      <c r="NS70" s="36"/>
      <c r="NT70" s="36"/>
      <c r="NU70" s="36"/>
      <c r="NV70" s="36"/>
      <c r="NW70" s="36"/>
      <c r="NX70" s="36"/>
      <c r="NY70" s="36"/>
      <c r="NZ70" s="36"/>
      <c r="OA70" s="36"/>
      <c r="OB70" s="36"/>
      <c r="OC70" s="36"/>
      <c r="OD70" s="36"/>
      <c r="OE70" s="36"/>
      <c r="OF70" s="36"/>
      <c r="OG70" s="36"/>
      <c r="OH70" s="36"/>
      <c r="OI70" s="36"/>
      <c r="OJ70" s="36"/>
      <c r="OK70" s="36"/>
      <c r="OL70" s="36"/>
      <c r="OM70" s="36"/>
      <c r="ON70" s="36"/>
      <c r="OO70" s="36"/>
      <c r="OP70" s="36"/>
      <c r="OQ70" s="36"/>
      <c r="OR70" s="36"/>
      <c r="OS70" s="36"/>
      <c r="OT70" s="36"/>
      <c r="OU70" s="36"/>
      <c r="OV70" s="36"/>
      <c r="OW70" s="36"/>
      <c r="OX70" s="36"/>
      <c r="OY70" s="36"/>
      <c r="OZ70" s="36"/>
      <c r="PA70" s="36"/>
      <c r="PB70" s="36"/>
      <c r="PC70" s="36"/>
      <c r="PD70" s="36"/>
      <c r="PE70" s="36"/>
      <c r="PF70" s="36"/>
      <c r="PG70" s="36"/>
      <c r="PH70" s="36"/>
      <c r="PI70" s="36"/>
      <c r="PJ70" s="36"/>
      <c r="PK70" s="36"/>
      <c r="PL70" s="36"/>
      <c r="PM70" s="36"/>
      <c r="PN70" s="36"/>
      <c r="PO70" s="36"/>
      <c r="PP70" s="36"/>
      <c r="PQ70" s="36"/>
      <c r="PR70" s="36"/>
      <c r="PS70" s="36"/>
      <c r="PT70" s="36"/>
      <c r="PU70" s="36"/>
      <c r="PV70" s="36"/>
      <c r="PW70" s="36"/>
      <c r="PX70" s="36"/>
      <c r="PY70" s="36"/>
      <c r="PZ70" s="36"/>
      <c r="QA70" s="36"/>
      <c r="QB70" s="36"/>
      <c r="QC70" s="36"/>
      <c r="QD70" s="36"/>
      <c r="QE70" s="36"/>
      <c r="QF70" s="36"/>
      <c r="QG70" s="36"/>
      <c r="QH70" s="36"/>
      <c r="QI70" s="36"/>
      <c r="QJ70" s="36"/>
      <c r="QK70" s="36"/>
      <c r="QL70" s="36"/>
      <c r="QM70" s="36"/>
      <c r="QN70" s="36"/>
      <c r="QO70" s="36"/>
      <c r="QP70" s="36"/>
      <c r="QQ70" s="36"/>
      <c r="QR70" s="36"/>
      <c r="QS70" s="36"/>
      <c r="QT70" s="36"/>
      <c r="QU70" s="36"/>
      <c r="QV70" s="36"/>
      <c r="QW70" s="36"/>
      <c r="QX70" s="36"/>
      <c r="QY70" s="36"/>
      <c r="QZ70" s="36"/>
      <c r="RA70" s="36"/>
      <c r="RB70" s="36"/>
      <c r="RC70" s="36"/>
      <c r="RD70" s="36"/>
      <c r="RE70" s="36"/>
      <c r="RF70" s="36"/>
      <c r="RG70" s="36"/>
      <c r="RH70" s="36"/>
      <c r="RI70" s="36"/>
      <c r="RJ70" s="36"/>
      <c r="RK70" s="36"/>
      <c r="RL70" s="36"/>
      <c r="RM70" s="36"/>
      <c r="RN70" s="36"/>
      <c r="RO70" s="36"/>
      <c r="RP70" s="36"/>
      <c r="RQ70" s="36"/>
      <c r="RR70" s="36"/>
      <c r="RS70" s="36"/>
      <c r="RT70" s="36"/>
      <c r="RU70" s="36"/>
      <c r="RV70" s="36"/>
      <c r="RW70" s="36"/>
      <c r="RX70" s="36"/>
      <c r="RY70" s="36"/>
      <c r="RZ70" s="36"/>
      <c r="SA70" s="36"/>
      <c r="SB70" s="36"/>
      <c r="SC70" s="36"/>
      <c r="SD70" s="36"/>
      <c r="SE70" s="36"/>
      <c r="SF70" s="36"/>
      <c r="SG70" s="36"/>
      <c r="SH70" s="36"/>
      <c r="SI70" s="36"/>
      <c r="SJ70" s="36"/>
      <c r="SK70" s="36"/>
      <c r="SL70" s="36"/>
      <c r="SM70" s="36"/>
      <c r="SN70" s="36"/>
      <c r="SO70" s="36"/>
      <c r="SP70" s="36"/>
      <c r="SQ70" s="36"/>
      <c r="SR70" s="36"/>
      <c r="SS70" s="36"/>
      <c r="ST70" s="36"/>
      <c r="SU70" s="36"/>
      <c r="SV70" s="36"/>
      <c r="SW70" s="36"/>
      <c r="SX70" s="36"/>
      <c r="SY70" s="36"/>
      <c r="SZ70" s="36"/>
      <c r="TA70" s="36"/>
      <c r="TB70" s="36"/>
      <c r="TC70" s="36"/>
      <c r="TD70" s="36"/>
      <c r="TE70" s="36"/>
      <c r="TF70" s="36"/>
      <c r="TG70" s="36"/>
      <c r="TH70" s="36"/>
      <c r="TI70" s="36"/>
      <c r="TJ70" s="36"/>
      <c r="TK70" s="36"/>
      <c r="TL70" s="36"/>
      <c r="TM70" s="36"/>
      <c r="TN70" s="36"/>
      <c r="TO70" s="36"/>
      <c r="TP70" s="36"/>
      <c r="TQ70" s="36"/>
      <c r="TR70" s="36"/>
      <c r="TS70" s="36"/>
      <c r="TT70" s="36"/>
      <c r="TU70" s="36"/>
      <c r="TV70" s="36"/>
      <c r="TW70" s="36"/>
      <c r="TX70" s="36"/>
      <c r="TY70" s="36"/>
      <c r="TZ70" s="36"/>
      <c r="UA70" s="36"/>
      <c r="UB70" s="36"/>
      <c r="UC70" s="36"/>
      <c r="UD70" s="36"/>
      <c r="UE70" s="36"/>
      <c r="UF70" s="36"/>
      <c r="UG70" s="36"/>
      <c r="UH70" s="36"/>
      <c r="UI70" s="36"/>
      <c r="UJ70" s="36"/>
      <c r="UK70" s="36"/>
      <c r="UL70" s="36"/>
      <c r="UM70" s="36"/>
      <c r="UN70" s="36"/>
      <c r="UO70" s="36"/>
      <c r="UP70" s="36"/>
      <c r="UQ70" s="36"/>
      <c r="UR70" s="36"/>
      <c r="US70" s="36"/>
      <c r="UT70" s="36"/>
      <c r="UU70" s="36"/>
      <c r="UV70" s="36"/>
      <c r="UW70" s="36"/>
      <c r="UX70" s="36"/>
      <c r="UY70" s="36"/>
      <c r="UZ70" s="36"/>
      <c r="VA70" s="36"/>
      <c r="VB70" s="36"/>
      <c r="VC70" s="36"/>
      <c r="VD70" s="36"/>
      <c r="VE70" s="36"/>
      <c r="VF70" s="36"/>
      <c r="VG70" s="36"/>
      <c r="VH70" s="36"/>
      <c r="VI70" s="36"/>
      <c r="VJ70" s="36"/>
      <c r="VK70" s="36"/>
      <c r="VL70" s="36"/>
      <c r="VM70" s="36"/>
      <c r="VN70" s="36"/>
      <c r="VO70" s="36"/>
      <c r="VP70" s="36"/>
    </row>
    <row r="71" spans="2:588" ht="17.25" customHeight="1">
      <c r="B71" s="23" t="s">
        <v>136</v>
      </c>
      <c r="F71" s="81" t="s">
        <v>1423</v>
      </c>
      <c r="G71" s="24" t="s">
        <v>176</v>
      </c>
      <c r="H71" s="36">
        <v>0</v>
      </c>
      <c r="I71" s="36">
        <v>0</v>
      </c>
      <c r="J71" s="36">
        <v>0</v>
      </c>
      <c r="K71" s="36">
        <v>0</v>
      </c>
      <c r="L71" s="36">
        <v>11</v>
      </c>
      <c r="M71" s="36">
        <v>0</v>
      </c>
      <c r="N71" s="36">
        <v>0</v>
      </c>
      <c r="O71" s="36">
        <v>7</v>
      </c>
      <c r="P71" s="36">
        <v>34.984999999999999</v>
      </c>
      <c r="Q71" s="36">
        <v>12.082000000000001</v>
      </c>
      <c r="R71" s="36">
        <v>23.61</v>
      </c>
      <c r="S71" s="36">
        <v>47.787999999999997</v>
      </c>
      <c r="T71" s="36">
        <v>88.3</v>
      </c>
      <c r="U71" s="36">
        <v>0</v>
      </c>
      <c r="V71" s="36">
        <v>46.585999999999999</v>
      </c>
      <c r="W71" s="36">
        <v>95.823999999999998</v>
      </c>
      <c r="X71" s="36">
        <v>119.53400000000001</v>
      </c>
      <c r="Y71" s="36">
        <v>257.11200000000002</v>
      </c>
      <c r="Z71" s="36">
        <v>161.4</v>
      </c>
      <c r="AA71" s="36">
        <v>145.70500000000001</v>
      </c>
      <c r="AB71" s="36">
        <v>115.5</v>
      </c>
      <c r="AC71" s="36">
        <v>234.036</v>
      </c>
      <c r="AD71" s="36">
        <v>197.28164000000001</v>
      </c>
      <c r="AE71" s="36">
        <v>154.91999999999999</v>
      </c>
      <c r="AF71" s="36">
        <v>205.48553999999999</v>
      </c>
      <c r="AG71" s="36">
        <v>233.67304999999999</v>
      </c>
      <c r="AH71" s="36">
        <v>96.218810000000005</v>
      </c>
      <c r="AI71" s="36">
        <v>130.81906000000001</v>
      </c>
      <c r="AJ71" s="36">
        <v>125.77175</v>
      </c>
      <c r="AK71" s="36">
        <v>119.51814</v>
      </c>
      <c r="AL71" s="36">
        <v>77.440299999999993</v>
      </c>
      <c r="AM71" s="36">
        <v>151.24191999999999</v>
      </c>
      <c r="AN71" s="36">
        <v>141.02916999999999</v>
      </c>
      <c r="AO71" s="36">
        <v>34.9315</v>
      </c>
      <c r="AP71" s="36">
        <v>73.323250000000002</v>
      </c>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c r="IW71" s="36"/>
      <c r="IX71" s="36"/>
      <c r="IY71" s="36"/>
      <c r="IZ71" s="36"/>
      <c r="JA71" s="36"/>
      <c r="JB71" s="36"/>
      <c r="JC71" s="36"/>
      <c r="JD71" s="36"/>
      <c r="JE71" s="36"/>
      <c r="JF71" s="36"/>
      <c r="JG71" s="36"/>
      <c r="JH71" s="36"/>
      <c r="JI71" s="36"/>
      <c r="JJ71" s="36"/>
      <c r="JK71" s="36"/>
      <c r="JL71" s="36"/>
      <c r="JM71" s="36"/>
      <c r="JN71" s="36"/>
      <c r="JO71" s="36"/>
      <c r="JP71" s="36"/>
      <c r="JQ71" s="36"/>
      <c r="JR71" s="36"/>
      <c r="JS71" s="36"/>
      <c r="JT71" s="36"/>
      <c r="JU71" s="36"/>
      <c r="JV71" s="36"/>
      <c r="JW71" s="36"/>
      <c r="JX71" s="36"/>
      <c r="JY71" s="36"/>
      <c r="JZ71" s="36"/>
      <c r="KA71" s="36"/>
      <c r="KB71" s="36"/>
      <c r="KC71" s="36"/>
      <c r="KD71" s="36"/>
      <c r="KE71" s="36"/>
      <c r="KF71" s="36"/>
      <c r="KG71" s="36"/>
      <c r="KH71" s="36"/>
      <c r="KI71" s="36"/>
      <c r="KJ71" s="36"/>
      <c r="KK71" s="36"/>
      <c r="KL71" s="36"/>
      <c r="KM71" s="36"/>
      <c r="KN71" s="36"/>
      <c r="KO71" s="36"/>
      <c r="KP71" s="36"/>
      <c r="KQ71" s="36"/>
      <c r="KR71" s="36"/>
      <c r="KS71" s="36"/>
      <c r="KT71" s="36"/>
      <c r="KU71" s="36"/>
      <c r="KV71" s="36"/>
      <c r="KW71" s="36"/>
      <c r="KX71" s="36"/>
      <c r="KY71" s="36"/>
      <c r="KZ71" s="36"/>
      <c r="LA71" s="36"/>
      <c r="LB71" s="36"/>
      <c r="LC71" s="36"/>
      <c r="LD71" s="36"/>
      <c r="LE71" s="36"/>
      <c r="LF71" s="36"/>
      <c r="LG71" s="36"/>
      <c r="LH71" s="36"/>
      <c r="LI71" s="36"/>
      <c r="LJ71" s="36"/>
      <c r="LK71" s="36"/>
      <c r="LL71" s="36"/>
      <c r="LM71" s="36"/>
      <c r="LN71" s="36"/>
      <c r="LO71" s="36"/>
      <c r="LP71" s="36"/>
      <c r="LQ71" s="36"/>
      <c r="LR71" s="36"/>
      <c r="LS71" s="36"/>
      <c r="LT71" s="36"/>
      <c r="LU71" s="36"/>
      <c r="LV71" s="36"/>
      <c r="LW71" s="36"/>
      <c r="LX71" s="36"/>
      <c r="LY71" s="36"/>
      <c r="LZ71" s="36"/>
      <c r="MA71" s="36"/>
      <c r="MB71" s="36"/>
      <c r="MC71" s="36"/>
      <c r="MD71" s="36"/>
      <c r="ME71" s="36"/>
      <c r="MF71" s="36"/>
      <c r="MG71" s="36"/>
      <c r="MH71" s="36"/>
      <c r="MI71" s="36"/>
      <c r="MJ71" s="36"/>
      <c r="MK71" s="36"/>
      <c r="ML71" s="36"/>
      <c r="MM71" s="36"/>
      <c r="MN71" s="36"/>
      <c r="MO71" s="36"/>
      <c r="MP71" s="36"/>
      <c r="MQ71" s="36"/>
      <c r="MR71" s="36"/>
      <c r="MS71" s="36"/>
      <c r="MT71" s="36"/>
      <c r="MU71" s="36"/>
      <c r="MV71" s="36"/>
      <c r="MW71" s="36"/>
      <c r="MX71" s="36"/>
      <c r="MY71" s="36"/>
      <c r="MZ71" s="36"/>
      <c r="NA71" s="36"/>
      <c r="NB71" s="36"/>
      <c r="NC71" s="36"/>
      <c r="ND71" s="36"/>
      <c r="NE71" s="36"/>
      <c r="NF71" s="36"/>
      <c r="NG71" s="36"/>
      <c r="NH71" s="36"/>
      <c r="NI71" s="36"/>
      <c r="NJ71" s="36"/>
      <c r="NK71" s="36"/>
      <c r="NL71" s="36"/>
      <c r="NM71" s="36"/>
      <c r="NN71" s="36"/>
      <c r="NO71" s="36"/>
      <c r="NP71" s="36"/>
      <c r="NQ71" s="36"/>
      <c r="NR71" s="36"/>
      <c r="NS71" s="36"/>
      <c r="NT71" s="36"/>
      <c r="NU71" s="36"/>
      <c r="NV71" s="36"/>
      <c r="NW71" s="36"/>
      <c r="NX71" s="36"/>
      <c r="NY71" s="36"/>
      <c r="NZ71" s="36"/>
      <c r="OA71" s="36"/>
      <c r="OB71" s="36"/>
      <c r="OC71" s="36"/>
      <c r="OD71" s="36"/>
      <c r="OE71" s="36"/>
      <c r="OF71" s="36"/>
      <c r="OG71" s="36"/>
      <c r="OH71" s="36"/>
      <c r="OI71" s="36"/>
      <c r="OJ71" s="36"/>
      <c r="OK71" s="36"/>
      <c r="OL71" s="36"/>
      <c r="OM71" s="36"/>
      <c r="ON71" s="36"/>
      <c r="OO71" s="36"/>
      <c r="OP71" s="36"/>
      <c r="OQ71" s="36"/>
      <c r="OR71" s="36"/>
      <c r="OS71" s="36"/>
      <c r="OT71" s="36"/>
      <c r="OU71" s="36"/>
      <c r="OV71" s="36"/>
      <c r="OW71" s="36"/>
      <c r="OX71" s="36"/>
      <c r="OY71" s="36"/>
      <c r="OZ71" s="36"/>
      <c r="PA71" s="36"/>
      <c r="PB71" s="36"/>
      <c r="PC71" s="36"/>
      <c r="PD71" s="36"/>
      <c r="PE71" s="36"/>
      <c r="PF71" s="36"/>
      <c r="PG71" s="36"/>
      <c r="PH71" s="36"/>
      <c r="PI71" s="36"/>
      <c r="PJ71" s="36"/>
      <c r="PK71" s="36"/>
      <c r="PL71" s="36"/>
      <c r="PM71" s="36"/>
      <c r="PN71" s="36"/>
      <c r="PO71" s="36"/>
      <c r="PP71" s="36"/>
      <c r="PQ71" s="36"/>
      <c r="PR71" s="36"/>
      <c r="PS71" s="36"/>
      <c r="PT71" s="36"/>
      <c r="PU71" s="36"/>
      <c r="PV71" s="36"/>
      <c r="PW71" s="36"/>
      <c r="PX71" s="36"/>
      <c r="PY71" s="36"/>
      <c r="PZ71" s="36"/>
      <c r="QA71" s="36"/>
      <c r="QB71" s="36"/>
      <c r="QC71" s="36"/>
      <c r="QD71" s="36"/>
      <c r="QE71" s="36"/>
      <c r="QF71" s="36"/>
      <c r="QG71" s="36"/>
      <c r="QH71" s="36"/>
      <c r="QI71" s="36"/>
      <c r="QJ71" s="36"/>
      <c r="QK71" s="36"/>
      <c r="QL71" s="36"/>
      <c r="QM71" s="36"/>
      <c r="QN71" s="36"/>
      <c r="QO71" s="36"/>
      <c r="QP71" s="36"/>
      <c r="QQ71" s="36"/>
      <c r="QR71" s="36"/>
      <c r="QS71" s="36"/>
      <c r="QT71" s="36"/>
      <c r="QU71" s="36"/>
      <c r="QV71" s="36"/>
      <c r="QW71" s="36"/>
      <c r="QX71" s="36"/>
      <c r="QY71" s="36"/>
      <c r="QZ71" s="36"/>
      <c r="RA71" s="36"/>
      <c r="RB71" s="36"/>
      <c r="RC71" s="36"/>
      <c r="RD71" s="36"/>
      <c r="RE71" s="36"/>
      <c r="RF71" s="36"/>
      <c r="RG71" s="36"/>
      <c r="RH71" s="36"/>
      <c r="RI71" s="36"/>
      <c r="RJ71" s="36"/>
      <c r="RK71" s="36"/>
      <c r="RL71" s="36"/>
      <c r="RM71" s="36"/>
      <c r="RN71" s="36"/>
      <c r="RO71" s="36"/>
      <c r="RP71" s="36"/>
      <c r="RQ71" s="36"/>
      <c r="RR71" s="36"/>
      <c r="RS71" s="36"/>
      <c r="RT71" s="36"/>
      <c r="RU71" s="36"/>
      <c r="RV71" s="36"/>
      <c r="RW71" s="36"/>
      <c r="RX71" s="36"/>
      <c r="RY71" s="36"/>
      <c r="RZ71" s="36"/>
      <c r="SA71" s="36"/>
      <c r="SB71" s="36"/>
      <c r="SC71" s="36"/>
      <c r="SD71" s="36"/>
      <c r="SE71" s="36"/>
      <c r="SF71" s="36"/>
      <c r="SG71" s="36"/>
      <c r="SH71" s="36"/>
      <c r="SI71" s="36"/>
      <c r="SJ71" s="36"/>
      <c r="SK71" s="36"/>
      <c r="SL71" s="36"/>
      <c r="SM71" s="36"/>
      <c r="SN71" s="36"/>
      <c r="SO71" s="36"/>
      <c r="SP71" s="36"/>
      <c r="SQ71" s="36"/>
      <c r="SR71" s="36"/>
      <c r="SS71" s="36"/>
      <c r="ST71" s="36"/>
      <c r="SU71" s="36"/>
      <c r="SV71" s="36"/>
      <c r="SW71" s="36"/>
      <c r="SX71" s="36"/>
      <c r="SY71" s="36"/>
      <c r="SZ71" s="36"/>
      <c r="TA71" s="36"/>
      <c r="TB71" s="36"/>
      <c r="TC71" s="36"/>
      <c r="TD71" s="36"/>
      <c r="TE71" s="36"/>
      <c r="TF71" s="36"/>
      <c r="TG71" s="36"/>
      <c r="TH71" s="36"/>
      <c r="TI71" s="36"/>
      <c r="TJ71" s="36"/>
      <c r="TK71" s="36"/>
      <c r="TL71" s="36"/>
      <c r="TM71" s="36"/>
      <c r="TN71" s="36"/>
      <c r="TO71" s="36"/>
      <c r="TP71" s="36"/>
      <c r="TQ71" s="36"/>
      <c r="TR71" s="36"/>
      <c r="TS71" s="36"/>
      <c r="TT71" s="36"/>
      <c r="TU71" s="36"/>
      <c r="TV71" s="36"/>
      <c r="TW71" s="36"/>
      <c r="TX71" s="36"/>
      <c r="TY71" s="36"/>
      <c r="TZ71" s="36"/>
      <c r="UA71" s="36"/>
      <c r="UB71" s="36"/>
      <c r="UC71" s="36"/>
      <c r="UD71" s="36"/>
      <c r="UE71" s="36"/>
      <c r="UF71" s="36"/>
      <c r="UG71" s="36"/>
      <c r="UH71" s="36"/>
      <c r="UI71" s="36"/>
      <c r="UJ71" s="36"/>
      <c r="UK71" s="36"/>
      <c r="UL71" s="36"/>
      <c r="UM71" s="36"/>
      <c r="UN71" s="36"/>
      <c r="UO71" s="36"/>
      <c r="UP71" s="36"/>
      <c r="UQ71" s="36"/>
      <c r="UR71" s="36"/>
      <c r="US71" s="36"/>
      <c r="UT71" s="36"/>
      <c r="UU71" s="36"/>
      <c r="UV71" s="36"/>
      <c r="UW71" s="36"/>
      <c r="UX71" s="36"/>
      <c r="UY71" s="36"/>
      <c r="UZ71" s="36"/>
      <c r="VA71" s="36"/>
      <c r="VB71" s="36"/>
      <c r="VC71" s="36"/>
      <c r="VD71" s="36"/>
      <c r="VE71" s="36"/>
      <c r="VF71" s="36"/>
      <c r="VG71" s="36"/>
      <c r="VH71" s="36"/>
      <c r="VI71" s="36"/>
      <c r="VJ71" s="36"/>
      <c r="VK71" s="36"/>
      <c r="VL71" s="36"/>
      <c r="VM71" s="36"/>
      <c r="VN71" s="36"/>
      <c r="VO71" s="36"/>
      <c r="VP71" s="36"/>
    </row>
    <row r="72" spans="2:588" ht="17.25" customHeight="1">
      <c r="B72" s="23" t="s">
        <v>136</v>
      </c>
      <c r="F72" s="81" t="s">
        <v>1439</v>
      </c>
      <c r="G72" s="24" t="s">
        <v>176</v>
      </c>
      <c r="H72" s="36">
        <v>104.35899999999999</v>
      </c>
      <c r="I72" s="36">
        <v>153.916</v>
      </c>
      <c r="J72" s="36">
        <v>150.74</v>
      </c>
      <c r="K72" s="36">
        <v>33.688000000000002</v>
      </c>
      <c r="L72" s="36">
        <v>94.146000000000001</v>
      </c>
      <c r="M72" s="36">
        <v>41.774000000000001</v>
      </c>
      <c r="N72" s="36">
        <v>54.161999999999999</v>
      </c>
      <c r="O72" s="36">
        <v>41.923000000000002</v>
      </c>
      <c r="P72" s="36">
        <v>36.094000000000001</v>
      </c>
      <c r="Q72" s="36">
        <v>21.561</v>
      </c>
      <c r="R72" s="36">
        <v>21.433</v>
      </c>
      <c r="S72" s="36">
        <v>72.466999999999999</v>
      </c>
      <c r="T72" s="36">
        <v>46.652000000000001</v>
      </c>
      <c r="U72" s="36">
        <v>56.261000000000003</v>
      </c>
      <c r="V72" s="36">
        <v>64.105999999999995</v>
      </c>
      <c r="W72" s="36">
        <v>12.518000000000001</v>
      </c>
      <c r="X72" s="36">
        <v>30.1</v>
      </c>
      <c r="Y72" s="36">
        <v>36.210999999999999</v>
      </c>
      <c r="Z72" s="36">
        <v>0</v>
      </c>
      <c r="AA72" s="36">
        <v>0</v>
      </c>
      <c r="AB72" s="36">
        <v>11.015000000000001</v>
      </c>
      <c r="AC72" s="36">
        <v>84.447000000000003</v>
      </c>
      <c r="AD72" s="36">
        <v>114.53986</v>
      </c>
      <c r="AE72" s="36">
        <v>69.7</v>
      </c>
      <c r="AF72" s="36">
        <v>118.973</v>
      </c>
      <c r="AG72" s="36">
        <v>65.193920000000006</v>
      </c>
      <c r="AH72" s="36">
        <v>99.597949999999997</v>
      </c>
      <c r="AI72" s="36">
        <v>54.143659999999997</v>
      </c>
      <c r="AJ72" s="36">
        <v>72.309460000000001</v>
      </c>
      <c r="AK72" s="36">
        <v>98.927459999999996</v>
      </c>
      <c r="AL72" s="36">
        <v>119.67218</v>
      </c>
      <c r="AM72" s="36">
        <v>78.871049999999997</v>
      </c>
      <c r="AN72" s="36">
        <v>49.548229999999997</v>
      </c>
      <c r="AO72" s="36">
        <v>39.514000000000003</v>
      </c>
      <c r="AP72" s="36">
        <v>22.016999999999999</v>
      </c>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c r="KN72" s="36"/>
      <c r="KO72" s="36"/>
      <c r="KP72" s="36"/>
      <c r="KQ72" s="36"/>
      <c r="KR72" s="36"/>
      <c r="KS72" s="36"/>
      <c r="KT72" s="36"/>
      <c r="KU72" s="36"/>
      <c r="KV72" s="36"/>
      <c r="KW72" s="36"/>
      <c r="KX72" s="36"/>
      <c r="KY72" s="36"/>
      <c r="KZ72" s="36"/>
      <c r="LA72" s="36"/>
      <c r="LB72" s="36"/>
      <c r="LC72" s="36"/>
      <c r="LD72" s="36"/>
      <c r="LE72" s="36"/>
      <c r="LF72" s="36"/>
      <c r="LG72" s="36"/>
      <c r="LH72" s="36"/>
      <c r="LI72" s="36"/>
      <c r="LJ72" s="36"/>
      <c r="LK72" s="36"/>
      <c r="LL72" s="36"/>
      <c r="LM72" s="36"/>
      <c r="LN72" s="36"/>
      <c r="LO72" s="36"/>
      <c r="LP72" s="36"/>
      <c r="LQ72" s="36"/>
      <c r="LR72" s="36"/>
      <c r="LS72" s="36"/>
      <c r="LT72" s="36"/>
      <c r="LU72" s="36"/>
      <c r="LV72" s="36"/>
      <c r="LW72" s="36"/>
      <c r="LX72" s="36"/>
      <c r="LY72" s="36"/>
      <c r="LZ72" s="36"/>
      <c r="MA72" s="36"/>
      <c r="MB72" s="36"/>
      <c r="MC72" s="36"/>
      <c r="MD72" s="36"/>
      <c r="ME72" s="36"/>
      <c r="MF72" s="36"/>
      <c r="MG72" s="36"/>
      <c r="MH72" s="36"/>
      <c r="MI72" s="36"/>
      <c r="MJ72" s="36"/>
      <c r="MK72" s="36"/>
      <c r="ML72" s="36"/>
      <c r="MM72" s="36"/>
      <c r="MN72" s="36"/>
      <c r="MO72" s="36"/>
      <c r="MP72" s="36"/>
      <c r="MQ72" s="36"/>
      <c r="MR72" s="36"/>
      <c r="MS72" s="36"/>
      <c r="MT72" s="36"/>
      <c r="MU72" s="36"/>
      <c r="MV72" s="36"/>
      <c r="MW72" s="36"/>
      <c r="MX72" s="36"/>
      <c r="MY72" s="36"/>
      <c r="MZ72" s="36"/>
      <c r="NA72" s="36"/>
      <c r="NB72" s="36"/>
      <c r="NC72" s="36"/>
      <c r="ND72" s="36"/>
      <c r="NE72" s="36"/>
      <c r="NF72" s="36"/>
      <c r="NG72" s="36"/>
      <c r="NH72" s="36"/>
      <c r="NI72" s="36"/>
      <c r="NJ72" s="36"/>
      <c r="NK72" s="36"/>
      <c r="NL72" s="36"/>
      <c r="NM72" s="36"/>
      <c r="NN72" s="36"/>
      <c r="NO72" s="36"/>
      <c r="NP72" s="36"/>
      <c r="NQ72" s="36"/>
      <c r="NR72" s="36"/>
      <c r="NS72" s="36"/>
      <c r="NT72" s="36"/>
      <c r="NU72" s="36"/>
      <c r="NV72" s="36"/>
      <c r="NW72" s="36"/>
      <c r="NX72" s="36"/>
      <c r="NY72" s="36"/>
      <c r="NZ72" s="36"/>
      <c r="OA72" s="36"/>
      <c r="OB72" s="36"/>
      <c r="OC72" s="36"/>
      <c r="OD72" s="36"/>
      <c r="OE72" s="36"/>
      <c r="OF72" s="36"/>
      <c r="OG72" s="36"/>
      <c r="OH72" s="36"/>
      <c r="OI72" s="36"/>
      <c r="OJ72" s="36"/>
      <c r="OK72" s="36"/>
      <c r="OL72" s="36"/>
      <c r="OM72" s="36"/>
      <c r="ON72" s="36"/>
      <c r="OO72" s="36"/>
      <c r="OP72" s="36"/>
      <c r="OQ72" s="36"/>
      <c r="OR72" s="36"/>
      <c r="OS72" s="36"/>
      <c r="OT72" s="36"/>
      <c r="OU72" s="36"/>
      <c r="OV72" s="36"/>
      <c r="OW72" s="36"/>
      <c r="OX72" s="36"/>
      <c r="OY72" s="36"/>
      <c r="OZ72" s="36"/>
      <c r="PA72" s="36"/>
      <c r="PB72" s="36"/>
      <c r="PC72" s="36"/>
      <c r="PD72" s="36"/>
      <c r="PE72" s="36"/>
      <c r="PF72" s="36"/>
      <c r="PG72" s="36"/>
      <c r="PH72" s="36"/>
      <c r="PI72" s="36"/>
      <c r="PJ72" s="36"/>
      <c r="PK72" s="36"/>
      <c r="PL72" s="36"/>
      <c r="PM72" s="36"/>
      <c r="PN72" s="36"/>
      <c r="PO72" s="36"/>
      <c r="PP72" s="36"/>
      <c r="PQ72" s="36"/>
      <c r="PR72" s="36"/>
      <c r="PS72" s="36"/>
      <c r="PT72" s="36"/>
      <c r="PU72" s="36"/>
      <c r="PV72" s="36"/>
      <c r="PW72" s="36"/>
      <c r="PX72" s="36"/>
      <c r="PY72" s="36"/>
      <c r="PZ72" s="36"/>
      <c r="QA72" s="36"/>
      <c r="QB72" s="36"/>
      <c r="QC72" s="36"/>
      <c r="QD72" s="36"/>
      <c r="QE72" s="36"/>
      <c r="QF72" s="36"/>
      <c r="QG72" s="36"/>
      <c r="QH72" s="36"/>
      <c r="QI72" s="36"/>
      <c r="QJ72" s="36"/>
      <c r="QK72" s="36"/>
      <c r="QL72" s="36"/>
      <c r="QM72" s="36"/>
      <c r="QN72" s="36"/>
      <c r="QO72" s="36"/>
      <c r="QP72" s="36"/>
      <c r="QQ72" s="36"/>
      <c r="QR72" s="36"/>
      <c r="QS72" s="36"/>
      <c r="QT72" s="36"/>
      <c r="QU72" s="36"/>
      <c r="QV72" s="36"/>
      <c r="QW72" s="36"/>
      <c r="QX72" s="36"/>
      <c r="QY72" s="36"/>
      <c r="QZ72" s="36"/>
      <c r="RA72" s="36"/>
      <c r="RB72" s="36"/>
      <c r="RC72" s="36"/>
      <c r="RD72" s="36"/>
      <c r="RE72" s="36"/>
      <c r="RF72" s="36"/>
      <c r="RG72" s="36"/>
      <c r="RH72" s="36"/>
      <c r="RI72" s="36"/>
      <c r="RJ72" s="36"/>
      <c r="RK72" s="36"/>
      <c r="RL72" s="36"/>
      <c r="RM72" s="36"/>
      <c r="RN72" s="36"/>
      <c r="RO72" s="36"/>
      <c r="RP72" s="36"/>
      <c r="RQ72" s="36"/>
      <c r="RR72" s="36"/>
      <c r="RS72" s="36"/>
      <c r="RT72" s="36"/>
      <c r="RU72" s="36"/>
      <c r="RV72" s="36"/>
      <c r="RW72" s="36"/>
      <c r="RX72" s="36"/>
      <c r="RY72" s="36"/>
      <c r="RZ72" s="36"/>
      <c r="SA72" s="36"/>
      <c r="SB72" s="36"/>
      <c r="SC72" s="36"/>
      <c r="SD72" s="36"/>
      <c r="SE72" s="36"/>
      <c r="SF72" s="36"/>
      <c r="SG72" s="36"/>
      <c r="SH72" s="36"/>
      <c r="SI72" s="36"/>
      <c r="SJ72" s="36"/>
      <c r="SK72" s="36"/>
      <c r="SL72" s="36"/>
      <c r="SM72" s="36"/>
      <c r="SN72" s="36"/>
      <c r="SO72" s="36"/>
      <c r="SP72" s="36"/>
      <c r="SQ72" s="36"/>
      <c r="SR72" s="36"/>
      <c r="SS72" s="36"/>
      <c r="ST72" s="36"/>
      <c r="SU72" s="36"/>
      <c r="SV72" s="36"/>
      <c r="SW72" s="36"/>
      <c r="SX72" s="36"/>
      <c r="SY72" s="36"/>
      <c r="SZ72" s="36"/>
      <c r="TA72" s="36"/>
      <c r="TB72" s="36"/>
      <c r="TC72" s="36"/>
      <c r="TD72" s="36"/>
      <c r="TE72" s="36"/>
      <c r="TF72" s="36"/>
      <c r="TG72" s="36"/>
      <c r="TH72" s="36"/>
      <c r="TI72" s="36"/>
      <c r="TJ72" s="36"/>
      <c r="TK72" s="36"/>
      <c r="TL72" s="36"/>
      <c r="TM72" s="36"/>
      <c r="TN72" s="36"/>
      <c r="TO72" s="36"/>
      <c r="TP72" s="36"/>
      <c r="TQ72" s="36"/>
      <c r="TR72" s="36"/>
      <c r="TS72" s="36"/>
      <c r="TT72" s="36"/>
      <c r="TU72" s="36"/>
      <c r="TV72" s="36"/>
      <c r="TW72" s="36"/>
      <c r="TX72" s="36"/>
      <c r="TY72" s="36"/>
      <c r="TZ72" s="36"/>
      <c r="UA72" s="36"/>
      <c r="UB72" s="36"/>
      <c r="UC72" s="36"/>
      <c r="UD72" s="36"/>
      <c r="UE72" s="36"/>
      <c r="UF72" s="36"/>
      <c r="UG72" s="36"/>
      <c r="UH72" s="36"/>
      <c r="UI72" s="36"/>
      <c r="UJ72" s="36"/>
      <c r="UK72" s="36"/>
      <c r="UL72" s="36"/>
      <c r="UM72" s="36"/>
      <c r="UN72" s="36"/>
      <c r="UO72" s="36"/>
      <c r="UP72" s="36"/>
      <c r="UQ72" s="36"/>
      <c r="UR72" s="36"/>
      <c r="US72" s="36"/>
      <c r="UT72" s="36"/>
      <c r="UU72" s="36"/>
      <c r="UV72" s="36"/>
      <c r="UW72" s="36"/>
      <c r="UX72" s="36"/>
      <c r="UY72" s="36"/>
      <c r="UZ72" s="36"/>
      <c r="VA72" s="36"/>
      <c r="VB72" s="36"/>
      <c r="VC72" s="36"/>
      <c r="VD72" s="36"/>
      <c r="VE72" s="36"/>
      <c r="VF72" s="36"/>
      <c r="VG72" s="36"/>
      <c r="VH72" s="36"/>
      <c r="VI72" s="36"/>
      <c r="VJ72" s="36"/>
      <c r="VK72" s="36"/>
      <c r="VL72" s="36"/>
      <c r="VM72" s="36"/>
      <c r="VN72" s="36"/>
      <c r="VO72" s="36"/>
      <c r="VP72" s="36"/>
    </row>
    <row r="73" spans="2:588" ht="17.25" customHeight="1">
      <c r="B73" s="23" t="s">
        <v>136</v>
      </c>
      <c r="F73" s="26" t="s">
        <v>183</v>
      </c>
      <c r="G73" s="24" t="s">
        <v>176</v>
      </c>
      <c r="H73" s="36">
        <v>134.721</v>
      </c>
      <c r="I73" s="36">
        <v>159.524</v>
      </c>
      <c r="J73" s="36">
        <v>91.971000000000004</v>
      </c>
      <c r="K73" s="36">
        <v>169.04499999999999</v>
      </c>
      <c r="L73" s="36">
        <v>140.13499999999999</v>
      </c>
      <c r="M73" s="36">
        <v>119.075</v>
      </c>
      <c r="N73" s="36">
        <v>144.40199999999999</v>
      </c>
      <c r="O73" s="36">
        <v>149.05099999999999</v>
      </c>
      <c r="P73" s="36">
        <v>104.783</v>
      </c>
      <c r="Q73" s="36">
        <v>183.499</v>
      </c>
      <c r="R73" s="36">
        <v>219.70099999999999</v>
      </c>
      <c r="S73" s="36">
        <v>317.90800000000002</v>
      </c>
      <c r="T73" s="36">
        <v>350.48599999999999</v>
      </c>
      <c r="U73" s="36">
        <v>322.738</v>
      </c>
      <c r="V73" s="36">
        <v>240.34299999999999</v>
      </c>
      <c r="W73" s="36">
        <v>203.136</v>
      </c>
      <c r="X73" s="36">
        <v>214.227</v>
      </c>
      <c r="Y73" s="36">
        <v>225.815</v>
      </c>
      <c r="Z73" s="36">
        <v>298.83987000000002</v>
      </c>
      <c r="AA73" s="36">
        <v>451.38324</v>
      </c>
      <c r="AB73" s="36">
        <v>425.34535</v>
      </c>
      <c r="AC73" s="36">
        <v>410.26945999999998</v>
      </c>
      <c r="AD73" s="36">
        <v>456.27728000000002</v>
      </c>
      <c r="AE73" s="36">
        <v>432.78863999999999</v>
      </c>
      <c r="AF73" s="36">
        <v>438.11792000000003</v>
      </c>
      <c r="AG73" s="36">
        <v>328.83276999999998</v>
      </c>
      <c r="AH73" s="36">
        <v>497.30738000000002</v>
      </c>
      <c r="AI73" s="36">
        <v>372.67023999999998</v>
      </c>
      <c r="AJ73" s="36">
        <v>417.39028999999999</v>
      </c>
      <c r="AK73" s="36">
        <v>420.37034</v>
      </c>
      <c r="AL73" s="36">
        <v>389.612279</v>
      </c>
      <c r="AM73" s="36">
        <v>495.96476000000001</v>
      </c>
      <c r="AN73" s="36">
        <v>313.22829000000002</v>
      </c>
      <c r="AO73" s="36">
        <v>388.22561999999999</v>
      </c>
      <c r="AP73" s="36">
        <v>432.70486</v>
      </c>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c r="FV73" s="36"/>
      <c r="FW73" s="36"/>
      <c r="FX73" s="36"/>
      <c r="FY73" s="36"/>
      <c r="FZ73" s="36"/>
      <c r="GA73" s="36"/>
      <c r="GB73" s="36"/>
      <c r="GC73" s="36"/>
      <c r="GD73" s="36"/>
      <c r="GE73" s="36"/>
      <c r="GF73" s="36"/>
      <c r="GG73" s="36"/>
      <c r="GH73" s="36"/>
      <c r="GI73" s="36"/>
      <c r="GJ73" s="36"/>
      <c r="GK73" s="36"/>
      <c r="GL73" s="36"/>
      <c r="GM73" s="36"/>
      <c r="GN73" s="36"/>
      <c r="GO73" s="36"/>
      <c r="GP73" s="36"/>
      <c r="GQ73" s="36"/>
      <c r="GR73" s="36"/>
      <c r="GS73" s="36"/>
      <c r="GT73" s="36"/>
      <c r="GU73" s="36"/>
      <c r="GV73" s="36"/>
      <c r="GW73" s="36"/>
      <c r="GX73" s="36"/>
      <c r="GY73" s="36"/>
      <c r="GZ73" s="36"/>
      <c r="HA73" s="36"/>
      <c r="HB73" s="36"/>
      <c r="HC73" s="36"/>
      <c r="HD73" s="36"/>
      <c r="HE73" s="36"/>
      <c r="HF73" s="36"/>
      <c r="HG73" s="36"/>
      <c r="HH73" s="36"/>
      <c r="HI73" s="36"/>
      <c r="HJ73" s="36"/>
      <c r="HK73" s="36"/>
      <c r="HL73" s="36"/>
      <c r="HM73" s="36"/>
      <c r="HN73" s="36"/>
      <c r="HO73" s="36"/>
      <c r="HP73" s="36"/>
      <c r="HQ73" s="36"/>
      <c r="HR73" s="36"/>
      <c r="HS73" s="36"/>
      <c r="HT73" s="36"/>
      <c r="HU73" s="36"/>
      <c r="HV73" s="36"/>
      <c r="HW73" s="36"/>
      <c r="HX73" s="36"/>
      <c r="HY73" s="36"/>
      <c r="HZ73" s="36"/>
      <c r="IA73" s="36"/>
      <c r="IB73" s="36"/>
      <c r="IC73" s="36"/>
      <c r="ID73" s="36"/>
      <c r="IE73" s="36"/>
      <c r="IF73" s="36"/>
      <c r="IG73" s="36"/>
      <c r="IH73" s="36"/>
      <c r="II73" s="36"/>
      <c r="IJ73" s="36"/>
      <c r="IK73" s="36"/>
      <c r="IL73" s="36"/>
      <c r="IM73" s="36"/>
      <c r="IN73" s="36"/>
      <c r="IO73" s="36"/>
      <c r="IP73" s="36"/>
      <c r="IQ73" s="36"/>
      <c r="IR73" s="36"/>
      <c r="IS73" s="36"/>
      <c r="IT73" s="36"/>
      <c r="IU73" s="36"/>
      <c r="IV73" s="36"/>
      <c r="IW73" s="36"/>
      <c r="IX73" s="36"/>
      <c r="IY73" s="36"/>
      <c r="IZ73" s="36"/>
      <c r="JA73" s="36"/>
      <c r="JB73" s="36"/>
      <c r="JC73" s="36"/>
      <c r="JD73" s="36"/>
      <c r="JE73" s="36"/>
      <c r="JF73" s="36"/>
      <c r="JG73" s="36"/>
      <c r="JH73" s="36"/>
      <c r="JI73" s="36"/>
      <c r="JJ73" s="36"/>
      <c r="JK73" s="36"/>
      <c r="JL73" s="36"/>
      <c r="JM73" s="36"/>
      <c r="JN73" s="36"/>
      <c r="JO73" s="36"/>
      <c r="JP73" s="36"/>
      <c r="JQ73" s="36"/>
      <c r="JR73" s="36"/>
      <c r="JS73" s="36"/>
      <c r="JT73" s="36"/>
      <c r="JU73" s="36"/>
      <c r="JV73" s="36"/>
      <c r="JW73" s="36"/>
      <c r="JX73" s="36"/>
      <c r="JY73" s="36"/>
      <c r="JZ73" s="36"/>
      <c r="KA73" s="36"/>
      <c r="KB73" s="36"/>
      <c r="KC73" s="36"/>
      <c r="KD73" s="36"/>
      <c r="KE73" s="36"/>
      <c r="KF73" s="36"/>
      <c r="KG73" s="36"/>
      <c r="KH73" s="36"/>
      <c r="KI73" s="36"/>
      <c r="KJ73" s="36"/>
      <c r="KK73" s="36"/>
      <c r="KL73" s="36"/>
      <c r="KM73" s="36"/>
      <c r="KN73" s="36"/>
      <c r="KO73" s="36"/>
      <c r="KP73" s="36"/>
      <c r="KQ73" s="36"/>
      <c r="KR73" s="36"/>
      <c r="KS73" s="36"/>
      <c r="KT73" s="36"/>
      <c r="KU73" s="36"/>
      <c r="KV73" s="36"/>
      <c r="KW73" s="36"/>
      <c r="KX73" s="36"/>
      <c r="KY73" s="36"/>
      <c r="KZ73" s="36"/>
      <c r="LA73" s="36"/>
      <c r="LB73" s="36"/>
      <c r="LC73" s="36"/>
      <c r="LD73" s="36"/>
      <c r="LE73" s="36"/>
      <c r="LF73" s="36"/>
      <c r="LG73" s="36"/>
      <c r="LH73" s="36"/>
      <c r="LI73" s="36"/>
      <c r="LJ73" s="36"/>
      <c r="LK73" s="36"/>
      <c r="LL73" s="36"/>
      <c r="LM73" s="36"/>
      <c r="LN73" s="36"/>
      <c r="LO73" s="36"/>
      <c r="LP73" s="36"/>
      <c r="LQ73" s="36"/>
      <c r="LR73" s="36"/>
      <c r="LS73" s="36"/>
      <c r="LT73" s="36"/>
      <c r="LU73" s="36"/>
      <c r="LV73" s="36"/>
      <c r="LW73" s="36"/>
      <c r="LX73" s="36"/>
      <c r="LY73" s="36"/>
      <c r="LZ73" s="36"/>
      <c r="MA73" s="36"/>
      <c r="MB73" s="36"/>
      <c r="MC73" s="36"/>
      <c r="MD73" s="36"/>
      <c r="ME73" s="36"/>
      <c r="MF73" s="36"/>
      <c r="MG73" s="36"/>
      <c r="MH73" s="36"/>
      <c r="MI73" s="36"/>
      <c r="MJ73" s="36"/>
      <c r="MK73" s="36"/>
      <c r="ML73" s="36"/>
      <c r="MM73" s="36"/>
      <c r="MN73" s="36"/>
      <c r="MO73" s="36"/>
      <c r="MP73" s="36"/>
      <c r="MQ73" s="36"/>
      <c r="MR73" s="36"/>
      <c r="MS73" s="36"/>
      <c r="MT73" s="36"/>
      <c r="MU73" s="36"/>
      <c r="MV73" s="36"/>
      <c r="MW73" s="36"/>
      <c r="MX73" s="36"/>
      <c r="MY73" s="36"/>
      <c r="MZ73" s="36"/>
      <c r="NA73" s="36"/>
      <c r="NB73" s="36"/>
      <c r="NC73" s="36"/>
      <c r="ND73" s="36"/>
      <c r="NE73" s="36"/>
      <c r="NF73" s="36"/>
      <c r="NG73" s="36"/>
      <c r="NH73" s="36"/>
      <c r="NI73" s="36"/>
      <c r="NJ73" s="36"/>
      <c r="NK73" s="36"/>
      <c r="NL73" s="36"/>
      <c r="NM73" s="36"/>
      <c r="NN73" s="36"/>
      <c r="NO73" s="36"/>
      <c r="NP73" s="36"/>
      <c r="NQ73" s="36"/>
      <c r="NR73" s="36"/>
      <c r="NS73" s="36"/>
      <c r="NT73" s="36"/>
      <c r="NU73" s="36"/>
      <c r="NV73" s="36"/>
      <c r="NW73" s="36"/>
      <c r="NX73" s="36"/>
      <c r="NY73" s="36"/>
      <c r="NZ73" s="36"/>
      <c r="OA73" s="36"/>
      <c r="OB73" s="36"/>
      <c r="OC73" s="36"/>
      <c r="OD73" s="36"/>
      <c r="OE73" s="36"/>
      <c r="OF73" s="36"/>
      <c r="OG73" s="36"/>
      <c r="OH73" s="36"/>
      <c r="OI73" s="36"/>
      <c r="OJ73" s="36"/>
      <c r="OK73" s="36"/>
      <c r="OL73" s="36"/>
      <c r="OM73" s="36"/>
      <c r="ON73" s="36"/>
      <c r="OO73" s="36"/>
      <c r="OP73" s="36"/>
      <c r="OQ73" s="36"/>
      <c r="OR73" s="36"/>
      <c r="OS73" s="36"/>
      <c r="OT73" s="36"/>
      <c r="OU73" s="36"/>
      <c r="OV73" s="36"/>
      <c r="OW73" s="36"/>
      <c r="OX73" s="36"/>
      <c r="OY73" s="36"/>
      <c r="OZ73" s="36"/>
      <c r="PA73" s="36"/>
      <c r="PB73" s="36"/>
      <c r="PC73" s="36"/>
      <c r="PD73" s="36"/>
      <c r="PE73" s="36"/>
      <c r="PF73" s="36"/>
      <c r="PG73" s="36"/>
      <c r="PH73" s="36"/>
      <c r="PI73" s="36"/>
      <c r="PJ73" s="36"/>
      <c r="PK73" s="36"/>
      <c r="PL73" s="36"/>
      <c r="PM73" s="36"/>
      <c r="PN73" s="36"/>
      <c r="PO73" s="36"/>
      <c r="PP73" s="36"/>
      <c r="PQ73" s="36"/>
      <c r="PR73" s="36"/>
      <c r="PS73" s="36"/>
      <c r="PT73" s="36"/>
      <c r="PU73" s="36"/>
      <c r="PV73" s="36"/>
      <c r="PW73" s="36"/>
      <c r="PX73" s="36"/>
      <c r="PY73" s="36"/>
      <c r="PZ73" s="36"/>
      <c r="QA73" s="36"/>
      <c r="QB73" s="36"/>
      <c r="QC73" s="36"/>
      <c r="QD73" s="36"/>
      <c r="QE73" s="36"/>
      <c r="QF73" s="36"/>
      <c r="QG73" s="36"/>
      <c r="QH73" s="36"/>
      <c r="QI73" s="36"/>
      <c r="QJ73" s="36"/>
      <c r="QK73" s="36"/>
      <c r="QL73" s="36"/>
      <c r="QM73" s="36"/>
      <c r="QN73" s="36"/>
      <c r="QO73" s="36"/>
      <c r="QP73" s="36"/>
      <c r="QQ73" s="36"/>
      <c r="QR73" s="36"/>
      <c r="QS73" s="36"/>
      <c r="QT73" s="36"/>
      <c r="QU73" s="36"/>
      <c r="QV73" s="36"/>
      <c r="QW73" s="36"/>
      <c r="QX73" s="36"/>
      <c r="QY73" s="36"/>
      <c r="QZ73" s="36"/>
      <c r="RA73" s="36"/>
      <c r="RB73" s="36"/>
      <c r="RC73" s="36"/>
      <c r="RD73" s="36"/>
      <c r="RE73" s="36"/>
      <c r="RF73" s="36"/>
      <c r="RG73" s="36"/>
      <c r="RH73" s="36"/>
      <c r="RI73" s="36"/>
      <c r="RJ73" s="36"/>
      <c r="RK73" s="36"/>
      <c r="RL73" s="36"/>
      <c r="RM73" s="36"/>
      <c r="RN73" s="36"/>
      <c r="RO73" s="36"/>
      <c r="RP73" s="36"/>
      <c r="RQ73" s="36"/>
      <c r="RR73" s="36"/>
      <c r="RS73" s="36"/>
      <c r="RT73" s="36"/>
      <c r="RU73" s="36"/>
      <c r="RV73" s="36"/>
      <c r="RW73" s="36"/>
      <c r="RX73" s="36"/>
      <c r="RY73" s="36"/>
      <c r="RZ73" s="36"/>
      <c r="SA73" s="36"/>
      <c r="SB73" s="36"/>
      <c r="SC73" s="36"/>
      <c r="SD73" s="36"/>
      <c r="SE73" s="36"/>
      <c r="SF73" s="36"/>
      <c r="SG73" s="36"/>
      <c r="SH73" s="36"/>
      <c r="SI73" s="36"/>
      <c r="SJ73" s="36"/>
      <c r="SK73" s="36"/>
      <c r="SL73" s="36"/>
      <c r="SM73" s="36"/>
      <c r="SN73" s="36"/>
      <c r="SO73" s="36"/>
      <c r="SP73" s="36"/>
      <c r="SQ73" s="36"/>
      <c r="SR73" s="36"/>
      <c r="SS73" s="36"/>
      <c r="ST73" s="36"/>
      <c r="SU73" s="36"/>
      <c r="SV73" s="36"/>
      <c r="SW73" s="36"/>
      <c r="SX73" s="36"/>
      <c r="SY73" s="36"/>
      <c r="SZ73" s="36"/>
      <c r="TA73" s="36"/>
      <c r="TB73" s="36"/>
      <c r="TC73" s="36"/>
      <c r="TD73" s="36"/>
      <c r="TE73" s="36"/>
      <c r="TF73" s="36"/>
      <c r="TG73" s="36"/>
      <c r="TH73" s="36"/>
      <c r="TI73" s="36"/>
      <c r="TJ73" s="36"/>
      <c r="TK73" s="36"/>
      <c r="TL73" s="36"/>
      <c r="TM73" s="36"/>
      <c r="TN73" s="36"/>
      <c r="TO73" s="36"/>
      <c r="TP73" s="36"/>
      <c r="TQ73" s="36"/>
      <c r="TR73" s="36"/>
      <c r="TS73" s="36"/>
      <c r="TT73" s="36"/>
      <c r="TU73" s="36"/>
      <c r="TV73" s="36"/>
      <c r="TW73" s="36"/>
      <c r="TX73" s="36"/>
      <c r="TY73" s="36"/>
      <c r="TZ73" s="36"/>
      <c r="UA73" s="36"/>
      <c r="UB73" s="36"/>
      <c r="UC73" s="36"/>
      <c r="UD73" s="36"/>
      <c r="UE73" s="36"/>
      <c r="UF73" s="36"/>
      <c r="UG73" s="36"/>
      <c r="UH73" s="36"/>
      <c r="UI73" s="36"/>
      <c r="UJ73" s="36"/>
      <c r="UK73" s="36"/>
      <c r="UL73" s="36"/>
      <c r="UM73" s="36"/>
      <c r="UN73" s="36"/>
      <c r="UO73" s="36"/>
      <c r="UP73" s="36"/>
      <c r="UQ73" s="36"/>
      <c r="UR73" s="36"/>
      <c r="US73" s="36"/>
      <c r="UT73" s="36"/>
      <c r="UU73" s="36"/>
      <c r="UV73" s="36"/>
      <c r="UW73" s="36"/>
      <c r="UX73" s="36"/>
      <c r="UY73" s="36"/>
      <c r="UZ73" s="36"/>
      <c r="VA73" s="36"/>
      <c r="VB73" s="36"/>
      <c r="VC73" s="36"/>
      <c r="VD73" s="36"/>
      <c r="VE73" s="36"/>
      <c r="VF73" s="36"/>
      <c r="VG73" s="36"/>
      <c r="VH73" s="36"/>
      <c r="VI73" s="36"/>
      <c r="VJ73" s="36"/>
      <c r="VK73" s="36"/>
      <c r="VL73" s="36"/>
      <c r="VM73" s="36"/>
      <c r="VN73" s="36"/>
      <c r="VO73" s="36"/>
      <c r="VP73" s="36"/>
    </row>
    <row r="74" spans="2:588" ht="17.25" customHeight="1">
      <c r="B74" s="23" t="s">
        <v>136</v>
      </c>
      <c r="F74" s="81" t="s">
        <v>1205</v>
      </c>
      <c r="G74" s="24" t="s">
        <v>176</v>
      </c>
      <c r="H74" s="36">
        <v>0</v>
      </c>
      <c r="I74" s="36">
        <v>0</v>
      </c>
      <c r="J74" s="36">
        <v>0</v>
      </c>
      <c r="K74" s="36">
        <v>2.1000000000000001E-2</v>
      </c>
      <c r="L74" s="36">
        <v>0</v>
      </c>
      <c r="M74" s="36">
        <v>0.90200000000000002</v>
      </c>
      <c r="N74" s="36">
        <v>1.32</v>
      </c>
      <c r="O74" s="36">
        <v>0.01</v>
      </c>
      <c r="P74" s="36">
        <v>8.6999999999999994E-2</v>
      </c>
      <c r="Q74" s="36">
        <v>0.27300000000000002</v>
      </c>
      <c r="R74" s="36">
        <v>0.23100000000000001</v>
      </c>
      <c r="S74" s="36">
        <v>0.41599999999999998</v>
      </c>
      <c r="T74" s="36">
        <v>0.42899999999999999</v>
      </c>
      <c r="U74" s="36">
        <v>2.0529999999999999</v>
      </c>
      <c r="V74" s="36">
        <v>11.507</v>
      </c>
      <c r="W74" s="36">
        <v>29.943999999999999</v>
      </c>
      <c r="X74" s="36">
        <v>46.271999999999998</v>
      </c>
      <c r="Y74" s="36">
        <v>28.201000000000001</v>
      </c>
      <c r="Z74" s="36">
        <v>30.580100000000002</v>
      </c>
      <c r="AA74" s="36">
        <v>114.77634</v>
      </c>
      <c r="AB74" s="36">
        <v>109.31859</v>
      </c>
      <c r="AC74" s="36">
        <v>73.378169999999997</v>
      </c>
      <c r="AD74" s="36">
        <v>123.15786</v>
      </c>
      <c r="AE74" s="36">
        <v>162.58287000000001</v>
      </c>
      <c r="AF74" s="36">
        <v>126.78859</v>
      </c>
      <c r="AG74" s="36">
        <v>46.055199999999999</v>
      </c>
      <c r="AH74" s="36">
        <v>238.25367</v>
      </c>
      <c r="AI74" s="36">
        <v>113.47915999999999</v>
      </c>
      <c r="AJ74" s="36">
        <v>159.8014</v>
      </c>
      <c r="AK74" s="36">
        <v>176.23411999999999</v>
      </c>
      <c r="AL74" s="36">
        <v>97.077920000000006</v>
      </c>
      <c r="AM74" s="36">
        <v>154.49476999999999</v>
      </c>
      <c r="AN74" s="36">
        <v>56.888350000000003</v>
      </c>
      <c r="AO74" s="36">
        <v>46.889740000000003</v>
      </c>
      <c r="AP74" s="36">
        <v>154.09499</v>
      </c>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c r="FV74" s="36"/>
      <c r="FW74" s="36"/>
      <c r="FX74" s="36"/>
      <c r="FY74" s="36"/>
      <c r="FZ74" s="36"/>
      <c r="GA74" s="36"/>
      <c r="GB74" s="36"/>
      <c r="GC74" s="36"/>
      <c r="GD74" s="36"/>
      <c r="GE74" s="36"/>
      <c r="GF74" s="36"/>
      <c r="GG74" s="36"/>
      <c r="GH74" s="36"/>
      <c r="GI74" s="36"/>
      <c r="GJ74" s="36"/>
      <c r="GK74" s="36"/>
      <c r="GL74" s="36"/>
      <c r="GM74" s="36"/>
      <c r="GN74" s="36"/>
      <c r="GO74" s="36"/>
      <c r="GP74" s="36"/>
      <c r="GQ74" s="36"/>
      <c r="GR74" s="36"/>
      <c r="GS74" s="36"/>
      <c r="GT74" s="36"/>
      <c r="GU74" s="36"/>
      <c r="GV74" s="36"/>
      <c r="GW74" s="36"/>
      <c r="GX74" s="36"/>
      <c r="GY74" s="36"/>
      <c r="GZ74" s="36"/>
      <c r="HA74" s="36"/>
      <c r="HB74" s="36"/>
      <c r="HC74" s="36"/>
      <c r="HD74" s="36"/>
      <c r="HE74" s="36"/>
      <c r="HF74" s="36"/>
      <c r="HG74" s="36"/>
      <c r="HH74" s="36"/>
      <c r="HI74" s="36"/>
      <c r="HJ74" s="36"/>
      <c r="HK74" s="36"/>
      <c r="HL74" s="36"/>
      <c r="HM74" s="36"/>
      <c r="HN74" s="36"/>
      <c r="HO74" s="36"/>
      <c r="HP74" s="36"/>
      <c r="HQ74" s="36"/>
      <c r="HR74" s="36"/>
      <c r="HS74" s="36"/>
      <c r="HT74" s="36"/>
      <c r="HU74" s="36"/>
      <c r="HV74" s="36"/>
      <c r="HW74" s="36"/>
      <c r="HX74" s="36"/>
      <c r="HY74" s="36"/>
      <c r="HZ74" s="36"/>
      <c r="IA74" s="36"/>
      <c r="IB74" s="36"/>
      <c r="IC74" s="36"/>
      <c r="ID74" s="36"/>
      <c r="IE74" s="36"/>
      <c r="IF74" s="36"/>
      <c r="IG74" s="36"/>
      <c r="IH74" s="36"/>
      <c r="II74" s="36"/>
      <c r="IJ74" s="36"/>
      <c r="IK74" s="36"/>
      <c r="IL74" s="36"/>
      <c r="IM74" s="36"/>
      <c r="IN74" s="36"/>
      <c r="IO74" s="36"/>
      <c r="IP74" s="36"/>
      <c r="IQ74" s="36"/>
      <c r="IR74" s="36"/>
      <c r="IS74" s="36"/>
      <c r="IT74" s="36"/>
      <c r="IU74" s="36"/>
      <c r="IV74" s="36"/>
      <c r="IW74" s="36"/>
      <c r="IX74" s="36"/>
      <c r="IY74" s="36"/>
      <c r="IZ74" s="36"/>
      <c r="JA74" s="36"/>
      <c r="JB74" s="36"/>
      <c r="JC74" s="36"/>
      <c r="JD74" s="36"/>
      <c r="JE74" s="36"/>
      <c r="JF74" s="36"/>
      <c r="JG74" s="36"/>
      <c r="JH74" s="36"/>
      <c r="JI74" s="36"/>
      <c r="JJ74" s="36"/>
      <c r="JK74" s="36"/>
      <c r="JL74" s="36"/>
      <c r="JM74" s="36"/>
      <c r="JN74" s="36"/>
      <c r="JO74" s="36"/>
      <c r="JP74" s="36"/>
      <c r="JQ74" s="36"/>
      <c r="JR74" s="36"/>
      <c r="JS74" s="36"/>
      <c r="JT74" s="36"/>
      <c r="JU74" s="36"/>
      <c r="JV74" s="36"/>
      <c r="JW74" s="36"/>
      <c r="JX74" s="36"/>
      <c r="JY74" s="36"/>
      <c r="JZ74" s="36"/>
      <c r="KA74" s="36"/>
      <c r="KB74" s="36"/>
      <c r="KC74" s="36"/>
      <c r="KD74" s="36"/>
      <c r="KE74" s="36"/>
      <c r="KF74" s="36"/>
      <c r="KG74" s="36"/>
      <c r="KH74" s="36"/>
      <c r="KI74" s="36"/>
      <c r="KJ74" s="36"/>
      <c r="KK74" s="36"/>
      <c r="KL74" s="36"/>
      <c r="KM74" s="36"/>
      <c r="KN74" s="36"/>
      <c r="KO74" s="36"/>
      <c r="KP74" s="36"/>
      <c r="KQ74" s="36"/>
      <c r="KR74" s="36"/>
      <c r="KS74" s="36"/>
      <c r="KT74" s="36"/>
      <c r="KU74" s="36"/>
      <c r="KV74" s="36"/>
      <c r="KW74" s="36"/>
      <c r="KX74" s="36"/>
      <c r="KY74" s="36"/>
      <c r="KZ74" s="36"/>
      <c r="LA74" s="36"/>
      <c r="LB74" s="36"/>
      <c r="LC74" s="36"/>
      <c r="LD74" s="36"/>
      <c r="LE74" s="36"/>
      <c r="LF74" s="36"/>
      <c r="LG74" s="36"/>
      <c r="LH74" s="36"/>
      <c r="LI74" s="36"/>
      <c r="LJ74" s="36"/>
      <c r="LK74" s="36"/>
      <c r="LL74" s="36"/>
      <c r="LM74" s="36"/>
      <c r="LN74" s="36"/>
      <c r="LO74" s="36"/>
      <c r="LP74" s="36"/>
      <c r="LQ74" s="36"/>
      <c r="LR74" s="36"/>
      <c r="LS74" s="36"/>
      <c r="LT74" s="36"/>
      <c r="LU74" s="36"/>
      <c r="LV74" s="36"/>
      <c r="LW74" s="36"/>
      <c r="LX74" s="36"/>
      <c r="LY74" s="36"/>
      <c r="LZ74" s="36"/>
      <c r="MA74" s="36"/>
      <c r="MB74" s="36"/>
      <c r="MC74" s="36"/>
      <c r="MD74" s="36"/>
      <c r="ME74" s="36"/>
      <c r="MF74" s="36"/>
      <c r="MG74" s="36"/>
      <c r="MH74" s="36"/>
      <c r="MI74" s="36"/>
      <c r="MJ74" s="36"/>
      <c r="MK74" s="36"/>
      <c r="ML74" s="36"/>
      <c r="MM74" s="36"/>
      <c r="MN74" s="36"/>
      <c r="MO74" s="36"/>
      <c r="MP74" s="36"/>
      <c r="MQ74" s="36"/>
      <c r="MR74" s="36"/>
      <c r="MS74" s="36"/>
      <c r="MT74" s="36"/>
      <c r="MU74" s="36"/>
      <c r="MV74" s="36"/>
      <c r="MW74" s="36"/>
      <c r="MX74" s="36"/>
      <c r="MY74" s="36"/>
      <c r="MZ74" s="36"/>
      <c r="NA74" s="36"/>
      <c r="NB74" s="36"/>
      <c r="NC74" s="36"/>
      <c r="ND74" s="36"/>
      <c r="NE74" s="36"/>
      <c r="NF74" s="36"/>
      <c r="NG74" s="36"/>
      <c r="NH74" s="36"/>
      <c r="NI74" s="36"/>
      <c r="NJ74" s="36"/>
      <c r="NK74" s="36"/>
      <c r="NL74" s="36"/>
      <c r="NM74" s="36"/>
      <c r="NN74" s="36"/>
      <c r="NO74" s="36"/>
      <c r="NP74" s="36"/>
      <c r="NQ74" s="36"/>
      <c r="NR74" s="36"/>
      <c r="NS74" s="36"/>
      <c r="NT74" s="36"/>
      <c r="NU74" s="36"/>
      <c r="NV74" s="36"/>
      <c r="NW74" s="36"/>
      <c r="NX74" s="36"/>
      <c r="NY74" s="36"/>
      <c r="NZ74" s="36"/>
      <c r="OA74" s="36"/>
      <c r="OB74" s="36"/>
      <c r="OC74" s="36"/>
      <c r="OD74" s="36"/>
      <c r="OE74" s="36"/>
      <c r="OF74" s="36"/>
      <c r="OG74" s="36"/>
      <c r="OH74" s="36"/>
      <c r="OI74" s="36"/>
      <c r="OJ74" s="36"/>
      <c r="OK74" s="36"/>
      <c r="OL74" s="36"/>
      <c r="OM74" s="36"/>
      <c r="ON74" s="36"/>
      <c r="OO74" s="36"/>
      <c r="OP74" s="36"/>
      <c r="OQ74" s="36"/>
      <c r="OR74" s="36"/>
      <c r="OS74" s="36"/>
      <c r="OT74" s="36"/>
      <c r="OU74" s="36"/>
      <c r="OV74" s="36"/>
      <c r="OW74" s="36"/>
      <c r="OX74" s="36"/>
      <c r="OY74" s="36"/>
      <c r="OZ74" s="36"/>
      <c r="PA74" s="36"/>
      <c r="PB74" s="36"/>
      <c r="PC74" s="36"/>
      <c r="PD74" s="36"/>
      <c r="PE74" s="36"/>
      <c r="PF74" s="36"/>
      <c r="PG74" s="36"/>
      <c r="PH74" s="36"/>
      <c r="PI74" s="36"/>
      <c r="PJ74" s="36"/>
      <c r="PK74" s="36"/>
      <c r="PL74" s="36"/>
      <c r="PM74" s="36"/>
      <c r="PN74" s="36"/>
      <c r="PO74" s="36"/>
      <c r="PP74" s="36"/>
      <c r="PQ74" s="36"/>
      <c r="PR74" s="36"/>
      <c r="PS74" s="36"/>
      <c r="PT74" s="36"/>
      <c r="PU74" s="36"/>
      <c r="PV74" s="36"/>
      <c r="PW74" s="36"/>
      <c r="PX74" s="36"/>
      <c r="PY74" s="36"/>
      <c r="PZ74" s="36"/>
      <c r="QA74" s="36"/>
      <c r="QB74" s="36"/>
      <c r="QC74" s="36"/>
      <c r="QD74" s="36"/>
      <c r="QE74" s="36"/>
      <c r="QF74" s="36"/>
      <c r="QG74" s="36"/>
      <c r="QH74" s="36"/>
      <c r="QI74" s="36"/>
      <c r="QJ74" s="36"/>
      <c r="QK74" s="36"/>
      <c r="QL74" s="36"/>
      <c r="QM74" s="36"/>
      <c r="QN74" s="36"/>
      <c r="QO74" s="36"/>
      <c r="QP74" s="36"/>
      <c r="QQ74" s="36"/>
      <c r="QR74" s="36"/>
      <c r="QS74" s="36"/>
      <c r="QT74" s="36"/>
      <c r="QU74" s="36"/>
      <c r="QV74" s="36"/>
      <c r="QW74" s="36"/>
      <c r="QX74" s="36"/>
      <c r="QY74" s="36"/>
      <c r="QZ74" s="36"/>
      <c r="RA74" s="36"/>
      <c r="RB74" s="36"/>
      <c r="RC74" s="36"/>
      <c r="RD74" s="36"/>
      <c r="RE74" s="36"/>
      <c r="RF74" s="36"/>
      <c r="RG74" s="36"/>
      <c r="RH74" s="36"/>
      <c r="RI74" s="36"/>
      <c r="RJ74" s="36"/>
      <c r="RK74" s="36"/>
      <c r="RL74" s="36"/>
      <c r="RM74" s="36"/>
      <c r="RN74" s="36"/>
      <c r="RO74" s="36"/>
      <c r="RP74" s="36"/>
      <c r="RQ74" s="36"/>
      <c r="RR74" s="36"/>
      <c r="RS74" s="36"/>
      <c r="RT74" s="36"/>
      <c r="RU74" s="36"/>
      <c r="RV74" s="36"/>
      <c r="RW74" s="36"/>
      <c r="RX74" s="36"/>
      <c r="RY74" s="36"/>
      <c r="RZ74" s="36"/>
      <c r="SA74" s="36"/>
      <c r="SB74" s="36"/>
      <c r="SC74" s="36"/>
      <c r="SD74" s="36"/>
      <c r="SE74" s="36"/>
      <c r="SF74" s="36"/>
      <c r="SG74" s="36"/>
      <c r="SH74" s="36"/>
      <c r="SI74" s="36"/>
      <c r="SJ74" s="36"/>
      <c r="SK74" s="36"/>
      <c r="SL74" s="36"/>
      <c r="SM74" s="36"/>
      <c r="SN74" s="36"/>
      <c r="SO74" s="36"/>
      <c r="SP74" s="36"/>
      <c r="SQ74" s="36"/>
      <c r="SR74" s="36"/>
      <c r="SS74" s="36"/>
      <c r="ST74" s="36"/>
      <c r="SU74" s="36"/>
      <c r="SV74" s="36"/>
      <c r="SW74" s="36"/>
      <c r="SX74" s="36"/>
      <c r="SY74" s="36"/>
      <c r="SZ74" s="36"/>
      <c r="TA74" s="36"/>
      <c r="TB74" s="36"/>
      <c r="TC74" s="36"/>
      <c r="TD74" s="36"/>
      <c r="TE74" s="36"/>
      <c r="TF74" s="36"/>
      <c r="TG74" s="36"/>
      <c r="TH74" s="36"/>
      <c r="TI74" s="36"/>
      <c r="TJ74" s="36"/>
      <c r="TK74" s="36"/>
      <c r="TL74" s="36"/>
      <c r="TM74" s="36"/>
      <c r="TN74" s="36"/>
      <c r="TO74" s="36"/>
      <c r="TP74" s="36"/>
      <c r="TQ74" s="36"/>
      <c r="TR74" s="36"/>
      <c r="TS74" s="36"/>
      <c r="TT74" s="36"/>
      <c r="TU74" s="36"/>
      <c r="TV74" s="36"/>
      <c r="TW74" s="36"/>
      <c r="TX74" s="36"/>
      <c r="TY74" s="36"/>
      <c r="TZ74" s="36"/>
      <c r="UA74" s="36"/>
      <c r="UB74" s="36"/>
      <c r="UC74" s="36"/>
      <c r="UD74" s="36"/>
      <c r="UE74" s="36"/>
      <c r="UF74" s="36"/>
      <c r="UG74" s="36"/>
      <c r="UH74" s="36"/>
      <c r="UI74" s="36"/>
      <c r="UJ74" s="36"/>
      <c r="UK74" s="36"/>
      <c r="UL74" s="36"/>
      <c r="UM74" s="36"/>
      <c r="UN74" s="36"/>
      <c r="UO74" s="36"/>
      <c r="UP74" s="36"/>
      <c r="UQ74" s="36"/>
      <c r="UR74" s="36"/>
      <c r="US74" s="36"/>
      <c r="UT74" s="36"/>
      <c r="UU74" s="36"/>
      <c r="UV74" s="36"/>
      <c r="UW74" s="36"/>
      <c r="UX74" s="36"/>
      <c r="UY74" s="36"/>
      <c r="UZ74" s="36"/>
      <c r="VA74" s="36"/>
      <c r="VB74" s="36"/>
      <c r="VC74" s="36"/>
      <c r="VD74" s="36"/>
      <c r="VE74" s="36"/>
      <c r="VF74" s="36"/>
      <c r="VG74" s="36"/>
      <c r="VH74" s="36"/>
      <c r="VI74" s="36"/>
      <c r="VJ74" s="36"/>
      <c r="VK74" s="36"/>
      <c r="VL74" s="36"/>
      <c r="VM74" s="36"/>
      <c r="VN74" s="36"/>
      <c r="VO74" s="36"/>
      <c r="VP74" s="36"/>
    </row>
    <row r="75" spans="2:588" ht="17.25" customHeight="1">
      <c r="B75" s="23" t="s">
        <v>136</v>
      </c>
      <c r="F75" s="81" t="s">
        <v>1184</v>
      </c>
      <c r="G75" s="24" t="s">
        <v>176</v>
      </c>
      <c r="H75" s="36">
        <v>14.977</v>
      </c>
      <c r="I75" s="36">
        <v>22.943999999999999</v>
      </c>
      <c r="J75" s="36">
        <v>8.2189999999999994</v>
      </c>
      <c r="K75" s="36">
        <v>23.821000000000002</v>
      </c>
      <c r="L75" s="36">
        <v>21.734999999999999</v>
      </c>
      <c r="M75" s="36">
        <v>23.713000000000001</v>
      </c>
      <c r="N75" s="36">
        <v>18.48</v>
      </c>
      <c r="O75" s="36">
        <v>24.504999999999999</v>
      </c>
      <c r="P75" s="36">
        <v>21.128</v>
      </c>
      <c r="Q75" s="36">
        <v>55.343000000000004</v>
      </c>
      <c r="R75" s="36">
        <v>52.203000000000003</v>
      </c>
      <c r="S75" s="36">
        <v>43.64</v>
      </c>
      <c r="T75" s="36">
        <v>35.42</v>
      </c>
      <c r="U75" s="36">
        <v>31.082999999999998</v>
      </c>
      <c r="V75" s="36">
        <v>24.867000000000001</v>
      </c>
      <c r="W75" s="36">
        <v>34.805999999999997</v>
      </c>
      <c r="X75" s="36">
        <v>60.124000000000002</v>
      </c>
      <c r="Y75" s="36">
        <v>72.531000000000006</v>
      </c>
      <c r="Z75" s="36">
        <v>82.840320000000006</v>
      </c>
      <c r="AA75" s="36">
        <v>59.484180000000002</v>
      </c>
      <c r="AB75" s="36">
        <v>90.656899999999993</v>
      </c>
      <c r="AC75" s="36">
        <v>83.782709999999994</v>
      </c>
      <c r="AD75" s="36">
        <v>70.281409999999994</v>
      </c>
      <c r="AE75" s="36">
        <v>45.646349999999998</v>
      </c>
      <c r="AF75" s="36">
        <v>62.195459999999997</v>
      </c>
      <c r="AG75" s="36">
        <v>53.234549999999999</v>
      </c>
      <c r="AH75" s="36">
        <v>51.40842</v>
      </c>
      <c r="AI75" s="36">
        <v>65.889570000000006</v>
      </c>
      <c r="AJ75" s="36">
        <v>64.824259999999995</v>
      </c>
      <c r="AK75" s="36">
        <v>57.413550000000001</v>
      </c>
      <c r="AL75" s="36">
        <v>48.470280000000002</v>
      </c>
      <c r="AM75" s="36">
        <v>53.614809999999999</v>
      </c>
      <c r="AN75" s="36">
        <v>66.345119999999994</v>
      </c>
      <c r="AO75" s="36">
        <v>43.98677</v>
      </c>
      <c r="AP75" s="36">
        <v>64.932000000000002</v>
      </c>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c r="FW75" s="36"/>
      <c r="FX75" s="36"/>
      <c r="FY75" s="36"/>
      <c r="FZ75" s="36"/>
      <c r="GA75" s="36"/>
      <c r="GB75" s="36"/>
      <c r="GC75" s="36"/>
      <c r="GD75" s="36"/>
      <c r="GE75" s="36"/>
      <c r="GF75" s="36"/>
      <c r="GG75" s="36"/>
      <c r="GH75" s="36"/>
      <c r="GI75" s="36"/>
      <c r="GJ75" s="36"/>
      <c r="GK75" s="36"/>
      <c r="GL75" s="36"/>
      <c r="GM75" s="36"/>
      <c r="GN75" s="36"/>
      <c r="GO75" s="36"/>
      <c r="GP75" s="36"/>
      <c r="GQ75" s="36"/>
      <c r="GR75" s="36"/>
      <c r="GS75" s="36"/>
      <c r="GT75" s="36"/>
      <c r="GU75" s="36"/>
      <c r="GV75" s="36"/>
      <c r="GW75" s="36"/>
      <c r="GX75" s="36"/>
      <c r="GY75" s="36"/>
      <c r="GZ75" s="36"/>
      <c r="HA75" s="36"/>
      <c r="HB75" s="36"/>
      <c r="HC75" s="36"/>
      <c r="HD75" s="36"/>
      <c r="HE75" s="36"/>
      <c r="HF75" s="36"/>
      <c r="HG75" s="36"/>
      <c r="HH75" s="36"/>
      <c r="HI75" s="36"/>
      <c r="HJ75" s="36"/>
      <c r="HK75" s="36"/>
      <c r="HL75" s="36"/>
      <c r="HM75" s="36"/>
      <c r="HN75" s="36"/>
      <c r="HO75" s="36"/>
      <c r="HP75" s="36"/>
      <c r="HQ75" s="36"/>
      <c r="HR75" s="36"/>
      <c r="HS75" s="36"/>
      <c r="HT75" s="36"/>
      <c r="HU75" s="36"/>
      <c r="HV75" s="36"/>
      <c r="HW75" s="36"/>
      <c r="HX75" s="36"/>
      <c r="HY75" s="36"/>
      <c r="HZ75" s="36"/>
      <c r="IA75" s="36"/>
      <c r="IB75" s="36"/>
      <c r="IC75" s="36"/>
      <c r="ID75" s="36"/>
      <c r="IE75" s="36"/>
      <c r="IF75" s="36"/>
      <c r="IG75" s="36"/>
      <c r="IH75" s="36"/>
      <c r="II75" s="36"/>
      <c r="IJ75" s="36"/>
      <c r="IK75" s="36"/>
      <c r="IL75" s="36"/>
      <c r="IM75" s="36"/>
      <c r="IN75" s="36"/>
      <c r="IO75" s="36"/>
      <c r="IP75" s="36"/>
      <c r="IQ75" s="36"/>
      <c r="IR75" s="36"/>
      <c r="IS75" s="36"/>
      <c r="IT75" s="36"/>
      <c r="IU75" s="36"/>
      <c r="IV75" s="36"/>
      <c r="IW75" s="36"/>
      <c r="IX75" s="36"/>
      <c r="IY75" s="36"/>
      <c r="IZ75" s="36"/>
      <c r="JA75" s="36"/>
      <c r="JB75" s="36"/>
      <c r="JC75" s="36"/>
      <c r="JD75" s="36"/>
      <c r="JE75" s="36"/>
      <c r="JF75" s="36"/>
      <c r="JG75" s="36"/>
      <c r="JH75" s="36"/>
      <c r="JI75" s="36"/>
      <c r="JJ75" s="36"/>
      <c r="JK75" s="36"/>
      <c r="JL75" s="36"/>
      <c r="JM75" s="36"/>
      <c r="JN75" s="36"/>
      <c r="JO75" s="36"/>
      <c r="JP75" s="36"/>
      <c r="JQ75" s="36"/>
      <c r="JR75" s="36"/>
      <c r="JS75" s="36"/>
      <c r="JT75" s="36"/>
      <c r="JU75" s="36"/>
      <c r="JV75" s="36"/>
      <c r="JW75" s="36"/>
      <c r="JX75" s="36"/>
      <c r="JY75" s="36"/>
      <c r="JZ75" s="36"/>
      <c r="KA75" s="36"/>
      <c r="KB75" s="36"/>
      <c r="KC75" s="36"/>
      <c r="KD75" s="36"/>
      <c r="KE75" s="36"/>
      <c r="KF75" s="36"/>
      <c r="KG75" s="36"/>
      <c r="KH75" s="36"/>
      <c r="KI75" s="36"/>
      <c r="KJ75" s="36"/>
      <c r="KK75" s="36"/>
      <c r="KL75" s="36"/>
      <c r="KM75" s="36"/>
      <c r="KN75" s="36"/>
      <c r="KO75" s="36"/>
      <c r="KP75" s="36"/>
      <c r="KQ75" s="36"/>
      <c r="KR75" s="36"/>
      <c r="KS75" s="36"/>
      <c r="KT75" s="36"/>
      <c r="KU75" s="36"/>
      <c r="KV75" s="36"/>
      <c r="KW75" s="36"/>
      <c r="KX75" s="36"/>
      <c r="KY75" s="36"/>
      <c r="KZ75" s="36"/>
      <c r="LA75" s="36"/>
      <c r="LB75" s="36"/>
      <c r="LC75" s="36"/>
      <c r="LD75" s="36"/>
      <c r="LE75" s="36"/>
      <c r="LF75" s="36"/>
      <c r="LG75" s="36"/>
      <c r="LH75" s="36"/>
      <c r="LI75" s="36"/>
      <c r="LJ75" s="36"/>
      <c r="LK75" s="36"/>
      <c r="LL75" s="36"/>
      <c r="LM75" s="36"/>
      <c r="LN75" s="36"/>
      <c r="LO75" s="36"/>
      <c r="LP75" s="36"/>
      <c r="LQ75" s="36"/>
      <c r="LR75" s="36"/>
      <c r="LS75" s="36"/>
      <c r="LT75" s="36"/>
      <c r="LU75" s="36"/>
      <c r="LV75" s="36"/>
      <c r="LW75" s="36"/>
      <c r="LX75" s="36"/>
      <c r="LY75" s="36"/>
      <c r="LZ75" s="36"/>
      <c r="MA75" s="36"/>
      <c r="MB75" s="36"/>
      <c r="MC75" s="36"/>
      <c r="MD75" s="36"/>
      <c r="ME75" s="36"/>
      <c r="MF75" s="36"/>
      <c r="MG75" s="36"/>
      <c r="MH75" s="36"/>
      <c r="MI75" s="36"/>
      <c r="MJ75" s="36"/>
      <c r="MK75" s="36"/>
      <c r="ML75" s="36"/>
      <c r="MM75" s="36"/>
      <c r="MN75" s="36"/>
      <c r="MO75" s="36"/>
      <c r="MP75" s="36"/>
      <c r="MQ75" s="36"/>
      <c r="MR75" s="36"/>
      <c r="MS75" s="36"/>
      <c r="MT75" s="36"/>
      <c r="MU75" s="36"/>
      <c r="MV75" s="36"/>
      <c r="MW75" s="36"/>
      <c r="MX75" s="36"/>
      <c r="MY75" s="36"/>
      <c r="MZ75" s="36"/>
      <c r="NA75" s="36"/>
      <c r="NB75" s="36"/>
      <c r="NC75" s="36"/>
      <c r="ND75" s="36"/>
      <c r="NE75" s="36"/>
      <c r="NF75" s="36"/>
      <c r="NG75" s="36"/>
      <c r="NH75" s="36"/>
      <c r="NI75" s="36"/>
      <c r="NJ75" s="36"/>
      <c r="NK75" s="36"/>
      <c r="NL75" s="36"/>
      <c r="NM75" s="36"/>
      <c r="NN75" s="36"/>
      <c r="NO75" s="36"/>
      <c r="NP75" s="36"/>
      <c r="NQ75" s="36"/>
      <c r="NR75" s="36"/>
      <c r="NS75" s="36"/>
      <c r="NT75" s="36"/>
      <c r="NU75" s="36"/>
      <c r="NV75" s="36"/>
      <c r="NW75" s="36"/>
      <c r="NX75" s="36"/>
      <c r="NY75" s="36"/>
      <c r="NZ75" s="36"/>
      <c r="OA75" s="36"/>
      <c r="OB75" s="36"/>
      <c r="OC75" s="36"/>
      <c r="OD75" s="36"/>
      <c r="OE75" s="36"/>
      <c r="OF75" s="36"/>
      <c r="OG75" s="36"/>
      <c r="OH75" s="36"/>
      <c r="OI75" s="36"/>
      <c r="OJ75" s="36"/>
      <c r="OK75" s="36"/>
      <c r="OL75" s="36"/>
      <c r="OM75" s="36"/>
      <c r="ON75" s="36"/>
      <c r="OO75" s="36"/>
      <c r="OP75" s="36"/>
      <c r="OQ75" s="36"/>
      <c r="OR75" s="36"/>
      <c r="OS75" s="36"/>
      <c r="OT75" s="36"/>
      <c r="OU75" s="36"/>
      <c r="OV75" s="36"/>
      <c r="OW75" s="36"/>
      <c r="OX75" s="36"/>
      <c r="OY75" s="36"/>
      <c r="OZ75" s="36"/>
      <c r="PA75" s="36"/>
      <c r="PB75" s="36"/>
      <c r="PC75" s="36"/>
      <c r="PD75" s="36"/>
      <c r="PE75" s="36"/>
      <c r="PF75" s="36"/>
      <c r="PG75" s="36"/>
      <c r="PH75" s="36"/>
      <c r="PI75" s="36"/>
      <c r="PJ75" s="36"/>
      <c r="PK75" s="36"/>
      <c r="PL75" s="36"/>
      <c r="PM75" s="36"/>
      <c r="PN75" s="36"/>
      <c r="PO75" s="36"/>
      <c r="PP75" s="36"/>
      <c r="PQ75" s="36"/>
      <c r="PR75" s="36"/>
      <c r="PS75" s="36"/>
      <c r="PT75" s="36"/>
      <c r="PU75" s="36"/>
      <c r="PV75" s="36"/>
      <c r="PW75" s="36"/>
      <c r="PX75" s="36"/>
      <c r="PY75" s="36"/>
      <c r="PZ75" s="36"/>
      <c r="QA75" s="36"/>
      <c r="QB75" s="36"/>
      <c r="QC75" s="36"/>
      <c r="QD75" s="36"/>
      <c r="QE75" s="36"/>
      <c r="QF75" s="36"/>
      <c r="QG75" s="36"/>
      <c r="QH75" s="36"/>
      <c r="QI75" s="36"/>
      <c r="QJ75" s="36"/>
      <c r="QK75" s="36"/>
      <c r="QL75" s="36"/>
      <c r="QM75" s="36"/>
      <c r="QN75" s="36"/>
      <c r="QO75" s="36"/>
      <c r="QP75" s="36"/>
      <c r="QQ75" s="36"/>
      <c r="QR75" s="36"/>
      <c r="QS75" s="36"/>
      <c r="QT75" s="36"/>
      <c r="QU75" s="36"/>
      <c r="QV75" s="36"/>
      <c r="QW75" s="36"/>
      <c r="QX75" s="36"/>
      <c r="QY75" s="36"/>
      <c r="QZ75" s="36"/>
      <c r="RA75" s="36"/>
      <c r="RB75" s="36"/>
      <c r="RC75" s="36"/>
      <c r="RD75" s="36"/>
      <c r="RE75" s="36"/>
      <c r="RF75" s="36"/>
      <c r="RG75" s="36"/>
      <c r="RH75" s="36"/>
      <c r="RI75" s="36"/>
      <c r="RJ75" s="36"/>
      <c r="RK75" s="36"/>
      <c r="RL75" s="36"/>
      <c r="RM75" s="36"/>
      <c r="RN75" s="36"/>
      <c r="RO75" s="36"/>
      <c r="RP75" s="36"/>
      <c r="RQ75" s="36"/>
      <c r="RR75" s="36"/>
      <c r="RS75" s="36"/>
      <c r="RT75" s="36"/>
      <c r="RU75" s="36"/>
      <c r="RV75" s="36"/>
      <c r="RW75" s="36"/>
      <c r="RX75" s="36"/>
      <c r="RY75" s="36"/>
      <c r="RZ75" s="36"/>
      <c r="SA75" s="36"/>
      <c r="SB75" s="36"/>
      <c r="SC75" s="36"/>
      <c r="SD75" s="36"/>
      <c r="SE75" s="36"/>
      <c r="SF75" s="36"/>
      <c r="SG75" s="36"/>
      <c r="SH75" s="36"/>
      <c r="SI75" s="36"/>
      <c r="SJ75" s="36"/>
      <c r="SK75" s="36"/>
      <c r="SL75" s="36"/>
      <c r="SM75" s="36"/>
      <c r="SN75" s="36"/>
      <c r="SO75" s="36"/>
      <c r="SP75" s="36"/>
      <c r="SQ75" s="36"/>
      <c r="SR75" s="36"/>
      <c r="SS75" s="36"/>
      <c r="ST75" s="36"/>
      <c r="SU75" s="36"/>
      <c r="SV75" s="36"/>
      <c r="SW75" s="36"/>
      <c r="SX75" s="36"/>
      <c r="SY75" s="36"/>
      <c r="SZ75" s="36"/>
      <c r="TA75" s="36"/>
      <c r="TB75" s="36"/>
      <c r="TC75" s="36"/>
      <c r="TD75" s="36"/>
      <c r="TE75" s="36"/>
      <c r="TF75" s="36"/>
      <c r="TG75" s="36"/>
      <c r="TH75" s="36"/>
      <c r="TI75" s="36"/>
      <c r="TJ75" s="36"/>
      <c r="TK75" s="36"/>
      <c r="TL75" s="36"/>
      <c r="TM75" s="36"/>
      <c r="TN75" s="36"/>
      <c r="TO75" s="36"/>
      <c r="TP75" s="36"/>
      <c r="TQ75" s="36"/>
      <c r="TR75" s="36"/>
      <c r="TS75" s="36"/>
      <c r="TT75" s="36"/>
      <c r="TU75" s="36"/>
      <c r="TV75" s="36"/>
      <c r="TW75" s="36"/>
      <c r="TX75" s="36"/>
      <c r="TY75" s="36"/>
      <c r="TZ75" s="36"/>
      <c r="UA75" s="36"/>
      <c r="UB75" s="36"/>
      <c r="UC75" s="36"/>
      <c r="UD75" s="36"/>
      <c r="UE75" s="36"/>
      <c r="UF75" s="36"/>
      <c r="UG75" s="36"/>
      <c r="UH75" s="36"/>
      <c r="UI75" s="36"/>
      <c r="UJ75" s="36"/>
      <c r="UK75" s="36"/>
      <c r="UL75" s="36"/>
      <c r="UM75" s="36"/>
      <c r="UN75" s="36"/>
      <c r="UO75" s="36"/>
      <c r="UP75" s="36"/>
      <c r="UQ75" s="36"/>
      <c r="UR75" s="36"/>
      <c r="US75" s="36"/>
      <c r="UT75" s="36"/>
      <c r="UU75" s="36"/>
      <c r="UV75" s="36"/>
      <c r="UW75" s="36"/>
      <c r="UX75" s="36"/>
      <c r="UY75" s="36"/>
      <c r="UZ75" s="36"/>
      <c r="VA75" s="36"/>
      <c r="VB75" s="36"/>
      <c r="VC75" s="36"/>
      <c r="VD75" s="36"/>
      <c r="VE75" s="36"/>
      <c r="VF75" s="36"/>
      <c r="VG75" s="36"/>
      <c r="VH75" s="36"/>
      <c r="VI75" s="36"/>
      <c r="VJ75" s="36"/>
      <c r="VK75" s="36"/>
      <c r="VL75" s="36"/>
      <c r="VM75" s="36"/>
      <c r="VN75" s="36"/>
      <c r="VO75" s="36"/>
      <c r="VP75" s="36"/>
    </row>
    <row r="76" spans="2:588" ht="17.25" customHeight="1">
      <c r="B76" s="23" t="s">
        <v>136</v>
      </c>
      <c r="F76" s="81" t="s">
        <v>1244</v>
      </c>
      <c r="G76" s="24" t="s">
        <v>176</v>
      </c>
      <c r="H76" s="36">
        <v>0.19800000000000001</v>
      </c>
      <c r="I76" s="36">
        <v>0.71699999999999997</v>
      </c>
      <c r="J76" s="36">
        <v>0.45700000000000002</v>
      </c>
      <c r="K76" s="36">
        <v>3.4390000000000001</v>
      </c>
      <c r="L76" s="36">
        <v>2.331</v>
      </c>
      <c r="M76" s="36">
        <v>1.83</v>
      </c>
      <c r="N76" s="36">
        <v>1.097</v>
      </c>
      <c r="O76" s="36">
        <v>0.60499999999999998</v>
      </c>
      <c r="P76" s="36">
        <v>0.88200000000000001</v>
      </c>
      <c r="Q76" s="36">
        <v>1.252</v>
      </c>
      <c r="R76" s="36">
        <v>1.006</v>
      </c>
      <c r="S76" s="36">
        <v>0.35399999999999998</v>
      </c>
      <c r="T76" s="36">
        <v>0.82499999999999996</v>
      </c>
      <c r="U76" s="36">
        <v>0.95199999999999996</v>
      </c>
      <c r="V76" s="36">
        <v>0.64600000000000002</v>
      </c>
      <c r="W76" s="36">
        <v>1.6180000000000001</v>
      </c>
      <c r="X76" s="36">
        <v>0</v>
      </c>
      <c r="Y76" s="36">
        <v>0.6</v>
      </c>
      <c r="Z76" s="36">
        <v>0.997</v>
      </c>
      <c r="AA76" s="36">
        <v>2.7653599999999998</v>
      </c>
      <c r="AB76" s="36">
        <v>16.16281</v>
      </c>
      <c r="AC76" s="36">
        <v>13.05</v>
      </c>
      <c r="AD76" s="36">
        <v>5.7200300000000004</v>
      </c>
      <c r="AE76" s="36">
        <v>11.984109999999999</v>
      </c>
      <c r="AF76" s="36">
        <v>21.012180000000001</v>
      </c>
      <c r="AG76" s="36">
        <v>19.15935</v>
      </c>
      <c r="AH76" s="36">
        <v>29.711490000000001</v>
      </c>
      <c r="AI76" s="36">
        <v>38.778460000000003</v>
      </c>
      <c r="AJ76" s="36">
        <v>42.950180000000003</v>
      </c>
      <c r="AK76" s="36">
        <v>46.776290000000003</v>
      </c>
      <c r="AL76" s="36">
        <v>46.136040000000001</v>
      </c>
      <c r="AM76" s="36">
        <v>47.228850000000001</v>
      </c>
      <c r="AN76" s="36">
        <v>45.96396</v>
      </c>
      <c r="AO76" s="36">
        <v>30.640830000000001</v>
      </c>
      <c r="AP76" s="36">
        <v>61.446199999999997</v>
      </c>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c r="FZ76" s="36"/>
      <c r="GA76" s="36"/>
      <c r="GB76" s="36"/>
      <c r="GC76" s="36"/>
      <c r="GD76" s="36"/>
      <c r="GE76" s="36"/>
      <c r="GF76" s="36"/>
      <c r="GG76" s="36"/>
      <c r="GH76" s="36"/>
      <c r="GI76" s="36"/>
      <c r="GJ76" s="36"/>
      <c r="GK76" s="36"/>
      <c r="GL76" s="36"/>
      <c r="GM76" s="36"/>
      <c r="GN76" s="36"/>
      <c r="GO76" s="36"/>
      <c r="GP76" s="36"/>
      <c r="GQ76" s="36"/>
      <c r="GR76" s="36"/>
      <c r="GS76" s="36"/>
      <c r="GT76" s="36"/>
      <c r="GU76" s="36"/>
      <c r="GV76" s="36"/>
      <c r="GW76" s="36"/>
      <c r="GX76" s="36"/>
      <c r="GY76" s="36"/>
      <c r="GZ76" s="36"/>
      <c r="HA76" s="36"/>
      <c r="HB76" s="36"/>
      <c r="HC76" s="36"/>
      <c r="HD76" s="36"/>
      <c r="HE76" s="36"/>
      <c r="HF76" s="36"/>
      <c r="HG76" s="36"/>
      <c r="HH76" s="36"/>
      <c r="HI76" s="36"/>
      <c r="HJ76" s="36"/>
      <c r="HK76" s="36"/>
      <c r="HL76" s="36"/>
      <c r="HM76" s="36"/>
      <c r="HN76" s="36"/>
      <c r="HO76" s="36"/>
      <c r="HP76" s="36"/>
      <c r="HQ76" s="36"/>
      <c r="HR76" s="36"/>
      <c r="HS76" s="36"/>
      <c r="HT76" s="36"/>
      <c r="HU76" s="36"/>
      <c r="HV76" s="36"/>
      <c r="HW76" s="36"/>
      <c r="HX76" s="36"/>
      <c r="HY76" s="36"/>
      <c r="HZ76" s="36"/>
      <c r="IA76" s="36"/>
      <c r="IB76" s="36"/>
      <c r="IC76" s="36"/>
      <c r="ID76" s="36"/>
      <c r="IE76" s="36"/>
      <c r="IF76" s="36"/>
      <c r="IG76" s="36"/>
      <c r="IH76" s="36"/>
      <c r="II76" s="36"/>
      <c r="IJ76" s="36"/>
      <c r="IK76" s="36"/>
      <c r="IL76" s="36"/>
      <c r="IM76" s="36"/>
      <c r="IN76" s="36"/>
      <c r="IO76" s="36"/>
      <c r="IP76" s="36"/>
      <c r="IQ76" s="36"/>
      <c r="IR76" s="36"/>
      <c r="IS76" s="36"/>
      <c r="IT76" s="36"/>
      <c r="IU76" s="36"/>
      <c r="IV76" s="36"/>
      <c r="IW76" s="36"/>
      <c r="IX76" s="36"/>
      <c r="IY76" s="36"/>
      <c r="IZ76" s="36"/>
      <c r="JA76" s="36"/>
      <c r="JB76" s="36"/>
      <c r="JC76" s="36"/>
      <c r="JD76" s="36"/>
      <c r="JE76" s="36"/>
      <c r="JF76" s="36"/>
      <c r="JG76" s="36"/>
      <c r="JH76" s="36"/>
      <c r="JI76" s="36"/>
      <c r="JJ76" s="36"/>
      <c r="JK76" s="36"/>
      <c r="JL76" s="36"/>
      <c r="JM76" s="36"/>
      <c r="JN76" s="36"/>
      <c r="JO76" s="36"/>
      <c r="JP76" s="36"/>
      <c r="JQ76" s="36"/>
      <c r="JR76" s="36"/>
      <c r="JS76" s="36"/>
      <c r="JT76" s="36"/>
      <c r="JU76" s="36"/>
      <c r="JV76" s="36"/>
      <c r="JW76" s="36"/>
      <c r="JX76" s="36"/>
      <c r="JY76" s="36"/>
      <c r="JZ76" s="36"/>
      <c r="KA76" s="36"/>
      <c r="KB76" s="36"/>
      <c r="KC76" s="36"/>
      <c r="KD76" s="36"/>
      <c r="KE76" s="36"/>
      <c r="KF76" s="36"/>
      <c r="KG76" s="36"/>
      <c r="KH76" s="36"/>
      <c r="KI76" s="36"/>
      <c r="KJ76" s="36"/>
      <c r="KK76" s="36"/>
      <c r="KL76" s="36"/>
      <c r="KM76" s="36"/>
      <c r="KN76" s="36"/>
      <c r="KO76" s="36"/>
      <c r="KP76" s="36"/>
      <c r="KQ76" s="36"/>
      <c r="KR76" s="36"/>
      <c r="KS76" s="36"/>
      <c r="KT76" s="36"/>
      <c r="KU76" s="36"/>
      <c r="KV76" s="36"/>
      <c r="KW76" s="36"/>
      <c r="KX76" s="36"/>
      <c r="KY76" s="36"/>
      <c r="KZ76" s="36"/>
      <c r="LA76" s="36"/>
      <c r="LB76" s="36"/>
      <c r="LC76" s="36"/>
      <c r="LD76" s="36"/>
      <c r="LE76" s="36"/>
      <c r="LF76" s="36"/>
      <c r="LG76" s="36"/>
      <c r="LH76" s="36"/>
      <c r="LI76" s="36"/>
      <c r="LJ76" s="36"/>
      <c r="LK76" s="36"/>
      <c r="LL76" s="36"/>
      <c r="LM76" s="36"/>
      <c r="LN76" s="36"/>
      <c r="LO76" s="36"/>
      <c r="LP76" s="36"/>
      <c r="LQ76" s="36"/>
      <c r="LR76" s="36"/>
      <c r="LS76" s="36"/>
      <c r="LT76" s="36"/>
      <c r="LU76" s="36"/>
      <c r="LV76" s="36"/>
      <c r="LW76" s="36"/>
      <c r="LX76" s="36"/>
      <c r="LY76" s="36"/>
      <c r="LZ76" s="36"/>
      <c r="MA76" s="36"/>
      <c r="MB76" s="36"/>
      <c r="MC76" s="36"/>
      <c r="MD76" s="36"/>
      <c r="ME76" s="36"/>
      <c r="MF76" s="36"/>
      <c r="MG76" s="36"/>
      <c r="MH76" s="36"/>
      <c r="MI76" s="36"/>
      <c r="MJ76" s="36"/>
      <c r="MK76" s="36"/>
      <c r="ML76" s="36"/>
      <c r="MM76" s="36"/>
      <c r="MN76" s="36"/>
      <c r="MO76" s="36"/>
      <c r="MP76" s="36"/>
      <c r="MQ76" s="36"/>
      <c r="MR76" s="36"/>
      <c r="MS76" s="36"/>
      <c r="MT76" s="36"/>
      <c r="MU76" s="36"/>
      <c r="MV76" s="36"/>
      <c r="MW76" s="36"/>
      <c r="MX76" s="36"/>
      <c r="MY76" s="36"/>
      <c r="MZ76" s="36"/>
      <c r="NA76" s="36"/>
      <c r="NB76" s="36"/>
      <c r="NC76" s="36"/>
      <c r="ND76" s="36"/>
      <c r="NE76" s="36"/>
      <c r="NF76" s="36"/>
      <c r="NG76" s="36"/>
      <c r="NH76" s="36"/>
      <c r="NI76" s="36"/>
      <c r="NJ76" s="36"/>
      <c r="NK76" s="36"/>
      <c r="NL76" s="36"/>
      <c r="NM76" s="36"/>
      <c r="NN76" s="36"/>
      <c r="NO76" s="36"/>
      <c r="NP76" s="36"/>
      <c r="NQ76" s="36"/>
      <c r="NR76" s="36"/>
      <c r="NS76" s="36"/>
      <c r="NT76" s="36"/>
      <c r="NU76" s="36"/>
      <c r="NV76" s="36"/>
      <c r="NW76" s="36"/>
      <c r="NX76" s="36"/>
      <c r="NY76" s="36"/>
      <c r="NZ76" s="36"/>
      <c r="OA76" s="36"/>
      <c r="OB76" s="36"/>
      <c r="OC76" s="36"/>
      <c r="OD76" s="36"/>
      <c r="OE76" s="36"/>
      <c r="OF76" s="36"/>
      <c r="OG76" s="36"/>
      <c r="OH76" s="36"/>
      <c r="OI76" s="36"/>
      <c r="OJ76" s="36"/>
      <c r="OK76" s="36"/>
      <c r="OL76" s="36"/>
      <c r="OM76" s="36"/>
      <c r="ON76" s="36"/>
      <c r="OO76" s="36"/>
      <c r="OP76" s="36"/>
      <c r="OQ76" s="36"/>
      <c r="OR76" s="36"/>
      <c r="OS76" s="36"/>
      <c r="OT76" s="36"/>
      <c r="OU76" s="36"/>
      <c r="OV76" s="36"/>
      <c r="OW76" s="36"/>
      <c r="OX76" s="36"/>
      <c r="OY76" s="36"/>
      <c r="OZ76" s="36"/>
      <c r="PA76" s="36"/>
      <c r="PB76" s="36"/>
      <c r="PC76" s="36"/>
      <c r="PD76" s="36"/>
      <c r="PE76" s="36"/>
      <c r="PF76" s="36"/>
      <c r="PG76" s="36"/>
      <c r="PH76" s="36"/>
      <c r="PI76" s="36"/>
      <c r="PJ76" s="36"/>
      <c r="PK76" s="36"/>
      <c r="PL76" s="36"/>
      <c r="PM76" s="36"/>
      <c r="PN76" s="36"/>
      <c r="PO76" s="36"/>
      <c r="PP76" s="36"/>
      <c r="PQ76" s="36"/>
      <c r="PR76" s="36"/>
      <c r="PS76" s="36"/>
      <c r="PT76" s="36"/>
      <c r="PU76" s="36"/>
      <c r="PV76" s="36"/>
      <c r="PW76" s="36"/>
      <c r="PX76" s="36"/>
      <c r="PY76" s="36"/>
      <c r="PZ76" s="36"/>
      <c r="QA76" s="36"/>
      <c r="QB76" s="36"/>
      <c r="QC76" s="36"/>
      <c r="QD76" s="36"/>
      <c r="QE76" s="36"/>
      <c r="QF76" s="36"/>
      <c r="QG76" s="36"/>
      <c r="QH76" s="36"/>
      <c r="QI76" s="36"/>
      <c r="QJ76" s="36"/>
      <c r="QK76" s="36"/>
      <c r="QL76" s="36"/>
      <c r="QM76" s="36"/>
      <c r="QN76" s="36"/>
      <c r="QO76" s="36"/>
      <c r="QP76" s="36"/>
      <c r="QQ76" s="36"/>
      <c r="QR76" s="36"/>
      <c r="QS76" s="36"/>
      <c r="QT76" s="36"/>
      <c r="QU76" s="36"/>
      <c r="QV76" s="36"/>
      <c r="QW76" s="36"/>
      <c r="QX76" s="36"/>
      <c r="QY76" s="36"/>
      <c r="QZ76" s="36"/>
      <c r="RA76" s="36"/>
      <c r="RB76" s="36"/>
      <c r="RC76" s="36"/>
      <c r="RD76" s="36"/>
      <c r="RE76" s="36"/>
      <c r="RF76" s="36"/>
      <c r="RG76" s="36"/>
      <c r="RH76" s="36"/>
      <c r="RI76" s="36"/>
      <c r="RJ76" s="36"/>
      <c r="RK76" s="36"/>
      <c r="RL76" s="36"/>
      <c r="RM76" s="36"/>
      <c r="RN76" s="36"/>
      <c r="RO76" s="36"/>
      <c r="RP76" s="36"/>
      <c r="RQ76" s="36"/>
      <c r="RR76" s="36"/>
      <c r="RS76" s="36"/>
      <c r="RT76" s="36"/>
      <c r="RU76" s="36"/>
      <c r="RV76" s="36"/>
      <c r="RW76" s="36"/>
      <c r="RX76" s="36"/>
      <c r="RY76" s="36"/>
      <c r="RZ76" s="36"/>
      <c r="SA76" s="36"/>
      <c r="SB76" s="36"/>
      <c r="SC76" s="36"/>
      <c r="SD76" s="36"/>
      <c r="SE76" s="36"/>
      <c r="SF76" s="36"/>
      <c r="SG76" s="36"/>
      <c r="SH76" s="36"/>
      <c r="SI76" s="36"/>
      <c r="SJ76" s="36"/>
      <c r="SK76" s="36"/>
      <c r="SL76" s="36"/>
      <c r="SM76" s="36"/>
      <c r="SN76" s="36"/>
      <c r="SO76" s="36"/>
      <c r="SP76" s="36"/>
      <c r="SQ76" s="36"/>
      <c r="SR76" s="36"/>
      <c r="SS76" s="36"/>
      <c r="ST76" s="36"/>
      <c r="SU76" s="36"/>
      <c r="SV76" s="36"/>
      <c r="SW76" s="36"/>
      <c r="SX76" s="36"/>
      <c r="SY76" s="36"/>
      <c r="SZ76" s="36"/>
      <c r="TA76" s="36"/>
      <c r="TB76" s="36"/>
      <c r="TC76" s="36"/>
      <c r="TD76" s="36"/>
      <c r="TE76" s="36"/>
      <c r="TF76" s="36"/>
      <c r="TG76" s="36"/>
      <c r="TH76" s="36"/>
      <c r="TI76" s="36"/>
      <c r="TJ76" s="36"/>
      <c r="TK76" s="36"/>
      <c r="TL76" s="36"/>
      <c r="TM76" s="36"/>
      <c r="TN76" s="36"/>
      <c r="TO76" s="36"/>
      <c r="TP76" s="36"/>
      <c r="TQ76" s="36"/>
      <c r="TR76" s="36"/>
      <c r="TS76" s="36"/>
      <c r="TT76" s="36"/>
      <c r="TU76" s="36"/>
      <c r="TV76" s="36"/>
      <c r="TW76" s="36"/>
      <c r="TX76" s="36"/>
      <c r="TY76" s="36"/>
      <c r="TZ76" s="36"/>
      <c r="UA76" s="36"/>
      <c r="UB76" s="36"/>
      <c r="UC76" s="36"/>
      <c r="UD76" s="36"/>
      <c r="UE76" s="36"/>
      <c r="UF76" s="36"/>
      <c r="UG76" s="36"/>
      <c r="UH76" s="36"/>
      <c r="UI76" s="36"/>
      <c r="UJ76" s="36"/>
      <c r="UK76" s="36"/>
      <c r="UL76" s="36"/>
      <c r="UM76" s="36"/>
      <c r="UN76" s="36"/>
      <c r="UO76" s="36"/>
      <c r="UP76" s="36"/>
      <c r="UQ76" s="36"/>
      <c r="UR76" s="36"/>
      <c r="US76" s="36"/>
      <c r="UT76" s="36"/>
      <c r="UU76" s="36"/>
      <c r="UV76" s="36"/>
      <c r="UW76" s="36"/>
      <c r="UX76" s="36"/>
      <c r="UY76" s="36"/>
      <c r="UZ76" s="36"/>
      <c r="VA76" s="36"/>
      <c r="VB76" s="36"/>
      <c r="VC76" s="36"/>
      <c r="VD76" s="36"/>
      <c r="VE76" s="36"/>
      <c r="VF76" s="36"/>
      <c r="VG76" s="36"/>
      <c r="VH76" s="36"/>
      <c r="VI76" s="36"/>
      <c r="VJ76" s="36"/>
      <c r="VK76" s="36"/>
      <c r="VL76" s="36"/>
      <c r="VM76" s="36"/>
      <c r="VN76" s="36"/>
      <c r="VO76" s="36"/>
      <c r="VP76" s="36"/>
    </row>
    <row r="77" spans="2:588" ht="17.25" customHeight="1">
      <c r="B77" s="23" t="s">
        <v>136</v>
      </c>
      <c r="F77" s="81" t="s">
        <v>1185</v>
      </c>
      <c r="G77" s="24" t="s">
        <v>176</v>
      </c>
      <c r="H77" s="36">
        <v>18.614999999999998</v>
      </c>
      <c r="I77" s="36">
        <v>28.204999999999998</v>
      </c>
      <c r="J77" s="36">
        <v>18.224</v>
      </c>
      <c r="K77" s="36">
        <v>35.957999999999998</v>
      </c>
      <c r="L77" s="36">
        <v>29.306000000000001</v>
      </c>
      <c r="M77" s="36">
        <v>29.614999999999998</v>
      </c>
      <c r="N77" s="36">
        <v>28.887</v>
      </c>
      <c r="O77" s="36">
        <v>32.241</v>
      </c>
      <c r="P77" s="36">
        <v>13.622</v>
      </c>
      <c r="Q77" s="36">
        <v>28.890999999999998</v>
      </c>
      <c r="R77" s="36">
        <v>29.103999999999999</v>
      </c>
      <c r="S77" s="36">
        <v>18.686</v>
      </c>
      <c r="T77" s="36">
        <v>19.334</v>
      </c>
      <c r="U77" s="36">
        <v>22.71</v>
      </c>
      <c r="V77" s="36">
        <v>11.429</v>
      </c>
      <c r="W77" s="36">
        <v>13.084</v>
      </c>
      <c r="X77" s="36">
        <v>8.984</v>
      </c>
      <c r="Y77" s="36">
        <v>14.818</v>
      </c>
      <c r="Z77" s="36">
        <v>15.198</v>
      </c>
      <c r="AA77" s="36">
        <v>10.375260000000001</v>
      </c>
      <c r="AB77" s="36">
        <v>19.520959999999999</v>
      </c>
      <c r="AC77" s="36">
        <v>21.799160000000001</v>
      </c>
      <c r="AD77" s="36">
        <v>12.94556</v>
      </c>
      <c r="AE77" s="36">
        <v>25.547190000000001</v>
      </c>
      <c r="AF77" s="36">
        <v>30.24727</v>
      </c>
      <c r="AG77" s="36">
        <v>21.732959999999999</v>
      </c>
      <c r="AH77" s="36">
        <v>25.695879999999999</v>
      </c>
      <c r="AI77" s="36">
        <v>25.12697</v>
      </c>
      <c r="AJ77" s="36">
        <v>33.126399999999997</v>
      </c>
      <c r="AK77" s="36">
        <v>37.649549999999998</v>
      </c>
      <c r="AL77" s="36">
        <v>31.83548</v>
      </c>
      <c r="AM77" s="36">
        <v>28.287140000000001</v>
      </c>
      <c r="AN77" s="36">
        <v>32.415759999999999</v>
      </c>
      <c r="AO77" s="36">
        <v>34.41677</v>
      </c>
      <c r="AP77" s="36">
        <v>45.238489999999999</v>
      </c>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c r="FV77" s="36"/>
      <c r="FW77" s="36"/>
      <c r="FX77" s="36"/>
      <c r="FY77" s="36"/>
      <c r="FZ77" s="36"/>
      <c r="GA77" s="36"/>
      <c r="GB77" s="36"/>
      <c r="GC77" s="36"/>
      <c r="GD77" s="36"/>
      <c r="GE77" s="36"/>
      <c r="GF77" s="36"/>
      <c r="GG77" s="36"/>
      <c r="GH77" s="36"/>
      <c r="GI77" s="36"/>
      <c r="GJ77" s="36"/>
      <c r="GK77" s="36"/>
      <c r="GL77" s="36"/>
      <c r="GM77" s="36"/>
      <c r="GN77" s="36"/>
      <c r="GO77" s="36"/>
      <c r="GP77" s="36"/>
      <c r="GQ77" s="36"/>
      <c r="GR77" s="36"/>
      <c r="GS77" s="36"/>
      <c r="GT77" s="36"/>
      <c r="GU77" s="36"/>
      <c r="GV77" s="36"/>
      <c r="GW77" s="36"/>
      <c r="GX77" s="36"/>
      <c r="GY77" s="36"/>
      <c r="GZ77" s="36"/>
      <c r="HA77" s="36"/>
      <c r="HB77" s="36"/>
      <c r="HC77" s="36"/>
      <c r="HD77" s="36"/>
      <c r="HE77" s="36"/>
      <c r="HF77" s="36"/>
      <c r="HG77" s="36"/>
      <c r="HH77" s="36"/>
      <c r="HI77" s="36"/>
      <c r="HJ77" s="36"/>
      <c r="HK77" s="36"/>
      <c r="HL77" s="36"/>
      <c r="HM77" s="36"/>
      <c r="HN77" s="36"/>
      <c r="HO77" s="36"/>
      <c r="HP77" s="36"/>
      <c r="HQ77" s="36"/>
      <c r="HR77" s="36"/>
      <c r="HS77" s="36"/>
      <c r="HT77" s="36"/>
      <c r="HU77" s="36"/>
      <c r="HV77" s="36"/>
      <c r="HW77" s="36"/>
      <c r="HX77" s="36"/>
      <c r="HY77" s="36"/>
      <c r="HZ77" s="36"/>
      <c r="IA77" s="36"/>
      <c r="IB77" s="36"/>
      <c r="IC77" s="36"/>
      <c r="ID77" s="36"/>
      <c r="IE77" s="36"/>
      <c r="IF77" s="36"/>
      <c r="IG77" s="36"/>
      <c r="IH77" s="36"/>
      <c r="II77" s="36"/>
      <c r="IJ77" s="36"/>
      <c r="IK77" s="36"/>
      <c r="IL77" s="36"/>
      <c r="IM77" s="36"/>
      <c r="IN77" s="36"/>
      <c r="IO77" s="36"/>
      <c r="IP77" s="36"/>
      <c r="IQ77" s="36"/>
      <c r="IR77" s="36"/>
      <c r="IS77" s="36"/>
      <c r="IT77" s="36"/>
      <c r="IU77" s="36"/>
      <c r="IV77" s="36"/>
      <c r="IW77" s="36"/>
      <c r="IX77" s="36"/>
      <c r="IY77" s="36"/>
      <c r="IZ77" s="36"/>
      <c r="JA77" s="36"/>
      <c r="JB77" s="36"/>
      <c r="JC77" s="36"/>
      <c r="JD77" s="36"/>
      <c r="JE77" s="36"/>
      <c r="JF77" s="36"/>
      <c r="JG77" s="36"/>
      <c r="JH77" s="36"/>
      <c r="JI77" s="36"/>
      <c r="JJ77" s="36"/>
      <c r="JK77" s="36"/>
      <c r="JL77" s="36"/>
      <c r="JM77" s="36"/>
      <c r="JN77" s="36"/>
      <c r="JO77" s="36"/>
      <c r="JP77" s="36"/>
      <c r="JQ77" s="36"/>
      <c r="JR77" s="36"/>
      <c r="JS77" s="36"/>
      <c r="JT77" s="36"/>
      <c r="JU77" s="36"/>
      <c r="JV77" s="36"/>
      <c r="JW77" s="36"/>
      <c r="JX77" s="36"/>
      <c r="JY77" s="36"/>
      <c r="JZ77" s="36"/>
      <c r="KA77" s="36"/>
      <c r="KB77" s="36"/>
      <c r="KC77" s="36"/>
      <c r="KD77" s="36"/>
      <c r="KE77" s="36"/>
      <c r="KF77" s="36"/>
      <c r="KG77" s="36"/>
      <c r="KH77" s="36"/>
      <c r="KI77" s="36"/>
      <c r="KJ77" s="36"/>
      <c r="KK77" s="36"/>
      <c r="KL77" s="36"/>
      <c r="KM77" s="36"/>
      <c r="KN77" s="36"/>
      <c r="KO77" s="36"/>
      <c r="KP77" s="36"/>
      <c r="KQ77" s="36"/>
      <c r="KR77" s="36"/>
      <c r="KS77" s="36"/>
      <c r="KT77" s="36"/>
      <c r="KU77" s="36"/>
      <c r="KV77" s="36"/>
      <c r="KW77" s="36"/>
      <c r="KX77" s="36"/>
      <c r="KY77" s="36"/>
      <c r="KZ77" s="36"/>
      <c r="LA77" s="36"/>
      <c r="LB77" s="36"/>
      <c r="LC77" s="36"/>
      <c r="LD77" s="36"/>
      <c r="LE77" s="36"/>
      <c r="LF77" s="36"/>
      <c r="LG77" s="36"/>
      <c r="LH77" s="36"/>
      <c r="LI77" s="36"/>
      <c r="LJ77" s="36"/>
      <c r="LK77" s="36"/>
      <c r="LL77" s="36"/>
      <c r="LM77" s="36"/>
      <c r="LN77" s="36"/>
      <c r="LO77" s="36"/>
      <c r="LP77" s="36"/>
      <c r="LQ77" s="36"/>
      <c r="LR77" s="36"/>
      <c r="LS77" s="36"/>
      <c r="LT77" s="36"/>
      <c r="LU77" s="36"/>
      <c r="LV77" s="36"/>
      <c r="LW77" s="36"/>
      <c r="LX77" s="36"/>
      <c r="LY77" s="36"/>
      <c r="LZ77" s="36"/>
      <c r="MA77" s="36"/>
      <c r="MB77" s="36"/>
      <c r="MC77" s="36"/>
      <c r="MD77" s="36"/>
      <c r="ME77" s="36"/>
      <c r="MF77" s="36"/>
      <c r="MG77" s="36"/>
      <c r="MH77" s="36"/>
      <c r="MI77" s="36"/>
      <c r="MJ77" s="36"/>
      <c r="MK77" s="36"/>
      <c r="ML77" s="36"/>
      <c r="MM77" s="36"/>
      <c r="MN77" s="36"/>
      <c r="MO77" s="36"/>
      <c r="MP77" s="36"/>
      <c r="MQ77" s="36"/>
      <c r="MR77" s="36"/>
      <c r="MS77" s="36"/>
      <c r="MT77" s="36"/>
      <c r="MU77" s="36"/>
      <c r="MV77" s="36"/>
      <c r="MW77" s="36"/>
      <c r="MX77" s="36"/>
      <c r="MY77" s="36"/>
      <c r="MZ77" s="36"/>
      <c r="NA77" s="36"/>
      <c r="NB77" s="36"/>
      <c r="NC77" s="36"/>
      <c r="ND77" s="36"/>
      <c r="NE77" s="36"/>
      <c r="NF77" s="36"/>
      <c r="NG77" s="36"/>
      <c r="NH77" s="36"/>
      <c r="NI77" s="36"/>
      <c r="NJ77" s="36"/>
      <c r="NK77" s="36"/>
      <c r="NL77" s="36"/>
      <c r="NM77" s="36"/>
      <c r="NN77" s="36"/>
      <c r="NO77" s="36"/>
      <c r="NP77" s="36"/>
      <c r="NQ77" s="36"/>
      <c r="NR77" s="36"/>
      <c r="NS77" s="36"/>
      <c r="NT77" s="36"/>
      <c r="NU77" s="36"/>
      <c r="NV77" s="36"/>
      <c r="NW77" s="36"/>
      <c r="NX77" s="36"/>
      <c r="NY77" s="36"/>
      <c r="NZ77" s="36"/>
      <c r="OA77" s="36"/>
      <c r="OB77" s="36"/>
      <c r="OC77" s="36"/>
      <c r="OD77" s="36"/>
      <c r="OE77" s="36"/>
      <c r="OF77" s="36"/>
      <c r="OG77" s="36"/>
      <c r="OH77" s="36"/>
      <c r="OI77" s="36"/>
      <c r="OJ77" s="36"/>
      <c r="OK77" s="36"/>
      <c r="OL77" s="36"/>
      <c r="OM77" s="36"/>
      <c r="ON77" s="36"/>
      <c r="OO77" s="36"/>
      <c r="OP77" s="36"/>
      <c r="OQ77" s="36"/>
      <c r="OR77" s="36"/>
      <c r="OS77" s="36"/>
      <c r="OT77" s="36"/>
      <c r="OU77" s="36"/>
      <c r="OV77" s="36"/>
      <c r="OW77" s="36"/>
      <c r="OX77" s="36"/>
      <c r="OY77" s="36"/>
      <c r="OZ77" s="36"/>
      <c r="PA77" s="36"/>
      <c r="PB77" s="36"/>
      <c r="PC77" s="36"/>
      <c r="PD77" s="36"/>
      <c r="PE77" s="36"/>
      <c r="PF77" s="36"/>
      <c r="PG77" s="36"/>
      <c r="PH77" s="36"/>
      <c r="PI77" s="36"/>
      <c r="PJ77" s="36"/>
      <c r="PK77" s="36"/>
      <c r="PL77" s="36"/>
      <c r="PM77" s="36"/>
      <c r="PN77" s="36"/>
      <c r="PO77" s="36"/>
      <c r="PP77" s="36"/>
      <c r="PQ77" s="36"/>
      <c r="PR77" s="36"/>
      <c r="PS77" s="36"/>
      <c r="PT77" s="36"/>
      <c r="PU77" s="36"/>
      <c r="PV77" s="36"/>
      <c r="PW77" s="36"/>
      <c r="PX77" s="36"/>
      <c r="PY77" s="36"/>
      <c r="PZ77" s="36"/>
      <c r="QA77" s="36"/>
      <c r="QB77" s="36"/>
      <c r="QC77" s="36"/>
      <c r="QD77" s="36"/>
      <c r="QE77" s="36"/>
      <c r="QF77" s="36"/>
      <c r="QG77" s="36"/>
      <c r="QH77" s="36"/>
      <c r="QI77" s="36"/>
      <c r="QJ77" s="36"/>
      <c r="QK77" s="36"/>
      <c r="QL77" s="36"/>
      <c r="QM77" s="36"/>
      <c r="QN77" s="36"/>
      <c r="QO77" s="36"/>
      <c r="QP77" s="36"/>
      <c r="QQ77" s="36"/>
      <c r="QR77" s="36"/>
      <c r="QS77" s="36"/>
      <c r="QT77" s="36"/>
      <c r="QU77" s="36"/>
      <c r="QV77" s="36"/>
      <c r="QW77" s="36"/>
      <c r="QX77" s="36"/>
      <c r="QY77" s="36"/>
      <c r="QZ77" s="36"/>
      <c r="RA77" s="36"/>
      <c r="RB77" s="36"/>
      <c r="RC77" s="36"/>
      <c r="RD77" s="36"/>
      <c r="RE77" s="36"/>
      <c r="RF77" s="36"/>
      <c r="RG77" s="36"/>
      <c r="RH77" s="36"/>
      <c r="RI77" s="36"/>
      <c r="RJ77" s="36"/>
      <c r="RK77" s="36"/>
      <c r="RL77" s="36"/>
      <c r="RM77" s="36"/>
      <c r="RN77" s="36"/>
      <c r="RO77" s="36"/>
      <c r="RP77" s="36"/>
      <c r="RQ77" s="36"/>
      <c r="RR77" s="36"/>
      <c r="RS77" s="36"/>
      <c r="RT77" s="36"/>
      <c r="RU77" s="36"/>
      <c r="RV77" s="36"/>
      <c r="RW77" s="36"/>
      <c r="RX77" s="36"/>
      <c r="RY77" s="36"/>
      <c r="RZ77" s="36"/>
      <c r="SA77" s="36"/>
      <c r="SB77" s="36"/>
      <c r="SC77" s="36"/>
      <c r="SD77" s="36"/>
      <c r="SE77" s="36"/>
      <c r="SF77" s="36"/>
      <c r="SG77" s="36"/>
      <c r="SH77" s="36"/>
      <c r="SI77" s="36"/>
      <c r="SJ77" s="36"/>
      <c r="SK77" s="36"/>
      <c r="SL77" s="36"/>
      <c r="SM77" s="36"/>
      <c r="SN77" s="36"/>
      <c r="SO77" s="36"/>
      <c r="SP77" s="36"/>
      <c r="SQ77" s="36"/>
      <c r="SR77" s="36"/>
      <c r="SS77" s="36"/>
      <c r="ST77" s="36"/>
      <c r="SU77" s="36"/>
      <c r="SV77" s="36"/>
      <c r="SW77" s="36"/>
      <c r="SX77" s="36"/>
      <c r="SY77" s="36"/>
      <c r="SZ77" s="36"/>
      <c r="TA77" s="36"/>
      <c r="TB77" s="36"/>
      <c r="TC77" s="36"/>
      <c r="TD77" s="36"/>
      <c r="TE77" s="36"/>
      <c r="TF77" s="36"/>
      <c r="TG77" s="36"/>
      <c r="TH77" s="36"/>
      <c r="TI77" s="36"/>
      <c r="TJ77" s="36"/>
      <c r="TK77" s="36"/>
      <c r="TL77" s="36"/>
      <c r="TM77" s="36"/>
      <c r="TN77" s="36"/>
      <c r="TO77" s="36"/>
      <c r="TP77" s="36"/>
      <c r="TQ77" s="36"/>
      <c r="TR77" s="36"/>
      <c r="TS77" s="36"/>
      <c r="TT77" s="36"/>
      <c r="TU77" s="36"/>
      <c r="TV77" s="36"/>
      <c r="TW77" s="36"/>
      <c r="TX77" s="36"/>
      <c r="TY77" s="36"/>
      <c r="TZ77" s="36"/>
      <c r="UA77" s="36"/>
      <c r="UB77" s="36"/>
      <c r="UC77" s="36"/>
      <c r="UD77" s="36"/>
      <c r="UE77" s="36"/>
      <c r="UF77" s="36"/>
      <c r="UG77" s="36"/>
      <c r="UH77" s="36"/>
      <c r="UI77" s="36"/>
      <c r="UJ77" s="36"/>
      <c r="UK77" s="36"/>
      <c r="UL77" s="36"/>
      <c r="UM77" s="36"/>
      <c r="UN77" s="36"/>
      <c r="UO77" s="36"/>
      <c r="UP77" s="36"/>
      <c r="UQ77" s="36"/>
      <c r="UR77" s="36"/>
      <c r="US77" s="36"/>
      <c r="UT77" s="36"/>
      <c r="UU77" s="36"/>
      <c r="UV77" s="36"/>
      <c r="UW77" s="36"/>
      <c r="UX77" s="36"/>
      <c r="UY77" s="36"/>
      <c r="UZ77" s="36"/>
      <c r="VA77" s="36"/>
      <c r="VB77" s="36"/>
      <c r="VC77" s="36"/>
      <c r="VD77" s="36"/>
      <c r="VE77" s="36"/>
      <c r="VF77" s="36"/>
      <c r="VG77" s="36"/>
      <c r="VH77" s="36"/>
      <c r="VI77" s="36"/>
      <c r="VJ77" s="36"/>
      <c r="VK77" s="36"/>
      <c r="VL77" s="36"/>
      <c r="VM77" s="36"/>
      <c r="VN77" s="36"/>
      <c r="VO77" s="36"/>
      <c r="VP77" s="36"/>
    </row>
    <row r="78" spans="2:588" ht="17.25" customHeight="1">
      <c r="B78" s="23" t="s">
        <v>136</v>
      </c>
      <c r="F78" s="81" t="s">
        <v>1282</v>
      </c>
      <c r="G78" s="24" t="s">
        <v>176</v>
      </c>
      <c r="H78" s="36">
        <v>1.6379999999999999</v>
      </c>
      <c r="I78" s="36">
        <v>1.9810000000000001</v>
      </c>
      <c r="J78" s="36">
        <v>0.82</v>
      </c>
      <c r="K78" s="36">
        <v>1.647</v>
      </c>
      <c r="L78" s="36">
        <v>0.86099999999999999</v>
      </c>
      <c r="M78" s="36">
        <v>1.151</v>
      </c>
      <c r="N78" s="36">
        <v>4.8079999999999998</v>
      </c>
      <c r="O78" s="36">
        <v>2.81</v>
      </c>
      <c r="P78" s="36">
        <v>2.9689999999999999</v>
      </c>
      <c r="Q78" s="36">
        <v>5.8460000000000001</v>
      </c>
      <c r="R78" s="36">
        <v>6.4749999999999996</v>
      </c>
      <c r="S78" s="36">
        <v>4.1289999999999996</v>
      </c>
      <c r="T78" s="36">
        <v>3.536</v>
      </c>
      <c r="U78" s="36">
        <v>3.36</v>
      </c>
      <c r="V78" s="36">
        <v>4.0549999999999997</v>
      </c>
      <c r="W78" s="36">
        <v>7.4169999999999998</v>
      </c>
      <c r="X78" s="36">
        <v>14.907999999999999</v>
      </c>
      <c r="Y78" s="36">
        <v>10.268000000000001</v>
      </c>
      <c r="Z78" s="36">
        <v>4.7750000000000004</v>
      </c>
      <c r="AA78" s="36">
        <v>57.32705</v>
      </c>
      <c r="AB78" s="36">
        <v>60.5745</v>
      </c>
      <c r="AC78" s="36">
        <v>61.177579999999999</v>
      </c>
      <c r="AD78" s="36">
        <v>46.18929</v>
      </c>
      <c r="AE78" s="36">
        <v>57.220120000000001</v>
      </c>
      <c r="AF78" s="36">
        <v>63.998730000000002</v>
      </c>
      <c r="AG78" s="36">
        <v>45.82808</v>
      </c>
      <c r="AH78" s="36">
        <v>22.77805</v>
      </c>
      <c r="AI78" s="36">
        <v>24.27665</v>
      </c>
      <c r="AJ78" s="36">
        <v>27.47156</v>
      </c>
      <c r="AK78" s="36">
        <v>24.15662</v>
      </c>
      <c r="AL78" s="36">
        <v>19.917840000000002</v>
      </c>
      <c r="AM78" s="36">
        <v>22.441849999999999</v>
      </c>
      <c r="AN78" s="36">
        <v>7.5486500000000003</v>
      </c>
      <c r="AO78" s="36">
        <v>0.47316999999999998</v>
      </c>
      <c r="AP78" s="36">
        <v>0.44940999999999998</v>
      </c>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c r="FV78" s="36"/>
      <c r="FW78" s="36"/>
      <c r="FX78" s="36"/>
      <c r="FY78" s="36"/>
      <c r="FZ78" s="36"/>
      <c r="GA78" s="36"/>
      <c r="GB78" s="36"/>
      <c r="GC78" s="36"/>
      <c r="GD78" s="36"/>
      <c r="GE78" s="36"/>
      <c r="GF78" s="36"/>
      <c r="GG78" s="36"/>
      <c r="GH78" s="36"/>
      <c r="GI78" s="36"/>
      <c r="GJ78" s="36"/>
      <c r="GK78" s="36"/>
      <c r="GL78" s="36"/>
      <c r="GM78" s="36"/>
      <c r="GN78" s="36"/>
      <c r="GO78" s="36"/>
      <c r="GP78" s="36"/>
      <c r="GQ78" s="36"/>
      <c r="GR78" s="36"/>
      <c r="GS78" s="36"/>
      <c r="GT78" s="36"/>
      <c r="GU78" s="36"/>
      <c r="GV78" s="36"/>
      <c r="GW78" s="36"/>
      <c r="GX78" s="36"/>
      <c r="GY78" s="36"/>
      <c r="GZ78" s="36"/>
      <c r="HA78" s="36"/>
      <c r="HB78" s="36"/>
      <c r="HC78" s="36"/>
      <c r="HD78" s="36"/>
      <c r="HE78" s="36"/>
      <c r="HF78" s="36"/>
      <c r="HG78" s="36"/>
      <c r="HH78" s="36"/>
      <c r="HI78" s="36"/>
      <c r="HJ78" s="36"/>
      <c r="HK78" s="36"/>
      <c r="HL78" s="36"/>
      <c r="HM78" s="36"/>
      <c r="HN78" s="36"/>
      <c r="HO78" s="36"/>
      <c r="HP78" s="36"/>
      <c r="HQ78" s="36"/>
      <c r="HR78" s="36"/>
      <c r="HS78" s="36"/>
      <c r="HT78" s="36"/>
      <c r="HU78" s="36"/>
      <c r="HV78" s="36"/>
      <c r="HW78" s="36"/>
      <c r="HX78" s="36"/>
      <c r="HY78" s="36"/>
      <c r="HZ78" s="36"/>
      <c r="IA78" s="36"/>
      <c r="IB78" s="36"/>
      <c r="IC78" s="36"/>
      <c r="ID78" s="36"/>
      <c r="IE78" s="36"/>
      <c r="IF78" s="36"/>
      <c r="IG78" s="36"/>
      <c r="IH78" s="36"/>
      <c r="II78" s="36"/>
      <c r="IJ78" s="36"/>
      <c r="IK78" s="36"/>
      <c r="IL78" s="36"/>
      <c r="IM78" s="36"/>
      <c r="IN78" s="36"/>
      <c r="IO78" s="36"/>
      <c r="IP78" s="36"/>
      <c r="IQ78" s="36"/>
      <c r="IR78" s="36"/>
      <c r="IS78" s="36"/>
      <c r="IT78" s="36"/>
      <c r="IU78" s="36"/>
      <c r="IV78" s="36"/>
      <c r="IW78" s="36"/>
      <c r="IX78" s="36"/>
      <c r="IY78" s="36"/>
      <c r="IZ78" s="36"/>
      <c r="JA78" s="36"/>
      <c r="JB78" s="36"/>
      <c r="JC78" s="36"/>
      <c r="JD78" s="36"/>
      <c r="JE78" s="36"/>
      <c r="JF78" s="36"/>
      <c r="JG78" s="36"/>
      <c r="JH78" s="36"/>
      <c r="JI78" s="36"/>
      <c r="JJ78" s="36"/>
      <c r="JK78" s="36"/>
      <c r="JL78" s="36"/>
      <c r="JM78" s="36"/>
      <c r="JN78" s="36"/>
      <c r="JO78" s="36"/>
      <c r="JP78" s="36"/>
      <c r="JQ78" s="36"/>
      <c r="JR78" s="36"/>
      <c r="JS78" s="36"/>
      <c r="JT78" s="36"/>
      <c r="JU78" s="36"/>
      <c r="JV78" s="36"/>
      <c r="JW78" s="36"/>
      <c r="JX78" s="36"/>
      <c r="JY78" s="36"/>
      <c r="JZ78" s="36"/>
      <c r="KA78" s="36"/>
      <c r="KB78" s="36"/>
      <c r="KC78" s="36"/>
      <c r="KD78" s="36"/>
      <c r="KE78" s="36"/>
      <c r="KF78" s="36"/>
      <c r="KG78" s="36"/>
      <c r="KH78" s="36"/>
      <c r="KI78" s="36"/>
      <c r="KJ78" s="36"/>
      <c r="KK78" s="36"/>
      <c r="KL78" s="36"/>
      <c r="KM78" s="36"/>
      <c r="KN78" s="36"/>
      <c r="KO78" s="36"/>
      <c r="KP78" s="36"/>
      <c r="KQ78" s="36"/>
      <c r="KR78" s="36"/>
      <c r="KS78" s="36"/>
      <c r="KT78" s="36"/>
      <c r="KU78" s="36"/>
      <c r="KV78" s="36"/>
      <c r="KW78" s="36"/>
      <c r="KX78" s="36"/>
      <c r="KY78" s="36"/>
      <c r="KZ78" s="36"/>
      <c r="LA78" s="36"/>
      <c r="LB78" s="36"/>
      <c r="LC78" s="36"/>
      <c r="LD78" s="36"/>
      <c r="LE78" s="36"/>
      <c r="LF78" s="36"/>
      <c r="LG78" s="36"/>
      <c r="LH78" s="36"/>
      <c r="LI78" s="36"/>
      <c r="LJ78" s="36"/>
      <c r="LK78" s="36"/>
      <c r="LL78" s="36"/>
      <c r="LM78" s="36"/>
      <c r="LN78" s="36"/>
      <c r="LO78" s="36"/>
      <c r="LP78" s="36"/>
      <c r="LQ78" s="36"/>
      <c r="LR78" s="36"/>
      <c r="LS78" s="36"/>
      <c r="LT78" s="36"/>
      <c r="LU78" s="36"/>
      <c r="LV78" s="36"/>
      <c r="LW78" s="36"/>
      <c r="LX78" s="36"/>
      <c r="LY78" s="36"/>
      <c r="LZ78" s="36"/>
      <c r="MA78" s="36"/>
      <c r="MB78" s="36"/>
      <c r="MC78" s="36"/>
      <c r="MD78" s="36"/>
      <c r="ME78" s="36"/>
      <c r="MF78" s="36"/>
      <c r="MG78" s="36"/>
      <c r="MH78" s="36"/>
      <c r="MI78" s="36"/>
      <c r="MJ78" s="36"/>
      <c r="MK78" s="36"/>
      <c r="ML78" s="36"/>
      <c r="MM78" s="36"/>
      <c r="MN78" s="36"/>
      <c r="MO78" s="36"/>
      <c r="MP78" s="36"/>
      <c r="MQ78" s="36"/>
      <c r="MR78" s="36"/>
      <c r="MS78" s="36"/>
      <c r="MT78" s="36"/>
      <c r="MU78" s="36"/>
      <c r="MV78" s="36"/>
      <c r="MW78" s="36"/>
      <c r="MX78" s="36"/>
      <c r="MY78" s="36"/>
      <c r="MZ78" s="36"/>
      <c r="NA78" s="36"/>
      <c r="NB78" s="36"/>
      <c r="NC78" s="36"/>
      <c r="ND78" s="36"/>
      <c r="NE78" s="36"/>
      <c r="NF78" s="36"/>
      <c r="NG78" s="36"/>
      <c r="NH78" s="36"/>
      <c r="NI78" s="36"/>
      <c r="NJ78" s="36"/>
      <c r="NK78" s="36"/>
      <c r="NL78" s="36"/>
      <c r="NM78" s="36"/>
      <c r="NN78" s="36"/>
      <c r="NO78" s="36"/>
      <c r="NP78" s="36"/>
      <c r="NQ78" s="36"/>
      <c r="NR78" s="36"/>
      <c r="NS78" s="36"/>
      <c r="NT78" s="36"/>
      <c r="NU78" s="36"/>
      <c r="NV78" s="36"/>
      <c r="NW78" s="36"/>
      <c r="NX78" s="36"/>
      <c r="NY78" s="36"/>
      <c r="NZ78" s="36"/>
      <c r="OA78" s="36"/>
      <c r="OB78" s="36"/>
      <c r="OC78" s="36"/>
      <c r="OD78" s="36"/>
      <c r="OE78" s="36"/>
      <c r="OF78" s="36"/>
      <c r="OG78" s="36"/>
      <c r="OH78" s="36"/>
      <c r="OI78" s="36"/>
      <c r="OJ78" s="36"/>
      <c r="OK78" s="36"/>
      <c r="OL78" s="36"/>
      <c r="OM78" s="36"/>
      <c r="ON78" s="36"/>
      <c r="OO78" s="36"/>
      <c r="OP78" s="36"/>
      <c r="OQ78" s="36"/>
      <c r="OR78" s="36"/>
      <c r="OS78" s="36"/>
      <c r="OT78" s="36"/>
      <c r="OU78" s="36"/>
      <c r="OV78" s="36"/>
      <c r="OW78" s="36"/>
      <c r="OX78" s="36"/>
      <c r="OY78" s="36"/>
      <c r="OZ78" s="36"/>
      <c r="PA78" s="36"/>
      <c r="PB78" s="36"/>
      <c r="PC78" s="36"/>
      <c r="PD78" s="36"/>
      <c r="PE78" s="36"/>
      <c r="PF78" s="36"/>
      <c r="PG78" s="36"/>
      <c r="PH78" s="36"/>
      <c r="PI78" s="36"/>
      <c r="PJ78" s="36"/>
      <c r="PK78" s="36"/>
      <c r="PL78" s="36"/>
      <c r="PM78" s="36"/>
      <c r="PN78" s="36"/>
      <c r="PO78" s="36"/>
      <c r="PP78" s="36"/>
      <c r="PQ78" s="36"/>
      <c r="PR78" s="36"/>
      <c r="PS78" s="36"/>
      <c r="PT78" s="36"/>
      <c r="PU78" s="36"/>
      <c r="PV78" s="36"/>
      <c r="PW78" s="36"/>
      <c r="PX78" s="36"/>
      <c r="PY78" s="36"/>
      <c r="PZ78" s="36"/>
      <c r="QA78" s="36"/>
      <c r="QB78" s="36"/>
      <c r="QC78" s="36"/>
      <c r="QD78" s="36"/>
      <c r="QE78" s="36"/>
      <c r="QF78" s="36"/>
      <c r="QG78" s="36"/>
      <c r="QH78" s="36"/>
      <c r="QI78" s="36"/>
      <c r="QJ78" s="36"/>
      <c r="QK78" s="36"/>
      <c r="QL78" s="36"/>
      <c r="QM78" s="36"/>
      <c r="QN78" s="36"/>
      <c r="QO78" s="36"/>
      <c r="QP78" s="36"/>
      <c r="QQ78" s="36"/>
      <c r="QR78" s="36"/>
      <c r="QS78" s="36"/>
      <c r="QT78" s="36"/>
      <c r="QU78" s="36"/>
      <c r="QV78" s="36"/>
      <c r="QW78" s="36"/>
      <c r="QX78" s="36"/>
      <c r="QY78" s="36"/>
      <c r="QZ78" s="36"/>
      <c r="RA78" s="36"/>
      <c r="RB78" s="36"/>
      <c r="RC78" s="36"/>
      <c r="RD78" s="36"/>
      <c r="RE78" s="36"/>
      <c r="RF78" s="36"/>
      <c r="RG78" s="36"/>
      <c r="RH78" s="36"/>
      <c r="RI78" s="36"/>
      <c r="RJ78" s="36"/>
      <c r="RK78" s="36"/>
      <c r="RL78" s="36"/>
      <c r="RM78" s="36"/>
      <c r="RN78" s="36"/>
      <c r="RO78" s="36"/>
      <c r="RP78" s="36"/>
      <c r="RQ78" s="36"/>
      <c r="RR78" s="36"/>
      <c r="RS78" s="36"/>
      <c r="RT78" s="36"/>
      <c r="RU78" s="36"/>
      <c r="RV78" s="36"/>
      <c r="RW78" s="36"/>
      <c r="RX78" s="36"/>
      <c r="RY78" s="36"/>
      <c r="RZ78" s="36"/>
      <c r="SA78" s="36"/>
      <c r="SB78" s="36"/>
      <c r="SC78" s="36"/>
      <c r="SD78" s="36"/>
      <c r="SE78" s="36"/>
      <c r="SF78" s="36"/>
      <c r="SG78" s="36"/>
      <c r="SH78" s="36"/>
      <c r="SI78" s="36"/>
      <c r="SJ78" s="36"/>
      <c r="SK78" s="36"/>
      <c r="SL78" s="36"/>
      <c r="SM78" s="36"/>
      <c r="SN78" s="36"/>
      <c r="SO78" s="36"/>
      <c r="SP78" s="36"/>
      <c r="SQ78" s="36"/>
      <c r="SR78" s="36"/>
      <c r="SS78" s="36"/>
      <c r="ST78" s="36"/>
      <c r="SU78" s="36"/>
      <c r="SV78" s="36"/>
      <c r="SW78" s="36"/>
      <c r="SX78" s="36"/>
      <c r="SY78" s="36"/>
      <c r="SZ78" s="36"/>
      <c r="TA78" s="36"/>
      <c r="TB78" s="36"/>
      <c r="TC78" s="36"/>
      <c r="TD78" s="36"/>
      <c r="TE78" s="36"/>
      <c r="TF78" s="36"/>
      <c r="TG78" s="36"/>
      <c r="TH78" s="36"/>
      <c r="TI78" s="36"/>
      <c r="TJ78" s="36"/>
      <c r="TK78" s="36"/>
      <c r="TL78" s="36"/>
      <c r="TM78" s="36"/>
      <c r="TN78" s="36"/>
      <c r="TO78" s="36"/>
      <c r="TP78" s="36"/>
      <c r="TQ78" s="36"/>
      <c r="TR78" s="36"/>
      <c r="TS78" s="36"/>
      <c r="TT78" s="36"/>
      <c r="TU78" s="36"/>
      <c r="TV78" s="36"/>
      <c r="TW78" s="36"/>
      <c r="TX78" s="36"/>
      <c r="TY78" s="36"/>
      <c r="TZ78" s="36"/>
      <c r="UA78" s="36"/>
      <c r="UB78" s="36"/>
      <c r="UC78" s="36"/>
      <c r="UD78" s="36"/>
      <c r="UE78" s="36"/>
      <c r="UF78" s="36"/>
      <c r="UG78" s="36"/>
      <c r="UH78" s="36"/>
      <c r="UI78" s="36"/>
      <c r="UJ78" s="36"/>
      <c r="UK78" s="36"/>
      <c r="UL78" s="36"/>
      <c r="UM78" s="36"/>
      <c r="UN78" s="36"/>
      <c r="UO78" s="36"/>
      <c r="UP78" s="36"/>
      <c r="UQ78" s="36"/>
      <c r="UR78" s="36"/>
      <c r="US78" s="36"/>
      <c r="UT78" s="36"/>
      <c r="UU78" s="36"/>
      <c r="UV78" s="36"/>
      <c r="UW78" s="36"/>
      <c r="UX78" s="36"/>
      <c r="UY78" s="36"/>
      <c r="UZ78" s="36"/>
      <c r="VA78" s="36"/>
      <c r="VB78" s="36"/>
      <c r="VC78" s="36"/>
      <c r="VD78" s="36"/>
      <c r="VE78" s="36"/>
      <c r="VF78" s="36"/>
      <c r="VG78" s="36"/>
      <c r="VH78" s="36"/>
      <c r="VI78" s="36"/>
      <c r="VJ78" s="36"/>
      <c r="VK78" s="36"/>
      <c r="VL78" s="36"/>
      <c r="VM78" s="36"/>
      <c r="VN78" s="36"/>
      <c r="VO78" s="36"/>
      <c r="VP78" s="36"/>
    </row>
    <row r="79" spans="2:588" ht="17.25" customHeight="1">
      <c r="B79" t="s">
        <v>136</v>
      </c>
      <c r="F79" s="2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c r="DO79" s="36"/>
      <c r="DP79" s="36"/>
      <c r="DQ79" s="36"/>
      <c r="DR79" s="36"/>
      <c r="DS79" s="36"/>
      <c r="DT79" s="36"/>
      <c r="DU79" s="36"/>
      <c r="DV79" s="36"/>
      <c r="DW79" s="36"/>
      <c r="DX79" s="36"/>
      <c r="DY79" s="36"/>
      <c r="DZ79" s="36"/>
      <c r="EA79" s="36"/>
      <c r="EB79" s="36"/>
      <c r="EC79" s="36"/>
      <c r="ED79" s="36"/>
      <c r="EE79" s="36"/>
      <c r="EF79" s="36"/>
      <c r="EG79" s="36"/>
      <c r="EH79" s="36"/>
      <c r="EI79" s="36"/>
      <c r="EJ79" s="36"/>
      <c r="EK79" s="36"/>
      <c r="EL79" s="36"/>
      <c r="EM79" s="36"/>
      <c r="EN79" s="36"/>
      <c r="EO79" s="36"/>
      <c r="EP79" s="36"/>
      <c r="EQ79" s="36"/>
      <c r="ER79" s="36"/>
      <c r="ES79" s="36"/>
      <c r="ET79" s="36"/>
      <c r="EU79" s="36"/>
      <c r="EV79" s="36"/>
      <c r="EW79" s="36"/>
      <c r="EX79" s="36"/>
      <c r="EY79" s="36"/>
      <c r="EZ79" s="36"/>
      <c r="FA79" s="36"/>
      <c r="FB79" s="36"/>
      <c r="FC79" s="36"/>
      <c r="FD79" s="36"/>
      <c r="FE79" s="36"/>
      <c r="FF79" s="36"/>
      <c r="FG79" s="36"/>
      <c r="FH79" s="36"/>
      <c r="FI79" s="36"/>
      <c r="FJ79" s="36"/>
      <c r="FK79" s="36"/>
      <c r="FL79" s="36"/>
      <c r="FM79" s="36"/>
      <c r="FN79" s="36"/>
      <c r="FO79" s="36"/>
      <c r="FP79" s="36"/>
      <c r="FQ79" s="36"/>
      <c r="FR79" s="36"/>
      <c r="FS79" s="36"/>
      <c r="FT79" s="36"/>
      <c r="FU79" s="36"/>
      <c r="FV79" s="36"/>
      <c r="FW79" s="36"/>
      <c r="FX79" s="36"/>
      <c r="FY79" s="36"/>
      <c r="FZ79" s="36"/>
      <c r="GA79" s="36"/>
      <c r="GB79" s="36"/>
      <c r="GC79" s="36"/>
      <c r="GD79" s="36"/>
      <c r="GE79" s="36"/>
      <c r="GF79" s="36"/>
      <c r="GG79" s="36"/>
      <c r="GH79" s="36"/>
      <c r="GI79" s="36"/>
      <c r="GJ79" s="36"/>
      <c r="GK79" s="36"/>
      <c r="GL79" s="36"/>
      <c r="GM79" s="36"/>
      <c r="GN79" s="36"/>
      <c r="GO79" s="36"/>
      <c r="GP79" s="36"/>
      <c r="GQ79" s="36"/>
      <c r="GR79" s="36"/>
      <c r="GS79" s="36"/>
      <c r="GT79" s="36"/>
      <c r="GU79" s="36"/>
      <c r="GV79" s="36"/>
      <c r="GW79" s="36"/>
      <c r="GX79" s="36"/>
      <c r="GY79" s="36"/>
      <c r="GZ79" s="36"/>
      <c r="HA79" s="36"/>
      <c r="HB79" s="36"/>
      <c r="HC79" s="36"/>
      <c r="HD79" s="36"/>
      <c r="HE79" s="36"/>
      <c r="HF79" s="36"/>
      <c r="HG79" s="36"/>
      <c r="HH79" s="36"/>
      <c r="HI79" s="36"/>
      <c r="HJ79" s="36"/>
      <c r="HK79" s="36"/>
      <c r="HL79" s="36"/>
      <c r="HM79" s="36"/>
      <c r="HN79" s="36"/>
      <c r="HO79" s="36"/>
      <c r="HP79" s="36"/>
      <c r="HQ79" s="36"/>
      <c r="HR79" s="36"/>
      <c r="HS79" s="36"/>
      <c r="HT79" s="36"/>
      <c r="HU79" s="36"/>
      <c r="HV79" s="36"/>
      <c r="HW79" s="36"/>
      <c r="HX79" s="36"/>
      <c r="HY79" s="36"/>
      <c r="HZ79" s="36"/>
      <c r="IA79" s="36"/>
      <c r="IB79" s="36"/>
      <c r="IC79" s="36"/>
      <c r="ID79" s="36"/>
      <c r="IE79" s="36"/>
      <c r="IF79" s="36"/>
      <c r="IG79" s="36"/>
      <c r="IH79" s="36"/>
      <c r="II79" s="36"/>
      <c r="IJ79" s="36"/>
      <c r="IK79" s="36"/>
      <c r="IL79" s="36"/>
      <c r="IM79" s="36"/>
      <c r="IN79" s="36"/>
      <c r="IO79" s="36"/>
      <c r="IP79" s="36"/>
      <c r="IQ79" s="36"/>
      <c r="IR79" s="36"/>
      <c r="IS79" s="36"/>
      <c r="IT79" s="36"/>
      <c r="IU79" s="36"/>
      <c r="IV79" s="36"/>
      <c r="IW79" s="36"/>
      <c r="IX79" s="36"/>
      <c r="IY79" s="36"/>
      <c r="IZ79" s="36"/>
      <c r="JA79" s="36"/>
      <c r="JB79" s="36"/>
      <c r="JC79" s="36"/>
      <c r="JD79" s="36"/>
      <c r="JE79" s="36"/>
      <c r="JF79" s="36"/>
      <c r="JG79" s="36"/>
      <c r="JH79" s="36"/>
      <c r="JI79" s="36"/>
      <c r="JJ79" s="36"/>
      <c r="JK79" s="36"/>
      <c r="JL79" s="36"/>
      <c r="JM79" s="36"/>
      <c r="JN79" s="36"/>
      <c r="JO79" s="36"/>
      <c r="JP79" s="36"/>
      <c r="JQ79" s="36"/>
      <c r="JR79" s="36"/>
      <c r="JS79" s="36"/>
      <c r="JT79" s="36"/>
      <c r="JU79" s="36"/>
      <c r="JV79" s="36"/>
      <c r="JW79" s="36"/>
      <c r="JX79" s="36"/>
      <c r="JY79" s="36"/>
      <c r="JZ79" s="36"/>
      <c r="KA79" s="36"/>
      <c r="KB79" s="36"/>
      <c r="KC79" s="36"/>
      <c r="KD79" s="36"/>
      <c r="KE79" s="36"/>
      <c r="KF79" s="36"/>
      <c r="KG79" s="36"/>
      <c r="KH79" s="36"/>
      <c r="KI79" s="36"/>
      <c r="KJ79" s="36"/>
      <c r="KK79" s="36"/>
      <c r="KL79" s="36"/>
      <c r="KM79" s="36"/>
      <c r="KN79" s="36"/>
      <c r="KO79" s="36"/>
      <c r="KP79" s="36"/>
      <c r="KQ79" s="36"/>
      <c r="KR79" s="36"/>
      <c r="KS79" s="36"/>
      <c r="KT79" s="36"/>
      <c r="KU79" s="36"/>
      <c r="KV79" s="36"/>
      <c r="KW79" s="36"/>
      <c r="KX79" s="36"/>
      <c r="KY79" s="36"/>
      <c r="KZ79" s="36"/>
      <c r="LA79" s="36"/>
      <c r="LB79" s="36"/>
      <c r="LC79" s="36"/>
      <c r="LD79" s="36"/>
      <c r="LE79" s="36"/>
      <c r="LF79" s="36"/>
      <c r="LG79" s="36"/>
      <c r="LH79" s="36"/>
      <c r="LI79" s="36"/>
      <c r="LJ79" s="36"/>
      <c r="LK79" s="36"/>
      <c r="LL79" s="36"/>
      <c r="LM79" s="36"/>
      <c r="LN79" s="36"/>
      <c r="LO79" s="36"/>
      <c r="LP79" s="36"/>
      <c r="LQ79" s="36"/>
      <c r="LR79" s="36"/>
      <c r="LS79" s="36"/>
      <c r="LT79" s="36"/>
      <c r="LU79" s="36"/>
      <c r="LV79" s="36"/>
      <c r="LW79" s="36"/>
      <c r="LX79" s="36"/>
      <c r="LY79" s="36"/>
      <c r="LZ79" s="36"/>
      <c r="MA79" s="36"/>
      <c r="MB79" s="36"/>
      <c r="MC79" s="36"/>
      <c r="MD79" s="36"/>
      <c r="ME79" s="36"/>
      <c r="MF79" s="36"/>
      <c r="MG79" s="36"/>
      <c r="MH79" s="36"/>
      <c r="MI79" s="36"/>
      <c r="MJ79" s="36"/>
      <c r="MK79" s="36"/>
      <c r="ML79" s="36"/>
      <c r="MM79" s="36"/>
      <c r="MN79" s="36"/>
      <c r="MO79" s="36"/>
      <c r="MP79" s="36"/>
      <c r="MQ79" s="36"/>
      <c r="MR79" s="36"/>
      <c r="MS79" s="36"/>
      <c r="MT79" s="36"/>
      <c r="MU79" s="36"/>
      <c r="MV79" s="36"/>
      <c r="MW79" s="36"/>
      <c r="MX79" s="36"/>
      <c r="MY79" s="36"/>
      <c r="MZ79" s="36"/>
      <c r="NA79" s="36"/>
      <c r="NB79" s="36"/>
      <c r="NC79" s="36"/>
      <c r="ND79" s="36"/>
      <c r="NE79" s="36"/>
      <c r="NF79" s="36"/>
      <c r="NG79" s="36"/>
      <c r="NH79" s="36"/>
      <c r="NI79" s="36"/>
      <c r="NJ79" s="36"/>
      <c r="NK79" s="36"/>
      <c r="NL79" s="36"/>
      <c r="NM79" s="36"/>
      <c r="NN79" s="36"/>
      <c r="NO79" s="36"/>
      <c r="NP79" s="36"/>
      <c r="NQ79" s="36"/>
      <c r="NR79" s="36"/>
      <c r="NS79" s="36"/>
      <c r="NT79" s="36"/>
      <c r="NU79" s="36"/>
      <c r="NV79" s="36"/>
      <c r="NW79" s="36"/>
      <c r="NX79" s="36"/>
      <c r="NY79" s="36"/>
      <c r="NZ79" s="36"/>
      <c r="OA79" s="36"/>
      <c r="OB79" s="36"/>
      <c r="OC79" s="36"/>
      <c r="OD79" s="36"/>
      <c r="OE79" s="36"/>
      <c r="OF79" s="36"/>
      <c r="OG79" s="36"/>
      <c r="OH79" s="36"/>
      <c r="OI79" s="36"/>
      <c r="OJ79" s="36"/>
      <c r="OK79" s="36"/>
      <c r="OL79" s="36"/>
      <c r="OM79" s="36"/>
      <c r="ON79" s="36"/>
      <c r="OO79" s="36"/>
      <c r="OP79" s="36"/>
      <c r="OQ79" s="36"/>
      <c r="OR79" s="36"/>
      <c r="OS79" s="36"/>
      <c r="OT79" s="36"/>
      <c r="OU79" s="36"/>
      <c r="OV79" s="36"/>
      <c r="OW79" s="36"/>
      <c r="OX79" s="36"/>
      <c r="OY79" s="36"/>
      <c r="OZ79" s="36"/>
      <c r="PA79" s="36"/>
      <c r="PB79" s="36"/>
      <c r="PC79" s="36"/>
      <c r="PD79" s="36"/>
      <c r="PE79" s="36"/>
      <c r="PF79" s="36"/>
      <c r="PG79" s="36"/>
      <c r="PH79" s="36"/>
      <c r="PI79" s="36"/>
      <c r="PJ79" s="36"/>
      <c r="PK79" s="36"/>
      <c r="PL79" s="36"/>
      <c r="PM79" s="36"/>
      <c r="PN79" s="36"/>
      <c r="PO79" s="36"/>
      <c r="PP79" s="36"/>
      <c r="PQ79" s="36"/>
      <c r="PR79" s="36"/>
      <c r="PS79" s="36"/>
      <c r="PT79" s="36"/>
      <c r="PU79" s="36"/>
      <c r="PV79" s="36"/>
      <c r="PW79" s="36"/>
      <c r="PX79" s="36"/>
      <c r="PY79" s="36"/>
      <c r="PZ79" s="36"/>
      <c r="QA79" s="36"/>
      <c r="QB79" s="36"/>
      <c r="QC79" s="36"/>
      <c r="QD79" s="36"/>
      <c r="QE79" s="36"/>
      <c r="QF79" s="36"/>
      <c r="QG79" s="36"/>
      <c r="QH79" s="36"/>
      <c r="QI79" s="36"/>
      <c r="QJ79" s="36"/>
      <c r="QK79" s="36"/>
      <c r="QL79" s="36"/>
      <c r="QM79" s="36"/>
      <c r="QN79" s="36"/>
      <c r="QO79" s="36"/>
      <c r="QP79" s="36"/>
      <c r="QQ79" s="36"/>
      <c r="QR79" s="36"/>
      <c r="QS79" s="36"/>
      <c r="QT79" s="36"/>
      <c r="QU79" s="36"/>
      <c r="QV79" s="36"/>
      <c r="QW79" s="36"/>
      <c r="QX79" s="36"/>
      <c r="QY79" s="36"/>
      <c r="QZ79" s="36"/>
      <c r="RA79" s="36"/>
      <c r="RB79" s="36"/>
      <c r="RC79" s="36"/>
      <c r="RD79" s="36"/>
      <c r="RE79" s="36"/>
      <c r="RF79" s="36"/>
      <c r="RG79" s="36"/>
      <c r="RH79" s="36"/>
      <c r="RI79" s="36"/>
      <c r="RJ79" s="36"/>
      <c r="RK79" s="36"/>
      <c r="RL79" s="36"/>
      <c r="RM79" s="36"/>
      <c r="RN79" s="36"/>
      <c r="RO79" s="36"/>
      <c r="RP79" s="36"/>
      <c r="RQ79" s="36"/>
      <c r="RR79" s="36"/>
      <c r="RS79" s="36"/>
      <c r="RT79" s="36"/>
      <c r="RU79" s="36"/>
      <c r="RV79" s="36"/>
      <c r="RW79" s="36"/>
      <c r="RX79" s="36"/>
      <c r="RY79" s="36"/>
      <c r="RZ79" s="36"/>
      <c r="SA79" s="36"/>
      <c r="SB79" s="36"/>
      <c r="SC79" s="36"/>
      <c r="SD79" s="36"/>
      <c r="SE79" s="36"/>
      <c r="SF79" s="36"/>
      <c r="SG79" s="36"/>
      <c r="SH79" s="36"/>
      <c r="SI79" s="36"/>
      <c r="SJ79" s="36"/>
      <c r="SK79" s="36"/>
      <c r="SL79" s="36"/>
      <c r="SM79" s="36"/>
      <c r="SN79" s="36"/>
      <c r="SO79" s="36"/>
      <c r="SP79" s="36"/>
      <c r="SQ79" s="36"/>
      <c r="SR79" s="36"/>
      <c r="SS79" s="36"/>
      <c r="ST79" s="36"/>
      <c r="SU79" s="36"/>
      <c r="SV79" s="36"/>
      <c r="SW79" s="36"/>
      <c r="SX79" s="36"/>
      <c r="SY79" s="36"/>
      <c r="SZ79" s="36"/>
      <c r="TA79" s="36"/>
      <c r="TB79" s="36"/>
      <c r="TC79" s="36"/>
      <c r="TD79" s="36"/>
      <c r="TE79" s="36"/>
      <c r="TF79" s="36"/>
      <c r="TG79" s="36"/>
      <c r="TH79" s="36"/>
      <c r="TI79" s="36"/>
      <c r="TJ79" s="36"/>
      <c r="TK79" s="36"/>
      <c r="TL79" s="36"/>
      <c r="TM79" s="36"/>
      <c r="TN79" s="36"/>
      <c r="TO79" s="36"/>
      <c r="TP79" s="36"/>
      <c r="TQ79" s="36"/>
      <c r="TR79" s="36"/>
      <c r="TS79" s="36"/>
      <c r="TT79" s="36"/>
      <c r="TU79" s="36"/>
      <c r="TV79" s="36"/>
      <c r="TW79" s="36"/>
      <c r="TX79" s="36"/>
      <c r="TY79" s="36"/>
      <c r="TZ79" s="36"/>
      <c r="UA79" s="36"/>
      <c r="UB79" s="36"/>
      <c r="UC79" s="36"/>
      <c r="UD79" s="36"/>
      <c r="UE79" s="36"/>
      <c r="UF79" s="36"/>
      <c r="UG79" s="36"/>
      <c r="UH79" s="36"/>
      <c r="UI79" s="36"/>
      <c r="UJ79" s="36"/>
      <c r="UK79" s="36"/>
      <c r="UL79" s="36"/>
      <c r="UM79" s="36"/>
      <c r="UN79" s="36"/>
      <c r="UO79" s="36"/>
      <c r="UP79" s="36"/>
      <c r="UQ79" s="36"/>
      <c r="UR79" s="36"/>
      <c r="US79" s="36"/>
      <c r="UT79" s="36"/>
      <c r="UU79" s="36"/>
      <c r="UV79" s="36"/>
      <c r="UW79" s="36"/>
      <c r="UX79" s="36"/>
      <c r="UY79" s="36"/>
      <c r="UZ79" s="36"/>
      <c r="VA79" s="36"/>
      <c r="VB79" s="36"/>
      <c r="VC79" s="36"/>
      <c r="VD79" s="36"/>
      <c r="VE79" s="36"/>
      <c r="VF79" s="36"/>
      <c r="VG79" s="36"/>
      <c r="VH79" s="36"/>
      <c r="VI79" s="36"/>
      <c r="VJ79" s="36"/>
      <c r="VK79" s="36"/>
      <c r="VL79" s="36"/>
      <c r="VM79" s="36"/>
      <c r="VN79" s="36"/>
      <c r="VO79" s="36"/>
      <c r="VP79" s="36"/>
    </row>
    <row r="80" spans="2:588" ht="17.25" customHeight="1">
      <c r="B80" s="23" t="s">
        <v>136</v>
      </c>
      <c r="F80" s="26" t="s">
        <v>1440</v>
      </c>
      <c r="G80" s="24" t="s">
        <v>176</v>
      </c>
      <c r="H80" s="36" t="s">
        <v>191</v>
      </c>
      <c r="I80" s="36" t="s">
        <v>191</v>
      </c>
      <c r="J80" s="36" t="s">
        <v>191</v>
      </c>
      <c r="K80" s="36" t="s">
        <v>191</v>
      </c>
      <c r="L80" s="36" t="s">
        <v>191</v>
      </c>
      <c r="M80" s="36" t="s">
        <v>191</v>
      </c>
      <c r="N80" s="36" t="s">
        <v>191</v>
      </c>
      <c r="O80" s="36" t="s">
        <v>191</v>
      </c>
      <c r="P80" s="36" t="s">
        <v>191</v>
      </c>
      <c r="Q80" s="36" t="s">
        <v>191</v>
      </c>
      <c r="R80" s="36" t="s">
        <v>191</v>
      </c>
      <c r="S80" s="36" t="s">
        <v>191</v>
      </c>
      <c r="T80" s="36" t="s">
        <v>191</v>
      </c>
      <c r="U80" s="36" t="s">
        <v>191</v>
      </c>
      <c r="V80" s="36" t="s">
        <v>191</v>
      </c>
      <c r="W80" s="36" t="s">
        <v>191</v>
      </c>
      <c r="X80" s="36" t="s">
        <v>191</v>
      </c>
      <c r="Y80" s="36" t="s">
        <v>191</v>
      </c>
      <c r="Z80" s="36" t="s">
        <v>191</v>
      </c>
      <c r="AA80" s="36" t="s">
        <v>191</v>
      </c>
      <c r="AB80" s="36" t="s">
        <v>191</v>
      </c>
      <c r="AC80" s="36" t="s">
        <v>191</v>
      </c>
      <c r="AD80" s="36" t="s">
        <v>191</v>
      </c>
      <c r="AE80" s="36" t="s">
        <v>191</v>
      </c>
      <c r="AF80" s="36" t="s">
        <v>191</v>
      </c>
      <c r="AG80" s="36" t="s">
        <v>191</v>
      </c>
      <c r="AH80" s="36" t="s">
        <v>191</v>
      </c>
      <c r="AI80" s="36" t="s">
        <v>191</v>
      </c>
      <c r="AJ80" s="36" t="s">
        <v>191</v>
      </c>
      <c r="AK80" s="36" t="s">
        <v>191</v>
      </c>
      <c r="AL80" s="36" t="s">
        <v>191</v>
      </c>
      <c r="AM80" s="36">
        <v>948.4280645</v>
      </c>
      <c r="AN80" s="36">
        <v>2247.5782428000002</v>
      </c>
      <c r="AO80" s="36">
        <v>3276.68160605</v>
      </c>
      <c r="AP80" s="36">
        <v>3734.1360584099998</v>
      </c>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36"/>
      <c r="EI80" s="36"/>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36"/>
      <c r="FJ80" s="36"/>
      <c r="FK80" s="36"/>
      <c r="FL80" s="36"/>
      <c r="FM80" s="36"/>
      <c r="FN80" s="36"/>
      <c r="FO80" s="36"/>
      <c r="FP80" s="36"/>
      <c r="FQ80" s="36"/>
      <c r="FR80" s="36"/>
      <c r="FS80" s="36"/>
      <c r="FT80" s="36"/>
      <c r="FU80" s="36"/>
      <c r="FV80" s="36"/>
      <c r="FW80" s="36"/>
      <c r="FX80" s="36"/>
      <c r="FY80" s="36"/>
      <c r="FZ80" s="36"/>
      <c r="GA80" s="36"/>
      <c r="GB80" s="36"/>
      <c r="GC80" s="36"/>
      <c r="GD80" s="36"/>
      <c r="GE80" s="36"/>
      <c r="GF80" s="36"/>
      <c r="GG80" s="36"/>
      <c r="GH80" s="36"/>
      <c r="GI80" s="36"/>
      <c r="GJ80" s="36"/>
      <c r="GK80" s="36"/>
      <c r="GL80" s="36"/>
      <c r="GM80" s="36"/>
      <c r="GN80" s="36"/>
      <c r="GO80" s="36"/>
      <c r="GP80" s="36"/>
      <c r="GQ80" s="36"/>
      <c r="GR80" s="36"/>
      <c r="GS80" s="36"/>
      <c r="GT80" s="36"/>
      <c r="GU80" s="36"/>
      <c r="GV80" s="36"/>
      <c r="GW80" s="36"/>
      <c r="GX80" s="36"/>
      <c r="GY80" s="36"/>
      <c r="GZ80" s="36"/>
      <c r="HA80" s="36"/>
      <c r="HB80" s="36"/>
      <c r="HC80" s="36"/>
      <c r="HD80" s="36"/>
      <c r="HE80" s="36"/>
      <c r="HF80" s="36"/>
      <c r="HG80" s="36"/>
      <c r="HH80" s="36"/>
      <c r="HI80" s="36"/>
      <c r="HJ80" s="36"/>
      <c r="HK80" s="36"/>
      <c r="HL80" s="36"/>
      <c r="HM80" s="36"/>
      <c r="HN80" s="36"/>
      <c r="HO80" s="36"/>
      <c r="HP80" s="36"/>
      <c r="HQ80" s="36"/>
      <c r="HR80" s="36"/>
      <c r="HS80" s="36"/>
      <c r="HT80" s="36"/>
      <c r="HU80" s="36"/>
      <c r="HV80" s="36"/>
      <c r="HW80" s="36"/>
      <c r="HX80" s="36"/>
      <c r="HY80" s="36"/>
      <c r="HZ80" s="36"/>
      <c r="IA80" s="36"/>
      <c r="IB80" s="36"/>
      <c r="IC80" s="36"/>
      <c r="ID80" s="36"/>
      <c r="IE80" s="36"/>
      <c r="IF80" s="36"/>
      <c r="IG80" s="36"/>
      <c r="IH80" s="36"/>
      <c r="II80" s="36"/>
      <c r="IJ80" s="36"/>
      <c r="IK80" s="36"/>
      <c r="IL80" s="36"/>
      <c r="IM80" s="36"/>
      <c r="IN80" s="36"/>
      <c r="IO80" s="36"/>
      <c r="IP80" s="36"/>
      <c r="IQ80" s="36"/>
      <c r="IR80" s="36"/>
      <c r="IS80" s="36"/>
      <c r="IT80" s="36"/>
      <c r="IU80" s="36"/>
      <c r="IV80" s="36"/>
      <c r="IW80" s="36"/>
      <c r="IX80" s="36"/>
      <c r="IY80" s="36"/>
      <c r="IZ80" s="36"/>
      <c r="JA80" s="36"/>
      <c r="JB80" s="36"/>
      <c r="JC80" s="36"/>
      <c r="JD80" s="36"/>
      <c r="JE80" s="36"/>
      <c r="JF80" s="36"/>
      <c r="JG80" s="36"/>
      <c r="JH80" s="36"/>
      <c r="JI80" s="36"/>
      <c r="JJ80" s="36"/>
      <c r="JK80" s="36"/>
      <c r="JL80" s="36"/>
      <c r="JM80" s="36"/>
      <c r="JN80" s="36"/>
      <c r="JO80" s="36"/>
      <c r="JP80" s="36"/>
      <c r="JQ80" s="36"/>
      <c r="JR80" s="36"/>
      <c r="JS80" s="36"/>
      <c r="JT80" s="36"/>
      <c r="JU80" s="36"/>
      <c r="JV80" s="36"/>
      <c r="JW80" s="36"/>
      <c r="JX80" s="36"/>
      <c r="JY80" s="36"/>
      <c r="JZ80" s="36"/>
      <c r="KA80" s="36"/>
      <c r="KB80" s="36"/>
      <c r="KC80" s="36"/>
      <c r="KD80" s="36"/>
      <c r="KE80" s="36"/>
      <c r="KF80" s="36"/>
      <c r="KG80" s="36"/>
      <c r="KH80" s="36"/>
      <c r="KI80" s="36"/>
      <c r="KJ80" s="36"/>
      <c r="KK80" s="36"/>
      <c r="KL80" s="36"/>
      <c r="KM80" s="36"/>
      <c r="KN80" s="36"/>
      <c r="KO80" s="36"/>
      <c r="KP80" s="36"/>
      <c r="KQ80" s="36"/>
      <c r="KR80" s="36"/>
      <c r="KS80" s="36"/>
      <c r="KT80" s="36"/>
      <c r="KU80" s="36"/>
      <c r="KV80" s="36"/>
      <c r="KW80" s="36"/>
      <c r="KX80" s="36"/>
      <c r="KY80" s="36"/>
      <c r="KZ80" s="36"/>
      <c r="LA80" s="36"/>
      <c r="LB80" s="36"/>
      <c r="LC80" s="36"/>
      <c r="LD80" s="36"/>
      <c r="LE80" s="36"/>
      <c r="LF80" s="36"/>
      <c r="LG80" s="36"/>
      <c r="LH80" s="36"/>
      <c r="LI80" s="36"/>
      <c r="LJ80" s="36"/>
      <c r="LK80" s="36"/>
      <c r="LL80" s="36"/>
      <c r="LM80" s="36"/>
      <c r="LN80" s="36"/>
      <c r="LO80" s="36"/>
      <c r="LP80" s="36"/>
      <c r="LQ80" s="36"/>
      <c r="LR80" s="36"/>
      <c r="LS80" s="36"/>
      <c r="LT80" s="36"/>
      <c r="LU80" s="36"/>
      <c r="LV80" s="36"/>
      <c r="LW80" s="36"/>
      <c r="LX80" s="36"/>
      <c r="LY80" s="36"/>
      <c r="LZ80" s="36"/>
      <c r="MA80" s="36"/>
      <c r="MB80" s="36"/>
      <c r="MC80" s="36"/>
      <c r="MD80" s="36"/>
      <c r="ME80" s="36"/>
      <c r="MF80" s="36"/>
      <c r="MG80" s="36"/>
      <c r="MH80" s="36"/>
      <c r="MI80" s="36"/>
      <c r="MJ80" s="36"/>
      <c r="MK80" s="36"/>
      <c r="ML80" s="36"/>
      <c r="MM80" s="36"/>
      <c r="MN80" s="36"/>
      <c r="MO80" s="36"/>
      <c r="MP80" s="36"/>
      <c r="MQ80" s="36"/>
      <c r="MR80" s="36"/>
      <c r="MS80" s="36"/>
      <c r="MT80" s="36"/>
      <c r="MU80" s="36"/>
      <c r="MV80" s="36"/>
      <c r="MW80" s="36"/>
      <c r="MX80" s="36"/>
      <c r="MY80" s="36"/>
      <c r="MZ80" s="36"/>
      <c r="NA80" s="36"/>
      <c r="NB80" s="36"/>
      <c r="NC80" s="36"/>
      <c r="ND80" s="36"/>
      <c r="NE80" s="36"/>
      <c r="NF80" s="36"/>
      <c r="NG80" s="36"/>
      <c r="NH80" s="36"/>
      <c r="NI80" s="36"/>
      <c r="NJ80" s="36"/>
      <c r="NK80" s="36"/>
      <c r="NL80" s="36"/>
      <c r="NM80" s="36"/>
      <c r="NN80" s="36"/>
      <c r="NO80" s="36"/>
      <c r="NP80" s="36"/>
      <c r="NQ80" s="36"/>
      <c r="NR80" s="36"/>
      <c r="NS80" s="36"/>
      <c r="NT80" s="36"/>
      <c r="NU80" s="36"/>
      <c r="NV80" s="36"/>
      <c r="NW80" s="36"/>
      <c r="NX80" s="36"/>
      <c r="NY80" s="36"/>
      <c r="NZ80" s="36"/>
      <c r="OA80" s="36"/>
      <c r="OB80" s="36"/>
      <c r="OC80" s="36"/>
      <c r="OD80" s="36"/>
      <c r="OE80" s="36"/>
      <c r="OF80" s="36"/>
      <c r="OG80" s="36"/>
      <c r="OH80" s="36"/>
      <c r="OI80" s="36"/>
      <c r="OJ80" s="36"/>
      <c r="OK80" s="36"/>
      <c r="OL80" s="36"/>
      <c r="OM80" s="36"/>
      <c r="ON80" s="36"/>
      <c r="OO80" s="36"/>
      <c r="OP80" s="36"/>
      <c r="OQ80" s="36"/>
      <c r="OR80" s="36"/>
      <c r="OS80" s="36"/>
      <c r="OT80" s="36"/>
      <c r="OU80" s="36"/>
      <c r="OV80" s="36"/>
      <c r="OW80" s="36"/>
      <c r="OX80" s="36"/>
      <c r="OY80" s="36"/>
      <c r="OZ80" s="36"/>
      <c r="PA80" s="36"/>
      <c r="PB80" s="36"/>
      <c r="PC80" s="36"/>
      <c r="PD80" s="36"/>
      <c r="PE80" s="36"/>
      <c r="PF80" s="36"/>
      <c r="PG80" s="36"/>
      <c r="PH80" s="36"/>
      <c r="PI80" s="36"/>
      <c r="PJ80" s="36"/>
      <c r="PK80" s="36"/>
      <c r="PL80" s="36"/>
      <c r="PM80" s="36"/>
      <c r="PN80" s="36"/>
      <c r="PO80" s="36"/>
      <c r="PP80" s="36"/>
      <c r="PQ80" s="36"/>
      <c r="PR80" s="36"/>
      <c r="PS80" s="36"/>
      <c r="PT80" s="36"/>
      <c r="PU80" s="36"/>
      <c r="PV80" s="36"/>
      <c r="PW80" s="36"/>
      <c r="PX80" s="36"/>
      <c r="PY80" s="36"/>
      <c r="PZ80" s="36"/>
      <c r="QA80" s="36"/>
      <c r="QB80" s="36"/>
      <c r="QC80" s="36"/>
      <c r="QD80" s="36"/>
      <c r="QE80" s="36"/>
      <c r="QF80" s="36"/>
      <c r="QG80" s="36"/>
      <c r="QH80" s="36"/>
      <c r="QI80" s="36"/>
      <c r="QJ80" s="36"/>
      <c r="QK80" s="36"/>
      <c r="QL80" s="36"/>
      <c r="QM80" s="36"/>
      <c r="QN80" s="36"/>
      <c r="QO80" s="36"/>
      <c r="QP80" s="36"/>
      <c r="QQ80" s="36"/>
      <c r="QR80" s="36"/>
      <c r="QS80" s="36"/>
      <c r="QT80" s="36"/>
      <c r="QU80" s="36"/>
      <c r="QV80" s="36"/>
      <c r="QW80" s="36"/>
      <c r="QX80" s="36"/>
      <c r="QY80" s="36"/>
      <c r="QZ80" s="36"/>
      <c r="RA80" s="36"/>
      <c r="RB80" s="36"/>
      <c r="RC80" s="36"/>
      <c r="RD80" s="36"/>
      <c r="RE80" s="36"/>
      <c r="RF80" s="36"/>
      <c r="RG80" s="36"/>
      <c r="RH80" s="36"/>
      <c r="RI80" s="36"/>
      <c r="RJ80" s="36"/>
      <c r="RK80" s="36"/>
      <c r="RL80" s="36"/>
      <c r="RM80" s="36"/>
      <c r="RN80" s="36"/>
      <c r="RO80" s="36"/>
      <c r="RP80" s="36"/>
      <c r="RQ80" s="36"/>
      <c r="RR80" s="36"/>
      <c r="RS80" s="36"/>
      <c r="RT80" s="36"/>
      <c r="RU80" s="36"/>
      <c r="RV80" s="36"/>
      <c r="RW80" s="36"/>
      <c r="RX80" s="36"/>
      <c r="RY80" s="36"/>
      <c r="RZ80" s="36"/>
      <c r="SA80" s="36"/>
      <c r="SB80" s="36"/>
      <c r="SC80" s="36"/>
      <c r="SD80" s="36"/>
      <c r="SE80" s="36"/>
      <c r="SF80" s="36"/>
      <c r="SG80" s="36"/>
      <c r="SH80" s="36"/>
      <c r="SI80" s="36"/>
      <c r="SJ80" s="36"/>
      <c r="SK80" s="36"/>
      <c r="SL80" s="36"/>
      <c r="SM80" s="36"/>
      <c r="SN80" s="36"/>
      <c r="SO80" s="36"/>
      <c r="SP80" s="36"/>
      <c r="SQ80" s="36"/>
      <c r="SR80" s="36"/>
      <c r="SS80" s="36"/>
      <c r="ST80" s="36"/>
      <c r="SU80" s="36"/>
      <c r="SV80" s="36"/>
      <c r="SW80" s="36"/>
      <c r="SX80" s="36"/>
      <c r="SY80" s="36"/>
      <c r="SZ80" s="36"/>
      <c r="TA80" s="36"/>
      <c r="TB80" s="36"/>
      <c r="TC80" s="36"/>
      <c r="TD80" s="36"/>
      <c r="TE80" s="36"/>
      <c r="TF80" s="36"/>
      <c r="TG80" s="36"/>
      <c r="TH80" s="36"/>
      <c r="TI80" s="36"/>
      <c r="TJ80" s="36"/>
      <c r="TK80" s="36"/>
      <c r="TL80" s="36"/>
      <c r="TM80" s="36"/>
      <c r="TN80" s="36"/>
      <c r="TO80" s="36"/>
      <c r="TP80" s="36"/>
      <c r="TQ80" s="36"/>
      <c r="TR80" s="36"/>
      <c r="TS80" s="36"/>
      <c r="TT80" s="36"/>
      <c r="TU80" s="36"/>
      <c r="TV80" s="36"/>
      <c r="TW80" s="36"/>
      <c r="TX80" s="36"/>
      <c r="TY80" s="36"/>
      <c r="TZ80" s="36"/>
      <c r="UA80" s="36"/>
      <c r="UB80" s="36"/>
      <c r="UC80" s="36"/>
      <c r="UD80" s="36"/>
      <c r="UE80" s="36"/>
      <c r="UF80" s="36"/>
      <c r="UG80" s="36"/>
      <c r="UH80" s="36"/>
      <c r="UI80" s="36"/>
      <c r="UJ80" s="36"/>
      <c r="UK80" s="36"/>
      <c r="UL80" s="36"/>
      <c r="UM80" s="36"/>
      <c r="UN80" s="36"/>
      <c r="UO80" s="36"/>
      <c r="UP80" s="36"/>
      <c r="UQ80" s="36"/>
      <c r="UR80" s="36"/>
      <c r="US80" s="36"/>
      <c r="UT80" s="36"/>
      <c r="UU80" s="36"/>
      <c r="UV80" s="36"/>
      <c r="UW80" s="36"/>
      <c r="UX80" s="36"/>
      <c r="UY80" s="36"/>
      <c r="UZ80" s="36"/>
      <c r="VA80" s="36"/>
      <c r="VB80" s="36"/>
      <c r="VC80" s="36"/>
      <c r="VD80" s="36"/>
      <c r="VE80" s="36"/>
      <c r="VF80" s="36"/>
      <c r="VG80" s="36"/>
      <c r="VH80" s="36"/>
      <c r="VI80" s="36"/>
      <c r="VJ80" s="36"/>
      <c r="VK80" s="36"/>
      <c r="VL80" s="36"/>
      <c r="VM80" s="36"/>
      <c r="VN80" s="36"/>
      <c r="VO80" s="36"/>
      <c r="VP80" s="36"/>
    </row>
    <row r="81" spans="2:588" ht="17.25" customHeight="1">
      <c r="B81" s="23" t="s">
        <v>136</v>
      </c>
      <c r="F81" s="81" t="s">
        <v>1205</v>
      </c>
      <c r="G81" s="24" t="s">
        <v>176</v>
      </c>
      <c r="H81" s="36" t="s">
        <v>191</v>
      </c>
      <c r="I81" s="36" t="s">
        <v>191</v>
      </c>
      <c r="J81" s="36" t="s">
        <v>191</v>
      </c>
      <c r="K81" s="36" t="s">
        <v>191</v>
      </c>
      <c r="L81" s="36" t="s">
        <v>191</v>
      </c>
      <c r="M81" s="36" t="s">
        <v>191</v>
      </c>
      <c r="N81" s="36" t="s">
        <v>191</v>
      </c>
      <c r="O81" s="36" t="s">
        <v>191</v>
      </c>
      <c r="P81" s="36" t="s">
        <v>191</v>
      </c>
      <c r="Q81" s="36" t="s">
        <v>191</v>
      </c>
      <c r="R81" s="36" t="s">
        <v>191</v>
      </c>
      <c r="S81" s="36" t="s">
        <v>191</v>
      </c>
      <c r="T81" s="36" t="s">
        <v>191</v>
      </c>
      <c r="U81" s="36" t="s">
        <v>191</v>
      </c>
      <c r="V81" s="36" t="s">
        <v>191</v>
      </c>
      <c r="W81" s="36" t="s">
        <v>191</v>
      </c>
      <c r="X81" s="36" t="s">
        <v>191</v>
      </c>
      <c r="Y81" s="36" t="s">
        <v>191</v>
      </c>
      <c r="Z81" s="36" t="s">
        <v>191</v>
      </c>
      <c r="AA81" s="36" t="s">
        <v>191</v>
      </c>
      <c r="AB81" s="36" t="s">
        <v>191</v>
      </c>
      <c r="AC81" s="36" t="s">
        <v>191</v>
      </c>
      <c r="AD81" s="36" t="s">
        <v>191</v>
      </c>
      <c r="AE81" s="36" t="s">
        <v>191</v>
      </c>
      <c r="AF81" s="36" t="s">
        <v>191</v>
      </c>
      <c r="AG81" s="36" t="s">
        <v>191</v>
      </c>
      <c r="AH81" s="36" t="s">
        <v>191</v>
      </c>
      <c r="AI81" s="36" t="s">
        <v>191</v>
      </c>
      <c r="AJ81" s="36" t="s">
        <v>191</v>
      </c>
      <c r="AK81" s="36" t="s">
        <v>191</v>
      </c>
      <c r="AL81" s="36" t="s">
        <v>191</v>
      </c>
      <c r="AM81" s="36">
        <v>905.5555521</v>
      </c>
      <c r="AN81" s="36">
        <v>2157.1452730000001</v>
      </c>
      <c r="AO81" s="36">
        <v>3220.5178747999998</v>
      </c>
      <c r="AP81" s="36">
        <v>3608.8423865999998</v>
      </c>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c r="DO81" s="36"/>
      <c r="DP81" s="36"/>
      <c r="DQ81" s="36"/>
      <c r="DR81" s="36"/>
      <c r="DS81" s="36"/>
      <c r="DT81" s="36"/>
      <c r="DU81" s="36"/>
      <c r="DV81" s="36"/>
      <c r="DW81" s="36"/>
      <c r="DX81" s="36"/>
      <c r="DY81" s="36"/>
      <c r="DZ81" s="36"/>
      <c r="EA81" s="36"/>
      <c r="EB81" s="36"/>
      <c r="EC81" s="36"/>
      <c r="ED81" s="36"/>
      <c r="EE81" s="36"/>
      <c r="EF81" s="36"/>
      <c r="EG81" s="36"/>
      <c r="EH81" s="36"/>
      <c r="EI81" s="36"/>
      <c r="EJ81" s="36"/>
      <c r="EK81" s="36"/>
      <c r="EL81" s="36"/>
      <c r="EM81" s="36"/>
      <c r="EN81" s="36"/>
      <c r="EO81" s="36"/>
      <c r="EP81" s="36"/>
      <c r="EQ81" s="36"/>
      <c r="ER81" s="36"/>
      <c r="ES81" s="36"/>
      <c r="ET81" s="36"/>
      <c r="EU81" s="36"/>
      <c r="EV81" s="36"/>
      <c r="EW81" s="36"/>
      <c r="EX81" s="36"/>
      <c r="EY81" s="36"/>
      <c r="EZ81" s="36"/>
      <c r="FA81" s="36"/>
      <c r="FB81" s="36"/>
      <c r="FC81" s="36"/>
      <c r="FD81" s="36"/>
      <c r="FE81" s="36"/>
      <c r="FF81" s="36"/>
      <c r="FG81" s="36"/>
      <c r="FH81" s="36"/>
      <c r="FI81" s="36"/>
      <c r="FJ81" s="36"/>
      <c r="FK81" s="36"/>
      <c r="FL81" s="36"/>
      <c r="FM81" s="36"/>
      <c r="FN81" s="36"/>
      <c r="FO81" s="36"/>
      <c r="FP81" s="36"/>
      <c r="FQ81" s="36"/>
      <c r="FR81" s="36"/>
      <c r="FS81" s="36"/>
      <c r="FT81" s="36"/>
      <c r="FU81" s="36"/>
      <c r="FV81" s="36"/>
      <c r="FW81" s="36"/>
      <c r="FX81" s="36"/>
      <c r="FY81" s="36"/>
      <c r="FZ81" s="36"/>
      <c r="GA81" s="36"/>
      <c r="GB81" s="36"/>
      <c r="GC81" s="36"/>
      <c r="GD81" s="36"/>
      <c r="GE81" s="36"/>
      <c r="GF81" s="36"/>
      <c r="GG81" s="36"/>
      <c r="GH81" s="36"/>
      <c r="GI81" s="36"/>
      <c r="GJ81" s="36"/>
      <c r="GK81" s="36"/>
      <c r="GL81" s="36"/>
      <c r="GM81" s="36"/>
      <c r="GN81" s="36"/>
      <c r="GO81" s="36"/>
      <c r="GP81" s="36"/>
      <c r="GQ81" s="36"/>
      <c r="GR81" s="36"/>
      <c r="GS81" s="36"/>
      <c r="GT81" s="36"/>
      <c r="GU81" s="36"/>
      <c r="GV81" s="36"/>
      <c r="GW81" s="36"/>
      <c r="GX81" s="36"/>
      <c r="GY81" s="36"/>
      <c r="GZ81" s="36"/>
      <c r="HA81" s="36"/>
      <c r="HB81" s="36"/>
      <c r="HC81" s="36"/>
      <c r="HD81" s="36"/>
      <c r="HE81" s="36"/>
      <c r="HF81" s="36"/>
      <c r="HG81" s="36"/>
      <c r="HH81" s="36"/>
      <c r="HI81" s="36"/>
      <c r="HJ81" s="36"/>
      <c r="HK81" s="36"/>
      <c r="HL81" s="36"/>
      <c r="HM81" s="36"/>
      <c r="HN81" s="36"/>
      <c r="HO81" s="36"/>
      <c r="HP81" s="36"/>
      <c r="HQ81" s="36"/>
      <c r="HR81" s="36"/>
      <c r="HS81" s="36"/>
      <c r="HT81" s="36"/>
      <c r="HU81" s="36"/>
      <c r="HV81" s="36"/>
      <c r="HW81" s="36"/>
      <c r="HX81" s="36"/>
      <c r="HY81" s="36"/>
      <c r="HZ81" s="36"/>
      <c r="IA81" s="36"/>
      <c r="IB81" s="36"/>
      <c r="IC81" s="36"/>
      <c r="ID81" s="36"/>
      <c r="IE81" s="36"/>
      <c r="IF81" s="36"/>
      <c r="IG81" s="36"/>
      <c r="IH81" s="36"/>
      <c r="II81" s="36"/>
      <c r="IJ81" s="36"/>
      <c r="IK81" s="36"/>
      <c r="IL81" s="36"/>
      <c r="IM81" s="36"/>
      <c r="IN81" s="36"/>
      <c r="IO81" s="36"/>
      <c r="IP81" s="36"/>
      <c r="IQ81" s="36"/>
      <c r="IR81" s="36"/>
      <c r="IS81" s="36"/>
      <c r="IT81" s="36"/>
      <c r="IU81" s="36"/>
      <c r="IV81" s="36"/>
      <c r="IW81" s="36"/>
      <c r="IX81" s="36"/>
      <c r="IY81" s="36"/>
      <c r="IZ81" s="36"/>
      <c r="JA81" s="36"/>
      <c r="JB81" s="36"/>
      <c r="JC81" s="36"/>
      <c r="JD81" s="36"/>
      <c r="JE81" s="36"/>
      <c r="JF81" s="36"/>
      <c r="JG81" s="36"/>
      <c r="JH81" s="36"/>
      <c r="JI81" s="36"/>
      <c r="JJ81" s="36"/>
      <c r="JK81" s="36"/>
      <c r="JL81" s="36"/>
      <c r="JM81" s="36"/>
      <c r="JN81" s="36"/>
      <c r="JO81" s="36"/>
      <c r="JP81" s="36"/>
      <c r="JQ81" s="36"/>
      <c r="JR81" s="36"/>
      <c r="JS81" s="36"/>
      <c r="JT81" s="36"/>
      <c r="JU81" s="36"/>
      <c r="JV81" s="36"/>
      <c r="JW81" s="36"/>
      <c r="JX81" s="36"/>
      <c r="JY81" s="36"/>
      <c r="JZ81" s="36"/>
      <c r="KA81" s="36"/>
      <c r="KB81" s="36"/>
      <c r="KC81" s="36"/>
      <c r="KD81" s="36"/>
      <c r="KE81" s="36"/>
      <c r="KF81" s="36"/>
      <c r="KG81" s="36"/>
      <c r="KH81" s="36"/>
      <c r="KI81" s="36"/>
      <c r="KJ81" s="36"/>
      <c r="KK81" s="36"/>
      <c r="KL81" s="36"/>
      <c r="KM81" s="36"/>
      <c r="KN81" s="36"/>
      <c r="KO81" s="36"/>
      <c r="KP81" s="36"/>
      <c r="KQ81" s="36"/>
      <c r="KR81" s="36"/>
      <c r="KS81" s="36"/>
      <c r="KT81" s="36"/>
      <c r="KU81" s="36"/>
      <c r="KV81" s="36"/>
      <c r="KW81" s="36"/>
      <c r="KX81" s="36"/>
      <c r="KY81" s="36"/>
      <c r="KZ81" s="36"/>
      <c r="LA81" s="36"/>
      <c r="LB81" s="36"/>
      <c r="LC81" s="36"/>
      <c r="LD81" s="36"/>
      <c r="LE81" s="36"/>
      <c r="LF81" s="36"/>
      <c r="LG81" s="36"/>
      <c r="LH81" s="36"/>
      <c r="LI81" s="36"/>
      <c r="LJ81" s="36"/>
      <c r="LK81" s="36"/>
      <c r="LL81" s="36"/>
      <c r="LM81" s="36"/>
      <c r="LN81" s="36"/>
      <c r="LO81" s="36"/>
      <c r="LP81" s="36"/>
      <c r="LQ81" s="36"/>
      <c r="LR81" s="36"/>
      <c r="LS81" s="36"/>
      <c r="LT81" s="36"/>
      <c r="LU81" s="36"/>
      <c r="LV81" s="36"/>
      <c r="LW81" s="36"/>
      <c r="LX81" s="36"/>
      <c r="LY81" s="36"/>
      <c r="LZ81" s="36"/>
      <c r="MA81" s="36"/>
      <c r="MB81" s="36"/>
      <c r="MC81" s="36"/>
      <c r="MD81" s="36"/>
      <c r="ME81" s="36"/>
      <c r="MF81" s="36"/>
      <c r="MG81" s="36"/>
      <c r="MH81" s="36"/>
      <c r="MI81" s="36"/>
      <c r="MJ81" s="36"/>
      <c r="MK81" s="36"/>
      <c r="ML81" s="36"/>
      <c r="MM81" s="36"/>
      <c r="MN81" s="36"/>
      <c r="MO81" s="36"/>
      <c r="MP81" s="36"/>
      <c r="MQ81" s="36"/>
      <c r="MR81" s="36"/>
      <c r="MS81" s="36"/>
      <c r="MT81" s="36"/>
      <c r="MU81" s="36"/>
      <c r="MV81" s="36"/>
      <c r="MW81" s="36"/>
      <c r="MX81" s="36"/>
      <c r="MY81" s="36"/>
      <c r="MZ81" s="36"/>
      <c r="NA81" s="36"/>
      <c r="NB81" s="36"/>
      <c r="NC81" s="36"/>
      <c r="ND81" s="36"/>
      <c r="NE81" s="36"/>
      <c r="NF81" s="36"/>
      <c r="NG81" s="36"/>
      <c r="NH81" s="36"/>
      <c r="NI81" s="36"/>
      <c r="NJ81" s="36"/>
      <c r="NK81" s="36"/>
      <c r="NL81" s="36"/>
      <c r="NM81" s="36"/>
      <c r="NN81" s="36"/>
      <c r="NO81" s="36"/>
      <c r="NP81" s="36"/>
      <c r="NQ81" s="36"/>
      <c r="NR81" s="36"/>
      <c r="NS81" s="36"/>
      <c r="NT81" s="36"/>
      <c r="NU81" s="36"/>
      <c r="NV81" s="36"/>
      <c r="NW81" s="36"/>
      <c r="NX81" s="36"/>
      <c r="NY81" s="36"/>
      <c r="NZ81" s="36"/>
      <c r="OA81" s="36"/>
      <c r="OB81" s="36"/>
      <c r="OC81" s="36"/>
      <c r="OD81" s="36"/>
      <c r="OE81" s="36"/>
      <c r="OF81" s="36"/>
      <c r="OG81" s="36"/>
      <c r="OH81" s="36"/>
      <c r="OI81" s="36"/>
      <c r="OJ81" s="36"/>
      <c r="OK81" s="36"/>
      <c r="OL81" s="36"/>
      <c r="OM81" s="36"/>
      <c r="ON81" s="36"/>
      <c r="OO81" s="36"/>
      <c r="OP81" s="36"/>
      <c r="OQ81" s="36"/>
      <c r="OR81" s="36"/>
      <c r="OS81" s="36"/>
      <c r="OT81" s="36"/>
      <c r="OU81" s="36"/>
      <c r="OV81" s="36"/>
      <c r="OW81" s="36"/>
      <c r="OX81" s="36"/>
      <c r="OY81" s="36"/>
      <c r="OZ81" s="36"/>
      <c r="PA81" s="36"/>
      <c r="PB81" s="36"/>
      <c r="PC81" s="36"/>
      <c r="PD81" s="36"/>
      <c r="PE81" s="36"/>
      <c r="PF81" s="36"/>
      <c r="PG81" s="36"/>
      <c r="PH81" s="36"/>
      <c r="PI81" s="36"/>
      <c r="PJ81" s="36"/>
      <c r="PK81" s="36"/>
      <c r="PL81" s="36"/>
      <c r="PM81" s="36"/>
      <c r="PN81" s="36"/>
      <c r="PO81" s="36"/>
      <c r="PP81" s="36"/>
      <c r="PQ81" s="36"/>
      <c r="PR81" s="36"/>
      <c r="PS81" s="36"/>
      <c r="PT81" s="36"/>
      <c r="PU81" s="36"/>
      <c r="PV81" s="36"/>
      <c r="PW81" s="36"/>
      <c r="PX81" s="36"/>
      <c r="PY81" s="36"/>
      <c r="PZ81" s="36"/>
      <c r="QA81" s="36"/>
      <c r="QB81" s="36"/>
      <c r="QC81" s="36"/>
      <c r="QD81" s="36"/>
      <c r="QE81" s="36"/>
      <c r="QF81" s="36"/>
      <c r="QG81" s="36"/>
      <c r="QH81" s="36"/>
      <c r="QI81" s="36"/>
      <c r="QJ81" s="36"/>
      <c r="QK81" s="36"/>
      <c r="QL81" s="36"/>
      <c r="QM81" s="36"/>
      <c r="QN81" s="36"/>
      <c r="QO81" s="36"/>
      <c r="QP81" s="36"/>
      <c r="QQ81" s="36"/>
      <c r="QR81" s="36"/>
      <c r="QS81" s="36"/>
      <c r="QT81" s="36"/>
      <c r="QU81" s="36"/>
      <c r="QV81" s="36"/>
      <c r="QW81" s="36"/>
      <c r="QX81" s="36"/>
      <c r="QY81" s="36"/>
      <c r="QZ81" s="36"/>
      <c r="RA81" s="36"/>
      <c r="RB81" s="36"/>
      <c r="RC81" s="36"/>
      <c r="RD81" s="36"/>
      <c r="RE81" s="36"/>
      <c r="RF81" s="36"/>
      <c r="RG81" s="36"/>
      <c r="RH81" s="36"/>
      <c r="RI81" s="36"/>
      <c r="RJ81" s="36"/>
      <c r="RK81" s="36"/>
      <c r="RL81" s="36"/>
      <c r="RM81" s="36"/>
      <c r="RN81" s="36"/>
      <c r="RO81" s="36"/>
      <c r="RP81" s="36"/>
      <c r="RQ81" s="36"/>
      <c r="RR81" s="36"/>
      <c r="RS81" s="36"/>
      <c r="RT81" s="36"/>
      <c r="RU81" s="36"/>
      <c r="RV81" s="36"/>
      <c r="RW81" s="36"/>
      <c r="RX81" s="36"/>
      <c r="RY81" s="36"/>
      <c r="RZ81" s="36"/>
      <c r="SA81" s="36"/>
      <c r="SB81" s="36"/>
      <c r="SC81" s="36"/>
      <c r="SD81" s="36"/>
      <c r="SE81" s="36"/>
      <c r="SF81" s="36"/>
      <c r="SG81" s="36"/>
      <c r="SH81" s="36"/>
      <c r="SI81" s="36"/>
      <c r="SJ81" s="36"/>
      <c r="SK81" s="36"/>
      <c r="SL81" s="36"/>
      <c r="SM81" s="36"/>
      <c r="SN81" s="36"/>
      <c r="SO81" s="36"/>
      <c r="SP81" s="36"/>
      <c r="SQ81" s="36"/>
      <c r="SR81" s="36"/>
      <c r="SS81" s="36"/>
      <c r="ST81" s="36"/>
      <c r="SU81" s="36"/>
      <c r="SV81" s="36"/>
      <c r="SW81" s="36"/>
      <c r="SX81" s="36"/>
      <c r="SY81" s="36"/>
      <c r="SZ81" s="36"/>
      <c r="TA81" s="36"/>
      <c r="TB81" s="36"/>
      <c r="TC81" s="36"/>
      <c r="TD81" s="36"/>
      <c r="TE81" s="36"/>
      <c r="TF81" s="36"/>
      <c r="TG81" s="36"/>
      <c r="TH81" s="36"/>
      <c r="TI81" s="36"/>
      <c r="TJ81" s="36"/>
      <c r="TK81" s="36"/>
      <c r="TL81" s="36"/>
      <c r="TM81" s="36"/>
      <c r="TN81" s="36"/>
      <c r="TO81" s="36"/>
      <c r="TP81" s="36"/>
      <c r="TQ81" s="36"/>
      <c r="TR81" s="36"/>
      <c r="TS81" s="36"/>
      <c r="TT81" s="36"/>
      <c r="TU81" s="36"/>
      <c r="TV81" s="36"/>
      <c r="TW81" s="36"/>
      <c r="TX81" s="36"/>
      <c r="TY81" s="36"/>
      <c r="TZ81" s="36"/>
      <c r="UA81" s="36"/>
      <c r="UB81" s="36"/>
      <c r="UC81" s="36"/>
      <c r="UD81" s="36"/>
      <c r="UE81" s="36"/>
      <c r="UF81" s="36"/>
      <c r="UG81" s="36"/>
      <c r="UH81" s="36"/>
      <c r="UI81" s="36"/>
      <c r="UJ81" s="36"/>
      <c r="UK81" s="36"/>
      <c r="UL81" s="36"/>
      <c r="UM81" s="36"/>
      <c r="UN81" s="36"/>
      <c r="UO81" s="36"/>
      <c r="UP81" s="36"/>
      <c r="UQ81" s="36"/>
      <c r="UR81" s="36"/>
      <c r="US81" s="36"/>
      <c r="UT81" s="36"/>
      <c r="UU81" s="36"/>
      <c r="UV81" s="36"/>
      <c r="UW81" s="36"/>
      <c r="UX81" s="36"/>
      <c r="UY81" s="36"/>
      <c r="UZ81" s="36"/>
      <c r="VA81" s="36"/>
      <c r="VB81" s="36"/>
      <c r="VC81" s="36"/>
      <c r="VD81" s="36"/>
      <c r="VE81" s="36"/>
      <c r="VF81" s="36"/>
      <c r="VG81" s="36"/>
      <c r="VH81" s="36"/>
      <c r="VI81" s="36"/>
      <c r="VJ81" s="36"/>
      <c r="VK81" s="36"/>
      <c r="VL81" s="36"/>
      <c r="VM81" s="36"/>
      <c r="VN81" s="36"/>
      <c r="VO81" s="36"/>
      <c r="VP81" s="36"/>
    </row>
    <row r="82" spans="2:588" ht="17.25" customHeight="1">
      <c r="B82" s="23" t="s">
        <v>136</v>
      </c>
      <c r="F82" s="81" t="s">
        <v>1441</v>
      </c>
      <c r="G82" s="24" t="s">
        <v>176</v>
      </c>
      <c r="H82" s="36" t="s">
        <v>191</v>
      </c>
      <c r="I82" s="36" t="s">
        <v>191</v>
      </c>
      <c r="J82" s="36" t="s">
        <v>191</v>
      </c>
      <c r="K82" s="36" t="s">
        <v>191</v>
      </c>
      <c r="L82" s="36" t="s">
        <v>191</v>
      </c>
      <c r="M82" s="36" t="s">
        <v>191</v>
      </c>
      <c r="N82" s="36" t="s">
        <v>191</v>
      </c>
      <c r="O82" s="36" t="s">
        <v>191</v>
      </c>
      <c r="P82" s="36" t="s">
        <v>191</v>
      </c>
      <c r="Q82" s="36" t="s">
        <v>191</v>
      </c>
      <c r="R82" s="36" t="s">
        <v>191</v>
      </c>
      <c r="S82" s="36" t="s">
        <v>191</v>
      </c>
      <c r="T82" s="36" t="s">
        <v>191</v>
      </c>
      <c r="U82" s="36" t="s">
        <v>191</v>
      </c>
      <c r="V82" s="36" t="s">
        <v>191</v>
      </c>
      <c r="W82" s="36" t="s">
        <v>191</v>
      </c>
      <c r="X82" s="36" t="s">
        <v>191</v>
      </c>
      <c r="Y82" s="36" t="s">
        <v>191</v>
      </c>
      <c r="Z82" s="36" t="s">
        <v>191</v>
      </c>
      <c r="AA82" s="36" t="s">
        <v>191</v>
      </c>
      <c r="AB82" s="36" t="s">
        <v>191</v>
      </c>
      <c r="AC82" s="36" t="s">
        <v>191</v>
      </c>
      <c r="AD82" s="36" t="s">
        <v>191</v>
      </c>
      <c r="AE82" s="36" t="s">
        <v>191</v>
      </c>
      <c r="AF82" s="36" t="s">
        <v>191</v>
      </c>
      <c r="AG82" s="36" t="s">
        <v>191</v>
      </c>
      <c r="AH82" s="36" t="s">
        <v>191</v>
      </c>
      <c r="AI82" s="36" t="s">
        <v>191</v>
      </c>
      <c r="AJ82" s="36" t="s">
        <v>191</v>
      </c>
      <c r="AK82" s="36" t="s">
        <v>191</v>
      </c>
      <c r="AL82" s="36" t="s">
        <v>191</v>
      </c>
      <c r="AM82" s="36">
        <v>19.353500100000002</v>
      </c>
      <c r="AN82" s="36">
        <v>51.762300000000003</v>
      </c>
      <c r="AO82" s="36">
        <v>37.067999999999998</v>
      </c>
      <c r="AP82" s="36">
        <v>12.661</v>
      </c>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36"/>
      <c r="DH82" s="36"/>
      <c r="DI82" s="36"/>
      <c r="DJ82" s="36"/>
      <c r="DK82" s="36"/>
      <c r="DL82" s="36"/>
      <c r="DM82" s="36"/>
      <c r="DN82" s="36"/>
      <c r="DO82" s="36"/>
      <c r="DP82" s="36"/>
      <c r="DQ82" s="36"/>
      <c r="DR82" s="36"/>
      <c r="DS82" s="36"/>
      <c r="DT82" s="36"/>
      <c r="DU82" s="36"/>
      <c r="DV82" s="36"/>
      <c r="DW82" s="36"/>
      <c r="DX82" s="36"/>
      <c r="DY82" s="36"/>
      <c r="DZ82" s="36"/>
      <c r="EA82" s="36"/>
      <c r="EB82" s="36"/>
      <c r="EC82" s="36"/>
      <c r="ED82" s="36"/>
      <c r="EE82" s="36"/>
      <c r="EF82" s="36"/>
      <c r="EG82" s="36"/>
      <c r="EH82" s="36"/>
      <c r="EI82" s="36"/>
      <c r="EJ82" s="36"/>
      <c r="EK82" s="36"/>
      <c r="EL82" s="36"/>
      <c r="EM82" s="36"/>
      <c r="EN82" s="36"/>
      <c r="EO82" s="36"/>
      <c r="EP82" s="36"/>
      <c r="EQ82" s="36"/>
      <c r="ER82" s="36"/>
      <c r="ES82" s="36"/>
      <c r="ET82" s="36"/>
      <c r="EU82" s="36"/>
      <c r="EV82" s="36"/>
      <c r="EW82" s="36"/>
      <c r="EX82" s="36"/>
      <c r="EY82" s="36"/>
      <c r="EZ82" s="36"/>
      <c r="FA82" s="36"/>
      <c r="FB82" s="36"/>
      <c r="FC82" s="36"/>
      <c r="FD82" s="36"/>
      <c r="FE82" s="36"/>
      <c r="FF82" s="36"/>
      <c r="FG82" s="36"/>
      <c r="FH82" s="36"/>
      <c r="FI82" s="36"/>
      <c r="FJ82" s="36"/>
      <c r="FK82" s="36"/>
      <c r="FL82" s="36"/>
      <c r="FM82" s="36"/>
      <c r="FN82" s="36"/>
      <c r="FO82" s="36"/>
      <c r="FP82" s="36"/>
      <c r="FQ82" s="36"/>
      <c r="FR82" s="36"/>
      <c r="FS82" s="36"/>
      <c r="FT82" s="36"/>
      <c r="FU82" s="36"/>
      <c r="FV82" s="36"/>
      <c r="FW82" s="36"/>
      <c r="FX82" s="36"/>
      <c r="FY82" s="36"/>
      <c r="FZ82" s="36"/>
      <c r="GA82" s="36"/>
      <c r="GB82" s="36"/>
      <c r="GC82" s="36"/>
      <c r="GD82" s="36"/>
      <c r="GE82" s="36"/>
      <c r="GF82" s="36"/>
      <c r="GG82" s="36"/>
      <c r="GH82" s="36"/>
      <c r="GI82" s="36"/>
      <c r="GJ82" s="36"/>
      <c r="GK82" s="36"/>
      <c r="GL82" s="36"/>
      <c r="GM82" s="36"/>
      <c r="GN82" s="36"/>
      <c r="GO82" s="36"/>
      <c r="GP82" s="36"/>
      <c r="GQ82" s="36"/>
      <c r="GR82" s="36"/>
      <c r="GS82" s="36"/>
      <c r="GT82" s="36"/>
      <c r="GU82" s="36"/>
      <c r="GV82" s="36"/>
      <c r="GW82" s="36"/>
      <c r="GX82" s="36"/>
      <c r="GY82" s="36"/>
      <c r="GZ82" s="36"/>
      <c r="HA82" s="36"/>
      <c r="HB82" s="36"/>
      <c r="HC82" s="36"/>
      <c r="HD82" s="36"/>
      <c r="HE82" s="36"/>
      <c r="HF82" s="36"/>
      <c r="HG82" s="36"/>
      <c r="HH82" s="36"/>
      <c r="HI82" s="36"/>
      <c r="HJ82" s="36"/>
      <c r="HK82" s="36"/>
      <c r="HL82" s="36"/>
      <c r="HM82" s="36"/>
      <c r="HN82" s="36"/>
      <c r="HO82" s="36"/>
      <c r="HP82" s="36"/>
      <c r="HQ82" s="36"/>
      <c r="HR82" s="36"/>
      <c r="HS82" s="36"/>
      <c r="HT82" s="36"/>
      <c r="HU82" s="36"/>
      <c r="HV82" s="36"/>
      <c r="HW82" s="36"/>
      <c r="HX82" s="36"/>
      <c r="HY82" s="36"/>
      <c r="HZ82" s="36"/>
      <c r="IA82" s="36"/>
      <c r="IB82" s="36"/>
      <c r="IC82" s="36"/>
      <c r="ID82" s="36"/>
      <c r="IE82" s="36"/>
      <c r="IF82" s="36"/>
      <c r="IG82" s="36"/>
      <c r="IH82" s="36"/>
      <c r="II82" s="36"/>
      <c r="IJ82" s="36"/>
      <c r="IK82" s="36"/>
      <c r="IL82" s="36"/>
      <c r="IM82" s="36"/>
      <c r="IN82" s="36"/>
      <c r="IO82" s="36"/>
      <c r="IP82" s="36"/>
      <c r="IQ82" s="36"/>
      <c r="IR82" s="36"/>
      <c r="IS82" s="36"/>
      <c r="IT82" s="36"/>
      <c r="IU82" s="36"/>
      <c r="IV82" s="36"/>
      <c r="IW82" s="36"/>
      <c r="IX82" s="36"/>
      <c r="IY82" s="36"/>
      <c r="IZ82" s="36"/>
      <c r="JA82" s="36"/>
      <c r="JB82" s="36"/>
      <c r="JC82" s="36"/>
      <c r="JD82" s="36"/>
      <c r="JE82" s="36"/>
      <c r="JF82" s="36"/>
      <c r="JG82" s="36"/>
      <c r="JH82" s="36"/>
      <c r="JI82" s="36"/>
      <c r="JJ82" s="36"/>
      <c r="JK82" s="36"/>
      <c r="JL82" s="36"/>
      <c r="JM82" s="36"/>
      <c r="JN82" s="36"/>
      <c r="JO82" s="36"/>
      <c r="JP82" s="36"/>
      <c r="JQ82" s="36"/>
      <c r="JR82" s="36"/>
      <c r="JS82" s="36"/>
      <c r="JT82" s="36"/>
      <c r="JU82" s="36"/>
      <c r="JV82" s="36"/>
      <c r="JW82" s="36"/>
      <c r="JX82" s="36"/>
      <c r="JY82" s="36"/>
      <c r="JZ82" s="36"/>
      <c r="KA82" s="36"/>
      <c r="KB82" s="36"/>
      <c r="KC82" s="36"/>
      <c r="KD82" s="36"/>
      <c r="KE82" s="36"/>
      <c r="KF82" s="36"/>
      <c r="KG82" s="36"/>
      <c r="KH82" s="36"/>
      <c r="KI82" s="36"/>
      <c r="KJ82" s="36"/>
      <c r="KK82" s="36"/>
      <c r="KL82" s="36"/>
      <c r="KM82" s="36"/>
      <c r="KN82" s="36"/>
      <c r="KO82" s="36"/>
      <c r="KP82" s="36"/>
      <c r="KQ82" s="36"/>
      <c r="KR82" s="36"/>
      <c r="KS82" s="36"/>
      <c r="KT82" s="36"/>
      <c r="KU82" s="36"/>
      <c r="KV82" s="36"/>
      <c r="KW82" s="36"/>
      <c r="KX82" s="36"/>
      <c r="KY82" s="36"/>
      <c r="KZ82" s="36"/>
      <c r="LA82" s="36"/>
      <c r="LB82" s="36"/>
      <c r="LC82" s="36"/>
      <c r="LD82" s="36"/>
      <c r="LE82" s="36"/>
      <c r="LF82" s="36"/>
      <c r="LG82" s="36"/>
      <c r="LH82" s="36"/>
      <c r="LI82" s="36"/>
      <c r="LJ82" s="36"/>
      <c r="LK82" s="36"/>
      <c r="LL82" s="36"/>
      <c r="LM82" s="36"/>
      <c r="LN82" s="36"/>
      <c r="LO82" s="36"/>
      <c r="LP82" s="36"/>
      <c r="LQ82" s="36"/>
      <c r="LR82" s="36"/>
      <c r="LS82" s="36"/>
      <c r="LT82" s="36"/>
      <c r="LU82" s="36"/>
      <c r="LV82" s="36"/>
      <c r="LW82" s="36"/>
      <c r="LX82" s="36"/>
      <c r="LY82" s="36"/>
      <c r="LZ82" s="36"/>
      <c r="MA82" s="36"/>
      <c r="MB82" s="36"/>
      <c r="MC82" s="36"/>
      <c r="MD82" s="36"/>
      <c r="ME82" s="36"/>
      <c r="MF82" s="36"/>
      <c r="MG82" s="36"/>
      <c r="MH82" s="36"/>
      <c r="MI82" s="36"/>
      <c r="MJ82" s="36"/>
      <c r="MK82" s="36"/>
      <c r="ML82" s="36"/>
      <c r="MM82" s="36"/>
      <c r="MN82" s="36"/>
      <c r="MO82" s="36"/>
      <c r="MP82" s="36"/>
      <c r="MQ82" s="36"/>
      <c r="MR82" s="36"/>
      <c r="MS82" s="36"/>
      <c r="MT82" s="36"/>
      <c r="MU82" s="36"/>
      <c r="MV82" s="36"/>
      <c r="MW82" s="36"/>
      <c r="MX82" s="36"/>
      <c r="MY82" s="36"/>
      <c r="MZ82" s="36"/>
      <c r="NA82" s="36"/>
      <c r="NB82" s="36"/>
      <c r="NC82" s="36"/>
      <c r="ND82" s="36"/>
      <c r="NE82" s="36"/>
      <c r="NF82" s="36"/>
      <c r="NG82" s="36"/>
      <c r="NH82" s="36"/>
      <c r="NI82" s="36"/>
      <c r="NJ82" s="36"/>
      <c r="NK82" s="36"/>
      <c r="NL82" s="36"/>
      <c r="NM82" s="36"/>
      <c r="NN82" s="36"/>
      <c r="NO82" s="36"/>
      <c r="NP82" s="36"/>
      <c r="NQ82" s="36"/>
      <c r="NR82" s="36"/>
      <c r="NS82" s="36"/>
      <c r="NT82" s="36"/>
      <c r="NU82" s="36"/>
      <c r="NV82" s="36"/>
      <c r="NW82" s="36"/>
      <c r="NX82" s="36"/>
      <c r="NY82" s="36"/>
      <c r="NZ82" s="36"/>
      <c r="OA82" s="36"/>
      <c r="OB82" s="36"/>
      <c r="OC82" s="36"/>
      <c r="OD82" s="36"/>
      <c r="OE82" s="36"/>
      <c r="OF82" s="36"/>
      <c r="OG82" s="36"/>
      <c r="OH82" s="36"/>
      <c r="OI82" s="36"/>
      <c r="OJ82" s="36"/>
      <c r="OK82" s="36"/>
      <c r="OL82" s="36"/>
      <c r="OM82" s="36"/>
      <c r="ON82" s="36"/>
      <c r="OO82" s="36"/>
      <c r="OP82" s="36"/>
      <c r="OQ82" s="36"/>
      <c r="OR82" s="36"/>
      <c r="OS82" s="36"/>
      <c r="OT82" s="36"/>
      <c r="OU82" s="36"/>
      <c r="OV82" s="36"/>
      <c r="OW82" s="36"/>
      <c r="OX82" s="36"/>
      <c r="OY82" s="36"/>
      <c r="OZ82" s="36"/>
      <c r="PA82" s="36"/>
      <c r="PB82" s="36"/>
      <c r="PC82" s="36"/>
      <c r="PD82" s="36"/>
      <c r="PE82" s="36"/>
      <c r="PF82" s="36"/>
      <c r="PG82" s="36"/>
      <c r="PH82" s="36"/>
      <c r="PI82" s="36"/>
      <c r="PJ82" s="36"/>
      <c r="PK82" s="36"/>
      <c r="PL82" s="36"/>
      <c r="PM82" s="36"/>
      <c r="PN82" s="36"/>
      <c r="PO82" s="36"/>
      <c r="PP82" s="36"/>
      <c r="PQ82" s="36"/>
      <c r="PR82" s="36"/>
      <c r="PS82" s="36"/>
      <c r="PT82" s="36"/>
      <c r="PU82" s="36"/>
      <c r="PV82" s="36"/>
      <c r="PW82" s="36"/>
      <c r="PX82" s="36"/>
      <c r="PY82" s="36"/>
      <c r="PZ82" s="36"/>
      <c r="QA82" s="36"/>
      <c r="QB82" s="36"/>
      <c r="QC82" s="36"/>
      <c r="QD82" s="36"/>
      <c r="QE82" s="36"/>
      <c r="QF82" s="36"/>
      <c r="QG82" s="36"/>
      <c r="QH82" s="36"/>
      <c r="QI82" s="36"/>
      <c r="QJ82" s="36"/>
      <c r="QK82" s="36"/>
      <c r="QL82" s="36"/>
      <c r="QM82" s="36"/>
      <c r="QN82" s="36"/>
      <c r="QO82" s="36"/>
      <c r="QP82" s="36"/>
      <c r="QQ82" s="36"/>
      <c r="QR82" s="36"/>
      <c r="QS82" s="36"/>
      <c r="QT82" s="36"/>
      <c r="QU82" s="36"/>
      <c r="QV82" s="36"/>
      <c r="QW82" s="36"/>
      <c r="QX82" s="36"/>
      <c r="QY82" s="36"/>
      <c r="QZ82" s="36"/>
      <c r="RA82" s="36"/>
      <c r="RB82" s="36"/>
      <c r="RC82" s="36"/>
      <c r="RD82" s="36"/>
      <c r="RE82" s="36"/>
      <c r="RF82" s="36"/>
      <c r="RG82" s="36"/>
      <c r="RH82" s="36"/>
      <c r="RI82" s="36"/>
      <c r="RJ82" s="36"/>
      <c r="RK82" s="36"/>
      <c r="RL82" s="36"/>
      <c r="RM82" s="36"/>
      <c r="RN82" s="36"/>
      <c r="RO82" s="36"/>
      <c r="RP82" s="36"/>
      <c r="RQ82" s="36"/>
      <c r="RR82" s="36"/>
      <c r="RS82" s="36"/>
      <c r="RT82" s="36"/>
      <c r="RU82" s="36"/>
      <c r="RV82" s="36"/>
      <c r="RW82" s="36"/>
      <c r="RX82" s="36"/>
      <c r="RY82" s="36"/>
      <c r="RZ82" s="36"/>
      <c r="SA82" s="36"/>
      <c r="SB82" s="36"/>
      <c r="SC82" s="36"/>
      <c r="SD82" s="36"/>
      <c r="SE82" s="36"/>
      <c r="SF82" s="36"/>
      <c r="SG82" s="36"/>
      <c r="SH82" s="36"/>
      <c r="SI82" s="36"/>
      <c r="SJ82" s="36"/>
      <c r="SK82" s="36"/>
      <c r="SL82" s="36"/>
      <c r="SM82" s="36"/>
      <c r="SN82" s="36"/>
      <c r="SO82" s="36"/>
      <c r="SP82" s="36"/>
      <c r="SQ82" s="36"/>
      <c r="SR82" s="36"/>
      <c r="SS82" s="36"/>
      <c r="ST82" s="36"/>
      <c r="SU82" s="36"/>
      <c r="SV82" s="36"/>
      <c r="SW82" s="36"/>
      <c r="SX82" s="36"/>
      <c r="SY82" s="36"/>
      <c r="SZ82" s="36"/>
      <c r="TA82" s="36"/>
      <c r="TB82" s="36"/>
      <c r="TC82" s="36"/>
      <c r="TD82" s="36"/>
      <c r="TE82" s="36"/>
      <c r="TF82" s="36"/>
      <c r="TG82" s="36"/>
      <c r="TH82" s="36"/>
      <c r="TI82" s="36"/>
      <c r="TJ82" s="36"/>
      <c r="TK82" s="36"/>
      <c r="TL82" s="36"/>
      <c r="TM82" s="36"/>
      <c r="TN82" s="36"/>
      <c r="TO82" s="36"/>
      <c r="TP82" s="36"/>
      <c r="TQ82" s="36"/>
      <c r="TR82" s="36"/>
      <c r="TS82" s="36"/>
      <c r="TT82" s="36"/>
      <c r="TU82" s="36"/>
      <c r="TV82" s="36"/>
      <c r="TW82" s="36"/>
      <c r="TX82" s="36"/>
      <c r="TY82" s="36"/>
      <c r="TZ82" s="36"/>
      <c r="UA82" s="36"/>
      <c r="UB82" s="36"/>
      <c r="UC82" s="36"/>
      <c r="UD82" s="36"/>
      <c r="UE82" s="36"/>
      <c r="UF82" s="36"/>
      <c r="UG82" s="36"/>
      <c r="UH82" s="36"/>
      <c r="UI82" s="36"/>
      <c r="UJ82" s="36"/>
      <c r="UK82" s="36"/>
      <c r="UL82" s="36"/>
      <c r="UM82" s="36"/>
      <c r="UN82" s="36"/>
      <c r="UO82" s="36"/>
      <c r="UP82" s="36"/>
      <c r="UQ82" s="36"/>
      <c r="UR82" s="36"/>
      <c r="US82" s="36"/>
      <c r="UT82" s="36"/>
      <c r="UU82" s="36"/>
      <c r="UV82" s="36"/>
      <c r="UW82" s="36"/>
      <c r="UX82" s="36"/>
      <c r="UY82" s="36"/>
      <c r="UZ82" s="36"/>
      <c r="VA82" s="36"/>
      <c r="VB82" s="36"/>
      <c r="VC82" s="36"/>
      <c r="VD82" s="36"/>
      <c r="VE82" s="36"/>
      <c r="VF82" s="36"/>
      <c r="VG82" s="36"/>
      <c r="VH82" s="36"/>
      <c r="VI82" s="36"/>
      <c r="VJ82" s="36"/>
      <c r="VK82" s="36"/>
      <c r="VL82" s="36"/>
      <c r="VM82" s="36"/>
      <c r="VN82" s="36"/>
      <c r="VO82" s="36"/>
      <c r="VP82" s="36"/>
    </row>
    <row r="83" spans="2:588" ht="17.25" customHeight="1">
      <c r="B83" s="23" t="s">
        <v>136</v>
      </c>
      <c r="F83" s="81" t="s">
        <v>1187</v>
      </c>
      <c r="G83" s="24" t="s">
        <v>176</v>
      </c>
      <c r="H83" s="36" t="s">
        <v>191</v>
      </c>
      <c r="I83" s="36" t="s">
        <v>191</v>
      </c>
      <c r="J83" s="36" t="s">
        <v>191</v>
      </c>
      <c r="K83" s="36" t="s">
        <v>191</v>
      </c>
      <c r="L83" s="36" t="s">
        <v>191</v>
      </c>
      <c r="M83" s="36" t="s">
        <v>191</v>
      </c>
      <c r="N83" s="36" t="s">
        <v>191</v>
      </c>
      <c r="O83" s="36" t="s">
        <v>191</v>
      </c>
      <c r="P83" s="36" t="s">
        <v>191</v>
      </c>
      <c r="Q83" s="36" t="s">
        <v>191</v>
      </c>
      <c r="R83" s="36" t="s">
        <v>191</v>
      </c>
      <c r="S83" s="36" t="s">
        <v>191</v>
      </c>
      <c r="T83" s="36" t="s">
        <v>191</v>
      </c>
      <c r="U83" s="36" t="s">
        <v>191</v>
      </c>
      <c r="V83" s="36" t="s">
        <v>191</v>
      </c>
      <c r="W83" s="36" t="s">
        <v>191</v>
      </c>
      <c r="X83" s="36" t="s">
        <v>191</v>
      </c>
      <c r="Y83" s="36" t="s">
        <v>191</v>
      </c>
      <c r="Z83" s="36" t="s">
        <v>191</v>
      </c>
      <c r="AA83" s="36" t="s">
        <v>191</v>
      </c>
      <c r="AB83" s="36" t="s">
        <v>191</v>
      </c>
      <c r="AC83" s="36" t="s">
        <v>191</v>
      </c>
      <c r="AD83" s="36" t="s">
        <v>191</v>
      </c>
      <c r="AE83" s="36" t="s">
        <v>191</v>
      </c>
      <c r="AF83" s="36" t="s">
        <v>191</v>
      </c>
      <c r="AG83" s="36" t="s">
        <v>191</v>
      </c>
      <c r="AH83" s="36" t="s">
        <v>191</v>
      </c>
      <c r="AI83" s="36" t="s">
        <v>191</v>
      </c>
      <c r="AJ83" s="36" t="s">
        <v>191</v>
      </c>
      <c r="AK83" s="36" t="s">
        <v>191</v>
      </c>
      <c r="AL83" s="36" t="s">
        <v>191</v>
      </c>
      <c r="AM83" s="36">
        <v>9.8285</v>
      </c>
      <c r="AN83" s="36">
        <v>19.278199999999998</v>
      </c>
      <c r="AO83" s="36">
        <v>14.485117799999999</v>
      </c>
      <c r="AP83" s="36">
        <v>82.433499310000002</v>
      </c>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c r="DL83" s="36"/>
      <c r="DM83" s="36"/>
      <c r="DN83" s="36"/>
      <c r="DO83" s="36"/>
      <c r="DP83" s="36"/>
      <c r="DQ83" s="36"/>
      <c r="DR83" s="36"/>
      <c r="DS83" s="36"/>
      <c r="DT83" s="36"/>
      <c r="DU83" s="36"/>
      <c r="DV83" s="36"/>
      <c r="DW83" s="36"/>
      <c r="DX83" s="36"/>
      <c r="DY83" s="36"/>
      <c r="DZ83" s="36"/>
      <c r="EA83" s="36"/>
      <c r="EB83" s="36"/>
      <c r="EC83" s="36"/>
      <c r="ED83" s="36"/>
      <c r="EE83" s="36"/>
      <c r="EF83" s="36"/>
      <c r="EG83" s="36"/>
      <c r="EH83" s="36"/>
      <c r="EI83" s="36"/>
      <c r="EJ83" s="36"/>
      <c r="EK83" s="36"/>
      <c r="EL83" s="36"/>
      <c r="EM83" s="36"/>
      <c r="EN83" s="36"/>
      <c r="EO83" s="36"/>
      <c r="EP83" s="36"/>
      <c r="EQ83" s="36"/>
      <c r="ER83" s="36"/>
      <c r="ES83" s="36"/>
      <c r="ET83" s="36"/>
      <c r="EU83" s="36"/>
      <c r="EV83" s="36"/>
      <c r="EW83" s="36"/>
      <c r="EX83" s="36"/>
      <c r="EY83" s="36"/>
      <c r="EZ83" s="36"/>
      <c r="FA83" s="36"/>
      <c r="FB83" s="36"/>
      <c r="FC83" s="36"/>
      <c r="FD83" s="36"/>
      <c r="FE83" s="36"/>
      <c r="FF83" s="36"/>
      <c r="FG83" s="36"/>
      <c r="FH83" s="36"/>
      <c r="FI83" s="36"/>
      <c r="FJ83" s="36"/>
      <c r="FK83" s="36"/>
      <c r="FL83" s="36"/>
      <c r="FM83" s="36"/>
      <c r="FN83" s="36"/>
      <c r="FO83" s="36"/>
      <c r="FP83" s="36"/>
      <c r="FQ83" s="36"/>
      <c r="FR83" s="36"/>
      <c r="FS83" s="36"/>
      <c r="FT83" s="36"/>
      <c r="FU83" s="36"/>
      <c r="FV83" s="36"/>
      <c r="FW83" s="36"/>
      <c r="FX83" s="36"/>
      <c r="FY83" s="36"/>
      <c r="FZ83" s="36"/>
      <c r="GA83" s="36"/>
      <c r="GB83" s="36"/>
      <c r="GC83" s="36"/>
      <c r="GD83" s="36"/>
      <c r="GE83" s="36"/>
      <c r="GF83" s="36"/>
      <c r="GG83" s="36"/>
      <c r="GH83" s="36"/>
      <c r="GI83" s="36"/>
      <c r="GJ83" s="36"/>
      <c r="GK83" s="36"/>
      <c r="GL83" s="36"/>
      <c r="GM83" s="36"/>
      <c r="GN83" s="36"/>
      <c r="GO83" s="36"/>
      <c r="GP83" s="36"/>
      <c r="GQ83" s="36"/>
      <c r="GR83" s="36"/>
      <c r="GS83" s="36"/>
      <c r="GT83" s="36"/>
      <c r="GU83" s="36"/>
      <c r="GV83" s="36"/>
      <c r="GW83" s="36"/>
      <c r="GX83" s="36"/>
      <c r="GY83" s="36"/>
      <c r="GZ83" s="36"/>
      <c r="HA83" s="36"/>
      <c r="HB83" s="36"/>
      <c r="HC83" s="36"/>
      <c r="HD83" s="36"/>
      <c r="HE83" s="36"/>
      <c r="HF83" s="36"/>
      <c r="HG83" s="36"/>
      <c r="HH83" s="36"/>
      <c r="HI83" s="36"/>
      <c r="HJ83" s="36"/>
      <c r="HK83" s="36"/>
      <c r="HL83" s="36"/>
      <c r="HM83" s="36"/>
      <c r="HN83" s="36"/>
      <c r="HO83" s="36"/>
      <c r="HP83" s="36"/>
      <c r="HQ83" s="36"/>
      <c r="HR83" s="36"/>
      <c r="HS83" s="36"/>
      <c r="HT83" s="36"/>
      <c r="HU83" s="36"/>
      <c r="HV83" s="36"/>
      <c r="HW83" s="36"/>
      <c r="HX83" s="36"/>
      <c r="HY83" s="36"/>
      <c r="HZ83" s="36"/>
      <c r="IA83" s="36"/>
      <c r="IB83" s="36"/>
      <c r="IC83" s="36"/>
      <c r="ID83" s="36"/>
      <c r="IE83" s="36"/>
      <c r="IF83" s="36"/>
      <c r="IG83" s="36"/>
      <c r="IH83" s="36"/>
      <c r="II83" s="36"/>
      <c r="IJ83" s="36"/>
      <c r="IK83" s="36"/>
      <c r="IL83" s="36"/>
      <c r="IM83" s="36"/>
      <c r="IN83" s="36"/>
      <c r="IO83" s="36"/>
      <c r="IP83" s="36"/>
      <c r="IQ83" s="36"/>
      <c r="IR83" s="36"/>
      <c r="IS83" s="36"/>
      <c r="IT83" s="36"/>
      <c r="IU83" s="36"/>
      <c r="IV83" s="36"/>
      <c r="IW83" s="36"/>
      <c r="IX83" s="36"/>
      <c r="IY83" s="36"/>
      <c r="IZ83" s="36"/>
      <c r="JA83" s="36"/>
      <c r="JB83" s="36"/>
      <c r="JC83" s="36"/>
      <c r="JD83" s="36"/>
      <c r="JE83" s="36"/>
      <c r="JF83" s="36"/>
      <c r="JG83" s="36"/>
      <c r="JH83" s="36"/>
      <c r="JI83" s="36"/>
      <c r="JJ83" s="36"/>
      <c r="JK83" s="36"/>
      <c r="JL83" s="36"/>
      <c r="JM83" s="36"/>
      <c r="JN83" s="36"/>
      <c r="JO83" s="36"/>
      <c r="JP83" s="36"/>
      <c r="JQ83" s="36"/>
      <c r="JR83" s="36"/>
      <c r="JS83" s="36"/>
      <c r="JT83" s="36"/>
      <c r="JU83" s="36"/>
      <c r="JV83" s="36"/>
      <c r="JW83" s="36"/>
      <c r="JX83" s="36"/>
      <c r="JY83" s="36"/>
      <c r="JZ83" s="36"/>
      <c r="KA83" s="36"/>
      <c r="KB83" s="36"/>
      <c r="KC83" s="36"/>
      <c r="KD83" s="36"/>
      <c r="KE83" s="36"/>
      <c r="KF83" s="36"/>
      <c r="KG83" s="36"/>
      <c r="KH83" s="36"/>
      <c r="KI83" s="36"/>
      <c r="KJ83" s="36"/>
      <c r="KK83" s="36"/>
      <c r="KL83" s="36"/>
      <c r="KM83" s="36"/>
      <c r="KN83" s="36"/>
      <c r="KO83" s="36"/>
      <c r="KP83" s="36"/>
      <c r="KQ83" s="36"/>
      <c r="KR83" s="36"/>
      <c r="KS83" s="36"/>
      <c r="KT83" s="36"/>
      <c r="KU83" s="36"/>
      <c r="KV83" s="36"/>
      <c r="KW83" s="36"/>
      <c r="KX83" s="36"/>
      <c r="KY83" s="36"/>
      <c r="KZ83" s="36"/>
      <c r="LA83" s="36"/>
      <c r="LB83" s="36"/>
      <c r="LC83" s="36"/>
      <c r="LD83" s="36"/>
      <c r="LE83" s="36"/>
      <c r="LF83" s="36"/>
      <c r="LG83" s="36"/>
      <c r="LH83" s="36"/>
      <c r="LI83" s="36"/>
      <c r="LJ83" s="36"/>
      <c r="LK83" s="36"/>
      <c r="LL83" s="36"/>
      <c r="LM83" s="36"/>
      <c r="LN83" s="36"/>
      <c r="LO83" s="36"/>
      <c r="LP83" s="36"/>
      <c r="LQ83" s="36"/>
      <c r="LR83" s="36"/>
      <c r="LS83" s="36"/>
      <c r="LT83" s="36"/>
      <c r="LU83" s="36"/>
      <c r="LV83" s="36"/>
      <c r="LW83" s="36"/>
      <c r="LX83" s="36"/>
      <c r="LY83" s="36"/>
      <c r="LZ83" s="36"/>
      <c r="MA83" s="36"/>
      <c r="MB83" s="36"/>
      <c r="MC83" s="36"/>
      <c r="MD83" s="36"/>
      <c r="ME83" s="36"/>
      <c r="MF83" s="36"/>
      <c r="MG83" s="36"/>
      <c r="MH83" s="36"/>
      <c r="MI83" s="36"/>
      <c r="MJ83" s="36"/>
      <c r="MK83" s="36"/>
      <c r="ML83" s="36"/>
      <c r="MM83" s="36"/>
      <c r="MN83" s="36"/>
      <c r="MO83" s="36"/>
      <c r="MP83" s="36"/>
      <c r="MQ83" s="36"/>
      <c r="MR83" s="36"/>
      <c r="MS83" s="36"/>
      <c r="MT83" s="36"/>
      <c r="MU83" s="36"/>
      <c r="MV83" s="36"/>
      <c r="MW83" s="36"/>
      <c r="MX83" s="36"/>
      <c r="MY83" s="36"/>
      <c r="MZ83" s="36"/>
      <c r="NA83" s="36"/>
      <c r="NB83" s="36"/>
      <c r="NC83" s="36"/>
      <c r="ND83" s="36"/>
      <c r="NE83" s="36"/>
      <c r="NF83" s="36"/>
      <c r="NG83" s="36"/>
      <c r="NH83" s="36"/>
      <c r="NI83" s="36"/>
      <c r="NJ83" s="36"/>
      <c r="NK83" s="36"/>
      <c r="NL83" s="36"/>
      <c r="NM83" s="36"/>
      <c r="NN83" s="36"/>
      <c r="NO83" s="36"/>
      <c r="NP83" s="36"/>
      <c r="NQ83" s="36"/>
      <c r="NR83" s="36"/>
      <c r="NS83" s="36"/>
      <c r="NT83" s="36"/>
      <c r="NU83" s="36"/>
      <c r="NV83" s="36"/>
      <c r="NW83" s="36"/>
      <c r="NX83" s="36"/>
      <c r="NY83" s="36"/>
      <c r="NZ83" s="36"/>
      <c r="OA83" s="36"/>
      <c r="OB83" s="36"/>
      <c r="OC83" s="36"/>
      <c r="OD83" s="36"/>
      <c r="OE83" s="36"/>
      <c r="OF83" s="36"/>
      <c r="OG83" s="36"/>
      <c r="OH83" s="36"/>
      <c r="OI83" s="36"/>
      <c r="OJ83" s="36"/>
      <c r="OK83" s="36"/>
      <c r="OL83" s="36"/>
      <c r="OM83" s="36"/>
      <c r="ON83" s="36"/>
      <c r="OO83" s="36"/>
      <c r="OP83" s="36"/>
      <c r="OQ83" s="36"/>
      <c r="OR83" s="36"/>
      <c r="OS83" s="36"/>
      <c r="OT83" s="36"/>
      <c r="OU83" s="36"/>
      <c r="OV83" s="36"/>
      <c r="OW83" s="36"/>
      <c r="OX83" s="36"/>
      <c r="OY83" s="36"/>
      <c r="OZ83" s="36"/>
      <c r="PA83" s="36"/>
      <c r="PB83" s="36"/>
      <c r="PC83" s="36"/>
      <c r="PD83" s="36"/>
      <c r="PE83" s="36"/>
      <c r="PF83" s="36"/>
      <c r="PG83" s="36"/>
      <c r="PH83" s="36"/>
      <c r="PI83" s="36"/>
      <c r="PJ83" s="36"/>
      <c r="PK83" s="36"/>
      <c r="PL83" s="36"/>
      <c r="PM83" s="36"/>
      <c r="PN83" s="36"/>
      <c r="PO83" s="36"/>
      <c r="PP83" s="36"/>
      <c r="PQ83" s="36"/>
      <c r="PR83" s="36"/>
      <c r="PS83" s="36"/>
      <c r="PT83" s="36"/>
      <c r="PU83" s="36"/>
      <c r="PV83" s="36"/>
      <c r="PW83" s="36"/>
      <c r="PX83" s="36"/>
      <c r="PY83" s="36"/>
      <c r="PZ83" s="36"/>
      <c r="QA83" s="36"/>
      <c r="QB83" s="36"/>
      <c r="QC83" s="36"/>
      <c r="QD83" s="36"/>
      <c r="QE83" s="36"/>
      <c r="QF83" s="36"/>
      <c r="QG83" s="36"/>
      <c r="QH83" s="36"/>
      <c r="QI83" s="36"/>
      <c r="QJ83" s="36"/>
      <c r="QK83" s="36"/>
      <c r="QL83" s="36"/>
      <c r="QM83" s="36"/>
      <c r="QN83" s="36"/>
      <c r="QO83" s="36"/>
      <c r="QP83" s="36"/>
      <c r="QQ83" s="36"/>
      <c r="QR83" s="36"/>
      <c r="QS83" s="36"/>
      <c r="QT83" s="36"/>
      <c r="QU83" s="36"/>
      <c r="QV83" s="36"/>
      <c r="QW83" s="36"/>
      <c r="QX83" s="36"/>
      <c r="QY83" s="36"/>
      <c r="QZ83" s="36"/>
      <c r="RA83" s="36"/>
      <c r="RB83" s="36"/>
      <c r="RC83" s="36"/>
      <c r="RD83" s="36"/>
      <c r="RE83" s="36"/>
      <c r="RF83" s="36"/>
      <c r="RG83" s="36"/>
      <c r="RH83" s="36"/>
      <c r="RI83" s="36"/>
      <c r="RJ83" s="36"/>
      <c r="RK83" s="36"/>
      <c r="RL83" s="36"/>
      <c r="RM83" s="36"/>
      <c r="RN83" s="36"/>
      <c r="RO83" s="36"/>
      <c r="RP83" s="36"/>
      <c r="RQ83" s="36"/>
      <c r="RR83" s="36"/>
      <c r="RS83" s="36"/>
      <c r="RT83" s="36"/>
      <c r="RU83" s="36"/>
      <c r="RV83" s="36"/>
      <c r="RW83" s="36"/>
      <c r="RX83" s="36"/>
      <c r="RY83" s="36"/>
      <c r="RZ83" s="36"/>
      <c r="SA83" s="36"/>
      <c r="SB83" s="36"/>
      <c r="SC83" s="36"/>
      <c r="SD83" s="36"/>
      <c r="SE83" s="36"/>
      <c r="SF83" s="36"/>
      <c r="SG83" s="36"/>
      <c r="SH83" s="36"/>
      <c r="SI83" s="36"/>
      <c r="SJ83" s="36"/>
      <c r="SK83" s="36"/>
      <c r="SL83" s="36"/>
      <c r="SM83" s="36"/>
      <c r="SN83" s="36"/>
      <c r="SO83" s="36"/>
      <c r="SP83" s="36"/>
      <c r="SQ83" s="36"/>
      <c r="SR83" s="36"/>
      <c r="SS83" s="36"/>
      <c r="ST83" s="36"/>
      <c r="SU83" s="36"/>
      <c r="SV83" s="36"/>
      <c r="SW83" s="36"/>
      <c r="SX83" s="36"/>
      <c r="SY83" s="36"/>
      <c r="SZ83" s="36"/>
      <c r="TA83" s="36"/>
      <c r="TB83" s="36"/>
      <c r="TC83" s="36"/>
      <c r="TD83" s="36"/>
      <c r="TE83" s="36"/>
      <c r="TF83" s="36"/>
      <c r="TG83" s="36"/>
      <c r="TH83" s="36"/>
      <c r="TI83" s="36"/>
      <c r="TJ83" s="36"/>
      <c r="TK83" s="36"/>
      <c r="TL83" s="36"/>
      <c r="TM83" s="36"/>
      <c r="TN83" s="36"/>
      <c r="TO83" s="36"/>
      <c r="TP83" s="36"/>
      <c r="TQ83" s="36"/>
      <c r="TR83" s="36"/>
      <c r="TS83" s="36"/>
      <c r="TT83" s="36"/>
      <c r="TU83" s="36"/>
      <c r="TV83" s="36"/>
      <c r="TW83" s="36"/>
      <c r="TX83" s="36"/>
      <c r="TY83" s="36"/>
      <c r="TZ83" s="36"/>
      <c r="UA83" s="36"/>
      <c r="UB83" s="36"/>
      <c r="UC83" s="36"/>
      <c r="UD83" s="36"/>
      <c r="UE83" s="36"/>
      <c r="UF83" s="36"/>
      <c r="UG83" s="36"/>
      <c r="UH83" s="36"/>
      <c r="UI83" s="36"/>
      <c r="UJ83" s="36"/>
      <c r="UK83" s="36"/>
      <c r="UL83" s="36"/>
      <c r="UM83" s="36"/>
      <c r="UN83" s="36"/>
      <c r="UO83" s="36"/>
      <c r="UP83" s="36"/>
      <c r="UQ83" s="36"/>
      <c r="UR83" s="36"/>
      <c r="US83" s="36"/>
      <c r="UT83" s="36"/>
      <c r="UU83" s="36"/>
      <c r="UV83" s="36"/>
      <c r="UW83" s="36"/>
      <c r="UX83" s="36"/>
      <c r="UY83" s="36"/>
      <c r="UZ83" s="36"/>
      <c r="VA83" s="36"/>
      <c r="VB83" s="36"/>
      <c r="VC83" s="36"/>
      <c r="VD83" s="36"/>
      <c r="VE83" s="36"/>
      <c r="VF83" s="36"/>
      <c r="VG83" s="36"/>
      <c r="VH83" s="36"/>
      <c r="VI83" s="36"/>
      <c r="VJ83" s="36"/>
      <c r="VK83" s="36"/>
      <c r="VL83" s="36"/>
      <c r="VM83" s="36"/>
      <c r="VN83" s="36"/>
      <c r="VO83" s="36"/>
      <c r="VP83" s="36"/>
    </row>
    <row r="84" spans="2:588" ht="17.25" customHeight="1">
      <c r="B84" s="23" t="s">
        <v>136</v>
      </c>
      <c r="F84" s="81" t="s">
        <v>1284</v>
      </c>
      <c r="G84" s="24" t="s">
        <v>176</v>
      </c>
      <c r="H84" s="36" t="s">
        <v>191</v>
      </c>
      <c r="I84" s="36" t="s">
        <v>191</v>
      </c>
      <c r="J84" s="36" t="s">
        <v>191</v>
      </c>
      <c r="K84" s="36" t="s">
        <v>191</v>
      </c>
      <c r="L84" s="36" t="s">
        <v>191</v>
      </c>
      <c r="M84" s="36" t="s">
        <v>191</v>
      </c>
      <c r="N84" s="36" t="s">
        <v>191</v>
      </c>
      <c r="O84" s="36" t="s">
        <v>191</v>
      </c>
      <c r="P84" s="36" t="s">
        <v>191</v>
      </c>
      <c r="Q84" s="36" t="s">
        <v>191</v>
      </c>
      <c r="R84" s="36" t="s">
        <v>191</v>
      </c>
      <c r="S84" s="36" t="s">
        <v>191</v>
      </c>
      <c r="T84" s="36" t="s">
        <v>191</v>
      </c>
      <c r="U84" s="36" t="s">
        <v>191</v>
      </c>
      <c r="V84" s="36" t="s">
        <v>191</v>
      </c>
      <c r="W84" s="36" t="s">
        <v>191</v>
      </c>
      <c r="X84" s="36" t="s">
        <v>191</v>
      </c>
      <c r="Y84" s="36" t="s">
        <v>191</v>
      </c>
      <c r="Z84" s="36" t="s">
        <v>191</v>
      </c>
      <c r="AA84" s="36" t="s">
        <v>191</v>
      </c>
      <c r="AB84" s="36" t="s">
        <v>191</v>
      </c>
      <c r="AC84" s="36" t="s">
        <v>191</v>
      </c>
      <c r="AD84" s="36" t="s">
        <v>191</v>
      </c>
      <c r="AE84" s="36" t="s">
        <v>191</v>
      </c>
      <c r="AF84" s="36" t="s">
        <v>191</v>
      </c>
      <c r="AG84" s="36" t="s">
        <v>191</v>
      </c>
      <c r="AH84" s="36" t="s">
        <v>191</v>
      </c>
      <c r="AI84" s="36" t="s">
        <v>191</v>
      </c>
      <c r="AJ84" s="36" t="s">
        <v>191</v>
      </c>
      <c r="AK84" s="36" t="s">
        <v>191</v>
      </c>
      <c r="AL84" s="36" t="s">
        <v>191</v>
      </c>
      <c r="AM84" s="36">
        <v>12.5674513</v>
      </c>
      <c r="AN84" s="36">
        <v>15.775877299999999</v>
      </c>
      <c r="AO84" s="36">
        <v>2.9340000000000002</v>
      </c>
      <c r="AP84" s="36">
        <v>4.6109999999999998</v>
      </c>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c r="DL84" s="36"/>
      <c r="DM84" s="36"/>
      <c r="DN84" s="36"/>
      <c r="DO84" s="36"/>
      <c r="DP84" s="36"/>
      <c r="DQ84" s="36"/>
      <c r="DR84" s="36"/>
      <c r="DS84" s="36"/>
      <c r="DT84" s="36"/>
      <c r="DU84" s="36"/>
      <c r="DV84" s="36"/>
      <c r="DW84" s="36"/>
      <c r="DX84" s="36"/>
      <c r="DY84" s="36"/>
      <c r="DZ84" s="36"/>
      <c r="EA84" s="36"/>
      <c r="EB84" s="36"/>
      <c r="EC84" s="36"/>
      <c r="ED84" s="36"/>
      <c r="EE84" s="36"/>
      <c r="EF84" s="36"/>
      <c r="EG84" s="36"/>
      <c r="EH84" s="36"/>
      <c r="EI84" s="36"/>
      <c r="EJ84" s="36"/>
      <c r="EK84" s="36"/>
      <c r="EL84" s="36"/>
      <c r="EM84" s="36"/>
      <c r="EN84" s="36"/>
      <c r="EO84" s="36"/>
      <c r="EP84" s="36"/>
      <c r="EQ84" s="36"/>
      <c r="ER84" s="36"/>
      <c r="ES84" s="36"/>
      <c r="ET84" s="36"/>
      <c r="EU84" s="36"/>
      <c r="EV84" s="36"/>
      <c r="EW84" s="36"/>
      <c r="EX84" s="36"/>
      <c r="EY84" s="36"/>
      <c r="EZ84" s="36"/>
      <c r="FA84" s="36"/>
      <c r="FB84" s="36"/>
      <c r="FC84" s="36"/>
      <c r="FD84" s="36"/>
      <c r="FE84" s="36"/>
      <c r="FF84" s="36"/>
      <c r="FG84" s="36"/>
      <c r="FH84" s="36"/>
      <c r="FI84" s="36"/>
      <c r="FJ84" s="36"/>
      <c r="FK84" s="36"/>
      <c r="FL84" s="36"/>
      <c r="FM84" s="36"/>
      <c r="FN84" s="36"/>
      <c r="FO84" s="36"/>
      <c r="FP84" s="36"/>
      <c r="FQ84" s="36"/>
      <c r="FR84" s="36"/>
      <c r="FS84" s="36"/>
      <c r="FT84" s="36"/>
      <c r="FU84" s="36"/>
      <c r="FV84" s="36"/>
      <c r="FW84" s="36"/>
      <c r="FX84" s="36"/>
      <c r="FY84" s="36"/>
      <c r="FZ84" s="36"/>
      <c r="GA84" s="36"/>
      <c r="GB84" s="36"/>
      <c r="GC84" s="36"/>
      <c r="GD84" s="36"/>
      <c r="GE84" s="36"/>
      <c r="GF84" s="36"/>
      <c r="GG84" s="36"/>
      <c r="GH84" s="36"/>
      <c r="GI84" s="36"/>
      <c r="GJ84" s="36"/>
      <c r="GK84" s="36"/>
      <c r="GL84" s="36"/>
      <c r="GM84" s="36"/>
      <c r="GN84" s="36"/>
      <c r="GO84" s="36"/>
      <c r="GP84" s="36"/>
      <c r="GQ84" s="36"/>
      <c r="GR84" s="36"/>
      <c r="GS84" s="36"/>
      <c r="GT84" s="36"/>
      <c r="GU84" s="36"/>
      <c r="GV84" s="36"/>
      <c r="GW84" s="36"/>
      <c r="GX84" s="36"/>
      <c r="GY84" s="36"/>
      <c r="GZ84" s="36"/>
      <c r="HA84" s="36"/>
      <c r="HB84" s="36"/>
      <c r="HC84" s="36"/>
      <c r="HD84" s="36"/>
      <c r="HE84" s="36"/>
      <c r="HF84" s="36"/>
      <c r="HG84" s="36"/>
      <c r="HH84" s="36"/>
      <c r="HI84" s="36"/>
      <c r="HJ84" s="36"/>
      <c r="HK84" s="36"/>
      <c r="HL84" s="36"/>
      <c r="HM84" s="36"/>
      <c r="HN84" s="36"/>
      <c r="HO84" s="36"/>
      <c r="HP84" s="36"/>
      <c r="HQ84" s="36"/>
      <c r="HR84" s="36"/>
      <c r="HS84" s="36"/>
      <c r="HT84" s="36"/>
      <c r="HU84" s="36"/>
      <c r="HV84" s="36"/>
      <c r="HW84" s="36"/>
      <c r="HX84" s="36"/>
      <c r="HY84" s="36"/>
      <c r="HZ84" s="36"/>
      <c r="IA84" s="36"/>
      <c r="IB84" s="36"/>
      <c r="IC84" s="36"/>
      <c r="ID84" s="36"/>
      <c r="IE84" s="36"/>
      <c r="IF84" s="36"/>
      <c r="IG84" s="36"/>
      <c r="IH84" s="36"/>
      <c r="II84" s="36"/>
      <c r="IJ84" s="36"/>
      <c r="IK84" s="36"/>
      <c r="IL84" s="36"/>
      <c r="IM84" s="36"/>
      <c r="IN84" s="36"/>
      <c r="IO84" s="36"/>
      <c r="IP84" s="36"/>
      <c r="IQ84" s="36"/>
      <c r="IR84" s="36"/>
      <c r="IS84" s="36"/>
      <c r="IT84" s="36"/>
      <c r="IU84" s="36"/>
      <c r="IV84" s="36"/>
      <c r="IW84" s="36"/>
      <c r="IX84" s="36"/>
      <c r="IY84" s="36"/>
      <c r="IZ84" s="36"/>
      <c r="JA84" s="36"/>
      <c r="JB84" s="36"/>
      <c r="JC84" s="36"/>
      <c r="JD84" s="36"/>
      <c r="JE84" s="36"/>
      <c r="JF84" s="36"/>
      <c r="JG84" s="36"/>
      <c r="JH84" s="36"/>
      <c r="JI84" s="36"/>
      <c r="JJ84" s="36"/>
      <c r="JK84" s="36"/>
      <c r="JL84" s="36"/>
      <c r="JM84" s="36"/>
      <c r="JN84" s="36"/>
      <c r="JO84" s="36"/>
      <c r="JP84" s="36"/>
      <c r="JQ84" s="36"/>
      <c r="JR84" s="36"/>
      <c r="JS84" s="36"/>
      <c r="JT84" s="36"/>
      <c r="JU84" s="36"/>
      <c r="JV84" s="36"/>
      <c r="JW84" s="36"/>
      <c r="JX84" s="36"/>
      <c r="JY84" s="36"/>
      <c r="JZ84" s="36"/>
      <c r="KA84" s="36"/>
      <c r="KB84" s="36"/>
      <c r="KC84" s="36"/>
      <c r="KD84" s="36"/>
      <c r="KE84" s="36"/>
      <c r="KF84" s="36"/>
      <c r="KG84" s="36"/>
      <c r="KH84" s="36"/>
      <c r="KI84" s="36"/>
      <c r="KJ84" s="36"/>
      <c r="KK84" s="36"/>
      <c r="KL84" s="36"/>
      <c r="KM84" s="36"/>
      <c r="KN84" s="36"/>
      <c r="KO84" s="36"/>
      <c r="KP84" s="36"/>
      <c r="KQ84" s="36"/>
      <c r="KR84" s="36"/>
      <c r="KS84" s="36"/>
      <c r="KT84" s="36"/>
      <c r="KU84" s="36"/>
      <c r="KV84" s="36"/>
      <c r="KW84" s="36"/>
      <c r="KX84" s="36"/>
      <c r="KY84" s="36"/>
      <c r="KZ84" s="36"/>
      <c r="LA84" s="36"/>
      <c r="LB84" s="36"/>
      <c r="LC84" s="36"/>
      <c r="LD84" s="36"/>
      <c r="LE84" s="36"/>
      <c r="LF84" s="36"/>
      <c r="LG84" s="36"/>
      <c r="LH84" s="36"/>
      <c r="LI84" s="36"/>
      <c r="LJ84" s="36"/>
      <c r="LK84" s="36"/>
      <c r="LL84" s="36"/>
      <c r="LM84" s="36"/>
      <c r="LN84" s="36"/>
      <c r="LO84" s="36"/>
      <c r="LP84" s="36"/>
      <c r="LQ84" s="36"/>
      <c r="LR84" s="36"/>
      <c r="LS84" s="36"/>
      <c r="LT84" s="36"/>
      <c r="LU84" s="36"/>
      <c r="LV84" s="36"/>
      <c r="LW84" s="36"/>
      <c r="LX84" s="36"/>
      <c r="LY84" s="36"/>
      <c r="LZ84" s="36"/>
      <c r="MA84" s="36"/>
      <c r="MB84" s="36"/>
      <c r="MC84" s="36"/>
      <c r="MD84" s="36"/>
      <c r="ME84" s="36"/>
      <c r="MF84" s="36"/>
      <c r="MG84" s="36"/>
      <c r="MH84" s="36"/>
      <c r="MI84" s="36"/>
      <c r="MJ84" s="36"/>
      <c r="MK84" s="36"/>
      <c r="ML84" s="36"/>
      <c r="MM84" s="36"/>
      <c r="MN84" s="36"/>
      <c r="MO84" s="36"/>
      <c r="MP84" s="36"/>
      <c r="MQ84" s="36"/>
      <c r="MR84" s="36"/>
      <c r="MS84" s="36"/>
      <c r="MT84" s="36"/>
      <c r="MU84" s="36"/>
      <c r="MV84" s="36"/>
      <c r="MW84" s="36"/>
      <c r="MX84" s="36"/>
      <c r="MY84" s="36"/>
      <c r="MZ84" s="36"/>
      <c r="NA84" s="36"/>
      <c r="NB84" s="36"/>
      <c r="NC84" s="36"/>
      <c r="ND84" s="36"/>
      <c r="NE84" s="36"/>
      <c r="NF84" s="36"/>
      <c r="NG84" s="36"/>
      <c r="NH84" s="36"/>
      <c r="NI84" s="36"/>
      <c r="NJ84" s="36"/>
      <c r="NK84" s="36"/>
      <c r="NL84" s="36"/>
      <c r="NM84" s="36"/>
      <c r="NN84" s="36"/>
      <c r="NO84" s="36"/>
      <c r="NP84" s="36"/>
      <c r="NQ84" s="36"/>
      <c r="NR84" s="36"/>
      <c r="NS84" s="36"/>
      <c r="NT84" s="36"/>
      <c r="NU84" s="36"/>
      <c r="NV84" s="36"/>
      <c r="NW84" s="36"/>
      <c r="NX84" s="36"/>
      <c r="NY84" s="36"/>
      <c r="NZ84" s="36"/>
      <c r="OA84" s="36"/>
      <c r="OB84" s="36"/>
      <c r="OC84" s="36"/>
      <c r="OD84" s="36"/>
      <c r="OE84" s="36"/>
      <c r="OF84" s="36"/>
      <c r="OG84" s="36"/>
      <c r="OH84" s="36"/>
      <c r="OI84" s="36"/>
      <c r="OJ84" s="36"/>
      <c r="OK84" s="36"/>
      <c r="OL84" s="36"/>
      <c r="OM84" s="36"/>
      <c r="ON84" s="36"/>
      <c r="OO84" s="36"/>
      <c r="OP84" s="36"/>
      <c r="OQ84" s="36"/>
      <c r="OR84" s="36"/>
      <c r="OS84" s="36"/>
      <c r="OT84" s="36"/>
      <c r="OU84" s="36"/>
      <c r="OV84" s="36"/>
      <c r="OW84" s="36"/>
      <c r="OX84" s="36"/>
      <c r="OY84" s="36"/>
      <c r="OZ84" s="36"/>
      <c r="PA84" s="36"/>
      <c r="PB84" s="36"/>
      <c r="PC84" s="36"/>
      <c r="PD84" s="36"/>
      <c r="PE84" s="36"/>
      <c r="PF84" s="36"/>
      <c r="PG84" s="36"/>
      <c r="PH84" s="36"/>
      <c r="PI84" s="36"/>
      <c r="PJ84" s="36"/>
      <c r="PK84" s="36"/>
      <c r="PL84" s="36"/>
      <c r="PM84" s="36"/>
      <c r="PN84" s="36"/>
      <c r="PO84" s="36"/>
      <c r="PP84" s="36"/>
      <c r="PQ84" s="36"/>
      <c r="PR84" s="36"/>
      <c r="PS84" s="36"/>
      <c r="PT84" s="36"/>
      <c r="PU84" s="36"/>
      <c r="PV84" s="36"/>
      <c r="PW84" s="36"/>
      <c r="PX84" s="36"/>
      <c r="PY84" s="36"/>
      <c r="PZ84" s="36"/>
      <c r="QA84" s="36"/>
      <c r="QB84" s="36"/>
      <c r="QC84" s="36"/>
      <c r="QD84" s="36"/>
      <c r="QE84" s="36"/>
      <c r="QF84" s="36"/>
      <c r="QG84" s="36"/>
      <c r="QH84" s="36"/>
      <c r="QI84" s="36"/>
      <c r="QJ84" s="36"/>
      <c r="QK84" s="36"/>
      <c r="QL84" s="36"/>
      <c r="QM84" s="36"/>
      <c r="QN84" s="36"/>
      <c r="QO84" s="36"/>
      <c r="QP84" s="36"/>
      <c r="QQ84" s="36"/>
      <c r="QR84" s="36"/>
      <c r="QS84" s="36"/>
      <c r="QT84" s="36"/>
      <c r="QU84" s="36"/>
      <c r="QV84" s="36"/>
      <c r="QW84" s="36"/>
      <c r="QX84" s="36"/>
      <c r="QY84" s="36"/>
      <c r="QZ84" s="36"/>
      <c r="RA84" s="36"/>
      <c r="RB84" s="36"/>
      <c r="RC84" s="36"/>
      <c r="RD84" s="36"/>
      <c r="RE84" s="36"/>
      <c r="RF84" s="36"/>
      <c r="RG84" s="36"/>
      <c r="RH84" s="36"/>
      <c r="RI84" s="36"/>
      <c r="RJ84" s="36"/>
      <c r="RK84" s="36"/>
      <c r="RL84" s="36"/>
      <c r="RM84" s="36"/>
      <c r="RN84" s="36"/>
      <c r="RO84" s="36"/>
      <c r="RP84" s="36"/>
      <c r="RQ84" s="36"/>
      <c r="RR84" s="36"/>
      <c r="RS84" s="36"/>
      <c r="RT84" s="36"/>
      <c r="RU84" s="36"/>
      <c r="RV84" s="36"/>
      <c r="RW84" s="36"/>
      <c r="RX84" s="36"/>
      <c r="RY84" s="36"/>
      <c r="RZ84" s="36"/>
      <c r="SA84" s="36"/>
      <c r="SB84" s="36"/>
      <c r="SC84" s="36"/>
      <c r="SD84" s="36"/>
      <c r="SE84" s="36"/>
      <c r="SF84" s="36"/>
      <c r="SG84" s="36"/>
      <c r="SH84" s="36"/>
      <c r="SI84" s="36"/>
      <c r="SJ84" s="36"/>
      <c r="SK84" s="36"/>
      <c r="SL84" s="36"/>
      <c r="SM84" s="36"/>
      <c r="SN84" s="36"/>
      <c r="SO84" s="36"/>
      <c r="SP84" s="36"/>
      <c r="SQ84" s="36"/>
      <c r="SR84" s="36"/>
      <c r="SS84" s="36"/>
      <c r="ST84" s="36"/>
      <c r="SU84" s="36"/>
      <c r="SV84" s="36"/>
      <c r="SW84" s="36"/>
      <c r="SX84" s="36"/>
      <c r="SY84" s="36"/>
      <c r="SZ84" s="36"/>
      <c r="TA84" s="36"/>
      <c r="TB84" s="36"/>
      <c r="TC84" s="36"/>
      <c r="TD84" s="36"/>
      <c r="TE84" s="36"/>
      <c r="TF84" s="36"/>
      <c r="TG84" s="36"/>
      <c r="TH84" s="36"/>
      <c r="TI84" s="36"/>
      <c r="TJ84" s="36"/>
      <c r="TK84" s="36"/>
      <c r="TL84" s="36"/>
      <c r="TM84" s="36"/>
      <c r="TN84" s="36"/>
      <c r="TO84" s="36"/>
      <c r="TP84" s="36"/>
      <c r="TQ84" s="36"/>
      <c r="TR84" s="36"/>
      <c r="TS84" s="36"/>
      <c r="TT84" s="36"/>
      <c r="TU84" s="36"/>
      <c r="TV84" s="36"/>
      <c r="TW84" s="36"/>
      <c r="TX84" s="36"/>
      <c r="TY84" s="36"/>
      <c r="TZ84" s="36"/>
      <c r="UA84" s="36"/>
      <c r="UB84" s="36"/>
      <c r="UC84" s="36"/>
      <c r="UD84" s="36"/>
      <c r="UE84" s="36"/>
      <c r="UF84" s="36"/>
      <c r="UG84" s="36"/>
      <c r="UH84" s="36"/>
      <c r="UI84" s="36"/>
      <c r="UJ84" s="36"/>
      <c r="UK84" s="36"/>
      <c r="UL84" s="36"/>
      <c r="UM84" s="36"/>
      <c r="UN84" s="36"/>
      <c r="UO84" s="36"/>
      <c r="UP84" s="36"/>
      <c r="UQ84" s="36"/>
      <c r="UR84" s="36"/>
      <c r="US84" s="36"/>
      <c r="UT84" s="36"/>
      <c r="UU84" s="36"/>
      <c r="UV84" s="36"/>
      <c r="UW84" s="36"/>
      <c r="UX84" s="36"/>
      <c r="UY84" s="36"/>
      <c r="UZ84" s="36"/>
      <c r="VA84" s="36"/>
      <c r="VB84" s="36"/>
      <c r="VC84" s="36"/>
      <c r="VD84" s="36"/>
      <c r="VE84" s="36"/>
      <c r="VF84" s="36"/>
      <c r="VG84" s="36"/>
      <c r="VH84" s="36"/>
      <c r="VI84" s="36"/>
      <c r="VJ84" s="36"/>
      <c r="VK84" s="36"/>
      <c r="VL84" s="36"/>
      <c r="VM84" s="36"/>
      <c r="VN84" s="36"/>
      <c r="VO84" s="36"/>
      <c r="VP84" s="36"/>
    </row>
    <row r="85" spans="2:588" ht="17.25" customHeight="1">
      <c r="B85" t="s">
        <v>136</v>
      </c>
      <c r="F85" s="2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c r="DL85" s="36"/>
      <c r="DM85" s="36"/>
      <c r="DN85" s="36"/>
      <c r="DO85" s="36"/>
      <c r="DP85" s="36"/>
      <c r="DQ85" s="36"/>
      <c r="DR85" s="36"/>
      <c r="DS85" s="36"/>
      <c r="DT85" s="36"/>
      <c r="DU85" s="36"/>
      <c r="DV85" s="36"/>
      <c r="DW85" s="36"/>
      <c r="DX85" s="36"/>
      <c r="DY85" s="36"/>
      <c r="DZ85" s="36"/>
      <c r="EA85" s="36"/>
      <c r="EB85" s="36"/>
      <c r="EC85" s="36"/>
      <c r="ED85" s="36"/>
      <c r="EE85" s="36"/>
      <c r="EF85" s="36"/>
      <c r="EG85" s="36"/>
      <c r="EH85" s="36"/>
      <c r="EI85" s="36"/>
      <c r="EJ85" s="36"/>
      <c r="EK85" s="36"/>
      <c r="EL85" s="36"/>
      <c r="EM85" s="36"/>
      <c r="EN85" s="36"/>
      <c r="EO85" s="36"/>
      <c r="EP85" s="36"/>
      <c r="EQ85" s="36"/>
      <c r="ER85" s="36"/>
      <c r="ES85" s="36"/>
      <c r="ET85" s="36"/>
      <c r="EU85" s="36"/>
      <c r="EV85" s="36"/>
      <c r="EW85" s="36"/>
      <c r="EX85" s="36"/>
      <c r="EY85" s="36"/>
      <c r="EZ85" s="36"/>
      <c r="FA85" s="36"/>
      <c r="FB85" s="36"/>
      <c r="FC85" s="36"/>
      <c r="FD85" s="36"/>
      <c r="FE85" s="36"/>
      <c r="FF85" s="36"/>
      <c r="FG85" s="36"/>
      <c r="FH85" s="36"/>
      <c r="FI85" s="36"/>
      <c r="FJ85" s="36"/>
      <c r="FK85" s="36"/>
      <c r="FL85" s="36"/>
      <c r="FM85" s="36"/>
      <c r="FN85" s="36"/>
      <c r="FO85" s="36"/>
      <c r="FP85" s="36"/>
      <c r="FQ85" s="36"/>
      <c r="FR85" s="36"/>
      <c r="FS85" s="36"/>
      <c r="FT85" s="36"/>
      <c r="FU85" s="36"/>
      <c r="FV85" s="36"/>
      <c r="FW85" s="36"/>
      <c r="FX85" s="36"/>
      <c r="FY85" s="36"/>
      <c r="FZ85" s="36"/>
      <c r="GA85" s="36"/>
      <c r="GB85" s="36"/>
      <c r="GC85" s="36"/>
      <c r="GD85" s="36"/>
      <c r="GE85" s="36"/>
      <c r="GF85" s="36"/>
      <c r="GG85" s="36"/>
      <c r="GH85" s="36"/>
      <c r="GI85" s="36"/>
      <c r="GJ85" s="36"/>
      <c r="GK85" s="36"/>
      <c r="GL85" s="36"/>
      <c r="GM85" s="36"/>
      <c r="GN85" s="36"/>
      <c r="GO85" s="36"/>
      <c r="GP85" s="36"/>
      <c r="GQ85" s="36"/>
      <c r="GR85" s="36"/>
      <c r="GS85" s="36"/>
      <c r="GT85" s="36"/>
      <c r="GU85" s="36"/>
      <c r="GV85" s="36"/>
      <c r="GW85" s="36"/>
      <c r="GX85" s="36"/>
      <c r="GY85" s="36"/>
      <c r="GZ85" s="36"/>
      <c r="HA85" s="36"/>
      <c r="HB85" s="36"/>
      <c r="HC85" s="36"/>
      <c r="HD85" s="36"/>
      <c r="HE85" s="36"/>
      <c r="HF85" s="36"/>
      <c r="HG85" s="36"/>
      <c r="HH85" s="36"/>
      <c r="HI85" s="36"/>
      <c r="HJ85" s="36"/>
      <c r="HK85" s="36"/>
      <c r="HL85" s="36"/>
      <c r="HM85" s="36"/>
      <c r="HN85" s="36"/>
      <c r="HO85" s="36"/>
      <c r="HP85" s="36"/>
      <c r="HQ85" s="36"/>
      <c r="HR85" s="36"/>
      <c r="HS85" s="36"/>
      <c r="HT85" s="36"/>
      <c r="HU85" s="36"/>
      <c r="HV85" s="36"/>
      <c r="HW85" s="36"/>
      <c r="HX85" s="36"/>
      <c r="HY85" s="36"/>
      <c r="HZ85" s="36"/>
      <c r="IA85" s="36"/>
      <c r="IB85" s="36"/>
      <c r="IC85" s="36"/>
      <c r="ID85" s="36"/>
      <c r="IE85" s="36"/>
      <c r="IF85" s="36"/>
      <c r="IG85" s="36"/>
      <c r="IH85" s="36"/>
      <c r="II85" s="36"/>
      <c r="IJ85" s="36"/>
      <c r="IK85" s="36"/>
      <c r="IL85" s="36"/>
      <c r="IM85" s="36"/>
      <c r="IN85" s="36"/>
      <c r="IO85" s="36"/>
      <c r="IP85" s="36"/>
      <c r="IQ85" s="36"/>
      <c r="IR85" s="36"/>
      <c r="IS85" s="36"/>
      <c r="IT85" s="36"/>
      <c r="IU85" s="36"/>
      <c r="IV85" s="36"/>
      <c r="IW85" s="36"/>
      <c r="IX85" s="36"/>
      <c r="IY85" s="36"/>
      <c r="IZ85" s="36"/>
      <c r="JA85" s="36"/>
      <c r="JB85" s="36"/>
      <c r="JC85" s="36"/>
      <c r="JD85" s="36"/>
      <c r="JE85" s="36"/>
      <c r="JF85" s="36"/>
      <c r="JG85" s="36"/>
      <c r="JH85" s="36"/>
      <c r="JI85" s="36"/>
      <c r="JJ85" s="36"/>
      <c r="JK85" s="36"/>
      <c r="JL85" s="36"/>
      <c r="JM85" s="36"/>
      <c r="JN85" s="36"/>
      <c r="JO85" s="36"/>
      <c r="JP85" s="36"/>
      <c r="JQ85" s="36"/>
      <c r="JR85" s="36"/>
      <c r="JS85" s="36"/>
      <c r="JT85" s="36"/>
      <c r="JU85" s="36"/>
      <c r="JV85" s="36"/>
      <c r="JW85" s="36"/>
      <c r="JX85" s="36"/>
      <c r="JY85" s="36"/>
      <c r="JZ85" s="36"/>
      <c r="KA85" s="36"/>
      <c r="KB85" s="36"/>
      <c r="KC85" s="36"/>
      <c r="KD85" s="36"/>
      <c r="KE85" s="36"/>
      <c r="KF85" s="36"/>
      <c r="KG85" s="36"/>
      <c r="KH85" s="36"/>
      <c r="KI85" s="36"/>
      <c r="KJ85" s="36"/>
      <c r="KK85" s="36"/>
      <c r="KL85" s="36"/>
      <c r="KM85" s="36"/>
      <c r="KN85" s="36"/>
      <c r="KO85" s="36"/>
      <c r="KP85" s="36"/>
      <c r="KQ85" s="36"/>
      <c r="KR85" s="36"/>
      <c r="KS85" s="36"/>
      <c r="KT85" s="36"/>
      <c r="KU85" s="36"/>
      <c r="KV85" s="36"/>
      <c r="KW85" s="36"/>
      <c r="KX85" s="36"/>
      <c r="KY85" s="36"/>
      <c r="KZ85" s="36"/>
      <c r="LA85" s="36"/>
      <c r="LB85" s="36"/>
      <c r="LC85" s="36"/>
      <c r="LD85" s="36"/>
      <c r="LE85" s="36"/>
      <c r="LF85" s="36"/>
      <c r="LG85" s="36"/>
      <c r="LH85" s="36"/>
      <c r="LI85" s="36"/>
      <c r="LJ85" s="36"/>
      <c r="LK85" s="36"/>
      <c r="LL85" s="36"/>
      <c r="LM85" s="36"/>
      <c r="LN85" s="36"/>
      <c r="LO85" s="36"/>
      <c r="LP85" s="36"/>
      <c r="LQ85" s="36"/>
      <c r="LR85" s="36"/>
      <c r="LS85" s="36"/>
      <c r="LT85" s="36"/>
      <c r="LU85" s="36"/>
      <c r="LV85" s="36"/>
      <c r="LW85" s="36"/>
      <c r="LX85" s="36"/>
      <c r="LY85" s="36"/>
      <c r="LZ85" s="36"/>
      <c r="MA85" s="36"/>
      <c r="MB85" s="36"/>
      <c r="MC85" s="36"/>
      <c r="MD85" s="36"/>
      <c r="ME85" s="36"/>
      <c r="MF85" s="36"/>
      <c r="MG85" s="36"/>
      <c r="MH85" s="36"/>
      <c r="MI85" s="36"/>
      <c r="MJ85" s="36"/>
      <c r="MK85" s="36"/>
      <c r="ML85" s="36"/>
      <c r="MM85" s="36"/>
      <c r="MN85" s="36"/>
      <c r="MO85" s="36"/>
      <c r="MP85" s="36"/>
      <c r="MQ85" s="36"/>
      <c r="MR85" s="36"/>
      <c r="MS85" s="36"/>
      <c r="MT85" s="36"/>
      <c r="MU85" s="36"/>
      <c r="MV85" s="36"/>
      <c r="MW85" s="36"/>
      <c r="MX85" s="36"/>
      <c r="MY85" s="36"/>
      <c r="MZ85" s="36"/>
      <c r="NA85" s="36"/>
      <c r="NB85" s="36"/>
      <c r="NC85" s="36"/>
      <c r="ND85" s="36"/>
      <c r="NE85" s="36"/>
      <c r="NF85" s="36"/>
      <c r="NG85" s="36"/>
      <c r="NH85" s="36"/>
      <c r="NI85" s="36"/>
      <c r="NJ85" s="36"/>
      <c r="NK85" s="36"/>
      <c r="NL85" s="36"/>
      <c r="NM85" s="36"/>
      <c r="NN85" s="36"/>
      <c r="NO85" s="36"/>
      <c r="NP85" s="36"/>
      <c r="NQ85" s="36"/>
      <c r="NR85" s="36"/>
      <c r="NS85" s="36"/>
      <c r="NT85" s="36"/>
      <c r="NU85" s="36"/>
      <c r="NV85" s="36"/>
      <c r="NW85" s="36"/>
      <c r="NX85" s="36"/>
      <c r="NY85" s="36"/>
      <c r="NZ85" s="36"/>
      <c r="OA85" s="36"/>
      <c r="OB85" s="36"/>
      <c r="OC85" s="36"/>
      <c r="OD85" s="36"/>
      <c r="OE85" s="36"/>
      <c r="OF85" s="36"/>
      <c r="OG85" s="36"/>
      <c r="OH85" s="36"/>
      <c r="OI85" s="36"/>
      <c r="OJ85" s="36"/>
      <c r="OK85" s="36"/>
      <c r="OL85" s="36"/>
      <c r="OM85" s="36"/>
      <c r="ON85" s="36"/>
      <c r="OO85" s="36"/>
      <c r="OP85" s="36"/>
      <c r="OQ85" s="36"/>
      <c r="OR85" s="36"/>
      <c r="OS85" s="36"/>
      <c r="OT85" s="36"/>
      <c r="OU85" s="36"/>
      <c r="OV85" s="36"/>
      <c r="OW85" s="36"/>
      <c r="OX85" s="36"/>
      <c r="OY85" s="36"/>
      <c r="OZ85" s="36"/>
      <c r="PA85" s="36"/>
      <c r="PB85" s="36"/>
      <c r="PC85" s="36"/>
      <c r="PD85" s="36"/>
      <c r="PE85" s="36"/>
      <c r="PF85" s="36"/>
      <c r="PG85" s="36"/>
      <c r="PH85" s="36"/>
      <c r="PI85" s="36"/>
      <c r="PJ85" s="36"/>
      <c r="PK85" s="36"/>
      <c r="PL85" s="36"/>
      <c r="PM85" s="36"/>
      <c r="PN85" s="36"/>
      <c r="PO85" s="36"/>
      <c r="PP85" s="36"/>
      <c r="PQ85" s="36"/>
      <c r="PR85" s="36"/>
      <c r="PS85" s="36"/>
      <c r="PT85" s="36"/>
      <c r="PU85" s="36"/>
      <c r="PV85" s="36"/>
      <c r="PW85" s="36"/>
      <c r="PX85" s="36"/>
      <c r="PY85" s="36"/>
      <c r="PZ85" s="36"/>
      <c r="QA85" s="36"/>
      <c r="QB85" s="36"/>
      <c r="QC85" s="36"/>
      <c r="QD85" s="36"/>
      <c r="QE85" s="36"/>
      <c r="QF85" s="36"/>
      <c r="QG85" s="36"/>
      <c r="QH85" s="36"/>
      <c r="QI85" s="36"/>
      <c r="QJ85" s="36"/>
      <c r="QK85" s="36"/>
      <c r="QL85" s="36"/>
      <c r="QM85" s="36"/>
      <c r="QN85" s="36"/>
      <c r="QO85" s="36"/>
      <c r="QP85" s="36"/>
      <c r="QQ85" s="36"/>
      <c r="QR85" s="36"/>
      <c r="QS85" s="36"/>
      <c r="QT85" s="36"/>
      <c r="QU85" s="36"/>
      <c r="QV85" s="36"/>
      <c r="QW85" s="36"/>
      <c r="QX85" s="36"/>
      <c r="QY85" s="36"/>
      <c r="QZ85" s="36"/>
      <c r="RA85" s="36"/>
      <c r="RB85" s="36"/>
      <c r="RC85" s="36"/>
      <c r="RD85" s="36"/>
      <c r="RE85" s="36"/>
      <c r="RF85" s="36"/>
      <c r="RG85" s="36"/>
      <c r="RH85" s="36"/>
      <c r="RI85" s="36"/>
      <c r="RJ85" s="36"/>
      <c r="RK85" s="36"/>
      <c r="RL85" s="36"/>
      <c r="RM85" s="36"/>
      <c r="RN85" s="36"/>
      <c r="RO85" s="36"/>
      <c r="RP85" s="36"/>
      <c r="RQ85" s="36"/>
      <c r="RR85" s="36"/>
      <c r="RS85" s="36"/>
      <c r="RT85" s="36"/>
      <c r="RU85" s="36"/>
      <c r="RV85" s="36"/>
      <c r="RW85" s="36"/>
      <c r="RX85" s="36"/>
      <c r="RY85" s="36"/>
      <c r="RZ85" s="36"/>
      <c r="SA85" s="36"/>
      <c r="SB85" s="36"/>
      <c r="SC85" s="36"/>
      <c r="SD85" s="36"/>
      <c r="SE85" s="36"/>
      <c r="SF85" s="36"/>
      <c r="SG85" s="36"/>
      <c r="SH85" s="36"/>
      <c r="SI85" s="36"/>
      <c r="SJ85" s="36"/>
      <c r="SK85" s="36"/>
      <c r="SL85" s="36"/>
      <c r="SM85" s="36"/>
      <c r="SN85" s="36"/>
      <c r="SO85" s="36"/>
      <c r="SP85" s="36"/>
      <c r="SQ85" s="36"/>
      <c r="SR85" s="36"/>
      <c r="SS85" s="36"/>
      <c r="ST85" s="36"/>
      <c r="SU85" s="36"/>
      <c r="SV85" s="36"/>
      <c r="SW85" s="36"/>
      <c r="SX85" s="36"/>
      <c r="SY85" s="36"/>
      <c r="SZ85" s="36"/>
      <c r="TA85" s="36"/>
      <c r="TB85" s="36"/>
      <c r="TC85" s="36"/>
      <c r="TD85" s="36"/>
      <c r="TE85" s="36"/>
      <c r="TF85" s="36"/>
      <c r="TG85" s="36"/>
      <c r="TH85" s="36"/>
      <c r="TI85" s="36"/>
      <c r="TJ85" s="36"/>
      <c r="TK85" s="36"/>
      <c r="TL85" s="36"/>
      <c r="TM85" s="36"/>
      <c r="TN85" s="36"/>
      <c r="TO85" s="36"/>
      <c r="TP85" s="36"/>
      <c r="TQ85" s="36"/>
      <c r="TR85" s="36"/>
      <c r="TS85" s="36"/>
      <c r="TT85" s="36"/>
      <c r="TU85" s="36"/>
      <c r="TV85" s="36"/>
      <c r="TW85" s="36"/>
      <c r="TX85" s="36"/>
      <c r="TY85" s="36"/>
      <c r="TZ85" s="36"/>
      <c r="UA85" s="36"/>
      <c r="UB85" s="36"/>
      <c r="UC85" s="36"/>
      <c r="UD85" s="36"/>
      <c r="UE85" s="36"/>
      <c r="UF85" s="36"/>
      <c r="UG85" s="36"/>
      <c r="UH85" s="36"/>
      <c r="UI85" s="36"/>
      <c r="UJ85" s="36"/>
      <c r="UK85" s="36"/>
      <c r="UL85" s="36"/>
      <c r="UM85" s="36"/>
      <c r="UN85" s="36"/>
      <c r="UO85" s="36"/>
      <c r="UP85" s="36"/>
      <c r="UQ85" s="36"/>
      <c r="UR85" s="36"/>
      <c r="US85" s="36"/>
      <c r="UT85" s="36"/>
      <c r="UU85" s="36"/>
      <c r="UV85" s="36"/>
      <c r="UW85" s="36"/>
      <c r="UX85" s="36"/>
      <c r="UY85" s="36"/>
      <c r="UZ85" s="36"/>
      <c r="VA85" s="36"/>
      <c r="VB85" s="36"/>
      <c r="VC85" s="36"/>
      <c r="VD85" s="36"/>
      <c r="VE85" s="36"/>
      <c r="VF85" s="36"/>
      <c r="VG85" s="36"/>
      <c r="VH85" s="36"/>
      <c r="VI85" s="36"/>
      <c r="VJ85" s="36"/>
      <c r="VK85" s="36"/>
      <c r="VL85" s="36"/>
      <c r="VM85" s="36"/>
      <c r="VN85" s="36"/>
      <c r="VO85" s="36"/>
      <c r="VP85" s="36"/>
    </row>
    <row r="86" spans="2:588" ht="17.25" customHeight="1">
      <c r="B86" t="s">
        <v>136</v>
      </c>
      <c r="F86" s="37"/>
      <c r="G86" s="37"/>
      <c r="H86" s="38"/>
      <c r="I86" s="38"/>
      <c r="J86" s="38"/>
      <c r="K86" s="38"/>
      <c r="L86" s="38"/>
      <c r="M86" s="38"/>
      <c r="N86" s="38"/>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9"/>
      <c r="GO86" s="39"/>
      <c r="GP86" s="39"/>
      <c r="GQ86" s="39"/>
      <c r="GR86" s="39"/>
      <c r="GS86" s="39"/>
      <c r="GT86" s="39"/>
      <c r="GU86" s="39"/>
      <c r="GV86" s="39"/>
      <c r="GW86" s="39"/>
      <c r="GX86" s="39"/>
      <c r="GY86" s="39"/>
      <c r="GZ86" s="39"/>
      <c r="HA86" s="39"/>
      <c r="HB86" s="39"/>
      <c r="HC86" s="39"/>
      <c r="HD86" s="39"/>
      <c r="HE86" s="39"/>
      <c r="HF86" s="39"/>
      <c r="HG86" s="39"/>
      <c r="HH86" s="39"/>
      <c r="HI86" s="39"/>
      <c r="HJ86" s="39"/>
      <c r="HK86" s="39"/>
      <c r="HL86" s="39"/>
      <c r="HM86" s="39"/>
      <c r="HN86" s="39"/>
      <c r="HO86" s="39"/>
      <c r="HP86" s="39"/>
      <c r="HQ86" s="39"/>
      <c r="HR86" s="39"/>
      <c r="HS86" s="39"/>
      <c r="HT86" s="39"/>
      <c r="HU86" s="39"/>
      <c r="HV86" s="39"/>
      <c r="HW86" s="39"/>
      <c r="HX86" s="39"/>
      <c r="HY86" s="39"/>
      <c r="HZ86" s="39"/>
      <c r="IA86" s="39"/>
      <c r="IB86" s="39"/>
      <c r="IC86" s="39"/>
      <c r="ID86" s="39"/>
      <c r="IE86" s="39"/>
      <c r="IF86" s="39"/>
      <c r="IG86" s="39"/>
      <c r="IH86" s="39"/>
      <c r="II86" s="39"/>
      <c r="IJ86" s="39"/>
      <c r="IK86" s="39"/>
      <c r="IL86" s="39"/>
      <c r="IM86" s="39"/>
      <c r="IN86" s="39"/>
      <c r="IO86" s="39"/>
      <c r="IP86" s="39"/>
      <c r="IQ86" s="39"/>
      <c r="IR86" s="39"/>
      <c r="IS86" s="39"/>
      <c r="IT86" s="39"/>
      <c r="IU86" s="39"/>
      <c r="IV86" s="39"/>
      <c r="IW86" s="39"/>
      <c r="IX86" s="39"/>
      <c r="IY86" s="39"/>
      <c r="IZ86" s="39"/>
      <c r="JA86" s="39"/>
      <c r="JB86" s="39"/>
      <c r="JC86" s="39"/>
      <c r="JD86" s="39"/>
      <c r="JE86" s="39"/>
      <c r="JF86" s="39"/>
      <c r="JG86" s="39"/>
      <c r="JH86" s="39"/>
      <c r="JI86" s="39"/>
      <c r="JJ86" s="39"/>
      <c r="JK86" s="39"/>
      <c r="JL86" s="39"/>
      <c r="JM86" s="39"/>
      <c r="JN86" s="39"/>
      <c r="JO86" s="39"/>
      <c r="JP86" s="39"/>
      <c r="JQ86" s="39"/>
      <c r="JR86" s="39"/>
      <c r="JS86" s="39"/>
      <c r="JT86" s="39"/>
      <c r="JU86" s="39"/>
      <c r="JV86" s="39"/>
      <c r="JW86" s="39"/>
      <c r="JX86" s="39"/>
      <c r="JY86" s="39"/>
      <c r="JZ86" s="39"/>
      <c r="KA86" s="39"/>
      <c r="KB86" s="39"/>
      <c r="KC86" s="39"/>
      <c r="KD86" s="39"/>
      <c r="KE86" s="39"/>
      <c r="KF86" s="39"/>
      <c r="KG86" s="39"/>
      <c r="KH86" s="39"/>
      <c r="KI86" s="39"/>
      <c r="KJ86" s="39"/>
      <c r="KK86" s="39"/>
      <c r="KL86" s="39"/>
      <c r="KM86" s="39"/>
      <c r="KN86" s="39"/>
      <c r="KO86" s="39"/>
      <c r="KP86" s="39"/>
      <c r="KQ86" s="39"/>
      <c r="KR86" s="39"/>
      <c r="KS86" s="39"/>
      <c r="KT86" s="39"/>
      <c r="KU86" s="39"/>
      <c r="KV86" s="39"/>
      <c r="KW86" s="39"/>
      <c r="KX86" s="39"/>
      <c r="KY86" s="39"/>
      <c r="KZ86" s="39"/>
      <c r="LA86" s="39"/>
      <c r="LB86" s="39"/>
      <c r="LC86" s="39"/>
      <c r="LD86" s="39"/>
      <c r="LE86" s="39"/>
      <c r="LF86" s="39"/>
      <c r="LG86" s="39"/>
      <c r="LH86" s="39"/>
      <c r="LI86" s="39"/>
      <c r="LJ86" s="39"/>
      <c r="LK86" s="39"/>
      <c r="LL86" s="39"/>
      <c r="LM86" s="39"/>
      <c r="LN86" s="39"/>
      <c r="LO86" s="39"/>
      <c r="LP86" s="39"/>
      <c r="LQ86" s="39"/>
      <c r="LR86" s="39"/>
      <c r="LS86" s="39"/>
      <c r="LT86" s="39"/>
      <c r="LU86" s="39"/>
      <c r="LV86" s="39"/>
      <c r="LW86" s="39"/>
      <c r="LX86" s="39"/>
      <c r="LY86" s="39"/>
      <c r="LZ86" s="39"/>
      <c r="MA86" s="39"/>
      <c r="MB86" s="39"/>
      <c r="MC86" s="39"/>
      <c r="MD86" s="39"/>
      <c r="ME86" s="39"/>
      <c r="MF86" s="39"/>
      <c r="MG86" s="39"/>
      <c r="MH86" s="39"/>
      <c r="MI86" s="39"/>
      <c r="MJ86" s="39"/>
      <c r="MK86" s="39"/>
      <c r="ML86" s="39"/>
      <c r="MM86" s="39"/>
      <c r="MN86" s="39"/>
      <c r="MO86" s="39"/>
      <c r="MP86" s="39"/>
      <c r="MQ86" s="39"/>
      <c r="MR86" s="39"/>
      <c r="MS86" s="39"/>
      <c r="MT86" s="39"/>
      <c r="MU86" s="39"/>
      <c r="MV86" s="39"/>
      <c r="MW86" s="39"/>
      <c r="MX86" s="39"/>
      <c r="MY86" s="39"/>
      <c r="MZ86" s="39"/>
      <c r="NA86" s="39"/>
      <c r="NB86" s="39"/>
      <c r="NC86" s="39"/>
      <c r="ND86" s="39"/>
      <c r="NE86" s="39"/>
      <c r="NF86" s="39"/>
      <c r="NG86" s="39"/>
      <c r="NH86" s="39"/>
      <c r="NI86" s="39"/>
      <c r="NJ86" s="39"/>
      <c r="NK86" s="39"/>
      <c r="NL86" s="39"/>
      <c r="NM86" s="39"/>
      <c r="NN86" s="39"/>
      <c r="NO86" s="39"/>
      <c r="NP86" s="39"/>
      <c r="NQ86" s="39"/>
      <c r="NR86" s="39"/>
      <c r="NS86" s="39"/>
      <c r="NT86" s="39"/>
      <c r="NU86" s="39"/>
      <c r="NV86" s="39"/>
      <c r="NW86" s="39"/>
      <c r="NX86" s="39"/>
      <c r="NY86" s="39"/>
      <c r="NZ86" s="39"/>
      <c r="OA86" s="39"/>
      <c r="OB86" s="39"/>
      <c r="OC86" s="39"/>
      <c r="OD86" s="39"/>
      <c r="OE86" s="39"/>
      <c r="OF86" s="39"/>
      <c r="OG86" s="39"/>
      <c r="OH86" s="39"/>
      <c r="OI86" s="39"/>
      <c r="OJ86" s="39"/>
      <c r="OK86" s="39"/>
      <c r="OL86" s="39"/>
      <c r="OM86" s="39"/>
      <c r="ON86" s="39"/>
      <c r="OO86" s="39"/>
      <c r="OP86" s="39"/>
      <c r="OQ86" s="39"/>
      <c r="OR86" s="39"/>
      <c r="OS86" s="39"/>
      <c r="OT86" s="39"/>
      <c r="OU86" s="39"/>
      <c r="OV86" s="39"/>
      <c r="OW86" s="39"/>
      <c r="OX86" s="39"/>
      <c r="OY86" s="39"/>
      <c r="OZ86" s="39"/>
      <c r="PA86" s="39"/>
      <c r="PB86" s="39"/>
      <c r="PC86" s="39"/>
      <c r="PD86" s="39"/>
      <c r="PE86" s="39"/>
      <c r="PF86" s="39"/>
      <c r="PG86" s="39"/>
      <c r="PH86" s="39"/>
      <c r="PI86" s="39"/>
      <c r="PJ86" s="39"/>
      <c r="PK86" s="39"/>
      <c r="PL86" s="39"/>
      <c r="PM86" s="39"/>
      <c r="PN86" s="39"/>
      <c r="PO86" s="39"/>
      <c r="PP86" s="39"/>
      <c r="PQ86" s="39"/>
      <c r="PR86" s="39"/>
      <c r="PS86" s="39"/>
      <c r="PT86" s="39"/>
      <c r="PU86" s="39"/>
      <c r="PV86" s="39"/>
      <c r="PW86" s="39"/>
      <c r="PX86" s="39"/>
      <c r="PY86" s="39"/>
      <c r="PZ86" s="39"/>
      <c r="QA86" s="39"/>
      <c r="QB86" s="39"/>
      <c r="QC86" s="39"/>
      <c r="QD86" s="39"/>
      <c r="QE86" s="39"/>
      <c r="QF86" s="39"/>
      <c r="QG86" s="39"/>
      <c r="QH86" s="39"/>
      <c r="QI86" s="39"/>
      <c r="QJ86" s="39"/>
      <c r="QK86" s="39"/>
      <c r="QL86" s="39"/>
      <c r="QM86" s="39"/>
      <c r="QN86" s="39"/>
      <c r="QO86" s="39"/>
      <c r="QP86" s="39"/>
      <c r="QQ86" s="39"/>
      <c r="QR86" s="39"/>
      <c r="QS86" s="39"/>
      <c r="QT86" s="39"/>
      <c r="QU86" s="39"/>
      <c r="QV86" s="39"/>
      <c r="QW86" s="39"/>
      <c r="QX86" s="39"/>
      <c r="QY86" s="39"/>
      <c r="QZ86" s="39"/>
      <c r="RA86" s="39"/>
      <c r="RB86" s="39"/>
      <c r="RC86" s="39"/>
      <c r="RD86" s="39"/>
      <c r="RE86" s="39"/>
      <c r="RF86" s="39"/>
      <c r="RG86" s="39"/>
      <c r="RH86" s="39"/>
      <c r="RI86" s="39"/>
      <c r="RJ86" s="39"/>
      <c r="RK86" s="39"/>
      <c r="RL86" s="39"/>
      <c r="RM86" s="39"/>
      <c r="RN86" s="39"/>
      <c r="RO86" s="39"/>
      <c r="RP86" s="39"/>
      <c r="RQ86" s="39"/>
      <c r="RR86" s="39"/>
      <c r="RS86" s="39"/>
      <c r="RT86" s="39"/>
      <c r="RU86" s="39"/>
      <c r="RV86" s="39"/>
      <c r="RW86" s="39"/>
      <c r="RX86" s="39"/>
      <c r="RY86" s="39"/>
      <c r="RZ86" s="39"/>
      <c r="SA86" s="39"/>
      <c r="SB86" s="39"/>
      <c r="SC86" s="39"/>
      <c r="SD86" s="39"/>
      <c r="SE86" s="39"/>
      <c r="SF86" s="39"/>
      <c r="SG86" s="39"/>
      <c r="SH86" s="39"/>
      <c r="SI86" s="39"/>
      <c r="SJ86" s="39"/>
      <c r="SK86" s="39"/>
      <c r="SL86" s="39"/>
      <c r="SM86" s="39"/>
      <c r="SN86" s="39"/>
      <c r="SO86" s="39"/>
      <c r="SP86" s="39"/>
      <c r="SQ86" s="39"/>
      <c r="SR86" s="39"/>
      <c r="SS86" s="39"/>
      <c r="ST86" s="39"/>
      <c r="SU86" s="39"/>
      <c r="SV86" s="39"/>
      <c r="SW86" s="39"/>
      <c r="SX86" s="39"/>
      <c r="SY86" s="39"/>
      <c r="SZ86" s="39"/>
      <c r="TA86" s="39"/>
      <c r="TB86" s="39"/>
      <c r="TC86" s="39"/>
      <c r="TD86" s="39"/>
      <c r="TE86" s="39"/>
      <c r="TF86" s="39"/>
      <c r="TG86" s="39"/>
      <c r="TH86" s="39"/>
      <c r="TI86" s="39"/>
      <c r="TJ86" s="39"/>
      <c r="TK86" s="39"/>
      <c r="TL86" s="39"/>
      <c r="TM86" s="39"/>
      <c r="TN86" s="39"/>
      <c r="TO86" s="39"/>
      <c r="TP86" s="39"/>
      <c r="TQ86" s="39"/>
      <c r="TR86" s="39"/>
      <c r="TS86" s="39"/>
      <c r="TT86" s="39"/>
      <c r="TU86" s="39"/>
      <c r="TV86" s="39"/>
      <c r="TW86" s="39"/>
      <c r="TX86" s="39"/>
      <c r="TY86" s="39"/>
      <c r="TZ86" s="39"/>
      <c r="UA86" s="39"/>
      <c r="UB86" s="39"/>
      <c r="UC86" s="39"/>
      <c r="UD86" s="39"/>
      <c r="UE86" s="39"/>
      <c r="UF86" s="39"/>
      <c r="UG86" s="39"/>
      <c r="UH86" s="39"/>
      <c r="UI86" s="39"/>
      <c r="UJ86" s="39"/>
      <c r="UK86" s="39"/>
      <c r="UL86" s="39"/>
      <c r="UM86" s="39"/>
      <c r="UN86" s="39"/>
      <c r="UO86" s="39"/>
      <c r="UP86" s="39"/>
      <c r="UQ86" s="39"/>
      <c r="UR86" s="39"/>
      <c r="US86" s="39"/>
      <c r="UT86" s="39"/>
      <c r="UU86" s="39"/>
      <c r="UV86" s="39"/>
      <c r="UW86" s="39"/>
      <c r="UX86" s="39"/>
      <c r="UY86" s="39"/>
      <c r="UZ86" s="39"/>
      <c r="VA86" s="39"/>
      <c r="VB86" s="39"/>
      <c r="VC86" s="39"/>
      <c r="VD86" s="39"/>
      <c r="VE86" s="39"/>
      <c r="VF86" s="39"/>
      <c r="VG86" s="39"/>
      <c r="VH86" s="39"/>
      <c r="VI86" s="39"/>
      <c r="VJ86" s="39"/>
      <c r="VK86" s="39"/>
      <c r="VL86" s="39"/>
      <c r="VM86" s="39"/>
      <c r="VN86" s="39"/>
      <c r="VO86" s="39"/>
      <c r="VP86" s="39"/>
    </row>
    <row r="87" spans="2:588" ht="17.25" customHeight="1">
      <c r="B87" t="s">
        <v>136</v>
      </c>
      <c r="F87" s="24"/>
      <c r="G87" s="23"/>
      <c r="AO87" s="23" t="s">
        <v>136</v>
      </c>
    </row>
    <row r="88" spans="2:588" ht="18" customHeight="1">
      <c r="B88" t="s">
        <v>136</v>
      </c>
      <c r="F88" s="24" t="s">
        <v>1442</v>
      </c>
      <c r="G88" s="23"/>
      <c r="I88" s="24"/>
    </row>
    <row r="89" spans="2:588" ht="18" customHeight="1">
      <c r="B89" t="s">
        <v>136</v>
      </c>
      <c r="F89" s="40" t="s">
        <v>1443</v>
      </c>
      <c r="G89" s="23"/>
      <c r="I89" s="24"/>
    </row>
    <row r="90" spans="2:588" ht="18" customHeight="1">
      <c r="B90" t="s">
        <v>136</v>
      </c>
      <c r="F90" s="40" t="s">
        <v>280</v>
      </c>
      <c r="G90" s="23"/>
      <c r="I90" s="24"/>
    </row>
    <row r="91" spans="2:588" ht="18" customHeight="1">
      <c r="B91" t="s">
        <v>136</v>
      </c>
      <c r="F91" s="40" t="s">
        <v>1445</v>
      </c>
      <c r="G91" s="23"/>
      <c r="I91" s="24"/>
    </row>
    <row r="92" spans="2:588" ht="18" customHeight="1">
      <c r="B92" t="s">
        <v>136</v>
      </c>
      <c r="F92" s="41" t="s">
        <v>1454</v>
      </c>
      <c r="G92" s="23"/>
      <c r="I92" s="24"/>
    </row>
    <row r="93" spans="2:588" ht="18" customHeight="1">
      <c r="B93" t="s">
        <v>136</v>
      </c>
      <c r="F93" s="41" t="s">
        <v>1444</v>
      </c>
      <c r="G93" s="23"/>
      <c r="I93" s="24"/>
    </row>
    <row r="94" spans="2:588" ht="18" customHeight="1">
      <c r="B94" t="s">
        <v>136</v>
      </c>
      <c r="F94" s="41"/>
      <c r="G94" s="23"/>
      <c r="I94" s="24"/>
      <c r="AO94" s="23" t="s">
        <v>136</v>
      </c>
    </row>
    <row r="95" spans="2:588" ht="18" customHeight="1">
      <c r="F95" s="24" t="s">
        <v>1455</v>
      </c>
      <c r="G95" s="23"/>
    </row>
    <row r="96" spans="2:588" ht="18" customHeight="1">
      <c r="F96" s="24"/>
      <c r="G96" s="23"/>
    </row>
    <row r="97" spans="6:7" ht="18" customHeight="1">
      <c r="F97" s="24"/>
      <c r="G97" s="23"/>
    </row>
    <row r="98" spans="6:7" ht="18" customHeight="1">
      <c r="F98" s="24"/>
      <c r="G98" s="23"/>
    </row>
    <row r="99" spans="6:7" ht="18" customHeight="1">
      <c r="F99" s="24"/>
      <c r="G99" s="23"/>
    </row>
    <row r="100" spans="6:7" ht="18" customHeight="1">
      <c r="F100" s="24"/>
      <c r="G100" s="23"/>
    </row>
    <row r="101" spans="6:7" ht="18" customHeight="1">
      <c r="F101" s="24"/>
    </row>
  </sheetData>
  <hyperlinks>
    <hyperlink ref="H1" location="Contents!A1" display="Back to Table of Contents" xr:uid="{00000000-0004-0000-2C00-000000000000}"/>
  </hyperlinks>
  <pageMargins left="0" right="0" top="0" bottom="0" header="0" footer="0"/>
  <pageSetup paperSize="9" scale="10" fitToHeight="0"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KM89"/>
  <sheetViews>
    <sheetView zoomScale="80" zoomScaleNormal="80" workbookViewId="0">
      <pane xSplit="6" ySplit="7" topLeftCell="AJ8"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57.08984375" customWidth="1"/>
    <col min="7" max="85" width="14.54296875" customWidth="1"/>
  </cols>
  <sheetData>
    <row r="1" spans="1:299" ht="57" customHeight="1">
      <c r="A1" s="22" t="s">
        <v>134</v>
      </c>
      <c r="H1" s="107"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99" ht="18" customHeight="1">
      <c r="A2" s="92" t="s">
        <v>135</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row>
    <row r="3" spans="1:299" ht="18" customHeight="1">
      <c r="A3" s="112"/>
      <c r="B3" s="87" t="s">
        <v>136</v>
      </c>
      <c r="C3" s="112"/>
      <c r="D3" s="112"/>
      <c r="E3" s="112"/>
      <c r="F3" s="90"/>
      <c r="G3" s="88">
        <v>1990</v>
      </c>
      <c r="H3" s="88">
        <f>G3+1</f>
        <v>1991</v>
      </c>
      <c r="I3" s="88">
        <f>H3+1</f>
        <v>1992</v>
      </c>
      <c r="J3" s="88">
        <f t="shared" ref="J3:AL3" si="0">I3+1</f>
        <v>1993</v>
      </c>
      <c r="K3" s="88">
        <f t="shared" si="0"/>
        <v>1994</v>
      </c>
      <c r="L3" s="88">
        <f t="shared" si="0"/>
        <v>1995</v>
      </c>
      <c r="M3" s="88">
        <f t="shared" si="0"/>
        <v>1996</v>
      </c>
      <c r="N3" s="88">
        <f t="shared" si="0"/>
        <v>1997</v>
      </c>
      <c r="O3" s="88">
        <f t="shared" si="0"/>
        <v>1998</v>
      </c>
      <c r="P3" s="88">
        <f t="shared" si="0"/>
        <v>1999</v>
      </c>
      <c r="Q3" s="88">
        <f t="shared" si="0"/>
        <v>2000</v>
      </c>
      <c r="R3" s="88">
        <f t="shared" si="0"/>
        <v>2001</v>
      </c>
      <c r="S3" s="88">
        <f t="shared" si="0"/>
        <v>2002</v>
      </c>
      <c r="T3" s="88">
        <f t="shared" si="0"/>
        <v>2003</v>
      </c>
      <c r="U3" s="88">
        <f t="shared" si="0"/>
        <v>2004</v>
      </c>
      <c r="V3" s="88">
        <f t="shared" si="0"/>
        <v>2005</v>
      </c>
      <c r="W3" s="88">
        <f t="shared" si="0"/>
        <v>2006</v>
      </c>
      <c r="X3" s="88">
        <f t="shared" si="0"/>
        <v>2007</v>
      </c>
      <c r="Y3" s="88">
        <f t="shared" si="0"/>
        <v>2008</v>
      </c>
      <c r="Z3" s="88">
        <f t="shared" si="0"/>
        <v>2009</v>
      </c>
      <c r="AA3" s="88">
        <f t="shared" si="0"/>
        <v>2010</v>
      </c>
      <c r="AB3" s="88">
        <f t="shared" si="0"/>
        <v>2011</v>
      </c>
      <c r="AC3" s="88">
        <f t="shared" si="0"/>
        <v>2012</v>
      </c>
      <c r="AD3" s="88">
        <f t="shared" si="0"/>
        <v>2013</v>
      </c>
      <c r="AE3" s="88">
        <f t="shared" si="0"/>
        <v>2014</v>
      </c>
      <c r="AF3" s="88">
        <f t="shared" si="0"/>
        <v>2015</v>
      </c>
      <c r="AG3" s="88">
        <f t="shared" si="0"/>
        <v>2016</v>
      </c>
      <c r="AH3" s="88">
        <f t="shared" si="0"/>
        <v>2017</v>
      </c>
      <c r="AI3" s="88">
        <f t="shared" si="0"/>
        <v>2018</v>
      </c>
      <c r="AJ3" s="88">
        <f t="shared" si="0"/>
        <v>2019</v>
      </c>
      <c r="AK3" s="88">
        <f t="shared" si="0"/>
        <v>2020</v>
      </c>
      <c r="AL3" s="88">
        <f t="shared" si="0"/>
        <v>2021</v>
      </c>
      <c r="AM3" s="88"/>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row>
    <row r="4" spans="1:299" ht="18" customHeight="1">
      <c r="A4" s="112"/>
      <c r="B4" s="87" t="s">
        <v>136</v>
      </c>
      <c r="C4" s="112"/>
      <c r="D4" s="112"/>
      <c r="E4" s="112"/>
      <c r="F4" s="90"/>
      <c r="G4" s="91"/>
      <c r="H4" s="112"/>
      <c r="I4" s="112"/>
      <c r="J4" s="112"/>
      <c r="K4" s="112"/>
      <c r="L4" s="112"/>
      <c r="M4" s="112"/>
      <c r="N4" s="88"/>
      <c r="O4" s="88"/>
      <c r="P4" s="88"/>
      <c r="Q4" s="88"/>
      <c r="R4" s="88"/>
      <c r="S4" s="88"/>
      <c r="T4" s="88"/>
      <c r="U4" s="88"/>
      <c r="V4" s="88"/>
      <c r="W4" s="88"/>
      <c r="X4" s="88"/>
      <c r="Y4" s="88"/>
      <c r="Z4" s="88"/>
      <c r="AA4" s="88"/>
      <c r="AB4" s="88"/>
      <c r="AC4" s="88"/>
      <c r="AD4" s="88"/>
      <c r="AE4" s="88"/>
      <c r="AF4" s="88"/>
      <c r="AG4" s="88"/>
      <c r="AH4" s="88"/>
      <c r="AI4" s="112"/>
      <c r="AJ4" s="112"/>
      <c r="AK4" s="112"/>
      <c r="AL4" s="112"/>
      <c r="AM4" s="112"/>
    </row>
    <row r="5" spans="1:299" ht="18" customHeight="1">
      <c r="A5" s="28"/>
      <c r="B5" t="s">
        <v>136</v>
      </c>
      <c r="F5" s="26"/>
      <c r="N5" s="25"/>
      <c r="O5" s="25"/>
      <c r="P5" s="25"/>
      <c r="Q5" s="25"/>
      <c r="R5" s="25"/>
      <c r="S5" s="25"/>
      <c r="T5" s="25"/>
      <c r="U5" s="25"/>
      <c r="V5" s="25"/>
      <c r="W5" s="25"/>
      <c r="X5" s="25"/>
      <c r="Y5" s="25"/>
      <c r="Z5" s="25"/>
      <c r="AA5" s="25"/>
      <c r="AB5" s="25"/>
      <c r="AC5" s="25"/>
      <c r="AD5" s="25"/>
      <c r="AE5" s="25"/>
      <c r="AF5" s="25"/>
      <c r="AG5" s="25"/>
      <c r="AH5" s="25"/>
    </row>
    <row r="6" spans="1:299" ht="82.5" customHeight="1">
      <c r="B6" t="s">
        <v>136</v>
      </c>
      <c r="D6" s="23" t="s">
        <v>136</v>
      </c>
      <c r="F6" s="28" t="s">
        <v>44</v>
      </c>
      <c r="N6" s="25"/>
      <c r="O6" s="25"/>
      <c r="P6" s="25"/>
      <c r="Q6" s="25"/>
      <c r="R6" s="25"/>
      <c r="S6" s="25"/>
      <c r="T6" s="25"/>
      <c r="U6" s="25"/>
      <c r="V6" s="25"/>
      <c r="W6" s="25"/>
      <c r="X6" s="25"/>
      <c r="Y6" s="25"/>
      <c r="Z6" s="25"/>
      <c r="AA6" s="25"/>
      <c r="AB6" s="25"/>
      <c r="AC6" s="25"/>
      <c r="AD6" s="25"/>
      <c r="AE6" s="25"/>
      <c r="AF6" s="25"/>
      <c r="AG6" s="25"/>
      <c r="AH6" s="25"/>
    </row>
    <row r="7" spans="1:299" ht="34.25" customHeight="1">
      <c r="B7" t="s">
        <v>136</v>
      </c>
      <c r="D7" s="23" t="s">
        <v>136</v>
      </c>
      <c r="F7" s="30" t="s">
        <v>239</v>
      </c>
      <c r="G7" s="86">
        <v>1990</v>
      </c>
      <c r="H7" s="86">
        <v>1991</v>
      </c>
      <c r="I7" s="86">
        <v>1992</v>
      </c>
      <c r="J7" s="86">
        <v>1993</v>
      </c>
      <c r="K7" s="86">
        <v>1994</v>
      </c>
      <c r="L7" s="86">
        <v>1995</v>
      </c>
      <c r="M7" s="86">
        <v>1996</v>
      </c>
      <c r="N7" s="86">
        <v>1997</v>
      </c>
      <c r="O7" s="86">
        <v>1998</v>
      </c>
      <c r="P7" s="86">
        <v>1999</v>
      </c>
      <c r="Q7" s="86">
        <v>2000</v>
      </c>
      <c r="R7" s="86">
        <v>2001</v>
      </c>
      <c r="S7" s="86">
        <v>2002</v>
      </c>
      <c r="T7" s="86">
        <v>2003</v>
      </c>
      <c r="U7" s="86">
        <v>2004</v>
      </c>
      <c r="V7" s="86">
        <v>2005</v>
      </c>
      <c r="W7" s="86">
        <v>2006</v>
      </c>
      <c r="X7" s="86">
        <v>2007</v>
      </c>
      <c r="Y7" s="86">
        <v>2008</v>
      </c>
      <c r="Z7" s="86">
        <v>2009</v>
      </c>
      <c r="AA7" s="86">
        <v>2010</v>
      </c>
      <c r="AB7" s="86">
        <v>2011</v>
      </c>
      <c r="AC7" s="86">
        <v>2012</v>
      </c>
      <c r="AD7" s="86">
        <v>2013</v>
      </c>
      <c r="AE7" s="86">
        <v>2014</v>
      </c>
      <c r="AF7" s="86">
        <v>2015</v>
      </c>
      <c r="AG7" s="86">
        <v>2016</v>
      </c>
      <c r="AH7" s="86">
        <v>2017</v>
      </c>
      <c r="AI7" s="86">
        <v>2018</v>
      </c>
      <c r="AJ7" s="86">
        <v>2019</v>
      </c>
      <c r="AK7" s="86">
        <v>2020</v>
      </c>
      <c r="AL7" s="86">
        <v>2021</v>
      </c>
      <c r="AM7" s="86">
        <v>2022</v>
      </c>
      <c r="AN7" s="86">
        <v>2023</v>
      </c>
      <c r="AO7" s="86"/>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row>
    <row r="8" spans="1:299" ht="18" customHeight="1">
      <c r="B8" s="23" t="s">
        <v>136</v>
      </c>
      <c r="F8" s="26" t="s">
        <v>1448</v>
      </c>
      <c r="G8" s="36">
        <v>2259.3059499999999</v>
      </c>
      <c r="H8" s="36">
        <v>2891.7724950000002</v>
      </c>
      <c r="I8" s="36">
        <v>2813.2304490000001</v>
      </c>
      <c r="J8" s="36">
        <v>2891.7083750000002</v>
      </c>
      <c r="K8" s="36">
        <v>2590.1907289999999</v>
      </c>
      <c r="L8" s="36">
        <v>2932.387205</v>
      </c>
      <c r="M8" s="36">
        <v>2908.7970869999999</v>
      </c>
      <c r="N8" s="36">
        <v>3564.7084300000001</v>
      </c>
      <c r="O8" s="36">
        <v>3987.1444649999999</v>
      </c>
      <c r="P8" s="36">
        <v>3569.180777</v>
      </c>
      <c r="Q8" s="36">
        <v>4427.7264519999999</v>
      </c>
      <c r="R8" s="36">
        <v>5231.5068600000004</v>
      </c>
      <c r="S8" s="36">
        <v>5195.9360200000001</v>
      </c>
      <c r="T8" s="36">
        <v>5095.8837100000001</v>
      </c>
      <c r="U8" s="36">
        <v>6169.2876100000003</v>
      </c>
      <c r="V8" s="36">
        <v>11071.183419000001</v>
      </c>
      <c r="W8" s="36">
        <v>14365.71299</v>
      </c>
      <c r="X8" s="36">
        <v>16257.704916000001</v>
      </c>
      <c r="Y8" s="36">
        <v>30142.627164000001</v>
      </c>
      <c r="Z8" s="36">
        <v>30048.949467999999</v>
      </c>
      <c r="AA8" s="36">
        <v>49369.846201</v>
      </c>
      <c r="AB8" s="36">
        <v>64097.407537999999</v>
      </c>
      <c r="AC8" s="36">
        <v>54447.226591999999</v>
      </c>
      <c r="AD8" s="36">
        <v>69492.469727999996</v>
      </c>
      <c r="AE8" s="36">
        <v>66008.379543999996</v>
      </c>
      <c r="AF8" s="36">
        <v>49100.080682</v>
      </c>
      <c r="AG8" s="36">
        <v>53756.905311000002</v>
      </c>
      <c r="AH8" s="36">
        <v>63104.115582999999</v>
      </c>
      <c r="AI8" s="36">
        <v>63338.766747000001</v>
      </c>
      <c r="AJ8" s="36">
        <v>96182.920287000001</v>
      </c>
      <c r="AK8" s="36">
        <v>116913.43595899999</v>
      </c>
      <c r="AL8" s="36">
        <v>154656.33723999999</v>
      </c>
      <c r="AM8" s="36">
        <v>124213.307923</v>
      </c>
      <c r="AN8" s="36">
        <v>136257.30686700001</v>
      </c>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row>
    <row r="9" spans="1:299" ht="18" customHeight="1">
      <c r="B9" s="23" t="s">
        <v>136</v>
      </c>
      <c r="F9" s="81" t="s">
        <v>1205</v>
      </c>
      <c r="G9" s="36">
        <v>136.65818400000001</v>
      </c>
      <c r="H9" s="36">
        <v>372.96163999999999</v>
      </c>
      <c r="I9" s="36">
        <v>395.99525</v>
      </c>
      <c r="J9" s="36">
        <v>468.804148</v>
      </c>
      <c r="K9" s="36">
        <v>405.51774699999999</v>
      </c>
      <c r="L9" s="36">
        <v>564.50543700000003</v>
      </c>
      <c r="M9" s="36">
        <v>570.20753999999999</v>
      </c>
      <c r="N9" s="36">
        <v>829.66828499999997</v>
      </c>
      <c r="O9" s="36">
        <v>854.31673499999999</v>
      </c>
      <c r="P9" s="36">
        <v>731.69145300000002</v>
      </c>
      <c r="Q9" s="36">
        <v>1044.9395440000001</v>
      </c>
      <c r="R9" s="36">
        <v>1368.949719</v>
      </c>
      <c r="S9" s="36">
        <v>1484.5217270000001</v>
      </c>
      <c r="T9" s="36">
        <v>1739.4661289999999</v>
      </c>
      <c r="U9" s="36">
        <v>2515.6384069999999</v>
      </c>
      <c r="V9" s="36">
        <v>5763.3102120000003</v>
      </c>
      <c r="W9" s="36">
        <v>7627.4916130000001</v>
      </c>
      <c r="X9" s="36">
        <v>9023.5216409999994</v>
      </c>
      <c r="Y9" s="36">
        <v>17931.980434000001</v>
      </c>
      <c r="Z9" s="36">
        <v>21790.196330999999</v>
      </c>
      <c r="AA9" s="36">
        <v>34675.144167999999</v>
      </c>
      <c r="AB9" s="36">
        <v>43960.473232999997</v>
      </c>
      <c r="AC9" s="36">
        <v>38439.519451</v>
      </c>
      <c r="AD9" s="36">
        <v>52652.502353000003</v>
      </c>
      <c r="AE9" s="36">
        <v>50581.841154000002</v>
      </c>
      <c r="AF9" s="36">
        <v>38904.103813000002</v>
      </c>
      <c r="AG9" s="36">
        <v>44131.530744000003</v>
      </c>
      <c r="AH9" s="36">
        <v>51671.822952000002</v>
      </c>
      <c r="AI9" s="36">
        <v>51446.584514000002</v>
      </c>
      <c r="AJ9" s="36">
        <v>79028.836433000004</v>
      </c>
      <c r="AK9" s="36">
        <v>94610.982430000004</v>
      </c>
      <c r="AL9" s="36">
        <v>126794.58936100001</v>
      </c>
      <c r="AM9" s="36">
        <v>103655.26198</v>
      </c>
      <c r="AN9" s="36">
        <v>115623.615682</v>
      </c>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row>
    <row r="10" spans="1:299" ht="18" customHeight="1">
      <c r="B10" s="23" t="s">
        <v>136</v>
      </c>
      <c r="F10" s="81" t="s">
        <v>1186</v>
      </c>
      <c r="G10" s="36">
        <v>1212.9544089999999</v>
      </c>
      <c r="H10" s="36">
        <v>1501.8717819999999</v>
      </c>
      <c r="I10" s="36">
        <v>1364.272915</v>
      </c>
      <c r="J10" s="36">
        <v>1385.620604</v>
      </c>
      <c r="K10" s="36">
        <v>1216.584304</v>
      </c>
      <c r="L10" s="36">
        <v>1296.5867490000001</v>
      </c>
      <c r="M10" s="36">
        <v>1311.0267260000001</v>
      </c>
      <c r="N10" s="36">
        <v>1583.2443149999999</v>
      </c>
      <c r="O10" s="36">
        <v>1788.543741</v>
      </c>
      <c r="P10" s="36">
        <v>1667.3955100000001</v>
      </c>
      <c r="Q10" s="36">
        <v>1960.6488320000001</v>
      </c>
      <c r="R10" s="36">
        <v>2235.4104000000002</v>
      </c>
      <c r="S10" s="36">
        <v>2172.4867049999998</v>
      </c>
      <c r="T10" s="36">
        <v>1994.2610480000001</v>
      </c>
      <c r="U10" s="36">
        <v>2252.322909</v>
      </c>
      <c r="V10" s="36">
        <v>3317.43073</v>
      </c>
      <c r="W10" s="36">
        <v>4210.0196429999996</v>
      </c>
      <c r="X10" s="36">
        <v>4515.3294690000002</v>
      </c>
      <c r="Y10" s="36">
        <v>7389.8785939999998</v>
      </c>
      <c r="Z10" s="36">
        <v>5049.2085619999998</v>
      </c>
      <c r="AA10" s="36">
        <v>8598.7531720000006</v>
      </c>
      <c r="AB10" s="36">
        <v>11251.478580999999</v>
      </c>
      <c r="AC10" s="36">
        <v>9006.8658190000006</v>
      </c>
      <c r="AD10" s="36">
        <v>9564.6660470000006</v>
      </c>
      <c r="AE10" s="36">
        <v>8407.5097220000007</v>
      </c>
      <c r="AF10" s="36">
        <v>5288.2154540000001</v>
      </c>
      <c r="AG10" s="36">
        <v>4773.8515219999999</v>
      </c>
      <c r="AH10" s="36">
        <v>5588.3317420000003</v>
      </c>
      <c r="AI10" s="36">
        <v>5108.7074899999998</v>
      </c>
      <c r="AJ10" s="36">
        <v>7231.3210550000003</v>
      </c>
      <c r="AK10" s="36">
        <v>6615.832069</v>
      </c>
      <c r="AL10" s="36">
        <v>11321.582161</v>
      </c>
      <c r="AM10" s="36">
        <v>8637.1029490000001</v>
      </c>
      <c r="AN10" s="36">
        <v>7985.8221709999998</v>
      </c>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row>
    <row r="11" spans="1:299" ht="18" customHeight="1">
      <c r="B11" s="23" t="s">
        <v>136</v>
      </c>
      <c r="F11" s="81" t="s">
        <v>1187</v>
      </c>
      <c r="G11" s="36">
        <v>147.18883600000001</v>
      </c>
      <c r="H11" s="36">
        <v>354.76064500000001</v>
      </c>
      <c r="I11" s="36">
        <v>414.69917600000002</v>
      </c>
      <c r="J11" s="36">
        <v>482.43257199999999</v>
      </c>
      <c r="K11" s="36">
        <v>403.27835099999999</v>
      </c>
      <c r="L11" s="36">
        <v>441.83103799999998</v>
      </c>
      <c r="M11" s="36">
        <v>416.857393</v>
      </c>
      <c r="N11" s="36">
        <v>434.59400499999998</v>
      </c>
      <c r="O11" s="36">
        <v>545.19892000000004</v>
      </c>
      <c r="P11" s="36">
        <v>514.54374800000005</v>
      </c>
      <c r="Q11" s="36">
        <v>639.02438700000005</v>
      </c>
      <c r="R11" s="36">
        <v>821.032873</v>
      </c>
      <c r="S11" s="36">
        <v>820.06622500000003</v>
      </c>
      <c r="T11" s="36">
        <v>729.827675</v>
      </c>
      <c r="U11" s="36">
        <v>771.46131800000001</v>
      </c>
      <c r="V11" s="36">
        <v>1107.6781410000001</v>
      </c>
      <c r="W11" s="36">
        <v>1489.4428009999999</v>
      </c>
      <c r="X11" s="36">
        <v>1779.3747550000001</v>
      </c>
      <c r="Y11" s="36">
        <v>3349.8501179999998</v>
      </c>
      <c r="Z11" s="36">
        <v>2360.7949530000001</v>
      </c>
      <c r="AA11" s="36">
        <v>4443.8716780000004</v>
      </c>
      <c r="AB11" s="36">
        <v>6856.7459760000002</v>
      </c>
      <c r="AC11" s="36">
        <v>5422.6803630000004</v>
      </c>
      <c r="AD11" s="36">
        <v>5474.2346879999996</v>
      </c>
      <c r="AE11" s="36">
        <v>5187.0049580000004</v>
      </c>
      <c r="AF11" s="36">
        <v>3563.1217419999998</v>
      </c>
      <c r="AG11" s="36">
        <v>3284.7664300000001</v>
      </c>
      <c r="AH11" s="36">
        <v>3858.2437249999998</v>
      </c>
      <c r="AI11" s="36">
        <v>3810.2832349999999</v>
      </c>
      <c r="AJ11" s="36">
        <v>6027.0569610000002</v>
      </c>
      <c r="AK11" s="36">
        <v>6558.3407740000002</v>
      </c>
      <c r="AL11" s="36">
        <v>10040.387486</v>
      </c>
      <c r="AM11" s="36">
        <v>7021.0345100000004</v>
      </c>
      <c r="AN11" s="36">
        <v>7456.9597169999997</v>
      </c>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row>
    <row r="12" spans="1:299" ht="18" customHeight="1">
      <c r="B12" s="23" t="s">
        <v>136</v>
      </c>
      <c r="F12" s="81" t="s">
        <v>1184</v>
      </c>
      <c r="G12" s="36">
        <v>118.52425700000001</v>
      </c>
      <c r="H12" s="36">
        <v>143.39069900000001</v>
      </c>
      <c r="I12" s="36">
        <v>138.159234</v>
      </c>
      <c r="J12" s="36">
        <v>161.168623</v>
      </c>
      <c r="K12" s="36">
        <v>138.933787</v>
      </c>
      <c r="L12" s="36">
        <v>131.22100800000001</v>
      </c>
      <c r="M12" s="36">
        <v>146.99740499999999</v>
      </c>
      <c r="N12" s="36">
        <v>222.74602100000001</v>
      </c>
      <c r="O12" s="36">
        <v>254.58298300000001</v>
      </c>
      <c r="P12" s="36">
        <v>243.81305599999999</v>
      </c>
      <c r="Q12" s="36">
        <v>312.62827900000002</v>
      </c>
      <c r="R12" s="36">
        <v>388.468906</v>
      </c>
      <c r="S12" s="36">
        <v>339.962808</v>
      </c>
      <c r="T12" s="36">
        <v>271.87356699999998</v>
      </c>
      <c r="U12" s="36">
        <v>288.05533400000002</v>
      </c>
      <c r="V12" s="36">
        <v>451.408208</v>
      </c>
      <c r="W12" s="36">
        <v>597.45064400000001</v>
      </c>
      <c r="X12" s="36">
        <v>634.535934</v>
      </c>
      <c r="Y12" s="36">
        <v>1014.493166</v>
      </c>
      <c r="Z12" s="36">
        <v>799.04744900000003</v>
      </c>
      <c r="AA12" s="36">
        <v>1496.2405630000001</v>
      </c>
      <c r="AB12" s="36">
        <v>1917.952918</v>
      </c>
      <c r="AC12" s="36">
        <v>1449.0449599999999</v>
      </c>
      <c r="AD12" s="36">
        <v>1731.9349790000001</v>
      </c>
      <c r="AE12" s="36">
        <v>1502.822723</v>
      </c>
      <c r="AF12" s="36">
        <v>1087.0439690000001</v>
      </c>
      <c r="AG12" s="36">
        <v>1256.7209230000001</v>
      </c>
      <c r="AH12" s="36">
        <v>1383.886968</v>
      </c>
      <c r="AI12" s="36">
        <v>1406.8153600000001</v>
      </c>
      <c r="AJ12" s="36">
        <v>1892.914004</v>
      </c>
      <c r="AK12" s="36">
        <v>2007.183172</v>
      </c>
      <c r="AL12" s="36">
        <v>3380.3710259999998</v>
      </c>
      <c r="AM12" s="36">
        <v>2392.6914350000002</v>
      </c>
      <c r="AN12" s="36">
        <v>2117.1791459999999</v>
      </c>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row>
    <row r="13" spans="1:299" ht="18" customHeight="1">
      <c r="B13" s="23" t="s">
        <v>136</v>
      </c>
      <c r="F13" s="81" t="s">
        <v>1430</v>
      </c>
      <c r="G13" s="36">
        <v>0</v>
      </c>
      <c r="H13" s="36">
        <v>0</v>
      </c>
      <c r="I13" s="36">
        <v>0</v>
      </c>
      <c r="J13" s="36">
        <v>0</v>
      </c>
      <c r="K13" s="36">
        <v>0</v>
      </c>
      <c r="L13" s="36">
        <v>0</v>
      </c>
      <c r="M13" s="36">
        <v>0</v>
      </c>
      <c r="N13" s="36">
        <v>0</v>
      </c>
      <c r="O13" s="36">
        <v>0</v>
      </c>
      <c r="P13" s="36">
        <v>0</v>
      </c>
      <c r="Q13" s="36">
        <v>0</v>
      </c>
      <c r="R13" s="36">
        <v>0</v>
      </c>
      <c r="S13" s="36">
        <v>0</v>
      </c>
      <c r="T13" s="36">
        <v>5.1657849999999996</v>
      </c>
      <c r="U13" s="36">
        <v>0</v>
      </c>
      <c r="V13" s="36">
        <v>0</v>
      </c>
      <c r="W13" s="36">
        <v>2.8080000000000001E-2</v>
      </c>
      <c r="X13" s="36">
        <v>0.29267500000000002</v>
      </c>
      <c r="Y13" s="36">
        <v>6.8462990000000001</v>
      </c>
      <c r="Z13" s="36">
        <v>0</v>
      </c>
      <c r="AA13" s="36">
        <v>14.461788</v>
      </c>
      <c r="AB13" s="36">
        <v>0</v>
      </c>
      <c r="AC13" s="36">
        <v>47.316859000000001</v>
      </c>
      <c r="AD13" s="36">
        <v>12.567285</v>
      </c>
      <c r="AE13" s="36">
        <v>122.353146</v>
      </c>
      <c r="AF13" s="36">
        <v>21.074749000000001</v>
      </c>
      <c r="AG13" s="36">
        <v>0</v>
      </c>
      <c r="AH13" s="36">
        <v>43.752423</v>
      </c>
      <c r="AI13" s="36">
        <v>482.463165</v>
      </c>
      <c r="AJ13" s="36">
        <v>36.798079999999999</v>
      </c>
      <c r="AK13" s="36">
        <v>9.3902739999999998</v>
      </c>
      <c r="AL13" s="36">
        <v>34.421857000000003</v>
      </c>
      <c r="AM13" s="36">
        <v>0</v>
      </c>
      <c r="AN13" s="36">
        <v>374.74800499999998</v>
      </c>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row>
    <row r="14" spans="1:299" ht="18" customHeight="1">
      <c r="B14" t="s">
        <v>136</v>
      </c>
      <c r="F14" s="33"/>
      <c r="G14" s="34"/>
      <c r="H14" s="34"/>
      <c r="I14" s="34"/>
      <c r="J14" s="34"/>
      <c r="K14" s="34"/>
      <c r="L14" s="34"/>
      <c r="M14" s="34"/>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row>
    <row r="15" spans="1:299" ht="18" customHeight="1">
      <c r="B15" s="23" t="s">
        <v>136</v>
      </c>
      <c r="F15" s="26" t="s">
        <v>1431</v>
      </c>
      <c r="G15" s="36">
        <v>503.61665699999998</v>
      </c>
      <c r="H15" s="36">
        <v>946.08731599999999</v>
      </c>
      <c r="I15" s="36">
        <v>970.435115</v>
      </c>
      <c r="J15" s="36">
        <v>1051.4962009999999</v>
      </c>
      <c r="K15" s="36">
        <v>1080.9153120000001</v>
      </c>
      <c r="L15" s="36">
        <v>1360.628972</v>
      </c>
      <c r="M15" s="36">
        <v>1389.7446890000001</v>
      </c>
      <c r="N15" s="36">
        <v>1620.0891099999999</v>
      </c>
      <c r="O15" s="36">
        <v>1551.21351</v>
      </c>
      <c r="P15" s="36">
        <v>1458.116282</v>
      </c>
      <c r="Q15" s="36">
        <v>2446.5847210000002</v>
      </c>
      <c r="R15" s="36">
        <v>2911.762029</v>
      </c>
      <c r="S15" s="36">
        <v>2428.2492860000002</v>
      </c>
      <c r="T15" s="36">
        <v>2413.9442650000001</v>
      </c>
      <c r="U15" s="36">
        <v>2581.817403</v>
      </c>
      <c r="V15" s="36">
        <v>3693.8033780000001</v>
      </c>
      <c r="W15" s="36">
        <v>5108.9854800000003</v>
      </c>
      <c r="X15" s="36">
        <v>5078.9668000000001</v>
      </c>
      <c r="Y15" s="36">
        <v>9243.2623700000004</v>
      </c>
      <c r="Z15" s="36">
        <v>7627.3155299999999</v>
      </c>
      <c r="AA15" s="36">
        <v>9576.5797173493593</v>
      </c>
      <c r="AB15" s="36">
        <v>11083.503699000001</v>
      </c>
      <c r="AC15" s="36">
        <v>13415.92215</v>
      </c>
      <c r="AD15" s="36">
        <v>14601.730186000001</v>
      </c>
      <c r="AE15" s="36">
        <v>17742.888604</v>
      </c>
      <c r="AF15" s="36">
        <v>16446.287541999998</v>
      </c>
      <c r="AG15" s="36">
        <v>17911.643204</v>
      </c>
      <c r="AH15" s="36">
        <v>25618.264425000001</v>
      </c>
      <c r="AI15" s="36">
        <v>43295.664532000003</v>
      </c>
      <c r="AJ15" s="36">
        <v>48652.939373000001</v>
      </c>
      <c r="AK15" s="36">
        <v>36209.342772999997</v>
      </c>
      <c r="AL15" s="36">
        <v>49810.836306999998</v>
      </c>
      <c r="AM15" s="36">
        <v>90343.109230999995</v>
      </c>
      <c r="AN15" s="36">
        <v>74321.844398999994</v>
      </c>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row>
    <row r="16" spans="1:299" ht="18" customHeight="1">
      <c r="B16" s="23" t="s">
        <v>136</v>
      </c>
      <c r="F16" s="81" t="s">
        <v>1186</v>
      </c>
      <c r="G16" s="36" t="s">
        <v>191</v>
      </c>
      <c r="H16" s="36" t="s">
        <v>191</v>
      </c>
      <c r="I16" s="36" t="s">
        <v>191</v>
      </c>
      <c r="J16" s="36" t="s">
        <v>191</v>
      </c>
      <c r="K16" s="36" t="s">
        <v>191</v>
      </c>
      <c r="L16" s="36" t="s">
        <v>191</v>
      </c>
      <c r="M16" s="36" t="s">
        <v>191</v>
      </c>
      <c r="N16" s="36" t="s">
        <v>191</v>
      </c>
      <c r="O16" s="36" t="s">
        <v>191</v>
      </c>
      <c r="P16" s="36" t="s">
        <v>191</v>
      </c>
      <c r="Q16" s="36" t="s">
        <v>191</v>
      </c>
      <c r="R16" s="36" t="s">
        <v>191</v>
      </c>
      <c r="S16" s="36" t="s">
        <v>191</v>
      </c>
      <c r="T16" s="36" t="s">
        <v>191</v>
      </c>
      <c r="U16" s="36" t="s">
        <v>191</v>
      </c>
      <c r="V16" s="36" t="s">
        <v>191</v>
      </c>
      <c r="W16" s="36" t="s">
        <v>191</v>
      </c>
      <c r="X16" s="36" t="s">
        <v>191</v>
      </c>
      <c r="Y16" s="36" t="s">
        <v>191</v>
      </c>
      <c r="Z16" s="36" t="s">
        <v>191</v>
      </c>
      <c r="AA16" s="36">
        <v>7823.7842295944101</v>
      </c>
      <c r="AB16" s="36">
        <v>10077.374659757899</v>
      </c>
      <c r="AC16" s="36">
        <v>12045.4191340901</v>
      </c>
      <c r="AD16" s="36">
        <v>13489.286788024299</v>
      </c>
      <c r="AE16" s="36">
        <v>16059.1825123539</v>
      </c>
      <c r="AF16" s="36">
        <v>12030.2104771348</v>
      </c>
      <c r="AG16" s="36">
        <v>9871.1416213666907</v>
      </c>
      <c r="AH16" s="36">
        <v>12381.275335066601</v>
      </c>
      <c r="AI16" s="36">
        <v>19057.983479736398</v>
      </c>
      <c r="AJ16" s="36">
        <v>20767.4592056074</v>
      </c>
      <c r="AK16" s="36">
        <v>14976.9476331818</v>
      </c>
      <c r="AL16" s="36">
        <v>16296.304037256499</v>
      </c>
      <c r="AM16" s="36">
        <v>34179.0508671645</v>
      </c>
      <c r="AN16" s="36">
        <v>26818.035500526501</v>
      </c>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row>
    <row r="17" spans="2:299" ht="18" customHeight="1">
      <c r="B17" s="23" t="s">
        <v>136</v>
      </c>
      <c r="F17" s="81" t="s">
        <v>1432</v>
      </c>
      <c r="G17" s="36" t="s">
        <v>191</v>
      </c>
      <c r="H17" s="36" t="s">
        <v>191</v>
      </c>
      <c r="I17" s="36" t="s">
        <v>191</v>
      </c>
      <c r="J17" s="36" t="s">
        <v>191</v>
      </c>
      <c r="K17" s="36" t="s">
        <v>191</v>
      </c>
      <c r="L17" s="36" t="s">
        <v>191</v>
      </c>
      <c r="M17" s="36" t="s">
        <v>191</v>
      </c>
      <c r="N17" s="36" t="s">
        <v>191</v>
      </c>
      <c r="O17" s="36" t="s">
        <v>191</v>
      </c>
      <c r="P17" s="36" t="s">
        <v>191</v>
      </c>
      <c r="Q17" s="36" t="s">
        <v>191</v>
      </c>
      <c r="R17" s="36" t="s">
        <v>191</v>
      </c>
      <c r="S17" s="36" t="s">
        <v>191</v>
      </c>
      <c r="T17" s="36" t="s">
        <v>191</v>
      </c>
      <c r="U17" s="36" t="s">
        <v>191</v>
      </c>
      <c r="V17" s="36" t="s">
        <v>191</v>
      </c>
      <c r="W17" s="36" t="s">
        <v>191</v>
      </c>
      <c r="X17" s="36" t="s">
        <v>191</v>
      </c>
      <c r="Y17" s="36" t="s">
        <v>191</v>
      </c>
      <c r="Z17" s="36" t="s">
        <v>191</v>
      </c>
      <c r="AA17" s="36">
        <v>719.16535766387506</v>
      </c>
      <c r="AB17" s="36">
        <v>615.11448867970205</v>
      </c>
      <c r="AC17" s="36">
        <v>593.08562846246002</v>
      </c>
      <c r="AD17" s="36">
        <v>617.39651595131102</v>
      </c>
      <c r="AE17" s="36">
        <v>765.496241080289</v>
      </c>
      <c r="AF17" s="36">
        <v>2046.8854622901699</v>
      </c>
      <c r="AG17" s="36">
        <v>4507.6667988291501</v>
      </c>
      <c r="AH17" s="36">
        <v>7195.5733140940301</v>
      </c>
      <c r="AI17" s="36">
        <v>14262.156062263701</v>
      </c>
      <c r="AJ17" s="36">
        <v>16954.7227344819</v>
      </c>
      <c r="AK17" s="36">
        <v>12769.060509529099</v>
      </c>
      <c r="AL17" s="36">
        <v>19052.004380377901</v>
      </c>
      <c r="AM17" s="36">
        <v>19331.434899317301</v>
      </c>
      <c r="AN17" s="36">
        <v>19845.874322865398</v>
      </c>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row>
    <row r="18" spans="2:299" ht="18" customHeight="1">
      <c r="B18" s="23" t="s">
        <v>136</v>
      </c>
      <c r="F18" s="81" t="s">
        <v>1187</v>
      </c>
      <c r="G18" s="36" t="s">
        <v>191</v>
      </c>
      <c r="H18" s="36" t="s">
        <v>191</v>
      </c>
      <c r="I18" s="36" t="s">
        <v>191</v>
      </c>
      <c r="J18" s="36" t="s">
        <v>191</v>
      </c>
      <c r="K18" s="36" t="s">
        <v>191</v>
      </c>
      <c r="L18" s="36" t="s">
        <v>191</v>
      </c>
      <c r="M18" s="36" t="s">
        <v>191</v>
      </c>
      <c r="N18" s="36" t="s">
        <v>191</v>
      </c>
      <c r="O18" s="36" t="s">
        <v>191</v>
      </c>
      <c r="P18" s="36" t="s">
        <v>191</v>
      </c>
      <c r="Q18" s="36" t="s">
        <v>191</v>
      </c>
      <c r="R18" s="36" t="s">
        <v>191</v>
      </c>
      <c r="S18" s="36" t="s">
        <v>191</v>
      </c>
      <c r="T18" s="36" t="s">
        <v>191</v>
      </c>
      <c r="U18" s="36" t="s">
        <v>191</v>
      </c>
      <c r="V18" s="36" t="s">
        <v>191</v>
      </c>
      <c r="W18" s="36" t="s">
        <v>191</v>
      </c>
      <c r="X18" s="36" t="s">
        <v>191</v>
      </c>
      <c r="Y18" s="36" t="s">
        <v>191</v>
      </c>
      <c r="Z18" s="36" t="s">
        <v>191</v>
      </c>
      <c r="AA18" s="36">
        <v>420.85544803127698</v>
      </c>
      <c r="AB18" s="36">
        <v>426.16482479601098</v>
      </c>
      <c r="AC18" s="36">
        <v>570.08614530503803</v>
      </c>
      <c r="AD18" s="36">
        <v>441.671968464668</v>
      </c>
      <c r="AE18" s="36">
        <v>692.33517897288402</v>
      </c>
      <c r="AF18" s="36">
        <v>1163.2302384997599</v>
      </c>
      <c r="AG18" s="36">
        <v>1957.9717983733999</v>
      </c>
      <c r="AH18" s="36">
        <v>3055.6439114282898</v>
      </c>
      <c r="AI18" s="36">
        <v>5325.3698787775902</v>
      </c>
      <c r="AJ18" s="36">
        <v>4827.1078684941203</v>
      </c>
      <c r="AK18" s="36">
        <v>3804.9565028623501</v>
      </c>
      <c r="AL18" s="36">
        <v>6672.7202425372698</v>
      </c>
      <c r="AM18" s="36">
        <v>18421.850528413099</v>
      </c>
      <c r="AN18" s="36">
        <v>11488.927551090899</v>
      </c>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row>
    <row r="19" spans="2:299" ht="18" customHeight="1">
      <c r="B19" s="23" t="s">
        <v>136</v>
      </c>
      <c r="F19" s="81" t="s">
        <v>1184</v>
      </c>
      <c r="G19" s="36" t="s">
        <v>191</v>
      </c>
      <c r="H19" s="36" t="s">
        <v>191</v>
      </c>
      <c r="I19" s="36" t="s">
        <v>191</v>
      </c>
      <c r="J19" s="36" t="s">
        <v>191</v>
      </c>
      <c r="K19" s="36" t="s">
        <v>191</v>
      </c>
      <c r="L19" s="36" t="s">
        <v>191</v>
      </c>
      <c r="M19" s="36" t="s">
        <v>191</v>
      </c>
      <c r="N19" s="36" t="s">
        <v>191</v>
      </c>
      <c r="O19" s="36" t="s">
        <v>191</v>
      </c>
      <c r="P19" s="36" t="s">
        <v>191</v>
      </c>
      <c r="Q19" s="36" t="s">
        <v>191</v>
      </c>
      <c r="R19" s="36" t="s">
        <v>191</v>
      </c>
      <c r="S19" s="36" t="s">
        <v>191</v>
      </c>
      <c r="T19" s="36" t="s">
        <v>191</v>
      </c>
      <c r="U19" s="36" t="s">
        <v>191</v>
      </c>
      <c r="V19" s="36" t="s">
        <v>191</v>
      </c>
      <c r="W19" s="36" t="s">
        <v>191</v>
      </c>
      <c r="X19" s="36" t="s">
        <v>191</v>
      </c>
      <c r="Y19" s="36" t="s">
        <v>191</v>
      </c>
      <c r="Z19" s="36" t="s">
        <v>191</v>
      </c>
      <c r="AA19" s="36">
        <v>461.28762749197801</v>
      </c>
      <c r="AB19" s="36">
        <v>171.88621005919299</v>
      </c>
      <c r="AC19" s="36">
        <v>207.33124214237799</v>
      </c>
      <c r="AD19" s="36">
        <v>53.370063916677303</v>
      </c>
      <c r="AE19" s="36">
        <v>173.57200836662301</v>
      </c>
      <c r="AF19" s="36">
        <v>153.947526074412</v>
      </c>
      <c r="AG19" s="36">
        <v>92.682255302363302</v>
      </c>
      <c r="AH19" s="36">
        <v>433.58980631446298</v>
      </c>
      <c r="AI19" s="36">
        <v>1667.22026563894</v>
      </c>
      <c r="AJ19" s="36">
        <v>2651.6728060873902</v>
      </c>
      <c r="AK19" s="36">
        <v>2004.75534647877</v>
      </c>
      <c r="AL19" s="36">
        <v>4532.7727456304601</v>
      </c>
      <c r="AM19" s="36">
        <v>11611.063825921899</v>
      </c>
      <c r="AN19" s="36">
        <v>8147.3110814175798</v>
      </c>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row>
    <row r="20" spans="2:299" ht="18" customHeight="1">
      <c r="B20" s="23" t="s">
        <v>136</v>
      </c>
      <c r="F20" s="81" t="s">
        <v>1208</v>
      </c>
      <c r="G20" s="36" t="s">
        <v>191</v>
      </c>
      <c r="H20" s="36" t="s">
        <v>191</v>
      </c>
      <c r="I20" s="36" t="s">
        <v>191</v>
      </c>
      <c r="J20" s="36" t="s">
        <v>191</v>
      </c>
      <c r="K20" s="36" t="s">
        <v>191</v>
      </c>
      <c r="L20" s="36" t="s">
        <v>191</v>
      </c>
      <c r="M20" s="36" t="s">
        <v>191</v>
      </c>
      <c r="N20" s="36" t="s">
        <v>191</v>
      </c>
      <c r="O20" s="36" t="s">
        <v>191</v>
      </c>
      <c r="P20" s="36" t="s">
        <v>191</v>
      </c>
      <c r="Q20" s="36" t="s">
        <v>191</v>
      </c>
      <c r="R20" s="36" t="s">
        <v>191</v>
      </c>
      <c r="S20" s="36" t="s">
        <v>191</v>
      </c>
      <c r="T20" s="36" t="s">
        <v>191</v>
      </c>
      <c r="U20" s="36" t="s">
        <v>191</v>
      </c>
      <c r="V20" s="36" t="s">
        <v>191</v>
      </c>
      <c r="W20" s="36" t="s">
        <v>191</v>
      </c>
      <c r="X20" s="36" t="s">
        <v>191</v>
      </c>
      <c r="Y20" s="36" t="s">
        <v>191</v>
      </c>
      <c r="Z20" s="36" t="s">
        <v>191</v>
      </c>
      <c r="AA20" s="36">
        <v>0</v>
      </c>
      <c r="AB20" s="36">
        <v>22.3064077747391</v>
      </c>
      <c r="AC20" s="36">
        <v>0</v>
      </c>
      <c r="AD20" s="36">
        <v>0</v>
      </c>
      <c r="AE20" s="36">
        <v>0</v>
      </c>
      <c r="AF20" s="36">
        <v>386.12871786893402</v>
      </c>
      <c r="AG20" s="36">
        <v>323.49340696708202</v>
      </c>
      <c r="AH20" s="36">
        <v>822.95989604935096</v>
      </c>
      <c r="AI20" s="36">
        <v>928.19419987492404</v>
      </c>
      <c r="AJ20" s="36">
        <v>749.09658712995201</v>
      </c>
      <c r="AK20" s="36">
        <v>471.76687532696798</v>
      </c>
      <c r="AL20" s="36">
        <v>0</v>
      </c>
      <c r="AM20" s="36">
        <v>0</v>
      </c>
      <c r="AN20" s="36">
        <v>301.893272935612</v>
      </c>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row>
    <row r="21" spans="2:299" ht="18" customHeight="1">
      <c r="B21" t="s">
        <v>136</v>
      </c>
      <c r="F21" s="2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row>
    <row r="22" spans="2:299" ht="18" customHeight="1">
      <c r="B22" s="23" t="s">
        <v>136</v>
      </c>
      <c r="F22" s="26" t="s">
        <v>222</v>
      </c>
      <c r="G22" s="36">
        <v>3598.4946559999998</v>
      </c>
      <c r="H22" s="36">
        <v>4096.1741339999999</v>
      </c>
      <c r="I22" s="36">
        <v>4234.1624890000003</v>
      </c>
      <c r="J22" s="36">
        <v>4724.7353000000003</v>
      </c>
      <c r="K22" s="36">
        <v>3945.476052</v>
      </c>
      <c r="L22" s="36">
        <v>4473.3585849999999</v>
      </c>
      <c r="M22" s="36">
        <v>4722.1572800000004</v>
      </c>
      <c r="N22" s="36">
        <v>5329.7890699999998</v>
      </c>
      <c r="O22" s="36">
        <v>5780.35113</v>
      </c>
      <c r="P22" s="36">
        <v>5133.7277700000004</v>
      </c>
      <c r="Q22" s="36">
        <v>5722.1533399999998</v>
      </c>
      <c r="R22" s="36">
        <v>7598.7371599999997</v>
      </c>
      <c r="S22" s="36">
        <v>7716.0496400000002</v>
      </c>
      <c r="T22" s="36">
        <v>6798.0502999999999</v>
      </c>
      <c r="U22" s="36">
        <v>7843.7349700000004</v>
      </c>
      <c r="V22" s="36">
        <v>14865.81445</v>
      </c>
      <c r="W22" s="36">
        <v>16227.922130000001</v>
      </c>
      <c r="X22" s="36">
        <v>13892.321250000001</v>
      </c>
      <c r="Y22" s="36">
        <v>32266.628499999999</v>
      </c>
      <c r="Z22" s="36">
        <v>24985.530334999999</v>
      </c>
      <c r="AA22" s="36">
        <v>29698.523215000001</v>
      </c>
      <c r="AB22" s="36">
        <v>31036.283603</v>
      </c>
      <c r="AC22" s="36">
        <v>24472.311428000001</v>
      </c>
      <c r="AD22" s="36">
        <v>23389.354523999998</v>
      </c>
      <c r="AE22" s="36">
        <v>21851.021885999999</v>
      </c>
      <c r="AF22" s="36">
        <v>21163.178934</v>
      </c>
      <c r="AG22" s="36">
        <v>26431.454892000002</v>
      </c>
      <c r="AH22" s="36">
        <v>36300.227490999998</v>
      </c>
      <c r="AI22" s="36">
        <v>41243.912591</v>
      </c>
      <c r="AJ22" s="36">
        <v>41280.130641000003</v>
      </c>
      <c r="AK22" s="36">
        <v>26743.786337000001</v>
      </c>
      <c r="AL22" s="36">
        <v>36840.082058</v>
      </c>
      <c r="AM22" s="36">
        <v>74547.104596000005</v>
      </c>
      <c r="AN22" s="36">
        <v>56879.939267000002</v>
      </c>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row>
    <row r="23" spans="2:299" ht="18" customHeight="1">
      <c r="B23" s="23" t="s">
        <v>136</v>
      </c>
      <c r="F23" s="81" t="s">
        <v>1208</v>
      </c>
      <c r="G23" s="36">
        <v>0</v>
      </c>
      <c r="H23" s="36">
        <v>2.7316820000000002</v>
      </c>
      <c r="I23" s="36">
        <v>389.95573000000002</v>
      </c>
      <c r="J23" s="36">
        <v>435.75720899999999</v>
      </c>
      <c r="K23" s="36">
        <v>485.68384800000001</v>
      </c>
      <c r="L23" s="36">
        <v>585.08534599999996</v>
      </c>
      <c r="M23" s="36">
        <v>683.92215899999997</v>
      </c>
      <c r="N23" s="36">
        <v>660.60851200000002</v>
      </c>
      <c r="O23" s="36">
        <v>722.72993099999997</v>
      </c>
      <c r="P23" s="36">
        <v>484.32937700000002</v>
      </c>
      <c r="Q23" s="36">
        <v>639.901388</v>
      </c>
      <c r="R23" s="36">
        <v>883.72872900000004</v>
      </c>
      <c r="S23" s="36">
        <v>988.98921399999995</v>
      </c>
      <c r="T23" s="36">
        <v>987.79668200000003</v>
      </c>
      <c r="U23" s="36">
        <v>1095.838319</v>
      </c>
      <c r="V23" s="36">
        <v>2117.5880929999998</v>
      </c>
      <c r="W23" s="36">
        <v>2473.1243749999999</v>
      </c>
      <c r="X23" s="36">
        <v>2366.2609210000001</v>
      </c>
      <c r="Y23" s="36">
        <v>5380.0643929999997</v>
      </c>
      <c r="Z23" s="36">
        <v>4949.0890149999996</v>
      </c>
      <c r="AA23" s="36">
        <v>6763.245406</v>
      </c>
      <c r="AB23" s="36">
        <v>7112.1636250000001</v>
      </c>
      <c r="AC23" s="36">
        <v>5205.908437</v>
      </c>
      <c r="AD23" s="36">
        <v>4677.2890809999999</v>
      </c>
      <c r="AE23" s="36">
        <v>4753.6146840000001</v>
      </c>
      <c r="AF23" s="36">
        <v>4877.451051</v>
      </c>
      <c r="AG23" s="36">
        <v>6274.6801880000003</v>
      </c>
      <c r="AH23" s="36">
        <v>8835.2215830000005</v>
      </c>
      <c r="AI23" s="36">
        <v>10499.562006</v>
      </c>
      <c r="AJ23" s="36">
        <v>10221.318351</v>
      </c>
      <c r="AK23" s="36">
        <v>6585.6216340000001</v>
      </c>
      <c r="AL23" s="36">
        <v>12063.636995000001</v>
      </c>
      <c r="AM23" s="36">
        <v>21475.183776000002</v>
      </c>
      <c r="AN23" s="36">
        <v>16111.848402</v>
      </c>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row>
    <row r="24" spans="2:299" ht="18" customHeight="1">
      <c r="B24" s="23" t="s">
        <v>136</v>
      </c>
      <c r="F24" s="81" t="s">
        <v>1205</v>
      </c>
      <c r="G24" s="36">
        <v>29.495076999999998</v>
      </c>
      <c r="H24" s="36">
        <v>20.799478000000001</v>
      </c>
      <c r="I24" s="36">
        <v>26.064157999999999</v>
      </c>
      <c r="J24" s="36">
        <v>46.022063000000003</v>
      </c>
      <c r="K24" s="36">
        <v>22.077843999999999</v>
      </c>
      <c r="L24" s="36">
        <v>13.893188</v>
      </c>
      <c r="M24" s="36">
        <v>14.054283</v>
      </c>
      <c r="N24" s="36">
        <v>14.26857</v>
      </c>
      <c r="O24" s="36">
        <v>65.865300000000005</v>
      </c>
      <c r="P24" s="36">
        <v>82.569497999999996</v>
      </c>
      <c r="Q24" s="36">
        <v>79.562438999999998</v>
      </c>
      <c r="R24" s="36">
        <v>25.900431999999999</v>
      </c>
      <c r="S24" s="36">
        <v>26.557327999999998</v>
      </c>
      <c r="T24" s="36">
        <v>120.03131</v>
      </c>
      <c r="U24" s="36">
        <v>306.44958800000001</v>
      </c>
      <c r="V24" s="36">
        <v>441.71346999999997</v>
      </c>
      <c r="W24" s="36">
        <v>341.58477099999999</v>
      </c>
      <c r="X24" s="36">
        <v>308.179956</v>
      </c>
      <c r="Y24" s="36">
        <v>296.14946200000003</v>
      </c>
      <c r="Z24" s="36">
        <v>4395.8464110000004</v>
      </c>
      <c r="AA24" s="36">
        <v>3781.1218220000001</v>
      </c>
      <c r="AB24" s="36">
        <v>2504.7076310000002</v>
      </c>
      <c r="AC24" s="36">
        <v>3867.2682140000002</v>
      </c>
      <c r="AD24" s="36">
        <v>5950.3114180000002</v>
      </c>
      <c r="AE24" s="36">
        <v>5143.4320770000004</v>
      </c>
      <c r="AF24" s="36">
        <v>3934.808043</v>
      </c>
      <c r="AG24" s="36">
        <v>5849.7934050000003</v>
      </c>
      <c r="AH24" s="36">
        <v>7993.0177389999999</v>
      </c>
      <c r="AI24" s="36">
        <v>9384.4312150000005</v>
      </c>
      <c r="AJ24" s="36">
        <v>9728.1652849999991</v>
      </c>
      <c r="AK24" s="36">
        <v>6441.9050749999997</v>
      </c>
      <c r="AL24" s="36">
        <v>24.781348000000001</v>
      </c>
      <c r="AM24" s="36">
        <v>0</v>
      </c>
      <c r="AN24" s="36">
        <v>1554.208541</v>
      </c>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row>
    <row r="25" spans="2:299" ht="18" customHeight="1">
      <c r="B25" s="23" t="s">
        <v>136</v>
      </c>
      <c r="F25" s="81" t="s">
        <v>1186</v>
      </c>
      <c r="G25" s="36">
        <v>1811.28052</v>
      </c>
      <c r="H25" s="36">
        <v>1958.551076</v>
      </c>
      <c r="I25" s="36">
        <v>1825.8433640000001</v>
      </c>
      <c r="J25" s="36">
        <v>2011.4871270000001</v>
      </c>
      <c r="K25" s="36">
        <v>1576.775247</v>
      </c>
      <c r="L25" s="36">
        <v>1465.151672</v>
      </c>
      <c r="M25" s="36">
        <v>1855.671736</v>
      </c>
      <c r="N25" s="36">
        <v>2084.5035710000002</v>
      </c>
      <c r="O25" s="36">
        <v>2196.4536670000002</v>
      </c>
      <c r="P25" s="36">
        <v>2031.2507969999999</v>
      </c>
      <c r="Q25" s="36">
        <v>2256.630478</v>
      </c>
      <c r="R25" s="36">
        <v>2780.48036</v>
      </c>
      <c r="S25" s="36">
        <v>2748.676285</v>
      </c>
      <c r="T25" s="36">
        <v>2310.6388700000002</v>
      </c>
      <c r="U25" s="36">
        <v>2609.2819880000002</v>
      </c>
      <c r="V25" s="36">
        <v>5127.5555839999997</v>
      </c>
      <c r="W25" s="36">
        <v>5739.0293339999998</v>
      </c>
      <c r="X25" s="36">
        <v>4879.1410269999997</v>
      </c>
      <c r="Y25" s="36">
        <v>11918.283857</v>
      </c>
      <c r="Z25" s="36">
        <v>8841.3439170000001</v>
      </c>
      <c r="AA25" s="36">
        <v>8071.7290910000002</v>
      </c>
      <c r="AB25" s="36">
        <v>9255.0964559999993</v>
      </c>
      <c r="AC25" s="36">
        <v>6762.5144019999998</v>
      </c>
      <c r="AD25" s="36">
        <v>5694.5291459999999</v>
      </c>
      <c r="AE25" s="36">
        <v>4933.7037600000003</v>
      </c>
      <c r="AF25" s="36">
        <v>4694.2468779999999</v>
      </c>
      <c r="AG25" s="36">
        <v>5045.1604180000004</v>
      </c>
      <c r="AH25" s="36">
        <v>7264.8411649999998</v>
      </c>
      <c r="AI25" s="36">
        <v>7597.4443019999999</v>
      </c>
      <c r="AJ25" s="36">
        <v>7357.363875</v>
      </c>
      <c r="AK25" s="36">
        <v>4783.5424579999999</v>
      </c>
      <c r="AL25" s="36">
        <v>7875.948558</v>
      </c>
      <c r="AM25" s="36">
        <v>17398.166602000001</v>
      </c>
      <c r="AN25" s="36">
        <v>13585.973737</v>
      </c>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row>
    <row r="26" spans="2:299" ht="18" customHeight="1">
      <c r="B26" s="23" t="s">
        <v>136</v>
      </c>
      <c r="F26" s="81" t="s">
        <v>1187</v>
      </c>
      <c r="G26" s="36">
        <v>305.820559</v>
      </c>
      <c r="H26" s="36">
        <v>410.75643700000001</v>
      </c>
      <c r="I26" s="36">
        <v>520.61885199999995</v>
      </c>
      <c r="J26" s="36">
        <v>568.74149399999999</v>
      </c>
      <c r="K26" s="36">
        <v>436.66837500000003</v>
      </c>
      <c r="L26" s="36">
        <v>468.01700799999998</v>
      </c>
      <c r="M26" s="36">
        <v>526.36349199999995</v>
      </c>
      <c r="N26" s="36">
        <v>400.65058599999998</v>
      </c>
      <c r="O26" s="36">
        <v>405.23526399999997</v>
      </c>
      <c r="P26" s="36">
        <v>348.84760999999997</v>
      </c>
      <c r="Q26" s="36">
        <v>371.192275</v>
      </c>
      <c r="R26" s="36">
        <v>511.14852300000001</v>
      </c>
      <c r="S26" s="36">
        <v>560.96517800000004</v>
      </c>
      <c r="T26" s="36">
        <v>554.05109800000002</v>
      </c>
      <c r="U26" s="36">
        <v>849.81199900000001</v>
      </c>
      <c r="V26" s="36">
        <v>1291.8876439999999</v>
      </c>
      <c r="W26" s="36">
        <v>895.05791899999997</v>
      </c>
      <c r="X26" s="36">
        <v>758.35907299999997</v>
      </c>
      <c r="Y26" s="36">
        <v>3361.2786550000001</v>
      </c>
      <c r="Z26" s="36">
        <v>2089.0256810000001</v>
      </c>
      <c r="AA26" s="36">
        <v>3044.7219220000002</v>
      </c>
      <c r="AB26" s="36">
        <v>3716.8053190000001</v>
      </c>
      <c r="AC26" s="36">
        <v>2733.8116730000002</v>
      </c>
      <c r="AD26" s="36">
        <v>2325.5652749999999</v>
      </c>
      <c r="AE26" s="36">
        <v>2408.1924479999998</v>
      </c>
      <c r="AF26" s="36">
        <v>2415.8754909999998</v>
      </c>
      <c r="AG26" s="36">
        <v>2612.5790820000002</v>
      </c>
      <c r="AH26" s="36">
        <v>3781.5961240000001</v>
      </c>
      <c r="AI26" s="36">
        <v>3792.9146780000001</v>
      </c>
      <c r="AJ26" s="36">
        <v>3783.5162409999998</v>
      </c>
      <c r="AK26" s="36">
        <v>2553.3176739999999</v>
      </c>
      <c r="AL26" s="36">
        <v>5098.2037979999996</v>
      </c>
      <c r="AM26" s="36">
        <v>10275.659503000001</v>
      </c>
      <c r="AN26" s="36">
        <v>7396.9269599999998</v>
      </c>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row>
    <row r="27" spans="2:299" ht="18" customHeight="1">
      <c r="B27" s="23" t="s">
        <v>136</v>
      </c>
      <c r="F27" s="81" t="s">
        <v>1184</v>
      </c>
      <c r="G27" s="36">
        <v>185.260456</v>
      </c>
      <c r="H27" s="36">
        <v>199.50873000000001</v>
      </c>
      <c r="I27" s="36">
        <v>178.00468599999999</v>
      </c>
      <c r="J27" s="36">
        <v>195.03559899999999</v>
      </c>
      <c r="K27" s="36">
        <v>183.05367799999999</v>
      </c>
      <c r="L27" s="36">
        <v>189.35427799999999</v>
      </c>
      <c r="M27" s="36">
        <v>172.65152499999999</v>
      </c>
      <c r="N27" s="36">
        <v>338.56657799999999</v>
      </c>
      <c r="O27" s="36">
        <v>256.29373399999997</v>
      </c>
      <c r="P27" s="36">
        <v>161.357562</v>
      </c>
      <c r="Q27" s="36">
        <v>183.79467199999999</v>
      </c>
      <c r="R27" s="36">
        <v>310.02819199999999</v>
      </c>
      <c r="S27" s="36">
        <v>309.19037700000001</v>
      </c>
      <c r="T27" s="36">
        <v>280.72033900000002</v>
      </c>
      <c r="U27" s="36">
        <v>380.81356899999997</v>
      </c>
      <c r="V27" s="36">
        <v>826.89919099999997</v>
      </c>
      <c r="W27" s="36">
        <v>869.201956</v>
      </c>
      <c r="X27" s="36">
        <v>673.12643400000002</v>
      </c>
      <c r="Y27" s="36">
        <v>1065.5342169999999</v>
      </c>
      <c r="Z27" s="36">
        <v>579.15903500000002</v>
      </c>
      <c r="AA27" s="36">
        <v>1504.5467450000001</v>
      </c>
      <c r="AB27" s="36">
        <v>1846.7264130000001</v>
      </c>
      <c r="AC27" s="36">
        <v>1361.7609110000001</v>
      </c>
      <c r="AD27" s="36">
        <v>1249.293377</v>
      </c>
      <c r="AE27" s="36">
        <v>1100.9708439999999</v>
      </c>
      <c r="AF27" s="36">
        <v>1060.0977</v>
      </c>
      <c r="AG27" s="36">
        <v>1272.6033660000001</v>
      </c>
      <c r="AH27" s="36">
        <v>1899.5556670000001</v>
      </c>
      <c r="AI27" s="36">
        <v>2328.309514</v>
      </c>
      <c r="AJ27" s="36">
        <v>2462.3140159999998</v>
      </c>
      <c r="AK27" s="36">
        <v>1558.4176030000001</v>
      </c>
      <c r="AL27" s="36">
        <v>2211.0545160000001</v>
      </c>
      <c r="AM27" s="36">
        <v>4293.13051</v>
      </c>
      <c r="AN27" s="36">
        <v>3305.1402459999999</v>
      </c>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row>
    <row r="28" spans="2:299" ht="18" customHeight="1">
      <c r="B28" t="s">
        <v>136</v>
      </c>
      <c r="F28" s="2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row>
    <row r="29" spans="2:299" ht="18" customHeight="1">
      <c r="B29" s="23" t="s">
        <v>136</v>
      </c>
      <c r="F29" s="26" t="s">
        <v>223</v>
      </c>
      <c r="G29" s="36">
        <v>2341.4997199999998</v>
      </c>
      <c r="H29" s="36">
        <v>2645.040332</v>
      </c>
      <c r="I29" s="36">
        <v>3013.813823</v>
      </c>
      <c r="J29" s="36">
        <v>2986.782318</v>
      </c>
      <c r="K29" s="36">
        <v>2749.831017</v>
      </c>
      <c r="L29" s="36">
        <v>2904.8617140000001</v>
      </c>
      <c r="M29" s="36">
        <v>3036.358448</v>
      </c>
      <c r="N29" s="36">
        <v>3451.454894</v>
      </c>
      <c r="O29" s="36">
        <v>4043.611269</v>
      </c>
      <c r="P29" s="36">
        <v>3258.6312910000001</v>
      </c>
      <c r="Q29" s="36">
        <v>3610.4089629999999</v>
      </c>
      <c r="R29" s="36">
        <v>4892.0595510000003</v>
      </c>
      <c r="S29" s="36">
        <v>5134.6488090000003</v>
      </c>
      <c r="T29" s="36">
        <v>4049.2940840000001</v>
      </c>
      <c r="U29" s="36">
        <v>5535.5472529999997</v>
      </c>
      <c r="V29" s="36">
        <v>6959.6076560000001</v>
      </c>
      <c r="W29" s="36">
        <v>7047.645708</v>
      </c>
      <c r="X29" s="36">
        <v>6867.7073110000001</v>
      </c>
      <c r="Y29" s="36">
        <v>14353.737650999999</v>
      </c>
      <c r="Z29" s="36">
        <v>14453.464717000001</v>
      </c>
      <c r="AA29" s="36">
        <v>13268.343923</v>
      </c>
      <c r="AB29" s="36">
        <v>15654.74526</v>
      </c>
      <c r="AC29" s="36">
        <v>16801.122309999999</v>
      </c>
      <c r="AD29" s="36">
        <v>16415.729556999999</v>
      </c>
      <c r="AE29" s="36">
        <v>16148.400459</v>
      </c>
      <c r="AF29" s="36">
        <v>15871.029611</v>
      </c>
      <c r="AG29" s="36">
        <v>15838.958284</v>
      </c>
      <c r="AH29" s="36">
        <v>20831.345268000001</v>
      </c>
      <c r="AI29" s="36">
        <v>25604.784108</v>
      </c>
      <c r="AJ29" s="36">
        <v>22660.172147000001</v>
      </c>
      <c r="AK29" s="36">
        <v>16623.953036999999</v>
      </c>
      <c r="AL29" s="36">
        <v>26664.736497999998</v>
      </c>
      <c r="AM29" s="36">
        <v>67798.312867000001</v>
      </c>
      <c r="AN29" s="36">
        <v>46307.883330999997</v>
      </c>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row>
    <row r="30" spans="2:299" ht="18" customHeight="1">
      <c r="B30" s="23" t="s">
        <v>136</v>
      </c>
      <c r="F30" s="81" t="s">
        <v>1186</v>
      </c>
      <c r="G30" s="36">
        <v>1317.969374</v>
      </c>
      <c r="H30" s="36">
        <v>1488.2852869999999</v>
      </c>
      <c r="I30" s="36">
        <v>1719.1941159999999</v>
      </c>
      <c r="J30" s="36">
        <v>1720.1788309999999</v>
      </c>
      <c r="K30" s="36">
        <v>1604.1210940000001</v>
      </c>
      <c r="L30" s="36">
        <v>1699.879486</v>
      </c>
      <c r="M30" s="36">
        <v>1687.9582789999999</v>
      </c>
      <c r="N30" s="36">
        <v>1873.5044640000001</v>
      </c>
      <c r="O30" s="36">
        <v>1950.087164</v>
      </c>
      <c r="P30" s="36">
        <v>1752.0739759999999</v>
      </c>
      <c r="Q30" s="36">
        <v>1992.0869520000001</v>
      </c>
      <c r="R30" s="36">
        <v>2917.7431769999998</v>
      </c>
      <c r="S30" s="36">
        <v>2742.2475549999999</v>
      </c>
      <c r="T30" s="36">
        <v>2158.3343890000001</v>
      </c>
      <c r="U30" s="36">
        <v>3149.8171579999998</v>
      </c>
      <c r="V30" s="36">
        <v>3885.7454819999998</v>
      </c>
      <c r="W30" s="36">
        <v>3855.0277780000001</v>
      </c>
      <c r="X30" s="36">
        <v>4122.0916230000003</v>
      </c>
      <c r="Y30" s="36">
        <v>8548.9354719999992</v>
      </c>
      <c r="Z30" s="36">
        <v>7014.4364189999997</v>
      </c>
      <c r="AA30" s="36">
        <v>6763.6884630000004</v>
      </c>
      <c r="AB30" s="36">
        <v>7363.9703650000001</v>
      </c>
      <c r="AC30" s="36">
        <v>8183.1129010000004</v>
      </c>
      <c r="AD30" s="36">
        <v>7987.9729200000002</v>
      </c>
      <c r="AE30" s="36">
        <v>6934.687672</v>
      </c>
      <c r="AF30" s="36">
        <v>7450.8963169999997</v>
      </c>
      <c r="AG30" s="36">
        <v>6829.9151149999998</v>
      </c>
      <c r="AH30" s="36">
        <v>9235.7209129999992</v>
      </c>
      <c r="AI30" s="36">
        <v>11411.702493000001</v>
      </c>
      <c r="AJ30" s="36">
        <v>9634.0492130000002</v>
      </c>
      <c r="AK30" s="36">
        <v>6941.2674639999996</v>
      </c>
      <c r="AL30" s="36">
        <v>12793.045023999999</v>
      </c>
      <c r="AM30" s="36">
        <v>39680.640100999997</v>
      </c>
      <c r="AN30" s="36">
        <v>21998.407325</v>
      </c>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row>
    <row r="31" spans="2:299" ht="18" customHeight="1">
      <c r="B31" s="23" t="s">
        <v>136</v>
      </c>
      <c r="F31" s="81" t="s">
        <v>1205</v>
      </c>
      <c r="G31" s="36">
        <v>2.808675</v>
      </c>
      <c r="H31" s="36">
        <v>0</v>
      </c>
      <c r="I31" s="36">
        <v>0</v>
      </c>
      <c r="J31" s="36">
        <v>4.4363140000000003</v>
      </c>
      <c r="K31" s="36">
        <v>15.181258</v>
      </c>
      <c r="L31" s="36">
        <v>38.261360000000003</v>
      </c>
      <c r="M31" s="36">
        <v>83.593186000000003</v>
      </c>
      <c r="N31" s="36">
        <v>74.386222000000004</v>
      </c>
      <c r="O31" s="36">
        <v>61.495942999999997</v>
      </c>
      <c r="P31" s="36">
        <v>42.363531999999999</v>
      </c>
      <c r="Q31" s="36">
        <v>37.329993000000002</v>
      </c>
      <c r="R31" s="36">
        <v>42.721352000000003</v>
      </c>
      <c r="S31" s="36">
        <v>197.69812200000001</v>
      </c>
      <c r="T31" s="36">
        <v>122.470663</v>
      </c>
      <c r="U31" s="36">
        <v>111.067581</v>
      </c>
      <c r="V31" s="36">
        <v>88.417687000000001</v>
      </c>
      <c r="W31" s="36">
        <v>257.25277499999999</v>
      </c>
      <c r="X31" s="36">
        <v>74.055797999999996</v>
      </c>
      <c r="Y31" s="36">
        <v>212.12943799999999</v>
      </c>
      <c r="Z31" s="36">
        <v>1255.13148</v>
      </c>
      <c r="AA31" s="36">
        <v>1410.222119</v>
      </c>
      <c r="AB31" s="36">
        <v>2038.345595</v>
      </c>
      <c r="AC31" s="36">
        <v>2916.0754390000002</v>
      </c>
      <c r="AD31" s="36">
        <v>3131.8174260000001</v>
      </c>
      <c r="AE31" s="36">
        <v>3182.1163069999998</v>
      </c>
      <c r="AF31" s="36">
        <v>2170.5287509999998</v>
      </c>
      <c r="AG31" s="36">
        <v>2543.6297420000001</v>
      </c>
      <c r="AH31" s="36">
        <v>3799.0702500000002</v>
      </c>
      <c r="AI31" s="36">
        <v>4927.0996480000003</v>
      </c>
      <c r="AJ31" s="36">
        <v>3978.100093</v>
      </c>
      <c r="AK31" s="36">
        <v>2491.7244620000001</v>
      </c>
      <c r="AL31" s="36">
        <v>0</v>
      </c>
      <c r="AM31" s="36">
        <v>0</v>
      </c>
      <c r="AN31" s="36">
        <v>7685.027239</v>
      </c>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row>
    <row r="32" spans="2:299" ht="18" customHeight="1">
      <c r="B32" s="23" t="s">
        <v>136</v>
      </c>
      <c r="F32" s="81" t="s">
        <v>1187</v>
      </c>
      <c r="G32" s="36">
        <v>206.062871</v>
      </c>
      <c r="H32" s="36">
        <v>242.829295</v>
      </c>
      <c r="I32" s="36">
        <v>297.979356</v>
      </c>
      <c r="J32" s="36">
        <v>393.28587900000002</v>
      </c>
      <c r="K32" s="36">
        <v>402.124911</v>
      </c>
      <c r="L32" s="36">
        <v>450.40608900000001</v>
      </c>
      <c r="M32" s="36">
        <v>531.054528</v>
      </c>
      <c r="N32" s="36">
        <v>576.58942999999999</v>
      </c>
      <c r="O32" s="36">
        <v>769.73671100000001</v>
      </c>
      <c r="P32" s="36">
        <v>551.519407</v>
      </c>
      <c r="Q32" s="36">
        <v>508.11902800000001</v>
      </c>
      <c r="R32" s="36">
        <v>690.36846800000001</v>
      </c>
      <c r="S32" s="36">
        <v>720.08970599999998</v>
      </c>
      <c r="T32" s="36">
        <v>518.12897499999997</v>
      </c>
      <c r="U32" s="36">
        <v>919.24915899999996</v>
      </c>
      <c r="V32" s="36">
        <v>1240.7111540000001</v>
      </c>
      <c r="W32" s="36">
        <v>1039.3478419999999</v>
      </c>
      <c r="X32" s="36">
        <v>889.17687599999999</v>
      </c>
      <c r="Y32" s="36">
        <v>2259.6949249999998</v>
      </c>
      <c r="Z32" s="36">
        <v>2826.098336</v>
      </c>
      <c r="AA32" s="36">
        <v>2328.2543000000001</v>
      </c>
      <c r="AB32" s="36">
        <v>2934.04367</v>
      </c>
      <c r="AC32" s="36">
        <v>2690.9586210000002</v>
      </c>
      <c r="AD32" s="36">
        <v>2696.262052</v>
      </c>
      <c r="AE32" s="36">
        <v>2729.9228459999999</v>
      </c>
      <c r="AF32" s="36">
        <v>2725.4202449999998</v>
      </c>
      <c r="AG32" s="36">
        <v>2200.2940619999999</v>
      </c>
      <c r="AH32" s="36">
        <v>3100.9297919999999</v>
      </c>
      <c r="AI32" s="36">
        <v>3553.8403429999998</v>
      </c>
      <c r="AJ32" s="36">
        <v>3337.989752</v>
      </c>
      <c r="AK32" s="36">
        <v>2145.3908729999998</v>
      </c>
      <c r="AL32" s="36">
        <v>4445.9910929999996</v>
      </c>
      <c r="AM32" s="36">
        <v>7010.2226579999997</v>
      </c>
      <c r="AN32" s="36">
        <v>3093.8986340000001</v>
      </c>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row>
    <row r="33" spans="2:299" ht="18" customHeight="1">
      <c r="B33" s="23" t="s">
        <v>136</v>
      </c>
      <c r="F33" s="81" t="s">
        <v>1184</v>
      </c>
      <c r="G33" s="36">
        <v>171.14811800000001</v>
      </c>
      <c r="H33" s="36">
        <v>175.78409199999999</v>
      </c>
      <c r="I33" s="36">
        <v>229.54917699999999</v>
      </c>
      <c r="J33" s="36">
        <v>254.66166899999999</v>
      </c>
      <c r="K33" s="36">
        <v>225.81623300000001</v>
      </c>
      <c r="L33" s="36">
        <v>262.40834799999999</v>
      </c>
      <c r="M33" s="36">
        <v>352.221473</v>
      </c>
      <c r="N33" s="36">
        <v>419.32305000000002</v>
      </c>
      <c r="O33" s="36">
        <v>455.045571</v>
      </c>
      <c r="P33" s="36">
        <v>347.29692699999998</v>
      </c>
      <c r="Q33" s="36">
        <v>400.07959399999999</v>
      </c>
      <c r="R33" s="36">
        <v>453.93048700000003</v>
      </c>
      <c r="S33" s="36">
        <v>555.53534200000001</v>
      </c>
      <c r="T33" s="36">
        <v>376.88043399999998</v>
      </c>
      <c r="U33" s="36">
        <v>517.93497500000001</v>
      </c>
      <c r="V33" s="36">
        <v>830.71177699999998</v>
      </c>
      <c r="W33" s="36">
        <v>782.55589199999997</v>
      </c>
      <c r="X33" s="36">
        <v>946.64444400000002</v>
      </c>
      <c r="Y33" s="36">
        <v>1954.1759380000001</v>
      </c>
      <c r="Z33" s="36">
        <v>2078.277666</v>
      </c>
      <c r="AA33" s="36">
        <v>1832.66425</v>
      </c>
      <c r="AB33" s="36">
        <v>1889.5777370000001</v>
      </c>
      <c r="AC33" s="36">
        <v>1619.8352649999999</v>
      </c>
      <c r="AD33" s="36">
        <v>1596.4836809999999</v>
      </c>
      <c r="AE33" s="36">
        <v>1692.6016999999999</v>
      </c>
      <c r="AF33" s="36">
        <v>1680.3171420000001</v>
      </c>
      <c r="AG33" s="36">
        <v>2055.0569209999999</v>
      </c>
      <c r="AH33" s="36">
        <v>2304.5912760000001</v>
      </c>
      <c r="AI33" s="36">
        <v>2868.3780379999998</v>
      </c>
      <c r="AJ33" s="36">
        <v>2817.0699490000002</v>
      </c>
      <c r="AK33" s="36">
        <v>1943.615638</v>
      </c>
      <c r="AL33" s="36">
        <v>3624.7919550000001</v>
      </c>
      <c r="AM33" s="36">
        <v>9510.4807259999998</v>
      </c>
      <c r="AN33" s="36">
        <v>6565.6485839999996</v>
      </c>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row>
    <row r="34" spans="2:299" ht="18" customHeight="1">
      <c r="B34" s="23" t="s">
        <v>136</v>
      </c>
      <c r="F34" s="81" t="s">
        <v>1208</v>
      </c>
      <c r="G34" s="36">
        <v>0.338119</v>
      </c>
      <c r="H34" s="36">
        <v>0</v>
      </c>
      <c r="I34" s="36">
        <v>4.1333580000000003</v>
      </c>
      <c r="J34" s="36">
        <v>3.9797820000000002</v>
      </c>
      <c r="K34" s="36">
        <v>0.67963499999999999</v>
      </c>
      <c r="L34" s="36">
        <v>0</v>
      </c>
      <c r="M34" s="36">
        <v>26.085286</v>
      </c>
      <c r="N34" s="36">
        <v>26.427408</v>
      </c>
      <c r="O34" s="36">
        <v>19.660311</v>
      </c>
      <c r="P34" s="36">
        <v>46.602316000000002</v>
      </c>
      <c r="Q34" s="36">
        <v>99.894330999999994</v>
      </c>
      <c r="R34" s="36">
        <v>80.583380000000005</v>
      </c>
      <c r="S34" s="36">
        <v>88.882848999999993</v>
      </c>
      <c r="T34" s="36">
        <v>67.389706000000004</v>
      </c>
      <c r="U34" s="36">
        <v>101.59231800000001</v>
      </c>
      <c r="V34" s="36">
        <v>106.714921</v>
      </c>
      <c r="W34" s="36">
        <v>94.477794000000003</v>
      </c>
      <c r="X34" s="36">
        <v>29.576851000000001</v>
      </c>
      <c r="Y34" s="36">
        <v>68.731539999999995</v>
      </c>
      <c r="Z34" s="36">
        <v>57.420831999999997</v>
      </c>
      <c r="AA34" s="36">
        <v>43.81908</v>
      </c>
      <c r="AB34" s="36">
        <v>108.738867</v>
      </c>
      <c r="AC34" s="36">
        <v>141.451033</v>
      </c>
      <c r="AD34" s="36">
        <v>116.946658</v>
      </c>
      <c r="AE34" s="36">
        <v>437.30623400000002</v>
      </c>
      <c r="AF34" s="36">
        <v>366.93946799999998</v>
      </c>
      <c r="AG34" s="36">
        <v>379.84103199999998</v>
      </c>
      <c r="AH34" s="36">
        <v>346.21254900000002</v>
      </c>
      <c r="AI34" s="36">
        <v>478.94564600000001</v>
      </c>
      <c r="AJ34" s="36">
        <v>295.43191999999999</v>
      </c>
      <c r="AK34" s="36">
        <v>493.40256599999998</v>
      </c>
      <c r="AL34" s="36">
        <v>1630.6705480000001</v>
      </c>
      <c r="AM34" s="36">
        <v>1727.933659</v>
      </c>
      <c r="AN34" s="36">
        <v>922.56612800000005</v>
      </c>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c r="JE34" s="36"/>
      <c r="JF34" s="36"/>
      <c r="JG34" s="36"/>
      <c r="JH34" s="36"/>
      <c r="JI34" s="36"/>
      <c r="JJ34" s="36"/>
      <c r="JK34" s="36"/>
      <c r="JL34" s="36"/>
      <c r="JM34" s="36"/>
      <c r="JN34" s="36"/>
      <c r="JO34" s="36"/>
      <c r="JP34" s="36"/>
      <c r="JQ34" s="36"/>
      <c r="JR34" s="36"/>
      <c r="JS34" s="36"/>
      <c r="JT34" s="36"/>
      <c r="JU34" s="36"/>
      <c r="JV34" s="36"/>
      <c r="JW34" s="36"/>
      <c r="JX34" s="36"/>
      <c r="JY34" s="36"/>
      <c r="JZ34" s="36"/>
      <c r="KA34" s="36"/>
      <c r="KB34" s="36"/>
      <c r="KC34" s="36"/>
      <c r="KD34" s="36"/>
      <c r="KE34" s="36"/>
      <c r="KF34" s="36"/>
      <c r="KG34" s="36"/>
      <c r="KH34" s="36"/>
      <c r="KI34" s="36"/>
      <c r="KJ34" s="36"/>
      <c r="KK34" s="36"/>
      <c r="KL34" s="36"/>
      <c r="KM34" s="36"/>
    </row>
    <row r="35" spans="2:299" ht="18" customHeight="1">
      <c r="B35" t="s">
        <v>136</v>
      </c>
      <c r="F35" s="33"/>
      <c r="G35" s="34"/>
      <c r="H35" s="34"/>
      <c r="I35" s="34"/>
      <c r="J35" s="34"/>
      <c r="K35" s="34"/>
      <c r="L35" s="34"/>
      <c r="M35" s="34"/>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c r="JE35" s="36"/>
      <c r="JF35" s="36"/>
      <c r="JG35" s="36"/>
      <c r="JH35" s="36"/>
      <c r="JI35" s="36"/>
      <c r="JJ35" s="36"/>
      <c r="JK35" s="36"/>
      <c r="JL35" s="36"/>
      <c r="JM35" s="36"/>
      <c r="JN35" s="36"/>
      <c r="JO35" s="36"/>
      <c r="JP35" s="36"/>
      <c r="JQ35" s="36"/>
      <c r="JR35" s="36"/>
      <c r="JS35" s="36"/>
      <c r="JT35" s="36"/>
      <c r="JU35" s="36"/>
      <c r="JV35" s="36"/>
      <c r="JW35" s="36"/>
      <c r="JX35" s="36"/>
      <c r="JY35" s="36"/>
      <c r="JZ35" s="36"/>
      <c r="KA35" s="36"/>
      <c r="KB35" s="36"/>
      <c r="KC35" s="36"/>
      <c r="KD35" s="36"/>
      <c r="KE35" s="36"/>
      <c r="KF35" s="36"/>
      <c r="KG35" s="36"/>
      <c r="KH35" s="36"/>
      <c r="KI35" s="36"/>
      <c r="KJ35" s="36"/>
      <c r="KK35" s="36"/>
      <c r="KL35" s="36"/>
      <c r="KM35" s="36"/>
    </row>
    <row r="36" spans="2:299" ht="18" customHeight="1">
      <c r="B36" s="23" t="s">
        <v>136</v>
      </c>
      <c r="F36" s="26" t="s">
        <v>248</v>
      </c>
      <c r="G36" s="36">
        <v>3439.7498999999998</v>
      </c>
      <c r="H36" s="36">
        <v>3700.1426000000001</v>
      </c>
      <c r="I36" s="36">
        <v>4476.049</v>
      </c>
      <c r="J36" s="36">
        <v>4683.2034999999996</v>
      </c>
      <c r="K36" s="36">
        <v>4672.7340000000004</v>
      </c>
      <c r="L36" s="36">
        <v>5263.0110000000004</v>
      </c>
      <c r="M36" s="36">
        <v>5235.3720000000003</v>
      </c>
      <c r="N36" s="36">
        <v>4923.585</v>
      </c>
      <c r="O36" s="36">
        <v>7641.8609999999999</v>
      </c>
      <c r="P36" s="36">
        <v>4808.134</v>
      </c>
      <c r="Q36" s="36">
        <v>4952.8310000000001</v>
      </c>
      <c r="R36" s="36">
        <v>5157.4679999999998</v>
      </c>
      <c r="S36" s="36">
        <v>5306.9650000000001</v>
      </c>
      <c r="T36" s="36">
        <v>5862.1109999999999</v>
      </c>
      <c r="U36" s="36">
        <v>5640.7780000000002</v>
      </c>
      <c r="V36" s="36">
        <v>5821.6989999999996</v>
      </c>
      <c r="W36" s="36">
        <v>9154.259</v>
      </c>
      <c r="X36" s="36">
        <v>11360.776</v>
      </c>
      <c r="Y36" s="36">
        <v>14300.075000000001</v>
      </c>
      <c r="Z36" s="36">
        <v>15050.423000000001</v>
      </c>
      <c r="AA36" s="36">
        <v>14438.062</v>
      </c>
      <c r="AB36" s="36">
        <v>15076.959000000001</v>
      </c>
      <c r="AC36" s="36">
        <v>15525.661</v>
      </c>
      <c r="AD36" s="36">
        <v>13897.642</v>
      </c>
      <c r="AE36" s="36">
        <v>13460.008</v>
      </c>
      <c r="AF36" s="36">
        <v>14504.028</v>
      </c>
      <c r="AG36" s="36">
        <v>18856.672999999999</v>
      </c>
      <c r="AH36" s="36">
        <v>17619.589</v>
      </c>
      <c r="AI36" s="36">
        <v>19137.091</v>
      </c>
      <c r="AJ36" s="36">
        <v>23372.149000000001</v>
      </c>
      <c r="AK36" s="36">
        <v>25491.556816</v>
      </c>
      <c r="AL36" s="36">
        <v>23280.86047</v>
      </c>
      <c r="AM36" s="36">
        <v>23508.157080000001</v>
      </c>
      <c r="AN36" s="36">
        <v>28338.630671999999</v>
      </c>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c r="JE36" s="36"/>
      <c r="JF36" s="36"/>
      <c r="JG36" s="36"/>
      <c r="JH36" s="36"/>
      <c r="JI36" s="36"/>
      <c r="JJ36" s="36"/>
      <c r="JK36" s="36"/>
      <c r="JL36" s="36"/>
      <c r="JM36" s="36"/>
      <c r="JN36" s="36"/>
      <c r="JO36" s="36"/>
      <c r="JP36" s="36"/>
      <c r="JQ36" s="36"/>
      <c r="JR36" s="36"/>
      <c r="JS36" s="36"/>
      <c r="JT36" s="36"/>
      <c r="JU36" s="36"/>
      <c r="JV36" s="36"/>
      <c r="JW36" s="36"/>
      <c r="JX36" s="36"/>
      <c r="JY36" s="36"/>
      <c r="JZ36" s="36"/>
      <c r="KA36" s="36"/>
      <c r="KB36" s="36"/>
      <c r="KC36" s="36"/>
      <c r="KD36" s="36"/>
      <c r="KE36" s="36"/>
      <c r="KF36" s="36"/>
      <c r="KG36" s="36"/>
      <c r="KH36" s="36"/>
      <c r="KI36" s="36"/>
      <c r="KJ36" s="36"/>
      <c r="KK36" s="36"/>
      <c r="KL36" s="36"/>
      <c r="KM36" s="36"/>
    </row>
    <row r="37" spans="2:299" ht="18" customHeight="1">
      <c r="B37" s="23" t="s">
        <v>136</v>
      </c>
      <c r="F37" s="81" t="s">
        <v>1282</v>
      </c>
      <c r="G37" s="36">
        <v>289.12879199999998</v>
      </c>
      <c r="H37" s="36">
        <v>604.99706400000002</v>
      </c>
      <c r="I37" s="36">
        <v>646.62889299999995</v>
      </c>
      <c r="J37" s="36">
        <v>650.23991100000001</v>
      </c>
      <c r="K37" s="36">
        <v>408.48972400000002</v>
      </c>
      <c r="L37" s="36">
        <v>186.825018</v>
      </c>
      <c r="M37" s="36">
        <v>216.06983500000001</v>
      </c>
      <c r="N37" s="36">
        <v>721.76919699999996</v>
      </c>
      <c r="O37" s="36">
        <v>618.40897600000005</v>
      </c>
      <c r="P37" s="36">
        <v>459.13879900000001</v>
      </c>
      <c r="Q37" s="36">
        <v>404.86879800000003</v>
      </c>
      <c r="R37" s="36">
        <v>828.15700100000004</v>
      </c>
      <c r="S37" s="36">
        <v>541.594289</v>
      </c>
      <c r="T37" s="36">
        <v>208.98903100000001</v>
      </c>
      <c r="U37" s="36">
        <v>23.655591000000001</v>
      </c>
      <c r="V37" s="36">
        <v>23.836887999999998</v>
      </c>
      <c r="W37" s="36">
        <v>2.823207</v>
      </c>
      <c r="X37" s="36">
        <v>0.62031000000000003</v>
      </c>
      <c r="Y37" s="36">
        <v>65.620462000000003</v>
      </c>
      <c r="Z37" s="36">
        <v>41.196247999999997</v>
      </c>
      <c r="AA37" s="36">
        <v>502.18888900000002</v>
      </c>
      <c r="AB37" s="36">
        <v>283.391593</v>
      </c>
      <c r="AC37" s="36">
        <v>126.145433</v>
      </c>
      <c r="AD37" s="36">
        <v>123.9662</v>
      </c>
      <c r="AE37" s="36">
        <v>209.796581</v>
      </c>
      <c r="AF37" s="36">
        <v>375.688514</v>
      </c>
      <c r="AG37" s="36">
        <v>6352.599819</v>
      </c>
      <c r="AH37" s="36">
        <v>8721.5356030000003</v>
      </c>
      <c r="AI37" s="36">
        <v>6988.9726870000004</v>
      </c>
      <c r="AJ37" s="36">
        <v>4101.4480860000003</v>
      </c>
      <c r="AK37" s="36">
        <v>1565.6555310000001</v>
      </c>
      <c r="AL37" s="36">
        <v>2962.2596370000001</v>
      </c>
      <c r="AM37" s="36">
        <v>4977.0483539999996</v>
      </c>
      <c r="AN37" s="36">
        <v>6795.6076439999997</v>
      </c>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c r="JE37" s="36"/>
      <c r="JF37" s="36"/>
      <c r="JG37" s="36"/>
      <c r="JH37" s="36"/>
      <c r="JI37" s="36"/>
      <c r="JJ37" s="36"/>
      <c r="JK37" s="36"/>
      <c r="JL37" s="36"/>
      <c r="JM37" s="36"/>
      <c r="JN37" s="36"/>
      <c r="JO37" s="36"/>
      <c r="JP37" s="36"/>
      <c r="JQ37" s="36"/>
      <c r="JR37" s="36"/>
      <c r="JS37" s="36"/>
      <c r="JT37" s="36"/>
      <c r="JU37" s="36"/>
      <c r="JV37" s="36"/>
      <c r="JW37" s="36"/>
      <c r="JX37" s="36"/>
      <c r="JY37" s="36"/>
      <c r="JZ37" s="36"/>
      <c r="KA37" s="36"/>
      <c r="KB37" s="36"/>
      <c r="KC37" s="36"/>
      <c r="KD37" s="36"/>
      <c r="KE37" s="36"/>
      <c r="KF37" s="36"/>
      <c r="KG37" s="36"/>
      <c r="KH37" s="36"/>
      <c r="KI37" s="36"/>
      <c r="KJ37" s="36"/>
      <c r="KK37" s="36"/>
      <c r="KL37" s="36"/>
      <c r="KM37" s="36"/>
    </row>
    <row r="38" spans="2:299" ht="18" customHeight="1">
      <c r="B38" s="23" t="s">
        <v>136</v>
      </c>
      <c r="F38" s="81" t="s">
        <v>1205</v>
      </c>
      <c r="G38" s="36">
        <v>0</v>
      </c>
      <c r="H38" s="36">
        <v>0</v>
      </c>
      <c r="I38" s="36">
        <v>0</v>
      </c>
      <c r="J38" s="36">
        <v>0</v>
      </c>
      <c r="K38" s="36">
        <v>0</v>
      </c>
      <c r="L38" s="36">
        <v>1.0500000000000001E-2</v>
      </c>
      <c r="M38" s="36">
        <v>0</v>
      </c>
      <c r="N38" s="36">
        <v>0</v>
      </c>
      <c r="O38" s="36">
        <v>4.6733999999999998E-2</v>
      </c>
      <c r="P38" s="36">
        <v>83.321206000000004</v>
      </c>
      <c r="Q38" s="36">
        <v>0</v>
      </c>
      <c r="R38" s="36">
        <v>0</v>
      </c>
      <c r="S38" s="36">
        <v>0.16195399999999999</v>
      </c>
      <c r="T38" s="36">
        <v>6.6000000000000003E-2</v>
      </c>
      <c r="U38" s="36">
        <v>0</v>
      </c>
      <c r="V38" s="36">
        <v>99.199834999999993</v>
      </c>
      <c r="W38" s="36">
        <v>7.8528000000000001E-2</v>
      </c>
      <c r="X38" s="36">
        <v>5.6621579999999998</v>
      </c>
      <c r="Y38" s="36">
        <v>0.70194500000000004</v>
      </c>
      <c r="Z38" s="36">
        <v>0.84437899999999999</v>
      </c>
      <c r="AA38" s="36">
        <v>219.83928299999999</v>
      </c>
      <c r="AB38" s="36">
        <v>1284.354617</v>
      </c>
      <c r="AC38" s="36">
        <v>5528.601345</v>
      </c>
      <c r="AD38" s="36">
        <v>8074.4488620000002</v>
      </c>
      <c r="AE38" s="36">
        <v>7022.6217399999996</v>
      </c>
      <c r="AF38" s="36">
        <v>8921.7235619999992</v>
      </c>
      <c r="AG38" s="36">
        <v>2658.2333979999999</v>
      </c>
      <c r="AH38" s="36">
        <v>1130.0490500000001</v>
      </c>
      <c r="AI38" s="36">
        <v>5789.1711359999999</v>
      </c>
      <c r="AJ38" s="36">
        <v>2991.0413520000002</v>
      </c>
      <c r="AK38" s="36">
        <v>0</v>
      </c>
      <c r="AL38" s="36">
        <v>6986.5266060000004</v>
      </c>
      <c r="AM38" s="36">
        <v>7239.3019759999997</v>
      </c>
      <c r="AN38" s="36">
        <v>6443.620148</v>
      </c>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c r="JE38" s="36"/>
      <c r="JF38" s="36"/>
      <c r="JG38" s="36"/>
      <c r="JH38" s="36"/>
      <c r="JI38" s="36"/>
      <c r="JJ38" s="36"/>
      <c r="JK38" s="36"/>
      <c r="JL38" s="36"/>
      <c r="JM38" s="36"/>
      <c r="JN38" s="36"/>
      <c r="JO38" s="36"/>
      <c r="JP38" s="36"/>
      <c r="JQ38" s="36"/>
      <c r="JR38" s="36"/>
      <c r="JS38" s="36"/>
      <c r="JT38" s="36"/>
      <c r="JU38" s="36"/>
      <c r="JV38" s="36"/>
      <c r="JW38" s="36"/>
      <c r="JX38" s="36"/>
      <c r="JY38" s="36"/>
      <c r="JZ38" s="36"/>
      <c r="KA38" s="36"/>
      <c r="KB38" s="36"/>
      <c r="KC38" s="36"/>
      <c r="KD38" s="36"/>
      <c r="KE38" s="36"/>
      <c r="KF38" s="36"/>
      <c r="KG38" s="36"/>
      <c r="KH38" s="36"/>
      <c r="KI38" s="36"/>
      <c r="KJ38" s="36"/>
      <c r="KK38" s="36"/>
      <c r="KL38" s="36"/>
      <c r="KM38" s="36"/>
    </row>
    <row r="39" spans="2:299" ht="18" customHeight="1">
      <c r="B39" s="23" t="s">
        <v>136</v>
      </c>
      <c r="F39" s="81" t="s">
        <v>1283</v>
      </c>
      <c r="G39" s="36">
        <v>204.685101</v>
      </c>
      <c r="H39" s="36">
        <v>78.201307</v>
      </c>
      <c r="I39" s="36">
        <v>64.553469000000007</v>
      </c>
      <c r="J39" s="36">
        <v>542.01264600000002</v>
      </c>
      <c r="K39" s="36">
        <v>143.174542</v>
      </c>
      <c r="L39" s="36">
        <v>110.01320800000001</v>
      </c>
      <c r="M39" s="36">
        <v>166.000788</v>
      </c>
      <c r="N39" s="36">
        <v>17.086323</v>
      </c>
      <c r="O39" s="36">
        <v>1872.334055</v>
      </c>
      <c r="P39" s="36">
        <v>598.19019500000002</v>
      </c>
      <c r="Q39" s="36">
        <v>403.60242899999997</v>
      </c>
      <c r="R39" s="36">
        <v>923.20577400000002</v>
      </c>
      <c r="S39" s="36">
        <v>1284.5777189999999</v>
      </c>
      <c r="T39" s="36">
        <v>2657.0008889999999</v>
      </c>
      <c r="U39" s="36">
        <v>1010.060178</v>
      </c>
      <c r="V39" s="36">
        <v>619.80705999999998</v>
      </c>
      <c r="W39" s="36">
        <v>2915.5075069999998</v>
      </c>
      <c r="X39" s="36">
        <v>2745.0774249999999</v>
      </c>
      <c r="Y39" s="36">
        <v>4827.4407799999999</v>
      </c>
      <c r="Z39" s="36">
        <v>5594.4714549999999</v>
      </c>
      <c r="AA39" s="36">
        <v>5183.0134470000003</v>
      </c>
      <c r="AB39" s="36">
        <v>4246.3217569999997</v>
      </c>
      <c r="AC39" s="36">
        <v>3711.2056659999998</v>
      </c>
      <c r="AD39" s="36">
        <v>667.67193199999997</v>
      </c>
      <c r="AE39" s="36">
        <v>877.62213299999996</v>
      </c>
      <c r="AF39" s="36">
        <v>424.42442499999999</v>
      </c>
      <c r="AG39" s="36">
        <v>6962.9788609999996</v>
      </c>
      <c r="AH39" s="36">
        <v>2800.577577</v>
      </c>
      <c r="AI39" s="36">
        <v>1572.77325</v>
      </c>
      <c r="AJ39" s="36">
        <v>11985.467977</v>
      </c>
      <c r="AK39" s="36">
        <v>12059.406919999999</v>
      </c>
      <c r="AL39" s="36">
        <v>1524.78845</v>
      </c>
      <c r="AM39" s="36">
        <v>0.75635699999999995</v>
      </c>
      <c r="AN39" s="36">
        <v>2782.2097960000001</v>
      </c>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c r="JE39" s="36"/>
      <c r="JF39" s="36"/>
      <c r="JG39" s="36"/>
      <c r="JH39" s="36"/>
      <c r="JI39" s="36"/>
      <c r="JJ39" s="36"/>
      <c r="JK39" s="36"/>
      <c r="JL39" s="36"/>
      <c r="JM39" s="36"/>
      <c r="JN39" s="36"/>
      <c r="JO39" s="36"/>
      <c r="JP39" s="36"/>
      <c r="JQ39" s="36"/>
      <c r="JR39" s="36"/>
      <c r="JS39" s="36"/>
      <c r="JT39" s="36"/>
      <c r="JU39" s="36"/>
      <c r="JV39" s="36"/>
      <c r="JW39" s="36"/>
      <c r="JX39" s="36"/>
      <c r="JY39" s="36"/>
      <c r="JZ39" s="36"/>
      <c r="KA39" s="36"/>
      <c r="KB39" s="36"/>
      <c r="KC39" s="36"/>
      <c r="KD39" s="36"/>
      <c r="KE39" s="36"/>
      <c r="KF39" s="36"/>
      <c r="KG39" s="36"/>
      <c r="KH39" s="36"/>
      <c r="KI39" s="36"/>
      <c r="KJ39" s="36"/>
      <c r="KK39" s="36"/>
      <c r="KL39" s="36"/>
      <c r="KM39" s="36"/>
    </row>
    <row r="40" spans="2:299" ht="18" customHeight="1">
      <c r="B40" s="23" t="s">
        <v>136</v>
      </c>
      <c r="F40" s="81" t="s">
        <v>1284</v>
      </c>
      <c r="G40" s="36">
        <v>1.573574</v>
      </c>
      <c r="H40" s="36">
        <v>1.9360109999999999</v>
      </c>
      <c r="I40" s="36">
        <v>1.7758929999999999</v>
      </c>
      <c r="J40" s="36">
        <v>8.2998969999999996</v>
      </c>
      <c r="K40" s="36">
        <v>0.14033499999999999</v>
      </c>
      <c r="L40" s="36">
        <v>0.19789499999999999</v>
      </c>
      <c r="M40" s="36">
        <v>0.18326200000000001</v>
      </c>
      <c r="N40" s="36">
        <v>13.841089999999999</v>
      </c>
      <c r="O40" s="36">
        <v>785.17095600000005</v>
      </c>
      <c r="P40" s="36">
        <v>49.132435999999998</v>
      </c>
      <c r="Q40" s="36">
        <v>2.1429969999999998</v>
      </c>
      <c r="R40" s="36">
        <v>3.5834600000000001</v>
      </c>
      <c r="S40" s="36">
        <v>1.873472</v>
      </c>
      <c r="T40" s="36">
        <v>3.0415570000000001</v>
      </c>
      <c r="U40" s="36">
        <v>2.910345</v>
      </c>
      <c r="V40" s="36">
        <v>5.0792089999999996</v>
      </c>
      <c r="W40" s="36">
        <v>2.5847660000000001</v>
      </c>
      <c r="X40" s="36">
        <v>1.731177</v>
      </c>
      <c r="Y40" s="36">
        <v>4.577515</v>
      </c>
      <c r="Z40" s="36">
        <v>12.345553000000001</v>
      </c>
      <c r="AA40" s="36">
        <v>154.030497</v>
      </c>
      <c r="AB40" s="36">
        <v>323.48935999999998</v>
      </c>
      <c r="AC40" s="36">
        <v>261.117189</v>
      </c>
      <c r="AD40" s="36">
        <v>173.79566800000001</v>
      </c>
      <c r="AE40" s="36">
        <v>112.947272</v>
      </c>
      <c r="AF40" s="36">
        <v>133.03851299999999</v>
      </c>
      <c r="AG40" s="36">
        <v>153.81348199999999</v>
      </c>
      <c r="AH40" s="36">
        <v>78.192892999999998</v>
      </c>
      <c r="AI40" s="36">
        <v>110.20284100000001</v>
      </c>
      <c r="AJ40" s="36">
        <v>118.73314000000001</v>
      </c>
      <c r="AK40" s="36">
        <v>6003.6353429999999</v>
      </c>
      <c r="AL40" s="36">
        <v>1377.250354</v>
      </c>
      <c r="AM40" s="36">
        <v>1508.2699720000001</v>
      </c>
      <c r="AN40" s="36">
        <v>1639.545883</v>
      </c>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c r="JE40" s="36"/>
      <c r="JF40" s="36"/>
      <c r="JG40" s="36"/>
      <c r="JH40" s="36"/>
      <c r="JI40" s="36"/>
      <c r="JJ40" s="36"/>
      <c r="JK40" s="36"/>
      <c r="JL40" s="36"/>
      <c r="JM40" s="36"/>
      <c r="JN40" s="36"/>
      <c r="JO40" s="36"/>
      <c r="JP40" s="36"/>
      <c r="JQ40" s="36"/>
      <c r="JR40" s="36"/>
      <c r="JS40" s="36"/>
      <c r="JT40" s="36"/>
      <c r="JU40" s="36"/>
      <c r="JV40" s="36"/>
      <c r="JW40" s="36"/>
      <c r="JX40" s="36"/>
      <c r="JY40" s="36"/>
      <c r="JZ40" s="36"/>
      <c r="KA40" s="36"/>
      <c r="KB40" s="36"/>
      <c r="KC40" s="36"/>
      <c r="KD40" s="36"/>
      <c r="KE40" s="36"/>
      <c r="KF40" s="36"/>
      <c r="KG40" s="36"/>
      <c r="KH40" s="36"/>
      <c r="KI40" s="36"/>
      <c r="KJ40" s="36"/>
      <c r="KK40" s="36"/>
      <c r="KL40" s="36"/>
      <c r="KM40" s="36"/>
    </row>
    <row r="41" spans="2:299" ht="18" customHeight="1">
      <c r="B41" s="23" t="s">
        <v>136</v>
      </c>
      <c r="F41" s="81" t="s">
        <v>1243</v>
      </c>
      <c r="G41" s="36">
        <v>916.62903900000003</v>
      </c>
      <c r="H41" s="36">
        <v>1267.8934180000001</v>
      </c>
      <c r="I41" s="36">
        <v>2088.1232570000002</v>
      </c>
      <c r="J41" s="36">
        <v>1286.8039679999999</v>
      </c>
      <c r="K41" s="36">
        <v>1401.3709140000001</v>
      </c>
      <c r="L41" s="36">
        <v>1541.97731</v>
      </c>
      <c r="M41" s="36">
        <v>802.23925799999995</v>
      </c>
      <c r="N41" s="36">
        <v>1435.8207930000001</v>
      </c>
      <c r="O41" s="36">
        <v>922.52833499999997</v>
      </c>
      <c r="P41" s="36">
        <v>1936.455093</v>
      </c>
      <c r="Q41" s="36">
        <v>2062.4191259999998</v>
      </c>
      <c r="R41" s="36">
        <v>1166.213299</v>
      </c>
      <c r="S41" s="36">
        <v>883.72430099999997</v>
      </c>
      <c r="T41" s="36">
        <v>366.39265</v>
      </c>
      <c r="U41" s="36">
        <v>268.63666699999999</v>
      </c>
      <c r="V41" s="36">
        <v>280.12208800000002</v>
      </c>
      <c r="W41" s="36">
        <v>385.98377799999997</v>
      </c>
      <c r="X41" s="36">
        <v>457.539897</v>
      </c>
      <c r="Y41" s="36">
        <v>721.78817200000003</v>
      </c>
      <c r="Z41" s="36">
        <v>617.39196400000003</v>
      </c>
      <c r="AA41" s="36">
        <v>706.15094999999997</v>
      </c>
      <c r="AB41" s="36">
        <v>1171.5557160000001</v>
      </c>
      <c r="AC41" s="36">
        <v>1344.13472</v>
      </c>
      <c r="AD41" s="36">
        <v>901.55345199999999</v>
      </c>
      <c r="AE41" s="36">
        <v>3172.4867690000001</v>
      </c>
      <c r="AF41" s="36">
        <v>2069.9191999999998</v>
      </c>
      <c r="AG41" s="36">
        <v>691.85220300000003</v>
      </c>
      <c r="AH41" s="36">
        <v>864.82641699999999</v>
      </c>
      <c r="AI41" s="36">
        <v>1157.358254</v>
      </c>
      <c r="AJ41" s="36">
        <v>1770.9767890000001</v>
      </c>
      <c r="AK41" s="36">
        <v>1441.3318830000001</v>
      </c>
      <c r="AL41" s="36">
        <v>2539.9400959999998</v>
      </c>
      <c r="AM41" s="36">
        <v>2923.4304870000001</v>
      </c>
      <c r="AN41" s="36">
        <v>2782.2247390000002</v>
      </c>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c r="IP41" s="36"/>
      <c r="IQ41" s="36"/>
      <c r="IR41" s="36"/>
      <c r="IS41" s="36"/>
      <c r="IT41" s="36"/>
      <c r="IU41" s="36"/>
      <c r="IV41" s="36"/>
      <c r="IW41" s="36"/>
      <c r="IX41" s="36"/>
      <c r="IY41" s="36"/>
      <c r="IZ41" s="36"/>
      <c r="JA41" s="36"/>
      <c r="JB41" s="36"/>
      <c r="JC41" s="36"/>
      <c r="JD41" s="36"/>
      <c r="JE41" s="36"/>
      <c r="JF41" s="36"/>
      <c r="JG41" s="36"/>
      <c r="JH41" s="36"/>
      <c r="JI41" s="36"/>
      <c r="JJ41" s="36"/>
      <c r="JK41" s="36"/>
      <c r="JL41" s="36"/>
      <c r="JM41" s="36"/>
      <c r="JN41" s="36"/>
      <c r="JO41" s="36"/>
      <c r="JP41" s="36"/>
      <c r="JQ41" s="36"/>
      <c r="JR41" s="36"/>
      <c r="JS41" s="36"/>
      <c r="JT41" s="36"/>
      <c r="JU41" s="36"/>
      <c r="JV41" s="36"/>
      <c r="JW41" s="36"/>
      <c r="JX41" s="36"/>
      <c r="JY41" s="36"/>
      <c r="JZ41" s="36"/>
      <c r="KA41" s="36"/>
      <c r="KB41" s="36"/>
      <c r="KC41" s="36"/>
      <c r="KD41" s="36"/>
      <c r="KE41" s="36"/>
      <c r="KF41" s="36"/>
      <c r="KG41" s="36"/>
      <c r="KH41" s="36"/>
      <c r="KI41" s="36"/>
      <c r="KJ41" s="36"/>
      <c r="KK41" s="36"/>
      <c r="KL41" s="36"/>
      <c r="KM41" s="36"/>
    </row>
    <row r="42" spans="2:299" ht="18" customHeight="1">
      <c r="B42" t="s">
        <v>136</v>
      </c>
      <c r="F42" s="81"/>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c r="IM42" s="36"/>
      <c r="IN42" s="36"/>
      <c r="IO42" s="36"/>
      <c r="IP42" s="36"/>
      <c r="IQ42" s="36"/>
      <c r="IR42" s="36"/>
      <c r="IS42" s="36"/>
      <c r="IT42" s="36"/>
      <c r="IU42" s="36"/>
      <c r="IV42" s="36"/>
      <c r="IW42" s="36"/>
      <c r="IX42" s="36"/>
      <c r="IY42" s="36"/>
      <c r="IZ42" s="36"/>
      <c r="JA42" s="36"/>
      <c r="JB42" s="36"/>
      <c r="JC42" s="36"/>
      <c r="JD42" s="36"/>
      <c r="JE42" s="36"/>
      <c r="JF42" s="36"/>
      <c r="JG42" s="36"/>
      <c r="JH42" s="36"/>
      <c r="JI42" s="36"/>
      <c r="JJ42" s="36"/>
      <c r="JK42" s="36"/>
      <c r="JL42" s="36"/>
      <c r="JM42" s="36"/>
      <c r="JN42" s="36"/>
      <c r="JO42" s="36"/>
      <c r="JP42" s="36"/>
      <c r="JQ42" s="36"/>
      <c r="JR42" s="36"/>
      <c r="JS42" s="36"/>
      <c r="JT42" s="36"/>
      <c r="JU42" s="36"/>
      <c r="JV42" s="36"/>
      <c r="JW42" s="36"/>
      <c r="JX42" s="36"/>
      <c r="JY42" s="36"/>
      <c r="JZ42" s="36"/>
      <c r="KA42" s="36"/>
      <c r="KB42" s="36"/>
      <c r="KC42" s="36"/>
      <c r="KD42" s="36"/>
      <c r="KE42" s="36"/>
      <c r="KF42" s="36"/>
      <c r="KG42" s="36"/>
      <c r="KH42" s="36"/>
      <c r="KI42" s="36"/>
      <c r="KJ42" s="36"/>
      <c r="KK42" s="36"/>
      <c r="KL42" s="36"/>
      <c r="KM42" s="36"/>
    </row>
    <row r="43" spans="2:299" ht="18" customHeight="1">
      <c r="B43" s="23" t="s">
        <v>136</v>
      </c>
      <c r="F43" s="35" t="s">
        <v>178</v>
      </c>
      <c r="G43" s="36">
        <v>1990.4652739999999</v>
      </c>
      <c r="H43" s="36">
        <v>1770.795443</v>
      </c>
      <c r="I43" s="36">
        <v>1617.5921949999999</v>
      </c>
      <c r="J43" s="36">
        <v>1821.5453540000001</v>
      </c>
      <c r="K43" s="36">
        <v>1804.1585110000001</v>
      </c>
      <c r="L43" s="36">
        <v>2430.6839909999999</v>
      </c>
      <c r="M43" s="36">
        <v>2140.2525479999999</v>
      </c>
      <c r="N43" s="36">
        <v>2527.2656449999999</v>
      </c>
      <c r="O43" s="36">
        <v>2928.8332879999998</v>
      </c>
      <c r="P43" s="36">
        <v>2918.7146320000002</v>
      </c>
      <c r="Q43" s="36">
        <v>3784.7195230000002</v>
      </c>
      <c r="R43" s="36">
        <v>4232.7661829999997</v>
      </c>
      <c r="S43" s="36">
        <v>3844.6085710000002</v>
      </c>
      <c r="T43" s="36">
        <v>3425.8317590000001</v>
      </c>
      <c r="U43" s="36">
        <v>3625.9967270000002</v>
      </c>
      <c r="V43" s="36">
        <v>4024.237478</v>
      </c>
      <c r="W43" s="36">
        <v>5463.9173099999998</v>
      </c>
      <c r="X43" s="36">
        <v>5365.3906399999996</v>
      </c>
      <c r="Y43" s="36">
        <v>5243.69362</v>
      </c>
      <c r="Z43" s="36">
        <v>3671.8302640000002</v>
      </c>
      <c r="AA43" s="36">
        <v>4162.7440729999998</v>
      </c>
      <c r="AB43" s="36">
        <v>4099.2937300000003</v>
      </c>
      <c r="AC43" s="36">
        <v>3460.0360879999998</v>
      </c>
      <c r="AD43" s="36">
        <v>3328.2110259999999</v>
      </c>
      <c r="AE43" s="36">
        <v>3542.5919319999998</v>
      </c>
      <c r="AF43" s="36">
        <v>3740.7420059999999</v>
      </c>
      <c r="AG43" s="36">
        <v>3187.7871439999999</v>
      </c>
      <c r="AH43" s="36">
        <v>3374.9320509999998</v>
      </c>
      <c r="AI43" s="36">
        <v>4276.5866990000004</v>
      </c>
      <c r="AJ43" s="36">
        <v>3899.912836</v>
      </c>
      <c r="AK43" s="36">
        <v>3580.7323649999998</v>
      </c>
      <c r="AL43" s="36">
        <v>4682.6823459999996</v>
      </c>
      <c r="AM43" s="36">
        <v>5655.8908840000004</v>
      </c>
      <c r="AN43" s="36">
        <v>5129.1730729999999</v>
      </c>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c r="JC43" s="36"/>
      <c r="JD43" s="36"/>
      <c r="JE43" s="36"/>
      <c r="JF43" s="36"/>
      <c r="JG43" s="36"/>
      <c r="JH43" s="36"/>
      <c r="JI43" s="36"/>
      <c r="JJ43" s="36"/>
      <c r="JK43" s="36"/>
      <c r="JL43" s="36"/>
      <c r="JM43" s="36"/>
      <c r="JN43" s="36"/>
      <c r="JO43" s="36"/>
      <c r="JP43" s="36"/>
      <c r="JQ43" s="36"/>
      <c r="JR43" s="36"/>
      <c r="JS43" s="36"/>
      <c r="JT43" s="36"/>
      <c r="JU43" s="36"/>
      <c r="JV43" s="36"/>
      <c r="JW43" s="36"/>
      <c r="JX43" s="36"/>
      <c r="JY43" s="36"/>
      <c r="JZ43" s="36"/>
      <c r="KA43" s="36"/>
      <c r="KB43" s="36"/>
      <c r="KC43" s="36"/>
      <c r="KD43" s="36"/>
      <c r="KE43" s="36"/>
      <c r="KF43" s="36"/>
      <c r="KG43" s="36"/>
      <c r="KH43" s="36"/>
      <c r="KI43" s="36"/>
      <c r="KJ43" s="36"/>
      <c r="KK43" s="36"/>
      <c r="KL43" s="36"/>
      <c r="KM43" s="36"/>
    </row>
    <row r="44" spans="2:299" ht="18" customHeight="1">
      <c r="B44" s="23" t="s">
        <v>136</v>
      </c>
      <c r="F44" s="81" t="s">
        <v>1187</v>
      </c>
      <c r="G44" s="36">
        <v>352.640264</v>
      </c>
      <c r="H44" s="36">
        <v>282.75882300000001</v>
      </c>
      <c r="I44" s="36">
        <v>273.42788200000001</v>
      </c>
      <c r="J44" s="36">
        <v>375.37580200000002</v>
      </c>
      <c r="K44" s="36">
        <v>321.128917</v>
      </c>
      <c r="L44" s="36">
        <v>394.86967499999997</v>
      </c>
      <c r="M44" s="36">
        <v>305.41501299999999</v>
      </c>
      <c r="N44" s="36">
        <v>414.12244500000003</v>
      </c>
      <c r="O44" s="36">
        <v>401.97026299999999</v>
      </c>
      <c r="P44" s="36">
        <v>534.92183599999998</v>
      </c>
      <c r="Q44" s="36">
        <v>616.88266699999997</v>
      </c>
      <c r="R44" s="36">
        <v>589.10804399999995</v>
      </c>
      <c r="S44" s="36">
        <v>592.64647200000002</v>
      </c>
      <c r="T44" s="36">
        <v>491.73327399999999</v>
      </c>
      <c r="U44" s="36">
        <v>455.40392900000001</v>
      </c>
      <c r="V44" s="36">
        <v>576.14084500000001</v>
      </c>
      <c r="W44" s="36">
        <v>798.30472299999997</v>
      </c>
      <c r="X44" s="36">
        <v>784.577856</v>
      </c>
      <c r="Y44" s="36">
        <v>706.82184099999995</v>
      </c>
      <c r="Z44" s="36">
        <v>867.01208499999996</v>
      </c>
      <c r="AA44" s="36">
        <v>844.19400499999995</v>
      </c>
      <c r="AB44" s="36">
        <v>743.63471400000003</v>
      </c>
      <c r="AC44" s="36">
        <v>560.33138099999996</v>
      </c>
      <c r="AD44" s="36">
        <v>705.79737599999999</v>
      </c>
      <c r="AE44" s="36">
        <v>720.57659899999999</v>
      </c>
      <c r="AF44" s="36">
        <v>974.26464499999997</v>
      </c>
      <c r="AG44" s="36">
        <v>1003.285961</v>
      </c>
      <c r="AH44" s="36">
        <v>618.78906700000005</v>
      </c>
      <c r="AI44" s="36">
        <v>852.51955899999996</v>
      </c>
      <c r="AJ44" s="36">
        <v>902.91311299999995</v>
      </c>
      <c r="AK44" s="36">
        <v>1292.5122240000001</v>
      </c>
      <c r="AL44" s="36">
        <v>628.74760100000003</v>
      </c>
      <c r="AM44" s="36">
        <v>1270.838129</v>
      </c>
      <c r="AN44" s="36">
        <v>1723.5508990000001</v>
      </c>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c r="IM44" s="36"/>
      <c r="IN44" s="36"/>
      <c r="IO44" s="36"/>
      <c r="IP44" s="36"/>
      <c r="IQ44" s="36"/>
      <c r="IR44" s="36"/>
      <c r="IS44" s="36"/>
      <c r="IT44" s="36"/>
      <c r="IU44" s="36"/>
      <c r="IV44" s="36"/>
      <c r="IW44" s="36"/>
      <c r="IX44" s="36"/>
      <c r="IY44" s="36"/>
      <c r="IZ44" s="36"/>
      <c r="JA44" s="36"/>
      <c r="JB44" s="36"/>
      <c r="JC44" s="36"/>
      <c r="JD44" s="36"/>
      <c r="JE44" s="36"/>
      <c r="JF44" s="36"/>
      <c r="JG44" s="36"/>
      <c r="JH44" s="36"/>
      <c r="JI44" s="36"/>
      <c r="JJ44" s="36"/>
      <c r="JK44" s="36"/>
      <c r="JL44" s="36"/>
      <c r="JM44" s="36"/>
      <c r="JN44" s="36"/>
      <c r="JO44" s="36"/>
      <c r="JP44" s="36"/>
      <c r="JQ44" s="36"/>
      <c r="JR44" s="36"/>
      <c r="JS44" s="36"/>
      <c r="JT44" s="36"/>
      <c r="JU44" s="36"/>
      <c r="JV44" s="36"/>
      <c r="JW44" s="36"/>
      <c r="JX44" s="36"/>
      <c r="JY44" s="36"/>
      <c r="JZ44" s="36"/>
      <c r="KA44" s="36"/>
      <c r="KB44" s="36"/>
      <c r="KC44" s="36"/>
      <c r="KD44" s="36"/>
      <c r="KE44" s="36"/>
      <c r="KF44" s="36"/>
      <c r="KG44" s="36"/>
      <c r="KH44" s="36"/>
      <c r="KI44" s="36"/>
      <c r="KJ44" s="36"/>
      <c r="KK44" s="36"/>
      <c r="KL44" s="36"/>
      <c r="KM44" s="36"/>
    </row>
    <row r="45" spans="2:299" ht="18" customHeight="1">
      <c r="B45" s="23" t="s">
        <v>136</v>
      </c>
      <c r="F45" s="81" t="s">
        <v>1186</v>
      </c>
      <c r="G45" s="36">
        <v>1039.3906930000001</v>
      </c>
      <c r="H45" s="36">
        <v>883.79020500000001</v>
      </c>
      <c r="I45" s="36">
        <v>700.85802200000001</v>
      </c>
      <c r="J45" s="36">
        <v>702.33317299999999</v>
      </c>
      <c r="K45" s="36">
        <v>750.13607100000002</v>
      </c>
      <c r="L45" s="36">
        <v>955.22793899999999</v>
      </c>
      <c r="M45" s="36">
        <v>843.76957900000002</v>
      </c>
      <c r="N45" s="36">
        <v>1134.4334819999999</v>
      </c>
      <c r="O45" s="36">
        <v>1244.890386</v>
      </c>
      <c r="P45" s="36">
        <v>1108.2228130000001</v>
      </c>
      <c r="Q45" s="36">
        <v>1636.140478</v>
      </c>
      <c r="R45" s="36">
        <v>1731.003332</v>
      </c>
      <c r="S45" s="36">
        <v>1439.522009</v>
      </c>
      <c r="T45" s="36">
        <v>1267.970885</v>
      </c>
      <c r="U45" s="36">
        <v>1287.9405400000001</v>
      </c>
      <c r="V45" s="36">
        <v>1442.1317650000001</v>
      </c>
      <c r="W45" s="36">
        <v>1896.0679170000001</v>
      </c>
      <c r="X45" s="36">
        <v>1895.2771660000001</v>
      </c>
      <c r="Y45" s="36">
        <v>2004.5661230000001</v>
      </c>
      <c r="Z45" s="36">
        <v>835.00353399999995</v>
      </c>
      <c r="AA45" s="36">
        <v>1554.7021480000001</v>
      </c>
      <c r="AB45" s="36">
        <v>1382.2710770000001</v>
      </c>
      <c r="AC45" s="36">
        <v>1173.3911889999999</v>
      </c>
      <c r="AD45" s="36">
        <v>971.42005300000005</v>
      </c>
      <c r="AE45" s="36">
        <v>1216.425201</v>
      </c>
      <c r="AF45" s="36">
        <v>1124.2943009999999</v>
      </c>
      <c r="AG45" s="36">
        <v>882.79382199999998</v>
      </c>
      <c r="AH45" s="36">
        <v>987.78831200000002</v>
      </c>
      <c r="AI45" s="36">
        <v>1531.29988</v>
      </c>
      <c r="AJ45" s="36">
        <v>1186.1712990000001</v>
      </c>
      <c r="AK45" s="36">
        <v>782.20340599999997</v>
      </c>
      <c r="AL45" s="36">
        <v>1326.137176</v>
      </c>
      <c r="AM45" s="36">
        <v>1442.331981</v>
      </c>
      <c r="AN45" s="36">
        <v>1194.069602</v>
      </c>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c r="IP45" s="36"/>
      <c r="IQ45" s="36"/>
      <c r="IR45" s="36"/>
      <c r="IS45" s="36"/>
      <c r="IT45" s="36"/>
      <c r="IU45" s="36"/>
      <c r="IV45" s="36"/>
      <c r="IW45" s="36"/>
      <c r="IX45" s="36"/>
      <c r="IY45" s="36"/>
      <c r="IZ45" s="36"/>
      <c r="JA45" s="36"/>
      <c r="JB45" s="36"/>
      <c r="JC45" s="36"/>
      <c r="JD45" s="36"/>
      <c r="JE45" s="36"/>
      <c r="JF45" s="36"/>
      <c r="JG45" s="36"/>
      <c r="JH45" s="36"/>
      <c r="JI45" s="36"/>
      <c r="JJ45" s="36"/>
      <c r="JK45" s="36"/>
      <c r="JL45" s="36"/>
      <c r="JM45" s="36"/>
      <c r="JN45" s="36"/>
      <c r="JO45" s="36"/>
      <c r="JP45" s="36"/>
      <c r="JQ45" s="36"/>
      <c r="JR45" s="36"/>
      <c r="JS45" s="36"/>
      <c r="JT45" s="36"/>
      <c r="JU45" s="36"/>
      <c r="JV45" s="36"/>
      <c r="JW45" s="36"/>
      <c r="JX45" s="36"/>
      <c r="JY45" s="36"/>
      <c r="JZ45" s="36"/>
      <c r="KA45" s="36"/>
      <c r="KB45" s="36"/>
      <c r="KC45" s="36"/>
      <c r="KD45" s="36"/>
      <c r="KE45" s="36"/>
      <c r="KF45" s="36"/>
      <c r="KG45" s="36"/>
      <c r="KH45" s="36"/>
      <c r="KI45" s="36"/>
      <c r="KJ45" s="36"/>
      <c r="KK45" s="36"/>
      <c r="KL45" s="36"/>
      <c r="KM45" s="36"/>
    </row>
    <row r="46" spans="2:299" ht="18" customHeight="1">
      <c r="B46" s="23" t="s">
        <v>136</v>
      </c>
      <c r="F46" s="81" t="s">
        <v>1244</v>
      </c>
      <c r="G46" s="36"/>
      <c r="H46" s="36"/>
      <c r="I46" s="36"/>
      <c r="J46" s="36"/>
      <c r="K46" s="36"/>
      <c r="L46" s="36"/>
      <c r="M46" s="36"/>
      <c r="N46" s="36"/>
      <c r="O46" s="36">
        <v>8</v>
      </c>
      <c r="P46" s="36">
        <v>8</v>
      </c>
      <c r="Q46" s="36">
        <v>17</v>
      </c>
      <c r="R46" s="36">
        <v>32</v>
      </c>
      <c r="S46" s="36">
        <v>55</v>
      </c>
      <c r="T46" s="36">
        <v>41</v>
      </c>
      <c r="U46" s="36">
        <v>48</v>
      </c>
      <c r="V46" s="36">
        <v>21</v>
      </c>
      <c r="W46" s="36">
        <v>33</v>
      </c>
      <c r="X46" s="36">
        <v>49</v>
      </c>
      <c r="Y46" s="36">
        <v>43</v>
      </c>
      <c r="Z46" s="36">
        <v>54</v>
      </c>
      <c r="AA46" s="36">
        <v>61</v>
      </c>
      <c r="AB46" s="36">
        <v>49</v>
      </c>
      <c r="AC46" s="36">
        <v>30</v>
      </c>
      <c r="AD46" s="36">
        <v>26</v>
      </c>
      <c r="AE46" s="36">
        <v>200</v>
      </c>
      <c r="AF46" s="36">
        <v>266</v>
      </c>
      <c r="AG46" s="36">
        <v>262</v>
      </c>
      <c r="AH46" s="36">
        <v>389</v>
      </c>
      <c r="AI46" s="36">
        <v>241</v>
      </c>
      <c r="AJ46" s="36">
        <v>247</v>
      </c>
      <c r="AK46" s="36">
        <v>273</v>
      </c>
      <c r="AL46" s="36">
        <v>401</v>
      </c>
      <c r="AM46" s="36">
        <v>376</v>
      </c>
      <c r="AN46" s="36">
        <v>372</v>
      </c>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c r="IM46" s="36"/>
      <c r="IN46" s="36"/>
      <c r="IO46" s="36"/>
      <c r="IP46" s="36"/>
      <c r="IQ46" s="36"/>
      <c r="IR46" s="36"/>
      <c r="IS46" s="36"/>
      <c r="IT46" s="36"/>
      <c r="IU46" s="36"/>
      <c r="IV46" s="36"/>
      <c r="IW46" s="36"/>
      <c r="IX46" s="36"/>
      <c r="IY46" s="36"/>
      <c r="IZ46" s="36"/>
      <c r="JA46" s="36"/>
      <c r="JB46" s="36"/>
      <c r="JC46" s="36"/>
      <c r="JD46" s="36"/>
      <c r="JE46" s="36"/>
      <c r="JF46" s="36"/>
      <c r="JG46" s="36"/>
      <c r="JH46" s="36"/>
      <c r="JI46" s="36"/>
      <c r="JJ46" s="36"/>
      <c r="JK46" s="36"/>
      <c r="JL46" s="36"/>
      <c r="JM46" s="36"/>
      <c r="JN46" s="36"/>
      <c r="JO46" s="36"/>
      <c r="JP46" s="36"/>
      <c r="JQ46" s="36"/>
      <c r="JR46" s="36"/>
      <c r="JS46" s="36"/>
      <c r="JT46" s="36"/>
      <c r="JU46" s="36"/>
      <c r="JV46" s="36"/>
      <c r="JW46" s="36"/>
      <c r="JX46" s="36"/>
      <c r="JY46" s="36"/>
      <c r="JZ46" s="36"/>
      <c r="KA46" s="36"/>
      <c r="KB46" s="36"/>
      <c r="KC46" s="36"/>
      <c r="KD46" s="36"/>
      <c r="KE46" s="36"/>
      <c r="KF46" s="36"/>
      <c r="KG46" s="36"/>
      <c r="KH46" s="36"/>
      <c r="KI46" s="36"/>
      <c r="KJ46" s="36"/>
      <c r="KK46" s="36"/>
      <c r="KL46" s="36"/>
      <c r="KM46" s="36"/>
    </row>
    <row r="47" spans="2:299" ht="18" customHeight="1">
      <c r="B47" s="23"/>
      <c r="F47" s="81" t="s">
        <v>1184</v>
      </c>
      <c r="G47" s="36">
        <v>238.33592300000001</v>
      </c>
      <c r="H47" s="36">
        <v>278.68221599999998</v>
      </c>
      <c r="I47" s="36">
        <v>240.98718299999999</v>
      </c>
      <c r="J47" s="36">
        <v>264.521005</v>
      </c>
      <c r="K47" s="36">
        <v>240.90075400000001</v>
      </c>
      <c r="L47" s="36">
        <v>304.70728100000002</v>
      </c>
      <c r="M47" s="36">
        <v>304.45533999999998</v>
      </c>
      <c r="N47" s="36">
        <v>369.83168899999998</v>
      </c>
      <c r="O47" s="36">
        <v>437.41711199999997</v>
      </c>
      <c r="P47" s="36">
        <v>486.09425499999998</v>
      </c>
      <c r="Q47" s="36">
        <v>613.80461700000001</v>
      </c>
      <c r="R47" s="36">
        <v>434.622478</v>
      </c>
      <c r="S47" s="36">
        <v>550.75906299999997</v>
      </c>
      <c r="T47" s="36">
        <v>410.004636</v>
      </c>
      <c r="U47" s="36">
        <v>479.413568</v>
      </c>
      <c r="V47" s="36">
        <v>407.99565899999999</v>
      </c>
      <c r="W47" s="36">
        <v>627.58766700000001</v>
      </c>
      <c r="X47" s="36">
        <v>551.52711199999999</v>
      </c>
      <c r="Y47" s="36">
        <v>570.61894900000004</v>
      </c>
      <c r="Z47" s="36">
        <v>388.70867199999998</v>
      </c>
      <c r="AA47" s="36">
        <v>480.94747799999999</v>
      </c>
      <c r="AB47" s="36">
        <v>490.16029900000001</v>
      </c>
      <c r="AC47" s="36">
        <v>375.19063299999999</v>
      </c>
      <c r="AD47" s="36">
        <v>455.98541299999999</v>
      </c>
      <c r="AE47" s="36">
        <v>473.38674700000001</v>
      </c>
      <c r="AF47" s="36">
        <v>378.79862700000001</v>
      </c>
      <c r="AG47" s="36">
        <v>295.391074</v>
      </c>
      <c r="AH47" s="36">
        <v>242.526611</v>
      </c>
      <c r="AI47" s="36">
        <v>300.17999900000001</v>
      </c>
      <c r="AJ47" s="36">
        <v>295.87111299999998</v>
      </c>
      <c r="AK47" s="36">
        <v>394.56517400000001</v>
      </c>
      <c r="AL47" s="36">
        <v>583.70307700000001</v>
      </c>
      <c r="AM47" s="36">
        <v>443.36181699999997</v>
      </c>
      <c r="AN47" s="36">
        <v>299.75725699999998</v>
      </c>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c r="HP47" s="36"/>
      <c r="HQ47" s="36"/>
      <c r="HR47" s="36"/>
      <c r="HS47" s="36"/>
      <c r="HT47" s="36"/>
      <c r="HU47" s="36"/>
      <c r="HV47" s="36"/>
      <c r="HW47" s="36"/>
      <c r="HX47" s="36"/>
      <c r="HY47" s="36"/>
      <c r="HZ47" s="36"/>
      <c r="IA47" s="36"/>
      <c r="IB47" s="36"/>
      <c r="IC47" s="36"/>
      <c r="ID47" s="36"/>
      <c r="IE47" s="36"/>
      <c r="IF47" s="36"/>
      <c r="IG47" s="36"/>
      <c r="IH47" s="36"/>
      <c r="II47" s="36"/>
      <c r="IJ47" s="36"/>
      <c r="IK47" s="36"/>
      <c r="IL47" s="36"/>
      <c r="IM47" s="36"/>
      <c r="IN47" s="36"/>
      <c r="IO47" s="36"/>
      <c r="IP47" s="36"/>
      <c r="IQ47" s="36"/>
      <c r="IR47" s="36"/>
      <c r="IS47" s="36"/>
      <c r="IT47" s="36"/>
      <c r="IU47" s="36"/>
      <c r="IV47" s="36"/>
      <c r="IW47" s="36"/>
      <c r="IX47" s="36"/>
      <c r="IY47" s="36"/>
      <c r="IZ47" s="36"/>
      <c r="JA47" s="36"/>
      <c r="JB47" s="36"/>
      <c r="JC47" s="36"/>
      <c r="JD47" s="36"/>
      <c r="JE47" s="36"/>
      <c r="JF47" s="36"/>
      <c r="JG47" s="36"/>
      <c r="JH47" s="36"/>
      <c r="JI47" s="36"/>
      <c r="JJ47" s="36"/>
      <c r="JK47" s="36"/>
      <c r="JL47" s="36"/>
      <c r="JM47" s="36"/>
      <c r="JN47" s="36"/>
      <c r="JO47" s="36"/>
      <c r="JP47" s="36"/>
      <c r="JQ47" s="36"/>
      <c r="JR47" s="36"/>
      <c r="JS47" s="36"/>
      <c r="JT47" s="36"/>
      <c r="JU47" s="36"/>
      <c r="JV47" s="36"/>
      <c r="JW47" s="36"/>
      <c r="JX47" s="36"/>
      <c r="JY47" s="36"/>
      <c r="JZ47" s="36"/>
      <c r="KA47" s="36"/>
      <c r="KB47" s="36"/>
      <c r="KC47" s="36"/>
      <c r="KD47" s="36"/>
      <c r="KE47" s="36"/>
      <c r="KF47" s="36"/>
      <c r="KG47" s="36"/>
      <c r="KH47" s="36"/>
      <c r="KI47" s="36"/>
      <c r="KJ47" s="36"/>
      <c r="KK47" s="36"/>
      <c r="KL47" s="36"/>
      <c r="KM47" s="36"/>
    </row>
    <row r="48" spans="2:299" ht="18" customHeight="1">
      <c r="B48" s="23" t="s">
        <v>136</v>
      </c>
      <c r="F48" s="81" t="s">
        <v>1189</v>
      </c>
      <c r="G48" s="36">
        <v>175.51141999999999</v>
      </c>
      <c r="H48" s="36">
        <v>140.87610900000001</v>
      </c>
      <c r="I48" s="36">
        <v>158.82243299999999</v>
      </c>
      <c r="J48" s="36">
        <v>177.29854599999999</v>
      </c>
      <c r="K48" s="36">
        <v>203.45077000000001</v>
      </c>
      <c r="L48" s="36">
        <v>284.96430600000002</v>
      </c>
      <c r="M48" s="36">
        <v>224.94330500000001</v>
      </c>
      <c r="N48" s="36">
        <v>181.168475</v>
      </c>
      <c r="O48" s="36">
        <v>152.62572</v>
      </c>
      <c r="P48" s="36">
        <v>138.67504700000001</v>
      </c>
      <c r="Q48" s="36">
        <v>212.33554699999999</v>
      </c>
      <c r="R48" s="36">
        <v>348.84370200000001</v>
      </c>
      <c r="S48" s="36">
        <v>313.774158</v>
      </c>
      <c r="T48" s="36">
        <v>348.41279500000002</v>
      </c>
      <c r="U48" s="36">
        <v>322.94320299999998</v>
      </c>
      <c r="V48" s="36">
        <v>479.37127600000002</v>
      </c>
      <c r="W48" s="36">
        <v>683.17438800000002</v>
      </c>
      <c r="X48" s="36">
        <v>688.48170800000003</v>
      </c>
      <c r="Y48" s="36">
        <v>694.45111799999995</v>
      </c>
      <c r="Z48" s="36">
        <v>382.24580500000002</v>
      </c>
      <c r="AA48" s="36">
        <v>359.079069</v>
      </c>
      <c r="AB48" s="36">
        <v>330.52985699999999</v>
      </c>
      <c r="AC48" s="36">
        <v>315.19605100000001</v>
      </c>
      <c r="AD48" s="36">
        <v>367.48282399999999</v>
      </c>
      <c r="AE48" s="36">
        <v>297.44865399999998</v>
      </c>
      <c r="AF48" s="36">
        <v>262.135244</v>
      </c>
      <c r="AG48" s="36">
        <v>276.96390700000001</v>
      </c>
      <c r="AH48" s="36">
        <v>350.19842799999998</v>
      </c>
      <c r="AI48" s="36">
        <v>411.25799499999999</v>
      </c>
      <c r="AJ48" s="36">
        <v>297.83873</v>
      </c>
      <c r="AK48" s="36">
        <v>254.75405900000001</v>
      </c>
      <c r="AL48" s="36">
        <v>526.81611899999996</v>
      </c>
      <c r="AM48" s="36">
        <v>474.391189</v>
      </c>
      <c r="AN48" s="36">
        <v>341.99980099999999</v>
      </c>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c r="HP48" s="36"/>
      <c r="HQ48" s="36"/>
      <c r="HR48" s="36"/>
      <c r="HS48" s="36"/>
      <c r="HT48" s="36"/>
      <c r="HU48" s="36"/>
      <c r="HV48" s="36"/>
      <c r="HW48" s="36"/>
      <c r="HX48" s="36"/>
      <c r="HY48" s="36"/>
      <c r="HZ48" s="36"/>
      <c r="IA48" s="36"/>
      <c r="IB48" s="36"/>
      <c r="IC48" s="36"/>
      <c r="ID48" s="36"/>
      <c r="IE48" s="36"/>
      <c r="IF48" s="36"/>
      <c r="IG48" s="36"/>
      <c r="IH48" s="36"/>
      <c r="II48" s="36"/>
      <c r="IJ48" s="36"/>
      <c r="IK48" s="36"/>
      <c r="IL48" s="36"/>
      <c r="IM48" s="36"/>
      <c r="IN48" s="36"/>
      <c r="IO48" s="36"/>
      <c r="IP48" s="36"/>
      <c r="IQ48" s="36"/>
      <c r="IR48" s="36"/>
      <c r="IS48" s="36"/>
      <c r="IT48" s="36"/>
      <c r="IU48" s="36"/>
      <c r="IV48" s="36"/>
      <c r="IW48" s="36"/>
      <c r="IX48" s="36"/>
      <c r="IY48" s="36"/>
      <c r="IZ48" s="36"/>
      <c r="JA48" s="36"/>
      <c r="JB48" s="36"/>
      <c r="JC48" s="36"/>
      <c r="JD48" s="36"/>
      <c r="JE48" s="36"/>
      <c r="JF48" s="36"/>
      <c r="JG48" s="36"/>
      <c r="JH48" s="36"/>
      <c r="JI48" s="36"/>
      <c r="JJ48" s="36"/>
      <c r="JK48" s="36"/>
      <c r="JL48" s="36"/>
      <c r="JM48" s="36"/>
      <c r="JN48" s="36"/>
      <c r="JO48" s="36"/>
      <c r="JP48" s="36"/>
      <c r="JQ48" s="36"/>
      <c r="JR48" s="36"/>
      <c r="JS48" s="36"/>
      <c r="JT48" s="36"/>
      <c r="JU48" s="36"/>
      <c r="JV48" s="36"/>
      <c r="JW48" s="36"/>
      <c r="JX48" s="36"/>
      <c r="JY48" s="36"/>
      <c r="JZ48" s="36"/>
      <c r="KA48" s="36"/>
      <c r="KB48" s="36"/>
      <c r="KC48" s="36"/>
      <c r="KD48" s="36"/>
      <c r="KE48" s="36"/>
      <c r="KF48" s="36"/>
      <c r="KG48" s="36"/>
      <c r="KH48" s="36"/>
      <c r="KI48" s="36"/>
      <c r="KJ48" s="36"/>
      <c r="KK48" s="36"/>
      <c r="KL48" s="36"/>
      <c r="KM48" s="36"/>
    </row>
    <row r="49" spans="2:299" ht="18" customHeight="1">
      <c r="B49" t="s">
        <v>136</v>
      </c>
      <c r="F49" s="35"/>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HG49" s="36"/>
      <c r="HH49" s="36"/>
      <c r="HI49" s="36"/>
      <c r="HJ49" s="36"/>
      <c r="HK49" s="36"/>
      <c r="HL49" s="36"/>
      <c r="HM49" s="36"/>
      <c r="HN49" s="36"/>
      <c r="HO49" s="36"/>
      <c r="HP49" s="36"/>
      <c r="HQ49" s="36"/>
      <c r="HR49" s="36"/>
      <c r="HS49" s="36"/>
      <c r="HT49" s="36"/>
      <c r="HU49" s="36"/>
      <c r="HV49" s="36"/>
      <c r="HW49" s="36"/>
      <c r="HX49" s="36"/>
      <c r="HY49" s="36"/>
      <c r="HZ49" s="36"/>
      <c r="IA49" s="36"/>
      <c r="IB49" s="36"/>
      <c r="IC49" s="36"/>
      <c r="ID49" s="36"/>
      <c r="IE49" s="36"/>
      <c r="IF49" s="36"/>
      <c r="IG49" s="36"/>
      <c r="IH49" s="36"/>
      <c r="II49" s="36"/>
      <c r="IJ49" s="36"/>
      <c r="IK49" s="36"/>
      <c r="IL49" s="36"/>
      <c r="IM49" s="36"/>
      <c r="IN49" s="36"/>
      <c r="IO49" s="36"/>
      <c r="IP49" s="36"/>
      <c r="IQ49" s="36"/>
      <c r="IR49" s="36"/>
      <c r="IS49" s="36"/>
      <c r="IT49" s="36"/>
      <c r="IU49" s="36"/>
      <c r="IV49" s="36"/>
      <c r="IW49" s="36"/>
      <c r="IX49" s="36"/>
      <c r="IY49" s="36"/>
      <c r="IZ49" s="36"/>
      <c r="JA49" s="36"/>
      <c r="JB49" s="36"/>
      <c r="JC49" s="36"/>
      <c r="JD49" s="36"/>
      <c r="JE49" s="36"/>
      <c r="JF49" s="36"/>
      <c r="JG49" s="36"/>
      <c r="JH49" s="36"/>
      <c r="JI49" s="36"/>
      <c r="JJ49" s="36"/>
      <c r="JK49" s="36"/>
      <c r="JL49" s="36"/>
      <c r="JM49" s="36"/>
      <c r="JN49" s="36"/>
      <c r="JO49" s="36"/>
      <c r="JP49" s="36"/>
      <c r="JQ49" s="36"/>
      <c r="JR49" s="36"/>
      <c r="JS49" s="36"/>
      <c r="JT49" s="36"/>
      <c r="JU49" s="36"/>
      <c r="JV49" s="36"/>
      <c r="JW49" s="36"/>
      <c r="JX49" s="36"/>
      <c r="JY49" s="36"/>
      <c r="JZ49" s="36"/>
      <c r="KA49" s="36"/>
      <c r="KB49" s="36"/>
      <c r="KC49" s="36"/>
      <c r="KD49" s="36"/>
      <c r="KE49" s="36"/>
      <c r="KF49" s="36"/>
      <c r="KG49" s="36"/>
      <c r="KH49" s="36"/>
      <c r="KI49" s="36"/>
      <c r="KJ49" s="36"/>
      <c r="KK49" s="36"/>
      <c r="KL49" s="36"/>
      <c r="KM49" s="36"/>
    </row>
    <row r="50" spans="2:299" ht="18" customHeight="1">
      <c r="B50" t="s">
        <v>136</v>
      </c>
      <c r="F50" s="26" t="s">
        <v>365</v>
      </c>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c r="JD50" s="36"/>
      <c r="JE50" s="36"/>
      <c r="JF50" s="36"/>
      <c r="JG50" s="36"/>
      <c r="JH50" s="36"/>
      <c r="JI50" s="36"/>
      <c r="JJ50" s="36"/>
      <c r="JK50" s="36"/>
      <c r="JL50" s="36"/>
      <c r="JM50" s="36"/>
      <c r="JN50" s="36"/>
      <c r="JO50" s="36"/>
      <c r="JP50" s="36"/>
      <c r="JQ50" s="36"/>
      <c r="JR50" s="36"/>
      <c r="JS50" s="36"/>
      <c r="JT50" s="36"/>
      <c r="JU50" s="36"/>
      <c r="JV50" s="36"/>
      <c r="JW50" s="36"/>
      <c r="JX50" s="36"/>
      <c r="JY50" s="36"/>
      <c r="JZ50" s="36"/>
      <c r="KA50" s="36"/>
      <c r="KB50" s="36"/>
      <c r="KC50" s="36"/>
      <c r="KD50" s="36"/>
      <c r="KE50" s="36"/>
      <c r="KF50" s="36"/>
      <c r="KG50" s="36"/>
      <c r="KH50" s="36"/>
      <c r="KI50" s="36"/>
      <c r="KJ50" s="36"/>
      <c r="KK50" s="36"/>
      <c r="KL50" s="36"/>
      <c r="KM50" s="36"/>
    </row>
    <row r="51" spans="2:299" ht="18" customHeight="1">
      <c r="B51" s="23" t="s">
        <v>136</v>
      </c>
      <c r="F51" s="35" t="s">
        <v>243</v>
      </c>
      <c r="G51" s="36">
        <v>242.45909599999999</v>
      </c>
      <c r="H51" s="36">
        <v>158.219641</v>
      </c>
      <c r="I51" s="36">
        <v>215.20676399999999</v>
      </c>
      <c r="J51" s="36">
        <v>268.942365</v>
      </c>
      <c r="K51" s="36">
        <v>300.58665500000001</v>
      </c>
      <c r="L51" s="36">
        <v>380.533727</v>
      </c>
      <c r="M51" s="36">
        <v>638.84258699999998</v>
      </c>
      <c r="N51" s="36">
        <v>743.62604799999997</v>
      </c>
      <c r="O51" s="36">
        <v>953.98579700000005</v>
      </c>
      <c r="P51" s="36">
        <v>802.18578500000001</v>
      </c>
      <c r="Q51" s="36">
        <v>903.18442500000003</v>
      </c>
      <c r="R51" s="36">
        <v>1050.653296</v>
      </c>
      <c r="S51" s="36">
        <v>976.17271100000005</v>
      </c>
      <c r="T51" s="36">
        <v>1177.8311650000001</v>
      </c>
      <c r="U51" s="36">
        <v>1387.432971</v>
      </c>
      <c r="V51" s="36">
        <v>2556.1627739999999</v>
      </c>
      <c r="W51" s="36">
        <v>4095.7330889999998</v>
      </c>
      <c r="X51" s="36">
        <v>3843.2501779999998</v>
      </c>
      <c r="Y51" s="36">
        <v>4019.1095999999998</v>
      </c>
      <c r="Z51" s="36">
        <v>3790.3470419999999</v>
      </c>
      <c r="AA51" s="36">
        <v>5033.1042319999997</v>
      </c>
      <c r="AB51" s="36">
        <v>5435.8560699999998</v>
      </c>
      <c r="AC51" s="36">
        <v>5255.0890740000004</v>
      </c>
      <c r="AD51" s="36">
        <v>5190.9568490000001</v>
      </c>
      <c r="AE51" s="36">
        <v>5359.4877269999997</v>
      </c>
      <c r="AF51" s="36">
        <v>4813.2180019999996</v>
      </c>
      <c r="AG51" s="36">
        <v>4713.3228390000004</v>
      </c>
      <c r="AH51" s="36">
        <v>4788.969591</v>
      </c>
      <c r="AI51" s="36">
        <v>6119.185622</v>
      </c>
      <c r="AJ51" s="36">
        <v>6264.7512729999999</v>
      </c>
      <c r="AK51" s="36">
        <v>7147.5468739999997</v>
      </c>
      <c r="AL51" s="36">
        <v>7717.4368679999998</v>
      </c>
      <c r="AM51" s="36">
        <v>7591.2672650000004</v>
      </c>
      <c r="AN51" s="36">
        <v>6676.5792899999997</v>
      </c>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c r="JC51" s="36"/>
      <c r="JD51" s="36"/>
      <c r="JE51" s="36"/>
      <c r="JF51" s="36"/>
      <c r="JG51" s="36"/>
      <c r="JH51" s="36"/>
      <c r="JI51" s="36"/>
      <c r="JJ51" s="36"/>
      <c r="JK51" s="36"/>
      <c r="JL51" s="36"/>
      <c r="JM51" s="36"/>
      <c r="JN51" s="36"/>
      <c r="JO51" s="36"/>
      <c r="JP51" s="36"/>
      <c r="JQ51" s="36"/>
      <c r="JR51" s="36"/>
      <c r="JS51" s="36"/>
      <c r="JT51" s="36"/>
      <c r="JU51" s="36"/>
      <c r="JV51" s="36"/>
      <c r="JW51" s="36"/>
      <c r="JX51" s="36"/>
      <c r="JY51" s="36"/>
      <c r="JZ51" s="36"/>
      <c r="KA51" s="36"/>
      <c r="KB51" s="36"/>
      <c r="KC51" s="36"/>
      <c r="KD51" s="36"/>
      <c r="KE51" s="36"/>
      <c r="KF51" s="36"/>
      <c r="KG51" s="36"/>
      <c r="KH51" s="36"/>
      <c r="KI51" s="36"/>
      <c r="KJ51" s="36"/>
      <c r="KK51" s="36"/>
      <c r="KL51" s="36"/>
      <c r="KM51" s="36"/>
    </row>
    <row r="52" spans="2:299" ht="18" customHeight="1">
      <c r="B52" s="23" t="s">
        <v>136</v>
      </c>
      <c r="F52" s="81" t="s">
        <v>1433</v>
      </c>
      <c r="G52" s="36">
        <v>4.9575990000000001</v>
      </c>
      <c r="H52" s="36">
        <v>18.015411</v>
      </c>
      <c r="I52" s="36">
        <v>22.354196000000002</v>
      </c>
      <c r="J52" s="36">
        <v>0</v>
      </c>
      <c r="K52" s="36">
        <v>35.501168999999997</v>
      </c>
      <c r="L52" s="36">
        <v>95.795286000000004</v>
      </c>
      <c r="M52" s="36">
        <v>128.92146399999999</v>
      </c>
      <c r="N52" s="36">
        <v>101.93015800000001</v>
      </c>
      <c r="O52" s="36">
        <v>189.81133299999999</v>
      </c>
      <c r="P52" s="36">
        <v>111.720901</v>
      </c>
      <c r="Q52" s="36">
        <v>195.015795</v>
      </c>
      <c r="R52" s="36">
        <v>306.36131599999999</v>
      </c>
      <c r="S52" s="36">
        <v>206.283939</v>
      </c>
      <c r="T52" s="36">
        <v>211.52828199999999</v>
      </c>
      <c r="U52" s="36">
        <v>193.126364</v>
      </c>
      <c r="V52" s="36">
        <v>646.543092</v>
      </c>
      <c r="W52" s="36">
        <v>1189.453483</v>
      </c>
      <c r="X52" s="36">
        <v>836.41423299999997</v>
      </c>
      <c r="Y52" s="36">
        <v>1217.628244</v>
      </c>
      <c r="Z52" s="36">
        <v>1049.552252</v>
      </c>
      <c r="AA52" s="36">
        <v>1313.682888</v>
      </c>
      <c r="AB52" s="36">
        <v>1500.3687629999999</v>
      </c>
      <c r="AC52" s="36">
        <v>1364.324803</v>
      </c>
      <c r="AD52" s="36">
        <v>1895.822267</v>
      </c>
      <c r="AE52" s="36">
        <v>2056.4974280000001</v>
      </c>
      <c r="AF52" s="36">
        <v>1558.097708</v>
      </c>
      <c r="AG52" s="36">
        <v>1449.1748809999999</v>
      </c>
      <c r="AH52" s="36">
        <v>1970.7342980000001</v>
      </c>
      <c r="AI52" s="36">
        <v>2691.2947559999998</v>
      </c>
      <c r="AJ52" s="36">
        <v>2261.3047240000001</v>
      </c>
      <c r="AK52" s="36">
        <v>1966.8270110000001</v>
      </c>
      <c r="AL52" s="36">
        <v>0</v>
      </c>
      <c r="AM52" s="36">
        <v>67.623437999999993</v>
      </c>
      <c r="AN52" s="36">
        <v>131.943603</v>
      </c>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HG52" s="36"/>
      <c r="HH52" s="36"/>
      <c r="HI52" s="36"/>
      <c r="HJ52" s="36"/>
      <c r="HK52" s="36"/>
      <c r="HL52" s="36"/>
      <c r="HM52" s="36"/>
      <c r="HN52" s="36"/>
      <c r="HO52" s="36"/>
      <c r="HP52" s="36"/>
      <c r="HQ52" s="36"/>
      <c r="HR52" s="36"/>
      <c r="HS52" s="36"/>
      <c r="HT52" s="36"/>
      <c r="HU52" s="36"/>
      <c r="HV52" s="36"/>
      <c r="HW52" s="36"/>
      <c r="HX52" s="36"/>
      <c r="HY52" s="36"/>
      <c r="HZ52" s="36"/>
      <c r="IA52" s="36"/>
      <c r="IB52" s="36"/>
      <c r="IC52" s="36"/>
      <c r="ID52" s="36"/>
      <c r="IE52" s="36"/>
      <c r="IF52" s="36"/>
      <c r="IG52" s="36"/>
      <c r="IH52" s="36"/>
      <c r="II52" s="36"/>
      <c r="IJ52" s="36"/>
      <c r="IK52" s="36"/>
      <c r="IL52" s="36"/>
      <c r="IM52" s="36"/>
      <c r="IN52" s="36"/>
      <c r="IO52" s="36"/>
      <c r="IP52" s="36"/>
      <c r="IQ52" s="36"/>
      <c r="IR52" s="36"/>
      <c r="IS52" s="36"/>
      <c r="IT52" s="36"/>
      <c r="IU52" s="36"/>
      <c r="IV52" s="36"/>
      <c r="IW52" s="36"/>
      <c r="IX52" s="36"/>
      <c r="IY52" s="36"/>
      <c r="IZ52" s="36"/>
      <c r="JA52" s="36"/>
      <c r="JB52" s="36"/>
      <c r="JC52" s="36"/>
      <c r="JD52" s="36"/>
      <c r="JE52" s="36"/>
      <c r="JF52" s="36"/>
      <c r="JG52" s="36"/>
      <c r="JH52" s="36"/>
      <c r="JI52" s="36"/>
      <c r="JJ52" s="36"/>
      <c r="JK52" s="36"/>
      <c r="JL52" s="36"/>
      <c r="JM52" s="36"/>
      <c r="JN52" s="36"/>
      <c r="JO52" s="36"/>
      <c r="JP52" s="36"/>
      <c r="JQ52" s="36"/>
      <c r="JR52" s="36"/>
      <c r="JS52" s="36"/>
      <c r="JT52" s="36"/>
      <c r="JU52" s="36"/>
      <c r="JV52" s="36"/>
      <c r="JW52" s="36"/>
      <c r="JX52" s="36"/>
      <c r="JY52" s="36"/>
      <c r="JZ52" s="36"/>
      <c r="KA52" s="36"/>
      <c r="KB52" s="36"/>
      <c r="KC52" s="36"/>
      <c r="KD52" s="36"/>
      <c r="KE52" s="36"/>
      <c r="KF52" s="36"/>
      <c r="KG52" s="36"/>
      <c r="KH52" s="36"/>
      <c r="KI52" s="36"/>
      <c r="KJ52" s="36"/>
      <c r="KK52" s="36"/>
      <c r="KL52" s="36"/>
      <c r="KM52" s="36"/>
    </row>
    <row r="53" spans="2:299" ht="18" customHeight="1">
      <c r="B53" s="23" t="s">
        <v>136</v>
      </c>
      <c r="F53" s="81" t="s">
        <v>1434</v>
      </c>
      <c r="G53" s="36">
        <v>189.92344399999999</v>
      </c>
      <c r="H53" s="36">
        <v>121.465965</v>
      </c>
      <c r="I53" s="36">
        <v>115.879887</v>
      </c>
      <c r="J53" s="36">
        <v>171.93856</v>
      </c>
      <c r="K53" s="36">
        <v>248.41406699999999</v>
      </c>
      <c r="L53" s="36">
        <v>230.93505999999999</v>
      </c>
      <c r="M53" s="36">
        <v>348.73715299999998</v>
      </c>
      <c r="N53" s="36">
        <v>413.07306699999998</v>
      </c>
      <c r="O53" s="36">
        <v>367.98451999999997</v>
      </c>
      <c r="P53" s="36">
        <v>361.269204</v>
      </c>
      <c r="Q53" s="36">
        <v>358.60067299999997</v>
      </c>
      <c r="R53" s="36">
        <v>358.68312100000003</v>
      </c>
      <c r="S53" s="36">
        <v>428.27500700000002</v>
      </c>
      <c r="T53" s="36">
        <v>506.68813</v>
      </c>
      <c r="U53" s="36">
        <v>589.57516899999996</v>
      </c>
      <c r="V53" s="36">
        <v>1104.1349499999999</v>
      </c>
      <c r="W53" s="36">
        <v>1348.0531289999999</v>
      </c>
      <c r="X53" s="36">
        <v>1390.9534450000001</v>
      </c>
      <c r="Y53" s="36">
        <v>1160.8430049999999</v>
      </c>
      <c r="Z53" s="36">
        <v>1168.488685</v>
      </c>
      <c r="AA53" s="36">
        <v>1101.1771940000001</v>
      </c>
      <c r="AB53" s="36">
        <v>1480.640983</v>
      </c>
      <c r="AC53" s="36">
        <v>1532.3762019999999</v>
      </c>
      <c r="AD53" s="36">
        <v>1349.360353</v>
      </c>
      <c r="AE53" s="36">
        <v>1537.878704</v>
      </c>
      <c r="AF53" s="36">
        <v>1538.527439</v>
      </c>
      <c r="AG53" s="36">
        <v>1426.9970129999999</v>
      </c>
      <c r="AH53" s="36">
        <v>1254.5107129999999</v>
      </c>
      <c r="AI53" s="36">
        <v>1749.020845</v>
      </c>
      <c r="AJ53" s="36">
        <v>2085.588902</v>
      </c>
      <c r="AK53" s="36">
        <v>1097.5758089999999</v>
      </c>
      <c r="AL53" s="36">
        <v>0</v>
      </c>
      <c r="AM53" s="36">
        <v>0</v>
      </c>
      <c r="AN53" s="36">
        <v>0</v>
      </c>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6"/>
      <c r="FV53" s="36"/>
      <c r="FW53" s="36"/>
      <c r="FX53" s="36"/>
      <c r="FY53" s="36"/>
      <c r="FZ53" s="36"/>
      <c r="GA53" s="36"/>
      <c r="GB53" s="36"/>
      <c r="GC53" s="36"/>
      <c r="GD53" s="36"/>
      <c r="GE53" s="36"/>
      <c r="GF53" s="36"/>
      <c r="GG53" s="36"/>
      <c r="GH53" s="36"/>
      <c r="GI53" s="36"/>
      <c r="GJ53" s="36"/>
      <c r="GK53" s="36"/>
      <c r="GL53" s="36"/>
      <c r="GM53" s="36"/>
      <c r="GN53" s="36"/>
      <c r="GO53" s="36"/>
      <c r="GP53" s="36"/>
      <c r="GQ53" s="36"/>
      <c r="GR53" s="36"/>
      <c r="GS53" s="36"/>
      <c r="GT53" s="36"/>
      <c r="GU53" s="36"/>
      <c r="GV53" s="36"/>
      <c r="GW53" s="36"/>
      <c r="GX53" s="36"/>
      <c r="GY53" s="36"/>
      <c r="GZ53" s="36"/>
      <c r="HA53" s="36"/>
      <c r="HB53" s="36"/>
      <c r="HC53" s="36"/>
      <c r="HD53" s="36"/>
      <c r="HE53" s="36"/>
      <c r="HF53" s="36"/>
      <c r="HG53" s="36"/>
      <c r="HH53" s="36"/>
      <c r="HI53" s="36"/>
      <c r="HJ53" s="36"/>
      <c r="HK53" s="36"/>
      <c r="HL53" s="36"/>
      <c r="HM53" s="36"/>
      <c r="HN53" s="36"/>
      <c r="HO53" s="36"/>
      <c r="HP53" s="36"/>
      <c r="HQ53" s="36"/>
      <c r="HR53" s="36"/>
      <c r="HS53" s="36"/>
      <c r="HT53" s="36"/>
      <c r="HU53" s="36"/>
      <c r="HV53" s="36"/>
      <c r="HW53" s="36"/>
      <c r="HX53" s="36"/>
      <c r="HY53" s="36"/>
      <c r="HZ53" s="36"/>
      <c r="IA53" s="36"/>
      <c r="IB53" s="36"/>
      <c r="IC53" s="36"/>
      <c r="ID53" s="36"/>
      <c r="IE53" s="36"/>
      <c r="IF53" s="36"/>
      <c r="IG53" s="36"/>
      <c r="IH53" s="36"/>
      <c r="II53" s="36"/>
      <c r="IJ53" s="36"/>
      <c r="IK53" s="36"/>
      <c r="IL53" s="36"/>
      <c r="IM53" s="36"/>
      <c r="IN53" s="36"/>
      <c r="IO53" s="36"/>
      <c r="IP53" s="36"/>
      <c r="IQ53" s="36"/>
      <c r="IR53" s="36"/>
      <c r="IS53" s="36"/>
      <c r="IT53" s="36"/>
      <c r="IU53" s="36"/>
      <c r="IV53" s="36"/>
      <c r="IW53" s="36"/>
      <c r="IX53" s="36"/>
      <c r="IY53" s="36"/>
      <c r="IZ53" s="36"/>
      <c r="JA53" s="36"/>
      <c r="JB53" s="36"/>
      <c r="JC53" s="36"/>
      <c r="JD53" s="36"/>
      <c r="JE53" s="36"/>
      <c r="JF53" s="36"/>
      <c r="JG53" s="36"/>
      <c r="JH53" s="36"/>
      <c r="JI53" s="36"/>
      <c r="JJ53" s="36"/>
      <c r="JK53" s="36"/>
      <c r="JL53" s="36"/>
      <c r="JM53" s="36"/>
      <c r="JN53" s="36"/>
      <c r="JO53" s="36"/>
      <c r="JP53" s="36"/>
      <c r="JQ53" s="36"/>
      <c r="JR53" s="36"/>
      <c r="JS53" s="36"/>
      <c r="JT53" s="36"/>
      <c r="JU53" s="36"/>
      <c r="JV53" s="36"/>
      <c r="JW53" s="36"/>
      <c r="JX53" s="36"/>
      <c r="JY53" s="36"/>
      <c r="JZ53" s="36"/>
      <c r="KA53" s="36"/>
      <c r="KB53" s="36"/>
      <c r="KC53" s="36"/>
      <c r="KD53" s="36"/>
      <c r="KE53" s="36"/>
      <c r="KF53" s="36"/>
      <c r="KG53" s="36"/>
      <c r="KH53" s="36"/>
      <c r="KI53" s="36"/>
      <c r="KJ53" s="36"/>
      <c r="KK53" s="36"/>
      <c r="KL53" s="36"/>
      <c r="KM53" s="36"/>
    </row>
    <row r="54" spans="2:299" ht="18" customHeight="1">
      <c r="B54" s="23" t="s">
        <v>136</v>
      </c>
      <c r="F54" s="81" t="s">
        <v>1187</v>
      </c>
      <c r="G54" s="36">
        <v>6.9087999999999997E-2</v>
      </c>
      <c r="H54" s="36">
        <v>9.391</v>
      </c>
      <c r="I54" s="36">
        <v>9.8308959999999992</v>
      </c>
      <c r="J54" s="36">
        <v>25.003945999999999</v>
      </c>
      <c r="K54" s="36">
        <v>0.362954</v>
      </c>
      <c r="L54" s="36">
        <v>35.578513999999998</v>
      </c>
      <c r="M54" s="36">
        <v>50.533980999999997</v>
      </c>
      <c r="N54" s="36">
        <v>48.016013000000001</v>
      </c>
      <c r="O54" s="36">
        <v>135.883152</v>
      </c>
      <c r="P54" s="36">
        <v>89.201188999999999</v>
      </c>
      <c r="Q54" s="36">
        <v>46.632683</v>
      </c>
      <c r="R54" s="36">
        <v>29.414656999999998</v>
      </c>
      <c r="S54" s="36">
        <v>43.589393999999999</v>
      </c>
      <c r="T54" s="36">
        <v>148.51578699999999</v>
      </c>
      <c r="U54" s="36">
        <v>59.136248000000002</v>
      </c>
      <c r="V54" s="36">
        <v>170.427965</v>
      </c>
      <c r="W54" s="36">
        <v>274.01870100000002</v>
      </c>
      <c r="X54" s="36">
        <v>462.30799500000001</v>
      </c>
      <c r="Y54" s="36">
        <v>525.92836799999998</v>
      </c>
      <c r="Z54" s="36">
        <v>468.05779799999999</v>
      </c>
      <c r="AA54" s="36">
        <v>938.18497000000002</v>
      </c>
      <c r="AB54" s="36">
        <v>833.13024800000005</v>
      </c>
      <c r="AC54" s="36">
        <v>529.76309800000001</v>
      </c>
      <c r="AD54" s="36">
        <v>579.35717599999998</v>
      </c>
      <c r="AE54" s="36">
        <v>387.38026200000002</v>
      </c>
      <c r="AF54" s="36">
        <v>427.136415</v>
      </c>
      <c r="AG54" s="36">
        <v>449.99801500000001</v>
      </c>
      <c r="AH54" s="36">
        <v>267.87947700000001</v>
      </c>
      <c r="AI54" s="36">
        <v>454.86021399999998</v>
      </c>
      <c r="AJ54" s="36">
        <v>401.76322900000002</v>
      </c>
      <c r="AK54" s="36">
        <v>784.67945799999995</v>
      </c>
      <c r="AL54" s="36">
        <v>1185.253465</v>
      </c>
      <c r="AM54" s="36">
        <v>1329.332044</v>
      </c>
      <c r="AN54" s="36">
        <v>983.24311299999999</v>
      </c>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6"/>
      <c r="FV54" s="36"/>
      <c r="FW54" s="36"/>
      <c r="FX54" s="36"/>
      <c r="FY54" s="36"/>
      <c r="FZ54" s="36"/>
      <c r="GA54" s="36"/>
      <c r="GB54" s="36"/>
      <c r="GC54" s="36"/>
      <c r="GD54" s="36"/>
      <c r="GE54" s="36"/>
      <c r="GF54" s="36"/>
      <c r="GG54" s="36"/>
      <c r="GH54" s="36"/>
      <c r="GI54" s="36"/>
      <c r="GJ54" s="36"/>
      <c r="GK54" s="36"/>
      <c r="GL54" s="36"/>
      <c r="GM54" s="36"/>
      <c r="GN54" s="36"/>
      <c r="GO54" s="36"/>
      <c r="GP54" s="36"/>
      <c r="GQ54" s="36"/>
      <c r="GR54" s="36"/>
      <c r="GS54" s="36"/>
      <c r="GT54" s="36"/>
      <c r="GU54" s="36"/>
      <c r="GV54" s="36"/>
      <c r="GW54" s="36"/>
      <c r="GX54" s="36"/>
      <c r="GY54" s="36"/>
      <c r="GZ54" s="36"/>
      <c r="HA54" s="36"/>
      <c r="HB54" s="36"/>
      <c r="HC54" s="36"/>
      <c r="HD54" s="36"/>
      <c r="HE54" s="36"/>
      <c r="HF54" s="36"/>
      <c r="HG54" s="36"/>
      <c r="HH54" s="36"/>
      <c r="HI54" s="36"/>
      <c r="HJ54" s="36"/>
      <c r="HK54" s="36"/>
      <c r="HL54" s="36"/>
      <c r="HM54" s="36"/>
      <c r="HN54" s="36"/>
      <c r="HO54" s="36"/>
      <c r="HP54" s="36"/>
      <c r="HQ54" s="36"/>
      <c r="HR54" s="36"/>
      <c r="HS54" s="36"/>
      <c r="HT54" s="36"/>
      <c r="HU54" s="36"/>
      <c r="HV54" s="36"/>
      <c r="HW54" s="36"/>
      <c r="HX54" s="36"/>
      <c r="HY54" s="36"/>
      <c r="HZ54" s="36"/>
      <c r="IA54" s="36"/>
      <c r="IB54" s="36"/>
      <c r="IC54" s="36"/>
      <c r="ID54" s="36"/>
      <c r="IE54" s="36"/>
      <c r="IF54" s="36"/>
      <c r="IG54" s="36"/>
      <c r="IH54" s="36"/>
      <c r="II54" s="36"/>
      <c r="IJ54" s="36"/>
      <c r="IK54" s="36"/>
      <c r="IL54" s="36"/>
      <c r="IM54" s="36"/>
      <c r="IN54" s="36"/>
      <c r="IO54" s="36"/>
      <c r="IP54" s="36"/>
      <c r="IQ54" s="36"/>
      <c r="IR54" s="36"/>
      <c r="IS54" s="36"/>
      <c r="IT54" s="36"/>
      <c r="IU54" s="36"/>
      <c r="IV54" s="36"/>
      <c r="IW54" s="36"/>
      <c r="IX54" s="36"/>
      <c r="IY54" s="36"/>
      <c r="IZ54" s="36"/>
      <c r="JA54" s="36"/>
      <c r="JB54" s="36"/>
      <c r="JC54" s="36"/>
      <c r="JD54" s="36"/>
      <c r="JE54" s="36"/>
      <c r="JF54" s="36"/>
      <c r="JG54" s="36"/>
      <c r="JH54" s="36"/>
      <c r="JI54" s="36"/>
      <c r="JJ54" s="36"/>
      <c r="JK54" s="36"/>
      <c r="JL54" s="36"/>
      <c r="JM54" s="36"/>
      <c r="JN54" s="36"/>
      <c r="JO54" s="36"/>
      <c r="JP54" s="36"/>
      <c r="JQ54" s="36"/>
      <c r="JR54" s="36"/>
      <c r="JS54" s="36"/>
      <c r="JT54" s="36"/>
      <c r="JU54" s="36"/>
      <c r="JV54" s="36"/>
      <c r="JW54" s="36"/>
      <c r="JX54" s="36"/>
      <c r="JY54" s="36"/>
      <c r="JZ54" s="36"/>
      <c r="KA54" s="36"/>
      <c r="KB54" s="36"/>
      <c r="KC54" s="36"/>
      <c r="KD54" s="36"/>
      <c r="KE54" s="36"/>
      <c r="KF54" s="36"/>
      <c r="KG54" s="36"/>
      <c r="KH54" s="36"/>
      <c r="KI54" s="36"/>
      <c r="KJ54" s="36"/>
      <c r="KK54" s="36"/>
      <c r="KL54" s="36"/>
      <c r="KM54" s="36"/>
    </row>
    <row r="55" spans="2:299" ht="18" customHeight="1">
      <c r="B55" s="23" t="s">
        <v>136</v>
      </c>
      <c r="F55" s="81" t="s">
        <v>1208</v>
      </c>
      <c r="G55" s="36">
        <v>0</v>
      </c>
      <c r="H55" s="36">
        <v>0</v>
      </c>
      <c r="I55" s="36">
        <v>0.02</v>
      </c>
      <c r="J55" s="36">
        <v>0</v>
      </c>
      <c r="K55" s="36">
        <v>0</v>
      </c>
      <c r="L55" s="36">
        <v>0</v>
      </c>
      <c r="M55" s="36">
        <v>2.7720940000000001</v>
      </c>
      <c r="N55" s="36">
        <v>27.949522999999999</v>
      </c>
      <c r="O55" s="36">
        <v>122.772414</v>
      </c>
      <c r="P55" s="36">
        <v>162.986109</v>
      </c>
      <c r="Q55" s="36">
        <v>221.86846700000001</v>
      </c>
      <c r="R55" s="36">
        <v>283.52659599999998</v>
      </c>
      <c r="S55" s="36">
        <v>230.278051</v>
      </c>
      <c r="T55" s="36">
        <v>279.938244</v>
      </c>
      <c r="U55" s="36">
        <v>410.47346499999998</v>
      </c>
      <c r="V55" s="36">
        <v>534.18758700000001</v>
      </c>
      <c r="W55" s="36">
        <v>1009.276966</v>
      </c>
      <c r="X55" s="36">
        <v>1117.9790009999999</v>
      </c>
      <c r="Y55" s="36">
        <v>922.26862300000005</v>
      </c>
      <c r="Z55" s="36">
        <v>813.535124</v>
      </c>
      <c r="AA55" s="36">
        <v>1369.5066039999999</v>
      </c>
      <c r="AB55" s="36">
        <v>1426.3597150000001</v>
      </c>
      <c r="AC55" s="36">
        <v>1353.618046</v>
      </c>
      <c r="AD55" s="36">
        <v>1014.176516</v>
      </c>
      <c r="AE55" s="36">
        <v>767.12776899999994</v>
      </c>
      <c r="AF55" s="36">
        <v>681.61066900000003</v>
      </c>
      <c r="AG55" s="36">
        <v>645.92858799999999</v>
      </c>
      <c r="AH55" s="36">
        <v>686.27956200000006</v>
      </c>
      <c r="AI55" s="36">
        <v>655.85115199999996</v>
      </c>
      <c r="AJ55" s="36">
        <v>523.77276300000005</v>
      </c>
      <c r="AK55" s="36">
        <v>422.41849999999999</v>
      </c>
      <c r="AL55" s="36">
        <v>1007.956112</v>
      </c>
      <c r="AM55" s="36">
        <v>572.017473</v>
      </c>
      <c r="AN55" s="36">
        <v>557.43285200000003</v>
      </c>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6"/>
      <c r="FV55" s="36"/>
      <c r="FW55" s="36"/>
      <c r="FX55" s="36"/>
      <c r="FY55" s="36"/>
      <c r="FZ55" s="36"/>
      <c r="GA55" s="36"/>
      <c r="GB55" s="36"/>
      <c r="GC55" s="36"/>
      <c r="GD55" s="36"/>
      <c r="GE55" s="36"/>
      <c r="GF55" s="36"/>
      <c r="GG55" s="36"/>
      <c r="GH55" s="36"/>
      <c r="GI55" s="36"/>
      <c r="GJ55" s="36"/>
      <c r="GK55" s="36"/>
      <c r="GL55" s="36"/>
      <c r="GM55" s="36"/>
      <c r="GN55" s="36"/>
      <c r="GO55" s="36"/>
      <c r="GP55" s="36"/>
      <c r="GQ55" s="36"/>
      <c r="GR55" s="36"/>
      <c r="GS55" s="36"/>
      <c r="GT55" s="36"/>
      <c r="GU55" s="36"/>
      <c r="GV55" s="36"/>
      <c r="GW55" s="36"/>
      <c r="GX55" s="36"/>
      <c r="GY55" s="36"/>
      <c r="GZ55" s="36"/>
      <c r="HA55" s="36"/>
      <c r="HB55" s="36"/>
      <c r="HC55" s="36"/>
      <c r="HD55" s="36"/>
      <c r="HE55" s="36"/>
      <c r="HF55" s="36"/>
      <c r="HG55" s="36"/>
      <c r="HH55" s="36"/>
      <c r="HI55" s="36"/>
      <c r="HJ55" s="36"/>
      <c r="HK55" s="36"/>
      <c r="HL55" s="36"/>
      <c r="HM55" s="36"/>
      <c r="HN55" s="36"/>
      <c r="HO55" s="36"/>
      <c r="HP55" s="36"/>
      <c r="HQ55" s="36"/>
      <c r="HR55" s="36"/>
      <c r="HS55" s="36"/>
      <c r="HT55" s="36"/>
      <c r="HU55" s="36"/>
      <c r="HV55" s="36"/>
      <c r="HW55" s="36"/>
      <c r="HX55" s="36"/>
      <c r="HY55" s="36"/>
      <c r="HZ55" s="36"/>
      <c r="IA55" s="36"/>
      <c r="IB55" s="36"/>
      <c r="IC55" s="36"/>
      <c r="ID55" s="36"/>
      <c r="IE55" s="36"/>
      <c r="IF55" s="36"/>
      <c r="IG55" s="36"/>
      <c r="IH55" s="36"/>
      <c r="II55" s="36"/>
      <c r="IJ55" s="36"/>
      <c r="IK55" s="36"/>
      <c r="IL55" s="36"/>
      <c r="IM55" s="36"/>
      <c r="IN55" s="36"/>
      <c r="IO55" s="36"/>
      <c r="IP55" s="36"/>
      <c r="IQ55" s="36"/>
      <c r="IR55" s="36"/>
      <c r="IS55" s="36"/>
      <c r="IT55" s="36"/>
      <c r="IU55" s="36"/>
      <c r="IV55" s="36"/>
      <c r="IW55" s="36"/>
      <c r="IX55" s="36"/>
      <c r="IY55" s="36"/>
      <c r="IZ55" s="36"/>
      <c r="JA55" s="36"/>
      <c r="JB55" s="36"/>
      <c r="JC55" s="36"/>
      <c r="JD55" s="36"/>
      <c r="JE55" s="36"/>
      <c r="JF55" s="36"/>
      <c r="JG55" s="36"/>
      <c r="JH55" s="36"/>
      <c r="JI55" s="36"/>
      <c r="JJ55" s="36"/>
      <c r="JK55" s="36"/>
      <c r="JL55" s="36"/>
      <c r="JM55" s="36"/>
      <c r="JN55" s="36"/>
      <c r="JO55" s="36"/>
      <c r="JP55" s="36"/>
      <c r="JQ55" s="36"/>
      <c r="JR55" s="36"/>
      <c r="JS55" s="36"/>
      <c r="JT55" s="36"/>
      <c r="JU55" s="36"/>
      <c r="JV55" s="36"/>
      <c r="JW55" s="36"/>
      <c r="JX55" s="36"/>
      <c r="JY55" s="36"/>
      <c r="JZ55" s="36"/>
      <c r="KA55" s="36"/>
      <c r="KB55" s="36"/>
      <c r="KC55" s="36"/>
      <c r="KD55" s="36"/>
      <c r="KE55" s="36"/>
      <c r="KF55" s="36"/>
      <c r="KG55" s="36"/>
      <c r="KH55" s="36"/>
      <c r="KI55" s="36"/>
      <c r="KJ55" s="36"/>
      <c r="KK55" s="36"/>
      <c r="KL55" s="36"/>
      <c r="KM55" s="36"/>
    </row>
    <row r="56" spans="2:299" ht="18" customHeight="1">
      <c r="B56" s="23" t="s">
        <v>136</v>
      </c>
      <c r="F56" s="81" t="s">
        <v>1435</v>
      </c>
      <c r="G56" s="36">
        <v>35.274900000000002</v>
      </c>
      <c r="H56" s="36">
        <v>0</v>
      </c>
      <c r="I56" s="36">
        <v>0</v>
      </c>
      <c r="J56" s="36">
        <v>0</v>
      </c>
      <c r="K56" s="36">
        <v>0</v>
      </c>
      <c r="L56" s="36">
        <v>0</v>
      </c>
      <c r="M56" s="36">
        <v>20.791689000000002</v>
      </c>
      <c r="N56" s="36">
        <v>54.132829999999998</v>
      </c>
      <c r="O56" s="36">
        <v>46.268548000000003</v>
      </c>
      <c r="P56" s="36">
        <v>32.394168000000001</v>
      </c>
      <c r="Q56" s="36">
        <v>48.181086000000001</v>
      </c>
      <c r="R56" s="36">
        <v>27.200925999999999</v>
      </c>
      <c r="S56" s="36">
        <v>28.276843</v>
      </c>
      <c r="T56" s="36">
        <v>18.961234999999999</v>
      </c>
      <c r="U56" s="36">
        <v>84.886234000000002</v>
      </c>
      <c r="V56" s="36">
        <v>51.525095999999998</v>
      </c>
      <c r="W56" s="36">
        <v>148.24855400000001</v>
      </c>
      <c r="X56" s="36">
        <v>35.595509999999997</v>
      </c>
      <c r="Y56" s="36">
        <v>192.43897000000001</v>
      </c>
      <c r="Z56" s="36">
        <v>194.990771</v>
      </c>
      <c r="AA56" s="36">
        <v>229.611954</v>
      </c>
      <c r="AB56" s="36">
        <v>28.166308000000001</v>
      </c>
      <c r="AC56" s="36">
        <v>131.883938</v>
      </c>
      <c r="AD56" s="36">
        <v>154.87649999999999</v>
      </c>
      <c r="AE56" s="36">
        <v>276.29010299999999</v>
      </c>
      <c r="AF56" s="36">
        <v>194.75412700000001</v>
      </c>
      <c r="AG56" s="36">
        <v>393.008242</v>
      </c>
      <c r="AH56" s="36">
        <v>309.36193100000003</v>
      </c>
      <c r="AI56" s="36">
        <v>270.48353400000002</v>
      </c>
      <c r="AJ56" s="36">
        <v>490.81005399999998</v>
      </c>
      <c r="AK56" s="36">
        <v>210.755008</v>
      </c>
      <c r="AL56" s="36">
        <v>0</v>
      </c>
      <c r="AM56" s="36">
        <v>0</v>
      </c>
      <c r="AN56" s="36">
        <v>0</v>
      </c>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6"/>
      <c r="FV56" s="36"/>
      <c r="FW56" s="36"/>
      <c r="FX56" s="36"/>
      <c r="FY56" s="36"/>
      <c r="FZ56" s="36"/>
      <c r="GA56" s="36"/>
      <c r="GB56" s="36"/>
      <c r="GC56" s="36"/>
      <c r="GD56" s="36"/>
      <c r="GE56" s="36"/>
      <c r="GF56" s="36"/>
      <c r="GG56" s="36"/>
      <c r="GH56" s="36"/>
      <c r="GI56" s="36"/>
      <c r="GJ56" s="36"/>
      <c r="GK56" s="36"/>
      <c r="GL56" s="36"/>
      <c r="GM56" s="36"/>
      <c r="GN56" s="36"/>
      <c r="GO56" s="36"/>
      <c r="GP56" s="36"/>
      <c r="GQ56" s="36"/>
      <c r="GR56" s="36"/>
      <c r="GS56" s="36"/>
      <c r="GT56" s="36"/>
      <c r="GU56" s="36"/>
      <c r="GV56" s="36"/>
      <c r="GW56" s="36"/>
      <c r="GX56" s="36"/>
      <c r="GY56" s="36"/>
      <c r="GZ56" s="36"/>
      <c r="HA56" s="36"/>
      <c r="HB56" s="36"/>
      <c r="HC56" s="36"/>
      <c r="HD56" s="36"/>
      <c r="HE56" s="36"/>
      <c r="HF56" s="36"/>
      <c r="HG56" s="36"/>
      <c r="HH56" s="36"/>
      <c r="HI56" s="36"/>
      <c r="HJ56" s="36"/>
      <c r="HK56" s="36"/>
      <c r="HL56" s="36"/>
      <c r="HM56" s="36"/>
      <c r="HN56" s="36"/>
      <c r="HO56" s="36"/>
      <c r="HP56" s="36"/>
      <c r="HQ56" s="36"/>
      <c r="HR56" s="36"/>
      <c r="HS56" s="36"/>
      <c r="HT56" s="36"/>
      <c r="HU56" s="36"/>
      <c r="HV56" s="36"/>
      <c r="HW56" s="36"/>
      <c r="HX56" s="36"/>
      <c r="HY56" s="36"/>
      <c r="HZ56" s="36"/>
      <c r="IA56" s="36"/>
      <c r="IB56" s="36"/>
      <c r="IC56" s="36"/>
      <c r="ID56" s="36"/>
      <c r="IE56" s="36"/>
      <c r="IF56" s="36"/>
      <c r="IG56" s="36"/>
      <c r="IH56" s="36"/>
      <c r="II56" s="36"/>
      <c r="IJ56" s="36"/>
      <c r="IK56" s="36"/>
      <c r="IL56" s="36"/>
      <c r="IM56" s="36"/>
      <c r="IN56" s="36"/>
      <c r="IO56" s="36"/>
      <c r="IP56" s="36"/>
      <c r="IQ56" s="36"/>
      <c r="IR56" s="36"/>
      <c r="IS56" s="36"/>
      <c r="IT56" s="36"/>
      <c r="IU56" s="36"/>
      <c r="IV56" s="36"/>
      <c r="IW56" s="36"/>
      <c r="IX56" s="36"/>
      <c r="IY56" s="36"/>
      <c r="IZ56" s="36"/>
      <c r="JA56" s="36"/>
      <c r="JB56" s="36"/>
      <c r="JC56" s="36"/>
      <c r="JD56" s="36"/>
      <c r="JE56" s="36"/>
      <c r="JF56" s="36"/>
      <c r="JG56" s="36"/>
      <c r="JH56" s="36"/>
      <c r="JI56" s="36"/>
      <c r="JJ56" s="36"/>
      <c r="JK56" s="36"/>
      <c r="JL56" s="36"/>
      <c r="JM56" s="36"/>
      <c r="JN56" s="36"/>
      <c r="JO56" s="36"/>
      <c r="JP56" s="36"/>
      <c r="JQ56" s="36"/>
      <c r="JR56" s="36"/>
      <c r="JS56" s="36"/>
      <c r="JT56" s="36"/>
      <c r="JU56" s="36"/>
      <c r="JV56" s="36"/>
      <c r="JW56" s="36"/>
      <c r="JX56" s="36"/>
      <c r="JY56" s="36"/>
      <c r="JZ56" s="36"/>
      <c r="KA56" s="36"/>
      <c r="KB56" s="36"/>
      <c r="KC56" s="36"/>
      <c r="KD56" s="36"/>
      <c r="KE56" s="36"/>
      <c r="KF56" s="36"/>
      <c r="KG56" s="36"/>
      <c r="KH56" s="36"/>
      <c r="KI56" s="36"/>
      <c r="KJ56" s="36"/>
      <c r="KK56" s="36"/>
      <c r="KL56" s="36"/>
      <c r="KM56" s="36"/>
    </row>
    <row r="57" spans="2:299" ht="18" customHeight="1">
      <c r="B57" s="23" t="s">
        <v>136</v>
      </c>
      <c r="F57" s="35" t="s">
        <v>183</v>
      </c>
      <c r="G57" s="36">
        <v>522.55763899999999</v>
      </c>
      <c r="H57" s="36">
        <v>564.366353</v>
      </c>
      <c r="I57" s="36">
        <v>554.44659799999999</v>
      </c>
      <c r="J57" s="36">
        <v>454.35771699999998</v>
      </c>
      <c r="K57" s="36">
        <v>515.83239700000001</v>
      </c>
      <c r="L57" s="36">
        <v>423.07296600000001</v>
      </c>
      <c r="M57" s="36">
        <v>354.42141099999998</v>
      </c>
      <c r="N57" s="36">
        <v>354.47912600000001</v>
      </c>
      <c r="O57" s="36">
        <v>343.84096299999999</v>
      </c>
      <c r="P57" s="36">
        <v>627.30281500000001</v>
      </c>
      <c r="Q57" s="36">
        <v>1027.388915</v>
      </c>
      <c r="R57" s="36">
        <v>1267.8280010000001</v>
      </c>
      <c r="S57" s="36">
        <v>1023.4345</v>
      </c>
      <c r="T57" s="36">
        <v>845.83610399999998</v>
      </c>
      <c r="U57" s="36">
        <v>1202.0420529999999</v>
      </c>
      <c r="V57" s="36">
        <v>1532.0905829999999</v>
      </c>
      <c r="W57" s="36">
        <v>2504.0953610000001</v>
      </c>
      <c r="X57" s="36">
        <v>2560.96117</v>
      </c>
      <c r="Y57" s="36">
        <v>2714.7992089999998</v>
      </c>
      <c r="Z57" s="36">
        <v>2038.3199</v>
      </c>
      <c r="AA57" s="36">
        <v>2539.855822</v>
      </c>
      <c r="AB57" s="36">
        <v>3201.181681</v>
      </c>
      <c r="AC57" s="36">
        <v>2870.1077019999998</v>
      </c>
      <c r="AD57" s="36">
        <v>3071.9548789999999</v>
      </c>
      <c r="AE57" s="36">
        <v>3688.7813200000001</v>
      </c>
      <c r="AF57" s="36">
        <v>3268.3399469999999</v>
      </c>
      <c r="AG57" s="36">
        <v>2997.4146970000002</v>
      </c>
      <c r="AH57" s="36">
        <v>2842.0049349999999</v>
      </c>
      <c r="AI57" s="36">
        <v>3155.097182</v>
      </c>
      <c r="AJ57" s="36">
        <v>3839.4301500000001</v>
      </c>
      <c r="AK57" s="36">
        <v>3422.2173469999998</v>
      </c>
      <c r="AL57" s="36">
        <v>4311.6024399999997</v>
      </c>
      <c r="AM57" s="36">
        <v>4810.5921019999996</v>
      </c>
      <c r="AN57" s="36">
        <v>5014.1836149999999</v>
      </c>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c r="HP57" s="36"/>
      <c r="HQ57" s="36"/>
      <c r="HR57" s="36"/>
      <c r="HS57" s="36"/>
      <c r="HT57" s="36"/>
      <c r="HU57" s="36"/>
      <c r="HV57" s="36"/>
      <c r="HW57" s="36"/>
      <c r="HX57" s="36"/>
      <c r="HY57" s="36"/>
      <c r="HZ57" s="36"/>
      <c r="IA57" s="36"/>
      <c r="IB57" s="36"/>
      <c r="IC57" s="36"/>
      <c r="ID57" s="36"/>
      <c r="IE57" s="36"/>
      <c r="IF57" s="36"/>
      <c r="IG57" s="36"/>
      <c r="IH57" s="36"/>
      <c r="II57" s="36"/>
      <c r="IJ57" s="36"/>
      <c r="IK57" s="36"/>
      <c r="IL57" s="36"/>
      <c r="IM57" s="36"/>
      <c r="IN57" s="36"/>
      <c r="IO57" s="36"/>
      <c r="IP57" s="36"/>
      <c r="IQ57" s="36"/>
      <c r="IR57" s="36"/>
      <c r="IS57" s="36"/>
      <c r="IT57" s="36"/>
      <c r="IU57" s="36"/>
      <c r="IV57" s="36"/>
      <c r="IW57" s="36"/>
      <c r="IX57" s="36"/>
      <c r="IY57" s="36"/>
      <c r="IZ57" s="36"/>
      <c r="JA57" s="36"/>
      <c r="JB57" s="36"/>
      <c r="JC57" s="36"/>
      <c r="JD57" s="36"/>
      <c r="JE57" s="36"/>
      <c r="JF57" s="36"/>
      <c r="JG57" s="36"/>
      <c r="JH57" s="36"/>
      <c r="JI57" s="36"/>
      <c r="JJ57" s="36"/>
      <c r="JK57" s="36"/>
      <c r="JL57" s="36"/>
      <c r="JM57" s="36"/>
      <c r="JN57" s="36"/>
      <c r="JO57" s="36"/>
      <c r="JP57" s="36"/>
      <c r="JQ57" s="36"/>
      <c r="JR57" s="36"/>
      <c r="JS57" s="36"/>
      <c r="JT57" s="36"/>
      <c r="JU57" s="36"/>
      <c r="JV57" s="36"/>
      <c r="JW57" s="36"/>
      <c r="JX57" s="36"/>
      <c r="JY57" s="36"/>
      <c r="JZ57" s="36"/>
      <c r="KA57" s="36"/>
      <c r="KB57" s="36"/>
      <c r="KC57" s="36"/>
      <c r="KD57" s="36"/>
      <c r="KE57" s="36"/>
      <c r="KF57" s="36"/>
      <c r="KG57" s="36"/>
      <c r="KH57" s="36"/>
      <c r="KI57" s="36"/>
      <c r="KJ57" s="36"/>
      <c r="KK57" s="36"/>
      <c r="KL57" s="36"/>
      <c r="KM57" s="36"/>
    </row>
    <row r="58" spans="2:299" ht="18" customHeight="1">
      <c r="B58" s="23" t="s">
        <v>136</v>
      </c>
      <c r="F58" s="81" t="s">
        <v>1436</v>
      </c>
      <c r="G58" s="36">
        <v>0</v>
      </c>
      <c r="H58" s="36">
        <v>3.1430530000000001</v>
      </c>
      <c r="I58" s="36">
        <v>6.7211150000000002</v>
      </c>
      <c r="J58" s="36">
        <v>5.4015089999999999</v>
      </c>
      <c r="K58" s="36">
        <v>3.272653</v>
      </c>
      <c r="L58" s="36">
        <v>4.1009999999999996E-3</v>
      </c>
      <c r="M58" s="36">
        <v>0.15614500000000001</v>
      </c>
      <c r="N58" s="36">
        <v>7.6828409999999998</v>
      </c>
      <c r="O58" s="36">
        <v>12.442602000000001</v>
      </c>
      <c r="P58" s="36">
        <v>3.4274010000000001</v>
      </c>
      <c r="Q58" s="36">
        <v>30.649415000000001</v>
      </c>
      <c r="R58" s="36">
        <v>49.221595999999998</v>
      </c>
      <c r="S58" s="36">
        <v>41.154215000000001</v>
      </c>
      <c r="T58" s="36">
        <v>64.794895999999994</v>
      </c>
      <c r="U58" s="36">
        <v>122.400661</v>
      </c>
      <c r="V58" s="36">
        <v>141.36605800000001</v>
      </c>
      <c r="W58" s="36">
        <v>187.27991299999999</v>
      </c>
      <c r="X58" s="36">
        <v>151.61954800000001</v>
      </c>
      <c r="Y58" s="36">
        <v>410.25352900000001</v>
      </c>
      <c r="Z58" s="36">
        <v>846.73484900000005</v>
      </c>
      <c r="AA58" s="36">
        <v>1005.662093</v>
      </c>
      <c r="AB58" s="36">
        <v>1159.7249650000001</v>
      </c>
      <c r="AC58" s="36">
        <v>895.5308</v>
      </c>
      <c r="AD58" s="36">
        <v>2023.259675</v>
      </c>
      <c r="AE58" s="36">
        <v>1733.2300769999999</v>
      </c>
      <c r="AF58" s="36">
        <v>2192.2619549999999</v>
      </c>
      <c r="AG58" s="36">
        <v>1559.944712</v>
      </c>
      <c r="AH58" s="36">
        <v>1063.9865299999999</v>
      </c>
      <c r="AI58" s="36">
        <v>1161.4461659999999</v>
      </c>
      <c r="AJ58" s="36">
        <v>1366.867315</v>
      </c>
      <c r="AK58" s="36">
        <v>1789.9899170000001</v>
      </c>
      <c r="AL58" s="36">
        <v>1868.7463459999999</v>
      </c>
      <c r="AM58" s="36">
        <v>2021.4302270000001</v>
      </c>
      <c r="AN58" s="36">
        <v>2400.628557</v>
      </c>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c r="IK58" s="36"/>
      <c r="IL58" s="36"/>
      <c r="IM58" s="36"/>
      <c r="IN58" s="36"/>
      <c r="IO58" s="36"/>
      <c r="IP58" s="36"/>
      <c r="IQ58" s="36"/>
      <c r="IR58" s="36"/>
      <c r="IS58" s="36"/>
      <c r="IT58" s="36"/>
      <c r="IU58" s="36"/>
      <c r="IV58" s="36"/>
      <c r="IW58" s="36"/>
      <c r="IX58" s="36"/>
      <c r="IY58" s="36"/>
      <c r="IZ58" s="36"/>
      <c r="JA58" s="36"/>
      <c r="JB58" s="36"/>
      <c r="JC58" s="36"/>
      <c r="JD58" s="36"/>
      <c r="JE58" s="36"/>
      <c r="JF58" s="36"/>
      <c r="JG58" s="36"/>
      <c r="JH58" s="36"/>
      <c r="JI58" s="36"/>
      <c r="JJ58" s="36"/>
      <c r="JK58" s="36"/>
      <c r="JL58" s="36"/>
      <c r="JM58" s="36"/>
      <c r="JN58" s="36"/>
      <c r="JO58" s="36"/>
      <c r="JP58" s="36"/>
      <c r="JQ58" s="36"/>
      <c r="JR58" s="36"/>
      <c r="JS58" s="36"/>
      <c r="JT58" s="36"/>
      <c r="JU58" s="36"/>
      <c r="JV58" s="36"/>
      <c r="JW58" s="36"/>
      <c r="JX58" s="36"/>
      <c r="JY58" s="36"/>
      <c r="JZ58" s="36"/>
      <c r="KA58" s="36"/>
      <c r="KB58" s="36"/>
      <c r="KC58" s="36"/>
      <c r="KD58" s="36"/>
      <c r="KE58" s="36"/>
      <c r="KF58" s="36"/>
      <c r="KG58" s="36"/>
      <c r="KH58" s="36"/>
      <c r="KI58" s="36"/>
      <c r="KJ58" s="36"/>
      <c r="KK58" s="36"/>
      <c r="KL58" s="36"/>
      <c r="KM58" s="36"/>
    </row>
    <row r="59" spans="2:299" ht="18" customHeight="1">
      <c r="B59" s="23" t="s">
        <v>136</v>
      </c>
      <c r="F59" s="81" t="s">
        <v>1188</v>
      </c>
      <c r="G59" s="36">
        <v>0.69422300000000003</v>
      </c>
      <c r="H59" s="36">
        <v>6.8568559999999996</v>
      </c>
      <c r="I59" s="36">
        <v>18.873564999999999</v>
      </c>
      <c r="J59" s="36">
        <v>25.187301999999999</v>
      </c>
      <c r="K59" s="36">
        <v>2.0537529999999999</v>
      </c>
      <c r="L59" s="36">
        <v>4.2618830000000001</v>
      </c>
      <c r="M59" s="36">
        <v>56.179355000000001</v>
      </c>
      <c r="N59" s="36">
        <v>86.612399999999994</v>
      </c>
      <c r="O59" s="36">
        <v>90.289651000000006</v>
      </c>
      <c r="P59" s="36">
        <v>102.245364</v>
      </c>
      <c r="Q59" s="36">
        <v>239.15777399999999</v>
      </c>
      <c r="R59" s="36">
        <v>261.81326999999999</v>
      </c>
      <c r="S59" s="36">
        <v>234.273337</v>
      </c>
      <c r="T59" s="36">
        <v>210.15987000000001</v>
      </c>
      <c r="U59" s="36">
        <v>271.85908999999998</v>
      </c>
      <c r="V59" s="36">
        <v>243.92844199999999</v>
      </c>
      <c r="W59" s="36">
        <v>491.09813400000002</v>
      </c>
      <c r="X59" s="36">
        <v>454.35923400000001</v>
      </c>
      <c r="Y59" s="36">
        <v>356.26389399999999</v>
      </c>
      <c r="Z59" s="36">
        <v>323.70527399999997</v>
      </c>
      <c r="AA59" s="36">
        <v>459.31708800000001</v>
      </c>
      <c r="AB59" s="36">
        <v>641.11387999999999</v>
      </c>
      <c r="AC59" s="36">
        <v>691.45543599999996</v>
      </c>
      <c r="AD59" s="36">
        <v>605.94792099999995</v>
      </c>
      <c r="AE59" s="36">
        <v>788.82713000000001</v>
      </c>
      <c r="AF59" s="36">
        <v>430.14738</v>
      </c>
      <c r="AG59" s="36">
        <v>570.48325299999999</v>
      </c>
      <c r="AH59" s="36">
        <v>816.12346200000002</v>
      </c>
      <c r="AI59" s="36">
        <v>897.720597</v>
      </c>
      <c r="AJ59" s="36">
        <v>1192.5780649999999</v>
      </c>
      <c r="AK59" s="36">
        <v>608.16590699999995</v>
      </c>
      <c r="AL59" s="36">
        <v>848.52913000000001</v>
      </c>
      <c r="AM59" s="36">
        <v>1216.279374</v>
      </c>
      <c r="AN59" s="36">
        <v>1092.712368</v>
      </c>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c r="HP59" s="36"/>
      <c r="HQ59" s="36"/>
      <c r="HR59" s="36"/>
      <c r="HS59" s="36"/>
      <c r="HT59" s="36"/>
      <c r="HU59" s="36"/>
      <c r="HV59" s="36"/>
      <c r="HW59" s="36"/>
      <c r="HX59" s="36"/>
      <c r="HY59" s="36"/>
      <c r="HZ59" s="36"/>
      <c r="IA59" s="36"/>
      <c r="IB59" s="36"/>
      <c r="IC59" s="36"/>
      <c r="ID59" s="36"/>
      <c r="IE59" s="36"/>
      <c r="IF59" s="36"/>
      <c r="IG59" s="36"/>
      <c r="IH59" s="36"/>
      <c r="II59" s="36"/>
      <c r="IJ59" s="36"/>
      <c r="IK59" s="36"/>
      <c r="IL59" s="36"/>
      <c r="IM59" s="36"/>
      <c r="IN59" s="36"/>
      <c r="IO59" s="36"/>
      <c r="IP59" s="36"/>
      <c r="IQ59" s="36"/>
      <c r="IR59" s="36"/>
      <c r="IS59" s="36"/>
      <c r="IT59" s="36"/>
      <c r="IU59" s="36"/>
      <c r="IV59" s="36"/>
      <c r="IW59" s="36"/>
      <c r="IX59" s="36"/>
      <c r="IY59" s="36"/>
      <c r="IZ59" s="36"/>
      <c r="JA59" s="36"/>
      <c r="JB59" s="36"/>
      <c r="JC59" s="36"/>
      <c r="JD59" s="36"/>
      <c r="JE59" s="36"/>
      <c r="JF59" s="36"/>
      <c r="JG59" s="36"/>
      <c r="JH59" s="36"/>
      <c r="JI59" s="36"/>
      <c r="JJ59" s="36"/>
      <c r="JK59" s="36"/>
      <c r="JL59" s="36"/>
      <c r="JM59" s="36"/>
      <c r="JN59" s="36"/>
      <c r="JO59" s="36"/>
      <c r="JP59" s="36"/>
      <c r="JQ59" s="36"/>
      <c r="JR59" s="36"/>
      <c r="JS59" s="36"/>
      <c r="JT59" s="36"/>
      <c r="JU59" s="36"/>
      <c r="JV59" s="36"/>
      <c r="JW59" s="36"/>
      <c r="JX59" s="36"/>
      <c r="JY59" s="36"/>
      <c r="JZ59" s="36"/>
      <c r="KA59" s="36"/>
      <c r="KB59" s="36"/>
      <c r="KC59" s="36"/>
      <c r="KD59" s="36"/>
      <c r="KE59" s="36"/>
      <c r="KF59" s="36"/>
      <c r="KG59" s="36"/>
      <c r="KH59" s="36"/>
      <c r="KI59" s="36"/>
      <c r="KJ59" s="36"/>
      <c r="KK59" s="36"/>
      <c r="KL59" s="36"/>
      <c r="KM59" s="36"/>
    </row>
    <row r="60" spans="2:299" ht="18" customHeight="1">
      <c r="B60" s="23" t="s">
        <v>136</v>
      </c>
      <c r="F60" s="81" t="s">
        <v>1184</v>
      </c>
      <c r="G60" s="36">
        <v>3.0353279999999998</v>
      </c>
      <c r="H60" s="36">
        <v>18.763048000000001</v>
      </c>
      <c r="I60" s="36">
        <v>59.118639999999999</v>
      </c>
      <c r="J60" s="36">
        <v>89.132518000000005</v>
      </c>
      <c r="K60" s="36">
        <v>126.95233899999999</v>
      </c>
      <c r="L60" s="36">
        <v>111.30882800000001</v>
      </c>
      <c r="M60" s="36">
        <v>69.383605000000003</v>
      </c>
      <c r="N60" s="36">
        <v>71.109295000000003</v>
      </c>
      <c r="O60" s="36">
        <v>124.12611200000001</v>
      </c>
      <c r="P60" s="36">
        <v>180.635186</v>
      </c>
      <c r="Q60" s="36">
        <v>260.711276</v>
      </c>
      <c r="R60" s="36">
        <v>286.51767599999999</v>
      </c>
      <c r="S60" s="36">
        <v>251.75550699999999</v>
      </c>
      <c r="T60" s="36">
        <v>215.892833</v>
      </c>
      <c r="U60" s="36">
        <v>361.449951</v>
      </c>
      <c r="V60" s="36">
        <v>315.67357199999998</v>
      </c>
      <c r="W60" s="36">
        <v>725.91359599999998</v>
      </c>
      <c r="X60" s="36">
        <v>864.73141899999996</v>
      </c>
      <c r="Y60" s="36">
        <v>757.75613899999996</v>
      </c>
      <c r="Z60" s="36">
        <v>230.539254</v>
      </c>
      <c r="AA60" s="36">
        <v>397.56934200000001</v>
      </c>
      <c r="AB60" s="36">
        <v>479.36077499999999</v>
      </c>
      <c r="AC60" s="36">
        <v>346.07322399999998</v>
      </c>
      <c r="AD60" s="36">
        <v>139.37763699999999</v>
      </c>
      <c r="AE60" s="36">
        <v>89.767291999999998</v>
      </c>
      <c r="AF60" s="36">
        <v>98.653187000000003</v>
      </c>
      <c r="AG60" s="36">
        <v>370.329655</v>
      </c>
      <c r="AH60" s="36">
        <v>502.80635699999999</v>
      </c>
      <c r="AI60" s="36">
        <v>531.76699499999995</v>
      </c>
      <c r="AJ60" s="36">
        <v>439.994438</v>
      </c>
      <c r="AK60" s="36">
        <v>307.662958</v>
      </c>
      <c r="AL60" s="36">
        <v>545.46263799999997</v>
      </c>
      <c r="AM60" s="36">
        <v>586.809031</v>
      </c>
      <c r="AN60" s="36">
        <v>427.955851</v>
      </c>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c r="HP60" s="36"/>
      <c r="HQ60" s="36"/>
      <c r="HR60" s="36"/>
      <c r="HS60" s="36"/>
      <c r="HT60" s="36"/>
      <c r="HU60" s="36"/>
      <c r="HV60" s="36"/>
      <c r="HW60" s="36"/>
      <c r="HX60" s="36"/>
      <c r="HY60" s="36"/>
      <c r="HZ60" s="36"/>
      <c r="IA60" s="36"/>
      <c r="IB60" s="36"/>
      <c r="IC60" s="36"/>
      <c r="ID60" s="36"/>
      <c r="IE60" s="36"/>
      <c r="IF60" s="36"/>
      <c r="IG60" s="36"/>
      <c r="IH60" s="36"/>
      <c r="II60" s="36"/>
      <c r="IJ60" s="36"/>
      <c r="IK60" s="36"/>
      <c r="IL60" s="36"/>
      <c r="IM60" s="36"/>
      <c r="IN60" s="36"/>
      <c r="IO60" s="36"/>
      <c r="IP60" s="36"/>
      <c r="IQ60" s="36"/>
      <c r="IR60" s="36"/>
      <c r="IS60" s="36"/>
      <c r="IT60" s="36"/>
      <c r="IU60" s="36"/>
      <c r="IV60" s="36"/>
      <c r="IW60" s="36"/>
      <c r="IX60" s="36"/>
      <c r="IY60" s="36"/>
      <c r="IZ60" s="36"/>
      <c r="JA60" s="36"/>
      <c r="JB60" s="36"/>
      <c r="JC60" s="36"/>
      <c r="JD60" s="36"/>
      <c r="JE60" s="36"/>
      <c r="JF60" s="36"/>
      <c r="JG60" s="36"/>
      <c r="JH60" s="36"/>
      <c r="JI60" s="36"/>
      <c r="JJ60" s="36"/>
      <c r="JK60" s="36"/>
      <c r="JL60" s="36"/>
      <c r="JM60" s="36"/>
      <c r="JN60" s="36"/>
      <c r="JO60" s="36"/>
      <c r="JP60" s="36"/>
      <c r="JQ60" s="36"/>
      <c r="JR60" s="36"/>
      <c r="JS60" s="36"/>
      <c r="JT60" s="36"/>
      <c r="JU60" s="36"/>
      <c r="JV60" s="36"/>
      <c r="JW60" s="36"/>
      <c r="JX60" s="36"/>
      <c r="JY60" s="36"/>
      <c r="JZ60" s="36"/>
      <c r="KA60" s="36"/>
      <c r="KB60" s="36"/>
      <c r="KC60" s="36"/>
      <c r="KD60" s="36"/>
      <c r="KE60" s="36"/>
      <c r="KF60" s="36"/>
      <c r="KG60" s="36"/>
      <c r="KH60" s="36"/>
      <c r="KI60" s="36"/>
      <c r="KJ60" s="36"/>
      <c r="KK60" s="36"/>
      <c r="KL60" s="36"/>
      <c r="KM60" s="36"/>
    </row>
    <row r="61" spans="2:299" ht="18" customHeight="1">
      <c r="B61" s="23" t="s">
        <v>136</v>
      </c>
      <c r="F61" s="81" t="s">
        <v>1189</v>
      </c>
      <c r="G61" s="36">
        <v>0.13328799999999999</v>
      </c>
      <c r="H61" s="36">
        <v>0.62384200000000001</v>
      </c>
      <c r="I61" s="36">
        <v>1.2873209999999999</v>
      </c>
      <c r="J61" s="36">
        <v>7.3274520000000001</v>
      </c>
      <c r="K61" s="36">
        <v>12.252082</v>
      </c>
      <c r="L61" s="36">
        <v>23.565701000000001</v>
      </c>
      <c r="M61" s="36">
        <v>16.196664999999999</v>
      </c>
      <c r="N61" s="36">
        <v>29.969058</v>
      </c>
      <c r="O61" s="36">
        <v>4.3823980000000002</v>
      </c>
      <c r="P61" s="36">
        <v>29.719045000000001</v>
      </c>
      <c r="Q61" s="36">
        <v>61.785240999999999</v>
      </c>
      <c r="R61" s="36">
        <v>92.667450000000002</v>
      </c>
      <c r="S61" s="36">
        <v>99.354825000000005</v>
      </c>
      <c r="T61" s="36">
        <v>103.203666</v>
      </c>
      <c r="U61" s="36">
        <v>186.03475700000001</v>
      </c>
      <c r="V61" s="36">
        <v>312.71833099999998</v>
      </c>
      <c r="W61" s="36">
        <v>459.99064499999997</v>
      </c>
      <c r="X61" s="36">
        <v>329.401996</v>
      </c>
      <c r="Y61" s="36">
        <v>288.52022899999997</v>
      </c>
      <c r="Z61" s="36">
        <v>114.058628</v>
      </c>
      <c r="AA61" s="36">
        <v>115.023622</v>
      </c>
      <c r="AB61" s="36">
        <v>162.52722499999999</v>
      </c>
      <c r="AC61" s="36">
        <v>452.62720000000002</v>
      </c>
      <c r="AD61" s="36">
        <v>125.078006</v>
      </c>
      <c r="AE61" s="36">
        <v>215.150688</v>
      </c>
      <c r="AF61" s="36">
        <v>233.833595</v>
      </c>
      <c r="AG61" s="36">
        <v>215.07643899999999</v>
      </c>
      <c r="AH61" s="36">
        <v>149.43178700000001</v>
      </c>
      <c r="AI61" s="36">
        <v>181.59360000000001</v>
      </c>
      <c r="AJ61" s="36">
        <v>321.73393399999998</v>
      </c>
      <c r="AK61" s="36">
        <v>266.243833</v>
      </c>
      <c r="AL61" s="36">
        <v>370.57807000000003</v>
      </c>
      <c r="AM61" s="36">
        <v>383.69091100000003</v>
      </c>
      <c r="AN61" s="36">
        <v>329.505109</v>
      </c>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6"/>
      <c r="FV61" s="36"/>
      <c r="FW61" s="36"/>
      <c r="FX61" s="36"/>
      <c r="FY61" s="36"/>
      <c r="FZ61" s="36"/>
      <c r="GA61" s="36"/>
      <c r="GB61" s="36"/>
      <c r="GC61" s="36"/>
      <c r="GD61" s="36"/>
      <c r="GE61" s="36"/>
      <c r="GF61" s="36"/>
      <c r="GG61" s="36"/>
      <c r="GH61" s="36"/>
      <c r="GI61" s="36"/>
      <c r="GJ61" s="36"/>
      <c r="GK61" s="36"/>
      <c r="GL61" s="36"/>
      <c r="GM61" s="36"/>
      <c r="GN61" s="36"/>
      <c r="GO61" s="36"/>
      <c r="GP61" s="36"/>
      <c r="GQ61" s="36"/>
      <c r="GR61" s="36"/>
      <c r="GS61" s="36"/>
      <c r="GT61" s="36"/>
      <c r="GU61" s="36"/>
      <c r="GV61" s="36"/>
      <c r="GW61" s="36"/>
      <c r="GX61" s="36"/>
      <c r="GY61" s="36"/>
      <c r="GZ61" s="36"/>
      <c r="HA61" s="36"/>
      <c r="HB61" s="36"/>
      <c r="HC61" s="36"/>
      <c r="HD61" s="36"/>
      <c r="HE61" s="36"/>
      <c r="HF61" s="36"/>
      <c r="HG61" s="36"/>
      <c r="HH61" s="36"/>
      <c r="HI61" s="36"/>
      <c r="HJ61" s="36"/>
      <c r="HK61" s="36"/>
      <c r="HL61" s="36"/>
      <c r="HM61" s="36"/>
      <c r="HN61" s="36"/>
      <c r="HO61" s="36"/>
      <c r="HP61" s="36"/>
      <c r="HQ61" s="36"/>
      <c r="HR61" s="36"/>
      <c r="HS61" s="36"/>
      <c r="HT61" s="36"/>
      <c r="HU61" s="36"/>
      <c r="HV61" s="36"/>
      <c r="HW61" s="36"/>
      <c r="HX61" s="36"/>
      <c r="HY61" s="36"/>
      <c r="HZ61" s="36"/>
      <c r="IA61" s="36"/>
      <c r="IB61" s="36"/>
      <c r="IC61" s="36"/>
      <c r="ID61" s="36"/>
      <c r="IE61" s="36"/>
      <c r="IF61" s="36"/>
      <c r="IG61" s="36"/>
      <c r="IH61" s="36"/>
      <c r="II61" s="36"/>
      <c r="IJ61" s="36"/>
      <c r="IK61" s="36"/>
      <c r="IL61" s="36"/>
      <c r="IM61" s="36"/>
      <c r="IN61" s="36"/>
      <c r="IO61" s="36"/>
      <c r="IP61" s="36"/>
      <c r="IQ61" s="36"/>
      <c r="IR61" s="36"/>
      <c r="IS61" s="36"/>
      <c r="IT61" s="36"/>
      <c r="IU61" s="36"/>
      <c r="IV61" s="36"/>
      <c r="IW61" s="36"/>
      <c r="IX61" s="36"/>
      <c r="IY61" s="36"/>
      <c r="IZ61" s="36"/>
      <c r="JA61" s="36"/>
      <c r="JB61" s="36"/>
      <c r="JC61" s="36"/>
      <c r="JD61" s="36"/>
      <c r="JE61" s="36"/>
      <c r="JF61" s="36"/>
      <c r="JG61" s="36"/>
      <c r="JH61" s="36"/>
      <c r="JI61" s="36"/>
      <c r="JJ61" s="36"/>
      <c r="JK61" s="36"/>
      <c r="JL61" s="36"/>
      <c r="JM61" s="36"/>
      <c r="JN61" s="36"/>
      <c r="JO61" s="36"/>
      <c r="JP61" s="36"/>
      <c r="JQ61" s="36"/>
      <c r="JR61" s="36"/>
      <c r="JS61" s="36"/>
      <c r="JT61" s="36"/>
      <c r="JU61" s="36"/>
      <c r="JV61" s="36"/>
      <c r="JW61" s="36"/>
      <c r="JX61" s="36"/>
      <c r="JY61" s="36"/>
      <c r="JZ61" s="36"/>
      <c r="KA61" s="36"/>
      <c r="KB61" s="36"/>
      <c r="KC61" s="36"/>
      <c r="KD61" s="36"/>
      <c r="KE61" s="36"/>
      <c r="KF61" s="36"/>
      <c r="KG61" s="36"/>
      <c r="KH61" s="36"/>
      <c r="KI61" s="36"/>
      <c r="KJ61" s="36"/>
      <c r="KK61" s="36"/>
      <c r="KL61" s="36"/>
      <c r="KM61" s="36"/>
    </row>
    <row r="62" spans="2:299" ht="18" customHeight="1">
      <c r="B62" s="23" t="s">
        <v>136</v>
      </c>
      <c r="F62" s="81" t="s">
        <v>1244</v>
      </c>
      <c r="G62" s="36">
        <v>0</v>
      </c>
      <c r="H62" s="36">
        <v>0</v>
      </c>
      <c r="I62" s="36">
        <v>0</v>
      </c>
      <c r="J62" s="36">
        <v>0</v>
      </c>
      <c r="K62" s="36">
        <v>0</v>
      </c>
      <c r="L62" s="36">
        <v>0</v>
      </c>
      <c r="M62" s="36">
        <v>0</v>
      </c>
      <c r="N62" s="36">
        <v>0.11394799999999999</v>
      </c>
      <c r="O62" s="36">
        <v>0.15920100000000001</v>
      </c>
      <c r="P62" s="36">
        <v>4.8010200000000003</v>
      </c>
      <c r="Q62" s="36">
        <v>30.902189</v>
      </c>
      <c r="R62" s="36">
        <v>21.336789</v>
      </c>
      <c r="S62" s="36">
        <v>21.146563</v>
      </c>
      <c r="T62" s="36">
        <v>39.554349000000002</v>
      </c>
      <c r="U62" s="36">
        <v>88.156137000000001</v>
      </c>
      <c r="V62" s="36">
        <v>72.782628000000003</v>
      </c>
      <c r="W62" s="36">
        <v>194.70820900000001</v>
      </c>
      <c r="X62" s="36">
        <v>222.68665100000001</v>
      </c>
      <c r="Y62" s="36">
        <v>151.94079300000001</v>
      </c>
      <c r="Z62" s="36">
        <v>220.548643</v>
      </c>
      <c r="AA62" s="36">
        <v>209.56709900000001</v>
      </c>
      <c r="AB62" s="36">
        <v>143.60368600000001</v>
      </c>
      <c r="AC62" s="36">
        <v>179.806432</v>
      </c>
      <c r="AD62" s="36">
        <v>61.275159000000002</v>
      </c>
      <c r="AE62" s="36">
        <v>105.853949</v>
      </c>
      <c r="AF62" s="36">
        <v>128.76696100000001</v>
      </c>
      <c r="AG62" s="36">
        <v>160.569005</v>
      </c>
      <c r="AH62" s="36">
        <v>163.733723</v>
      </c>
      <c r="AI62" s="36">
        <v>161.68392399999999</v>
      </c>
      <c r="AJ62" s="36">
        <v>259.55671100000001</v>
      </c>
      <c r="AK62" s="36">
        <v>231.703022</v>
      </c>
      <c r="AL62" s="36">
        <v>295.35258499999998</v>
      </c>
      <c r="AM62" s="36">
        <v>252.16213400000001</v>
      </c>
      <c r="AN62" s="36">
        <v>195.73914600000001</v>
      </c>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c r="FN62" s="36"/>
      <c r="FO62" s="36"/>
      <c r="FP62" s="36"/>
      <c r="FQ62" s="36"/>
      <c r="FR62" s="36"/>
      <c r="FS62" s="36"/>
      <c r="FT62" s="36"/>
      <c r="FU62" s="36"/>
      <c r="FV62" s="36"/>
      <c r="FW62" s="36"/>
      <c r="FX62" s="36"/>
      <c r="FY62" s="36"/>
      <c r="FZ62" s="36"/>
      <c r="GA62" s="36"/>
      <c r="GB62" s="36"/>
      <c r="GC62" s="36"/>
      <c r="GD62" s="36"/>
      <c r="GE62" s="36"/>
      <c r="GF62" s="36"/>
      <c r="GG62" s="36"/>
      <c r="GH62" s="36"/>
      <c r="GI62" s="36"/>
      <c r="GJ62" s="36"/>
      <c r="GK62" s="36"/>
      <c r="GL62" s="36"/>
      <c r="GM62" s="36"/>
      <c r="GN62" s="36"/>
      <c r="GO62" s="36"/>
      <c r="GP62" s="36"/>
      <c r="GQ62" s="36"/>
      <c r="GR62" s="36"/>
      <c r="GS62" s="36"/>
      <c r="GT62" s="36"/>
      <c r="GU62" s="36"/>
      <c r="GV62" s="36"/>
      <c r="GW62" s="36"/>
      <c r="GX62" s="36"/>
      <c r="GY62" s="36"/>
      <c r="GZ62" s="36"/>
      <c r="HA62" s="36"/>
      <c r="HB62" s="36"/>
      <c r="HC62" s="36"/>
      <c r="HD62" s="36"/>
      <c r="HE62" s="36"/>
      <c r="HF62" s="36"/>
      <c r="HG62" s="36"/>
      <c r="HH62" s="36"/>
      <c r="HI62" s="36"/>
      <c r="HJ62" s="36"/>
      <c r="HK62" s="36"/>
      <c r="HL62" s="36"/>
      <c r="HM62" s="36"/>
      <c r="HN62" s="36"/>
      <c r="HO62" s="36"/>
      <c r="HP62" s="36"/>
      <c r="HQ62" s="36"/>
      <c r="HR62" s="36"/>
      <c r="HS62" s="36"/>
      <c r="HT62" s="36"/>
      <c r="HU62" s="36"/>
      <c r="HV62" s="36"/>
      <c r="HW62" s="36"/>
      <c r="HX62" s="36"/>
      <c r="HY62" s="36"/>
      <c r="HZ62" s="36"/>
      <c r="IA62" s="36"/>
      <c r="IB62" s="36"/>
      <c r="IC62" s="36"/>
      <c r="ID62" s="36"/>
      <c r="IE62" s="36"/>
      <c r="IF62" s="36"/>
      <c r="IG62" s="36"/>
      <c r="IH62" s="36"/>
      <c r="II62" s="36"/>
      <c r="IJ62" s="36"/>
      <c r="IK62" s="36"/>
      <c r="IL62" s="36"/>
      <c r="IM62" s="36"/>
      <c r="IN62" s="36"/>
      <c r="IO62" s="36"/>
      <c r="IP62" s="36"/>
      <c r="IQ62" s="36"/>
      <c r="IR62" s="36"/>
      <c r="IS62" s="36"/>
      <c r="IT62" s="36"/>
      <c r="IU62" s="36"/>
      <c r="IV62" s="36"/>
      <c r="IW62" s="36"/>
      <c r="IX62" s="36"/>
      <c r="IY62" s="36"/>
      <c r="IZ62" s="36"/>
      <c r="JA62" s="36"/>
      <c r="JB62" s="36"/>
      <c r="JC62" s="36"/>
      <c r="JD62" s="36"/>
      <c r="JE62" s="36"/>
      <c r="JF62" s="36"/>
      <c r="JG62" s="36"/>
      <c r="JH62" s="36"/>
      <c r="JI62" s="36"/>
      <c r="JJ62" s="36"/>
      <c r="JK62" s="36"/>
      <c r="JL62" s="36"/>
      <c r="JM62" s="36"/>
      <c r="JN62" s="36"/>
      <c r="JO62" s="36"/>
      <c r="JP62" s="36"/>
      <c r="JQ62" s="36"/>
      <c r="JR62" s="36"/>
      <c r="JS62" s="36"/>
      <c r="JT62" s="36"/>
      <c r="JU62" s="36"/>
      <c r="JV62" s="36"/>
      <c r="JW62" s="36"/>
      <c r="JX62" s="36"/>
      <c r="JY62" s="36"/>
      <c r="JZ62" s="36"/>
      <c r="KA62" s="36"/>
      <c r="KB62" s="36"/>
      <c r="KC62" s="36"/>
      <c r="KD62" s="36"/>
      <c r="KE62" s="36"/>
      <c r="KF62" s="36"/>
      <c r="KG62" s="36"/>
      <c r="KH62" s="36"/>
      <c r="KI62" s="36"/>
      <c r="KJ62" s="36"/>
      <c r="KK62" s="36"/>
      <c r="KL62" s="36"/>
      <c r="KM62" s="36"/>
    </row>
    <row r="63" spans="2:299" ht="18" customHeight="1">
      <c r="B63" t="s">
        <v>136</v>
      </c>
      <c r="F63" s="33"/>
      <c r="G63" s="34"/>
      <c r="H63" s="34"/>
      <c r="I63" s="34"/>
      <c r="J63" s="34"/>
      <c r="K63" s="34"/>
      <c r="L63" s="34"/>
      <c r="M63" s="34"/>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c r="FN63" s="36"/>
      <c r="FO63" s="36"/>
      <c r="FP63" s="36"/>
      <c r="FQ63" s="36"/>
      <c r="FR63" s="36"/>
      <c r="FS63" s="36"/>
      <c r="FT63" s="36"/>
      <c r="FU63" s="36"/>
      <c r="FV63" s="36"/>
      <c r="FW63" s="36"/>
      <c r="FX63" s="36"/>
      <c r="FY63" s="36"/>
      <c r="FZ63" s="36"/>
      <c r="GA63" s="36"/>
      <c r="GB63" s="36"/>
      <c r="GC63" s="36"/>
      <c r="GD63" s="36"/>
      <c r="GE63" s="36"/>
      <c r="GF63" s="36"/>
      <c r="GG63" s="36"/>
      <c r="GH63" s="36"/>
      <c r="GI63" s="36"/>
      <c r="GJ63" s="36"/>
      <c r="GK63" s="36"/>
      <c r="GL63" s="36"/>
      <c r="GM63" s="36"/>
      <c r="GN63" s="36"/>
      <c r="GO63" s="36"/>
      <c r="GP63" s="36"/>
      <c r="GQ63" s="36"/>
      <c r="GR63" s="36"/>
      <c r="GS63" s="36"/>
      <c r="GT63" s="36"/>
      <c r="GU63" s="36"/>
      <c r="GV63" s="36"/>
      <c r="GW63" s="36"/>
      <c r="GX63" s="36"/>
      <c r="GY63" s="36"/>
      <c r="GZ63" s="36"/>
      <c r="HA63" s="36"/>
      <c r="HB63" s="36"/>
      <c r="HC63" s="36"/>
      <c r="HD63" s="36"/>
      <c r="HE63" s="36"/>
      <c r="HF63" s="36"/>
      <c r="HG63" s="36"/>
      <c r="HH63" s="36"/>
      <c r="HI63" s="36"/>
      <c r="HJ63" s="36"/>
      <c r="HK63" s="36"/>
      <c r="HL63" s="36"/>
      <c r="HM63" s="36"/>
      <c r="HN63" s="36"/>
      <c r="HO63" s="36"/>
      <c r="HP63" s="36"/>
      <c r="HQ63" s="36"/>
      <c r="HR63" s="36"/>
      <c r="HS63" s="36"/>
      <c r="HT63" s="36"/>
      <c r="HU63" s="36"/>
      <c r="HV63" s="36"/>
      <c r="HW63" s="36"/>
      <c r="HX63" s="36"/>
      <c r="HY63" s="36"/>
      <c r="HZ63" s="36"/>
      <c r="IA63" s="36"/>
      <c r="IB63" s="36"/>
      <c r="IC63" s="36"/>
      <c r="ID63" s="36"/>
      <c r="IE63" s="36"/>
      <c r="IF63" s="36"/>
      <c r="IG63" s="36"/>
      <c r="IH63" s="36"/>
      <c r="II63" s="36"/>
      <c r="IJ63" s="36"/>
      <c r="IK63" s="36"/>
      <c r="IL63" s="36"/>
      <c r="IM63" s="36"/>
      <c r="IN63" s="36"/>
      <c r="IO63" s="36"/>
      <c r="IP63" s="36"/>
      <c r="IQ63" s="36"/>
      <c r="IR63" s="36"/>
      <c r="IS63" s="36"/>
      <c r="IT63" s="36"/>
      <c r="IU63" s="36"/>
      <c r="IV63" s="36"/>
      <c r="IW63" s="36"/>
      <c r="IX63" s="36"/>
      <c r="IY63" s="36"/>
      <c r="IZ63" s="36"/>
      <c r="JA63" s="36"/>
      <c r="JB63" s="36"/>
      <c r="JC63" s="36"/>
      <c r="JD63" s="36"/>
      <c r="JE63" s="36"/>
      <c r="JF63" s="36"/>
      <c r="JG63" s="36"/>
      <c r="JH63" s="36"/>
      <c r="JI63" s="36"/>
      <c r="JJ63" s="36"/>
      <c r="JK63" s="36"/>
      <c r="JL63" s="36"/>
      <c r="JM63" s="36"/>
      <c r="JN63" s="36"/>
      <c r="JO63" s="36"/>
      <c r="JP63" s="36"/>
      <c r="JQ63" s="36"/>
      <c r="JR63" s="36"/>
      <c r="JS63" s="36"/>
      <c r="JT63" s="36"/>
      <c r="JU63" s="36"/>
      <c r="JV63" s="36"/>
      <c r="JW63" s="36"/>
      <c r="JX63" s="36"/>
      <c r="JY63" s="36"/>
      <c r="JZ63" s="36"/>
      <c r="KA63" s="36"/>
      <c r="KB63" s="36"/>
      <c r="KC63" s="36"/>
      <c r="KD63" s="36"/>
      <c r="KE63" s="36"/>
      <c r="KF63" s="36"/>
      <c r="KG63" s="36"/>
      <c r="KH63" s="36"/>
      <c r="KI63" s="36"/>
      <c r="KJ63" s="36"/>
      <c r="KK63" s="36"/>
      <c r="KL63" s="36"/>
      <c r="KM63" s="36"/>
    </row>
    <row r="64" spans="2:299" ht="18" customHeight="1">
      <c r="B64" s="23" t="s">
        <v>136</v>
      </c>
      <c r="F64" s="26" t="s">
        <v>1437</v>
      </c>
      <c r="G64" s="36">
        <v>1737.321029</v>
      </c>
      <c r="H64" s="36">
        <v>1494.3695560000001</v>
      </c>
      <c r="I64" s="36">
        <v>1812.092637</v>
      </c>
      <c r="J64" s="36">
        <v>1602.488042</v>
      </c>
      <c r="K64" s="36">
        <v>1521.3231940000001</v>
      </c>
      <c r="L64" s="36">
        <v>1686.5064</v>
      </c>
      <c r="M64" s="36">
        <v>1871.439486</v>
      </c>
      <c r="N64" s="36">
        <v>2407.5754809999999</v>
      </c>
      <c r="O64" s="36">
        <v>2032.5823029999999</v>
      </c>
      <c r="P64" s="36">
        <v>2641.8826880000001</v>
      </c>
      <c r="Q64" s="36">
        <v>8041.7452899999998</v>
      </c>
      <c r="R64" s="36">
        <v>6877.0403630000001</v>
      </c>
      <c r="S64" s="36">
        <v>6669.0954750000001</v>
      </c>
      <c r="T64" s="36">
        <v>5545.9745030000004</v>
      </c>
      <c r="U64" s="36">
        <v>5435.9287290000002</v>
      </c>
      <c r="V64" s="36">
        <v>6955.0589209999998</v>
      </c>
      <c r="W64" s="36">
        <v>7272.0313749999996</v>
      </c>
      <c r="X64" s="36">
        <v>8708.1154879999995</v>
      </c>
      <c r="Y64" s="36">
        <v>11176.908933999999</v>
      </c>
      <c r="Z64" s="36">
        <v>7725.7022699999998</v>
      </c>
      <c r="AA64" s="36">
        <v>11026.003262</v>
      </c>
      <c r="AB64" s="36">
        <v>12271.672463000001</v>
      </c>
      <c r="AC64" s="36">
        <v>11813.562647000001</v>
      </c>
      <c r="AD64" s="36">
        <v>9633.7172150000006</v>
      </c>
      <c r="AE64" s="36">
        <v>11191.531894</v>
      </c>
      <c r="AF64" s="36">
        <v>6348.8108270000002</v>
      </c>
      <c r="AG64" s="36">
        <v>5030.1580379999996</v>
      </c>
      <c r="AH64" s="36">
        <v>5653.1953579999999</v>
      </c>
      <c r="AI64" s="36">
        <v>8613.0298309999998</v>
      </c>
      <c r="AJ64" s="36">
        <v>10034.368331</v>
      </c>
      <c r="AK64" s="36">
        <v>6641.3043879999996</v>
      </c>
      <c r="AL64" s="36">
        <v>10572.689709</v>
      </c>
      <c r="AM64" s="36">
        <v>14877.130010999999</v>
      </c>
      <c r="AN64" s="36">
        <v>12351.273510000001</v>
      </c>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36"/>
      <c r="GE64" s="36"/>
      <c r="GF64" s="36"/>
      <c r="GG64" s="36"/>
      <c r="GH64" s="36"/>
      <c r="GI64" s="36"/>
      <c r="GJ64" s="36"/>
      <c r="GK64" s="36"/>
      <c r="GL64" s="36"/>
      <c r="GM64" s="36"/>
      <c r="GN64" s="36"/>
      <c r="GO64" s="36"/>
      <c r="GP64" s="36"/>
      <c r="GQ64" s="36"/>
      <c r="GR64" s="36"/>
      <c r="GS64" s="36"/>
      <c r="GT64" s="36"/>
      <c r="GU64" s="36"/>
      <c r="GV64" s="36"/>
      <c r="GW64" s="36"/>
      <c r="GX64" s="36"/>
      <c r="GY64" s="36"/>
      <c r="GZ64" s="36"/>
      <c r="HA64" s="36"/>
      <c r="HB64" s="36"/>
      <c r="HC64" s="36"/>
      <c r="HD64" s="36"/>
      <c r="HE64" s="36"/>
      <c r="HF64" s="36"/>
      <c r="HG64" s="36"/>
      <c r="HH64" s="36"/>
      <c r="HI64" s="36"/>
      <c r="HJ64" s="36"/>
      <c r="HK64" s="36"/>
      <c r="HL64" s="36"/>
      <c r="HM64" s="36"/>
      <c r="HN64" s="36"/>
      <c r="HO64" s="36"/>
      <c r="HP64" s="36"/>
      <c r="HQ64" s="36"/>
      <c r="HR64" s="36"/>
      <c r="HS64" s="36"/>
      <c r="HT64" s="36"/>
      <c r="HU64" s="36"/>
      <c r="HV64" s="36"/>
      <c r="HW64" s="36"/>
      <c r="HX64" s="36"/>
      <c r="HY64" s="36"/>
      <c r="HZ64" s="36"/>
      <c r="IA64" s="36"/>
      <c r="IB64" s="36"/>
      <c r="IC64" s="36"/>
      <c r="ID64" s="36"/>
      <c r="IE64" s="36"/>
      <c r="IF64" s="36"/>
      <c r="IG64" s="36"/>
      <c r="IH64" s="36"/>
      <c r="II64" s="36"/>
      <c r="IJ64" s="36"/>
      <c r="IK64" s="36"/>
      <c r="IL64" s="36"/>
      <c r="IM64" s="36"/>
      <c r="IN64" s="36"/>
      <c r="IO64" s="36"/>
      <c r="IP64" s="36"/>
      <c r="IQ64" s="36"/>
      <c r="IR64" s="36"/>
      <c r="IS64" s="36"/>
      <c r="IT64" s="36"/>
      <c r="IU64" s="36"/>
      <c r="IV64" s="36"/>
      <c r="IW64" s="36"/>
      <c r="IX64" s="36"/>
      <c r="IY64" s="36"/>
      <c r="IZ64" s="36"/>
      <c r="JA64" s="36"/>
      <c r="JB64" s="36"/>
      <c r="JC64" s="36"/>
      <c r="JD64" s="36"/>
      <c r="JE64" s="36"/>
      <c r="JF64" s="36"/>
      <c r="JG64" s="36"/>
      <c r="JH64" s="36"/>
      <c r="JI64" s="36"/>
      <c r="JJ64" s="36"/>
      <c r="JK64" s="36"/>
      <c r="JL64" s="36"/>
      <c r="JM64" s="36"/>
      <c r="JN64" s="36"/>
      <c r="JO64" s="36"/>
      <c r="JP64" s="36"/>
      <c r="JQ64" s="36"/>
      <c r="JR64" s="36"/>
      <c r="JS64" s="36"/>
      <c r="JT64" s="36"/>
      <c r="JU64" s="36"/>
      <c r="JV64" s="36"/>
      <c r="JW64" s="36"/>
      <c r="JX64" s="36"/>
      <c r="JY64" s="36"/>
      <c r="JZ64" s="36"/>
      <c r="KA64" s="36"/>
      <c r="KB64" s="36"/>
      <c r="KC64" s="36"/>
      <c r="KD64" s="36"/>
      <c r="KE64" s="36"/>
      <c r="KF64" s="36"/>
      <c r="KG64" s="36"/>
      <c r="KH64" s="36"/>
      <c r="KI64" s="36"/>
      <c r="KJ64" s="36"/>
      <c r="KK64" s="36"/>
      <c r="KL64" s="36"/>
      <c r="KM64" s="36"/>
    </row>
    <row r="65" spans="2:299" ht="18" customHeight="1">
      <c r="B65" t="s">
        <v>136</v>
      </c>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c r="FV65" s="36"/>
      <c r="FW65" s="36"/>
      <c r="FX65" s="36"/>
      <c r="FY65" s="36"/>
      <c r="FZ65" s="36"/>
      <c r="GA65" s="36"/>
      <c r="GB65" s="36"/>
      <c r="GC65" s="36"/>
      <c r="GD65" s="36"/>
      <c r="GE65" s="36"/>
      <c r="GF65" s="36"/>
      <c r="GG65" s="36"/>
      <c r="GH65" s="36"/>
      <c r="GI65" s="36"/>
      <c r="GJ65" s="36"/>
      <c r="GK65" s="36"/>
      <c r="GL65" s="36"/>
      <c r="GM65" s="36"/>
      <c r="GN65" s="36"/>
      <c r="GO65" s="36"/>
      <c r="GP65" s="36"/>
      <c r="GQ65" s="36"/>
      <c r="GR65" s="36"/>
      <c r="GS65" s="36"/>
      <c r="GT65" s="36"/>
      <c r="GU65" s="36"/>
      <c r="GV65" s="36"/>
      <c r="GW65" s="36"/>
      <c r="GX65" s="36"/>
      <c r="GY65" s="36"/>
      <c r="GZ65" s="36"/>
      <c r="HA65" s="36"/>
      <c r="HB65" s="36"/>
      <c r="HC65" s="36"/>
      <c r="HD65" s="36"/>
      <c r="HE65" s="36"/>
      <c r="HF65" s="36"/>
      <c r="HG65" s="36"/>
      <c r="HH65" s="36"/>
      <c r="HI65" s="36"/>
      <c r="HJ65" s="36"/>
      <c r="HK65" s="36"/>
      <c r="HL65" s="36"/>
      <c r="HM65" s="36"/>
      <c r="HN65" s="36"/>
      <c r="HO65" s="36"/>
      <c r="HP65" s="36"/>
      <c r="HQ65" s="36"/>
      <c r="HR65" s="36"/>
      <c r="HS65" s="36"/>
      <c r="HT65" s="36"/>
      <c r="HU65" s="36"/>
      <c r="HV65" s="36"/>
      <c r="HW65" s="36"/>
      <c r="HX65" s="36"/>
      <c r="HY65" s="36"/>
      <c r="HZ65" s="36"/>
      <c r="IA65" s="36"/>
      <c r="IB65" s="36"/>
      <c r="IC65" s="36"/>
      <c r="ID65" s="36"/>
      <c r="IE65" s="36"/>
      <c r="IF65" s="36"/>
      <c r="IG65" s="36"/>
      <c r="IH65" s="36"/>
      <c r="II65" s="36"/>
      <c r="IJ65" s="36"/>
      <c r="IK65" s="36"/>
      <c r="IL65" s="36"/>
      <c r="IM65" s="36"/>
      <c r="IN65" s="36"/>
      <c r="IO65" s="36"/>
      <c r="IP65" s="36"/>
      <c r="IQ65" s="36"/>
      <c r="IR65" s="36"/>
      <c r="IS65" s="36"/>
      <c r="IT65" s="36"/>
      <c r="IU65" s="36"/>
      <c r="IV65" s="36"/>
      <c r="IW65" s="36"/>
      <c r="IX65" s="36"/>
      <c r="IY65" s="36"/>
      <c r="IZ65" s="36"/>
      <c r="JA65" s="36"/>
      <c r="JB65" s="36"/>
      <c r="JC65" s="36"/>
      <c r="JD65" s="36"/>
      <c r="JE65" s="36"/>
      <c r="JF65" s="36"/>
      <c r="JG65" s="36"/>
      <c r="JH65" s="36"/>
      <c r="JI65" s="36"/>
      <c r="JJ65" s="36"/>
      <c r="JK65" s="36"/>
      <c r="JL65" s="36"/>
      <c r="JM65" s="36"/>
      <c r="JN65" s="36"/>
      <c r="JO65" s="36"/>
      <c r="JP65" s="36"/>
      <c r="JQ65" s="36"/>
      <c r="JR65" s="36"/>
      <c r="JS65" s="36"/>
      <c r="JT65" s="36"/>
      <c r="JU65" s="36"/>
      <c r="JV65" s="36"/>
      <c r="JW65" s="36"/>
      <c r="JX65" s="36"/>
      <c r="JY65" s="36"/>
      <c r="JZ65" s="36"/>
      <c r="KA65" s="36"/>
      <c r="KB65" s="36"/>
      <c r="KC65" s="36"/>
      <c r="KD65" s="36"/>
      <c r="KE65" s="36"/>
      <c r="KF65" s="36"/>
      <c r="KG65" s="36"/>
      <c r="KH65" s="36"/>
      <c r="KI65" s="36"/>
      <c r="KJ65" s="36"/>
      <c r="KK65" s="36"/>
      <c r="KL65" s="36"/>
      <c r="KM65" s="36"/>
    </row>
    <row r="66" spans="2:299" ht="18" customHeight="1">
      <c r="B66" t="s">
        <v>136</v>
      </c>
      <c r="F66" s="26" t="s">
        <v>214</v>
      </c>
      <c r="G66" s="23"/>
      <c r="H66" s="23"/>
      <c r="I66" s="23"/>
      <c r="J66" s="23"/>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c r="FV66" s="36"/>
      <c r="FW66" s="36"/>
      <c r="FX66" s="36"/>
      <c r="FY66" s="36"/>
      <c r="FZ66" s="36"/>
      <c r="GA66" s="36"/>
      <c r="GB66" s="36"/>
      <c r="GC66" s="36"/>
      <c r="GD66" s="36"/>
      <c r="GE66" s="36"/>
      <c r="GF66" s="36"/>
      <c r="GG66" s="36"/>
      <c r="GH66" s="36"/>
      <c r="GI66" s="36"/>
      <c r="GJ66" s="36"/>
      <c r="GK66" s="36"/>
      <c r="GL66" s="36"/>
      <c r="GM66" s="36"/>
      <c r="GN66" s="36"/>
      <c r="GO66" s="36"/>
      <c r="GP66" s="36"/>
      <c r="GQ66" s="36"/>
      <c r="GR66" s="36"/>
      <c r="GS66" s="36"/>
      <c r="GT66" s="36"/>
      <c r="GU66" s="36"/>
      <c r="GV66" s="36"/>
      <c r="GW66" s="36"/>
      <c r="GX66" s="36"/>
      <c r="GY66" s="36"/>
      <c r="GZ66" s="36"/>
      <c r="HA66" s="36"/>
      <c r="HB66" s="36"/>
      <c r="HC66" s="36"/>
      <c r="HD66" s="36"/>
      <c r="HE66" s="36"/>
      <c r="HF66" s="36"/>
      <c r="HG66" s="36"/>
      <c r="HH66" s="36"/>
      <c r="HI66" s="36"/>
      <c r="HJ66" s="36"/>
      <c r="HK66" s="36"/>
      <c r="HL66" s="36"/>
      <c r="HM66" s="36"/>
      <c r="HN66" s="36"/>
      <c r="HO66" s="36"/>
      <c r="HP66" s="36"/>
      <c r="HQ66" s="36"/>
      <c r="HR66" s="36"/>
      <c r="HS66" s="36"/>
      <c r="HT66" s="36"/>
      <c r="HU66" s="36"/>
      <c r="HV66" s="36"/>
      <c r="HW66" s="36"/>
      <c r="HX66" s="36"/>
      <c r="HY66" s="36"/>
      <c r="HZ66" s="36"/>
      <c r="IA66" s="36"/>
      <c r="IB66" s="36"/>
      <c r="IC66" s="36"/>
      <c r="ID66" s="36"/>
      <c r="IE66" s="36"/>
      <c r="IF66" s="36"/>
      <c r="IG66" s="36"/>
      <c r="IH66" s="36"/>
      <c r="II66" s="36"/>
      <c r="IJ66" s="36"/>
      <c r="IK66" s="36"/>
      <c r="IL66" s="36"/>
      <c r="IM66" s="36"/>
      <c r="IN66" s="36"/>
      <c r="IO66" s="36"/>
      <c r="IP66" s="36"/>
      <c r="IQ66" s="36"/>
      <c r="IR66" s="36"/>
      <c r="IS66" s="36"/>
      <c r="IT66" s="36"/>
      <c r="IU66" s="36"/>
      <c r="IV66" s="36"/>
      <c r="IW66" s="36"/>
      <c r="IX66" s="36"/>
      <c r="IY66" s="36"/>
      <c r="IZ66" s="36"/>
      <c r="JA66" s="36"/>
      <c r="JB66" s="36"/>
      <c r="JC66" s="36"/>
      <c r="JD66" s="36"/>
      <c r="JE66" s="36"/>
      <c r="JF66" s="36"/>
      <c r="JG66" s="36"/>
      <c r="JH66" s="36"/>
      <c r="JI66" s="36"/>
      <c r="JJ66" s="36"/>
      <c r="JK66" s="36"/>
      <c r="JL66" s="36"/>
      <c r="JM66" s="36"/>
      <c r="JN66" s="36"/>
      <c r="JO66" s="36"/>
      <c r="JP66" s="36"/>
      <c r="JQ66" s="36"/>
      <c r="JR66" s="36"/>
      <c r="JS66" s="36"/>
      <c r="JT66" s="36"/>
      <c r="JU66" s="36"/>
      <c r="JV66" s="36"/>
      <c r="JW66" s="36"/>
      <c r="JX66" s="36"/>
      <c r="JY66" s="36"/>
      <c r="JZ66" s="36"/>
      <c r="KA66" s="36"/>
      <c r="KB66" s="36"/>
      <c r="KC66" s="36"/>
      <c r="KD66" s="36"/>
      <c r="KE66" s="36"/>
      <c r="KF66" s="36"/>
      <c r="KG66" s="36"/>
      <c r="KH66" s="36"/>
      <c r="KI66" s="36"/>
      <c r="KJ66" s="36"/>
      <c r="KK66" s="36"/>
      <c r="KL66" s="36"/>
      <c r="KM66" s="36"/>
    </row>
    <row r="67" spans="2:299" ht="18" customHeight="1">
      <c r="B67" s="23" t="s">
        <v>136</v>
      </c>
      <c r="F67" s="35" t="s">
        <v>1438</v>
      </c>
      <c r="G67" s="36">
        <v>769.44055400000002</v>
      </c>
      <c r="H67" s="36">
        <v>553.74002199999995</v>
      </c>
      <c r="I67" s="36">
        <v>661.66286300000002</v>
      </c>
      <c r="J67" s="36">
        <v>437.93328100000002</v>
      </c>
      <c r="K67" s="36">
        <v>405.01628699999998</v>
      </c>
      <c r="L67" s="36">
        <v>429.43810999999999</v>
      </c>
      <c r="M67" s="36">
        <v>444.92725899999999</v>
      </c>
      <c r="N67" s="36">
        <v>547.01950099999999</v>
      </c>
      <c r="O67" s="36">
        <v>606.64814000000001</v>
      </c>
      <c r="P67" s="36">
        <v>673.30720499999995</v>
      </c>
      <c r="Q67" s="36">
        <v>880.63192700000002</v>
      </c>
      <c r="R67" s="36">
        <v>862.18289100000004</v>
      </c>
      <c r="S67" s="36">
        <v>705.952178</v>
      </c>
      <c r="T67" s="36">
        <v>662.17421200000001</v>
      </c>
      <c r="U67" s="36">
        <v>756.11067700000001</v>
      </c>
      <c r="V67" s="36">
        <v>969.892111</v>
      </c>
      <c r="W67" s="36">
        <v>2380.9651699999999</v>
      </c>
      <c r="X67" s="36">
        <v>2513.3141070000001</v>
      </c>
      <c r="Y67" s="36">
        <v>1277.460041</v>
      </c>
      <c r="Z67" s="36">
        <v>919.614373</v>
      </c>
      <c r="AA67" s="36">
        <v>1458.403456</v>
      </c>
      <c r="AB67" s="36">
        <v>1453.6966420000001</v>
      </c>
      <c r="AC67" s="36">
        <v>1322.923407</v>
      </c>
      <c r="AD67" s="36">
        <v>1424.5114249999999</v>
      </c>
      <c r="AE67" s="36">
        <v>1774.731794</v>
      </c>
      <c r="AF67" s="36">
        <v>2016.024942</v>
      </c>
      <c r="AG67" s="36">
        <v>1219.7837609999999</v>
      </c>
      <c r="AH67" s="36">
        <v>1799.6734739999999</v>
      </c>
      <c r="AI67" s="36">
        <v>2477.1633430000002</v>
      </c>
      <c r="AJ67" s="36">
        <v>2400.8770930000001</v>
      </c>
      <c r="AK67" s="36">
        <v>1928.34097</v>
      </c>
      <c r="AL67" s="36">
        <v>2570.2865099999999</v>
      </c>
      <c r="AM67" s="36">
        <v>2999.6136369999999</v>
      </c>
      <c r="AN67" s="36">
        <v>2134.1036640000002</v>
      </c>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c r="FV67" s="36"/>
      <c r="FW67" s="36"/>
      <c r="FX67" s="36"/>
      <c r="FY67" s="36"/>
      <c r="FZ67" s="36"/>
      <c r="GA67" s="36"/>
      <c r="GB67" s="36"/>
      <c r="GC67" s="36"/>
      <c r="GD67" s="36"/>
      <c r="GE67" s="36"/>
      <c r="GF67" s="36"/>
      <c r="GG67" s="36"/>
      <c r="GH67" s="36"/>
      <c r="GI67" s="36"/>
      <c r="GJ67" s="36"/>
      <c r="GK67" s="36"/>
      <c r="GL67" s="36"/>
      <c r="GM67" s="36"/>
      <c r="GN67" s="36"/>
      <c r="GO67" s="36"/>
      <c r="GP67" s="36"/>
      <c r="GQ67" s="36"/>
      <c r="GR67" s="36"/>
      <c r="GS67" s="36"/>
      <c r="GT67" s="36"/>
      <c r="GU67" s="36"/>
      <c r="GV67" s="36"/>
      <c r="GW67" s="36"/>
      <c r="GX67" s="36"/>
      <c r="GY67" s="36"/>
      <c r="GZ67" s="36"/>
      <c r="HA67" s="36"/>
      <c r="HB67" s="36"/>
      <c r="HC67" s="36"/>
      <c r="HD67" s="36"/>
      <c r="HE67" s="36"/>
      <c r="HF67" s="36"/>
      <c r="HG67" s="36"/>
      <c r="HH67" s="36"/>
      <c r="HI67" s="36"/>
      <c r="HJ67" s="36"/>
      <c r="HK67" s="36"/>
      <c r="HL67" s="36"/>
      <c r="HM67" s="36"/>
      <c r="HN67" s="36"/>
      <c r="HO67" s="36"/>
      <c r="HP67" s="36"/>
      <c r="HQ67" s="36"/>
      <c r="HR67" s="36"/>
      <c r="HS67" s="36"/>
      <c r="HT67" s="36"/>
      <c r="HU67" s="36"/>
      <c r="HV67" s="36"/>
      <c r="HW67" s="36"/>
      <c r="HX67" s="36"/>
      <c r="HY67" s="36"/>
      <c r="HZ67" s="36"/>
      <c r="IA67" s="36"/>
      <c r="IB67" s="36"/>
      <c r="IC67" s="36"/>
      <c r="ID67" s="36"/>
      <c r="IE67" s="36"/>
      <c r="IF67" s="36"/>
      <c r="IG67" s="36"/>
      <c r="IH67" s="36"/>
      <c r="II67" s="36"/>
      <c r="IJ67" s="36"/>
      <c r="IK67" s="36"/>
      <c r="IL67" s="36"/>
      <c r="IM67" s="36"/>
      <c r="IN67" s="36"/>
      <c r="IO67" s="36"/>
      <c r="IP67" s="36"/>
      <c r="IQ67" s="36"/>
      <c r="IR67" s="36"/>
      <c r="IS67" s="36"/>
      <c r="IT67" s="36"/>
      <c r="IU67" s="36"/>
      <c r="IV67" s="36"/>
      <c r="IW67" s="36"/>
      <c r="IX67" s="36"/>
      <c r="IY67" s="36"/>
      <c r="IZ67" s="36"/>
      <c r="JA67" s="36"/>
      <c r="JB67" s="36"/>
      <c r="JC67" s="36"/>
      <c r="JD67" s="36"/>
      <c r="JE67" s="36"/>
      <c r="JF67" s="36"/>
      <c r="JG67" s="36"/>
      <c r="JH67" s="36"/>
      <c r="JI67" s="36"/>
      <c r="JJ67" s="36"/>
      <c r="JK67" s="36"/>
      <c r="JL67" s="36"/>
      <c r="JM67" s="36"/>
      <c r="JN67" s="36"/>
      <c r="JO67" s="36"/>
      <c r="JP67" s="36"/>
      <c r="JQ67" s="36"/>
      <c r="JR67" s="36"/>
      <c r="JS67" s="36"/>
      <c r="JT67" s="36"/>
      <c r="JU67" s="36"/>
      <c r="JV67" s="36"/>
      <c r="JW67" s="36"/>
      <c r="JX67" s="36"/>
      <c r="JY67" s="36"/>
      <c r="JZ67" s="36"/>
      <c r="KA67" s="36"/>
      <c r="KB67" s="36"/>
      <c r="KC67" s="36"/>
      <c r="KD67" s="36"/>
      <c r="KE67" s="36"/>
      <c r="KF67" s="36"/>
      <c r="KG67" s="36"/>
      <c r="KH67" s="36"/>
      <c r="KI67" s="36"/>
      <c r="KJ67" s="36"/>
      <c r="KK67" s="36"/>
      <c r="KL67" s="36"/>
      <c r="KM67" s="36"/>
    </row>
    <row r="68" spans="2:299" ht="18" customHeight="1">
      <c r="B68" s="23" t="s">
        <v>136</v>
      </c>
      <c r="F68" s="81" t="s">
        <v>1205</v>
      </c>
      <c r="G68" s="36">
        <v>0</v>
      </c>
      <c r="H68" s="36">
        <v>0</v>
      </c>
      <c r="I68" s="36">
        <v>0</v>
      </c>
      <c r="J68" s="36">
        <v>0</v>
      </c>
      <c r="K68" s="36">
        <v>6.9946640000000002</v>
      </c>
      <c r="L68" s="36">
        <v>11.607666</v>
      </c>
      <c r="M68" s="36">
        <v>44.285110000000003</v>
      </c>
      <c r="N68" s="36">
        <v>39.581440000000001</v>
      </c>
      <c r="O68" s="36">
        <v>14.358834999999999</v>
      </c>
      <c r="P68" s="36">
        <v>0</v>
      </c>
      <c r="Q68" s="36">
        <v>5.84</v>
      </c>
      <c r="R68" s="36">
        <v>76.006343999999999</v>
      </c>
      <c r="S68" s="36">
        <v>45.196008999999997</v>
      </c>
      <c r="T68" s="36">
        <v>69.456978000000007</v>
      </c>
      <c r="U68" s="36">
        <v>103.699656</v>
      </c>
      <c r="V68" s="36">
        <v>101.714715</v>
      </c>
      <c r="W68" s="36">
        <v>217.75756699999999</v>
      </c>
      <c r="X68" s="36">
        <v>640.33838600000001</v>
      </c>
      <c r="Y68" s="36">
        <v>419.07516700000002</v>
      </c>
      <c r="Z68" s="36">
        <v>504.84871800000002</v>
      </c>
      <c r="AA68" s="36">
        <v>614.89929400000005</v>
      </c>
      <c r="AB68" s="36">
        <v>600.16782499999999</v>
      </c>
      <c r="AC68" s="36">
        <v>419.81036599999999</v>
      </c>
      <c r="AD68" s="36">
        <v>544.55307900000003</v>
      </c>
      <c r="AE68" s="36">
        <v>648.81651899999997</v>
      </c>
      <c r="AF68" s="36">
        <v>894.38789799999995</v>
      </c>
      <c r="AG68" s="36">
        <v>527.67214899999999</v>
      </c>
      <c r="AH68" s="36">
        <v>736.83466499999997</v>
      </c>
      <c r="AI68" s="36">
        <v>1149.488801</v>
      </c>
      <c r="AJ68" s="36">
        <v>1320.749364</v>
      </c>
      <c r="AK68" s="36">
        <v>1173.35123</v>
      </c>
      <c r="AL68" s="36">
        <v>1286.943589</v>
      </c>
      <c r="AM68" s="36">
        <v>1692.7836259999999</v>
      </c>
      <c r="AN68" s="36">
        <v>1284.2422959999999</v>
      </c>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c r="FV68" s="36"/>
      <c r="FW68" s="36"/>
      <c r="FX68" s="36"/>
      <c r="FY68" s="36"/>
      <c r="FZ68" s="36"/>
      <c r="GA68" s="36"/>
      <c r="GB68" s="36"/>
      <c r="GC68" s="36"/>
      <c r="GD68" s="36"/>
      <c r="GE68" s="36"/>
      <c r="GF68" s="36"/>
      <c r="GG68" s="36"/>
      <c r="GH68" s="36"/>
      <c r="GI68" s="36"/>
      <c r="GJ68" s="36"/>
      <c r="GK68" s="36"/>
      <c r="GL68" s="36"/>
      <c r="GM68" s="36"/>
      <c r="GN68" s="36"/>
      <c r="GO68" s="36"/>
      <c r="GP68" s="36"/>
      <c r="GQ68" s="36"/>
      <c r="GR68" s="36"/>
      <c r="GS68" s="36"/>
      <c r="GT68" s="36"/>
      <c r="GU68" s="36"/>
      <c r="GV68" s="36"/>
      <c r="GW68" s="36"/>
      <c r="GX68" s="36"/>
      <c r="GY68" s="36"/>
      <c r="GZ68" s="36"/>
      <c r="HA68" s="36"/>
      <c r="HB68" s="36"/>
      <c r="HC68" s="36"/>
      <c r="HD68" s="36"/>
      <c r="HE68" s="36"/>
      <c r="HF68" s="36"/>
      <c r="HG68" s="36"/>
      <c r="HH68" s="36"/>
      <c r="HI68" s="36"/>
      <c r="HJ68" s="36"/>
      <c r="HK68" s="36"/>
      <c r="HL68" s="36"/>
      <c r="HM68" s="36"/>
      <c r="HN68" s="36"/>
      <c r="HO68" s="36"/>
      <c r="HP68" s="36"/>
      <c r="HQ68" s="36"/>
      <c r="HR68" s="36"/>
      <c r="HS68" s="36"/>
      <c r="HT68" s="36"/>
      <c r="HU68" s="36"/>
      <c r="HV68" s="36"/>
      <c r="HW68" s="36"/>
      <c r="HX68" s="36"/>
      <c r="HY68" s="36"/>
      <c r="HZ68" s="36"/>
      <c r="IA68" s="36"/>
      <c r="IB68" s="36"/>
      <c r="IC68" s="36"/>
      <c r="ID68" s="36"/>
      <c r="IE68" s="36"/>
      <c r="IF68" s="36"/>
      <c r="IG68" s="36"/>
      <c r="IH68" s="36"/>
      <c r="II68" s="36"/>
      <c r="IJ68" s="36"/>
      <c r="IK68" s="36"/>
      <c r="IL68" s="36"/>
      <c r="IM68" s="36"/>
      <c r="IN68" s="36"/>
      <c r="IO68" s="36"/>
      <c r="IP68" s="36"/>
      <c r="IQ68" s="36"/>
      <c r="IR68" s="36"/>
      <c r="IS68" s="36"/>
      <c r="IT68" s="36"/>
      <c r="IU68" s="36"/>
      <c r="IV68" s="36"/>
      <c r="IW68" s="36"/>
      <c r="IX68" s="36"/>
      <c r="IY68" s="36"/>
      <c r="IZ68" s="36"/>
      <c r="JA68" s="36"/>
      <c r="JB68" s="36"/>
      <c r="JC68" s="36"/>
      <c r="JD68" s="36"/>
      <c r="JE68" s="36"/>
      <c r="JF68" s="36"/>
      <c r="JG68" s="36"/>
      <c r="JH68" s="36"/>
      <c r="JI68" s="36"/>
      <c r="JJ68" s="36"/>
      <c r="JK68" s="36"/>
      <c r="JL68" s="36"/>
      <c r="JM68" s="36"/>
      <c r="JN68" s="36"/>
      <c r="JO68" s="36"/>
      <c r="JP68" s="36"/>
      <c r="JQ68" s="36"/>
      <c r="JR68" s="36"/>
      <c r="JS68" s="36"/>
      <c r="JT68" s="36"/>
      <c r="JU68" s="36"/>
      <c r="JV68" s="36"/>
      <c r="JW68" s="36"/>
      <c r="JX68" s="36"/>
      <c r="JY68" s="36"/>
      <c r="JZ68" s="36"/>
      <c r="KA68" s="36"/>
      <c r="KB68" s="36"/>
      <c r="KC68" s="36"/>
      <c r="KD68" s="36"/>
      <c r="KE68" s="36"/>
      <c r="KF68" s="36"/>
      <c r="KG68" s="36"/>
      <c r="KH68" s="36"/>
      <c r="KI68" s="36"/>
      <c r="KJ68" s="36"/>
      <c r="KK68" s="36"/>
      <c r="KL68" s="36"/>
      <c r="KM68" s="36"/>
    </row>
    <row r="69" spans="2:299" ht="18" customHeight="1">
      <c r="B69" s="23" t="s">
        <v>136</v>
      </c>
      <c r="F69" s="81" t="s">
        <v>1187</v>
      </c>
      <c r="G69" s="36">
        <v>156.64688699999999</v>
      </c>
      <c r="H69" s="36">
        <v>123.00482</v>
      </c>
      <c r="I69" s="36">
        <v>155.14906500000001</v>
      </c>
      <c r="J69" s="36">
        <v>115.847708</v>
      </c>
      <c r="K69" s="36">
        <v>85.996415999999996</v>
      </c>
      <c r="L69" s="36">
        <v>114.851197</v>
      </c>
      <c r="M69" s="36">
        <v>101.630439</v>
      </c>
      <c r="N69" s="36">
        <v>122.99937300000001</v>
      </c>
      <c r="O69" s="36">
        <v>183.57234399999999</v>
      </c>
      <c r="P69" s="36">
        <v>208.15560099999999</v>
      </c>
      <c r="Q69" s="36">
        <v>168.618697</v>
      </c>
      <c r="R69" s="36">
        <v>216.07863599999999</v>
      </c>
      <c r="S69" s="36">
        <v>119.409813</v>
      </c>
      <c r="T69" s="36">
        <v>126.873319</v>
      </c>
      <c r="U69" s="36">
        <v>187.069177</v>
      </c>
      <c r="V69" s="36">
        <v>289.902894</v>
      </c>
      <c r="W69" s="36">
        <v>547.72723099999996</v>
      </c>
      <c r="X69" s="36">
        <v>408.559504</v>
      </c>
      <c r="Y69" s="36">
        <v>207.64910499999999</v>
      </c>
      <c r="Z69" s="36">
        <v>118.826283</v>
      </c>
      <c r="AA69" s="36">
        <v>160.05780799999999</v>
      </c>
      <c r="AB69" s="36">
        <v>212.61104</v>
      </c>
      <c r="AC69" s="36">
        <v>215.69233</v>
      </c>
      <c r="AD69" s="36">
        <v>223.56597099999999</v>
      </c>
      <c r="AE69" s="36">
        <v>310.13615700000003</v>
      </c>
      <c r="AF69" s="36">
        <v>385.61908599999998</v>
      </c>
      <c r="AG69" s="36">
        <v>359.23050899999998</v>
      </c>
      <c r="AH69" s="36">
        <v>541.092398</v>
      </c>
      <c r="AI69" s="36">
        <v>715.18509300000005</v>
      </c>
      <c r="AJ69" s="36">
        <v>473.38022100000001</v>
      </c>
      <c r="AK69" s="36">
        <v>383.66358000000002</v>
      </c>
      <c r="AL69" s="36">
        <v>700.70213699999999</v>
      </c>
      <c r="AM69" s="36">
        <v>614.66865900000005</v>
      </c>
      <c r="AN69" s="36">
        <v>351.64703900000001</v>
      </c>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c r="FX69" s="36"/>
      <c r="FY69" s="36"/>
      <c r="FZ69" s="36"/>
      <c r="GA69" s="36"/>
      <c r="GB69" s="36"/>
      <c r="GC69" s="36"/>
      <c r="GD69" s="36"/>
      <c r="GE69" s="36"/>
      <c r="GF69" s="36"/>
      <c r="GG69" s="36"/>
      <c r="GH69" s="36"/>
      <c r="GI69" s="36"/>
      <c r="GJ69" s="36"/>
      <c r="GK69" s="36"/>
      <c r="GL69" s="36"/>
      <c r="GM69" s="36"/>
      <c r="GN69" s="36"/>
      <c r="GO69" s="36"/>
      <c r="GP69" s="36"/>
      <c r="GQ69" s="36"/>
      <c r="GR69" s="36"/>
      <c r="GS69" s="36"/>
      <c r="GT69" s="36"/>
      <c r="GU69" s="36"/>
      <c r="GV69" s="36"/>
      <c r="GW69" s="36"/>
      <c r="GX69" s="36"/>
      <c r="GY69" s="36"/>
      <c r="GZ69" s="36"/>
      <c r="HA69" s="36"/>
      <c r="HB69" s="36"/>
      <c r="HC69" s="36"/>
      <c r="HD69" s="36"/>
      <c r="HE69" s="36"/>
      <c r="HF69" s="36"/>
      <c r="HG69" s="36"/>
      <c r="HH69" s="36"/>
      <c r="HI69" s="36"/>
      <c r="HJ69" s="36"/>
      <c r="HK69" s="36"/>
      <c r="HL69" s="36"/>
      <c r="HM69" s="36"/>
      <c r="HN69" s="36"/>
      <c r="HO69" s="36"/>
      <c r="HP69" s="36"/>
      <c r="HQ69" s="36"/>
      <c r="HR69" s="36"/>
      <c r="HS69" s="36"/>
      <c r="HT69" s="36"/>
      <c r="HU69" s="36"/>
      <c r="HV69" s="36"/>
      <c r="HW69" s="36"/>
      <c r="HX69" s="36"/>
      <c r="HY69" s="36"/>
      <c r="HZ69" s="36"/>
      <c r="IA69" s="36"/>
      <c r="IB69" s="36"/>
      <c r="IC69" s="36"/>
      <c r="ID69" s="36"/>
      <c r="IE69" s="36"/>
      <c r="IF69" s="36"/>
      <c r="IG69" s="36"/>
      <c r="IH69" s="36"/>
      <c r="II69" s="36"/>
      <c r="IJ69" s="36"/>
      <c r="IK69" s="36"/>
      <c r="IL69" s="36"/>
      <c r="IM69" s="36"/>
      <c r="IN69" s="36"/>
      <c r="IO69" s="36"/>
      <c r="IP69" s="36"/>
      <c r="IQ69" s="36"/>
      <c r="IR69" s="36"/>
      <c r="IS69" s="36"/>
      <c r="IT69" s="36"/>
      <c r="IU69" s="36"/>
      <c r="IV69" s="36"/>
      <c r="IW69" s="36"/>
      <c r="IX69" s="36"/>
      <c r="IY69" s="36"/>
      <c r="IZ69" s="36"/>
      <c r="JA69" s="36"/>
      <c r="JB69" s="36"/>
      <c r="JC69" s="36"/>
      <c r="JD69" s="36"/>
      <c r="JE69" s="36"/>
      <c r="JF69" s="36"/>
      <c r="JG69" s="36"/>
      <c r="JH69" s="36"/>
      <c r="JI69" s="36"/>
      <c r="JJ69" s="36"/>
      <c r="JK69" s="36"/>
      <c r="JL69" s="36"/>
      <c r="JM69" s="36"/>
      <c r="JN69" s="36"/>
      <c r="JO69" s="36"/>
      <c r="JP69" s="36"/>
      <c r="JQ69" s="36"/>
      <c r="JR69" s="36"/>
      <c r="JS69" s="36"/>
      <c r="JT69" s="36"/>
      <c r="JU69" s="36"/>
      <c r="JV69" s="36"/>
      <c r="JW69" s="36"/>
      <c r="JX69" s="36"/>
      <c r="JY69" s="36"/>
      <c r="JZ69" s="36"/>
      <c r="KA69" s="36"/>
      <c r="KB69" s="36"/>
      <c r="KC69" s="36"/>
      <c r="KD69" s="36"/>
      <c r="KE69" s="36"/>
      <c r="KF69" s="36"/>
      <c r="KG69" s="36"/>
      <c r="KH69" s="36"/>
      <c r="KI69" s="36"/>
      <c r="KJ69" s="36"/>
      <c r="KK69" s="36"/>
      <c r="KL69" s="36"/>
      <c r="KM69" s="36"/>
    </row>
    <row r="70" spans="2:299" ht="18" customHeight="1">
      <c r="B70" s="23" t="s">
        <v>136</v>
      </c>
      <c r="F70" s="81" t="s">
        <v>1186</v>
      </c>
      <c r="G70" s="36">
        <v>357.53774900000002</v>
      </c>
      <c r="H70" s="36">
        <v>255.36757600000001</v>
      </c>
      <c r="I70" s="36">
        <v>311.88960600000001</v>
      </c>
      <c r="J70" s="36">
        <v>191.84262899999999</v>
      </c>
      <c r="K70" s="36">
        <v>172.12969200000001</v>
      </c>
      <c r="L70" s="36">
        <v>179.90573800000001</v>
      </c>
      <c r="M70" s="36">
        <v>150.904346</v>
      </c>
      <c r="N70" s="36">
        <v>176.58174299999999</v>
      </c>
      <c r="O70" s="36">
        <v>187.99643900000001</v>
      </c>
      <c r="P70" s="36">
        <v>182.33719400000001</v>
      </c>
      <c r="Q70" s="36">
        <v>202.32894999999999</v>
      </c>
      <c r="R70" s="36">
        <v>175.84558000000001</v>
      </c>
      <c r="S70" s="36">
        <v>127.36456200000001</v>
      </c>
      <c r="T70" s="36">
        <v>124.436368</v>
      </c>
      <c r="U70" s="36">
        <v>140.09723700000001</v>
      </c>
      <c r="V70" s="36">
        <v>191.27878100000001</v>
      </c>
      <c r="W70" s="36">
        <v>490.91555</v>
      </c>
      <c r="X70" s="36">
        <v>383.340397</v>
      </c>
      <c r="Y70" s="36">
        <v>186.25007199999999</v>
      </c>
      <c r="Z70" s="36">
        <v>142.685597</v>
      </c>
      <c r="AA70" s="36">
        <v>186.386661</v>
      </c>
      <c r="AB70" s="36">
        <v>171.16204300000001</v>
      </c>
      <c r="AC70" s="36">
        <v>163.74818500000001</v>
      </c>
      <c r="AD70" s="36">
        <v>162.954612</v>
      </c>
      <c r="AE70" s="36">
        <v>172.27196499999999</v>
      </c>
      <c r="AF70" s="36">
        <v>200.53742199999999</v>
      </c>
      <c r="AG70" s="36">
        <v>133.96401399999999</v>
      </c>
      <c r="AH70" s="36">
        <v>204.62508800000001</v>
      </c>
      <c r="AI70" s="36">
        <v>207.522097</v>
      </c>
      <c r="AJ70" s="36">
        <v>176.86460299999999</v>
      </c>
      <c r="AK70" s="36">
        <v>117.51121999999999</v>
      </c>
      <c r="AL70" s="36">
        <v>204.968163</v>
      </c>
      <c r="AM70" s="36">
        <v>325.12548399999997</v>
      </c>
      <c r="AN70" s="36">
        <v>145.99282700000001</v>
      </c>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c r="FW70" s="36"/>
      <c r="FX70" s="36"/>
      <c r="FY70" s="36"/>
      <c r="FZ70" s="36"/>
      <c r="GA70" s="36"/>
      <c r="GB70" s="36"/>
      <c r="GC70" s="36"/>
      <c r="GD70" s="36"/>
      <c r="GE70" s="36"/>
      <c r="GF70" s="36"/>
      <c r="GG70" s="36"/>
      <c r="GH70" s="36"/>
      <c r="GI70" s="36"/>
      <c r="GJ70" s="36"/>
      <c r="GK70" s="36"/>
      <c r="GL70" s="36"/>
      <c r="GM70" s="36"/>
      <c r="GN70" s="36"/>
      <c r="GO70" s="36"/>
      <c r="GP70" s="36"/>
      <c r="GQ70" s="36"/>
      <c r="GR70" s="36"/>
      <c r="GS70" s="36"/>
      <c r="GT70" s="36"/>
      <c r="GU70" s="36"/>
      <c r="GV70" s="36"/>
      <c r="GW70" s="36"/>
      <c r="GX70" s="36"/>
      <c r="GY70" s="36"/>
      <c r="GZ70" s="36"/>
      <c r="HA70" s="36"/>
      <c r="HB70" s="36"/>
      <c r="HC70" s="36"/>
      <c r="HD70" s="36"/>
      <c r="HE70" s="36"/>
      <c r="HF70" s="36"/>
      <c r="HG70" s="36"/>
      <c r="HH70" s="36"/>
      <c r="HI70" s="36"/>
      <c r="HJ70" s="36"/>
      <c r="HK70" s="36"/>
      <c r="HL70" s="36"/>
      <c r="HM70" s="36"/>
      <c r="HN70" s="36"/>
      <c r="HO70" s="36"/>
      <c r="HP70" s="36"/>
      <c r="HQ70" s="36"/>
      <c r="HR70" s="36"/>
      <c r="HS70" s="36"/>
      <c r="HT70" s="36"/>
      <c r="HU70" s="36"/>
      <c r="HV70" s="36"/>
      <c r="HW70" s="36"/>
      <c r="HX70" s="36"/>
      <c r="HY70" s="36"/>
      <c r="HZ70" s="36"/>
      <c r="IA70" s="36"/>
      <c r="IB70" s="36"/>
      <c r="IC70" s="36"/>
      <c r="ID70" s="36"/>
      <c r="IE70" s="36"/>
      <c r="IF70" s="36"/>
      <c r="IG70" s="36"/>
      <c r="IH70" s="36"/>
      <c r="II70" s="36"/>
      <c r="IJ70" s="36"/>
      <c r="IK70" s="36"/>
      <c r="IL70" s="36"/>
      <c r="IM70" s="36"/>
      <c r="IN70" s="36"/>
      <c r="IO70" s="36"/>
      <c r="IP70" s="36"/>
      <c r="IQ70" s="36"/>
      <c r="IR70" s="36"/>
      <c r="IS70" s="36"/>
      <c r="IT70" s="36"/>
      <c r="IU70" s="36"/>
      <c r="IV70" s="36"/>
      <c r="IW70" s="36"/>
      <c r="IX70" s="36"/>
      <c r="IY70" s="36"/>
      <c r="IZ70" s="36"/>
      <c r="JA70" s="36"/>
      <c r="JB70" s="36"/>
      <c r="JC70" s="36"/>
      <c r="JD70" s="36"/>
      <c r="JE70" s="36"/>
      <c r="JF70" s="36"/>
      <c r="JG70" s="36"/>
      <c r="JH70" s="36"/>
      <c r="JI70" s="36"/>
      <c r="JJ70" s="36"/>
      <c r="JK70" s="36"/>
      <c r="JL70" s="36"/>
      <c r="JM70" s="36"/>
      <c r="JN70" s="36"/>
      <c r="JO70" s="36"/>
      <c r="JP70" s="36"/>
      <c r="JQ70" s="36"/>
      <c r="JR70" s="36"/>
      <c r="JS70" s="36"/>
      <c r="JT70" s="36"/>
      <c r="JU70" s="36"/>
      <c r="JV70" s="36"/>
      <c r="JW70" s="36"/>
      <c r="JX70" s="36"/>
      <c r="JY70" s="36"/>
      <c r="JZ70" s="36"/>
      <c r="KA70" s="36"/>
      <c r="KB70" s="36"/>
      <c r="KC70" s="36"/>
      <c r="KD70" s="36"/>
      <c r="KE70" s="36"/>
      <c r="KF70" s="36"/>
      <c r="KG70" s="36"/>
      <c r="KH70" s="36"/>
      <c r="KI70" s="36"/>
      <c r="KJ70" s="36"/>
      <c r="KK70" s="36"/>
      <c r="KL70" s="36"/>
      <c r="KM70" s="36"/>
    </row>
    <row r="71" spans="2:299" ht="18" customHeight="1">
      <c r="B71" s="23" t="s">
        <v>136</v>
      </c>
      <c r="F71" s="81" t="s">
        <v>1423</v>
      </c>
      <c r="G71" s="36">
        <v>0</v>
      </c>
      <c r="H71" s="36">
        <v>0</v>
      </c>
      <c r="I71" s="36">
        <v>0</v>
      </c>
      <c r="J71" s="36">
        <v>4.3905409999999998</v>
      </c>
      <c r="K71" s="36">
        <v>0</v>
      </c>
      <c r="L71" s="36">
        <v>0</v>
      </c>
      <c r="M71" s="36">
        <v>0</v>
      </c>
      <c r="N71" s="36">
        <v>14.581761</v>
      </c>
      <c r="O71" s="36">
        <v>0</v>
      </c>
      <c r="P71" s="36">
        <v>13.226582000000001</v>
      </c>
      <c r="Q71" s="36">
        <v>23.004677000000001</v>
      </c>
      <c r="R71" s="36">
        <v>44.081899</v>
      </c>
      <c r="S71" s="36">
        <v>8.1697000000000006</v>
      </c>
      <c r="T71" s="36">
        <v>11.278195</v>
      </c>
      <c r="U71" s="36">
        <v>18.978289</v>
      </c>
      <c r="V71" s="36">
        <v>53.626615000000001</v>
      </c>
      <c r="W71" s="36">
        <v>230.08240000000001</v>
      </c>
      <c r="X71" s="36">
        <v>272.16242299999999</v>
      </c>
      <c r="Y71" s="36">
        <v>60.607560999999997</v>
      </c>
      <c r="Z71" s="36">
        <v>17.086784999999999</v>
      </c>
      <c r="AA71" s="36">
        <v>121.95111300000001</v>
      </c>
      <c r="AB71" s="36">
        <v>127.931026</v>
      </c>
      <c r="AC71" s="36">
        <v>111.938631</v>
      </c>
      <c r="AD71" s="36">
        <v>74.478474000000006</v>
      </c>
      <c r="AE71" s="36">
        <v>160.022616</v>
      </c>
      <c r="AF71" s="36">
        <v>84.229729000000006</v>
      </c>
      <c r="AG71" s="36">
        <v>92.072591000000003</v>
      </c>
      <c r="AH71" s="36">
        <v>171.41580300000001</v>
      </c>
      <c r="AI71" s="36">
        <v>202.07838899999999</v>
      </c>
      <c r="AJ71" s="36">
        <v>78.868313000000001</v>
      </c>
      <c r="AK71" s="36">
        <v>114.028858</v>
      </c>
      <c r="AL71" s="36">
        <v>138.30927500000001</v>
      </c>
      <c r="AM71" s="36">
        <v>155.48155399999999</v>
      </c>
      <c r="AN71" s="36">
        <v>14.116348</v>
      </c>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c r="IW71" s="36"/>
      <c r="IX71" s="36"/>
      <c r="IY71" s="36"/>
      <c r="IZ71" s="36"/>
      <c r="JA71" s="36"/>
      <c r="JB71" s="36"/>
      <c r="JC71" s="36"/>
      <c r="JD71" s="36"/>
      <c r="JE71" s="36"/>
      <c r="JF71" s="36"/>
      <c r="JG71" s="36"/>
      <c r="JH71" s="36"/>
      <c r="JI71" s="36"/>
      <c r="JJ71" s="36"/>
      <c r="JK71" s="36"/>
      <c r="JL71" s="36"/>
      <c r="JM71" s="36"/>
      <c r="JN71" s="36"/>
      <c r="JO71" s="36"/>
      <c r="JP71" s="36"/>
      <c r="JQ71" s="36"/>
      <c r="JR71" s="36"/>
      <c r="JS71" s="36"/>
      <c r="JT71" s="36"/>
      <c r="JU71" s="36"/>
      <c r="JV71" s="36"/>
      <c r="JW71" s="36"/>
      <c r="JX71" s="36"/>
      <c r="JY71" s="36"/>
      <c r="JZ71" s="36"/>
      <c r="KA71" s="36"/>
      <c r="KB71" s="36"/>
      <c r="KC71" s="36"/>
      <c r="KD71" s="36"/>
      <c r="KE71" s="36"/>
      <c r="KF71" s="36"/>
      <c r="KG71" s="36"/>
      <c r="KH71" s="36"/>
      <c r="KI71" s="36"/>
      <c r="KJ71" s="36"/>
      <c r="KK71" s="36"/>
      <c r="KL71" s="36"/>
      <c r="KM71" s="36"/>
    </row>
    <row r="72" spans="2:299" ht="18" customHeight="1">
      <c r="B72" s="23" t="s">
        <v>136</v>
      </c>
      <c r="F72" s="81" t="s">
        <v>1439</v>
      </c>
      <c r="G72" s="36">
        <v>94.741524999999996</v>
      </c>
      <c r="H72" s="36">
        <v>53.018081000000002</v>
      </c>
      <c r="I72" s="36">
        <v>31.945128</v>
      </c>
      <c r="J72" s="36">
        <v>13.356534999999999</v>
      </c>
      <c r="K72" s="36">
        <v>15.663608</v>
      </c>
      <c r="L72" s="36">
        <v>17.997226000000001</v>
      </c>
      <c r="M72" s="36">
        <v>3.9800900000000001</v>
      </c>
      <c r="N72" s="36">
        <v>20.686259</v>
      </c>
      <c r="O72" s="36">
        <v>12.347286</v>
      </c>
      <c r="P72" s="36">
        <v>4.703951</v>
      </c>
      <c r="Q72" s="36">
        <v>22.150328999999999</v>
      </c>
      <c r="R72" s="36">
        <v>25.146553999999998</v>
      </c>
      <c r="S72" s="36">
        <v>20.611177000000001</v>
      </c>
      <c r="T72" s="36">
        <v>19.102836</v>
      </c>
      <c r="U72" s="36">
        <v>23.726970000000001</v>
      </c>
      <c r="V72" s="36">
        <v>6.6933689999999997</v>
      </c>
      <c r="W72" s="36">
        <v>58.376668000000002</v>
      </c>
      <c r="X72" s="36">
        <v>6.2767999999999997</v>
      </c>
      <c r="Y72" s="36">
        <v>0</v>
      </c>
      <c r="Z72" s="36">
        <v>0</v>
      </c>
      <c r="AA72" s="36">
        <v>14.517258</v>
      </c>
      <c r="AB72" s="36">
        <v>58.296641000000001</v>
      </c>
      <c r="AC72" s="36">
        <v>55.305726999999997</v>
      </c>
      <c r="AD72" s="36">
        <v>49.760891999999998</v>
      </c>
      <c r="AE72" s="36">
        <v>51.758296999999999</v>
      </c>
      <c r="AF72" s="36">
        <v>38.339171999999998</v>
      </c>
      <c r="AG72" s="36">
        <v>57.43318</v>
      </c>
      <c r="AH72" s="36">
        <v>88.510255999999998</v>
      </c>
      <c r="AI72" s="36">
        <v>106.160195</v>
      </c>
      <c r="AJ72" s="36">
        <v>96.641919999999999</v>
      </c>
      <c r="AK72" s="36">
        <v>66.243156999999997</v>
      </c>
      <c r="AL72" s="36">
        <v>82.123493999999994</v>
      </c>
      <c r="AM72" s="36">
        <v>65.607119999999995</v>
      </c>
      <c r="AN72" s="36">
        <v>13.474178</v>
      </c>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row>
    <row r="73" spans="2:299" ht="18" customHeight="1">
      <c r="B73" s="23" t="s">
        <v>136</v>
      </c>
      <c r="F73" s="35" t="s">
        <v>183</v>
      </c>
      <c r="G73" s="36">
        <v>320.60449299999999</v>
      </c>
      <c r="H73" s="36">
        <v>137.35819100000001</v>
      </c>
      <c r="I73" s="36">
        <v>293.03081500000002</v>
      </c>
      <c r="J73" s="36">
        <v>234.05788799999999</v>
      </c>
      <c r="K73" s="36">
        <v>204.14260400000001</v>
      </c>
      <c r="L73" s="36">
        <v>174.77865800000001</v>
      </c>
      <c r="M73" s="36">
        <v>225.06458799999999</v>
      </c>
      <c r="N73" s="36">
        <v>239.80411699999999</v>
      </c>
      <c r="O73" s="36">
        <v>228.575625</v>
      </c>
      <c r="P73" s="36">
        <v>307.816596</v>
      </c>
      <c r="Q73" s="36">
        <v>585.09401200000002</v>
      </c>
      <c r="R73" s="36">
        <v>552.90435500000001</v>
      </c>
      <c r="S73" s="36">
        <v>496.29701799999998</v>
      </c>
      <c r="T73" s="36">
        <v>397.10527400000001</v>
      </c>
      <c r="U73" s="36">
        <v>226.37028699999999</v>
      </c>
      <c r="V73" s="36">
        <v>445.34562399999999</v>
      </c>
      <c r="W73" s="36">
        <v>757.15888199999995</v>
      </c>
      <c r="X73" s="36">
        <v>1187.064423</v>
      </c>
      <c r="Y73" s="36">
        <v>891.30204200000003</v>
      </c>
      <c r="Z73" s="36">
        <v>884.01980300000002</v>
      </c>
      <c r="AA73" s="36">
        <v>926.59185600000001</v>
      </c>
      <c r="AB73" s="36">
        <v>960.19145400000002</v>
      </c>
      <c r="AC73" s="36">
        <v>855.82200999999998</v>
      </c>
      <c r="AD73" s="36">
        <v>857.67999299999997</v>
      </c>
      <c r="AE73" s="36">
        <v>1003.756166</v>
      </c>
      <c r="AF73" s="36">
        <v>1044.8630760000001</v>
      </c>
      <c r="AG73" s="36">
        <v>1056.0554119999999</v>
      </c>
      <c r="AH73" s="36">
        <v>1632.0145889999999</v>
      </c>
      <c r="AI73" s="36">
        <v>1674.8312020000001</v>
      </c>
      <c r="AJ73" s="36">
        <v>1425.703452</v>
      </c>
      <c r="AK73" s="36">
        <v>1364.9222070000001</v>
      </c>
      <c r="AL73" s="36">
        <v>1486.256441</v>
      </c>
      <c r="AM73" s="36">
        <v>1667.9814369999999</v>
      </c>
      <c r="AN73" s="36">
        <v>1904.5482529999999</v>
      </c>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c r="FV73" s="36"/>
      <c r="FW73" s="36"/>
      <c r="FX73" s="36"/>
      <c r="FY73" s="36"/>
      <c r="FZ73" s="36"/>
      <c r="GA73" s="36"/>
      <c r="GB73" s="36"/>
      <c r="GC73" s="36"/>
      <c r="GD73" s="36"/>
      <c r="GE73" s="36"/>
      <c r="GF73" s="36"/>
      <c r="GG73" s="36"/>
      <c r="GH73" s="36"/>
      <c r="GI73" s="36"/>
      <c r="GJ73" s="36"/>
      <c r="GK73" s="36"/>
      <c r="GL73" s="36"/>
      <c r="GM73" s="36"/>
      <c r="GN73" s="36"/>
      <c r="GO73" s="36"/>
      <c r="GP73" s="36"/>
      <c r="GQ73" s="36"/>
      <c r="GR73" s="36"/>
      <c r="GS73" s="36"/>
      <c r="GT73" s="36"/>
      <c r="GU73" s="36"/>
      <c r="GV73" s="36"/>
      <c r="GW73" s="36"/>
      <c r="GX73" s="36"/>
      <c r="GY73" s="36"/>
      <c r="GZ73" s="36"/>
      <c r="HA73" s="36"/>
      <c r="HB73" s="36"/>
      <c r="HC73" s="36"/>
      <c r="HD73" s="36"/>
      <c r="HE73" s="36"/>
      <c r="HF73" s="36"/>
      <c r="HG73" s="36"/>
      <c r="HH73" s="36"/>
      <c r="HI73" s="36"/>
      <c r="HJ73" s="36"/>
      <c r="HK73" s="36"/>
      <c r="HL73" s="36"/>
      <c r="HM73" s="36"/>
      <c r="HN73" s="36"/>
      <c r="HO73" s="36"/>
      <c r="HP73" s="36"/>
      <c r="HQ73" s="36"/>
      <c r="HR73" s="36"/>
      <c r="HS73" s="36"/>
      <c r="HT73" s="36"/>
      <c r="HU73" s="36"/>
      <c r="HV73" s="36"/>
      <c r="HW73" s="36"/>
      <c r="HX73" s="36"/>
      <c r="HY73" s="36"/>
      <c r="HZ73" s="36"/>
      <c r="IA73" s="36"/>
      <c r="IB73" s="36"/>
      <c r="IC73" s="36"/>
      <c r="ID73" s="36"/>
      <c r="IE73" s="36"/>
      <c r="IF73" s="36"/>
      <c r="IG73" s="36"/>
      <c r="IH73" s="36"/>
      <c r="II73" s="36"/>
      <c r="IJ73" s="36"/>
      <c r="IK73" s="36"/>
      <c r="IL73" s="36"/>
      <c r="IM73" s="36"/>
      <c r="IN73" s="36"/>
      <c r="IO73" s="36"/>
      <c r="IP73" s="36"/>
      <c r="IQ73" s="36"/>
      <c r="IR73" s="36"/>
      <c r="IS73" s="36"/>
      <c r="IT73" s="36"/>
      <c r="IU73" s="36"/>
      <c r="IV73" s="36"/>
      <c r="IW73" s="36"/>
      <c r="IX73" s="36"/>
      <c r="IY73" s="36"/>
      <c r="IZ73" s="36"/>
      <c r="JA73" s="36"/>
      <c r="JB73" s="36"/>
      <c r="JC73" s="36"/>
      <c r="JD73" s="36"/>
      <c r="JE73" s="36"/>
      <c r="JF73" s="36"/>
      <c r="JG73" s="36"/>
      <c r="JH73" s="36"/>
      <c r="JI73" s="36"/>
      <c r="JJ73" s="36"/>
      <c r="JK73" s="36"/>
      <c r="JL73" s="36"/>
      <c r="JM73" s="36"/>
      <c r="JN73" s="36"/>
      <c r="JO73" s="36"/>
      <c r="JP73" s="36"/>
      <c r="JQ73" s="36"/>
      <c r="JR73" s="36"/>
      <c r="JS73" s="36"/>
      <c r="JT73" s="36"/>
      <c r="JU73" s="36"/>
      <c r="JV73" s="36"/>
      <c r="JW73" s="36"/>
      <c r="JX73" s="36"/>
      <c r="JY73" s="36"/>
      <c r="JZ73" s="36"/>
      <c r="KA73" s="36"/>
      <c r="KB73" s="36"/>
      <c r="KC73" s="36"/>
      <c r="KD73" s="36"/>
      <c r="KE73" s="36"/>
      <c r="KF73" s="36"/>
      <c r="KG73" s="36"/>
      <c r="KH73" s="36"/>
      <c r="KI73" s="36"/>
      <c r="KJ73" s="36"/>
      <c r="KK73" s="36"/>
      <c r="KL73" s="36"/>
      <c r="KM73" s="36"/>
    </row>
    <row r="74" spans="2:299" ht="18" customHeight="1">
      <c r="B74" s="23" t="s">
        <v>136</v>
      </c>
      <c r="F74" s="81" t="s">
        <v>1205</v>
      </c>
      <c r="G74" s="36">
        <v>0</v>
      </c>
      <c r="H74" s="36">
        <v>0</v>
      </c>
      <c r="I74" s="36">
        <v>0</v>
      </c>
      <c r="J74" s="36">
        <v>3.7295000000000002E-2</v>
      </c>
      <c r="K74" s="36">
        <v>0.19142999999999999</v>
      </c>
      <c r="L74" s="36">
        <v>3.2664089999999999</v>
      </c>
      <c r="M74" s="36">
        <v>7.7340000000000004E-3</v>
      </c>
      <c r="N74" s="36">
        <v>1.4995E-2</v>
      </c>
      <c r="O74" s="36">
        <v>0.54543200000000003</v>
      </c>
      <c r="P74" s="36">
        <v>0.28148299999999998</v>
      </c>
      <c r="Q74" s="36">
        <v>0.67399100000000001</v>
      </c>
      <c r="R74" s="36">
        <v>0.83915399999999996</v>
      </c>
      <c r="S74" s="36">
        <v>0.73775599999999997</v>
      </c>
      <c r="T74" s="36">
        <v>6.3700919999999996</v>
      </c>
      <c r="U74" s="36">
        <v>26.914695999999999</v>
      </c>
      <c r="V74" s="36">
        <v>85.400536000000002</v>
      </c>
      <c r="W74" s="36">
        <v>133.43322900000001</v>
      </c>
      <c r="X74" s="36">
        <v>105.405781</v>
      </c>
      <c r="Y74" s="36">
        <v>90.658218000000005</v>
      </c>
      <c r="Z74" s="36">
        <v>282.31644599999998</v>
      </c>
      <c r="AA74" s="36">
        <v>207.88323600000001</v>
      </c>
      <c r="AB74" s="36">
        <v>243.32592</v>
      </c>
      <c r="AC74" s="36">
        <v>267.46368100000001</v>
      </c>
      <c r="AD74" s="36">
        <v>302.00473799999997</v>
      </c>
      <c r="AE74" s="36">
        <v>197.77587700000001</v>
      </c>
      <c r="AF74" s="36">
        <v>365.79997300000002</v>
      </c>
      <c r="AG74" s="36">
        <v>362.85557499999999</v>
      </c>
      <c r="AH74" s="36">
        <v>661.13876300000004</v>
      </c>
      <c r="AI74" s="36">
        <v>673.97312399999998</v>
      </c>
      <c r="AJ74" s="36">
        <v>477.33197699999999</v>
      </c>
      <c r="AK74" s="36">
        <v>418.53705400000001</v>
      </c>
      <c r="AL74" s="36">
        <v>444.129435</v>
      </c>
      <c r="AM74" s="36">
        <v>119.564666</v>
      </c>
      <c r="AN74" s="36">
        <v>459.00940900000001</v>
      </c>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c r="FV74" s="36"/>
      <c r="FW74" s="36"/>
      <c r="FX74" s="36"/>
      <c r="FY74" s="36"/>
      <c r="FZ74" s="36"/>
      <c r="GA74" s="36"/>
      <c r="GB74" s="36"/>
      <c r="GC74" s="36"/>
      <c r="GD74" s="36"/>
      <c r="GE74" s="36"/>
      <c r="GF74" s="36"/>
      <c r="GG74" s="36"/>
      <c r="GH74" s="36"/>
      <c r="GI74" s="36"/>
      <c r="GJ74" s="36"/>
      <c r="GK74" s="36"/>
      <c r="GL74" s="36"/>
      <c r="GM74" s="36"/>
      <c r="GN74" s="36"/>
      <c r="GO74" s="36"/>
      <c r="GP74" s="36"/>
      <c r="GQ74" s="36"/>
      <c r="GR74" s="36"/>
      <c r="GS74" s="36"/>
      <c r="GT74" s="36"/>
      <c r="GU74" s="36"/>
      <c r="GV74" s="36"/>
      <c r="GW74" s="36"/>
      <c r="GX74" s="36"/>
      <c r="GY74" s="36"/>
      <c r="GZ74" s="36"/>
      <c r="HA74" s="36"/>
      <c r="HB74" s="36"/>
      <c r="HC74" s="36"/>
      <c r="HD74" s="36"/>
      <c r="HE74" s="36"/>
      <c r="HF74" s="36"/>
      <c r="HG74" s="36"/>
      <c r="HH74" s="36"/>
      <c r="HI74" s="36"/>
      <c r="HJ74" s="36"/>
      <c r="HK74" s="36"/>
      <c r="HL74" s="36"/>
      <c r="HM74" s="36"/>
      <c r="HN74" s="36"/>
      <c r="HO74" s="36"/>
      <c r="HP74" s="36"/>
      <c r="HQ74" s="36"/>
      <c r="HR74" s="36"/>
      <c r="HS74" s="36"/>
      <c r="HT74" s="36"/>
      <c r="HU74" s="36"/>
      <c r="HV74" s="36"/>
      <c r="HW74" s="36"/>
      <c r="HX74" s="36"/>
      <c r="HY74" s="36"/>
      <c r="HZ74" s="36"/>
      <c r="IA74" s="36"/>
      <c r="IB74" s="36"/>
      <c r="IC74" s="36"/>
      <c r="ID74" s="36"/>
      <c r="IE74" s="36"/>
      <c r="IF74" s="36"/>
      <c r="IG74" s="36"/>
      <c r="IH74" s="36"/>
      <c r="II74" s="36"/>
      <c r="IJ74" s="36"/>
      <c r="IK74" s="36"/>
      <c r="IL74" s="36"/>
      <c r="IM74" s="36"/>
      <c r="IN74" s="36"/>
      <c r="IO74" s="36"/>
      <c r="IP74" s="36"/>
      <c r="IQ74" s="36"/>
      <c r="IR74" s="36"/>
      <c r="IS74" s="36"/>
      <c r="IT74" s="36"/>
      <c r="IU74" s="36"/>
      <c r="IV74" s="36"/>
      <c r="IW74" s="36"/>
      <c r="IX74" s="36"/>
      <c r="IY74" s="36"/>
      <c r="IZ74" s="36"/>
      <c r="JA74" s="36"/>
      <c r="JB74" s="36"/>
      <c r="JC74" s="36"/>
      <c r="JD74" s="36"/>
      <c r="JE74" s="36"/>
      <c r="JF74" s="36"/>
      <c r="JG74" s="36"/>
      <c r="JH74" s="36"/>
      <c r="JI74" s="36"/>
      <c r="JJ74" s="36"/>
      <c r="JK74" s="36"/>
      <c r="JL74" s="36"/>
      <c r="JM74" s="36"/>
      <c r="JN74" s="36"/>
      <c r="JO74" s="36"/>
      <c r="JP74" s="36"/>
      <c r="JQ74" s="36"/>
      <c r="JR74" s="36"/>
      <c r="JS74" s="36"/>
      <c r="JT74" s="36"/>
      <c r="JU74" s="36"/>
      <c r="JV74" s="36"/>
      <c r="JW74" s="36"/>
      <c r="JX74" s="36"/>
      <c r="JY74" s="36"/>
      <c r="JZ74" s="36"/>
      <c r="KA74" s="36"/>
      <c r="KB74" s="36"/>
      <c r="KC74" s="36"/>
      <c r="KD74" s="36"/>
      <c r="KE74" s="36"/>
      <c r="KF74" s="36"/>
      <c r="KG74" s="36"/>
      <c r="KH74" s="36"/>
      <c r="KI74" s="36"/>
      <c r="KJ74" s="36"/>
      <c r="KK74" s="36"/>
      <c r="KL74" s="36"/>
      <c r="KM74" s="36"/>
    </row>
    <row r="75" spans="2:299" ht="18" customHeight="1">
      <c r="B75" s="23" t="s">
        <v>136</v>
      </c>
      <c r="F75" s="81" t="s">
        <v>1184</v>
      </c>
      <c r="G75" s="36">
        <v>39.113624000000002</v>
      </c>
      <c r="H75" s="36">
        <v>19.804079999999999</v>
      </c>
      <c r="I75" s="36">
        <v>28.257075</v>
      </c>
      <c r="J75" s="36">
        <v>41.612848999999997</v>
      </c>
      <c r="K75" s="36">
        <v>29.933893000000001</v>
      </c>
      <c r="L75" s="36">
        <v>33.723863000000001</v>
      </c>
      <c r="M75" s="36">
        <v>31.525669000000001</v>
      </c>
      <c r="N75" s="36">
        <v>39.061988999999997</v>
      </c>
      <c r="O75" s="36">
        <v>57.868788000000002</v>
      </c>
      <c r="P75" s="36">
        <v>89.439527999999996</v>
      </c>
      <c r="Q75" s="36">
        <v>91.696466999999998</v>
      </c>
      <c r="R75" s="36">
        <v>63.416584999999998</v>
      </c>
      <c r="S75" s="36">
        <v>59.127546000000002</v>
      </c>
      <c r="T75" s="36">
        <v>37.744230000000002</v>
      </c>
      <c r="U75" s="36">
        <v>35.832949999999997</v>
      </c>
      <c r="V75" s="36">
        <v>92.937909000000005</v>
      </c>
      <c r="W75" s="36">
        <v>281.36965300000003</v>
      </c>
      <c r="X75" s="36">
        <v>313.19758000000002</v>
      </c>
      <c r="Y75" s="36">
        <v>207.94489300000001</v>
      </c>
      <c r="Z75" s="36">
        <v>126.366724</v>
      </c>
      <c r="AA75" s="36">
        <v>218.13565199999999</v>
      </c>
      <c r="AB75" s="36">
        <v>164.913242</v>
      </c>
      <c r="AC75" s="36">
        <v>101.907889</v>
      </c>
      <c r="AD75" s="36">
        <v>108.27496600000001</v>
      </c>
      <c r="AE75" s="36">
        <v>155.121813</v>
      </c>
      <c r="AF75" s="36">
        <v>127.40624200000001</v>
      </c>
      <c r="AG75" s="36">
        <v>173.43964099999999</v>
      </c>
      <c r="AH75" s="36">
        <v>252.40948800000001</v>
      </c>
      <c r="AI75" s="36">
        <v>236.50155100000001</v>
      </c>
      <c r="AJ75" s="36">
        <v>211.01655</v>
      </c>
      <c r="AK75" s="36">
        <v>137.569445</v>
      </c>
      <c r="AL75" s="36">
        <v>267.43801400000001</v>
      </c>
      <c r="AM75" s="36">
        <v>266.97627899999998</v>
      </c>
      <c r="AN75" s="36">
        <v>242.27538999999999</v>
      </c>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c r="FW75" s="36"/>
      <c r="FX75" s="36"/>
      <c r="FY75" s="36"/>
      <c r="FZ75" s="36"/>
      <c r="GA75" s="36"/>
      <c r="GB75" s="36"/>
      <c r="GC75" s="36"/>
      <c r="GD75" s="36"/>
      <c r="GE75" s="36"/>
      <c r="GF75" s="36"/>
      <c r="GG75" s="36"/>
      <c r="GH75" s="36"/>
      <c r="GI75" s="36"/>
      <c r="GJ75" s="36"/>
      <c r="GK75" s="36"/>
      <c r="GL75" s="36"/>
      <c r="GM75" s="36"/>
      <c r="GN75" s="36"/>
      <c r="GO75" s="36"/>
      <c r="GP75" s="36"/>
      <c r="GQ75" s="36"/>
      <c r="GR75" s="36"/>
      <c r="GS75" s="36"/>
      <c r="GT75" s="36"/>
      <c r="GU75" s="36"/>
      <c r="GV75" s="36"/>
      <c r="GW75" s="36"/>
      <c r="GX75" s="36"/>
      <c r="GY75" s="36"/>
      <c r="GZ75" s="36"/>
      <c r="HA75" s="36"/>
      <c r="HB75" s="36"/>
      <c r="HC75" s="36"/>
      <c r="HD75" s="36"/>
      <c r="HE75" s="36"/>
      <c r="HF75" s="36"/>
      <c r="HG75" s="36"/>
      <c r="HH75" s="36"/>
      <c r="HI75" s="36"/>
      <c r="HJ75" s="36"/>
      <c r="HK75" s="36"/>
      <c r="HL75" s="36"/>
      <c r="HM75" s="36"/>
      <c r="HN75" s="36"/>
      <c r="HO75" s="36"/>
      <c r="HP75" s="36"/>
      <c r="HQ75" s="36"/>
      <c r="HR75" s="36"/>
      <c r="HS75" s="36"/>
      <c r="HT75" s="36"/>
      <c r="HU75" s="36"/>
      <c r="HV75" s="36"/>
      <c r="HW75" s="36"/>
      <c r="HX75" s="36"/>
      <c r="HY75" s="36"/>
      <c r="HZ75" s="36"/>
      <c r="IA75" s="36"/>
      <c r="IB75" s="36"/>
      <c r="IC75" s="36"/>
      <c r="ID75" s="36"/>
      <c r="IE75" s="36"/>
      <c r="IF75" s="36"/>
      <c r="IG75" s="36"/>
      <c r="IH75" s="36"/>
      <c r="II75" s="36"/>
      <c r="IJ75" s="36"/>
      <c r="IK75" s="36"/>
      <c r="IL75" s="36"/>
      <c r="IM75" s="36"/>
      <c r="IN75" s="36"/>
      <c r="IO75" s="36"/>
      <c r="IP75" s="36"/>
      <c r="IQ75" s="36"/>
      <c r="IR75" s="36"/>
      <c r="IS75" s="36"/>
      <c r="IT75" s="36"/>
      <c r="IU75" s="36"/>
      <c r="IV75" s="36"/>
      <c r="IW75" s="36"/>
      <c r="IX75" s="36"/>
      <c r="IY75" s="36"/>
      <c r="IZ75" s="36"/>
      <c r="JA75" s="36"/>
      <c r="JB75" s="36"/>
      <c r="JC75" s="36"/>
      <c r="JD75" s="36"/>
      <c r="JE75" s="36"/>
      <c r="JF75" s="36"/>
      <c r="JG75" s="36"/>
      <c r="JH75" s="36"/>
      <c r="JI75" s="36"/>
      <c r="JJ75" s="36"/>
      <c r="JK75" s="36"/>
      <c r="JL75" s="36"/>
      <c r="JM75" s="36"/>
      <c r="JN75" s="36"/>
      <c r="JO75" s="36"/>
      <c r="JP75" s="36"/>
      <c r="JQ75" s="36"/>
      <c r="JR75" s="36"/>
      <c r="JS75" s="36"/>
      <c r="JT75" s="36"/>
      <c r="JU75" s="36"/>
      <c r="JV75" s="36"/>
      <c r="JW75" s="36"/>
      <c r="JX75" s="36"/>
      <c r="JY75" s="36"/>
      <c r="JZ75" s="36"/>
      <c r="KA75" s="36"/>
      <c r="KB75" s="36"/>
      <c r="KC75" s="36"/>
      <c r="KD75" s="36"/>
      <c r="KE75" s="36"/>
      <c r="KF75" s="36"/>
      <c r="KG75" s="36"/>
      <c r="KH75" s="36"/>
      <c r="KI75" s="36"/>
      <c r="KJ75" s="36"/>
      <c r="KK75" s="36"/>
      <c r="KL75" s="36"/>
      <c r="KM75" s="36"/>
    </row>
    <row r="76" spans="2:299" ht="18" customHeight="1">
      <c r="B76" s="23" t="s">
        <v>136</v>
      </c>
      <c r="F76" s="81" t="s">
        <v>1244</v>
      </c>
      <c r="G76" s="36">
        <v>0.58859600000000001</v>
      </c>
      <c r="H76" s="36">
        <v>0.99261100000000002</v>
      </c>
      <c r="I76" s="36">
        <v>3.4300619999999999</v>
      </c>
      <c r="J76" s="36">
        <v>4.7422930000000001</v>
      </c>
      <c r="K76" s="36">
        <v>3.61389</v>
      </c>
      <c r="L76" s="36">
        <v>2.029595</v>
      </c>
      <c r="M76" s="36">
        <v>1.1650039999999999</v>
      </c>
      <c r="N76" s="36">
        <v>1.8653569999999999</v>
      </c>
      <c r="O76" s="36">
        <v>1.178642</v>
      </c>
      <c r="P76" s="36">
        <v>2.15646</v>
      </c>
      <c r="Q76" s="36">
        <v>1.052902</v>
      </c>
      <c r="R76" s="36">
        <v>1.2554179999999999</v>
      </c>
      <c r="S76" s="36">
        <v>0.86585599999999996</v>
      </c>
      <c r="T76" s="36">
        <v>1.0084649999999999</v>
      </c>
      <c r="U76" s="36">
        <v>2.72464</v>
      </c>
      <c r="V76" s="36">
        <v>7.5283000000000003E-2</v>
      </c>
      <c r="W76" s="36">
        <v>0</v>
      </c>
      <c r="X76" s="36">
        <v>6.7679029999999996</v>
      </c>
      <c r="Y76" s="36">
        <v>1.8231059999999999</v>
      </c>
      <c r="Z76" s="36">
        <v>16.857959000000001</v>
      </c>
      <c r="AA76" s="36">
        <v>41.551256000000002</v>
      </c>
      <c r="AB76" s="36">
        <v>23.178944000000001</v>
      </c>
      <c r="AC76" s="36">
        <v>9.1989470000000004</v>
      </c>
      <c r="AD76" s="36">
        <v>37.153877999999999</v>
      </c>
      <c r="AE76" s="36">
        <v>53.829742000000003</v>
      </c>
      <c r="AF76" s="36">
        <v>50.858367999999999</v>
      </c>
      <c r="AG76" s="36">
        <v>104.249855</v>
      </c>
      <c r="AH76" s="36">
        <v>159.49332999999999</v>
      </c>
      <c r="AI76" s="36">
        <v>173.942544</v>
      </c>
      <c r="AJ76" s="36">
        <v>173.38730699999999</v>
      </c>
      <c r="AK76" s="36">
        <v>143.378773</v>
      </c>
      <c r="AL76" s="36">
        <v>191.439888</v>
      </c>
      <c r="AM76" s="36">
        <v>167.70100299999999</v>
      </c>
      <c r="AN76" s="36">
        <v>219.761886</v>
      </c>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c r="FZ76" s="36"/>
      <c r="GA76" s="36"/>
      <c r="GB76" s="36"/>
      <c r="GC76" s="36"/>
      <c r="GD76" s="36"/>
      <c r="GE76" s="36"/>
      <c r="GF76" s="36"/>
      <c r="GG76" s="36"/>
      <c r="GH76" s="36"/>
      <c r="GI76" s="36"/>
      <c r="GJ76" s="36"/>
      <c r="GK76" s="36"/>
      <c r="GL76" s="36"/>
      <c r="GM76" s="36"/>
      <c r="GN76" s="36"/>
      <c r="GO76" s="36"/>
      <c r="GP76" s="36"/>
      <c r="GQ76" s="36"/>
      <c r="GR76" s="36"/>
      <c r="GS76" s="36"/>
      <c r="GT76" s="36"/>
      <c r="GU76" s="36"/>
      <c r="GV76" s="36"/>
      <c r="GW76" s="36"/>
      <c r="GX76" s="36"/>
      <c r="GY76" s="36"/>
      <c r="GZ76" s="36"/>
      <c r="HA76" s="36"/>
      <c r="HB76" s="36"/>
      <c r="HC76" s="36"/>
      <c r="HD76" s="36"/>
      <c r="HE76" s="36"/>
      <c r="HF76" s="36"/>
      <c r="HG76" s="36"/>
      <c r="HH76" s="36"/>
      <c r="HI76" s="36"/>
      <c r="HJ76" s="36"/>
      <c r="HK76" s="36"/>
      <c r="HL76" s="36"/>
      <c r="HM76" s="36"/>
      <c r="HN76" s="36"/>
      <c r="HO76" s="36"/>
      <c r="HP76" s="36"/>
      <c r="HQ76" s="36"/>
      <c r="HR76" s="36"/>
      <c r="HS76" s="36"/>
      <c r="HT76" s="36"/>
      <c r="HU76" s="36"/>
      <c r="HV76" s="36"/>
      <c r="HW76" s="36"/>
      <c r="HX76" s="36"/>
      <c r="HY76" s="36"/>
      <c r="HZ76" s="36"/>
      <c r="IA76" s="36"/>
      <c r="IB76" s="36"/>
      <c r="IC76" s="36"/>
      <c r="ID76" s="36"/>
      <c r="IE76" s="36"/>
      <c r="IF76" s="36"/>
      <c r="IG76" s="36"/>
      <c r="IH76" s="36"/>
      <c r="II76" s="36"/>
      <c r="IJ76" s="36"/>
      <c r="IK76" s="36"/>
      <c r="IL76" s="36"/>
      <c r="IM76" s="36"/>
      <c r="IN76" s="36"/>
      <c r="IO76" s="36"/>
      <c r="IP76" s="36"/>
      <c r="IQ76" s="36"/>
      <c r="IR76" s="36"/>
      <c r="IS76" s="36"/>
      <c r="IT76" s="36"/>
      <c r="IU76" s="36"/>
      <c r="IV76" s="36"/>
      <c r="IW76" s="36"/>
      <c r="IX76" s="36"/>
      <c r="IY76" s="36"/>
      <c r="IZ76" s="36"/>
      <c r="JA76" s="36"/>
      <c r="JB76" s="36"/>
      <c r="JC76" s="36"/>
      <c r="JD76" s="36"/>
      <c r="JE76" s="36"/>
      <c r="JF76" s="36"/>
      <c r="JG76" s="36"/>
      <c r="JH76" s="36"/>
      <c r="JI76" s="36"/>
      <c r="JJ76" s="36"/>
      <c r="JK76" s="36"/>
      <c r="JL76" s="36"/>
      <c r="JM76" s="36"/>
      <c r="JN76" s="36"/>
      <c r="JO76" s="36"/>
      <c r="JP76" s="36"/>
      <c r="JQ76" s="36"/>
      <c r="JR76" s="36"/>
      <c r="JS76" s="36"/>
      <c r="JT76" s="36"/>
      <c r="JU76" s="36"/>
      <c r="JV76" s="36"/>
      <c r="JW76" s="36"/>
      <c r="JX76" s="36"/>
      <c r="JY76" s="36"/>
      <c r="JZ76" s="36"/>
      <c r="KA76" s="36"/>
      <c r="KB76" s="36"/>
      <c r="KC76" s="36"/>
      <c r="KD76" s="36"/>
      <c r="KE76" s="36"/>
      <c r="KF76" s="36"/>
      <c r="KG76" s="36"/>
      <c r="KH76" s="36"/>
      <c r="KI76" s="36"/>
      <c r="KJ76" s="36"/>
      <c r="KK76" s="36"/>
      <c r="KL76" s="36"/>
      <c r="KM76" s="36"/>
    </row>
    <row r="77" spans="2:299" ht="18" customHeight="1">
      <c r="B77" s="23" t="s">
        <v>136</v>
      </c>
      <c r="F77" s="81" t="s">
        <v>1185</v>
      </c>
      <c r="G77" s="36">
        <v>47.717621999999999</v>
      </c>
      <c r="H77" s="36">
        <v>28.900615999999999</v>
      </c>
      <c r="I77" s="36">
        <v>55.426648999999998</v>
      </c>
      <c r="J77" s="36">
        <v>54.475554000000002</v>
      </c>
      <c r="K77" s="36">
        <v>44.461854000000002</v>
      </c>
      <c r="L77" s="36">
        <v>47.618817</v>
      </c>
      <c r="M77" s="36">
        <v>45.148533</v>
      </c>
      <c r="N77" s="36">
        <v>40.981327</v>
      </c>
      <c r="O77" s="36">
        <v>30.131485000000001</v>
      </c>
      <c r="P77" s="36">
        <v>50.746541000000001</v>
      </c>
      <c r="Q77" s="36">
        <v>41.402276000000001</v>
      </c>
      <c r="R77" s="36">
        <v>28.159981999999999</v>
      </c>
      <c r="S77" s="36">
        <v>34.515070999999999</v>
      </c>
      <c r="T77" s="36">
        <v>30.657070000000001</v>
      </c>
      <c r="U77" s="36">
        <v>10.804072</v>
      </c>
      <c r="V77" s="36">
        <v>21.921908999999999</v>
      </c>
      <c r="W77" s="36">
        <v>50.775153000000003</v>
      </c>
      <c r="X77" s="36">
        <v>60.565849999999998</v>
      </c>
      <c r="Y77" s="36">
        <v>33.736503999999996</v>
      </c>
      <c r="Z77" s="36">
        <v>25.466570000000001</v>
      </c>
      <c r="AA77" s="36">
        <v>58.853427000000003</v>
      </c>
      <c r="AB77" s="36">
        <v>36.161732999999998</v>
      </c>
      <c r="AC77" s="36">
        <v>24.647195</v>
      </c>
      <c r="AD77" s="36">
        <v>66.426485</v>
      </c>
      <c r="AE77" s="36">
        <v>68.009040999999996</v>
      </c>
      <c r="AF77" s="36">
        <v>54.240976000000003</v>
      </c>
      <c r="AG77" s="36">
        <v>73.371699000000007</v>
      </c>
      <c r="AH77" s="36">
        <v>114.117796</v>
      </c>
      <c r="AI77" s="36">
        <v>126.949592</v>
      </c>
      <c r="AJ77" s="36">
        <v>149.115431</v>
      </c>
      <c r="AK77" s="36">
        <v>76.654453000000004</v>
      </c>
      <c r="AL77" s="36">
        <v>126.134597</v>
      </c>
      <c r="AM77" s="36">
        <v>169.907554</v>
      </c>
      <c r="AN77" s="36">
        <v>196.564684</v>
      </c>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c r="FV77" s="36"/>
      <c r="FW77" s="36"/>
      <c r="FX77" s="36"/>
      <c r="FY77" s="36"/>
      <c r="FZ77" s="36"/>
      <c r="GA77" s="36"/>
      <c r="GB77" s="36"/>
      <c r="GC77" s="36"/>
      <c r="GD77" s="36"/>
      <c r="GE77" s="36"/>
      <c r="GF77" s="36"/>
      <c r="GG77" s="36"/>
      <c r="GH77" s="36"/>
      <c r="GI77" s="36"/>
      <c r="GJ77" s="36"/>
      <c r="GK77" s="36"/>
      <c r="GL77" s="36"/>
      <c r="GM77" s="36"/>
      <c r="GN77" s="36"/>
      <c r="GO77" s="36"/>
      <c r="GP77" s="36"/>
      <c r="GQ77" s="36"/>
      <c r="GR77" s="36"/>
      <c r="GS77" s="36"/>
      <c r="GT77" s="36"/>
      <c r="GU77" s="36"/>
      <c r="GV77" s="36"/>
      <c r="GW77" s="36"/>
      <c r="GX77" s="36"/>
      <c r="GY77" s="36"/>
      <c r="GZ77" s="36"/>
      <c r="HA77" s="36"/>
      <c r="HB77" s="36"/>
      <c r="HC77" s="36"/>
      <c r="HD77" s="36"/>
      <c r="HE77" s="36"/>
      <c r="HF77" s="36"/>
      <c r="HG77" s="36"/>
      <c r="HH77" s="36"/>
      <c r="HI77" s="36"/>
      <c r="HJ77" s="36"/>
      <c r="HK77" s="36"/>
      <c r="HL77" s="36"/>
      <c r="HM77" s="36"/>
      <c r="HN77" s="36"/>
      <c r="HO77" s="36"/>
      <c r="HP77" s="36"/>
      <c r="HQ77" s="36"/>
      <c r="HR77" s="36"/>
      <c r="HS77" s="36"/>
      <c r="HT77" s="36"/>
      <c r="HU77" s="36"/>
      <c r="HV77" s="36"/>
      <c r="HW77" s="36"/>
      <c r="HX77" s="36"/>
      <c r="HY77" s="36"/>
      <c r="HZ77" s="36"/>
      <c r="IA77" s="36"/>
      <c r="IB77" s="36"/>
      <c r="IC77" s="36"/>
      <c r="ID77" s="36"/>
      <c r="IE77" s="36"/>
      <c r="IF77" s="36"/>
      <c r="IG77" s="36"/>
      <c r="IH77" s="36"/>
      <c r="II77" s="36"/>
      <c r="IJ77" s="36"/>
      <c r="IK77" s="36"/>
      <c r="IL77" s="36"/>
      <c r="IM77" s="36"/>
      <c r="IN77" s="36"/>
      <c r="IO77" s="36"/>
      <c r="IP77" s="36"/>
      <c r="IQ77" s="36"/>
      <c r="IR77" s="36"/>
      <c r="IS77" s="36"/>
      <c r="IT77" s="36"/>
      <c r="IU77" s="36"/>
      <c r="IV77" s="36"/>
      <c r="IW77" s="36"/>
      <c r="IX77" s="36"/>
      <c r="IY77" s="36"/>
      <c r="IZ77" s="36"/>
      <c r="JA77" s="36"/>
      <c r="JB77" s="36"/>
      <c r="JC77" s="36"/>
      <c r="JD77" s="36"/>
      <c r="JE77" s="36"/>
      <c r="JF77" s="36"/>
      <c r="JG77" s="36"/>
      <c r="JH77" s="36"/>
      <c r="JI77" s="36"/>
      <c r="JJ77" s="36"/>
      <c r="JK77" s="36"/>
      <c r="JL77" s="36"/>
      <c r="JM77" s="36"/>
      <c r="JN77" s="36"/>
      <c r="JO77" s="36"/>
      <c r="JP77" s="36"/>
      <c r="JQ77" s="36"/>
      <c r="JR77" s="36"/>
      <c r="JS77" s="36"/>
      <c r="JT77" s="36"/>
      <c r="JU77" s="36"/>
      <c r="JV77" s="36"/>
      <c r="JW77" s="36"/>
      <c r="JX77" s="36"/>
      <c r="JY77" s="36"/>
      <c r="JZ77" s="36"/>
      <c r="KA77" s="36"/>
      <c r="KB77" s="36"/>
      <c r="KC77" s="36"/>
      <c r="KD77" s="36"/>
      <c r="KE77" s="36"/>
      <c r="KF77" s="36"/>
      <c r="KG77" s="36"/>
      <c r="KH77" s="36"/>
      <c r="KI77" s="36"/>
      <c r="KJ77" s="36"/>
      <c r="KK77" s="36"/>
      <c r="KL77" s="36"/>
      <c r="KM77" s="36"/>
    </row>
    <row r="78" spans="2:299" ht="18" customHeight="1">
      <c r="B78" s="23" t="s">
        <v>136</v>
      </c>
      <c r="F78" s="81" t="s">
        <v>1282</v>
      </c>
      <c r="G78" s="36">
        <v>3.5340419999999999</v>
      </c>
      <c r="H78" s="36">
        <v>3.282877</v>
      </c>
      <c r="I78" s="36">
        <v>3.0242849999999999</v>
      </c>
      <c r="J78" s="36">
        <v>2.1722440000000001</v>
      </c>
      <c r="K78" s="36">
        <v>1.619583</v>
      </c>
      <c r="L78" s="36">
        <v>2.6925370000000002</v>
      </c>
      <c r="M78" s="36">
        <v>7.4558109999999997</v>
      </c>
      <c r="N78" s="36">
        <v>4.7651620000000001</v>
      </c>
      <c r="O78" s="36">
        <v>7.471006</v>
      </c>
      <c r="P78" s="36">
        <v>11.338438</v>
      </c>
      <c r="Q78" s="36">
        <v>8.3395960000000002</v>
      </c>
      <c r="R78" s="36">
        <v>6.1026170000000004</v>
      </c>
      <c r="S78" s="36">
        <v>4.5462730000000002</v>
      </c>
      <c r="T78" s="36">
        <v>6.3619009999999996</v>
      </c>
      <c r="U78" s="36">
        <v>10.006123000000001</v>
      </c>
      <c r="V78" s="36">
        <v>22.233837000000001</v>
      </c>
      <c r="W78" s="36">
        <v>55.613438000000002</v>
      </c>
      <c r="X78" s="36">
        <v>18.298514000000001</v>
      </c>
      <c r="Y78" s="36">
        <v>71.524246000000005</v>
      </c>
      <c r="Z78" s="36">
        <v>127.818938</v>
      </c>
      <c r="AA78" s="36">
        <v>140.97635299999999</v>
      </c>
      <c r="AB78" s="36">
        <v>140.27989299999999</v>
      </c>
      <c r="AC78" s="36">
        <v>74.572772999999998</v>
      </c>
      <c r="AD78" s="36">
        <v>129.837613</v>
      </c>
      <c r="AE78" s="36">
        <v>143.03129899999999</v>
      </c>
      <c r="AF78" s="36">
        <v>69.106262000000001</v>
      </c>
      <c r="AG78" s="36">
        <v>61.493169000000002</v>
      </c>
      <c r="AH78" s="36">
        <v>97.667232999999996</v>
      </c>
      <c r="AI78" s="36">
        <v>107.874109</v>
      </c>
      <c r="AJ78" s="36">
        <v>81.435122000000007</v>
      </c>
      <c r="AK78" s="36">
        <v>65.526651000000001</v>
      </c>
      <c r="AL78" s="36">
        <v>60.897796</v>
      </c>
      <c r="AM78" s="36">
        <v>8.4417480000000005</v>
      </c>
      <c r="AN78" s="36">
        <v>1.542316</v>
      </c>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c r="FV78" s="36"/>
      <c r="FW78" s="36"/>
      <c r="FX78" s="36"/>
      <c r="FY78" s="36"/>
      <c r="FZ78" s="36"/>
      <c r="GA78" s="36"/>
      <c r="GB78" s="36"/>
      <c r="GC78" s="36"/>
      <c r="GD78" s="36"/>
      <c r="GE78" s="36"/>
      <c r="GF78" s="36"/>
      <c r="GG78" s="36"/>
      <c r="GH78" s="36"/>
      <c r="GI78" s="36"/>
      <c r="GJ78" s="36"/>
      <c r="GK78" s="36"/>
      <c r="GL78" s="36"/>
      <c r="GM78" s="36"/>
      <c r="GN78" s="36"/>
      <c r="GO78" s="36"/>
      <c r="GP78" s="36"/>
      <c r="GQ78" s="36"/>
      <c r="GR78" s="36"/>
      <c r="GS78" s="36"/>
      <c r="GT78" s="36"/>
      <c r="GU78" s="36"/>
      <c r="GV78" s="36"/>
      <c r="GW78" s="36"/>
      <c r="GX78" s="36"/>
      <c r="GY78" s="36"/>
      <c r="GZ78" s="36"/>
      <c r="HA78" s="36"/>
      <c r="HB78" s="36"/>
      <c r="HC78" s="36"/>
      <c r="HD78" s="36"/>
      <c r="HE78" s="36"/>
      <c r="HF78" s="36"/>
      <c r="HG78" s="36"/>
      <c r="HH78" s="36"/>
      <c r="HI78" s="36"/>
      <c r="HJ78" s="36"/>
      <c r="HK78" s="36"/>
      <c r="HL78" s="36"/>
      <c r="HM78" s="36"/>
      <c r="HN78" s="36"/>
      <c r="HO78" s="36"/>
      <c r="HP78" s="36"/>
      <c r="HQ78" s="36"/>
      <c r="HR78" s="36"/>
      <c r="HS78" s="36"/>
      <c r="HT78" s="36"/>
      <c r="HU78" s="36"/>
      <c r="HV78" s="36"/>
      <c r="HW78" s="36"/>
      <c r="HX78" s="36"/>
      <c r="HY78" s="36"/>
      <c r="HZ78" s="36"/>
      <c r="IA78" s="36"/>
      <c r="IB78" s="36"/>
      <c r="IC78" s="36"/>
      <c r="ID78" s="36"/>
      <c r="IE78" s="36"/>
      <c r="IF78" s="36"/>
      <c r="IG78" s="36"/>
      <c r="IH78" s="36"/>
      <c r="II78" s="36"/>
      <c r="IJ78" s="36"/>
      <c r="IK78" s="36"/>
      <c r="IL78" s="36"/>
      <c r="IM78" s="36"/>
      <c r="IN78" s="36"/>
      <c r="IO78" s="36"/>
      <c r="IP78" s="36"/>
      <c r="IQ78" s="36"/>
      <c r="IR78" s="36"/>
      <c r="IS78" s="36"/>
      <c r="IT78" s="36"/>
      <c r="IU78" s="36"/>
      <c r="IV78" s="36"/>
      <c r="IW78" s="36"/>
      <c r="IX78" s="36"/>
      <c r="IY78" s="36"/>
      <c r="IZ78" s="36"/>
      <c r="JA78" s="36"/>
      <c r="JB78" s="36"/>
      <c r="JC78" s="36"/>
      <c r="JD78" s="36"/>
      <c r="JE78" s="36"/>
      <c r="JF78" s="36"/>
      <c r="JG78" s="36"/>
      <c r="JH78" s="36"/>
      <c r="JI78" s="36"/>
      <c r="JJ78" s="36"/>
      <c r="JK78" s="36"/>
      <c r="JL78" s="36"/>
      <c r="JM78" s="36"/>
      <c r="JN78" s="36"/>
      <c r="JO78" s="36"/>
      <c r="JP78" s="36"/>
      <c r="JQ78" s="36"/>
      <c r="JR78" s="36"/>
      <c r="JS78" s="36"/>
      <c r="JT78" s="36"/>
      <c r="JU78" s="36"/>
      <c r="JV78" s="36"/>
      <c r="JW78" s="36"/>
      <c r="JX78" s="36"/>
      <c r="JY78" s="36"/>
      <c r="JZ78" s="36"/>
      <c r="KA78" s="36"/>
      <c r="KB78" s="36"/>
      <c r="KC78" s="36"/>
      <c r="KD78" s="36"/>
      <c r="KE78" s="36"/>
      <c r="KF78" s="36"/>
      <c r="KG78" s="36"/>
      <c r="KH78" s="36"/>
      <c r="KI78" s="36"/>
      <c r="KJ78" s="36"/>
      <c r="KK78" s="36"/>
      <c r="KL78" s="36"/>
      <c r="KM78" s="36"/>
    </row>
    <row r="79" spans="2:299" ht="18" customHeight="1">
      <c r="B79" t="s">
        <v>136</v>
      </c>
      <c r="F79" s="2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row>
    <row r="80" spans="2:299" ht="18" customHeight="1">
      <c r="B80" t="s">
        <v>136</v>
      </c>
      <c r="F80" s="37"/>
      <c r="G80" s="38"/>
      <c r="H80" s="38"/>
      <c r="I80" s="38"/>
      <c r="J80" s="38"/>
      <c r="K80" s="38"/>
      <c r="L80" s="38"/>
      <c r="M80" s="38"/>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c r="EO80" s="39"/>
      <c r="EP80" s="39"/>
      <c r="EQ80" s="39"/>
      <c r="ER80" s="39"/>
      <c r="ES80" s="39"/>
      <c r="ET80" s="39"/>
      <c r="EU80" s="39"/>
      <c r="EV80" s="39"/>
      <c r="EW80" s="39"/>
      <c r="EX80" s="39"/>
      <c r="EY80" s="39"/>
      <c r="EZ80" s="39"/>
      <c r="FA80" s="39"/>
      <c r="FB80" s="39"/>
      <c r="FC80" s="39"/>
      <c r="FD80" s="39"/>
      <c r="FE80" s="39"/>
      <c r="FF80" s="39"/>
      <c r="FG80" s="39"/>
      <c r="FH80" s="39"/>
      <c r="FI80" s="39"/>
      <c r="FJ80" s="39"/>
      <c r="FK80" s="39"/>
      <c r="FL80" s="39"/>
      <c r="FM80" s="39"/>
      <c r="FN80" s="39"/>
      <c r="FO80" s="39"/>
      <c r="FP80" s="39"/>
      <c r="FQ80" s="39"/>
      <c r="FR80" s="39"/>
      <c r="FS80" s="39"/>
      <c r="FT80" s="39"/>
      <c r="FU80" s="39"/>
      <c r="FV80" s="39"/>
      <c r="FW80" s="39"/>
      <c r="FX80" s="39"/>
      <c r="FY80" s="39"/>
      <c r="FZ80" s="39"/>
      <c r="GA80" s="39"/>
      <c r="GB80" s="39"/>
      <c r="GC80" s="39"/>
      <c r="GD80" s="39"/>
      <c r="GE80" s="39"/>
      <c r="GF80" s="39"/>
      <c r="GG80" s="39"/>
      <c r="GH80" s="39"/>
      <c r="GI80" s="39"/>
      <c r="GJ80" s="39"/>
      <c r="GK80" s="39"/>
      <c r="GL80" s="39"/>
      <c r="GM80" s="39"/>
      <c r="GN80" s="39"/>
      <c r="GO80" s="39"/>
      <c r="GP80" s="39"/>
      <c r="GQ80" s="39"/>
      <c r="GR80" s="39"/>
      <c r="GS80" s="39"/>
      <c r="GT80" s="39"/>
      <c r="GU80" s="39"/>
      <c r="GV80" s="39"/>
      <c r="GW80" s="39"/>
      <c r="GX80" s="39"/>
      <c r="GY80" s="39"/>
      <c r="GZ80" s="39"/>
      <c r="HA80" s="39"/>
      <c r="HB80" s="39"/>
      <c r="HC80" s="39"/>
      <c r="HD80" s="39"/>
      <c r="HE80" s="39"/>
      <c r="HF80" s="39"/>
      <c r="HG80" s="39"/>
      <c r="HH80" s="39"/>
      <c r="HI80" s="39"/>
      <c r="HJ80" s="39"/>
      <c r="HK80" s="39"/>
      <c r="HL80" s="39"/>
      <c r="HM80" s="39"/>
      <c r="HN80" s="39"/>
      <c r="HO80" s="39"/>
      <c r="HP80" s="39"/>
      <c r="HQ80" s="39"/>
      <c r="HR80" s="39"/>
      <c r="HS80" s="39"/>
      <c r="HT80" s="39"/>
      <c r="HU80" s="39"/>
      <c r="HV80" s="39"/>
      <c r="HW80" s="39"/>
      <c r="HX80" s="39"/>
      <c r="HY80" s="39"/>
      <c r="HZ80" s="39"/>
      <c r="IA80" s="39"/>
      <c r="IB80" s="39"/>
      <c r="IC80" s="39"/>
      <c r="ID80" s="39"/>
      <c r="IE80" s="39"/>
      <c r="IF80" s="39"/>
      <c r="IG80" s="39"/>
      <c r="IH80" s="39"/>
      <c r="II80" s="39"/>
      <c r="IJ80" s="39"/>
      <c r="IK80" s="39"/>
      <c r="IL80" s="39"/>
      <c r="IM80" s="39"/>
      <c r="IN80" s="39"/>
      <c r="IO80" s="39"/>
      <c r="IP80" s="39"/>
      <c r="IQ80" s="39"/>
      <c r="IR80" s="39"/>
      <c r="IS80" s="39"/>
      <c r="IT80" s="39"/>
      <c r="IU80" s="39"/>
      <c r="IV80" s="39"/>
      <c r="IW80" s="39"/>
      <c r="IX80" s="39"/>
      <c r="IY80" s="39"/>
      <c r="IZ80" s="39"/>
      <c r="JA80" s="39"/>
      <c r="JB80" s="39"/>
      <c r="JC80" s="39"/>
      <c r="JD80" s="39"/>
      <c r="JE80" s="39"/>
      <c r="JF80" s="39"/>
      <c r="JG80" s="39"/>
      <c r="JH80" s="39"/>
      <c r="JI80" s="39"/>
      <c r="JJ80" s="39"/>
      <c r="JK80" s="39"/>
      <c r="JL80" s="39"/>
      <c r="JM80" s="39"/>
      <c r="JN80" s="39"/>
      <c r="JO80" s="39"/>
      <c r="JP80" s="39"/>
      <c r="JQ80" s="39"/>
      <c r="JR80" s="39"/>
      <c r="JS80" s="39"/>
      <c r="JT80" s="39"/>
      <c r="JU80" s="39"/>
      <c r="JV80" s="39"/>
      <c r="JW80" s="39"/>
      <c r="JX80" s="39"/>
      <c r="JY80" s="39"/>
      <c r="JZ80" s="39"/>
      <c r="KA80" s="39"/>
      <c r="KB80" s="39"/>
      <c r="KC80" s="39"/>
      <c r="KD80" s="39"/>
      <c r="KE80" s="39"/>
      <c r="KF80" s="39"/>
      <c r="KG80" s="39"/>
      <c r="KH80" s="39"/>
      <c r="KI80" s="39"/>
      <c r="KJ80" s="39"/>
      <c r="KK80" s="39"/>
      <c r="KL80" s="39"/>
      <c r="KM80" s="39"/>
    </row>
    <row r="81" spans="2:39" ht="18" customHeight="1">
      <c r="B81" t="s">
        <v>136</v>
      </c>
      <c r="AM81" s="23" t="s">
        <v>136</v>
      </c>
    </row>
    <row r="82" spans="2:39" ht="18" customHeight="1">
      <c r="B82" t="s">
        <v>136</v>
      </c>
      <c r="F82" s="24" t="s">
        <v>1442</v>
      </c>
      <c r="H82" s="24"/>
    </row>
    <row r="83" spans="2:39" ht="18" customHeight="1">
      <c r="B83" t="s">
        <v>136</v>
      </c>
      <c r="F83" s="40" t="s">
        <v>1443</v>
      </c>
      <c r="H83" s="24"/>
    </row>
    <row r="84" spans="2:39" ht="18" customHeight="1">
      <c r="B84" t="s">
        <v>136</v>
      </c>
      <c r="F84" s="40" t="s">
        <v>280</v>
      </c>
      <c r="H84" s="24"/>
    </row>
    <row r="85" spans="2:39" ht="18" customHeight="1">
      <c r="B85" t="s">
        <v>136</v>
      </c>
      <c r="F85" s="40" t="s">
        <v>1445</v>
      </c>
      <c r="H85" s="24"/>
    </row>
    <row r="86" spans="2:39" ht="18" customHeight="1">
      <c r="B86" t="s">
        <v>136</v>
      </c>
      <c r="F86" s="41" t="s">
        <v>1456</v>
      </c>
      <c r="H86" s="24"/>
    </row>
    <row r="87" spans="2:39" ht="18" customHeight="1">
      <c r="B87" t="s">
        <v>136</v>
      </c>
      <c r="F87" s="40"/>
      <c r="H87" s="24"/>
    </row>
    <row r="88" spans="2:39" ht="18" customHeight="1">
      <c r="B88" t="s">
        <v>136</v>
      </c>
      <c r="F88" s="24" t="s">
        <v>1455</v>
      </c>
      <c r="H88" s="24"/>
    </row>
    <row r="89" spans="2:39" ht="18" customHeight="1">
      <c r="H89" s="24"/>
      <c r="AM89" s="23" t="s">
        <v>136</v>
      </c>
    </row>
  </sheetData>
  <hyperlinks>
    <hyperlink ref="H1" location="Contents!A1" display="Back to Table of Contents" xr:uid="{00000000-0004-0000-2D00-000000000000}"/>
  </hyperlinks>
  <pageMargins left="0" right="0" top="0" bottom="0" header="0" footer="0"/>
  <pageSetup paperSize="9" scale="10" fitToHeight="0"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UB96"/>
  <sheetViews>
    <sheetView tabSelected="1" zoomScale="80" zoomScaleNormal="80" workbookViewId="0">
      <pane xSplit="7" ySplit="7" topLeftCell="AI8" activePane="bottomRight" state="frozen"/>
      <selection pane="topRight" activeCell="F17" sqref="F17"/>
      <selection pane="bottomLeft" activeCell="F17" sqref="F17"/>
      <selection pane="bottomRight" activeCell="F6" sqref="F6"/>
    </sheetView>
  </sheetViews>
  <sheetFormatPr defaultColWidth="11.453125" defaultRowHeight="14.5"/>
  <cols>
    <col min="1" max="1" width="16.6328125" customWidth="1"/>
    <col min="4" max="4" width="13.36328125" customWidth="1"/>
    <col min="6" max="6" width="54.54296875" customWidth="1"/>
    <col min="7" max="7" width="12.36328125" customWidth="1"/>
    <col min="8" max="62" width="14.54296875" customWidth="1"/>
  </cols>
  <sheetData>
    <row r="1" spans="1:548" ht="57" customHeight="1">
      <c r="A1" s="22" t="s">
        <v>134</v>
      </c>
      <c r="F1" s="24"/>
      <c r="H1" s="107"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548" ht="18" customHeight="1">
      <c r="A2" s="92" t="s">
        <v>135</v>
      </c>
      <c r="B2" s="112"/>
      <c r="C2" s="112"/>
      <c r="D2" s="112"/>
      <c r="E2" s="112"/>
      <c r="F2" s="106"/>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row>
    <row r="3" spans="1:548" ht="18" customHeight="1">
      <c r="A3" s="112"/>
      <c r="B3" s="87" t="s">
        <v>136</v>
      </c>
      <c r="C3" s="112"/>
      <c r="D3" s="112"/>
      <c r="E3" s="112"/>
      <c r="F3" s="90"/>
      <c r="G3" s="112"/>
      <c r="H3" s="88">
        <v>1990</v>
      </c>
      <c r="I3" s="88">
        <f>H3+1</f>
        <v>1991</v>
      </c>
      <c r="J3" s="88">
        <f>I3+1</f>
        <v>1992</v>
      </c>
      <c r="K3" s="88">
        <f t="shared" ref="K3:AM3" si="0">J3+1</f>
        <v>1993</v>
      </c>
      <c r="L3" s="88">
        <f t="shared" si="0"/>
        <v>1994</v>
      </c>
      <c r="M3" s="88">
        <f t="shared" si="0"/>
        <v>1995</v>
      </c>
      <c r="N3" s="88">
        <f t="shared" si="0"/>
        <v>1996</v>
      </c>
      <c r="O3" s="88">
        <f t="shared" si="0"/>
        <v>1997</v>
      </c>
      <c r="P3" s="88">
        <f t="shared" si="0"/>
        <v>1998</v>
      </c>
      <c r="Q3" s="88">
        <f t="shared" si="0"/>
        <v>1999</v>
      </c>
      <c r="R3" s="88">
        <f t="shared" si="0"/>
        <v>2000</v>
      </c>
      <c r="S3" s="88">
        <f t="shared" si="0"/>
        <v>2001</v>
      </c>
      <c r="T3" s="88">
        <f t="shared" si="0"/>
        <v>2002</v>
      </c>
      <c r="U3" s="88">
        <f t="shared" si="0"/>
        <v>2003</v>
      </c>
      <c r="V3" s="88">
        <f t="shared" si="0"/>
        <v>2004</v>
      </c>
      <c r="W3" s="88">
        <f t="shared" si="0"/>
        <v>2005</v>
      </c>
      <c r="X3" s="88">
        <f t="shared" si="0"/>
        <v>2006</v>
      </c>
      <c r="Y3" s="88">
        <f t="shared" si="0"/>
        <v>2007</v>
      </c>
      <c r="Z3" s="88">
        <f t="shared" si="0"/>
        <v>2008</v>
      </c>
      <c r="AA3" s="88">
        <f t="shared" si="0"/>
        <v>2009</v>
      </c>
      <c r="AB3" s="88">
        <f t="shared" si="0"/>
        <v>2010</v>
      </c>
      <c r="AC3" s="88">
        <f t="shared" si="0"/>
        <v>2011</v>
      </c>
      <c r="AD3" s="88">
        <f t="shared" si="0"/>
        <v>2012</v>
      </c>
      <c r="AE3" s="88">
        <f t="shared" si="0"/>
        <v>2013</v>
      </c>
      <c r="AF3" s="88">
        <f t="shared" si="0"/>
        <v>2014</v>
      </c>
      <c r="AG3" s="88">
        <f t="shared" si="0"/>
        <v>2015</v>
      </c>
      <c r="AH3" s="88">
        <f t="shared" si="0"/>
        <v>2016</v>
      </c>
      <c r="AI3" s="88">
        <f t="shared" si="0"/>
        <v>2017</v>
      </c>
      <c r="AJ3" s="88">
        <f t="shared" si="0"/>
        <v>2018</v>
      </c>
      <c r="AK3" s="88">
        <f t="shared" si="0"/>
        <v>2019</v>
      </c>
      <c r="AL3" s="88">
        <f t="shared" si="0"/>
        <v>2020</v>
      </c>
      <c r="AM3" s="88">
        <f t="shared" si="0"/>
        <v>2021</v>
      </c>
      <c r="AN3" s="88"/>
      <c r="AO3" s="25"/>
      <c r="AP3" s="25"/>
      <c r="AQ3" s="25"/>
      <c r="AR3" s="25"/>
      <c r="AS3" s="25"/>
      <c r="AT3" s="25"/>
      <c r="AU3" s="25"/>
      <c r="AV3" s="25"/>
      <c r="AW3" s="25"/>
      <c r="AX3" s="25"/>
      <c r="AY3" s="25"/>
      <c r="AZ3" s="25"/>
      <c r="BA3" s="25"/>
      <c r="BB3" s="25"/>
      <c r="BC3" s="25"/>
      <c r="BD3" s="25"/>
      <c r="BE3" s="25"/>
      <c r="BF3" s="25"/>
      <c r="BG3" s="25"/>
      <c r="BH3" s="25"/>
      <c r="BI3" s="25"/>
      <c r="BJ3" s="25"/>
    </row>
    <row r="4" spans="1:548" ht="18" customHeight="1">
      <c r="A4" s="112"/>
      <c r="B4" s="87" t="s">
        <v>136</v>
      </c>
      <c r="C4" s="112"/>
      <c r="D4" s="112"/>
      <c r="E4" s="112"/>
      <c r="F4" s="90"/>
      <c r="G4" s="112"/>
      <c r="H4" s="91"/>
      <c r="I4" s="112"/>
      <c r="J4" s="112"/>
      <c r="K4" s="112"/>
      <c r="L4" s="112"/>
      <c r="M4" s="112"/>
      <c r="N4" s="112"/>
      <c r="O4" s="88"/>
      <c r="P4" s="88"/>
      <c r="Q4" s="88"/>
      <c r="R4" s="88"/>
      <c r="S4" s="88"/>
      <c r="T4" s="88"/>
      <c r="U4" s="88"/>
      <c r="V4" s="88"/>
      <c r="W4" s="88"/>
      <c r="X4" s="88"/>
      <c r="Y4" s="88"/>
      <c r="Z4" s="88"/>
      <c r="AA4" s="88"/>
      <c r="AB4" s="88"/>
      <c r="AC4" s="88"/>
      <c r="AD4" s="88"/>
      <c r="AE4" s="88"/>
      <c r="AF4" s="88"/>
      <c r="AG4" s="88"/>
      <c r="AH4" s="88"/>
      <c r="AI4" s="88"/>
      <c r="AJ4" s="112"/>
      <c r="AK4" s="112"/>
      <c r="AL4" s="112"/>
      <c r="AM4" s="112"/>
      <c r="AN4" s="112"/>
    </row>
    <row r="5" spans="1:548" ht="18" customHeight="1">
      <c r="A5" s="28"/>
      <c r="B5" t="s">
        <v>136</v>
      </c>
      <c r="F5" s="26"/>
      <c r="O5" s="25"/>
      <c r="P5" s="25"/>
      <c r="Q5" s="25"/>
      <c r="R5" s="25"/>
      <c r="S5" s="25"/>
      <c r="T5" s="25"/>
      <c r="U5" s="25"/>
      <c r="V5" s="25"/>
      <c r="W5" s="25"/>
      <c r="X5" s="25"/>
      <c r="Y5" s="25"/>
      <c r="Z5" s="25"/>
      <c r="AA5" s="25"/>
      <c r="AB5" s="25"/>
      <c r="AC5" s="25"/>
      <c r="AD5" s="25"/>
      <c r="AE5" s="25"/>
      <c r="AF5" s="25"/>
      <c r="AG5" s="25"/>
      <c r="AH5" s="25"/>
      <c r="AI5" s="25"/>
    </row>
    <row r="6" spans="1:548" ht="82.5" customHeight="1">
      <c r="B6" t="s">
        <v>136</v>
      </c>
      <c r="D6" s="23" t="s">
        <v>136</v>
      </c>
      <c r="F6" s="28" t="s">
        <v>45</v>
      </c>
      <c r="O6" s="25"/>
      <c r="P6" s="25"/>
      <c r="Q6" s="25"/>
      <c r="R6" s="25"/>
      <c r="S6" s="25"/>
      <c r="T6" s="25"/>
      <c r="U6" s="25"/>
      <c r="V6" s="25"/>
      <c r="W6" s="25"/>
      <c r="X6" s="25"/>
      <c r="Y6" s="25"/>
      <c r="Z6" s="25"/>
      <c r="AA6" s="25"/>
      <c r="AB6" s="25"/>
      <c r="AC6" s="25"/>
      <c r="AD6" s="25"/>
      <c r="AE6" s="25"/>
      <c r="AF6" s="25"/>
      <c r="AG6" s="25"/>
      <c r="AH6" s="25"/>
      <c r="AI6" s="25"/>
    </row>
    <row r="7" spans="1:548" ht="34.25" customHeight="1">
      <c r="B7" t="s">
        <v>136</v>
      </c>
      <c r="D7" s="23" t="s">
        <v>136</v>
      </c>
      <c r="F7" s="30"/>
      <c r="G7" s="24" t="s">
        <v>1447</v>
      </c>
      <c r="H7" s="86">
        <v>1990</v>
      </c>
      <c r="I7" s="86">
        <v>1991</v>
      </c>
      <c r="J7" s="86">
        <v>1992</v>
      </c>
      <c r="K7" s="86">
        <v>1993</v>
      </c>
      <c r="L7" s="86">
        <v>1994</v>
      </c>
      <c r="M7" s="86">
        <v>1995</v>
      </c>
      <c r="N7" s="86">
        <v>1996</v>
      </c>
      <c r="O7" s="86">
        <v>1997</v>
      </c>
      <c r="P7" s="86">
        <v>1998</v>
      </c>
      <c r="Q7" s="86">
        <v>1999</v>
      </c>
      <c r="R7" s="86">
        <v>2000</v>
      </c>
      <c r="S7" s="86">
        <v>2001</v>
      </c>
      <c r="T7" s="86">
        <v>2002</v>
      </c>
      <c r="U7" s="86">
        <v>2003</v>
      </c>
      <c r="V7" s="86">
        <v>2004</v>
      </c>
      <c r="W7" s="86">
        <v>2005</v>
      </c>
      <c r="X7" s="86">
        <v>2006</v>
      </c>
      <c r="Y7" s="86">
        <v>2007</v>
      </c>
      <c r="Z7" s="86">
        <v>2008</v>
      </c>
      <c r="AA7" s="86">
        <v>2009</v>
      </c>
      <c r="AB7" s="86">
        <v>2010</v>
      </c>
      <c r="AC7" s="86">
        <v>2011</v>
      </c>
      <c r="AD7" s="86">
        <v>2012</v>
      </c>
      <c r="AE7" s="86">
        <v>2013</v>
      </c>
      <c r="AF7" s="86">
        <v>2014</v>
      </c>
      <c r="AG7" s="86">
        <v>2015</v>
      </c>
      <c r="AH7" s="86">
        <v>2016</v>
      </c>
      <c r="AI7" s="86">
        <v>2017</v>
      </c>
      <c r="AJ7" s="86">
        <v>2018</v>
      </c>
      <c r="AK7" s="86">
        <v>2019</v>
      </c>
      <c r="AL7" s="86">
        <v>2020</v>
      </c>
      <c r="AM7" s="86">
        <v>2021</v>
      </c>
      <c r="AN7" s="86">
        <v>2022</v>
      </c>
      <c r="AO7" s="86">
        <v>2023</v>
      </c>
      <c r="AP7" s="86"/>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c r="IJ7" s="70"/>
      <c r="IK7" s="70"/>
      <c r="IL7" s="70"/>
      <c r="IM7" s="70"/>
      <c r="IN7" s="70"/>
      <c r="IO7" s="70"/>
      <c r="IP7" s="70"/>
      <c r="IQ7" s="70"/>
      <c r="IR7" s="70"/>
      <c r="IS7" s="70"/>
      <c r="IT7" s="70"/>
      <c r="IU7" s="70"/>
      <c r="IV7" s="70"/>
      <c r="IW7" s="70"/>
      <c r="IX7" s="70"/>
      <c r="IY7" s="70"/>
      <c r="IZ7" s="70"/>
      <c r="JA7" s="70"/>
      <c r="JB7" s="70"/>
      <c r="JC7" s="70"/>
      <c r="JD7" s="70"/>
      <c r="JE7" s="70"/>
      <c r="JF7" s="70"/>
      <c r="JG7" s="70"/>
      <c r="JH7" s="70"/>
      <c r="JI7" s="70"/>
      <c r="JJ7" s="70"/>
      <c r="JK7" s="70"/>
      <c r="JL7" s="70"/>
      <c r="JM7" s="70"/>
      <c r="JN7" s="70"/>
      <c r="JO7" s="70"/>
      <c r="JP7" s="70"/>
      <c r="JQ7" s="70"/>
      <c r="JR7" s="70"/>
      <c r="JS7" s="70"/>
      <c r="JT7" s="70"/>
      <c r="JU7" s="70"/>
      <c r="JV7" s="70"/>
      <c r="JW7" s="70"/>
      <c r="JX7" s="70"/>
      <c r="JY7" s="70"/>
      <c r="JZ7" s="70"/>
      <c r="KA7" s="70"/>
      <c r="KB7" s="70"/>
      <c r="KC7" s="70"/>
      <c r="KD7" s="70"/>
      <c r="KE7" s="70"/>
      <c r="KF7" s="70"/>
      <c r="KG7" s="70"/>
      <c r="KH7" s="70"/>
      <c r="KI7" s="70"/>
      <c r="KJ7" s="70"/>
      <c r="KK7" s="70"/>
      <c r="KL7" s="70"/>
      <c r="KM7" s="70"/>
      <c r="KN7" s="70"/>
      <c r="KO7" s="70"/>
      <c r="KP7" s="70"/>
      <c r="KQ7" s="70"/>
      <c r="KR7" s="70"/>
      <c r="KS7" s="70"/>
      <c r="KT7" s="70"/>
      <c r="KU7" s="70"/>
      <c r="KV7" s="70"/>
      <c r="KW7" s="70"/>
      <c r="KX7" s="70"/>
      <c r="KY7" s="70"/>
      <c r="KZ7" s="70"/>
      <c r="LA7" s="70"/>
      <c r="LB7" s="70"/>
      <c r="LC7" s="70"/>
      <c r="LD7" s="70"/>
      <c r="LE7" s="70"/>
      <c r="LF7" s="70"/>
      <c r="LG7" s="70"/>
      <c r="LH7" s="70"/>
      <c r="LI7" s="70"/>
      <c r="LJ7" s="70"/>
      <c r="LK7" s="70"/>
      <c r="LL7" s="70"/>
      <c r="LM7" s="70"/>
      <c r="LN7" s="70"/>
      <c r="LO7" s="70"/>
      <c r="LP7" s="70"/>
      <c r="LQ7" s="70"/>
      <c r="LR7" s="70"/>
      <c r="LS7" s="70"/>
      <c r="LT7" s="70"/>
      <c r="LU7" s="70"/>
      <c r="LV7" s="70"/>
      <c r="LW7" s="70"/>
      <c r="LX7" s="70"/>
      <c r="LY7" s="70"/>
      <c r="LZ7" s="70"/>
      <c r="MA7" s="70"/>
      <c r="MB7" s="70"/>
      <c r="MC7" s="70"/>
      <c r="MD7" s="70"/>
      <c r="ME7" s="70"/>
      <c r="MF7" s="70"/>
      <c r="MG7" s="70"/>
      <c r="MH7" s="70"/>
      <c r="MI7" s="70"/>
      <c r="MJ7" s="70"/>
      <c r="MK7" s="70"/>
      <c r="ML7" s="70"/>
      <c r="MM7" s="70"/>
      <c r="MN7" s="70"/>
      <c r="MO7" s="70"/>
      <c r="MP7" s="70"/>
      <c r="MQ7" s="70"/>
      <c r="MR7" s="70"/>
      <c r="MS7" s="70"/>
      <c r="MT7" s="70"/>
      <c r="MU7" s="70"/>
      <c r="MV7" s="70"/>
      <c r="MW7" s="70"/>
      <c r="MX7" s="70"/>
      <c r="MY7" s="70"/>
      <c r="MZ7" s="70"/>
      <c r="NA7" s="70"/>
      <c r="NB7" s="70"/>
      <c r="NC7" s="70"/>
      <c r="ND7" s="70"/>
      <c r="NE7" s="70"/>
      <c r="NF7" s="70"/>
      <c r="NG7" s="70"/>
      <c r="NH7" s="70"/>
      <c r="NI7" s="70"/>
      <c r="NJ7" s="70"/>
      <c r="NK7" s="70"/>
      <c r="NL7" s="70"/>
      <c r="NM7" s="70"/>
      <c r="NN7" s="70"/>
      <c r="NO7" s="70"/>
      <c r="NP7" s="70"/>
      <c r="NQ7" s="70"/>
      <c r="NR7" s="70"/>
      <c r="NS7" s="70"/>
      <c r="NT7" s="70"/>
      <c r="NU7" s="70"/>
      <c r="NV7" s="70"/>
      <c r="NW7" s="70"/>
      <c r="NX7" s="70"/>
      <c r="NY7" s="70"/>
      <c r="NZ7" s="70"/>
      <c r="OA7" s="70"/>
      <c r="OB7" s="70"/>
      <c r="OC7" s="70"/>
      <c r="OD7" s="70"/>
      <c r="OE7" s="70"/>
      <c r="OF7" s="70"/>
      <c r="OG7" s="70"/>
      <c r="OH7" s="70"/>
      <c r="OI7" s="70"/>
      <c r="OJ7" s="70"/>
      <c r="OK7" s="70"/>
      <c r="OL7" s="70"/>
      <c r="OM7" s="70"/>
      <c r="ON7" s="70"/>
      <c r="OO7" s="70"/>
      <c r="OP7" s="70"/>
      <c r="OQ7" s="70"/>
      <c r="OR7" s="70"/>
      <c r="OS7" s="70"/>
      <c r="OT7" s="70"/>
      <c r="OU7" s="70"/>
      <c r="OV7" s="70"/>
      <c r="OW7" s="70"/>
      <c r="OX7" s="70"/>
      <c r="OY7" s="70"/>
      <c r="OZ7" s="70"/>
      <c r="PA7" s="70"/>
      <c r="PB7" s="70"/>
      <c r="PC7" s="70"/>
      <c r="PD7" s="70"/>
      <c r="PE7" s="70"/>
      <c r="PF7" s="70"/>
      <c r="PG7" s="70"/>
      <c r="PH7" s="70"/>
      <c r="PI7" s="70"/>
      <c r="PJ7" s="70"/>
      <c r="PK7" s="70"/>
      <c r="PL7" s="70"/>
      <c r="PM7" s="70"/>
      <c r="PN7" s="70"/>
      <c r="PO7" s="70"/>
      <c r="PP7" s="70"/>
      <c r="PQ7" s="70"/>
      <c r="PR7" s="70"/>
      <c r="PS7" s="70"/>
      <c r="PT7" s="70"/>
      <c r="PU7" s="70"/>
      <c r="PV7" s="70"/>
      <c r="PW7" s="70"/>
      <c r="PX7" s="70"/>
      <c r="PY7" s="70"/>
      <c r="PZ7" s="70"/>
      <c r="QA7" s="70"/>
      <c r="QB7" s="70"/>
      <c r="QC7" s="70"/>
      <c r="QD7" s="70"/>
      <c r="QE7" s="70"/>
      <c r="QF7" s="70"/>
      <c r="QG7" s="70"/>
      <c r="QH7" s="70"/>
      <c r="QI7" s="70"/>
      <c r="QJ7" s="70"/>
      <c r="QK7" s="70"/>
      <c r="QL7" s="70"/>
      <c r="QM7" s="70"/>
      <c r="QN7" s="70"/>
      <c r="QO7" s="70"/>
      <c r="QP7" s="70"/>
      <c r="QQ7" s="70"/>
      <c r="QR7" s="70"/>
      <c r="QS7" s="70"/>
      <c r="QT7" s="70"/>
      <c r="QU7" s="70"/>
      <c r="QV7" s="70"/>
      <c r="QW7" s="70"/>
      <c r="QX7" s="70"/>
      <c r="QY7" s="70"/>
      <c r="QZ7" s="70"/>
      <c r="RA7" s="70"/>
      <c r="RB7" s="70"/>
      <c r="RC7" s="70"/>
      <c r="RD7" s="70"/>
      <c r="RE7" s="70"/>
      <c r="RF7" s="70"/>
      <c r="RG7" s="70"/>
      <c r="RH7" s="70"/>
      <c r="RI7" s="70"/>
      <c r="RJ7" s="70"/>
      <c r="RK7" s="70"/>
      <c r="RL7" s="70"/>
      <c r="RM7" s="70"/>
      <c r="RN7" s="70"/>
      <c r="RO7" s="70"/>
      <c r="RP7" s="70"/>
      <c r="RQ7" s="70"/>
      <c r="RR7" s="70"/>
      <c r="RS7" s="70"/>
      <c r="RT7" s="70"/>
      <c r="RU7" s="70"/>
      <c r="RV7" s="70"/>
      <c r="RW7" s="70"/>
      <c r="RX7" s="70"/>
      <c r="RY7" s="70"/>
      <c r="RZ7" s="70"/>
      <c r="SA7" s="70"/>
      <c r="SB7" s="70"/>
      <c r="SC7" s="70"/>
      <c r="SD7" s="70"/>
      <c r="SE7" s="70"/>
      <c r="SF7" s="70"/>
      <c r="SG7" s="70"/>
      <c r="SH7" s="70"/>
      <c r="SI7" s="70"/>
      <c r="SJ7" s="70"/>
      <c r="SK7" s="70"/>
      <c r="SL7" s="70"/>
      <c r="SM7" s="70"/>
      <c r="SN7" s="70"/>
      <c r="SO7" s="70"/>
      <c r="SP7" s="70"/>
      <c r="SQ7" s="70"/>
      <c r="SR7" s="70"/>
      <c r="SS7" s="70"/>
      <c r="ST7" s="70"/>
      <c r="SU7" s="70"/>
      <c r="SV7" s="70"/>
      <c r="SW7" s="70"/>
      <c r="SX7" s="70"/>
      <c r="SY7" s="70"/>
      <c r="SZ7" s="70"/>
      <c r="TA7" s="70"/>
      <c r="TB7" s="70"/>
      <c r="TC7" s="70"/>
      <c r="TD7" s="70"/>
      <c r="TE7" s="70"/>
      <c r="TF7" s="70"/>
      <c r="TG7" s="70"/>
      <c r="TH7" s="70"/>
      <c r="TI7" s="70"/>
      <c r="TJ7" s="70"/>
      <c r="TK7" s="70"/>
      <c r="TL7" s="70"/>
      <c r="TM7" s="70"/>
      <c r="TN7" s="70"/>
      <c r="TO7" s="70"/>
      <c r="TP7" s="70"/>
      <c r="TQ7" s="70"/>
      <c r="TR7" s="70"/>
      <c r="TS7" s="70"/>
      <c r="TT7" s="70"/>
      <c r="TU7" s="70"/>
      <c r="TV7" s="70"/>
      <c r="TW7" s="70"/>
      <c r="TX7" s="70"/>
      <c r="TY7" s="70"/>
      <c r="TZ7" s="70"/>
      <c r="UA7" s="70"/>
      <c r="UB7" s="70"/>
    </row>
    <row r="8" spans="1:548" ht="28.25" customHeight="1">
      <c r="B8" s="23" t="s">
        <v>136</v>
      </c>
      <c r="F8" s="26" t="s">
        <v>1448</v>
      </c>
      <c r="G8" s="24" t="s">
        <v>176</v>
      </c>
      <c r="H8" s="36">
        <v>95928.432000000001</v>
      </c>
      <c r="I8" s="36">
        <v>111556.69</v>
      </c>
      <c r="J8" s="36">
        <v>103487.481</v>
      </c>
      <c r="K8" s="36">
        <v>111527.249</v>
      </c>
      <c r="L8" s="36">
        <v>119093.069</v>
      </c>
      <c r="M8" s="36">
        <v>130367.02499999999</v>
      </c>
      <c r="N8" s="36">
        <v>128273.928</v>
      </c>
      <c r="O8" s="36">
        <v>146757.245</v>
      </c>
      <c r="P8" s="36">
        <v>136418.46799999999</v>
      </c>
      <c r="Q8" s="36">
        <v>139277.76800000001</v>
      </c>
      <c r="R8" s="36">
        <v>157368.24400000001</v>
      </c>
      <c r="S8" s="36">
        <v>156717.508</v>
      </c>
      <c r="T8" s="36">
        <v>165868.851</v>
      </c>
      <c r="U8" s="36">
        <v>187707.82399999999</v>
      </c>
      <c r="V8" s="36">
        <v>209827.709</v>
      </c>
      <c r="W8" s="36">
        <v>239313.30799999999</v>
      </c>
      <c r="X8" s="36">
        <v>247428.85699999999</v>
      </c>
      <c r="Y8" s="36">
        <v>266883.68699999998</v>
      </c>
      <c r="Z8" s="36">
        <v>309473.26780999999</v>
      </c>
      <c r="AA8" s="36">
        <v>362920.88919999998</v>
      </c>
      <c r="AB8" s="36">
        <v>401858.65961999999</v>
      </c>
      <c r="AC8" s="36">
        <v>437823.16738</v>
      </c>
      <c r="AD8" s="36">
        <v>491611.00663999998</v>
      </c>
      <c r="AE8" s="36">
        <v>579020.96972000005</v>
      </c>
      <c r="AF8" s="36">
        <v>716963.03061000002</v>
      </c>
      <c r="AG8" s="36">
        <v>766793.12300999998</v>
      </c>
      <c r="AH8" s="36">
        <v>808046.22212000005</v>
      </c>
      <c r="AI8" s="36">
        <v>827140.58643999998</v>
      </c>
      <c r="AJ8" s="36">
        <v>834553.49112000002</v>
      </c>
      <c r="AK8" s="36">
        <v>835545.59280999994</v>
      </c>
      <c r="AL8" s="36">
        <v>867230.35985000001</v>
      </c>
      <c r="AM8" s="36">
        <v>871256.53749000002</v>
      </c>
      <c r="AN8" s="36">
        <v>883624.20070000004</v>
      </c>
      <c r="AO8" s="36">
        <v>891696.76677999995</v>
      </c>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c r="IM8" s="36"/>
      <c r="IN8" s="36"/>
      <c r="IO8" s="36"/>
      <c r="IP8" s="36"/>
      <c r="IQ8" s="36"/>
      <c r="IR8" s="36"/>
      <c r="IS8" s="36"/>
      <c r="IT8" s="36"/>
      <c r="IU8" s="36"/>
      <c r="IV8" s="36"/>
      <c r="IW8" s="36"/>
      <c r="IX8" s="36"/>
      <c r="IY8" s="36"/>
      <c r="IZ8" s="36"/>
      <c r="JA8" s="36"/>
      <c r="JB8" s="36"/>
      <c r="JC8" s="36"/>
      <c r="JD8" s="36"/>
      <c r="JE8" s="36"/>
      <c r="JF8" s="36"/>
      <c r="JG8" s="36"/>
      <c r="JH8" s="36"/>
      <c r="JI8" s="36"/>
      <c r="JJ8" s="36"/>
      <c r="JK8" s="36"/>
      <c r="JL8" s="36"/>
      <c r="JM8" s="36"/>
      <c r="JN8" s="36"/>
      <c r="JO8" s="36"/>
      <c r="JP8" s="36"/>
      <c r="JQ8" s="36"/>
      <c r="JR8" s="36"/>
      <c r="JS8" s="36"/>
      <c r="JT8" s="36"/>
      <c r="JU8" s="36"/>
      <c r="JV8" s="36"/>
      <c r="JW8" s="36"/>
      <c r="JX8" s="36"/>
      <c r="JY8" s="36"/>
      <c r="JZ8" s="36"/>
      <c r="KA8" s="36"/>
      <c r="KB8" s="36"/>
      <c r="KC8" s="36"/>
      <c r="KD8" s="36"/>
      <c r="KE8" s="36"/>
      <c r="KF8" s="36"/>
      <c r="KG8" s="36"/>
      <c r="KH8" s="36"/>
      <c r="KI8" s="36"/>
      <c r="KJ8" s="36"/>
      <c r="KK8" s="36"/>
      <c r="KL8" s="36"/>
      <c r="KM8" s="36"/>
      <c r="KN8" s="36"/>
      <c r="KO8" s="36"/>
      <c r="KP8" s="36"/>
      <c r="KQ8" s="36"/>
      <c r="KR8" s="36"/>
      <c r="KS8" s="36"/>
      <c r="KT8" s="36"/>
      <c r="KU8" s="36"/>
      <c r="KV8" s="36"/>
      <c r="KW8" s="36"/>
      <c r="KX8" s="36"/>
      <c r="KY8" s="36"/>
      <c r="KZ8" s="36"/>
      <c r="LA8" s="36"/>
      <c r="LB8" s="36"/>
      <c r="LC8" s="36"/>
      <c r="LD8" s="36"/>
      <c r="LE8" s="36"/>
      <c r="LF8" s="36"/>
      <c r="LG8" s="36"/>
      <c r="LH8" s="36"/>
      <c r="LI8" s="36"/>
      <c r="LJ8" s="36"/>
      <c r="LK8" s="36"/>
      <c r="LL8" s="36"/>
      <c r="LM8" s="36"/>
      <c r="LN8" s="36"/>
      <c r="LO8" s="36"/>
      <c r="LP8" s="36"/>
      <c r="LQ8" s="36"/>
      <c r="LR8" s="36"/>
      <c r="LS8" s="36"/>
      <c r="LT8" s="36"/>
      <c r="LU8" s="36"/>
      <c r="LV8" s="36"/>
      <c r="LW8" s="36"/>
      <c r="LX8" s="36"/>
      <c r="LY8" s="36"/>
      <c r="LZ8" s="36"/>
      <c r="MA8" s="36"/>
      <c r="MB8" s="36"/>
      <c r="MC8" s="36"/>
      <c r="MD8" s="36"/>
      <c r="ME8" s="36"/>
      <c r="MF8" s="36"/>
      <c r="MG8" s="36"/>
      <c r="MH8" s="36"/>
      <c r="MI8" s="36"/>
      <c r="MJ8" s="36"/>
      <c r="MK8" s="36"/>
      <c r="ML8" s="36"/>
      <c r="MM8" s="36"/>
      <c r="MN8" s="36"/>
      <c r="MO8" s="36"/>
      <c r="MP8" s="36"/>
      <c r="MQ8" s="36"/>
      <c r="MR8" s="36"/>
      <c r="MS8" s="36"/>
      <c r="MT8" s="36"/>
      <c r="MU8" s="36"/>
      <c r="MV8" s="36"/>
      <c r="MW8" s="36"/>
      <c r="MX8" s="36"/>
      <c r="MY8" s="36"/>
      <c r="MZ8" s="36"/>
      <c r="NA8" s="36"/>
      <c r="NB8" s="36"/>
      <c r="NC8" s="36"/>
      <c r="ND8" s="36"/>
      <c r="NE8" s="36"/>
      <c r="NF8" s="36"/>
      <c r="NG8" s="36"/>
      <c r="NH8" s="36"/>
      <c r="NI8" s="36"/>
      <c r="NJ8" s="36"/>
      <c r="NK8" s="36"/>
      <c r="NL8" s="36"/>
      <c r="NM8" s="36"/>
      <c r="NN8" s="36"/>
      <c r="NO8" s="36"/>
      <c r="NP8" s="36"/>
      <c r="NQ8" s="36"/>
      <c r="NR8" s="36"/>
      <c r="NS8" s="36"/>
      <c r="NT8" s="36"/>
      <c r="NU8" s="36"/>
      <c r="NV8" s="36"/>
      <c r="NW8" s="36"/>
      <c r="NX8" s="36"/>
      <c r="NY8" s="36"/>
      <c r="NZ8" s="36"/>
      <c r="OA8" s="36"/>
      <c r="OB8" s="36"/>
      <c r="OC8" s="36"/>
      <c r="OD8" s="36"/>
      <c r="OE8" s="36"/>
      <c r="OF8" s="36"/>
      <c r="OG8" s="36"/>
      <c r="OH8" s="36"/>
      <c r="OI8" s="36"/>
      <c r="OJ8" s="36"/>
      <c r="OK8" s="36"/>
      <c r="OL8" s="36"/>
      <c r="OM8" s="36"/>
      <c r="ON8" s="36"/>
      <c r="OO8" s="36"/>
      <c r="OP8" s="36"/>
      <c r="OQ8" s="36"/>
      <c r="OR8" s="36"/>
      <c r="OS8" s="36"/>
      <c r="OT8" s="36"/>
      <c r="OU8" s="36"/>
      <c r="OV8" s="36"/>
      <c r="OW8" s="36"/>
      <c r="OX8" s="36"/>
      <c r="OY8" s="36"/>
      <c r="OZ8" s="36"/>
      <c r="PA8" s="36"/>
      <c r="PB8" s="36"/>
      <c r="PC8" s="36"/>
      <c r="PD8" s="36"/>
      <c r="PE8" s="36"/>
      <c r="PF8" s="36"/>
      <c r="PG8" s="36"/>
      <c r="PH8" s="36"/>
      <c r="PI8" s="36"/>
      <c r="PJ8" s="36"/>
      <c r="PK8" s="36"/>
      <c r="PL8" s="36"/>
      <c r="PM8" s="36"/>
      <c r="PN8" s="36"/>
      <c r="PO8" s="36"/>
      <c r="PP8" s="36"/>
      <c r="PQ8" s="36"/>
      <c r="PR8" s="36"/>
      <c r="PS8" s="36"/>
      <c r="PT8" s="36"/>
      <c r="PU8" s="36"/>
      <c r="PV8" s="36"/>
      <c r="PW8" s="36"/>
      <c r="PX8" s="36"/>
      <c r="PY8" s="36"/>
      <c r="PZ8" s="36"/>
      <c r="QA8" s="36"/>
      <c r="QB8" s="36"/>
      <c r="QC8" s="36"/>
      <c r="QD8" s="36"/>
      <c r="QE8" s="36"/>
      <c r="QF8" s="36"/>
      <c r="QG8" s="36"/>
      <c r="QH8" s="36"/>
      <c r="QI8" s="36"/>
      <c r="QJ8" s="36"/>
      <c r="QK8" s="36"/>
      <c r="QL8" s="36"/>
      <c r="QM8" s="36"/>
      <c r="QN8" s="36"/>
      <c r="QO8" s="36"/>
      <c r="QP8" s="36"/>
      <c r="QQ8" s="36"/>
      <c r="QR8" s="36"/>
      <c r="QS8" s="36"/>
      <c r="QT8" s="36"/>
      <c r="QU8" s="36"/>
      <c r="QV8" s="36"/>
      <c r="QW8" s="36"/>
      <c r="QX8" s="36"/>
      <c r="QY8" s="36"/>
      <c r="QZ8" s="36"/>
      <c r="RA8" s="36"/>
      <c r="RB8" s="36"/>
      <c r="RC8" s="36"/>
      <c r="RD8" s="36"/>
      <c r="RE8" s="36"/>
      <c r="RF8" s="36"/>
      <c r="RG8" s="36"/>
      <c r="RH8" s="36"/>
      <c r="RI8" s="36"/>
      <c r="RJ8" s="36"/>
      <c r="RK8" s="36"/>
      <c r="RL8" s="36"/>
      <c r="RM8" s="36"/>
      <c r="RN8" s="36"/>
      <c r="RO8" s="36"/>
      <c r="RP8" s="36"/>
      <c r="RQ8" s="36"/>
      <c r="RR8" s="36"/>
      <c r="RS8" s="36"/>
      <c r="RT8" s="36"/>
      <c r="RU8" s="36"/>
      <c r="RV8" s="36"/>
      <c r="RW8" s="36"/>
      <c r="RX8" s="36"/>
      <c r="RY8" s="36"/>
      <c r="RZ8" s="36"/>
      <c r="SA8" s="36"/>
      <c r="SB8" s="36"/>
      <c r="SC8" s="36"/>
      <c r="SD8" s="36"/>
      <c r="SE8" s="36"/>
      <c r="SF8" s="36"/>
      <c r="SG8" s="36"/>
      <c r="SH8" s="36"/>
      <c r="SI8" s="36"/>
      <c r="SJ8" s="36"/>
      <c r="SK8" s="36"/>
      <c r="SL8" s="36"/>
      <c r="SM8" s="36"/>
      <c r="SN8" s="36"/>
      <c r="SO8" s="36"/>
      <c r="SP8" s="36"/>
      <c r="SQ8" s="36"/>
      <c r="SR8" s="36"/>
      <c r="SS8" s="36"/>
      <c r="ST8" s="36"/>
      <c r="SU8" s="36"/>
      <c r="SV8" s="36"/>
      <c r="SW8" s="36"/>
      <c r="SX8" s="36"/>
      <c r="SY8" s="36"/>
      <c r="SZ8" s="36"/>
      <c r="TA8" s="36"/>
      <c r="TB8" s="36"/>
      <c r="TC8" s="36"/>
      <c r="TD8" s="36"/>
      <c r="TE8" s="36"/>
      <c r="TF8" s="36"/>
      <c r="TG8" s="36"/>
      <c r="TH8" s="36"/>
      <c r="TI8" s="36"/>
      <c r="TJ8" s="36"/>
      <c r="TK8" s="36"/>
      <c r="TL8" s="36"/>
      <c r="TM8" s="36"/>
      <c r="TN8" s="36"/>
      <c r="TO8" s="36"/>
      <c r="TP8" s="36"/>
      <c r="TQ8" s="36"/>
      <c r="TR8" s="36"/>
      <c r="TS8" s="36"/>
      <c r="TT8" s="36"/>
      <c r="TU8" s="36"/>
      <c r="TV8" s="36"/>
      <c r="TW8" s="36"/>
      <c r="TX8" s="36"/>
      <c r="TY8" s="36"/>
      <c r="TZ8" s="36"/>
      <c r="UA8" s="36"/>
      <c r="UB8" s="36"/>
    </row>
    <row r="9" spans="1:548" ht="17.25" customHeight="1">
      <c r="B9" s="23" t="s">
        <v>136</v>
      </c>
      <c r="F9" s="81" t="s">
        <v>1205</v>
      </c>
      <c r="G9" s="24" t="s">
        <v>176</v>
      </c>
      <c r="H9" s="36">
        <v>5068.7209999999995</v>
      </c>
      <c r="I9" s="36">
        <v>13719.407999999999</v>
      </c>
      <c r="J9" s="36">
        <v>13838.593000000001</v>
      </c>
      <c r="K9" s="36">
        <v>17041.155999999999</v>
      </c>
      <c r="L9" s="36">
        <v>17160.253000000001</v>
      </c>
      <c r="M9" s="36">
        <v>22922.114000000001</v>
      </c>
      <c r="N9" s="36">
        <v>23231.436000000002</v>
      </c>
      <c r="O9" s="36">
        <v>31510.366000000002</v>
      </c>
      <c r="P9" s="36">
        <v>26839.548999999999</v>
      </c>
      <c r="Q9" s="36">
        <v>26218.601999999999</v>
      </c>
      <c r="R9" s="36">
        <v>33292.917999999998</v>
      </c>
      <c r="S9" s="36">
        <v>38023.21</v>
      </c>
      <c r="T9" s="36">
        <v>44017.690999999999</v>
      </c>
      <c r="U9" s="36">
        <v>59970.771000000001</v>
      </c>
      <c r="V9" s="36">
        <v>80108.88</v>
      </c>
      <c r="W9" s="36">
        <v>117537.36</v>
      </c>
      <c r="X9" s="36">
        <v>128568.07</v>
      </c>
      <c r="Y9" s="36">
        <v>142435.87100000001</v>
      </c>
      <c r="Z9" s="36">
        <v>183304.41</v>
      </c>
      <c r="AA9" s="36">
        <v>266779.16899999999</v>
      </c>
      <c r="AB9" s="36">
        <v>273777.685</v>
      </c>
      <c r="AC9" s="36">
        <v>305232.886</v>
      </c>
      <c r="AD9" s="36">
        <v>356865.27559999999</v>
      </c>
      <c r="AE9" s="36">
        <v>441349.15334000002</v>
      </c>
      <c r="AF9" s="36">
        <v>569924.18461</v>
      </c>
      <c r="AG9" s="36">
        <v>624127.28928000003</v>
      </c>
      <c r="AH9" s="36">
        <v>661792.50470000005</v>
      </c>
      <c r="AI9" s="36">
        <v>686597.29812000005</v>
      </c>
      <c r="AJ9" s="36">
        <v>678379.75493000005</v>
      </c>
      <c r="AK9" s="36">
        <v>687321.97008</v>
      </c>
      <c r="AL9" s="36">
        <v>699887.75685000001</v>
      </c>
      <c r="AM9" s="36">
        <v>722140.06899000006</v>
      </c>
      <c r="AN9" s="36">
        <v>745752.02049000002</v>
      </c>
      <c r="AO9" s="36">
        <v>754951.68440000003</v>
      </c>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c r="JH9" s="36"/>
      <c r="JI9" s="36"/>
      <c r="JJ9" s="36"/>
      <c r="JK9" s="36"/>
      <c r="JL9" s="36"/>
      <c r="JM9" s="36"/>
      <c r="JN9" s="36"/>
      <c r="JO9" s="36"/>
      <c r="JP9" s="36"/>
      <c r="JQ9" s="36"/>
      <c r="JR9" s="36"/>
      <c r="JS9" s="36"/>
      <c r="JT9" s="36"/>
      <c r="JU9" s="36"/>
      <c r="JV9" s="36"/>
      <c r="JW9" s="36"/>
      <c r="JX9" s="36"/>
      <c r="JY9" s="36"/>
      <c r="JZ9" s="36"/>
      <c r="KA9" s="36"/>
      <c r="KB9" s="36"/>
      <c r="KC9" s="36"/>
      <c r="KD9" s="36"/>
      <c r="KE9" s="36"/>
      <c r="KF9" s="36"/>
      <c r="KG9" s="36"/>
      <c r="KH9" s="36"/>
      <c r="KI9" s="36"/>
      <c r="KJ9" s="36"/>
      <c r="KK9" s="36"/>
      <c r="KL9" s="36"/>
      <c r="KM9" s="36"/>
      <c r="KN9" s="36"/>
      <c r="KO9" s="36"/>
      <c r="KP9" s="36"/>
      <c r="KQ9" s="36"/>
      <c r="KR9" s="36"/>
      <c r="KS9" s="36"/>
      <c r="KT9" s="36"/>
      <c r="KU9" s="36"/>
      <c r="KV9" s="36"/>
      <c r="KW9" s="36"/>
      <c r="KX9" s="36"/>
      <c r="KY9" s="36"/>
      <c r="KZ9" s="36"/>
      <c r="LA9" s="36"/>
      <c r="LB9" s="36"/>
      <c r="LC9" s="36"/>
      <c r="LD9" s="36"/>
      <c r="LE9" s="36"/>
      <c r="LF9" s="36"/>
      <c r="LG9" s="36"/>
      <c r="LH9" s="36"/>
      <c r="LI9" s="36"/>
      <c r="LJ9" s="36"/>
      <c r="LK9" s="36"/>
      <c r="LL9" s="36"/>
      <c r="LM9" s="36"/>
      <c r="LN9" s="36"/>
      <c r="LO9" s="36"/>
      <c r="LP9" s="36"/>
      <c r="LQ9" s="36"/>
      <c r="LR9" s="36"/>
      <c r="LS9" s="36"/>
      <c r="LT9" s="36"/>
      <c r="LU9" s="36"/>
      <c r="LV9" s="36"/>
      <c r="LW9" s="36"/>
      <c r="LX9" s="36"/>
      <c r="LY9" s="36"/>
      <c r="LZ9" s="36"/>
      <c r="MA9" s="36"/>
      <c r="MB9" s="36"/>
      <c r="MC9" s="36"/>
      <c r="MD9" s="36"/>
      <c r="ME9" s="36"/>
      <c r="MF9" s="36"/>
      <c r="MG9" s="36"/>
      <c r="MH9" s="36"/>
      <c r="MI9" s="36"/>
      <c r="MJ9" s="36"/>
      <c r="MK9" s="36"/>
      <c r="ML9" s="36"/>
      <c r="MM9" s="36"/>
      <c r="MN9" s="36"/>
      <c r="MO9" s="36"/>
      <c r="MP9" s="36"/>
      <c r="MQ9" s="36"/>
      <c r="MR9" s="36"/>
      <c r="MS9" s="36"/>
      <c r="MT9" s="36"/>
      <c r="MU9" s="36"/>
      <c r="MV9" s="36"/>
      <c r="MW9" s="36"/>
      <c r="MX9" s="36"/>
      <c r="MY9" s="36"/>
      <c r="MZ9" s="36"/>
      <c r="NA9" s="36"/>
      <c r="NB9" s="36"/>
      <c r="NC9" s="36"/>
      <c r="ND9" s="36"/>
      <c r="NE9" s="36"/>
      <c r="NF9" s="36"/>
      <c r="NG9" s="36"/>
      <c r="NH9" s="36"/>
      <c r="NI9" s="36"/>
      <c r="NJ9" s="36"/>
      <c r="NK9" s="36"/>
      <c r="NL9" s="36"/>
      <c r="NM9" s="36"/>
      <c r="NN9" s="36"/>
      <c r="NO9" s="36"/>
      <c r="NP9" s="36"/>
      <c r="NQ9" s="36"/>
      <c r="NR9" s="36"/>
      <c r="NS9" s="36"/>
      <c r="NT9" s="36"/>
      <c r="NU9" s="36"/>
      <c r="NV9" s="36"/>
      <c r="NW9" s="36"/>
      <c r="NX9" s="36"/>
      <c r="NY9" s="36"/>
      <c r="NZ9" s="36"/>
      <c r="OA9" s="36"/>
      <c r="OB9" s="36"/>
      <c r="OC9" s="36"/>
      <c r="OD9" s="36"/>
      <c r="OE9" s="36"/>
      <c r="OF9" s="36"/>
      <c r="OG9" s="36"/>
      <c r="OH9" s="36"/>
      <c r="OI9" s="36"/>
      <c r="OJ9" s="36"/>
      <c r="OK9" s="36"/>
      <c r="OL9" s="36"/>
      <c r="OM9" s="36"/>
      <c r="ON9" s="36"/>
      <c r="OO9" s="36"/>
      <c r="OP9" s="36"/>
      <c r="OQ9" s="36"/>
      <c r="OR9" s="36"/>
      <c r="OS9" s="36"/>
      <c r="OT9" s="36"/>
      <c r="OU9" s="36"/>
      <c r="OV9" s="36"/>
      <c r="OW9" s="36"/>
      <c r="OX9" s="36"/>
      <c r="OY9" s="36"/>
      <c r="OZ9" s="36"/>
      <c r="PA9" s="36"/>
      <c r="PB9" s="36"/>
      <c r="PC9" s="36"/>
      <c r="PD9" s="36"/>
      <c r="PE9" s="36"/>
      <c r="PF9" s="36"/>
      <c r="PG9" s="36"/>
      <c r="PH9" s="36"/>
      <c r="PI9" s="36"/>
      <c r="PJ9" s="36"/>
      <c r="PK9" s="36"/>
      <c r="PL9" s="36"/>
      <c r="PM9" s="36"/>
      <c r="PN9" s="36"/>
      <c r="PO9" s="36"/>
      <c r="PP9" s="36"/>
      <c r="PQ9" s="36"/>
      <c r="PR9" s="36"/>
      <c r="PS9" s="36"/>
      <c r="PT9" s="36"/>
      <c r="PU9" s="36"/>
      <c r="PV9" s="36"/>
      <c r="PW9" s="36"/>
      <c r="PX9" s="36"/>
      <c r="PY9" s="36"/>
      <c r="PZ9" s="36"/>
      <c r="QA9" s="36"/>
      <c r="QB9" s="36"/>
      <c r="QC9" s="36"/>
      <c r="QD9" s="36"/>
      <c r="QE9" s="36"/>
      <c r="QF9" s="36"/>
      <c r="QG9" s="36"/>
      <c r="QH9" s="36"/>
      <c r="QI9" s="36"/>
      <c r="QJ9" s="36"/>
      <c r="QK9" s="36"/>
      <c r="QL9" s="36"/>
      <c r="QM9" s="36"/>
      <c r="QN9" s="36"/>
      <c r="QO9" s="36"/>
      <c r="QP9" s="36"/>
      <c r="QQ9" s="36"/>
      <c r="QR9" s="36"/>
      <c r="QS9" s="36"/>
      <c r="QT9" s="36"/>
      <c r="QU9" s="36"/>
      <c r="QV9" s="36"/>
      <c r="QW9" s="36"/>
      <c r="QX9" s="36"/>
      <c r="QY9" s="36"/>
      <c r="QZ9" s="36"/>
      <c r="RA9" s="36"/>
      <c r="RB9" s="36"/>
      <c r="RC9" s="36"/>
      <c r="RD9" s="36"/>
      <c r="RE9" s="36"/>
      <c r="RF9" s="36"/>
      <c r="RG9" s="36"/>
      <c r="RH9" s="36"/>
      <c r="RI9" s="36"/>
      <c r="RJ9" s="36"/>
      <c r="RK9" s="36"/>
      <c r="RL9" s="36"/>
      <c r="RM9" s="36"/>
      <c r="RN9" s="36"/>
      <c r="RO9" s="36"/>
      <c r="RP9" s="36"/>
      <c r="RQ9" s="36"/>
      <c r="RR9" s="36"/>
      <c r="RS9" s="36"/>
      <c r="RT9" s="36"/>
      <c r="RU9" s="36"/>
      <c r="RV9" s="36"/>
      <c r="RW9" s="36"/>
      <c r="RX9" s="36"/>
      <c r="RY9" s="36"/>
      <c r="RZ9" s="36"/>
      <c r="SA9" s="36"/>
      <c r="SB9" s="36"/>
      <c r="SC9" s="36"/>
      <c r="SD9" s="36"/>
      <c r="SE9" s="36"/>
      <c r="SF9" s="36"/>
      <c r="SG9" s="36"/>
      <c r="SH9" s="36"/>
      <c r="SI9" s="36"/>
      <c r="SJ9" s="36"/>
      <c r="SK9" s="36"/>
      <c r="SL9" s="36"/>
      <c r="SM9" s="36"/>
      <c r="SN9" s="36"/>
      <c r="SO9" s="36"/>
      <c r="SP9" s="36"/>
      <c r="SQ9" s="36"/>
      <c r="SR9" s="36"/>
      <c r="SS9" s="36"/>
      <c r="ST9" s="36"/>
      <c r="SU9" s="36"/>
      <c r="SV9" s="36"/>
      <c r="SW9" s="36"/>
      <c r="SX9" s="36"/>
      <c r="SY9" s="36"/>
      <c r="SZ9" s="36"/>
      <c r="TA9" s="36"/>
      <c r="TB9" s="36"/>
      <c r="TC9" s="36"/>
      <c r="TD9" s="36"/>
      <c r="TE9" s="36"/>
      <c r="TF9" s="36"/>
      <c r="TG9" s="36"/>
      <c r="TH9" s="36"/>
      <c r="TI9" s="36"/>
      <c r="TJ9" s="36"/>
      <c r="TK9" s="36"/>
      <c r="TL9" s="36"/>
      <c r="TM9" s="36"/>
      <c r="TN9" s="36"/>
      <c r="TO9" s="36"/>
      <c r="TP9" s="36"/>
      <c r="TQ9" s="36"/>
      <c r="TR9" s="36"/>
      <c r="TS9" s="36"/>
      <c r="TT9" s="36"/>
      <c r="TU9" s="36"/>
      <c r="TV9" s="36"/>
      <c r="TW9" s="36"/>
      <c r="TX9" s="36"/>
      <c r="TY9" s="36"/>
      <c r="TZ9" s="36"/>
      <c r="UA9" s="36"/>
      <c r="UB9" s="36"/>
    </row>
    <row r="10" spans="1:548" ht="17.25" customHeight="1">
      <c r="B10" s="23" t="s">
        <v>136</v>
      </c>
      <c r="F10" s="81" t="s">
        <v>1186</v>
      </c>
      <c r="G10" s="24" t="s">
        <v>176</v>
      </c>
      <c r="H10" s="36">
        <v>51082.697</v>
      </c>
      <c r="I10" s="36">
        <v>56943.438999999998</v>
      </c>
      <c r="J10" s="36">
        <v>50381.593999999997</v>
      </c>
      <c r="K10" s="36">
        <v>52154.853000000003</v>
      </c>
      <c r="L10" s="36">
        <v>54905.006000000001</v>
      </c>
      <c r="M10" s="36">
        <v>57574.595000000001</v>
      </c>
      <c r="N10" s="36">
        <v>57842.64</v>
      </c>
      <c r="O10" s="36">
        <v>64214.567999999999</v>
      </c>
      <c r="P10" s="36">
        <v>60632.815000000002</v>
      </c>
      <c r="Q10" s="36">
        <v>64888.743999999999</v>
      </c>
      <c r="R10" s="36">
        <v>69362.157000000007</v>
      </c>
      <c r="S10" s="36">
        <v>66829.505000000005</v>
      </c>
      <c r="T10" s="36">
        <v>70491.785999999993</v>
      </c>
      <c r="U10" s="36">
        <v>75352.989000000001</v>
      </c>
      <c r="V10" s="36">
        <v>80313.616999999998</v>
      </c>
      <c r="W10" s="36">
        <v>76200.388000000006</v>
      </c>
      <c r="X10" s="36">
        <v>73833.975999999995</v>
      </c>
      <c r="Y10" s="36">
        <v>77309.756999999998</v>
      </c>
      <c r="Z10" s="36">
        <v>76847.217000000004</v>
      </c>
      <c r="AA10" s="36">
        <v>59071.421000000002</v>
      </c>
      <c r="AB10" s="36">
        <v>75588.459000000003</v>
      </c>
      <c r="AC10" s="36">
        <v>74655.937000000005</v>
      </c>
      <c r="AD10" s="36">
        <v>75045.191999999995</v>
      </c>
      <c r="AE10" s="36">
        <v>78783.101750000002</v>
      </c>
      <c r="AF10" s="36">
        <v>76437.062999999995</v>
      </c>
      <c r="AG10" s="36">
        <v>70942.077999999994</v>
      </c>
      <c r="AH10" s="36">
        <v>73015.600000000006</v>
      </c>
      <c r="AI10" s="36">
        <v>66765.248970000001</v>
      </c>
      <c r="AJ10" s="36">
        <v>65421.094570000001</v>
      </c>
      <c r="AK10" s="36">
        <v>62423.249349999998</v>
      </c>
      <c r="AL10" s="36">
        <v>52335.925660000001</v>
      </c>
      <c r="AM10" s="36">
        <v>58705.827100000002</v>
      </c>
      <c r="AN10" s="36">
        <v>57399.285900000003</v>
      </c>
      <c r="AO10" s="36">
        <v>53612.355439999999</v>
      </c>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c r="SA10" s="36"/>
      <c r="SB10" s="36"/>
      <c r="SC10" s="36"/>
      <c r="SD10" s="36"/>
      <c r="SE10" s="36"/>
      <c r="SF10" s="36"/>
      <c r="SG10" s="36"/>
      <c r="SH10" s="36"/>
      <c r="SI10" s="36"/>
      <c r="SJ10" s="36"/>
      <c r="SK10" s="36"/>
      <c r="SL10" s="36"/>
      <c r="SM10" s="36"/>
      <c r="SN10" s="36"/>
      <c r="SO10" s="36"/>
      <c r="SP10" s="36"/>
      <c r="SQ10" s="36"/>
      <c r="SR10" s="36"/>
      <c r="SS10" s="36"/>
      <c r="ST10" s="36"/>
      <c r="SU10" s="36"/>
      <c r="SV10" s="36"/>
      <c r="SW10" s="36"/>
      <c r="SX10" s="36"/>
      <c r="SY10" s="36"/>
      <c r="SZ10" s="36"/>
      <c r="TA10" s="36"/>
      <c r="TB10" s="36"/>
      <c r="TC10" s="36"/>
      <c r="TD10" s="36"/>
      <c r="TE10" s="36"/>
      <c r="TF10" s="36"/>
      <c r="TG10" s="36"/>
      <c r="TH10" s="36"/>
      <c r="TI10" s="36"/>
      <c r="TJ10" s="36"/>
      <c r="TK10" s="36"/>
      <c r="TL10" s="36"/>
      <c r="TM10" s="36"/>
      <c r="TN10" s="36"/>
      <c r="TO10" s="36"/>
      <c r="TP10" s="36"/>
      <c r="TQ10" s="36"/>
      <c r="TR10" s="36"/>
      <c r="TS10" s="36"/>
      <c r="TT10" s="36"/>
      <c r="TU10" s="36"/>
      <c r="TV10" s="36"/>
      <c r="TW10" s="36"/>
      <c r="TX10" s="36"/>
      <c r="TY10" s="36"/>
      <c r="TZ10" s="36"/>
      <c r="UA10" s="36"/>
      <c r="UB10" s="36"/>
    </row>
    <row r="11" spans="1:548" ht="17.25" customHeight="1">
      <c r="B11" s="23" t="s">
        <v>136</v>
      </c>
      <c r="F11" s="81" t="s">
        <v>1187</v>
      </c>
      <c r="G11" s="24" t="s">
        <v>176</v>
      </c>
      <c r="H11" s="36">
        <v>4774.4229999999998</v>
      </c>
      <c r="I11" s="36">
        <v>12006.293</v>
      </c>
      <c r="J11" s="36">
        <v>14033.584999999999</v>
      </c>
      <c r="K11" s="36">
        <v>16933.496999999999</v>
      </c>
      <c r="L11" s="36">
        <v>16622.809000000001</v>
      </c>
      <c r="M11" s="36">
        <v>17515.205000000002</v>
      </c>
      <c r="N11" s="36">
        <v>16732.300999999999</v>
      </c>
      <c r="O11" s="36">
        <v>16866.973999999998</v>
      </c>
      <c r="P11" s="36">
        <v>17792.62</v>
      </c>
      <c r="Q11" s="36">
        <v>19154.159</v>
      </c>
      <c r="R11" s="36">
        <v>21203.037</v>
      </c>
      <c r="S11" s="36">
        <v>23810.412</v>
      </c>
      <c r="T11" s="36">
        <v>25119.893</v>
      </c>
      <c r="U11" s="36">
        <v>25999.786</v>
      </c>
      <c r="V11" s="36">
        <v>26471.532999999999</v>
      </c>
      <c r="W11" s="36">
        <v>24977.516</v>
      </c>
      <c r="X11" s="36">
        <v>26260.805</v>
      </c>
      <c r="Y11" s="36">
        <v>30502.579000000002</v>
      </c>
      <c r="Z11" s="36">
        <v>33296.239999999998</v>
      </c>
      <c r="AA11" s="36">
        <v>27869.005000000001</v>
      </c>
      <c r="AB11" s="36">
        <v>38557.478999999999</v>
      </c>
      <c r="AC11" s="36">
        <v>44821.031000000003</v>
      </c>
      <c r="AD11" s="36">
        <v>46147.758000000002</v>
      </c>
      <c r="AE11" s="36">
        <v>44868.089</v>
      </c>
      <c r="AF11" s="36">
        <v>51471.747000000003</v>
      </c>
      <c r="AG11" s="36">
        <v>52488.343999999997</v>
      </c>
      <c r="AH11" s="36">
        <v>51498.688000000002</v>
      </c>
      <c r="AI11" s="36">
        <v>49516.398869999997</v>
      </c>
      <c r="AJ11" s="36">
        <v>51950.175689999996</v>
      </c>
      <c r="AK11" s="36">
        <v>54061.401870000002</v>
      </c>
      <c r="AL11" s="36">
        <v>52988.740539999999</v>
      </c>
      <c r="AM11" s="36">
        <v>55048.144869999996</v>
      </c>
      <c r="AN11" s="36">
        <v>47591.441480000001</v>
      </c>
      <c r="AO11" s="36">
        <v>49420.605609999999</v>
      </c>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c r="JH11" s="36"/>
      <c r="JI11" s="36"/>
      <c r="JJ11" s="36"/>
      <c r="JK11" s="36"/>
      <c r="JL11" s="36"/>
      <c r="JM11" s="36"/>
      <c r="JN11" s="36"/>
      <c r="JO11" s="36"/>
      <c r="JP11" s="36"/>
      <c r="JQ11" s="36"/>
      <c r="JR11" s="36"/>
      <c r="JS11" s="36"/>
      <c r="JT11" s="36"/>
      <c r="JU11" s="36"/>
      <c r="JV11" s="36"/>
      <c r="JW11" s="36"/>
      <c r="JX11" s="36"/>
      <c r="JY11" s="36"/>
      <c r="JZ11" s="36"/>
      <c r="KA11" s="36"/>
      <c r="KB11" s="36"/>
      <c r="KC11" s="36"/>
      <c r="KD11" s="36"/>
      <c r="KE11" s="36"/>
      <c r="KF11" s="36"/>
      <c r="KG11" s="36"/>
      <c r="KH11" s="36"/>
      <c r="KI11" s="36"/>
      <c r="KJ11" s="36"/>
      <c r="KK11" s="36"/>
      <c r="KL11" s="36"/>
      <c r="KM11" s="36"/>
      <c r="KN11" s="36"/>
      <c r="KO11" s="36"/>
      <c r="KP11" s="36"/>
      <c r="KQ11" s="36"/>
      <c r="KR11" s="36"/>
      <c r="KS11" s="36"/>
      <c r="KT11" s="36"/>
      <c r="KU11" s="36"/>
      <c r="KV11" s="36"/>
      <c r="KW11" s="36"/>
      <c r="KX11" s="36"/>
      <c r="KY11" s="36"/>
      <c r="KZ11" s="36"/>
      <c r="LA11" s="36"/>
      <c r="LB11" s="36"/>
      <c r="LC11" s="36"/>
      <c r="LD11" s="36"/>
      <c r="LE11" s="36"/>
      <c r="LF11" s="36"/>
      <c r="LG11" s="36"/>
      <c r="LH11" s="36"/>
      <c r="LI11" s="36"/>
      <c r="LJ11" s="36"/>
      <c r="LK11" s="36"/>
      <c r="LL11" s="36"/>
      <c r="LM11" s="36"/>
      <c r="LN11" s="36"/>
      <c r="LO11" s="36"/>
      <c r="LP11" s="36"/>
      <c r="LQ11" s="36"/>
      <c r="LR11" s="36"/>
      <c r="LS11" s="36"/>
      <c r="LT11" s="36"/>
      <c r="LU11" s="36"/>
      <c r="LV11" s="36"/>
      <c r="LW11" s="36"/>
      <c r="LX11" s="36"/>
      <c r="LY11" s="36"/>
      <c r="LZ11" s="36"/>
      <c r="MA11" s="36"/>
      <c r="MB11" s="36"/>
      <c r="MC11" s="36"/>
      <c r="MD11" s="36"/>
      <c r="ME11" s="36"/>
      <c r="MF11" s="36"/>
      <c r="MG11" s="36"/>
      <c r="MH11" s="36"/>
      <c r="MI11" s="36"/>
      <c r="MJ11" s="36"/>
      <c r="MK11" s="36"/>
      <c r="ML11" s="36"/>
      <c r="MM11" s="36"/>
      <c r="MN11" s="36"/>
      <c r="MO11" s="36"/>
      <c r="MP11" s="36"/>
      <c r="MQ11" s="36"/>
      <c r="MR11" s="36"/>
      <c r="MS11" s="36"/>
      <c r="MT11" s="36"/>
      <c r="MU11" s="36"/>
      <c r="MV11" s="36"/>
      <c r="MW11" s="36"/>
      <c r="MX11" s="36"/>
      <c r="MY11" s="36"/>
      <c r="MZ11" s="36"/>
      <c r="NA11" s="36"/>
      <c r="NB11" s="36"/>
      <c r="NC11" s="36"/>
      <c r="ND11" s="36"/>
      <c r="NE11" s="36"/>
      <c r="NF11" s="36"/>
      <c r="NG11" s="36"/>
      <c r="NH11" s="36"/>
      <c r="NI11" s="36"/>
      <c r="NJ11" s="36"/>
      <c r="NK11" s="36"/>
      <c r="NL11" s="36"/>
      <c r="NM11" s="36"/>
      <c r="NN11" s="36"/>
      <c r="NO11" s="36"/>
      <c r="NP11" s="36"/>
      <c r="NQ11" s="36"/>
      <c r="NR11" s="36"/>
      <c r="NS11" s="36"/>
      <c r="NT11" s="36"/>
      <c r="NU11" s="36"/>
      <c r="NV11" s="36"/>
      <c r="NW11" s="36"/>
      <c r="NX11" s="36"/>
      <c r="NY11" s="36"/>
      <c r="NZ11" s="36"/>
      <c r="OA11" s="36"/>
      <c r="OB11" s="36"/>
      <c r="OC11" s="36"/>
      <c r="OD11" s="36"/>
      <c r="OE11" s="36"/>
      <c r="OF11" s="36"/>
      <c r="OG11" s="36"/>
      <c r="OH11" s="36"/>
      <c r="OI11" s="36"/>
      <c r="OJ11" s="36"/>
      <c r="OK11" s="36"/>
      <c r="OL11" s="36"/>
      <c r="OM11" s="36"/>
      <c r="ON11" s="36"/>
      <c r="OO11" s="36"/>
      <c r="OP11" s="36"/>
      <c r="OQ11" s="36"/>
      <c r="OR11" s="36"/>
      <c r="OS11" s="36"/>
      <c r="OT11" s="36"/>
      <c r="OU11" s="36"/>
      <c r="OV11" s="36"/>
      <c r="OW11" s="36"/>
      <c r="OX11" s="36"/>
      <c r="OY11" s="36"/>
      <c r="OZ11" s="36"/>
      <c r="PA11" s="36"/>
      <c r="PB11" s="36"/>
      <c r="PC11" s="36"/>
      <c r="PD11" s="36"/>
      <c r="PE11" s="36"/>
      <c r="PF11" s="36"/>
      <c r="PG11" s="36"/>
      <c r="PH11" s="36"/>
      <c r="PI11" s="36"/>
      <c r="PJ11" s="36"/>
      <c r="PK11" s="36"/>
      <c r="PL11" s="36"/>
      <c r="PM11" s="36"/>
      <c r="PN11" s="36"/>
      <c r="PO11" s="36"/>
      <c r="PP11" s="36"/>
      <c r="PQ11" s="36"/>
      <c r="PR11" s="36"/>
      <c r="PS11" s="36"/>
      <c r="PT11" s="36"/>
      <c r="PU11" s="36"/>
      <c r="PV11" s="36"/>
      <c r="PW11" s="36"/>
      <c r="PX11" s="36"/>
      <c r="PY11" s="36"/>
      <c r="PZ11" s="36"/>
      <c r="QA11" s="36"/>
      <c r="QB11" s="36"/>
      <c r="QC11" s="36"/>
      <c r="QD11" s="36"/>
      <c r="QE11" s="36"/>
      <c r="QF11" s="36"/>
      <c r="QG11" s="36"/>
      <c r="QH11" s="36"/>
      <c r="QI11" s="36"/>
      <c r="QJ11" s="36"/>
      <c r="QK11" s="36"/>
      <c r="QL11" s="36"/>
      <c r="QM11" s="36"/>
      <c r="QN11" s="36"/>
      <c r="QO11" s="36"/>
      <c r="QP11" s="36"/>
      <c r="QQ11" s="36"/>
      <c r="QR11" s="36"/>
      <c r="QS11" s="36"/>
      <c r="QT11" s="36"/>
      <c r="QU11" s="36"/>
      <c r="QV11" s="36"/>
      <c r="QW11" s="36"/>
      <c r="QX11" s="36"/>
      <c r="QY11" s="36"/>
      <c r="QZ11" s="36"/>
      <c r="RA11" s="36"/>
      <c r="RB11" s="36"/>
      <c r="RC11" s="36"/>
      <c r="RD11" s="36"/>
      <c r="RE11" s="36"/>
      <c r="RF11" s="36"/>
      <c r="RG11" s="36"/>
      <c r="RH11" s="36"/>
      <c r="RI11" s="36"/>
      <c r="RJ11" s="36"/>
      <c r="RK11" s="36"/>
      <c r="RL11" s="36"/>
      <c r="RM11" s="36"/>
      <c r="RN11" s="36"/>
      <c r="RO11" s="36"/>
      <c r="RP11" s="36"/>
      <c r="RQ11" s="36"/>
      <c r="RR11" s="36"/>
      <c r="RS11" s="36"/>
      <c r="RT11" s="36"/>
      <c r="RU11" s="36"/>
      <c r="RV11" s="36"/>
      <c r="RW11" s="36"/>
      <c r="RX11" s="36"/>
      <c r="RY11" s="36"/>
      <c r="RZ11" s="36"/>
      <c r="SA11" s="36"/>
      <c r="SB11" s="36"/>
      <c r="SC11" s="36"/>
      <c r="SD11" s="36"/>
      <c r="SE11" s="36"/>
      <c r="SF11" s="36"/>
      <c r="SG11" s="36"/>
      <c r="SH11" s="36"/>
      <c r="SI11" s="36"/>
      <c r="SJ11" s="36"/>
      <c r="SK11" s="36"/>
      <c r="SL11" s="36"/>
      <c r="SM11" s="36"/>
      <c r="SN11" s="36"/>
      <c r="SO11" s="36"/>
      <c r="SP11" s="36"/>
      <c r="SQ11" s="36"/>
      <c r="SR11" s="36"/>
      <c r="SS11" s="36"/>
      <c r="ST11" s="36"/>
      <c r="SU11" s="36"/>
      <c r="SV11" s="36"/>
      <c r="SW11" s="36"/>
      <c r="SX11" s="36"/>
      <c r="SY11" s="36"/>
      <c r="SZ11" s="36"/>
      <c r="TA11" s="36"/>
      <c r="TB11" s="36"/>
      <c r="TC11" s="36"/>
      <c r="TD11" s="36"/>
      <c r="TE11" s="36"/>
      <c r="TF11" s="36"/>
      <c r="TG11" s="36"/>
      <c r="TH11" s="36"/>
      <c r="TI11" s="36"/>
      <c r="TJ11" s="36"/>
      <c r="TK11" s="36"/>
      <c r="TL11" s="36"/>
      <c r="TM11" s="36"/>
      <c r="TN11" s="36"/>
      <c r="TO11" s="36"/>
      <c r="TP11" s="36"/>
      <c r="TQ11" s="36"/>
      <c r="TR11" s="36"/>
      <c r="TS11" s="36"/>
      <c r="TT11" s="36"/>
      <c r="TU11" s="36"/>
      <c r="TV11" s="36"/>
      <c r="TW11" s="36"/>
      <c r="TX11" s="36"/>
      <c r="TY11" s="36"/>
      <c r="TZ11" s="36"/>
      <c r="UA11" s="36"/>
      <c r="UB11" s="36"/>
    </row>
    <row r="12" spans="1:548" ht="17.25" customHeight="1">
      <c r="B12" s="23" t="s">
        <v>136</v>
      </c>
      <c r="F12" s="81" t="s">
        <v>1184</v>
      </c>
      <c r="G12" s="24" t="s">
        <v>176</v>
      </c>
      <c r="H12" s="36">
        <v>4324.7910000000002</v>
      </c>
      <c r="I12" s="36">
        <v>4796.8159999999998</v>
      </c>
      <c r="J12" s="36">
        <v>4427.0680000000002</v>
      </c>
      <c r="K12" s="36">
        <v>5244.143</v>
      </c>
      <c r="L12" s="36">
        <v>5237.4489999999996</v>
      </c>
      <c r="M12" s="36">
        <v>4905.6130000000003</v>
      </c>
      <c r="N12" s="36">
        <v>5417.8490000000002</v>
      </c>
      <c r="O12" s="36">
        <v>7787.8459999999995</v>
      </c>
      <c r="P12" s="36">
        <v>7306.0469999999996</v>
      </c>
      <c r="Q12" s="36">
        <v>8016.732</v>
      </c>
      <c r="R12" s="36">
        <v>9089.0789999999997</v>
      </c>
      <c r="S12" s="36">
        <v>9903.5259999999998</v>
      </c>
      <c r="T12" s="36">
        <v>9347.2129999999997</v>
      </c>
      <c r="U12" s="36">
        <v>8663.518</v>
      </c>
      <c r="V12" s="36">
        <v>9094.6759999999995</v>
      </c>
      <c r="W12" s="36">
        <v>9143.6059999999998</v>
      </c>
      <c r="X12" s="36">
        <v>9447.8510000000006</v>
      </c>
      <c r="Y12" s="36">
        <v>9996.51</v>
      </c>
      <c r="Z12" s="36">
        <v>9993.2520000000004</v>
      </c>
      <c r="AA12" s="36">
        <v>8332.2070000000003</v>
      </c>
      <c r="AB12" s="36">
        <v>12031.15</v>
      </c>
      <c r="AC12" s="36">
        <v>12105.915000000001</v>
      </c>
      <c r="AD12" s="36">
        <v>12252.752</v>
      </c>
      <c r="AE12" s="36">
        <v>13508.081</v>
      </c>
      <c r="AF12" s="36">
        <v>15153.226000000001</v>
      </c>
      <c r="AG12" s="36">
        <v>15273.599</v>
      </c>
      <c r="AH12" s="36">
        <v>17038.813999999998</v>
      </c>
      <c r="AI12" s="36">
        <v>15868.39544</v>
      </c>
      <c r="AJ12" s="36">
        <v>15923.40706</v>
      </c>
      <c r="AK12" s="36">
        <v>15013.22028</v>
      </c>
      <c r="AL12" s="36">
        <v>14066.8192</v>
      </c>
      <c r="AM12" s="36">
        <v>16597.188109999999</v>
      </c>
      <c r="AN12" s="36">
        <v>14834.45479</v>
      </c>
      <c r="AO12" s="36">
        <v>12954.75916</v>
      </c>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c r="JH12" s="36"/>
      <c r="JI12" s="36"/>
      <c r="JJ12" s="36"/>
      <c r="JK12" s="36"/>
      <c r="JL12" s="36"/>
      <c r="JM12" s="36"/>
      <c r="JN12" s="36"/>
      <c r="JO12" s="36"/>
      <c r="JP12" s="36"/>
      <c r="JQ12" s="36"/>
      <c r="JR12" s="36"/>
      <c r="JS12" s="36"/>
      <c r="JT12" s="36"/>
      <c r="JU12" s="36"/>
      <c r="JV12" s="36"/>
      <c r="JW12" s="36"/>
      <c r="JX12" s="36"/>
      <c r="JY12" s="36"/>
      <c r="JZ12" s="36"/>
      <c r="KA12" s="36"/>
      <c r="KB12" s="36"/>
      <c r="KC12" s="36"/>
      <c r="KD12" s="36"/>
      <c r="KE12" s="36"/>
      <c r="KF12" s="36"/>
      <c r="KG12" s="36"/>
      <c r="KH12" s="36"/>
      <c r="KI12" s="36"/>
      <c r="KJ12" s="36"/>
      <c r="KK12" s="36"/>
      <c r="KL12" s="36"/>
      <c r="KM12" s="36"/>
      <c r="KN12" s="36"/>
      <c r="KO12" s="36"/>
      <c r="KP12" s="36"/>
      <c r="KQ12" s="36"/>
      <c r="KR12" s="36"/>
      <c r="KS12" s="36"/>
      <c r="KT12" s="36"/>
      <c r="KU12" s="36"/>
      <c r="KV12" s="36"/>
      <c r="KW12" s="36"/>
      <c r="KX12" s="36"/>
      <c r="KY12" s="36"/>
      <c r="KZ12" s="36"/>
      <c r="LA12" s="36"/>
      <c r="LB12" s="36"/>
      <c r="LC12" s="36"/>
      <c r="LD12" s="36"/>
      <c r="LE12" s="36"/>
      <c r="LF12" s="36"/>
      <c r="LG12" s="36"/>
      <c r="LH12" s="36"/>
      <c r="LI12" s="36"/>
      <c r="LJ12" s="36"/>
      <c r="LK12" s="36"/>
      <c r="LL12" s="36"/>
      <c r="LM12" s="36"/>
      <c r="LN12" s="36"/>
      <c r="LO12" s="36"/>
      <c r="LP12" s="36"/>
      <c r="LQ12" s="36"/>
      <c r="LR12" s="36"/>
      <c r="LS12" s="36"/>
      <c r="LT12" s="36"/>
      <c r="LU12" s="36"/>
      <c r="LV12" s="36"/>
      <c r="LW12" s="36"/>
      <c r="LX12" s="36"/>
      <c r="LY12" s="36"/>
      <c r="LZ12" s="36"/>
      <c r="MA12" s="36"/>
      <c r="MB12" s="36"/>
      <c r="MC12" s="36"/>
      <c r="MD12" s="36"/>
      <c r="ME12" s="36"/>
      <c r="MF12" s="36"/>
      <c r="MG12" s="36"/>
      <c r="MH12" s="36"/>
      <c r="MI12" s="36"/>
      <c r="MJ12" s="36"/>
      <c r="MK12" s="36"/>
      <c r="ML12" s="36"/>
      <c r="MM12" s="36"/>
      <c r="MN12" s="36"/>
      <c r="MO12" s="36"/>
      <c r="MP12" s="36"/>
      <c r="MQ12" s="36"/>
      <c r="MR12" s="36"/>
      <c r="MS12" s="36"/>
      <c r="MT12" s="36"/>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36"/>
      <c r="OP12" s="36"/>
      <c r="OQ12" s="36"/>
      <c r="OR12" s="36"/>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36"/>
      <c r="QQ12" s="36"/>
      <c r="QR12" s="36"/>
      <c r="QS12" s="36"/>
      <c r="QT12" s="36"/>
      <c r="QU12" s="36"/>
      <c r="QV12" s="36"/>
      <c r="QW12" s="36"/>
      <c r="QX12" s="36"/>
      <c r="QY12" s="36"/>
      <c r="QZ12" s="36"/>
      <c r="RA12" s="36"/>
      <c r="RB12" s="36"/>
      <c r="RC12" s="36"/>
      <c r="RD12" s="36"/>
      <c r="RE12" s="36"/>
      <c r="RF12" s="36"/>
      <c r="RG12" s="36"/>
      <c r="RH12" s="36"/>
      <c r="RI12" s="36"/>
      <c r="RJ12" s="36"/>
      <c r="RK12" s="36"/>
      <c r="RL12" s="36"/>
      <c r="RM12" s="36"/>
      <c r="RN12" s="36"/>
      <c r="RO12" s="36"/>
      <c r="RP12" s="36"/>
      <c r="RQ12" s="36"/>
      <c r="RR12" s="36"/>
      <c r="RS12" s="36"/>
      <c r="RT12" s="36"/>
      <c r="RU12" s="36"/>
      <c r="RV12" s="36"/>
      <c r="RW12" s="36"/>
      <c r="RX12" s="36"/>
      <c r="RY12" s="36"/>
      <c r="RZ12" s="36"/>
      <c r="SA12" s="36"/>
      <c r="SB12" s="36"/>
      <c r="SC12" s="36"/>
      <c r="SD12" s="36"/>
      <c r="SE12" s="36"/>
      <c r="SF12" s="36"/>
      <c r="SG12" s="36"/>
      <c r="SH12" s="36"/>
      <c r="SI12" s="36"/>
      <c r="SJ12" s="36"/>
      <c r="SK12" s="36"/>
      <c r="SL12" s="36"/>
      <c r="SM12" s="36"/>
      <c r="SN12" s="36"/>
      <c r="SO12" s="36"/>
      <c r="SP12" s="36"/>
      <c r="SQ12" s="36"/>
      <c r="SR12" s="36"/>
      <c r="SS12" s="36"/>
      <c r="ST12" s="36"/>
      <c r="SU12" s="36"/>
      <c r="SV12" s="36"/>
      <c r="SW12" s="36"/>
      <c r="SX12" s="36"/>
      <c r="SY12" s="36"/>
      <c r="SZ12" s="36"/>
      <c r="TA12" s="36"/>
      <c r="TB12" s="36"/>
      <c r="TC12" s="36"/>
      <c r="TD12" s="36"/>
      <c r="TE12" s="36"/>
      <c r="TF12" s="36"/>
      <c r="TG12" s="36"/>
      <c r="TH12" s="36"/>
      <c r="TI12" s="36"/>
      <c r="TJ12" s="36"/>
      <c r="TK12" s="36"/>
      <c r="TL12" s="36"/>
      <c r="TM12" s="36"/>
      <c r="TN12" s="36"/>
      <c r="TO12" s="36"/>
      <c r="TP12" s="36"/>
      <c r="TQ12" s="36"/>
      <c r="TR12" s="36"/>
      <c r="TS12" s="36"/>
      <c r="TT12" s="36"/>
      <c r="TU12" s="36"/>
      <c r="TV12" s="36"/>
      <c r="TW12" s="36"/>
      <c r="TX12" s="36"/>
      <c r="TY12" s="36"/>
      <c r="TZ12" s="36"/>
      <c r="UA12" s="36"/>
      <c r="UB12" s="36"/>
    </row>
    <row r="13" spans="1:548" ht="17.25" customHeight="1">
      <c r="B13" s="23" t="s">
        <v>136</v>
      </c>
      <c r="F13" s="81" t="s">
        <v>1430</v>
      </c>
      <c r="G13" s="24" t="s">
        <v>176</v>
      </c>
      <c r="H13" s="36">
        <v>0</v>
      </c>
      <c r="I13" s="36">
        <v>0</v>
      </c>
      <c r="J13" s="36">
        <v>0</v>
      </c>
      <c r="K13" s="36">
        <v>0</v>
      </c>
      <c r="L13" s="36">
        <v>0</v>
      </c>
      <c r="M13" s="36">
        <v>0</v>
      </c>
      <c r="N13" s="36">
        <v>0</v>
      </c>
      <c r="O13" s="36">
        <v>0</v>
      </c>
      <c r="P13" s="36">
        <v>0</v>
      </c>
      <c r="Q13" s="36">
        <v>0</v>
      </c>
      <c r="R13" s="36">
        <v>0</v>
      </c>
      <c r="S13" s="36">
        <v>0</v>
      </c>
      <c r="T13" s="36">
        <v>0</v>
      </c>
      <c r="U13" s="36">
        <v>126.024</v>
      </c>
      <c r="V13" s="36">
        <v>0</v>
      </c>
      <c r="W13" s="36">
        <v>0</v>
      </c>
      <c r="X13" s="36">
        <v>0.106</v>
      </c>
      <c r="Y13" s="36">
        <v>1.429</v>
      </c>
      <c r="Z13" s="36">
        <v>49.784999999999997</v>
      </c>
      <c r="AA13" s="36">
        <v>0</v>
      </c>
      <c r="AB13" s="36">
        <v>152.27099999999999</v>
      </c>
      <c r="AC13" s="36">
        <v>0</v>
      </c>
      <c r="AD13" s="36">
        <v>408.75204000000002</v>
      </c>
      <c r="AE13" s="36">
        <v>80.045100000000005</v>
      </c>
      <c r="AF13" s="36">
        <v>1652.654</v>
      </c>
      <c r="AG13" s="36">
        <v>340.40899999999999</v>
      </c>
      <c r="AH13" s="36">
        <v>0</v>
      </c>
      <c r="AI13" s="36">
        <v>947.21799999999996</v>
      </c>
      <c r="AJ13" s="36">
        <v>9433.15</v>
      </c>
      <c r="AK13" s="36">
        <v>368.53</v>
      </c>
      <c r="AL13" s="36">
        <v>64.625</v>
      </c>
      <c r="AM13" s="36">
        <v>410.62400000000002</v>
      </c>
      <c r="AN13" s="36">
        <v>0</v>
      </c>
      <c r="AO13" s="36">
        <v>2826.9726900000001</v>
      </c>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c r="SA13" s="36"/>
      <c r="SB13" s="36"/>
      <c r="SC13" s="36"/>
      <c r="SD13" s="36"/>
      <c r="SE13" s="36"/>
      <c r="SF13" s="36"/>
      <c r="SG13" s="36"/>
      <c r="SH13" s="36"/>
      <c r="SI13" s="36"/>
      <c r="SJ13" s="36"/>
      <c r="SK13" s="36"/>
      <c r="SL13" s="36"/>
      <c r="SM13" s="36"/>
      <c r="SN13" s="36"/>
      <c r="SO13" s="36"/>
      <c r="SP13" s="36"/>
      <c r="SQ13" s="36"/>
      <c r="SR13" s="36"/>
      <c r="SS13" s="36"/>
      <c r="ST13" s="36"/>
      <c r="SU13" s="36"/>
      <c r="SV13" s="36"/>
      <c r="SW13" s="36"/>
      <c r="SX13" s="36"/>
      <c r="SY13" s="36"/>
      <c r="SZ13" s="36"/>
      <c r="TA13" s="36"/>
      <c r="TB13" s="36"/>
      <c r="TC13" s="36"/>
      <c r="TD13" s="36"/>
      <c r="TE13" s="36"/>
      <c r="TF13" s="36"/>
      <c r="TG13" s="36"/>
      <c r="TH13" s="36"/>
      <c r="TI13" s="36"/>
      <c r="TJ13" s="36"/>
      <c r="TK13" s="36"/>
      <c r="TL13" s="36"/>
      <c r="TM13" s="36"/>
      <c r="TN13" s="36"/>
      <c r="TO13" s="36"/>
      <c r="TP13" s="36"/>
      <c r="TQ13" s="36"/>
      <c r="TR13" s="36"/>
      <c r="TS13" s="36"/>
      <c r="TT13" s="36"/>
      <c r="TU13" s="36"/>
      <c r="TV13" s="36"/>
      <c r="TW13" s="36"/>
      <c r="TX13" s="36"/>
      <c r="TY13" s="36"/>
      <c r="TZ13" s="36"/>
      <c r="UA13" s="36"/>
      <c r="UB13" s="36"/>
    </row>
    <row r="14" spans="1:548" ht="17.25" customHeight="1">
      <c r="B14" t="s">
        <v>136</v>
      </c>
      <c r="F14" s="2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row>
    <row r="15" spans="1:548" ht="17.25" customHeight="1">
      <c r="B15" s="23" t="s">
        <v>136</v>
      </c>
      <c r="F15" s="26" t="s">
        <v>1431</v>
      </c>
      <c r="G15" s="24" t="s">
        <v>194</v>
      </c>
      <c r="H15" s="36">
        <v>2.82</v>
      </c>
      <c r="I15" s="36">
        <v>4.04</v>
      </c>
      <c r="J15" s="36">
        <v>4.9240000000000004</v>
      </c>
      <c r="K15" s="36">
        <v>5.2460000000000004</v>
      </c>
      <c r="L15" s="36">
        <v>6.4960000000000004</v>
      </c>
      <c r="M15" s="36">
        <v>7.54</v>
      </c>
      <c r="N15" s="36">
        <v>7.4640000000000004</v>
      </c>
      <c r="O15" s="36">
        <v>7.7258399999999998</v>
      </c>
      <c r="P15" s="36">
        <v>7.7782280000000004</v>
      </c>
      <c r="Q15" s="36">
        <v>7.748882</v>
      </c>
      <c r="R15" s="36">
        <v>7.8215090900000002</v>
      </c>
      <c r="S15" s="36">
        <v>7.7</v>
      </c>
      <c r="T15" s="36">
        <v>7.49</v>
      </c>
      <c r="U15" s="36">
        <v>7.9051170500000003</v>
      </c>
      <c r="V15" s="36">
        <v>9.1740556200000007</v>
      </c>
      <c r="W15" s="36">
        <v>11.012</v>
      </c>
      <c r="X15" s="36">
        <v>13.620245614035101</v>
      </c>
      <c r="Y15" s="36">
        <v>13.8915087719298</v>
      </c>
      <c r="Z15" s="36">
        <v>14.033403508771899</v>
      </c>
      <c r="AA15" s="36">
        <v>17.302756157894699</v>
      </c>
      <c r="AB15" s="36">
        <v>18.882569</v>
      </c>
      <c r="AC15" s="36">
        <v>19.321000000000002</v>
      </c>
      <c r="AD15" s="36">
        <v>21.765999999999998</v>
      </c>
      <c r="AE15" s="36">
        <v>22.774999999999999</v>
      </c>
      <c r="AF15" s="36">
        <v>23.864000000000001</v>
      </c>
      <c r="AG15" s="36">
        <v>29.90189346</v>
      </c>
      <c r="AH15" s="36">
        <v>44.987740899999999</v>
      </c>
      <c r="AI15" s="36">
        <v>56.904925040000002</v>
      </c>
      <c r="AJ15" s="36">
        <v>69.516999068999993</v>
      </c>
      <c r="AK15" s="36">
        <v>77.034752100000006</v>
      </c>
      <c r="AL15" s="36">
        <v>78.0366906</v>
      </c>
      <c r="AM15" s="36">
        <v>81.222649480000001</v>
      </c>
      <c r="AN15" s="36">
        <v>81.370939899999996</v>
      </c>
      <c r="AO15" s="36">
        <v>80.658536475000005</v>
      </c>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c r="JH15" s="36"/>
      <c r="JI15" s="36"/>
      <c r="JJ15" s="36"/>
      <c r="JK15" s="36"/>
      <c r="JL15" s="36"/>
      <c r="JM15" s="36"/>
      <c r="JN15" s="36"/>
      <c r="JO15" s="36"/>
      <c r="JP15" s="36"/>
      <c r="JQ15" s="36"/>
      <c r="JR15" s="36"/>
      <c r="JS15" s="36"/>
      <c r="JT15" s="36"/>
      <c r="JU15" s="36"/>
      <c r="JV15" s="36"/>
      <c r="JW15" s="36"/>
      <c r="JX15" s="36"/>
      <c r="JY15" s="36"/>
      <c r="JZ15" s="36"/>
      <c r="KA15" s="36"/>
      <c r="KB15" s="36"/>
      <c r="KC15" s="36"/>
      <c r="KD15" s="36"/>
      <c r="KE15" s="36"/>
      <c r="KF15" s="36"/>
      <c r="KG15" s="36"/>
      <c r="KH15" s="36"/>
      <c r="KI15" s="36"/>
      <c r="KJ15" s="36"/>
      <c r="KK15" s="36"/>
      <c r="KL15" s="36"/>
      <c r="KM15" s="36"/>
      <c r="KN15" s="36"/>
      <c r="KO15" s="36"/>
      <c r="KP15" s="36"/>
      <c r="KQ15" s="36"/>
      <c r="KR15" s="36"/>
      <c r="KS15" s="36"/>
      <c r="KT15" s="36"/>
      <c r="KU15" s="36"/>
      <c r="KV15" s="36"/>
      <c r="KW15" s="36"/>
      <c r="KX15" s="36"/>
      <c r="KY15" s="36"/>
      <c r="KZ15" s="36"/>
      <c r="LA15" s="36"/>
      <c r="LB15" s="36"/>
      <c r="LC15" s="36"/>
      <c r="LD15" s="36"/>
      <c r="LE15" s="36"/>
      <c r="LF15" s="36"/>
      <c r="LG15" s="36"/>
      <c r="LH15" s="36"/>
      <c r="LI15" s="36"/>
      <c r="LJ15" s="36"/>
      <c r="LK15" s="36"/>
      <c r="LL15" s="36"/>
      <c r="LM15" s="36"/>
      <c r="LN15" s="36"/>
      <c r="LO15" s="36"/>
      <c r="LP15" s="36"/>
      <c r="LQ15" s="36"/>
      <c r="LR15" s="36"/>
      <c r="LS15" s="36"/>
      <c r="LT15" s="36"/>
      <c r="LU15" s="36"/>
      <c r="LV15" s="36"/>
      <c r="LW15" s="36"/>
      <c r="LX15" s="36"/>
      <c r="LY15" s="36"/>
      <c r="LZ15" s="36"/>
      <c r="MA15" s="36"/>
      <c r="MB15" s="36"/>
      <c r="MC15" s="36"/>
      <c r="MD15" s="36"/>
      <c r="ME15" s="36"/>
      <c r="MF15" s="36"/>
      <c r="MG15" s="36"/>
      <c r="MH15" s="36"/>
      <c r="MI15" s="36"/>
      <c r="MJ15" s="36"/>
      <c r="MK15" s="36"/>
      <c r="ML15" s="36"/>
      <c r="MM15" s="36"/>
      <c r="MN15" s="36"/>
      <c r="MO15" s="36"/>
      <c r="MP15" s="36"/>
      <c r="MQ15" s="36"/>
      <c r="MR15" s="36"/>
      <c r="MS15" s="36"/>
      <c r="MT15" s="36"/>
      <c r="MU15" s="36"/>
      <c r="MV15" s="36"/>
      <c r="MW15" s="36"/>
      <c r="MX15" s="36"/>
      <c r="MY15" s="36"/>
      <c r="MZ15" s="36"/>
      <c r="NA15" s="36"/>
      <c r="NB15" s="36"/>
      <c r="NC15" s="36"/>
      <c r="ND15" s="36"/>
      <c r="NE15" s="36"/>
      <c r="NF15" s="36"/>
      <c r="NG15" s="36"/>
      <c r="NH15" s="36"/>
      <c r="NI15" s="36"/>
      <c r="NJ15" s="36"/>
      <c r="NK15" s="36"/>
      <c r="NL15" s="36"/>
      <c r="NM15" s="36"/>
      <c r="NN15" s="36"/>
      <c r="NO15" s="36"/>
      <c r="NP15" s="36"/>
      <c r="NQ15" s="36"/>
      <c r="NR15" s="36"/>
      <c r="NS15" s="36"/>
      <c r="NT15" s="36"/>
      <c r="NU15" s="36"/>
      <c r="NV15" s="36"/>
      <c r="NW15" s="36"/>
      <c r="NX15" s="36"/>
      <c r="NY15" s="36"/>
      <c r="NZ15" s="36"/>
      <c r="OA15" s="36"/>
      <c r="OB15" s="36"/>
      <c r="OC15" s="36"/>
      <c r="OD15" s="36"/>
      <c r="OE15" s="36"/>
      <c r="OF15" s="36"/>
      <c r="OG15" s="36"/>
      <c r="OH15" s="36"/>
      <c r="OI15" s="36"/>
      <c r="OJ15" s="36"/>
      <c r="OK15" s="36"/>
      <c r="OL15" s="36"/>
      <c r="OM15" s="36"/>
      <c r="ON15" s="36"/>
      <c r="OO15" s="36"/>
      <c r="OP15" s="36"/>
      <c r="OQ15" s="36"/>
      <c r="OR15" s="36"/>
      <c r="OS15" s="36"/>
      <c r="OT15" s="36"/>
      <c r="OU15" s="36"/>
      <c r="OV15" s="36"/>
      <c r="OW15" s="36"/>
      <c r="OX15" s="36"/>
      <c r="OY15" s="36"/>
      <c r="OZ15" s="36"/>
      <c r="PA15" s="36"/>
      <c r="PB15" s="36"/>
      <c r="PC15" s="36"/>
      <c r="PD15" s="36"/>
      <c r="PE15" s="36"/>
      <c r="PF15" s="36"/>
      <c r="PG15" s="36"/>
      <c r="PH15" s="36"/>
      <c r="PI15" s="36"/>
      <c r="PJ15" s="36"/>
      <c r="PK15" s="36"/>
      <c r="PL15" s="36"/>
      <c r="PM15" s="36"/>
      <c r="PN15" s="36"/>
      <c r="PO15" s="36"/>
      <c r="PP15" s="36"/>
      <c r="PQ15" s="36"/>
      <c r="PR15" s="36"/>
      <c r="PS15" s="36"/>
      <c r="PT15" s="36"/>
      <c r="PU15" s="36"/>
      <c r="PV15" s="36"/>
      <c r="PW15" s="36"/>
      <c r="PX15" s="36"/>
      <c r="PY15" s="36"/>
      <c r="PZ15" s="36"/>
      <c r="QA15" s="36"/>
      <c r="QB15" s="36"/>
      <c r="QC15" s="36"/>
      <c r="QD15" s="36"/>
      <c r="QE15" s="36"/>
      <c r="QF15" s="36"/>
      <c r="QG15" s="36"/>
      <c r="QH15" s="36"/>
      <c r="QI15" s="36"/>
      <c r="QJ15" s="36"/>
      <c r="QK15" s="36"/>
      <c r="QL15" s="36"/>
      <c r="QM15" s="36"/>
      <c r="QN15" s="36"/>
      <c r="QO15" s="36"/>
      <c r="QP15" s="36"/>
      <c r="QQ15" s="36"/>
      <c r="QR15" s="36"/>
      <c r="QS15" s="36"/>
      <c r="QT15" s="36"/>
      <c r="QU15" s="36"/>
      <c r="QV15" s="36"/>
      <c r="QW15" s="36"/>
      <c r="QX15" s="36"/>
      <c r="QY15" s="36"/>
      <c r="QZ15" s="36"/>
      <c r="RA15" s="36"/>
      <c r="RB15" s="36"/>
      <c r="RC15" s="36"/>
      <c r="RD15" s="36"/>
      <c r="RE15" s="36"/>
      <c r="RF15" s="36"/>
      <c r="RG15" s="36"/>
      <c r="RH15" s="36"/>
      <c r="RI15" s="36"/>
      <c r="RJ15" s="36"/>
      <c r="RK15" s="36"/>
      <c r="RL15" s="36"/>
      <c r="RM15" s="36"/>
      <c r="RN15" s="36"/>
      <c r="RO15" s="36"/>
      <c r="RP15" s="36"/>
      <c r="RQ15" s="36"/>
      <c r="RR15" s="36"/>
      <c r="RS15" s="36"/>
      <c r="RT15" s="36"/>
      <c r="RU15" s="36"/>
      <c r="RV15" s="36"/>
      <c r="RW15" s="36"/>
      <c r="RX15" s="36"/>
      <c r="RY15" s="36"/>
      <c r="RZ15" s="36"/>
      <c r="SA15" s="36"/>
      <c r="SB15" s="36"/>
      <c r="SC15" s="36"/>
      <c r="SD15" s="36"/>
      <c r="SE15" s="36"/>
      <c r="SF15" s="36"/>
      <c r="SG15" s="36"/>
      <c r="SH15" s="36"/>
      <c r="SI15" s="36"/>
      <c r="SJ15" s="36"/>
      <c r="SK15" s="36"/>
      <c r="SL15" s="36"/>
      <c r="SM15" s="36"/>
      <c r="SN15" s="36"/>
      <c r="SO15" s="36"/>
      <c r="SP15" s="36"/>
      <c r="SQ15" s="36"/>
      <c r="SR15" s="36"/>
      <c r="SS15" s="36"/>
      <c r="ST15" s="36"/>
      <c r="SU15" s="36"/>
      <c r="SV15" s="36"/>
      <c r="SW15" s="36"/>
      <c r="SX15" s="36"/>
      <c r="SY15" s="36"/>
      <c r="SZ15" s="36"/>
      <c r="TA15" s="36"/>
      <c r="TB15" s="36"/>
      <c r="TC15" s="36"/>
      <c r="TD15" s="36"/>
      <c r="TE15" s="36"/>
      <c r="TF15" s="36"/>
      <c r="TG15" s="36"/>
      <c r="TH15" s="36"/>
      <c r="TI15" s="36"/>
      <c r="TJ15" s="36"/>
      <c r="TK15" s="36"/>
      <c r="TL15" s="36"/>
      <c r="TM15" s="36"/>
      <c r="TN15" s="36"/>
      <c r="TO15" s="36"/>
      <c r="TP15" s="36"/>
      <c r="TQ15" s="36"/>
      <c r="TR15" s="36"/>
      <c r="TS15" s="36"/>
      <c r="TT15" s="36"/>
      <c r="TU15" s="36"/>
      <c r="TV15" s="36"/>
      <c r="TW15" s="36"/>
      <c r="TX15" s="36"/>
      <c r="TY15" s="36"/>
      <c r="TZ15" s="36"/>
      <c r="UA15" s="36"/>
      <c r="UB15" s="36"/>
    </row>
    <row r="16" spans="1:548" ht="17.25" customHeight="1">
      <c r="B16" s="23" t="s">
        <v>136</v>
      </c>
      <c r="F16" s="81" t="s">
        <v>1186</v>
      </c>
      <c r="G16" s="24" t="s">
        <v>194</v>
      </c>
      <c r="H16" s="36" t="s">
        <v>191</v>
      </c>
      <c r="I16" s="36" t="s">
        <v>191</v>
      </c>
      <c r="J16" s="36" t="s">
        <v>191</v>
      </c>
      <c r="K16" s="36" t="s">
        <v>191</v>
      </c>
      <c r="L16" s="36" t="s">
        <v>191</v>
      </c>
      <c r="M16" s="36" t="s">
        <v>191</v>
      </c>
      <c r="N16" s="36" t="s">
        <v>191</v>
      </c>
      <c r="O16" s="36" t="s">
        <v>191</v>
      </c>
      <c r="P16" s="36" t="s">
        <v>191</v>
      </c>
      <c r="Q16" s="36" t="s">
        <v>191</v>
      </c>
      <c r="R16" s="36" t="s">
        <v>191</v>
      </c>
      <c r="S16" s="36" t="s">
        <v>191</v>
      </c>
      <c r="T16" s="36" t="s">
        <v>191</v>
      </c>
      <c r="U16" s="36" t="s">
        <v>191</v>
      </c>
      <c r="V16" s="36" t="s">
        <v>191</v>
      </c>
      <c r="W16" s="36" t="s">
        <v>191</v>
      </c>
      <c r="X16" s="36" t="s">
        <v>191</v>
      </c>
      <c r="Y16" s="36" t="s">
        <v>191</v>
      </c>
      <c r="Z16" s="36" t="s">
        <v>191</v>
      </c>
      <c r="AA16" s="36" t="s">
        <v>191</v>
      </c>
      <c r="AB16" s="36" t="s">
        <v>191</v>
      </c>
      <c r="AC16" s="36">
        <v>7.0698163000000003</v>
      </c>
      <c r="AD16" s="36">
        <v>16.021166000000001</v>
      </c>
      <c r="AE16" s="36">
        <v>18.006971050000001</v>
      </c>
      <c r="AF16" s="36">
        <v>18.621236100000001</v>
      </c>
      <c r="AG16" s="36">
        <v>18.897209100000001</v>
      </c>
      <c r="AH16" s="36">
        <v>22.752950500000001</v>
      </c>
      <c r="AI16" s="36">
        <v>26.06317</v>
      </c>
      <c r="AJ16" s="36">
        <v>29.132834500000001</v>
      </c>
      <c r="AK16" s="36">
        <v>30.567902400000001</v>
      </c>
      <c r="AL16" s="36">
        <v>29.5392811</v>
      </c>
      <c r="AM16" s="36">
        <v>26.994353329999999</v>
      </c>
      <c r="AN16" s="36">
        <v>31.102926154999999</v>
      </c>
      <c r="AO16" s="36">
        <v>27.93160636</v>
      </c>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c r="JH16" s="36"/>
      <c r="JI16" s="36"/>
      <c r="JJ16" s="36"/>
      <c r="JK16" s="36"/>
      <c r="JL16" s="36"/>
      <c r="JM16" s="36"/>
      <c r="JN16" s="36"/>
      <c r="JO16" s="36"/>
      <c r="JP16" s="36"/>
      <c r="JQ16" s="36"/>
      <c r="JR16" s="36"/>
      <c r="JS16" s="36"/>
      <c r="JT16" s="36"/>
      <c r="JU16" s="36"/>
      <c r="JV16" s="36"/>
      <c r="JW16" s="36"/>
      <c r="JX16" s="36"/>
      <c r="JY16" s="36"/>
      <c r="JZ16" s="36"/>
      <c r="KA16" s="36"/>
      <c r="KB16" s="36"/>
      <c r="KC16" s="36"/>
      <c r="KD16" s="36"/>
      <c r="KE16" s="36"/>
      <c r="KF16" s="36"/>
      <c r="KG16" s="36"/>
      <c r="KH16" s="36"/>
      <c r="KI16" s="36"/>
      <c r="KJ16" s="36"/>
      <c r="KK16" s="36"/>
      <c r="KL16" s="36"/>
      <c r="KM16" s="36"/>
      <c r="KN16" s="36"/>
      <c r="KO16" s="36"/>
      <c r="KP16" s="36"/>
      <c r="KQ16" s="36"/>
      <c r="KR16" s="36"/>
      <c r="KS16" s="36"/>
      <c r="KT16" s="36"/>
      <c r="KU16" s="36"/>
      <c r="KV16" s="36"/>
      <c r="KW16" s="36"/>
      <c r="KX16" s="36"/>
      <c r="KY16" s="36"/>
      <c r="KZ16" s="36"/>
      <c r="LA16" s="36"/>
      <c r="LB16" s="36"/>
      <c r="LC16" s="36"/>
      <c r="LD16" s="36"/>
      <c r="LE16" s="36"/>
      <c r="LF16" s="36"/>
      <c r="LG16" s="36"/>
      <c r="LH16" s="36"/>
      <c r="LI16" s="36"/>
      <c r="LJ16" s="36"/>
      <c r="LK16" s="36"/>
      <c r="LL16" s="36"/>
      <c r="LM16" s="36"/>
      <c r="LN16" s="36"/>
      <c r="LO16" s="36"/>
      <c r="LP16" s="36"/>
      <c r="LQ16" s="36"/>
      <c r="LR16" s="36"/>
      <c r="LS16" s="36"/>
      <c r="LT16" s="36"/>
      <c r="LU16" s="36"/>
      <c r="LV16" s="36"/>
      <c r="LW16" s="36"/>
      <c r="LX16" s="36"/>
      <c r="LY16" s="36"/>
      <c r="LZ16" s="36"/>
      <c r="MA16" s="36"/>
      <c r="MB16" s="36"/>
      <c r="MC16" s="36"/>
      <c r="MD16" s="36"/>
      <c r="ME16" s="36"/>
      <c r="MF16" s="36"/>
      <c r="MG16" s="36"/>
      <c r="MH16" s="36"/>
      <c r="MI16" s="36"/>
      <c r="MJ16" s="36"/>
      <c r="MK16" s="36"/>
      <c r="ML16" s="36"/>
      <c r="MM16" s="36"/>
      <c r="MN16" s="36"/>
      <c r="MO16" s="36"/>
      <c r="MP16" s="36"/>
      <c r="MQ16" s="36"/>
      <c r="MR16" s="36"/>
      <c r="MS16" s="36"/>
      <c r="MT16" s="36"/>
      <c r="MU16" s="36"/>
      <c r="MV16" s="36"/>
      <c r="MW16" s="36"/>
      <c r="MX16" s="36"/>
      <c r="MY16" s="36"/>
      <c r="MZ16" s="36"/>
      <c r="NA16" s="36"/>
      <c r="NB16" s="36"/>
      <c r="NC16" s="36"/>
      <c r="ND16" s="36"/>
      <c r="NE16" s="36"/>
      <c r="NF16" s="36"/>
      <c r="NG16" s="36"/>
      <c r="NH16" s="36"/>
      <c r="NI16" s="36"/>
      <c r="NJ16" s="36"/>
      <c r="NK16" s="36"/>
      <c r="NL16" s="36"/>
      <c r="NM16" s="36"/>
      <c r="NN16" s="36"/>
      <c r="NO16" s="36"/>
      <c r="NP16" s="36"/>
      <c r="NQ16" s="36"/>
      <c r="NR16" s="36"/>
      <c r="NS16" s="36"/>
      <c r="NT16" s="36"/>
      <c r="NU16" s="36"/>
      <c r="NV16" s="36"/>
      <c r="NW16" s="36"/>
      <c r="NX16" s="36"/>
      <c r="NY16" s="36"/>
      <c r="NZ16" s="36"/>
      <c r="OA16" s="36"/>
      <c r="OB16" s="36"/>
      <c r="OC16" s="36"/>
      <c r="OD16" s="36"/>
      <c r="OE16" s="36"/>
      <c r="OF16" s="36"/>
      <c r="OG16" s="36"/>
      <c r="OH16" s="36"/>
      <c r="OI16" s="36"/>
      <c r="OJ16" s="36"/>
      <c r="OK16" s="36"/>
      <c r="OL16" s="36"/>
      <c r="OM16" s="36"/>
      <c r="ON16" s="36"/>
      <c r="OO16" s="36"/>
      <c r="OP16" s="36"/>
      <c r="OQ16" s="36"/>
      <c r="OR16" s="36"/>
      <c r="OS16" s="36"/>
      <c r="OT16" s="36"/>
      <c r="OU16" s="36"/>
      <c r="OV16" s="36"/>
      <c r="OW16" s="36"/>
      <c r="OX16" s="36"/>
      <c r="OY16" s="36"/>
      <c r="OZ16" s="36"/>
      <c r="PA16" s="36"/>
      <c r="PB16" s="36"/>
      <c r="PC16" s="36"/>
      <c r="PD16" s="36"/>
      <c r="PE16" s="36"/>
      <c r="PF16" s="36"/>
      <c r="PG16" s="36"/>
      <c r="PH16" s="36"/>
      <c r="PI16" s="36"/>
      <c r="PJ16" s="36"/>
      <c r="PK16" s="36"/>
      <c r="PL16" s="36"/>
      <c r="PM16" s="36"/>
      <c r="PN16" s="36"/>
      <c r="PO16" s="36"/>
      <c r="PP16" s="36"/>
      <c r="PQ16" s="36"/>
      <c r="PR16" s="36"/>
      <c r="PS16" s="36"/>
      <c r="PT16" s="36"/>
      <c r="PU16" s="36"/>
      <c r="PV16" s="36"/>
      <c r="PW16" s="36"/>
      <c r="PX16" s="36"/>
      <c r="PY16" s="36"/>
      <c r="PZ16" s="36"/>
      <c r="QA16" s="36"/>
      <c r="QB16" s="36"/>
      <c r="QC16" s="36"/>
      <c r="QD16" s="36"/>
      <c r="QE16" s="36"/>
      <c r="QF16" s="36"/>
      <c r="QG16" s="36"/>
      <c r="QH16" s="36"/>
      <c r="QI16" s="36"/>
      <c r="QJ16" s="36"/>
      <c r="QK16" s="36"/>
      <c r="QL16" s="36"/>
      <c r="QM16" s="36"/>
      <c r="QN16" s="36"/>
      <c r="QO16" s="36"/>
      <c r="QP16" s="36"/>
      <c r="QQ16" s="36"/>
      <c r="QR16" s="36"/>
      <c r="QS16" s="36"/>
      <c r="QT16" s="36"/>
      <c r="QU16" s="36"/>
      <c r="QV16" s="36"/>
      <c r="QW16" s="36"/>
      <c r="QX16" s="36"/>
      <c r="QY16" s="36"/>
      <c r="QZ16" s="36"/>
      <c r="RA16" s="36"/>
      <c r="RB16" s="36"/>
      <c r="RC16" s="36"/>
      <c r="RD16" s="36"/>
      <c r="RE16" s="36"/>
      <c r="RF16" s="36"/>
      <c r="RG16" s="36"/>
      <c r="RH16" s="36"/>
      <c r="RI16" s="36"/>
      <c r="RJ16" s="36"/>
      <c r="RK16" s="36"/>
      <c r="RL16" s="36"/>
      <c r="RM16" s="36"/>
      <c r="RN16" s="36"/>
      <c r="RO16" s="36"/>
      <c r="RP16" s="36"/>
      <c r="RQ16" s="36"/>
      <c r="RR16" s="36"/>
      <c r="RS16" s="36"/>
      <c r="RT16" s="36"/>
      <c r="RU16" s="36"/>
      <c r="RV16" s="36"/>
      <c r="RW16" s="36"/>
      <c r="RX16" s="36"/>
      <c r="RY16" s="36"/>
      <c r="RZ16" s="36"/>
      <c r="SA16" s="36"/>
      <c r="SB16" s="36"/>
      <c r="SC16" s="36"/>
      <c r="SD16" s="36"/>
      <c r="SE16" s="36"/>
      <c r="SF16" s="36"/>
      <c r="SG16" s="36"/>
      <c r="SH16" s="36"/>
      <c r="SI16" s="36"/>
      <c r="SJ16" s="36"/>
      <c r="SK16" s="36"/>
      <c r="SL16" s="36"/>
      <c r="SM16" s="36"/>
      <c r="SN16" s="36"/>
      <c r="SO16" s="36"/>
      <c r="SP16" s="36"/>
      <c r="SQ16" s="36"/>
      <c r="SR16" s="36"/>
      <c r="SS16" s="36"/>
      <c r="ST16" s="36"/>
      <c r="SU16" s="36"/>
      <c r="SV16" s="36"/>
      <c r="SW16" s="36"/>
      <c r="SX16" s="36"/>
      <c r="SY16" s="36"/>
      <c r="SZ16" s="36"/>
      <c r="TA16" s="36"/>
      <c r="TB16" s="36"/>
      <c r="TC16" s="36"/>
      <c r="TD16" s="36"/>
      <c r="TE16" s="36"/>
      <c r="TF16" s="36"/>
      <c r="TG16" s="36"/>
      <c r="TH16" s="36"/>
      <c r="TI16" s="36"/>
      <c r="TJ16" s="36"/>
      <c r="TK16" s="36"/>
      <c r="TL16" s="36"/>
      <c r="TM16" s="36"/>
      <c r="TN16" s="36"/>
      <c r="TO16" s="36"/>
      <c r="TP16" s="36"/>
      <c r="TQ16" s="36"/>
      <c r="TR16" s="36"/>
      <c r="TS16" s="36"/>
      <c r="TT16" s="36"/>
      <c r="TU16" s="36"/>
      <c r="TV16" s="36"/>
      <c r="TW16" s="36"/>
      <c r="TX16" s="36"/>
      <c r="TY16" s="36"/>
      <c r="TZ16" s="36"/>
      <c r="UA16" s="36"/>
      <c r="UB16" s="36"/>
    </row>
    <row r="17" spans="2:548" ht="17.25" customHeight="1">
      <c r="B17" s="23" t="s">
        <v>136</v>
      </c>
      <c r="F17" s="81" t="s">
        <v>1432</v>
      </c>
      <c r="G17" s="24" t="s">
        <v>194</v>
      </c>
      <c r="H17" s="36" t="s">
        <v>191</v>
      </c>
      <c r="I17" s="36" t="s">
        <v>191</v>
      </c>
      <c r="J17" s="36" t="s">
        <v>191</v>
      </c>
      <c r="K17" s="36" t="s">
        <v>191</v>
      </c>
      <c r="L17" s="36" t="s">
        <v>191</v>
      </c>
      <c r="M17" s="36" t="s">
        <v>191</v>
      </c>
      <c r="N17" s="36" t="s">
        <v>191</v>
      </c>
      <c r="O17" s="36" t="s">
        <v>191</v>
      </c>
      <c r="P17" s="36" t="s">
        <v>191</v>
      </c>
      <c r="Q17" s="36" t="s">
        <v>191</v>
      </c>
      <c r="R17" s="36" t="s">
        <v>191</v>
      </c>
      <c r="S17" s="36" t="s">
        <v>191</v>
      </c>
      <c r="T17" s="36" t="s">
        <v>191</v>
      </c>
      <c r="U17" s="36" t="s">
        <v>191</v>
      </c>
      <c r="V17" s="36" t="s">
        <v>191</v>
      </c>
      <c r="W17" s="36" t="s">
        <v>191</v>
      </c>
      <c r="X17" s="36" t="s">
        <v>191</v>
      </c>
      <c r="Y17" s="36" t="s">
        <v>191</v>
      </c>
      <c r="Z17" s="36" t="s">
        <v>191</v>
      </c>
      <c r="AA17" s="36" t="s">
        <v>191</v>
      </c>
      <c r="AB17" s="36" t="s">
        <v>191</v>
      </c>
      <c r="AC17" s="36">
        <v>2.0404138999999999</v>
      </c>
      <c r="AD17" s="36">
        <v>3.6150848999999998</v>
      </c>
      <c r="AE17" s="36">
        <v>3.6099692999999999</v>
      </c>
      <c r="AF17" s="36">
        <v>3.8472661499999998</v>
      </c>
      <c r="AG17" s="36">
        <v>5.9448550000000004</v>
      </c>
      <c r="AH17" s="36">
        <v>12.21892525</v>
      </c>
      <c r="AI17" s="36">
        <v>17.623607400000001</v>
      </c>
      <c r="AJ17" s="36">
        <v>23.86533975</v>
      </c>
      <c r="AK17" s="36">
        <v>28.331816799999999</v>
      </c>
      <c r="AL17" s="36">
        <v>29.566320699999999</v>
      </c>
      <c r="AM17" s="36">
        <v>31.87297925</v>
      </c>
      <c r="AN17" s="36">
        <v>22.344578445</v>
      </c>
      <c r="AO17" s="36">
        <v>24.694163374999999</v>
      </c>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c r="JH17" s="36"/>
      <c r="JI17" s="36"/>
      <c r="JJ17" s="36"/>
      <c r="JK17" s="36"/>
      <c r="JL17" s="36"/>
      <c r="JM17" s="36"/>
      <c r="JN17" s="36"/>
      <c r="JO17" s="36"/>
      <c r="JP17" s="36"/>
      <c r="JQ17" s="36"/>
      <c r="JR17" s="36"/>
      <c r="JS17" s="36"/>
      <c r="JT17" s="36"/>
      <c r="JU17" s="36"/>
      <c r="JV17" s="36"/>
      <c r="JW17" s="36"/>
      <c r="JX17" s="36"/>
      <c r="JY17" s="36"/>
      <c r="JZ17" s="36"/>
      <c r="KA17" s="36"/>
      <c r="KB17" s="36"/>
      <c r="KC17" s="36"/>
      <c r="KD17" s="36"/>
      <c r="KE17" s="36"/>
      <c r="KF17" s="36"/>
      <c r="KG17" s="36"/>
      <c r="KH17" s="36"/>
      <c r="KI17" s="36"/>
      <c r="KJ17" s="36"/>
      <c r="KK17" s="36"/>
      <c r="KL17" s="36"/>
      <c r="KM17" s="36"/>
      <c r="KN17" s="36"/>
      <c r="KO17" s="36"/>
      <c r="KP17" s="36"/>
      <c r="KQ17" s="36"/>
      <c r="KR17" s="36"/>
      <c r="KS17" s="36"/>
      <c r="KT17" s="36"/>
      <c r="KU17" s="36"/>
      <c r="KV17" s="36"/>
      <c r="KW17" s="36"/>
      <c r="KX17" s="36"/>
      <c r="KY17" s="36"/>
      <c r="KZ17" s="36"/>
      <c r="LA17" s="36"/>
      <c r="LB17" s="36"/>
      <c r="LC17" s="36"/>
      <c r="LD17" s="36"/>
      <c r="LE17" s="36"/>
      <c r="LF17" s="36"/>
      <c r="LG17" s="36"/>
      <c r="LH17" s="36"/>
      <c r="LI17" s="36"/>
      <c r="LJ17" s="36"/>
      <c r="LK17" s="36"/>
      <c r="LL17" s="36"/>
      <c r="LM17" s="36"/>
      <c r="LN17" s="36"/>
      <c r="LO17" s="36"/>
      <c r="LP17" s="36"/>
      <c r="LQ17" s="36"/>
      <c r="LR17" s="36"/>
      <c r="LS17" s="36"/>
      <c r="LT17" s="36"/>
      <c r="LU17" s="36"/>
      <c r="LV17" s="36"/>
      <c r="LW17" s="36"/>
      <c r="LX17" s="36"/>
      <c r="LY17" s="36"/>
      <c r="LZ17" s="36"/>
      <c r="MA17" s="36"/>
      <c r="MB17" s="36"/>
      <c r="MC17" s="36"/>
      <c r="MD17" s="36"/>
      <c r="ME17" s="36"/>
      <c r="MF17" s="36"/>
      <c r="MG17" s="36"/>
      <c r="MH17" s="36"/>
      <c r="MI17" s="36"/>
      <c r="MJ17" s="36"/>
      <c r="MK17" s="36"/>
      <c r="ML17" s="36"/>
      <c r="MM17" s="36"/>
      <c r="MN17" s="36"/>
      <c r="MO17" s="36"/>
      <c r="MP17" s="36"/>
      <c r="MQ17" s="36"/>
      <c r="MR17" s="36"/>
      <c r="MS17" s="36"/>
      <c r="MT17" s="36"/>
      <c r="MU17" s="36"/>
      <c r="MV17" s="36"/>
      <c r="MW17" s="36"/>
      <c r="MX17" s="36"/>
      <c r="MY17" s="36"/>
      <c r="MZ17" s="36"/>
      <c r="NA17" s="36"/>
      <c r="NB17" s="36"/>
      <c r="NC17" s="36"/>
      <c r="ND17" s="36"/>
      <c r="NE17" s="36"/>
      <c r="NF17" s="36"/>
      <c r="NG17" s="36"/>
      <c r="NH17" s="36"/>
      <c r="NI17" s="36"/>
      <c r="NJ17" s="36"/>
      <c r="NK17" s="36"/>
      <c r="NL17" s="36"/>
      <c r="NM17" s="36"/>
      <c r="NN17" s="36"/>
      <c r="NO17" s="36"/>
      <c r="NP17" s="36"/>
      <c r="NQ17" s="36"/>
      <c r="NR17" s="36"/>
      <c r="NS17" s="36"/>
      <c r="NT17" s="36"/>
      <c r="NU17" s="36"/>
      <c r="NV17" s="36"/>
      <c r="NW17" s="36"/>
      <c r="NX17" s="36"/>
      <c r="NY17" s="36"/>
      <c r="NZ17" s="36"/>
      <c r="OA17" s="36"/>
      <c r="OB17" s="36"/>
      <c r="OC17" s="36"/>
      <c r="OD17" s="36"/>
      <c r="OE17" s="36"/>
      <c r="OF17" s="36"/>
      <c r="OG17" s="36"/>
      <c r="OH17" s="36"/>
      <c r="OI17" s="36"/>
      <c r="OJ17" s="36"/>
      <c r="OK17" s="36"/>
      <c r="OL17" s="36"/>
      <c r="OM17" s="36"/>
      <c r="ON17" s="36"/>
      <c r="OO17" s="36"/>
      <c r="OP17" s="36"/>
      <c r="OQ17" s="36"/>
      <c r="OR17" s="36"/>
      <c r="OS17" s="36"/>
      <c r="OT17" s="36"/>
      <c r="OU17" s="36"/>
      <c r="OV17" s="36"/>
      <c r="OW17" s="36"/>
      <c r="OX17" s="36"/>
      <c r="OY17" s="36"/>
      <c r="OZ17" s="36"/>
      <c r="PA17" s="36"/>
      <c r="PB17" s="36"/>
      <c r="PC17" s="36"/>
      <c r="PD17" s="36"/>
      <c r="PE17" s="36"/>
      <c r="PF17" s="36"/>
      <c r="PG17" s="36"/>
      <c r="PH17" s="36"/>
      <c r="PI17" s="36"/>
      <c r="PJ17" s="36"/>
      <c r="PK17" s="36"/>
      <c r="PL17" s="36"/>
      <c r="PM17" s="36"/>
      <c r="PN17" s="36"/>
      <c r="PO17" s="36"/>
      <c r="PP17" s="36"/>
      <c r="PQ17" s="36"/>
      <c r="PR17" s="36"/>
      <c r="PS17" s="36"/>
      <c r="PT17" s="36"/>
      <c r="PU17" s="36"/>
      <c r="PV17" s="36"/>
      <c r="PW17" s="36"/>
      <c r="PX17" s="36"/>
      <c r="PY17" s="36"/>
      <c r="PZ17" s="36"/>
      <c r="QA17" s="36"/>
      <c r="QB17" s="36"/>
      <c r="QC17" s="36"/>
      <c r="QD17" s="36"/>
      <c r="QE17" s="36"/>
      <c r="QF17" s="36"/>
      <c r="QG17" s="36"/>
      <c r="QH17" s="36"/>
      <c r="QI17" s="36"/>
      <c r="QJ17" s="36"/>
      <c r="QK17" s="36"/>
      <c r="QL17" s="36"/>
      <c r="QM17" s="36"/>
      <c r="QN17" s="36"/>
      <c r="QO17" s="36"/>
      <c r="QP17" s="36"/>
      <c r="QQ17" s="36"/>
      <c r="QR17" s="36"/>
      <c r="QS17" s="36"/>
      <c r="QT17" s="36"/>
      <c r="QU17" s="36"/>
      <c r="QV17" s="36"/>
      <c r="QW17" s="36"/>
      <c r="QX17" s="36"/>
      <c r="QY17" s="36"/>
      <c r="QZ17" s="36"/>
      <c r="RA17" s="36"/>
      <c r="RB17" s="36"/>
      <c r="RC17" s="36"/>
      <c r="RD17" s="36"/>
      <c r="RE17" s="36"/>
      <c r="RF17" s="36"/>
      <c r="RG17" s="36"/>
      <c r="RH17" s="36"/>
      <c r="RI17" s="36"/>
      <c r="RJ17" s="36"/>
      <c r="RK17" s="36"/>
      <c r="RL17" s="36"/>
      <c r="RM17" s="36"/>
      <c r="RN17" s="36"/>
      <c r="RO17" s="36"/>
      <c r="RP17" s="36"/>
      <c r="RQ17" s="36"/>
      <c r="RR17" s="36"/>
      <c r="RS17" s="36"/>
      <c r="RT17" s="36"/>
      <c r="RU17" s="36"/>
      <c r="RV17" s="36"/>
      <c r="RW17" s="36"/>
      <c r="RX17" s="36"/>
      <c r="RY17" s="36"/>
      <c r="RZ17" s="36"/>
      <c r="SA17" s="36"/>
      <c r="SB17" s="36"/>
      <c r="SC17" s="36"/>
      <c r="SD17" s="36"/>
      <c r="SE17" s="36"/>
      <c r="SF17" s="36"/>
      <c r="SG17" s="36"/>
      <c r="SH17" s="36"/>
      <c r="SI17" s="36"/>
      <c r="SJ17" s="36"/>
      <c r="SK17" s="36"/>
      <c r="SL17" s="36"/>
      <c r="SM17" s="36"/>
      <c r="SN17" s="36"/>
      <c r="SO17" s="36"/>
      <c r="SP17" s="36"/>
      <c r="SQ17" s="36"/>
      <c r="SR17" s="36"/>
      <c r="SS17" s="36"/>
      <c r="ST17" s="36"/>
      <c r="SU17" s="36"/>
      <c r="SV17" s="36"/>
      <c r="SW17" s="36"/>
      <c r="SX17" s="36"/>
      <c r="SY17" s="36"/>
      <c r="SZ17" s="36"/>
      <c r="TA17" s="36"/>
      <c r="TB17" s="36"/>
      <c r="TC17" s="36"/>
      <c r="TD17" s="36"/>
      <c r="TE17" s="36"/>
      <c r="TF17" s="36"/>
      <c r="TG17" s="36"/>
      <c r="TH17" s="36"/>
      <c r="TI17" s="36"/>
      <c r="TJ17" s="36"/>
      <c r="TK17" s="36"/>
      <c r="TL17" s="36"/>
      <c r="TM17" s="36"/>
      <c r="TN17" s="36"/>
      <c r="TO17" s="36"/>
      <c r="TP17" s="36"/>
      <c r="TQ17" s="36"/>
      <c r="TR17" s="36"/>
      <c r="TS17" s="36"/>
      <c r="TT17" s="36"/>
      <c r="TU17" s="36"/>
      <c r="TV17" s="36"/>
      <c r="TW17" s="36"/>
      <c r="TX17" s="36"/>
      <c r="TY17" s="36"/>
      <c r="TZ17" s="36"/>
      <c r="UA17" s="36"/>
      <c r="UB17" s="36"/>
    </row>
    <row r="18" spans="2:548" ht="17.25" customHeight="1">
      <c r="B18" s="23" t="s">
        <v>136</v>
      </c>
      <c r="F18" s="81" t="s">
        <v>1187</v>
      </c>
      <c r="G18" s="23" t="s">
        <v>194</v>
      </c>
      <c r="H18" s="36" t="s">
        <v>191</v>
      </c>
      <c r="I18" s="36" t="s">
        <v>191</v>
      </c>
      <c r="J18" s="36" t="s">
        <v>191</v>
      </c>
      <c r="K18" s="36" t="s">
        <v>191</v>
      </c>
      <c r="L18" s="36" t="s">
        <v>191</v>
      </c>
      <c r="M18" s="36" t="s">
        <v>191</v>
      </c>
      <c r="N18" s="36" t="s">
        <v>191</v>
      </c>
      <c r="O18" s="36" t="s">
        <v>191</v>
      </c>
      <c r="P18" s="36" t="s">
        <v>191</v>
      </c>
      <c r="Q18" s="36" t="s">
        <v>191</v>
      </c>
      <c r="R18" s="36" t="s">
        <v>191</v>
      </c>
      <c r="S18" s="36" t="s">
        <v>191</v>
      </c>
      <c r="T18" s="36" t="s">
        <v>191</v>
      </c>
      <c r="U18" s="36" t="s">
        <v>191</v>
      </c>
      <c r="V18" s="36" t="s">
        <v>191</v>
      </c>
      <c r="W18" s="36" t="s">
        <v>191</v>
      </c>
      <c r="X18" s="36" t="s">
        <v>191</v>
      </c>
      <c r="Y18" s="36" t="s">
        <v>191</v>
      </c>
      <c r="Z18" s="36" t="s">
        <v>191</v>
      </c>
      <c r="AA18" s="36" t="s">
        <v>191</v>
      </c>
      <c r="AB18" s="36" t="s">
        <v>191</v>
      </c>
      <c r="AC18" s="36">
        <v>0.17650850000000001</v>
      </c>
      <c r="AD18" s="36">
        <v>0.85564499999999999</v>
      </c>
      <c r="AE18" s="36">
        <v>0.68350100000000003</v>
      </c>
      <c r="AF18" s="36">
        <v>0.85173725</v>
      </c>
      <c r="AG18" s="36">
        <v>1.9873700000000001</v>
      </c>
      <c r="AH18" s="36">
        <v>5.0654488500000001</v>
      </c>
      <c r="AI18" s="36">
        <v>7.1185603999999998</v>
      </c>
      <c r="AJ18" s="36">
        <v>8.0515281000000005</v>
      </c>
      <c r="AK18" s="36">
        <v>7.8431790499999998</v>
      </c>
      <c r="AL18" s="36">
        <v>7.2864312499999997</v>
      </c>
      <c r="AM18" s="36">
        <v>9.6293760499999994</v>
      </c>
      <c r="AN18" s="36">
        <v>11.91250284</v>
      </c>
      <c r="AO18" s="36">
        <v>10.583734874999999</v>
      </c>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c r="JH18" s="36"/>
      <c r="JI18" s="36"/>
      <c r="JJ18" s="36"/>
      <c r="JK18" s="36"/>
      <c r="JL18" s="36"/>
      <c r="JM18" s="36"/>
      <c r="JN18" s="36"/>
      <c r="JO18" s="36"/>
      <c r="JP18" s="36"/>
      <c r="JQ18" s="36"/>
      <c r="JR18" s="36"/>
      <c r="JS18" s="36"/>
      <c r="JT18" s="36"/>
      <c r="JU18" s="36"/>
      <c r="JV18" s="36"/>
      <c r="JW18" s="36"/>
      <c r="JX18" s="36"/>
      <c r="JY18" s="36"/>
      <c r="JZ18" s="36"/>
      <c r="KA18" s="36"/>
      <c r="KB18" s="36"/>
      <c r="KC18" s="36"/>
      <c r="KD18" s="36"/>
      <c r="KE18" s="36"/>
      <c r="KF18" s="36"/>
      <c r="KG18" s="36"/>
      <c r="KH18" s="36"/>
      <c r="KI18" s="36"/>
      <c r="KJ18" s="36"/>
      <c r="KK18" s="36"/>
      <c r="KL18" s="36"/>
      <c r="KM18" s="36"/>
      <c r="KN18" s="36"/>
      <c r="KO18" s="36"/>
      <c r="KP18" s="36"/>
      <c r="KQ18" s="36"/>
      <c r="KR18" s="36"/>
      <c r="KS18" s="36"/>
      <c r="KT18" s="36"/>
      <c r="KU18" s="36"/>
      <c r="KV18" s="36"/>
      <c r="KW18" s="36"/>
      <c r="KX18" s="36"/>
      <c r="KY18" s="36"/>
      <c r="KZ18" s="36"/>
      <c r="LA18" s="36"/>
      <c r="LB18" s="36"/>
      <c r="LC18" s="36"/>
      <c r="LD18" s="36"/>
      <c r="LE18" s="36"/>
      <c r="LF18" s="36"/>
      <c r="LG18" s="36"/>
      <c r="LH18" s="36"/>
      <c r="LI18" s="36"/>
      <c r="LJ18" s="36"/>
      <c r="LK18" s="36"/>
      <c r="LL18" s="36"/>
      <c r="LM18" s="36"/>
      <c r="LN18" s="36"/>
      <c r="LO18" s="36"/>
      <c r="LP18" s="36"/>
      <c r="LQ18" s="36"/>
      <c r="LR18" s="36"/>
      <c r="LS18" s="36"/>
      <c r="LT18" s="36"/>
      <c r="LU18" s="36"/>
      <c r="LV18" s="36"/>
      <c r="LW18" s="36"/>
      <c r="LX18" s="36"/>
      <c r="LY18" s="36"/>
      <c r="LZ18" s="36"/>
      <c r="MA18" s="36"/>
      <c r="MB18" s="36"/>
      <c r="MC18" s="36"/>
      <c r="MD18" s="36"/>
      <c r="ME18" s="36"/>
      <c r="MF18" s="36"/>
      <c r="MG18" s="36"/>
      <c r="MH18" s="36"/>
      <c r="MI18" s="36"/>
      <c r="MJ18" s="36"/>
      <c r="MK18" s="36"/>
      <c r="ML18" s="36"/>
      <c r="MM18" s="36"/>
      <c r="MN18" s="36"/>
      <c r="MO18" s="36"/>
      <c r="MP18" s="36"/>
      <c r="MQ18" s="36"/>
      <c r="MR18" s="36"/>
      <c r="MS18" s="36"/>
      <c r="MT18" s="36"/>
      <c r="MU18" s="36"/>
      <c r="MV18" s="36"/>
      <c r="MW18" s="36"/>
      <c r="MX18" s="36"/>
      <c r="MY18" s="36"/>
      <c r="MZ18" s="36"/>
      <c r="NA18" s="36"/>
      <c r="NB18" s="36"/>
      <c r="NC18" s="36"/>
      <c r="ND18" s="36"/>
      <c r="NE18" s="36"/>
      <c r="NF18" s="36"/>
      <c r="NG18" s="36"/>
      <c r="NH18" s="36"/>
      <c r="NI18" s="36"/>
      <c r="NJ18" s="36"/>
      <c r="NK18" s="36"/>
      <c r="NL18" s="36"/>
      <c r="NM18" s="36"/>
      <c r="NN18" s="36"/>
      <c r="NO18" s="36"/>
      <c r="NP18" s="36"/>
      <c r="NQ18" s="36"/>
      <c r="NR18" s="36"/>
      <c r="NS18" s="36"/>
      <c r="NT18" s="36"/>
      <c r="NU18" s="36"/>
      <c r="NV18" s="36"/>
      <c r="NW18" s="36"/>
      <c r="NX18" s="36"/>
      <c r="NY18" s="36"/>
      <c r="NZ18" s="36"/>
      <c r="OA18" s="36"/>
      <c r="OB18" s="36"/>
      <c r="OC18" s="36"/>
      <c r="OD18" s="36"/>
      <c r="OE18" s="36"/>
      <c r="OF18" s="36"/>
      <c r="OG18" s="36"/>
      <c r="OH18" s="36"/>
      <c r="OI18" s="36"/>
      <c r="OJ18" s="36"/>
      <c r="OK18" s="36"/>
      <c r="OL18" s="36"/>
      <c r="OM18" s="36"/>
      <c r="ON18" s="36"/>
      <c r="OO18" s="36"/>
      <c r="OP18" s="36"/>
      <c r="OQ18" s="36"/>
      <c r="OR18" s="36"/>
      <c r="OS18" s="36"/>
      <c r="OT18" s="36"/>
      <c r="OU18" s="36"/>
      <c r="OV18" s="36"/>
      <c r="OW18" s="36"/>
      <c r="OX18" s="36"/>
      <c r="OY18" s="36"/>
      <c r="OZ18" s="36"/>
      <c r="PA18" s="36"/>
      <c r="PB18" s="36"/>
      <c r="PC18" s="36"/>
      <c r="PD18" s="36"/>
      <c r="PE18" s="36"/>
      <c r="PF18" s="36"/>
      <c r="PG18" s="36"/>
      <c r="PH18" s="36"/>
      <c r="PI18" s="36"/>
      <c r="PJ18" s="36"/>
      <c r="PK18" s="36"/>
      <c r="PL18" s="36"/>
      <c r="PM18" s="36"/>
      <c r="PN18" s="36"/>
      <c r="PO18" s="36"/>
      <c r="PP18" s="36"/>
      <c r="PQ18" s="36"/>
      <c r="PR18" s="36"/>
      <c r="PS18" s="36"/>
      <c r="PT18" s="36"/>
      <c r="PU18" s="36"/>
      <c r="PV18" s="36"/>
      <c r="PW18" s="36"/>
      <c r="PX18" s="36"/>
      <c r="PY18" s="36"/>
      <c r="PZ18" s="36"/>
      <c r="QA18" s="36"/>
      <c r="QB18" s="36"/>
      <c r="QC18" s="36"/>
      <c r="QD18" s="36"/>
      <c r="QE18" s="36"/>
      <c r="QF18" s="36"/>
      <c r="QG18" s="36"/>
      <c r="QH18" s="36"/>
      <c r="QI18" s="36"/>
      <c r="QJ18" s="36"/>
      <c r="QK18" s="36"/>
      <c r="QL18" s="36"/>
      <c r="QM18" s="36"/>
      <c r="QN18" s="36"/>
      <c r="QO18" s="36"/>
      <c r="QP18" s="36"/>
      <c r="QQ18" s="36"/>
      <c r="QR18" s="36"/>
      <c r="QS18" s="36"/>
      <c r="QT18" s="36"/>
      <c r="QU18" s="36"/>
      <c r="QV18" s="36"/>
      <c r="QW18" s="36"/>
      <c r="QX18" s="36"/>
      <c r="QY18" s="36"/>
      <c r="QZ18" s="36"/>
      <c r="RA18" s="36"/>
      <c r="RB18" s="36"/>
      <c r="RC18" s="36"/>
      <c r="RD18" s="36"/>
      <c r="RE18" s="36"/>
      <c r="RF18" s="36"/>
      <c r="RG18" s="36"/>
      <c r="RH18" s="36"/>
      <c r="RI18" s="36"/>
      <c r="RJ18" s="36"/>
      <c r="RK18" s="36"/>
      <c r="RL18" s="36"/>
      <c r="RM18" s="36"/>
      <c r="RN18" s="36"/>
      <c r="RO18" s="36"/>
      <c r="RP18" s="36"/>
      <c r="RQ18" s="36"/>
      <c r="RR18" s="36"/>
      <c r="RS18" s="36"/>
      <c r="RT18" s="36"/>
      <c r="RU18" s="36"/>
      <c r="RV18" s="36"/>
      <c r="RW18" s="36"/>
      <c r="RX18" s="36"/>
      <c r="RY18" s="36"/>
      <c r="RZ18" s="36"/>
      <c r="SA18" s="36"/>
      <c r="SB18" s="36"/>
      <c r="SC18" s="36"/>
      <c r="SD18" s="36"/>
      <c r="SE18" s="36"/>
      <c r="SF18" s="36"/>
      <c r="SG18" s="36"/>
      <c r="SH18" s="36"/>
      <c r="SI18" s="36"/>
      <c r="SJ18" s="36"/>
      <c r="SK18" s="36"/>
      <c r="SL18" s="36"/>
      <c r="SM18" s="36"/>
      <c r="SN18" s="36"/>
      <c r="SO18" s="36"/>
      <c r="SP18" s="36"/>
      <c r="SQ18" s="36"/>
      <c r="SR18" s="36"/>
      <c r="SS18" s="36"/>
      <c r="ST18" s="36"/>
      <c r="SU18" s="36"/>
      <c r="SV18" s="36"/>
      <c r="SW18" s="36"/>
      <c r="SX18" s="36"/>
      <c r="SY18" s="36"/>
      <c r="SZ18" s="36"/>
      <c r="TA18" s="36"/>
      <c r="TB18" s="36"/>
      <c r="TC18" s="36"/>
      <c r="TD18" s="36"/>
      <c r="TE18" s="36"/>
      <c r="TF18" s="36"/>
      <c r="TG18" s="36"/>
      <c r="TH18" s="36"/>
      <c r="TI18" s="36"/>
      <c r="TJ18" s="36"/>
      <c r="TK18" s="36"/>
      <c r="TL18" s="36"/>
      <c r="TM18" s="36"/>
      <c r="TN18" s="36"/>
      <c r="TO18" s="36"/>
      <c r="TP18" s="36"/>
      <c r="TQ18" s="36"/>
      <c r="TR18" s="36"/>
      <c r="TS18" s="36"/>
      <c r="TT18" s="36"/>
      <c r="TU18" s="36"/>
      <c r="TV18" s="36"/>
      <c r="TW18" s="36"/>
      <c r="TX18" s="36"/>
      <c r="TY18" s="36"/>
      <c r="TZ18" s="36"/>
      <c r="UA18" s="36"/>
      <c r="UB18" s="36"/>
    </row>
    <row r="19" spans="2:548" ht="17.25" customHeight="1">
      <c r="B19" s="23" t="s">
        <v>136</v>
      </c>
      <c r="F19" s="81" t="s">
        <v>1184</v>
      </c>
      <c r="G19" s="24" t="s">
        <v>194</v>
      </c>
      <c r="H19" s="36" t="s">
        <v>191</v>
      </c>
      <c r="I19" s="36" t="s">
        <v>191</v>
      </c>
      <c r="J19" s="36" t="s">
        <v>191</v>
      </c>
      <c r="K19" s="36" t="s">
        <v>191</v>
      </c>
      <c r="L19" s="36" t="s">
        <v>191</v>
      </c>
      <c r="M19" s="36" t="s">
        <v>191</v>
      </c>
      <c r="N19" s="36" t="s">
        <v>191</v>
      </c>
      <c r="O19" s="36" t="s">
        <v>191</v>
      </c>
      <c r="P19" s="36" t="s">
        <v>191</v>
      </c>
      <c r="Q19" s="36" t="s">
        <v>191</v>
      </c>
      <c r="R19" s="36" t="s">
        <v>191</v>
      </c>
      <c r="S19" s="36" t="s">
        <v>191</v>
      </c>
      <c r="T19" s="36" t="s">
        <v>191</v>
      </c>
      <c r="U19" s="36" t="s">
        <v>191</v>
      </c>
      <c r="V19" s="36" t="s">
        <v>191</v>
      </c>
      <c r="W19" s="36" t="s">
        <v>191</v>
      </c>
      <c r="X19" s="36" t="s">
        <v>191</v>
      </c>
      <c r="Y19" s="36" t="s">
        <v>191</v>
      </c>
      <c r="Z19" s="36" t="s">
        <v>191</v>
      </c>
      <c r="AA19" s="36" t="s">
        <v>191</v>
      </c>
      <c r="AB19" s="36" t="s">
        <v>191</v>
      </c>
      <c r="AC19" s="36">
        <v>0</v>
      </c>
      <c r="AD19" s="36">
        <v>0.25782015000000003</v>
      </c>
      <c r="AE19" s="36">
        <v>6.1295849999999999E-2</v>
      </c>
      <c r="AF19" s="36">
        <v>0.19070835</v>
      </c>
      <c r="AG19" s="36">
        <v>0.25789119999999999</v>
      </c>
      <c r="AH19" s="36">
        <v>0.26906635000000001</v>
      </c>
      <c r="AI19" s="36">
        <v>0.97617624999999997</v>
      </c>
      <c r="AJ19" s="36">
        <v>2.42872245</v>
      </c>
      <c r="AK19" s="36">
        <v>4.5698141999999997</v>
      </c>
      <c r="AL19" s="36">
        <v>6.2679295000000002</v>
      </c>
      <c r="AM19" s="36">
        <v>6.2781099500000002</v>
      </c>
      <c r="AN19" s="36">
        <v>7.6130075000000001</v>
      </c>
      <c r="AO19" s="36">
        <v>8.3221362350000003</v>
      </c>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c r="JH19" s="36"/>
      <c r="JI19" s="36"/>
      <c r="JJ19" s="36"/>
      <c r="JK19" s="36"/>
      <c r="JL19" s="36"/>
      <c r="JM19" s="36"/>
      <c r="JN19" s="36"/>
      <c r="JO19" s="36"/>
      <c r="JP19" s="36"/>
      <c r="JQ19" s="36"/>
      <c r="JR19" s="36"/>
      <c r="JS19" s="36"/>
      <c r="JT19" s="36"/>
      <c r="JU19" s="36"/>
      <c r="JV19" s="36"/>
      <c r="JW19" s="36"/>
      <c r="JX19" s="36"/>
      <c r="JY19" s="36"/>
      <c r="JZ19" s="36"/>
      <c r="KA19" s="36"/>
      <c r="KB19" s="36"/>
      <c r="KC19" s="36"/>
      <c r="KD19" s="36"/>
      <c r="KE19" s="36"/>
      <c r="KF19" s="36"/>
      <c r="KG19" s="36"/>
      <c r="KH19" s="36"/>
      <c r="KI19" s="36"/>
      <c r="KJ19" s="36"/>
      <c r="KK19" s="36"/>
      <c r="KL19" s="36"/>
      <c r="KM19" s="36"/>
      <c r="KN19" s="36"/>
      <c r="KO19" s="36"/>
      <c r="KP19" s="36"/>
      <c r="KQ19" s="36"/>
      <c r="KR19" s="36"/>
      <c r="KS19" s="36"/>
      <c r="KT19" s="36"/>
      <c r="KU19" s="36"/>
      <c r="KV19" s="36"/>
      <c r="KW19" s="36"/>
      <c r="KX19" s="36"/>
      <c r="KY19" s="36"/>
      <c r="KZ19" s="36"/>
      <c r="LA19" s="36"/>
      <c r="LB19" s="36"/>
      <c r="LC19" s="36"/>
      <c r="LD19" s="36"/>
      <c r="LE19" s="36"/>
      <c r="LF19" s="36"/>
      <c r="LG19" s="36"/>
      <c r="LH19" s="36"/>
      <c r="LI19" s="36"/>
      <c r="LJ19" s="36"/>
      <c r="LK19" s="36"/>
      <c r="LL19" s="36"/>
      <c r="LM19" s="36"/>
      <c r="LN19" s="36"/>
      <c r="LO19" s="36"/>
      <c r="LP19" s="36"/>
      <c r="LQ19" s="36"/>
      <c r="LR19" s="36"/>
      <c r="LS19" s="36"/>
      <c r="LT19" s="36"/>
      <c r="LU19" s="36"/>
      <c r="LV19" s="36"/>
      <c r="LW19" s="36"/>
      <c r="LX19" s="36"/>
      <c r="LY19" s="36"/>
      <c r="LZ19" s="36"/>
      <c r="MA19" s="36"/>
      <c r="MB19" s="36"/>
      <c r="MC19" s="36"/>
      <c r="MD19" s="36"/>
      <c r="ME19" s="36"/>
      <c r="MF19" s="36"/>
      <c r="MG19" s="36"/>
      <c r="MH19" s="36"/>
      <c r="MI19" s="36"/>
      <c r="MJ19" s="36"/>
      <c r="MK19" s="36"/>
      <c r="ML19" s="36"/>
      <c r="MM19" s="36"/>
      <c r="MN19" s="36"/>
      <c r="MO19" s="36"/>
      <c r="MP19" s="36"/>
      <c r="MQ19" s="36"/>
      <c r="MR19" s="36"/>
      <c r="MS19" s="36"/>
      <c r="MT19" s="36"/>
      <c r="MU19" s="36"/>
      <c r="MV19" s="36"/>
      <c r="MW19" s="36"/>
      <c r="MX19" s="36"/>
      <c r="MY19" s="36"/>
      <c r="MZ19" s="36"/>
      <c r="NA19" s="36"/>
      <c r="NB19" s="36"/>
      <c r="NC19" s="36"/>
      <c r="ND19" s="36"/>
      <c r="NE19" s="36"/>
      <c r="NF19" s="36"/>
      <c r="NG19" s="36"/>
      <c r="NH19" s="36"/>
      <c r="NI19" s="36"/>
      <c r="NJ19" s="36"/>
      <c r="NK19" s="36"/>
      <c r="NL19" s="36"/>
      <c r="NM19" s="36"/>
      <c r="NN19" s="36"/>
      <c r="NO19" s="36"/>
      <c r="NP19" s="36"/>
      <c r="NQ19" s="36"/>
      <c r="NR19" s="36"/>
      <c r="NS19" s="36"/>
      <c r="NT19" s="36"/>
      <c r="NU19" s="36"/>
      <c r="NV19" s="36"/>
      <c r="NW19" s="36"/>
      <c r="NX19" s="36"/>
      <c r="NY19" s="36"/>
      <c r="NZ19" s="36"/>
      <c r="OA19" s="36"/>
      <c r="OB19" s="36"/>
      <c r="OC19" s="36"/>
      <c r="OD19" s="36"/>
      <c r="OE19" s="36"/>
      <c r="OF19" s="36"/>
      <c r="OG19" s="36"/>
      <c r="OH19" s="36"/>
      <c r="OI19" s="36"/>
      <c r="OJ19" s="36"/>
      <c r="OK19" s="36"/>
      <c r="OL19" s="36"/>
      <c r="OM19" s="36"/>
      <c r="ON19" s="36"/>
      <c r="OO19" s="36"/>
      <c r="OP19" s="36"/>
      <c r="OQ19" s="36"/>
      <c r="OR19" s="36"/>
      <c r="OS19" s="36"/>
      <c r="OT19" s="36"/>
      <c r="OU19" s="36"/>
      <c r="OV19" s="36"/>
      <c r="OW19" s="36"/>
      <c r="OX19" s="36"/>
      <c r="OY19" s="36"/>
      <c r="OZ19" s="36"/>
      <c r="PA19" s="36"/>
      <c r="PB19" s="36"/>
      <c r="PC19" s="36"/>
      <c r="PD19" s="36"/>
      <c r="PE19" s="36"/>
      <c r="PF19" s="36"/>
      <c r="PG19" s="36"/>
      <c r="PH19" s="36"/>
      <c r="PI19" s="36"/>
      <c r="PJ19" s="36"/>
      <c r="PK19" s="36"/>
      <c r="PL19" s="36"/>
      <c r="PM19" s="36"/>
      <c r="PN19" s="36"/>
      <c r="PO19" s="36"/>
      <c r="PP19" s="36"/>
      <c r="PQ19" s="36"/>
      <c r="PR19" s="36"/>
      <c r="PS19" s="36"/>
      <c r="PT19" s="36"/>
      <c r="PU19" s="36"/>
      <c r="PV19" s="36"/>
      <c r="PW19" s="36"/>
      <c r="PX19" s="36"/>
      <c r="PY19" s="36"/>
      <c r="PZ19" s="36"/>
      <c r="QA19" s="36"/>
      <c r="QB19" s="36"/>
      <c r="QC19" s="36"/>
      <c r="QD19" s="36"/>
      <c r="QE19" s="36"/>
      <c r="QF19" s="36"/>
      <c r="QG19" s="36"/>
      <c r="QH19" s="36"/>
      <c r="QI19" s="36"/>
      <c r="QJ19" s="36"/>
      <c r="QK19" s="36"/>
      <c r="QL19" s="36"/>
      <c r="QM19" s="36"/>
      <c r="QN19" s="36"/>
      <c r="QO19" s="36"/>
      <c r="QP19" s="36"/>
      <c r="QQ19" s="36"/>
      <c r="QR19" s="36"/>
      <c r="QS19" s="36"/>
      <c r="QT19" s="36"/>
      <c r="QU19" s="36"/>
      <c r="QV19" s="36"/>
      <c r="QW19" s="36"/>
      <c r="QX19" s="36"/>
      <c r="QY19" s="36"/>
      <c r="QZ19" s="36"/>
      <c r="RA19" s="36"/>
      <c r="RB19" s="36"/>
      <c r="RC19" s="36"/>
      <c r="RD19" s="36"/>
      <c r="RE19" s="36"/>
      <c r="RF19" s="36"/>
      <c r="RG19" s="36"/>
      <c r="RH19" s="36"/>
      <c r="RI19" s="36"/>
      <c r="RJ19" s="36"/>
      <c r="RK19" s="36"/>
      <c r="RL19" s="36"/>
      <c r="RM19" s="36"/>
      <c r="RN19" s="36"/>
      <c r="RO19" s="36"/>
      <c r="RP19" s="36"/>
      <c r="RQ19" s="36"/>
      <c r="RR19" s="36"/>
      <c r="RS19" s="36"/>
      <c r="RT19" s="36"/>
      <c r="RU19" s="36"/>
      <c r="RV19" s="36"/>
      <c r="RW19" s="36"/>
      <c r="RX19" s="36"/>
      <c r="RY19" s="36"/>
      <c r="RZ19" s="36"/>
      <c r="SA19" s="36"/>
      <c r="SB19" s="36"/>
      <c r="SC19" s="36"/>
      <c r="SD19" s="36"/>
      <c r="SE19" s="36"/>
      <c r="SF19" s="36"/>
      <c r="SG19" s="36"/>
      <c r="SH19" s="36"/>
      <c r="SI19" s="36"/>
      <c r="SJ19" s="36"/>
      <c r="SK19" s="36"/>
      <c r="SL19" s="36"/>
      <c r="SM19" s="36"/>
      <c r="SN19" s="36"/>
      <c r="SO19" s="36"/>
      <c r="SP19" s="36"/>
      <c r="SQ19" s="36"/>
      <c r="SR19" s="36"/>
      <c r="SS19" s="36"/>
      <c r="ST19" s="36"/>
      <c r="SU19" s="36"/>
      <c r="SV19" s="36"/>
      <c r="SW19" s="36"/>
      <c r="SX19" s="36"/>
      <c r="SY19" s="36"/>
      <c r="SZ19" s="36"/>
      <c r="TA19" s="36"/>
      <c r="TB19" s="36"/>
      <c r="TC19" s="36"/>
      <c r="TD19" s="36"/>
      <c r="TE19" s="36"/>
      <c r="TF19" s="36"/>
      <c r="TG19" s="36"/>
      <c r="TH19" s="36"/>
      <c r="TI19" s="36"/>
      <c r="TJ19" s="36"/>
      <c r="TK19" s="36"/>
      <c r="TL19" s="36"/>
      <c r="TM19" s="36"/>
      <c r="TN19" s="36"/>
      <c r="TO19" s="36"/>
      <c r="TP19" s="36"/>
      <c r="TQ19" s="36"/>
      <c r="TR19" s="36"/>
      <c r="TS19" s="36"/>
      <c r="TT19" s="36"/>
      <c r="TU19" s="36"/>
      <c r="TV19" s="36"/>
      <c r="TW19" s="36"/>
      <c r="TX19" s="36"/>
      <c r="TY19" s="36"/>
      <c r="TZ19" s="36"/>
      <c r="UA19" s="36"/>
      <c r="UB19" s="36"/>
    </row>
    <row r="20" spans="2:548" ht="17.25" customHeight="1">
      <c r="B20" s="23" t="s">
        <v>136</v>
      </c>
      <c r="F20" s="81" t="s">
        <v>1208</v>
      </c>
      <c r="G20" s="24" t="s">
        <v>194</v>
      </c>
      <c r="H20" s="36" t="s">
        <v>191</v>
      </c>
      <c r="I20" s="36" t="s">
        <v>191</v>
      </c>
      <c r="J20" s="36" t="s">
        <v>191</v>
      </c>
      <c r="K20" s="36" t="s">
        <v>191</v>
      </c>
      <c r="L20" s="36" t="s">
        <v>191</v>
      </c>
      <c r="M20" s="36" t="s">
        <v>191</v>
      </c>
      <c r="N20" s="36" t="s">
        <v>191</v>
      </c>
      <c r="O20" s="36" t="s">
        <v>191</v>
      </c>
      <c r="P20" s="36" t="s">
        <v>191</v>
      </c>
      <c r="Q20" s="36" t="s">
        <v>191</v>
      </c>
      <c r="R20" s="36" t="s">
        <v>191</v>
      </c>
      <c r="S20" s="36" t="s">
        <v>191</v>
      </c>
      <c r="T20" s="36" t="s">
        <v>191</v>
      </c>
      <c r="U20" s="36" t="s">
        <v>191</v>
      </c>
      <c r="V20" s="36" t="s">
        <v>191</v>
      </c>
      <c r="W20" s="36" t="s">
        <v>191</v>
      </c>
      <c r="X20" s="36" t="s">
        <v>191</v>
      </c>
      <c r="Y20" s="36" t="s">
        <v>191</v>
      </c>
      <c r="Z20" s="36" t="s">
        <v>191</v>
      </c>
      <c r="AA20" s="36" t="s">
        <v>191</v>
      </c>
      <c r="AB20" s="36" t="s">
        <v>191</v>
      </c>
      <c r="AC20" s="36">
        <v>0</v>
      </c>
      <c r="AD20" s="36">
        <v>0</v>
      </c>
      <c r="AE20" s="36">
        <v>0</v>
      </c>
      <c r="AF20" s="36">
        <v>0</v>
      </c>
      <c r="AG20" s="36">
        <v>0.72371529999999995</v>
      </c>
      <c r="AH20" s="36">
        <v>0.9289077</v>
      </c>
      <c r="AI20" s="36">
        <v>1.8244218999999999</v>
      </c>
      <c r="AJ20" s="36">
        <v>1.4931462</v>
      </c>
      <c r="AK20" s="36">
        <v>1.15650115</v>
      </c>
      <c r="AL20" s="36">
        <v>0.79885574999999998</v>
      </c>
      <c r="AM20" s="36">
        <v>0.29579129999999998</v>
      </c>
      <c r="AN20" s="36">
        <v>0.36271025000000001</v>
      </c>
      <c r="AO20" s="36">
        <v>0.35424108999999998</v>
      </c>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c r="JH20" s="36"/>
      <c r="JI20" s="36"/>
      <c r="JJ20" s="36"/>
      <c r="JK20" s="36"/>
      <c r="JL20" s="36"/>
      <c r="JM20" s="36"/>
      <c r="JN20" s="36"/>
      <c r="JO20" s="36"/>
      <c r="JP20" s="36"/>
      <c r="JQ20" s="36"/>
      <c r="JR20" s="36"/>
      <c r="JS20" s="36"/>
      <c r="JT20" s="36"/>
      <c r="JU20" s="36"/>
      <c r="JV20" s="36"/>
      <c r="JW20" s="36"/>
      <c r="JX20" s="36"/>
      <c r="JY20" s="36"/>
      <c r="JZ20" s="36"/>
      <c r="KA20" s="36"/>
      <c r="KB20" s="36"/>
      <c r="KC20" s="36"/>
      <c r="KD20" s="36"/>
      <c r="KE20" s="36"/>
      <c r="KF20" s="36"/>
      <c r="KG20" s="36"/>
      <c r="KH20" s="36"/>
      <c r="KI20" s="36"/>
      <c r="KJ20" s="36"/>
      <c r="KK20" s="36"/>
      <c r="KL20" s="36"/>
      <c r="KM20" s="36"/>
      <c r="KN20" s="36"/>
      <c r="KO20" s="36"/>
      <c r="KP20" s="36"/>
      <c r="KQ20" s="36"/>
      <c r="KR20" s="36"/>
      <c r="KS20" s="36"/>
      <c r="KT20" s="36"/>
      <c r="KU20" s="36"/>
      <c r="KV20" s="36"/>
      <c r="KW20" s="36"/>
      <c r="KX20" s="36"/>
      <c r="KY20" s="36"/>
      <c r="KZ20" s="36"/>
      <c r="LA20" s="36"/>
      <c r="LB20" s="36"/>
      <c r="LC20" s="36"/>
      <c r="LD20" s="36"/>
      <c r="LE20" s="36"/>
      <c r="LF20" s="36"/>
      <c r="LG20" s="36"/>
      <c r="LH20" s="36"/>
      <c r="LI20" s="36"/>
      <c r="LJ20" s="36"/>
      <c r="LK20" s="36"/>
      <c r="LL20" s="36"/>
      <c r="LM20" s="36"/>
      <c r="LN20" s="36"/>
      <c r="LO20" s="36"/>
      <c r="LP20" s="36"/>
      <c r="LQ20" s="36"/>
      <c r="LR20" s="36"/>
      <c r="LS20" s="36"/>
      <c r="LT20" s="36"/>
      <c r="LU20" s="36"/>
      <c r="LV20" s="36"/>
      <c r="LW20" s="36"/>
      <c r="LX20" s="36"/>
      <c r="LY20" s="36"/>
      <c r="LZ20" s="36"/>
      <c r="MA20" s="36"/>
      <c r="MB20" s="36"/>
      <c r="MC20" s="36"/>
      <c r="MD20" s="36"/>
      <c r="ME20" s="36"/>
      <c r="MF20" s="36"/>
      <c r="MG20" s="36"/>
      <c r="MH20" s="36"/>
      <c r="MI20" s="36"/>
      <c r="MJ20" s="36"/>
      <c r="MK20" s="36"/>
      <c r="ML20" s="36"/>
      <c r="MM20" s="36"/>
      <c r="MN20" s="36"/>
      <c r="MO20" s="36"/>
      <c r="MP20" s="36"/>
      <c r="MQ20" s="36"/>
      <c r="MR20" s="36"/>
      <c r="MS20" s="36"/>
      <c r="MT20" s="36"/>
      <c r="MU20" s="36"/>
      <c r="MV20" s="36"/>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36"/>
      <c r="OO20" s="36"/>
      <c r="OP20" s="36"/>
      <c r="OQ20" s="36"/>
      <c r="OR20" s="36"/>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36"/>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36"/>
      <c r="QQ20" s="36"/>
      <c r="QR20" s="36"/>
      <c r="QS20" s="36"/>
      <c r="QT20" s="36"/>
      <c r="QU20" s="36"/>
      <c r="QV20" s="36"/>
      <c r="QW20" s="36"/>
      <c r="QX20" s="36"/>
      <c r="QY20" s="36"/>
      <c r="QZ20" s="36"/>
      <c r="RA20" s="36"/>
      <c r="RB20" s="36"/>
      <c r="RC20" s="36"/>
      <c r="RD20" s="36"/>
      <c r="RE20" s="36"/>
      <c r="RF20" s="36"/>
      <c r="RG20" s="36"/>
      <c r="RH20" s="36"/>
      <c r="RI20" s="36"/>
      <c r="RJ20" s="36"/>
      <c r="RK20" s="36"/>
      <c r="RL20" s="36"/>
      <c r="RM20" s="36"/>
      <c r="RN20" s="36"/>
      <c r="RO20" s="36"/>
      <c r="RP20" s="36"/>
      <c r="RQ20" s="36"/>
      <c r="RR20" s="36"/>
      <c r="RS20" s="36"/>
      <c r="RT20" s="36"/>
      <c r="RU20" s="36"/>
      <c r="RV20" s="36"/>
      <c r="RW20" s="36"/>
      <c r="RX20" s="36"/>
      <c r="RY20" s="36"/>
      <c r="RZ20" s="36"/>
      <c r="SA20" s="36"/>
      <c r="SB20" s="36"/>
      <c r="SC20" s="36"/>
      <c r="SD20" s="36"/>
      <c r="SE20" s="36"/>
      <c r="SF20" s="36"/>
      <c r="SG20" s="36"/>
      <c r="SH20" s="36"/>
      <c r="SI20" s="36"/>
      <c r="SJ20" s="36"/>
      <c r="SK20" s="36"/>
      <c r="SL20" s="36"/>
      <c r="SM20" s="36"/>
      <c r="SN20" s="36"/>
      <c r="SO20" s="36"/>
      <c r="SP20" s="36"/>
      <c r="SQ20" s="36"/>
      <c r="SR20" s="36"/>
      <c r="SS20" s="36"/>
      <c r="ST20" s="36"/>
      <c r="SU20" s="36"/>
      <c r="SV20" s="36"/>
      <c r="SW20" s="36"/>
      <c r="SX20" s="36"/>
      <c r="SY20" s="36"/>
      <c r="SZ20" s="36"/>
      <c r="TA20" s="36"/>
      <c r="TB20" s="36"/>
      <c r="TC20" s="36"/>
      <c r="TD20" s="36"/>
      <c r="TE20" s="36"/>
      <c r="TF20" s="36"/>
      <c r="TG20" s="36"/>
      <c r="TH20" s="36"/>
      <c r="TI20" s="36"/>
      <c r="TJ20" s="36"/>
      <c r="TK20" s="36"/>
      <c r="TL20" s="36"/>
      <c r="TM20" s="36"/>
      <c r="TN20" s="36"/>
      <c r="TO20" s="36"/>
      <c r="TP20" s="36"/>
      <c r="TQ20" s="36"/>
      <c r="TR20" s="36"/>
      <c r="TS20" s="36"/>
      <c r="TT20" s="36"/>
      <c r="TU20" s="36"/>
      <c r="TV20" s="36"/>
      <c r="TW20" s="36"/>
      <c r="TX20" s="36"/>
      <c r="TY20" s="36"/>
      <c r="TZ20" s="36"/>
      <c r="UA20" s="36"/>
      <c r="UB20" s="36"/>
    </row>
    <row r="21" spans="2:548" ht="17.25" customHeight="1">
      <c r="B21" t="s">
        <v>136</v>
      </c>
      <c r="F21" s="2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c r="NI21" s="36"/>
      <c r="NJ21" s="36"/>
      <c r="NK21" s="36"/>
      <c r="NL21" s="36"/>
      <c r="NM21" s="36"/>
      <c r="NN21" s="36"/>
      <c r="NO21" s="36"/>
      <c r="NP21" s="36"/>
      <c r="NQ21" s="36"/>
      <c r="NR21" s="36"/>
      <c r="NS21" s="36"/>
      <c r="NT21" s="36"/>
      <c r="NU21" s="36"/>
      <c r="NV21" s="36"/>
      <c r="NW21" s="36"/>
      <c r="NX21" s="36"/>
      <c r="NY21" s="36"/>
      <c r="NZ21" s="36"/>
      <c r="OA21" s="36"/>
      <c r="OB21" s="36"/>
      <c r="OC21" s="36"/>
      <c r="OD21" s="36"/>
      <c r="OE21" s="36"/>
      <c r="OF21" s="36"/>
      <c r="OG21" s="36"/>
      <c r="OH21" s="36"/>
      <c r="OI21" s="36"/>
      <c r="OJ21" s="36"/>
      <c r="OK21" s="36"/>
      <c r="OL21" s="36"/>
      <c r="OM21" s="36"/>
      <c r="ON21" s="36"/>
      <c r="OO21" s="36"/>
      <c r="OP21" s="36"/>
      <c r="OQ21" s="36"/>
      <c r="OR21" s="36"/>
      <c r="OS21" s="36"/>
      <c r="OT21" s="36"/>
      <c r="OU21" s="36"/>
      <c r="OV21" s="36"/>
      <c r="OW21" s="36"/>
      <c r="OX21" s="36"/>
      <c r="OY21" s="36"/>
      <c r="OZ21" s="36"/>
      <c r="PA21" s="36"/>
      <c r="PB21" s="36"/>
      <c r="PC21" s="36"/>
      <c r="PD21" s="36"/>
      <c r="PE21" s="36"/>
      <c r="PF21" s="36"/>
      <c r="PG21" s="36"/>
      <c r="PH21" s="36"/>
      <c r="PI21" s="36"/>
      <c r="PJ21" s="36"/>
      <c r="PK21" s="36"/>
      <c r="PL21" s="36"/>
      <c r="PM21" s="36"/>
      <c r="PN21" s="36"/>
      <c r="PO21" s="36"/>
      <c r="PP21" s="36"/>
      <c r="PQ21" s="36"/>
      <c r="PR21" s="36"/>
      <c r="PS21" s="36"/>
      <c r="PT21" s="36"/>
      <c r="PU21" s="36"/>
      <c r="PV21" s="36"/>
      <c r="PW21" s="36"/>
      <c r="PX21" s="36"/>
      <c r="PY21" s="36"/>
      <c r="PZ21" s="36"/>
      <c r="QA21" s="36"/>
      <c r="QB21" s="36"/>
      <c r="QC21" s="36"/>
      <c r="QD21" s="36"/>
      <c r="QE21" s="36"/>
      <c r="QF21" s="36"/>
      <c r="QG21" s="36"/>
      <c r="QH21" s="36"/>
      <c r="QI21" s="36"/>
      <c r="QJ21" s="36"/>
      <c r="QK21" s="36"/>
      <c r="QL21" s="36"/>
      <c r="QM21" s="36"/>
      <c r="QN21" s="36"/>
      <c r="QO21" s="36"/>
      <c r="QP21" s="36"/>
      <c r="QQ21" s="36"/>
      <c r="QR21" s="36"/>
      <c r="QS21" s="36"/>
      <c r="QT21" s="36"/>
      <c r="QU21" s="36"/>
      <c r="QV21" s="36"/>
      <c r="QW21" s="36"/>
      <c r="QX21" s="36"/>
      <c r="QY21" s="36"/>
      <c r="QZ21" s="36"/>
      <c r="RA21" s="36"/>
      <c r="RB21" s="36"/>
      <c r="RC21" s="36"/>
      <c r="RD21" s="36"/>
      <c r="RE21" s="36"/>
      <c r="RF21" s="36"/>
      <c r="RG21" s="36"/>
      <c r="RH21" s="36"/>
      <c r="RI21" s="36"/>
      <c r="RJ21" s="36"/>
      <c r="RK21" s="36"/>
      <c r="RL21" s="36"/>
      <c r="RM21" s="36"/>
      <c r="RN21" s="36"/>
      <c r="RO21" s="36"/>
      <c r="RP21" s="36"/>
      <c r="RQ21" s="36"/>
      <c r="RR21" s="36"/>
      <c r="RS21" s="36"/>
      <c r="RT21" s="36"/>
      <c r="RU21" s="36"/>
      <c r="RV21" s="36"/>
      <c r="RW21" s="36"/>
      <c r="RX21" s="36"/>
      <c r="RY21" s="36"/>
      <c r="RZ21" s="36"/>
      <c r="SA21" s="36"/>
      <c r="SB21" s="36"/>
      <c r="SC21" s="36"/>
      <c r="SD21" s="36"/>
      <c r="SE21" s="36"/>
      <c r="SF21" s="36"/>
      <c r="SG21" s="36"/>
      <c r="SH21" s="36"/>
      <c r="SI21" s="36"/>
      <c r="SJ21" s="36"/>
      <c r="SK21" s="36"/>
      <c r="SL21" s="36"/>
      <c r="SM21" s="36"/>
      <c r="SN21" s="36"/>
      <c r="SO21" s="36"/>
      <c r="SP21" s="36"/>
      <c r="SQ21" s="36"/>
      <c r="SR21" s="36"/>
      <c r="SS21" s="36"/>
      <c r="ST21" s="36"/>
      <c r="SU21" s="36"/>
      <c r="SV21" s="36"/>
      <c r="SW21" s="36"/>
      <c r="SX21" s="36"/>
      <c r="SY21" s="36"/>
      <c r="SZ21" s="36"/>
      <c r="TA21" s="36"/>
      <c r="TB21" s="36"/>
      <c r="TC21" s="36"/>
      <c r="TD21" s="36"/>
      <c r="TE21" s="36"/>
      <c r="TF21" s="36"/>
      <c r="TG21" s="36"/>
      <c r="TH21" s="36"/>
      <c r="TI21" s="36"/>
      <c r="TJ21" s="36"/>
      <c r="TK21" s="36"/>
      <c r="TL21" s="36"/>
      <c r="TM21" s="36"/>
      <c r="TN21" s="36"/>
      <c r="TO21" s="36"/>
      <c r="TP21" s="36"/>
      <c r="TQ21" s="36"/>
      <c r="TR21" s="36"/>
      <c r="TS21" s="36"/>
      <c r="TT21" s="36"/>
      <c r="TU21" s="36"/>
      <c r="TV21" s="36"/>
      <c r="TW21" s="36"/>
      <c r="TX21" s="36"/>
      <c r="TY21" s="36"/>
      <c r="TZ21" s="36"/>
      <c r="UA21" s="36"/>
      <c r="UB21" s="36"/>
    </row>
    <row r="22" spans="2:548" ht="17.25" customHeight="1">
      <c r="B22" s="23" t="s">
        <v>136</v>
      </c>
      <c r="F22" s="26" t="s">
        <v>222</v>
      </c>
      <c r="G22" s="24" t="s">
        <v>194</v>
      </c>
      <c r="H22" s="36">
        <v>58.698374999999999</v>
      </c>
      <c r="I22" s="36">
        <v>66.502523999999994</v>
      </c>
      <c r="J22" s="36">
        <v>66.416758000000002</v>
      </c>
      <c r="K22" s="36">
        <v>72.463521999999998</v>
      </c>
      <c r="L22" s="36">
        <v>69.758048000000002</v>
      </c>
      <c r="M22" s="36">
        <v>74.959239999999994</v>
      </c>
      <c r="N22" s="36">
        <v>77.835100999999995</v>
      </c>
      <c r="O22" s="36">
        <v>83.370717999999997</v>
      </c>
      <c r="P22" s="36">
        <v>82.662659000000005</v>
      </c>
      <c r="Q22" s="36">
        <v>91.956734999999995</v>
      </c>
      <c r="R22" s="36">
        <v>100.76058500000001</v>
      </c>
      <c r="S22" s="36">
        <v>106.079939</v>
      </c>
      <c r="T22" s="36">
        <v>104.35650099999999</v>
      </c>
      <c r="U22" s="36">
        <v>111.49530900000001</v>
      </c>
      <c r="V22" s="36">
        <v>116.729759</v>
      </c>
      <c r="W22" s="36">
        <v>124.93431</v>
      </c>
      <c r="X22" s="36">
        <v>124.391616</v>
      </c>
      <c r="Y22" s="36">
        <v>138.200153</v>
      </c>
      <c r="Z22" s="36">
        <v>134.80619300000001</v>
      </c>
      <c r="AA22" s="36">
        <v>135.03210200000001</v>
      </c>
      <c r="AB22" s="36">
        <v>158.957696</v>
      </c>
      <c r="AC22" s="36">
        <v>132.70725400000001</v>
      </c>
      <c r="AD22" s="36">
        <v>144.57705565000001</v>
      </c>
      <c r="AE22" s="36">
        <v>170.00959793999999</v>
      </c>
      <c r="AF22" s="36">
        <v>186.36498055000001</v>
      </c>
      <c r="AG22" s="36">
        <v>186.10084491000001</v>
      </c>
      <c r="AH22" s="36">
        <v>189.22805603</v>
      </c>
      <c r="AI22" s="36">
        <v>172.67477405</v>
      </c>
      <c r="AJ22" s="36">
        <v>178.85280969999999</v>
      </c>
      <c r="AK22" s="36">
        <v>184.35469399999999</v>
      </c>
      <c r="AL22" s="36">
        <v>171.82211835000001</v>
      </c>
      <c r="AM22" s="36">
        <v>166.99275631</v>
      </c>
      <c r="AN22" s="36">
        <v>160.53182265999999</v>
      </c>
      <c r="AO22" s="36">
        <v>151.25157580999999</v>
      </c>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c r="NI22" s="36"/>
      <c r="NJ22" s="36"/>
      <c r="NK22" s="36"/>
      <c r="NL22" s="36"/>
      <c r="NM22" s="36"/>
      <c r="NN22" s="36"/>
      <c r="NO22" s="36"/>
      <c r="NP22" s="36"/>
      <c r="NQ22" s="36"/>
      <c r="NR22" s="36"/>
      <c r="NS22" s="36"/>
      <c r="NT22" s="36"/>
      <c r="NU22" s="36"/>
      <c r="NV22" s="36"/>
      <c r="NW22" s="36"/>
      <c r="NX22" s="36"/>
      <c r="NY22" s="36"/>
      <c r="NZ22" s="36"/>
      <c r="OA22" s="36"/>
      <c r="OB22" s="36"/>
      <c r="OC22" s="36"/>
      <c r="OD22" s="36"/>
      <c r="OE22" s="36"/>
      <c r="OF22" s="36"/>
      <c r="OG22" s="36"/>
      <c r="OH22" s="36"/>
      <c r="OI22" s="36"/>
      <c r="OJ22" s="36"/>
      <c r="OK22" s="36"/>
      <c r="OL22" s="36"/>
      <c r="OM22" s="36"/>
      <c r="ON22" s="36"/>
      <c r="OO22" s="36"/>
      <c r="OP22" s="36"/>
      <c r="OQ22" s="36"/>
      <c r="OR22" s="36"/>
      <c r="OS22" s="36"/>
      <c r="OT22" s="36"/>
      <c r="OU22" s="36"/>
      <c r="OV22" s="36"/>
      <c r="OW22" s="36"/>
      <c r="OX22" s="36"/>
      <c r="OY22" s="36"/>
      <c r="OZ22" s="36"/>
      <c r="PA22" s="36"/>
      <c r="PB22" s="36"/>
      <c r="PC22" s="36"/>
      <c r="PD22" s="36"/>
      <c r="PE22" s="36"/>
      <c r="PF22" s="36"/>
      <c r="PG22" s="36"/>
      <c r="PH22" s="36"/>
      <c r="PI22" s="36"/>
      <c r="PJ22" s="36"/>
      <c r="PK22" s="36"/>
      <c r="PL22" s="36"/>
      <c r="PM22" s="36"/>
      <c r="PN22" s="36"/>
      <c r="PO22" s="36"/>
      <c r="PP22" s="36"/>
      <c r="PQ22" s="36"/>
      <c r="PR22" s="36"/>
      <c r="PS22" s="36"/>
      <c r="PT22" s="36"/>
      <c r="PU22" s="36"/>
      <c r="PV22" s="36"/>
      <c r="PW22" s="36"/>
      <c r="PX22" s="36"/>
      <c r="PY22" s="36"/>
      <c r="PZ22" s="36"/>
      <c r="QA22" s="36"/>
      <c r="QB22" s="36"/>
      <c r="QC22" s="36"/>
      <c r="QD22" s="36"/>
      <c r="QE22" s="36"/>
      <c r="QF22" s="36"/>
      <c r="QG22" s="36"/>
      <c r="QH22" s="36"/>
      <c r="QI22" s="36"/>
      <c r="QJ22" s="36"/>
      <c r="QK22" s="36"/>
      <c r="QL22" s="36"/>
      <c r="QM22" s="36"/>
      <c r="QN22" s="36"/>
      <c r="QO22" s="36"/>
      <c r="QP22" s="36"/>
      <c r="QQ22" s="36"/>
      <c r="QR22" s="36"/>
      <c r="QS22" s="36"/>
      <c r="QT22" s="36"/>
      <c r="QU22" s="36"/>
      <c r="QV22" s="36"/>
      <c r="QW22" s="36"/>
      <c r="QX22" s="36"/>
      <c r="QY22" s="36"/>
      <c r="QZ22" s="36"/>
      <c r="RA22" s="36"/>
      <c r="RB22" s="36"/>
      <c r="RC22" s="36"/>
      <c r="RD22" s="36"/>
      <c r="RE22" s="36"/>
      <c r="RF22" s="36"/>
      <c r="RG22" s="36"/>
      <c r="RH22" s="36"/>
      <c r="RI22" s="36"/>
      <c r="RJ22" s="36"/>
      <c r="RK22" s="36"/>
      <c r="RL22" s="36"/>
      <c r="RM22" s="36"/>
      <c r="RN22" s="36"/>
      <c r="RO22" s="36"/>
      <c r="RP22" s="36"/>
      <c r="RQ22" s="36"/>
      <c r="RR22" s="36"/>
      <c r="RS22" s="36"/>
      <c r="RT22" s="36"/>
      <c r="RU22" s="36"/>
      <c r="RV22" s="36"/>
      <c r="RW22" s="36"/>
      <c r="RX22" s="36"/>
      <c r="RY22" s="36"/>
      <c r="RZ22" s="36"/>
      <c r="SA22" s="36"/>
      <c r="SB22" s="36"/>
      <c r="SC22" s="36"/>
      <c r="SD22" s="36"/>
      <c r="SE22" s="36"/>
      <c r="SF22" s="36"/>
      <c r="SG22" s="36"/>
      <c r="SH22" s="36"/>
      <c r="SI22" s="36"/>
      <c r="SJ22" s="36"/>
      <c r="SK22" s="36"/>
      <c r="SL22" s="36"/>
      <c r="SM22" s="36"/>
      <c r="SN22" s="36"/>
      <c r="SO22" s="36"/>
      <c r="SP22" s="36"/>
      <c r="SQ22" s="36"/>
      <c r="SR22" s="36"/>
      <c r="SS22" s="36"/>
      <c r="ST22" s="36"/>
      <c r="SU22" s="36"/>
      <c r="SV22" s="36"/>
      <c r="SW22" s="36"/>
      <c r="SX22" s="36"/>
      <c r="SY22" s="36"/>
      <c r="SZ22" s="36"/>
      <c r="TA22" s="36"/>
      <c r="TB22" s="36"/>
      <c r="TC22" s="36"/>
      <c r="TD22" s="36"/>
      <c r="TE22" s="36"/>
      <c r="TF22" s="36"/>
      <c r="TG22" s="36"/>
      <c r="TH22" s="36"/>
      <c r="TI22" s="36"/>
      <c r="TJ22" s="36"/>
      <c r="TK22" s="36"/>
      <c r="TL22" s="36"/>
      <c r="TM22" s="36"/>
      <c r="TN22" s="36"/>
      <c r="TO22" s="36"/>
      <c r="TP22" s="36"/>
      <c r="TQ22" s="36"/>
      <c r="TR22" s="36"/>
      <c r="TS22" s="36"/>
      <c r="TT22" s="36"/>
      <c r="TU22" s="36"/>
      <c r="TV22" s="36"/>
      <c r="TW22" s="36"/>
      <c r="TX22" s="36"/>
      <c r="TY22" s="36"/>
      <c r="TZ22" s="36"/>
      <c r="UA22" s="36"/>
      <c r="UB22" s="36"/>
    </row>
    <row r="23" spans="2:548" ht="17.25" customHeight="1">
      <c r="B23" s="23" t="s">
        <v>136</v>
      </c>
      <c r="F23" s="81" t="s">
        <v>1208</v>
      </c>
      <c r="G23" s="24" t="s">
        <v>194</v>
      </c>
      <c r="H23" s="36">
        <v>0</v>
      </c>
      <c r="I23" s="36">
        <v>3.7936999999999999E-2</v>
      </c>
      <c r="J23" s="36">
        <v>5.9463530000000002</v>
      </c>
      <c r="K23" s="36">
        <v>6.5281479999999998</v>
      </c>
      <c r="L23" s="36">
        <v>8.1044549999999997</v>
      </c>
      <c r="M23" s="36">
        <v>9.2286180000000009</v>
      </c>
      <c r="N23" s="36">
        <v>10.602074999999999</v>
      </c>
      <c r="O23" s="36">
        <v>9.3811879999999999</v>
      </c>
      <c r="P23" s="36">
        <v>9.2555890000000005</v>
      </c>
      <c r="Q23" s="36">
        <v>8.4232949999999995</v>
      </c>
      <c r="R23" s="36">
        <v>10.605017</v>
      </c>
      <c r="S23" s="36">
        <v>11.452538000000001</v>
      </c>
      <c r="T23" s="36">
        <v>12.372337</v>
      </c>
      <c r="U23" s="36">
        <v>14.701596</v>
      </c>
      <c r="V23" s="36">
        <v>14.868077</v>
      </c>
      <c r="W23" s="36">
        <v>17.557686</v>
      </c>
      <c r="X23" s="36">
        <v>17.798812999999999</v>
      </c>
      <c r="Y23" s="36">
        <v>21.856114000000002</v>
      </c>
      <c r="Z23" s="36">
        <v>24.851049379999999</v>
      </c>
      <c r="AA23" s="36">
        <v>26.799963739999999</v>
      </c>
      <c r="AB23" s="36">
        <v>32.416344070000001</v>
      </c>
      <c r="AC23" s="36">
        <v>28.976869740000001</v>
      </c>
      <c r="AD23" s="36">
        <v>30.032018239999999</v>
      </c>
      <c r="AE23" s="36">
        <v>33.15514606</v>
      </c>
      <c r="AF23" s="36">
        <v>40.101692280000002</v>
      </c>
      <c r="AG23" s="36">
        <v>42.907022499999997</v>
      </c>
      <c r="AH23" s="36">
        <v>43.497658260000001</v>
      </c>
      <c r="AI23" s="36">
        <v>41.191984359999999</v>
      </c>
      <c r="AJ23" s="36">
        <v>45.293110169999999</v>
      </c>
      <c r="AK23" s="36">
        <v>46.222423310000003</v>
      </c>
      <c r="AL23" s="36">
        <v>44.762284039999997</v>
      </c>
      <c r="AM23" s="36">
        <v>54.251618059999998</v>
      </c>
      <c r="AN23" s="36">
        <v>45.52226297</v>
      </c>
      <c r="AO23" s="36">
        <v>41.941479620000003</v>
      </c>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36"/>
      <c r="OO23" s="36"/>
      <c r="OP23" s="36"/>
      <c r="OQ23" s="36"/>
      <c r="OR23" s="36"/>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36"/>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36"/>
      <c r="QQ23" s="36"/>
      <c r="QR23" s="36"/>
      <c r="QS23" s="36"/>
      <c r="QT23" s="36"/>
      <c r="QU23" s="36"/>
      <c r="QV23" s="36"/>
      <c r="QW23" s="36"/>
      <c r="QX23" s="36"/>
      <c r="QY23" s="36"/>
      <c r="QZ23" s="36"/>
      <c r="RA23" s="36"/>
      <c r="RB23" s="36"/>
      <c r="RC23" s="36"/>
      <c r="RD23" s="36"/>
      <c r="RE23" s="36"/>
      <c r="RF23" s="36"/>
      <c r="RG23" s="36"/>
      <c r="RH23" s="36"/>
      <c r="RI23" s="36"/>
      <c r="RJ23" s="36"/>
      <c r="RK23" s="36"/>
      <c r="RL23" s="36"/>
      <c r="RM23" s="36"/>
      <c r="RN23" s="36"/>
      <c r="RO23" s="36"/>
      <c r="RP23" s="36"/>
      <c r="RQ23" s="36"/>
      <c r="RR23" s="36"/>
      <c r="RS23" s="36"/>
      <c r="RT23" s="36"/>
      <c r="RU23" s="36"/>
      <c r="RV23" s="36"/>
      <c r="RW23" s="36"/>
      <c r="RX23" s="36"/>
      <c r="RY23" s="36"/>
      <c r="RZ23" s="36"/>
      <c r="SA23" s="36"/>
      <c r="SB23" s="36"/>
      <c r="SC23" s="36"/>
      <c r="SD23" s="36"/>
      <c r="SE23" s="36"/>
      <c r="SF23" s="36"/>
      <c r="SG23" s="36"/>
      <c r="SH23" s="36"/>
      <c r="SI23" s="36"/>
      <c r="SJ23" s="36"/>
      <c r="SK23" s="36"/>
      <c r="SL23" s="36"/>
      <c r="SM23" s="36"/>
      <c r="SN23" s="36"/>
      <c r="SO23" s="36"/>
      <c r="SP23" s="36"/>
      <c r="SQ23" s="36"/>
      <c r="SR23" s="36"/>
      <c r="SS23" s="36"/>
      <c r="ST23" s="36"/>
      <c r="SU23" s="36"/>
      <c r="SV23" s="36"/>
      <c r="SW23" s="36"/>
      <c r="SX23" s="36"/>
      <c r="SY23" s="36"/>
      <c r="SZ23" s="36"/>
      <c r="TA23" s="36"/>
      <c r="TB23" s="36"/>
      <c r="TC23" s="36"/>
      <c r="TD23" s="36"/>
      <c r="TE23" s="36"/>
      <c r="TF23" s="36"/>
      <c r="TG23" s="36"/>
      <c r="TH23" s="36"/>
      <c r="TI23" s="36"/>
      <c r="TJ23" s="36"/>
      <c r="TK23" s="36"/>
      <c r="TL23" s="36"/>
      <c r="TM23" s="36"/>
      <c r="TN23" s="36"/>
      <c r="TO23" s="36"/>
      <c r="TP23" s="36"/>
      <c r="TQ23" s="36"/>
      <c r="TR23" s="36"/>
      <c r="TS23" s="36"/>
      <c r="TT23" s="36"/>
      <c r="TU23" s="36"/>
      <c r="TV23" s="36"/>
      <c r="TW23" s="36"/>
      <c r="TX23" s="36"/>
      <c r="TY23" s="36"/>
      <c r="TZ23" s="36"/>
      <c r="UA23" s="36"/>
      <c r="UB23" s="36"/>
    </row>
    <row r="24" spans="2:548" ht="17.25" customHeight="1">
      <c r="B24" s="23" t="s">
        <v>136</v>
      </c>
      <c r="F24" s="81" t="s">
        <v>1205</v>
      </c>
      <c r="G24" s="24" t="s">
        <v>194</v>
      </c>
      <c r="H24" s="36">
        <v>0.46466200000000002</v>
      </c>
      <c r="I24" s="36">
        <v>0.32086599999999998</v>
      </c>
      <c r="J24" s="36">
        <v>0.38668799999999998</v>
      </c>
      <c r="K24" s="36">
        <v>0.657192</v>
      </c>
      <c r="L24" s="36">
        <v>0.369029</v>
      </c>
      <c r="M24" s="36">
        <v>0.21138499999999999</v>
      </c>
      <c r="N24" s="36">
        <v>0.21879699999999999</v>
      </c>
      <c r="O24" s="36">
        <v>0.227908</v>
      </c>
      <c r="P24" s="36">
        <v>0.82062199999999996</v>
      </c>
      <c r="Q24" s="36">
        <v>1.2718419999999999</v>
      </c>
      <c r="R24" s="36">
        <v>1.271636</v>
      </c>
      <c r="S24" s="36">
        <v>0.429587</v>
      </c>
      <c r="T24" s="36">
        <v>0.32548899999999997</v>
      </c>
      <c r="U24" s="36">
        <v>1.905734</v>
      </c>
      <c r="V24" s="36">
        <v>4.2394299999999996</v>
      </c>
      <c r="W24" s="36">
        <v>3.7366920000000001</v>
      </c>
      <c r="X24" s="36">
        <v>2.496985</v>
      </c>
      <c r="Y24" s="36">
        <v>2.837332</v>
      </c>
      <c r="Z24" s="36">
        <v>1.244229</v>
      </c>
      <c r="AA24" s="36">
        <v>31.062724970000001</v>
      </c>
      <c r="AB24" s="36">
        <v>21.8524046</v>
      </c>
      <c r="AC24" s="36">
        <v>13.71415118</v>
      </c>
      <c r="AD24" s="36">
        <v>28.172226240000001</v>
      </c>
      <c r="AE24" s="36">
        <v>45.340954349999997</v>
      </c>
      <c r="AF24" s="36">
        <v>46.325021130000003</v>
      </c>
      <c r="AG24" s="36">
        <v>36.398924819999998</v>
      </c>
      <c r="AH24" s="36">
        <v>38.891984890000003</v>
      </c>
      <c r="AI24" s="36">
        <v>41.454661780000002</v>
      </c>
      <c r="AJ24" s="36">
        <v>39.626142790000003</v>
      </c>
      <c r="AK24" s="36">
        <v>42.782525479999997</v>
      </c>
      <c r="AL24" s="36">
        <v>39.022042470000002</v>
      </c>
      <c r="AM24" s="36">
        <v>0.18221950000000001</v>
      </c>
      <c r="AN24" s="36">
        <v>0</v>
      </c>
      <c r="AO24" s="36">
        <v>4.9267884400000002</v>
      </c>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c r="NI24" s="36"/>
      <c r="NJ24" s="36"/>
      <c r="NK24" s="36"/>
      <c r="NL24" s="36"/>
      <c r="NM24" s="36"/>
      <c r="NN24" s="36"/>
      <c r="NO24" s="36"/>
      <c r="NP24" s="36"/>
      <c r="NQ24" s="36"/>
      <c r="NR24" s="36"/>
      <c r="NS24" s="36"/>
      <c r="NT24" s="36"/>
      <c r="NU24" s="36"/>
      <c r="NV24" s="36"/>
      <c r="NW24" s="36"/>
      <c r="NX24" s="36"/>
      <c r="NY24" s="36"/>
      <c r="NZ24" s="36"/>
      <c r="OA24" s="36"/>
      <c r="OB24" s="36"/>
      <c r="OC24" s="36"/>
      <c r="OD24" s="36"/>
      <c r="OE24" s="36"/>
      <c r="OF24" s="36"/>
      <c r="OG24" s="36"/>
      <c r="OH24" s="36"/>
      <c r="OI24" s="36"/>
      <c r="OJ24" s="36"/>
      <c r="OK24" s="36"/>
      <c r="OL24" s="36"/>
      <c r="OM24" s="36"/>
      <c r="ON24" s="36"/>
      <c r="OO24" s="36"/>
      <c r="OP24" s="36"/>
      <c r="OQ24" s="36"/>
      <c r="OR24" s="36"/>
      <c r="OS24" s="36"/>
      <c r="OT24" s="36"/>
      <c r="OU24" s="36"/>
      <c r="OV24" s="36"/>
      <c r="OW24" s="36"/>
      <c r="OX24" s="36"/>
      <c r="OY24" s="36"/>
      <c r="OZ24" s="36"/>
      <c r="PA24" s="36"/>
      <c r="PB24" s="36"/>
      <c r="PC24" s="36"/>
      <c r="PD24" s="36"/>
      <c r="PE24" s="36"/>
      <c r="PF24" s="36"/>
      <c r="PG24" s="36"/>
      <c r="PH24" s="36"/>
      <c r="PI24" s="36"/>
      <c r="PJ24" s="36"/>
      <c r="PK24" s="36"/>
      <c r="PL24" s="36"/>
      <c r="PM24" s="36"/>
      <c r="PN24" s="36"/>
      <c r="PO24" s="36"/>
      <c r="PP24" s="36"/>
      <c r="PQ24" s="36"/>
      <c r="PR24" s="36"/>
      <c r="PS24" s="36"/>
      <c r="PT24" s="36"/>
      <c r="PU24" s="36"/>
      <c r="PV24" s="36"/>
      <c r="PW24" s="36"/>
      <c r="PX24" s="36"/>
      <c r="PY24" s="36"/>
      <c r="PZ24" s="36"/>
      <c r="QA24" s="36"/>
      <c r="QB24" s="36"/>
      <c r="QC24" s="36"/>
      <c r="QD24" s="36"/>
      <c r="QE24" s="36"/>
      <c r="QF24" s="36"/>
      <c r="QG24" s="36"/>
      <c r="QH24" s="36"/>
      <c r="QI24" s="36"/>
      <c r="QJ24" s="36"/>
      <c r="QK24" s="36"/>
      <c r="QL24" s="36"/>
      <c r="QM24" s="36"/>
      <c r="QN24" s="36"/>
      <c r="QO24" s="36"/>
      <c r="QP24" s="36"/>
      <c r="QQ24" s="36"/>
      <c r="QR24" s="36"/>
      <c r="QS24" s="36"/>
      <c r="QT24" s="36"/>
      <c r="QU24" s="36"/>
      <c r="QV24" s="36"/>
      <c r="QW24" s="36"/>
      <c r="QX24" s="36"/>
      <c r="QY24" s="36"/>
      <c r="QZ24" s="36"/>
      <c r="RA24" s="36"/>
      <c r="RB24" s="36"/>
      <c r="RC24" s="36"/>
      <c r="RD24" s="36"/>
      <c r="RE24" s="36"/>
      <c r="RF24" s="36"/>
      <c r="RG24" s="36"/>
      <c r="RH24" s="36"/>
      <c r="RI24" s="36"/>
      <c r="RJ24" s="36"/>
      <c r="RK24" s="36"/>
      <c r="RL24" s="36"/>
      <c r="RM24" s="36"/>
      <c r="RN24" s="36"/>
      <c r="RO24" s="36"/>
      <c r="RP24" s="36"/>
      <c r="RQ24" s="36"/>
      <c r="RR24" s="36"/>
      <c r="RS24" s="36"/>
      <c r="RT24" s="36"/>
      <c r="RU24" s="36"/>
      <c r="RV24" s="36"/>
      <c r="RW24" s="36"/>
      <c r="RX24" s="36"/>
      <c r="RY24" s="36"/>
      <c r="RZ24" s="36"/>
      <c r="SA24" s="36"/>
      <c r="SB24" s="36"/>
      <c r="SC24" s="36"/>
      <c r="SD24" s="36"/>
      <c r="SE24" s="36"/>
      <c r="SF24" s="36"/>
      <c r="SG24" s="36"/>
      <c r="SH24" s="36"/>
      <c r="SI24" s="36"/>
      <c r="SJ24" s="36"/>
      <c r="SK24" s="36"/>
      <c r="SL24" s="36"/>
      <c r="SM24" s="36"/>
      <c r="SN24" s="36"/>
      <c r="SO24" s="36"/>
      <c r="SP24" s="36"/>
      <c r="SQ24" s="36"/>
      <c r="SR24" s="36"/>
      <c r="SS24" s="36"/>
      <c r="ST24" s="36"/>
      <c r="SU24" s="36"/>
      <c r="SV24" s="36"/>
      <c r="SW24" s="36"/>
      <c r="SX24" s="36"/>
      <c r="SY24" s="36"/>
      <c r="SZ24" s="36"/>
      <c r="TA24" s="36"/>
      <c r="TB24" s="36"/>
      <c r="TC24" s="36"/>
      <c r="TD24" s="36"/>
      <c r="TE24" s="36"/>
      <c r="TF24" s="36"/>
      <c r="TG24" s="36"/>
      <c r="TH24" s="36"/>
      <c r="TI24" s="36"/>
      <c r="TJ24" s="36"/>
      <c r="TK24" s="36"/>
      <c r="TL24" s="36"/>
      <c r="TM24" s="36"/>
      <c r="TN24" s="36"/>
      <c r="TO24" s="36"/>
      <c r="TP24" s="36"/>
      <c r="TQ24" s="36"/>
      <c r="TR24" s="36"/>
      <c r="TS24" s="36"/>
      <c r="TT24" s="36"/>
      <c r="TU24" s="36"/>
      <c r="TV24" s="36"/>
      <c r="TW24" s="36"/>
      <c r="TX24" s="36"/>
      <c r="TY24" s="36"/>
      <c r="TZ24" s="36"/>
      <c r="UA24" s="36"/>
      <c r="UB24" s="36"/>
    </row>
    <row r="25" spans="2:548" ht="17.25" customHeight="1">
      <c r="B25" s="23" t="s">
        <v>136</v>
      </c>
      <c r="F25" s="81" t="s">
        <v>1186</v>
      </c>
      <c r="G25" s="24" t="s">
        <v>194</v>
      </c>
      <c r="H25" s="36">
        <v>29.987693</v>
      </c>
      <c r="I25" s="36">
        <v>32.279586999999999</v>
      </c>
      <c r="J25" s="36">
        <v>28.790132</v>
      </c>
      <c r="K25" s="36">
        <v>31.163737000000001</v>
      </c>
      <c r="L25" s="36">
        <v>28.665744</v>
      </c>
      <c r="M25" s="36">
        <v>25.054040000000001</v>
      </c>
      <c r="N25" s="36">
        <v>31.554872</v>
      </c>
      <c r="O25" s="36">
        <v>33.907034000000003</v>
      </c>
      <c r="P25" s="36">
        <v>32.504154</v>
      </c>
      <c r="Q25" s="36">
        <v>37.865400999999999</v>
      </c>
      <c r="R25" s="36">
        <v>41.283709999999999</v>
      </c>
      <c r="S25" s="36">
        <v>41.606779000000003</v>
      </c>
      <c r="T25" s="36">
        <v>40.541082000000003</v>
      </c>
      <c r="U25" s="36">
        <v>41.570332000000001</v>
      </c>
      <c r="V25" s="36">
        <v>41.943756999999998</v>
      </c>
      <c r="W25" s="36">
        <v>45.144281999999997</v>
      </c>
      <c r="X25" s="36">
        <v>45.936687999999997</v>
      </c>
      <c r="Y25" s="36">
        <v>51.292845</v>
      </c>
      <c r="Z25" s="36">
        <v>49.945944920000002</v>
      </c>
      <c r="AA25" s="36">
        <v>40.671025489999998</v>
      </c>
      <c r="AB25" s="36">
        <v>48.023374070000003</v>
      </c>
      <c r="AC25" s="36">
        <v>40.737382279999999</v>
      </c>
      <c r="AD25" s="36">
        <v>38.459702489999998</v>
      </c>
      <c r="AE25" s="36">
        <v>41.72254985</v>
      </c>
      <c r="AF25" s="36">
        <v>41.975003139999998</v>
      </c>
      <c r="AG25" s="36">
        <v>40.991410629999997</v>
      </c>
      <c r="AH25" s="36">
        <v>42.290804090000002</v>
      </c>
      <c r="AI25" s="36">
        <v>35.754921379999999</v>
      </c>
      <c r="AJ25" s="36">
        <v>35.793984430000002</v>
      </c>
      <c r="AK25" s="36">
        <v>35.145892969999998</v>
      </c>
      <c r="AL25" s="36">
        <v>31.22588447</v>
      </c>
      <c r="AM25" s="36">
        <v>39.174610620000003</v>
      </c>
      <c r="AN25" s="36">
        <v>39.706150989999998</v>
      </c>
      <c r="AO25" s="36">
        <v>36.550567600000001</v>
      </c>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c r="NI25" s="36"/>
      <c r="NJ25" s="36"/>
      <c r="NK25" s="36"/>
      <c r="NL25" s="36"/>
      <c r="NM25" s="36"/>
      <c r="NN25" s="36"/>
      <c r="NO25" s="36"/>
      <c r="NP25" s="36"/>
      <c r="NQ25" s="36"/>
      <c r="NR25" s="36"/>
      <c r="NS25" s="36"/>
      <c r="NT25" s="36"/>
      <c r="NU25" s="36"/>
      <c r="NV25" s="36"/>
      <c r="NW25" s="36"/>
      <c r="NX25" s="36"/>
      <c r="NY25" s="36"/>
      <c r="NZ25" s="36"/>
      <c r="OA25" s="36"/>
      <c r="OB25" s="36"/>
      <c r="OC25" s="36"/>
      <c r="OD25" s="36"/>
      <c r="OE25" s="36"/>
      <c r="OF25" s="36"/>
      <c r="OG25" s="36"/>
      <c r="OH25" s="36"/>
      <c r="OI25" s="36"/>
      <c r="OJ25" s="36"/>
      <c r="OK25" s="36"/>
      <c r="OL25" s="36"/>
      <c r="OM25" s="36"/>
      <c r="ON25" s="36"/>
      <c r="OO25" s="36"/>
      <c r="OP25" s="36"/>
      <c r="OQ25" s="36"/>
      <c r="OR25" s="36"/>
      <c r="OS25" s="36"/>
      <c r="OT25" s="36"/>
      <c r="OU25" s="36"/>
      <c r="OV25" s="36"/>
      <c r="OW25" s="36"/>
      <c r="OX25" s="36"/>
      <c r="OY25" s="36"/>
      <c r="OZ25" s="36"/>
      <c r="PA25" s="36"/>
      <c r="PB25" s="36"/>
      <c r="PC25" s="36"/>
      <c r="PD25" s="36"/>
      <c r="PE25" s="36"/>
      <c r="PF25" s="36"/>
      <c r="PG25" s="36"/>
      <c r="PH25" s="36"/>
      <c r="PI25" s="36"/>
      <c r="PJ25" s="36"/>
      <c r="PK25" s="36"/>
      <c r="PL25" s="36"/>
      <c r="PM25" s="36"/>
      <c r="PN25" s="36"/>
      <c r="PO25" s="36"/>
      <c r="PP25" s="36"/>
      <c r="PQ25" s="36"/>
      <c r="PR25" s="36"/>
      <c r="PS25" s="36"/>
      <c r="PT25" s="36"/>
      <c r="PU25" s="36"/>
      <c r="PV25" s="36"/>
      <c r="PW25" s="36"/>
      <c r="PX25" s="36"/>
      <c r="PY25" s="36"/>
      <c r="PZ25" s="36"/>
      <c r="QA25" s="36"/>
      <c r="QB25" s="36"/>
      <c r="QC25" s="36"/>
      <c r="QD25" s="36"/>
      <c r="QE25" s="36"/>
      <c r="QF25" s="36"/>
      <c r="QG25" s="36"/>
      <c r="QH25" s="36"/>
      <c r="QI25" s="36"/>
      <c r="QJ25" s="36"/>
      <c r="QK25" s="36"/>
      <c r="QL25" s="36"/>
      <c r="QM25" s="36"/>
      <c r="QN25" s="36"/>
      <c r="QO25" s="36"/>
      <c r="QP25" s="36"/>
      <c r="QQ25" s="36"/>
      <c r="QR25" s="36"/>
      <c r="QS25" s="36"/>
      <c r="QT25" s="36"/>
      <c r="QU25" s="36"/>
      <c r="QV25" s="36"/>
      <c r="QW25" s="36"/>
      <c r="QX25" s="36"/>
      <c r="QY25" s="36"/>
      <c r="QZ25" s="36"/>
      <c r="RA25" s="36"/>
      <c r="RB25" s="36"/>
      <c r="RC25" s="36"/>
      <c r="RD25" s="36"/>
      <c r="RE25" s="36"/>
      <c r="RF25" s="36"/>
      <c r="RG25" s="36"/>
      <c r="RH25" s="36"/>
      <c r="RI25" s="36"/>
      <c r="RJ25" s="36"/>
      <c r="RK25" s="36"/>
      <c r="RL25" s="36"/>
      <c r="RM25" s="36"/>
      <c r="RN25" s="36"/>
      <c r="RO25" s="36"/>
      <c r="RP25" s="36"/>
      <c r="RQ25" s="36"/>
      <c r="RR25" s="36"/>
      <c r="RS25" s="36"/>
      <c r="RT25" s="36"/>
      <c r="RU25" s="36"/>
      <c r="RV25" s="36"/>
      <c r="RW25" s="36"/>
      <c r="RX25" s="36"/>
      <c r="RY25" s="36"/>
      <c r="RZ25" s="36"/>
      <c r="SA25" s="36"/>
      <c r="SB25" s="36"/>
      <c r="SC25" s="36"/>
      <c r="SD25" s="36"/>
      <c r="SE25" s="36"/>
      <c r="SF25" s="36"/>
      <c r="SG25" s="36"/>
      <c r="SH25" s="36"/>
      <c r="SI25" s="36"/>
      <c r="SJ25" s="36"/>
      <c r="SK25" s="36"/>
      <c r="SL25" s="36"/>
      <c r="SM25" s="36"/>
      <c r="SN25" s="36"/>
      <c r="SO25" s="36"/>
      <c r="SP25" s="36"/>
      <c r="SQ25" s="36"/>
      <c r="SR25" s="36"/>
      <c r="SS25" s="36"/>
      <c r="ST25" s="36"/>
      <c r="SU25" s="36"/>
      <c r="SV25" s="36"/>
      <c r="SW25" s="36"/>
      <c r="SX25" s="36"/>
      <c r="SY25" s="36"/>
      <c r="SZ25" s="36"/>
      <c r="TA25" s="36"/>
      <c r="TB25" s="36"/>
      <c r="TC25" s="36"/>
      <c r="TD25" s="36"/>
      <c r="TE25" s="36"/>
      <c r="TF25" s="36"/>
      <c r="TG25" s="36"/>
      <c r="TH25" s="36"/>
      <c r="TI25" s="36"/>
      <c r="TJ25" s="36"/>
      <c r="TK25" s="36"/>
      <c r="TL25" s="36"/>
      <c r="TM25" s="36"/>
      <c r="TN25" s="36"/>
      <c r="TO25" s="36"/>
      <c r="TP25" s="36"/>
      <c r="TQ25" s="36"/>
      <c r="TR25" s="36"/>
      <c r="TS25" s="36"/>
      <c r="TT25" s="36"/>
      <c r="TU25" s="36"/>
      <c r="TV25" s="36"/>
      <c r="TW25" s="36"/>
      <c r="TX25" s="36"/>
      <c r="TY25" s="36"/>
      <c r="TZ25" s="36"/>
      <c r="UA25" s="36"/>
      <c r="UB25" s="36"/>
    </row>
    <row r="26" spans="2:548" ht="17.25" customHeight="1">
      <c r="B26" s="23" t="s">
        <v>136</v>
      </c>
      <c r="F26" s="81" t="s">
        <v>1187</v>
      </c>
      <c r="G26" s="24" t="s">
        <v>194</v>
      </c>
      <c r="H26" s="36">
        <v>4.9314799999999996</v>
      </c>
      <c r="I26" s="36">
        <v>6.6366589999999999</v>
      </c>
      <c r="J26" s="36">
        <v>8.1002430000000007</v>
      </c>
      <c r="K26" s="36">
        <v>8.4485279999999996</v>
      </c>
      <c r="L26" s="36">
        <v>7.7214999999999998</v>
      </c>
      <c r="M26" s="36">
        <v>7.7086160000000001</v>
      </c>
      <c r="N26" s="36">
        <v>8.5122929999999997</v>
      </c>
      <c r="O26" s="36">
        <v>5.63652</v>
      </c>
      <c r="P26" s="36">
        <v>5.0819510000000001</v>
      </c>
      <c r="Q26" s="36">
        <v>5.3749070000000003</v>
      </c>
      <c r="R26" s="36">
        <v>5.6918949999999997</v>
      </c>
      <c r="S26" s="36">
        <v>6.6550019999999996</v>
      </c>
      <c r="T26" s="36">
        <v>6.964467</v>
      </c>
      <c r="U26" s="36">
        <v>8.1800239999999995</v>
      </c>
      <c r="V26" s="36">
        <v>12.600825</v>
      </c>
      <c r="W26" s="36">
        <v>10.502338999999999</v>
      </c>
      <c r="X26" s="36">
        <v>5.8251540000000004</v>
      </c>
      <c r="Y26" s="36">
        <v>6.4957050000000001</v>
      </c>
      <c r="Z26" s="36">
        <v>12.83342904</v>
      </c>
      <c r="AA26" s="36">
        <v>12.556410169999999</v>
      </c>
      <c r="AB26" s="36">
        <v>17.409583309999999</v>
      </c>
      <c r="AC26" s="36">
        <v>16.22747575</v>
      </c>
      <c r="AD26" s="36">
        <v>15.75152782</v>
      </c>
      <c r="AE26" s="36">
        <v>17.000856769999999</v>
      </c>
      <c r="AF26" s="36">
        <v>20.373618130000001</v>
      </c>
      <c r="AG26" s="36">
        <v>21.47347005</v>
      </c>
      <c r="AH26" s="36">
        <v>19.488911680000001</v>
      </c>
      <c r="AI26" s="36">
        <v>17.78776341</v>
      </c>
      <c r="AJ26" s="36">
        <v>17.796863259999999</v>
      </c>
      <c r="AK26" s="36">
        <v>17.627826779999999</v>
      </c>
      <c r="AL26" s="36">
        <v>17.289646359999999</v>
      </c>
      <c r="AM26" s="36">
        <v>23.10324026</v>
      </c>
      <c r="AN26" s="36">
        <v>22.502160289999999</v>
      </c>
      <c r="AO26" s="36">
        <v>19.880774290000002</v>
      </c>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c r="NI26" s="36"/>
      <c r="NJ26" s="36"/>
      <c r="NK26" s="36"/>
      <c r="NL26" s="36"/>
      <c r="NM26" s="36"/>
      <c r="NN26" s="36"/>
      <c r="NO26" s="36"/>
      <c r="NP26" s="36"/>
      <c r="NQ26" s="36"/>
      <c r="NR26" s="36"/>
      <c r="NS26" s="36"/>
      <c r="NT26" s="36"/>
      <c r="NU26" s="36"/>
      <c r="NV26" s="36"/>
      <c r="NW26" s="36"/>
      <c r="NX26" s="36"/>
      <c r="NY26" s="36"/>
      <c r="NZ26" s="36"/>
      <c r="OA26" s="36"/>
      <c r="OB26" s="36"/>
      <c r="OC26" s="36"/>
      <c r="OD26" s="36"/>
      <c r="OE26" s="36"/>
      <c r="OF26" s="36"/>
      <c r="OG26" s="36"/>
      <c r="OH26" s="36"/>
      <c r="OI26" s="36"/>
      <c r="OJ26" s="36"/>
      <c r="OK26" s="36"/>
      <c r="OL26" s="36"/>
      <c r="OM26" s="36"/>
      <c r="ON26" s="36"/>
      <c r="OO26" s="36"/>
      <c r="OP26" s="36"/>
      <c r="OQ26" s="36"/>
      <c r="OR26" s="36"/>
      <c r="OS26" s="36"/>
      <c r="OT26" s="36"/>
      <c r="OU26" s="36"/>
      <c r="OV26" s="36"/>
      <c r="OW26" s="36"/>
      <c r="OX26" s="36"/>
      <c r="OY26" s="36"/>
      <c r="OZ26" s="36"/>
      <c r="PA26" s="36"/>
      <c r="PB26" s="36"/>
      <c r="PC26" s="36"/>
      <c r="PD26" s="36"/>
      <c r="PE26" s="36"/>
      <c r="PF26" s="36"/>
      <c r="PG26" s="36"/>
      <c r="PH26" s="36"/>
      <c r="PI26" s="36"/>
      <c r="PJ26" s="36"/>
      <c r="PK26" s="36"/>
      <c r="PL26" s="36"/>
      <c r="PM26" s="36"/>
      <c r="PN26" s="36"/>
      <c r="PO26" s="36"/>
      <c r="PP26" s="36"/>
      <c r="PQ26" s="36"/>
      <c r="PR26" s="36"/>
      <c r="PS26" s="36"/>
      <c r="PT26" s="36"/>
      <c r="PU26" s="36"/>
      <c r="PV26" s="36"/>
      <c r="PW26" s="36"/>
      <c r="PX26" s="36"/>
      <c r="PY26" s="36"/>
      <c r="PZ26" s="36"/>
      <c r="QA26" s="36"/>
      <c r="QB26" s="36"/>
      <c r="QC26" s="36"/>
      <c r="QD26" s="36"/>
      <c r="QE26" s="36"/>
      <c r="QF26" s="36"/>
      <c r="QG26" s="36"/>
      <c r="QH26" s="36"/>
      <c r="QI26" s="36"/>
      <c r="QJ26" s="36"/>
      <c r="QK26" s="36"/>
      <c r="QL26" s="36"/>
      <c r="QM26" s="36"/>
      <c r="QN26" s="36"/>
      <c r="QO26" s="36"/>
      <c r="QP26" s="36"/>
      <c r="QQ26" s="36"/>
      <c r="QR26" s="36"/>
      <c r="QS26" s="36"/>
      <c r="QT26" s="36"/>
      <c r="QU26" s="36"/>
      <c r="QV26" s="36"/>
      <c r="QW26" s="36"/>
      <c r="QX26" s="36"/>
      <c r="QY26" s="36"/>
      <c r="QZ26" s="36"/>
      <c r="RA26" s="36"/>
      <c r="RB26" s="36"/>
      <c r="RC26" s="36"/>
      <c r="RD26" s="36"/>
      <c r="RE26" s="36"/>
      <c r="RF26" s="36"/>
      <c r="RG26" s="36"/>
      <c r="RH26" s="36"/>
      <c r="RI26" s="36"/>
      <c r="RJ26" s="36"/>
      <c r="RK26" s="36"/>
      <c r="RL26" s="36"/>
      <c r="RM26" s="36"/>
      <c r="RN26" s="36"/>
      <c r="RO26" s="36"/>
      <c r="RP26" s="36"/>
      <c r="RQ26" s="36"/>
      <c r="RR26" s="36"/>
      <c r="RS26" s="36"/>
      <c r="RT26" s="36"/>
      <c r="RU26" s="36"/>
      <c r="RV26" s="36"/>
      <c r="RW26" s="36"/>
      <c r="RX26" s="36"/>
      <c r="RY26" s="36"/>
      <c r="RZ26" s="36"/>
      <c r="SA26" s="36"/>
      <c r="SB26" s="36"/>
      <c r="SC26" s="36"/>
      <c r="SD26" s="36"/>
      <c r="SE26" s="36"/>
      <c r="SF26" s="36"/>
      <c r="SG26" s="36"/>
      <c r="SH26" s="36"/>
      <c r="SI26" s="36"/>
      <c r="SJ26" s="36"/>
      <c r="SK26" s="36"/>
      <c r="SL26" s="36"/>
      <c r="SM26" s="36"/>
      <c r="SN26" s="36"/>
      <c r="SO26" s="36"/>
      <c r="SP26" s="36"/>
      <c r="SQ26" s="36"/>
      <c r="SR26" s="36"/>
      <c r="SS26" s="36"/>
      <c r="ST26" s="36"/>
      <c r="SU26" s="36"/>
      <c r="SV26" s="36"/>
      <c r="SW26" s="36"/>
      <c r="SX26" s="36"/>
      <c r="SY26" s="36"/>
      <c r="SZ26" s="36"/>
      <c r="TA26" s="36"/>
      <c r="TB26" s="36"/>
      <c r="TC26" s="36"/>
      <c r="TD26" s="36"/>
      <c r="TE26" s="36"/>
      <c r="TF26" s="36"/>
      <c r="TG26" s="36"/>
      <c r="TH26" s="36"/>
      <c r="TI26" s="36"/>
      <c r="TJ26" s="36"/>
      <c r="TK26" s="36"/>
      <c r="TL26" s="36"/>
      <c r="TM26" s="36"/>
      <c r="TN26" s="36"/>
      <c r="TO26" s="36"/>
      <c r="TP26" s="36"/>
      <c r="TQ26" s="36"/>
      <c r="TR26" s="36"/>
      <c r="TS26" s="36"/>
      <c r="TT26" s="36"/>
      <c r="TU26" s="36"/>
      <c r="TV26" s="36"/>
      <c r="TW26" s="36"/>
      <c r="TX26" s="36"/>
      <c r="TY26" s="36"/>
      <c r="TZ26" s="36"/>
      <c r="UA26" s="36"/>
      <c r="UB26" s="36"/>
    </row>
    <row r="27" spans="2:548" ht="17.25" customHeight="1">
      <c r="B27" s="23" t="s">
        <v>136</v>
      </c>
      <c r="F27" s="81" t="s">
        <v>1184</v>
      </c>
      <c r="G27" s="24" t="s">
        <v>194</v>
      </c>
      <c r="H27" s="36">
        <v>2.9439839999999999</v>
      </c>
      <c r="I27" s="36">
        <v>3.1614529999999998</v>
      </c>
      <c r="J27" s="36">
        <v>2.665206</v>
      </c>
      <c r="K27" s="36">
        <v>2.7851499999999998</v>
      </c>
      <c r="L27" s="36">
        <v>3.055053</v>
      </c>
      <c r="M27" s="36">
        <v>2.9931030000000001</v>
      </c>
      <c r="N27" s="36">
        <v>2.6805650000000001</v>
      </c>
      <c r="O27" s="36">
        <v>4.8497680000000001</v>
      </c>
      <c r="P27" s="36">
        <v>3.3209089999999999</v>
      </c>
      <c r="Q27" s="36">
        <v>2.7944710000000001</v>
      </c>
      <c r="R27" s="36">
        <v>3.0120339999999999</v>
      </c>
      <c r="S27" s="36">
        <v>4.1543109999999999</v>
      </c>
      <c r="T27" s="36">
        <v>4.010319</v>
      </c>
      <c r="U27" s="36">
        <v>4.2334959999999997</v>
      </c>
      <c r="V27" s="36">
        <v>5.8867630000000002</v>
      </c>
      <c r="W27" s="36">
        <v>8.1643740000000005</v>
      </c>
      <c r="X27" s="36">
        <v>7.6718970000000004</v>
      </c>
      <c r="Y27" s="36">
        <v>7.6938589999999998</v>
      </c>
      <c r="Z27" s="36">
        <v>4.3856408900000003</v>
      </c>
      <c r="AA27" s="36">
        <v>2.6477854199999999</v>
      </c>
      <c r="AB27" s="36">
        <v>8.1898225</v>
      </c>
      <c r="AC27" s="36">
        <v>7.8107850699999997</v>
      </c>
      <c r="AD27" s="36">
        <v>7.9610856700000001</v>
      </c>
      <c r="AE27" s="36">
        <v>9.1439675099999995</v>
      </c>
      <c r="AF27" s="36">
        <v>9.3661650299999994</v>
      </c>
      <c r="AG27" s="36">
        <v>9.2709318399999994</v>
      </c>
      <c r="AH27" s="36">
        <v>9.7044006399999994</v>
      </c>
      <c r="AI27" s="36">
        <v>8.53624385</v>
      </c>
      <c r="AJ27" s="36">
        <v>10.03619393</v>
      </c>
      <c r="AK27" s="36">
        <v>10.633246890000001</v>
      </c>
      <c r="AL27" s="36">
        <v>9.8439093999999994</v>
      </c>
      <c r="AM27" s="36">
        <v>10.507329439999999</v>
      </c>
      <c r="AN27" s="36">
        <v>9.4887297799999999</v>
      </c>
      <c r="AO27" s="36">
        <v>8.5341859000000007</v>
      </c>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c r="NI27" s="36"/>
      <c r="NJ27" s="36"/>
      <c r="NK27" s="36"/>
      <c r="NL27" s="36"/>
      <c r="NM27" s="36"/>
      <c r="NN27" s="36"/>
      <c r="NO27" s="36"/>
      <c r="NP27" s="36"/>
      <c r="NQ27" s="36"/>
      <c r="NR27" s="36"/>
      <c r="NS27" s="36"/>
      <c r="NT27" s="36"/>
      <c r="NU27" s="36"/>
      <c r="NV27" s="36"/>
      <c r="NW27" s="36"/>
      <c r="NX27" s="36"/>
      <c r="NY27" s="36"/>
      <c r="NZ27" s="36"/>
      <c r="OA27" s="36"/>
      <c r="OB27" s="36"/>
      <c r="OC27" s="36"/>
      <c r="OD27" s="36"/>
      <c r="OE27" s="36"/>
      <c r="OF27" s="36"/>
      <c r="OG27" s="36"/>
      <c r="OH27" s="36"/>
      <c r="OI27" s="36"/>
      <c r="OJ27" s="36"/>
      <c r="OK27" s="36"/>
      <c r="OL27" s="36"/>
      <c r="OM27" s="36"/>
      <c r="ON27" s="36"/>
      <c r="OO27" s="36"/>
      <c r="OP27" s="36"/>
      <c r="OQ27" s="36"/>
      <c r="OR27" s="36"/>
      <c r="OS27" s="36"/>
      <c r="OT27" s="36"/>
      <c r="OU27" s="36"/>
      <c r="OV27" s="36"/>
      <c r="OW27" s="36"/>
      <c r="OX27" s="36"/>
      <c r="OY27" s="36"/>
      <c r="OZ27" s="36"/>
      <c r="PA27" s="36"/>
      <c r="PB27" s="36"/>
      <c r="PC27" s="36"/>
      <c r="PD27" s="36"/>
      <c r="PE27" s="36"/>
      <c r="PF27" s="36"/>
      <c r="PG27" s="36"/>
      <c r="PH27" s="36"/>
      <c r="PI27" s="36"/>
      <c r="PJ27" s="36"/>
      <c r="PK27" s="36"/>
      <c r="PL27" s="36"/>
      <c r="PM27" s="36"/>
      <c r="PN27" s="36"/>
      <c r="PO27" s="36"/>
      <c r="PP27" s="36"/>
      <c r="PQ27" s="36"/>
      <c r="PR27" s="36"/>
      <c r="PS27" s="36"/>
      <c r="PT27" s="36"/>
      <c r="PU27" s="36"/>
      <c r="PV27" s="36"/>
      <c r="PW27" s="36"/>
      <c r="PX27" s="36"/>
      <c r="PY27" s="36"/>
      <c r="PZ27" s="36"/>
      <c r="QA27" s="36"/>
      <c r="QB27" s="36"/>
      <c r="QC27" s="36"/>
      <c r="QD27" s="36"/>
      <c r="QE27" s="36"/>
      <c r="QF27" s="36"/>
      <c r="QG27" s="36"/>
      <c r="QH27" s="36"/>
      <c r="QI27" s="36"/>
      <c r="QJ27" s="36"/>
      <c r="QK27" s="36"/>
      <c r="QL27" s="36"/>
      <c r="QM27" s="36"/>
      <c r="QN27" s="36"/>
      <c r="QO27" s="36"/>
      <c r="QP27" s="36"/>
      <c r="QQ27" s="36"/>
      <c r="QR27" s="36"/>
      <c r="QS27" s="36"/>
      <c r="QT27" s="36"/>
      <c r="QU27" s="36"/>
      <c r="QV27" s="36"/>
      <c r="QW27" s="36"/>
      <c r="QX27" s="36"/>
      <c r="QY27" s="36"/>
      <c r="QZ27" s="36"/>
      <c r="RA27" s="36"/>
      <c r="RB27" s="36"/>
      <c r="RC27" s="36"/>
      <c r="RD27" s="36"/>
      <c r="RE27" s="36"/>
      <c r="RF27" s="36"/>
      <c r="RG27" s="36"/>
      <c r="RH27" s="36"/>
      <c r="RI27" s="36"/>
      <c r="RJ27" s="36"/>
      <c r="RK27" s="36"/>
      <c r="RL27" s="36"/>
      <c r="RM27" s="36"/>
      <c r="RN27" s="36"/>
      <c r="RO27" s="36"/>
      <c r="RP27" s="36"/>
      <c r="RQ27" s="36"/>
      <c r="RR27" s="36"/>
      <c r="RS27" s="36"/>
      <c r="RT27" s="36"/>
      <c r="RU27" s="36"/>
      <c r="RV27" s="36"/>
      <c r="RW27" s="36"/>
      <c r="RX27" s="36"/>
      <c r="RY27" s="36"/>
      <c r="RZ27" s="36"/>
      <c r="SA27" s="36"/>
      <c r="SB27" s="36"/>
      <c r="SC27" s="36"/>
      <c r="SD27" s="36"/>
      <c r="SE27" s="36"/>
      <c r="SF27" s="36"/>
      <c r="SG27" s="36"/>
      <c r="SH27" s="36"/>
      <c r="SI27" s="36"/>
      <c r="SJ27" s="36"/>
      <c r="SK27" s="36"/>
      <c r="SL27" s="36"/>
      <c r="SM27" s="36"/>
      <c r="SN27" s="36"/>
      <c r="SO27" s="36"/>
      <c r="SP27" s="36"/>
      <c r="SQ27" s="36"/>
      <c r="SR27" s="36"/>
      <c r="SS27" s="36"/>
      <c r="ST27" s="36"/>
      <c r="SU27" s="36"/>
      <c r="SV27" s="36"/>
      <c r="SW27" s="36"/>
      <c r="SX27" s="36"/>
      <c r="SY27" s="36"/>
      <c r="SZ27" s="36"/>
      <c r="TA27" s="36"/>
      <c r="TB27" s="36"/>
      <c r="TC27" s="36"/>
      <c r="TD27" s="36"/>
      <c r="TE27" s="36"/>
      <c r="TF27" s="36"/>
      <c r="TG27" s="36"/>
      <c r="TH27" s="36"/>
      <c r="TI27" s="36"/>
      <c r="TJ27" s="36"/>
      <c r="TK27" s="36"/>
      <c r="TL27" s="36"/>
      <c r="TM27" s="36"/>
      <c r="TN27" s="36"/>
      <c r="TO27" s="36"/>
      <c r="TP27" s="36"/>
      <c r="TQ27" s="36"/>
      <c r="TR27" s="36"/>
      <c r="TS27" s="36"/>
      <c r="TT27" s="36"/>
      <c r="TU27" s="36"/>
      <c r="TV27" s="36"/>
      <c r="TW27" s="36"/>
      <c r="TX27" s="36"/>
      <c r="TY27" s="36"/>
      <c r="TZ27" s="36"/>
      <c r="UA27" s="36"/>
      <c r="UB27" s="36"/>
    </row>
    <row r="28" spans="2:548" ht="17.25" customHeight="1">
      <c r="B28" t="s">
        <v>136</v>
      </c>
      <c r="F28" s="2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c r="KN28" s="36"/>
      <c r="KO28" s="36"/>
      <c r="KP28" s="36"/>
      <c r="KQ28" s="36"/>
      <c r="KR28" s="36"/>
      <c r="KS28" s="36"/>
      <c r="KT28" s="36"/>
      <c r="KU28" s="36"/>
      <c r="KV28" s="36"/>
      <c r="KW28" s="36"/>
      <c r="KX28" s="36"/>
      <c r="KY28" s="36"/>
      <c r="KZ28" s="36"/>
      <c r="LA28" s="36"/>
      <c r="LB28" s="36"/>
      <c r="LC28" s="36"/>
      <c r="LD28" s="36"/>
      <c r="LE28" s="36"/>
      <c r="LF28" s="36"/>
      <c r="LG28" s="36"/>
      <c r="LH28" s="36"/>
      <c r="LI28" s="36"/>
      <c r="LJ28" s="36"/>
      <c r="LK28" s="36"/>
      <c r="LL28" s="36"/>
      <c r="LM28" s="36"/>
      <c r="LN28" s="36"/>
      <c r="LO28" s="36"/>
      <c r="LP28" s="36"/>
      <c r="LQ28" s="36"/>
      <c r="LR28" s="36"/>
      <c r="LS28" s="36"/>
      <c r="LT28" s="36"/>
      <c r="LU28" s="36"/>
      <c r="LV28" s="36"/>
      <c r="LW28" s="36"/>
      <c r="LX28" s="36"/>
      <c r="LY28" s="36"/>
      <c r="LZ28" s="36"/>
      <c r="MA28" s="36"/>
      <c r="MB28" s="36"/>
      <c r="MC28" s="36"/>
      <c r="MD28" s="36"/>
      <c r="ME28" s="36"/>
      <c r="MF28" s="36"/>
      <c r="MG28" s="36"/>
      <c r="MH28" s="36"/>
      <c r="MI28" s="36"/>
      <c r="MJ28" s="36"/>
      <c r="MK28" s="36"/>
      <c r="ML28" s="36"/>
      <c r="MM28" s="36"/>
      <c r="MN28" s="36"/>
      <c r="MO28" s="36"/>
      <c r="MP28" s="36"/>
      <c r="MQ28" s="36"/>
      <c r="MR28" s="36"/>
      <c r="MS28" s="36"/>
      <c r="MT28" s="36"/>
      <c r="MU28" s="36"/>
      <c r="MV28" s="36"/>
      <c r="MW28" s="36"/>
      <c r="MX28" s="36"/>
      <c r="MY28" s="36"/>
      <c r="MZ28" s="36"/>
      <c r="NA28" s="36"/>
      <c r="NB28" s="36"/>
      <c r="NC28" s="36"/>
      <c r="ND28" s="36"/>
      <c r="NE28" s="36"/>
      <c r="NF28" s="36"/>
      <c r="NG28" s="36"/>
      <c r="NH28" s="36"/>
      <c r="NI28" s="36"/>
      <c r="NJ28" s="36"/>
      <c r="NK28" s="36"/>
      <c r="NL28" s="36"/>
      <c r="NM28" s="36"/>
      <c r="NN28" s="36"/>
      <c r="NO28" s="36"/>
      <c r="NP28" s="36"/>
      <c r="NQ28" s="36"/>
      <c r="NR28" s="36"/>
      <c r="NS28" s="36"/>
      <c r="NT28" s="36"/>
      <c r="NU28" s="36"/>
      <c r="NV28" s="36"/>
      <c r="NW28" s="36"/>
      <c r="NX28" s="36"/>
      <c r="NY28" s="36"/>
      <c r="NZ28" s="36"/>
      <c r="OA28" s="36"/>
      <c r="OB28" s="36"/>
      <c r="OC28" s="36"/>
      <c r="OD28" s="36"/>
      <c r="OE28" s="36"/>
      <c r="OF28" s="36"/>
      <c r="OG28" s="36"/>
      <c r="OH28" s="36"/>
      <c r="OI28" s="36"/>
      <c r="OJ28" s="36"/>
      <c r="OK28" s="36"/>
      <c r="OL28" s="36"/>
      <c r="OM28" s="36"/>
      <c r="ON28" s="36"/>
      <c r="OO28" s="36"/>
      <c r="OP28" s="36"/>
      <c r="OQ28" s="36"/>
      <c r="OR28" s="36"/>
      <c r="OS28" s="36"/>
      <c r="OT28" s="36"/>
      <c r="OU28" s="36"/>
      <c r="OV28" s="36"/>
      <c r="OW28" s="36"/>
      <c r="OX28" s="36"/>
      <c r="OY28" s="36"/>
      <c r="OZ28" s="36"/>
      <c r="PA28" s="36"/>
      <c r="PB28" s="36"/>
      <c r="PC28" s="36"/>
      <c r="PD28" s="36"/>
      <c r="PE28" s="36"/>
      <c r="PF28" s="36"/>
      <c r="PG28" s="36"/>
      <c r="PH28" s="36"/>
      <c r="PI28" s="36"/>
      <c r="PJ28" s="36"/>
      <c r="PK28" s="36"/>
      <c r="PL28" s="36"/>
      <c r="PM28" s="36"/>
      <c r="PN28" s="36"/>
      <c r="PO28" s="36"/>
      <c r="PP28" s="36"/>
      <c r="PQ28" s="36"/>
      <c r="PR28" s="36"/>
      <c r="PS28" s="36"/>
      <c r="PT28" s="36"/>
      <c r="PU28" s="36"/>
      <c r="PV28" s="36"/>
      <c r="PW28" s="36"/>
      <c r="PX28" s="36"/>
      <c r="PY28" s="36"/>
      <c r="PZ28" s="36"/>
      <c r="QA28" s="36"/>
      <c r="QB28" s="36"/>
      <c r="QC28" s="36"/>
      <c r="QD28" s="36"/>
      <c r="QE28" s="36"/>
      <c r="QF28" s="36"/>
      <c r="QG28" s="36"/>
      <c r="QH28" s="36"/>
      <c r="QI28" s="36"/>
      <c r="QJ28" s="36"/>
      <c r="QK28" s="36"/>
      <c r="QL28" s="36"/>
      <c r="QM28" s="36"/>
      <c r="QN28" s="36"/>
      <c r="QO28" s="36"/>
      <c r="QP28" s="36"/>
      <c r="QQ28" s="36"/>
      <c r="QR28" s="36"/>
      <c r="QS28" s="36"/>
      <c r="QT28" s="36"/>
      <c r="QU28" s="36"/>
      <c r="QV28" s="36"/>
      <c r="QW28" s="36"/>
      <c r="QX28" s="36"/>
      <c r="QY28" s="36"/>
      <c r="QZ28" s="36"/>
      <c r="RA28" s="36"/>
      <c r="RB28" s="36"/>
      <c r="RC28" s="36"/>
      <c r="RD28" s="36"/>
      <c r="RE28" s="36"/>
      <c r="RF28" s="36"/>
      <c r="RG28" s="36"/>
      <c r="RH28" s="36"/>
      <c r="RI28" s="36"/>
      <c r="RJ28" s="36"/>
      <c r="RK28" s="36"/>
      <c r="RL28" s="36"/>
      <c r="RM28" s="36"/>
      <c r="RN28" s="36"/>
      <c r="RO28" s="36"/>
      <c r="RP28" s="36"/>
      <c r="RQ28" s="36"/>
      <c r="RR28" s="36"/>
      <c r="RS28" s="36"/>
      <c r="RT28" s="36"/>
      <c r="RU28" s="36"/>
      <c r="RV28" s="36"/>
      <c r="RW28" s="36"/>
      <c r="RX28" s="36"/>
      <c r="RY28" s="36"/>
      <c r="RZ28" s="36"/>
      <c r="SA28" s="36"/>
      <c r="SB28" s="36"/>
      <c r="SC28" s="36"/>
      <c r="SD28" s="36"/>
      <c r="SE28" s="36"/>
      <c r="SF28" s="36"/>
      <c r="SG28" s="36"/>
      <c r="SH28" s="36"/>
      <c r="SI28" s="36"/>
      <c r="SJ28" s="36"/>
      <c r="SK28" s="36"/>
      <c r="SL28" s="36"/>
      <c r="SM28" s="36"/>
      <c r="SN28" s="36"/>
      <c r="SO28" s="36"/>
      <c r="SP28" s="36"/>
      <c r="SQ28" s="36"/>
      <c r="SR28" s="36"/>
      <c r="SS28" s="36"/>
      <c r="ST28" s="36"/>
      <c r="SU28" s="36"/>
      <c r="SV28" s="36"/>
      <c r="SW28" s="36"/>
      <c r="SX28" s="36"/>
      <c r="SY28" s="36"/>
      <c r="SZ28" s="36"/>
      <c r="TA28" s="36"/>
      <c r="TB28" s="36"/>
      <c r="TC28" s="36"/>
      <c r="TD28" s="36"/>
      <c r="TE28" s="36"/>
      <c r="TF28" s="36"/>
      <c r="TG28" s="36"/>
      <c r="TH28" s="36"/>
      <c r="TI28" s="36"/>
      <c r="TJ28" s="36"/>
      <c r="TK28" s="36"/>
      <c r="TL28" s="36"/>
      <c r="TM28" s="36"/>
      <c r="TN28" s="36"/>
      <c r="TO28" s="36"/>
      <c r="TP28" s="36"/>
      <c r="TQ28" s="36"/>
      <c r="TR28" s="36"/>
      <c r="TS28" s="36"/>
      <c r="TT28" s="36"/>
      <c r="TU28" s="36"/>
      <c r="TV28" s="36"/>
      <c r="TW28" s="36"/>
      <c r="TX28" s="36"/>
      <c r="TY28" s="36"/>
      <c r="TZ28" s="36"/>
      <c r="UA28" s="36"/>
      <c r="UB28" s="36"/>
    </row>
    <row r="29" spans="2:548" ht="17.25" customHeight="1">
      <c r="B29" s="23" t="s">
        <v>136</v>
      </c>
      <c r="F29" s="26" t="s">
        <v>223</v>
      </c>
      <c r="G29" s="24" t="s">
        <v>194</v>
      </c>
      <c r="H29" s="36">
        <v>47.515399000000002</v>
      </c>
      <c r="I29" s="36">
        <v>54.324433999999997</v>
      </c>
      <c r="J29" s="36">
        <v>60.621296999999998</v>
      </c>
      <c r="K29" s="36">
        <v>60.601591999999997</v>
      </c>
      <c r="L29" s="36">
        <v>61.373649</v>
      </c>
      <c r="M29" s="36">
        <v>61.438437</v>
      </c>
      <c r="N29" s="36">
        <v>62.950608000000003</v>
      </c>
      <c r="O29" s="36">
        <v>74.368538999999998</v>
      </c>
      <c r="P29" s="36">
        <v>84.352003999999994</v>
      </c>
      <c r="Q29" s="36">
        <v>79.405748000000003</v>
      </c>
      <c r="R29" s="36">
        <v>85.978983999999997</v>
      </c>
      <c r="S29" s="36">
        <v>87.821663000000001</v>
      </c>
      <c r="T29" s="36">
        <v>99.508932999999999</v>
      </c>
      <c r="U29" s="36">
        <v>103.95308199999999</v>
      </c>
      <c r="V29" s="36">
        <v>107.941777</v>
      </c>
      <c r="W29" s="36">
        <v>108.82145199999999</v>
      </c>
      <c r="X29" s="36">
        <v>112.76373100000001</v>
      </c>
      <c r="Y29" s="36">
        <v>112.58188699999999</v>
      </c>
      <c r="Z29" s="36">
        <v>126.40092516</v>
      </c>
      <c r="AA29" s="36">
        <v>139.51226543999999</v>
      </c>
      <c r="AB29" s="36">
        <v>142.05997651000001</v>
      </c>
      <c r="AC29" s="36">
        <v>148.08187588999999</v>
      </c>
      <c r="AD29" s="36">
        <v>171.45284301999999</v>
      </c>
      <c r="AE29" s="36">
        <v>188.40864300000001</v>
      </c>
      <c r="AF29" s="36">
        <v>201.04470201000001</v>
      </c>
      <c r="AG29" s="36">
        <v>202.24689284999999</v>
      </c>
      <c r="AH29" s="36">
        <v>201.92423539999999</v>
      </c>
      <c r="AI29" s="36">
        <v>200.34171244999999</v>
      </c>
      <c r="AJ29" s="36">
        <v>207.65354475000001</v>
      </c>
      <c r="AK29" s="36">
        <v>212.27503335</v>
      </c>
      <c r="AL29" s="36">
        <v>199.52054996499999</v>
      </c>
      <c r="AM29" s="36">
        <v>198.78902919000001</v>
      </c>
      <c r="AN29" s="36">
        <v>178.65297439</v>
      </c>
      <c r="AO29" s="36">
        <v>202.20308058000001</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c r="KN29" s="36"/>
      <c r="KO29" s="36"/>
      <c r="KP29" s="36"/>
      <c r="KQ29" s="36"/>
      <c r="KR29" s="36"/>
      <c r="KS29" s="36"/>
      <c r="KT29" s="36"/>
      <c r="KU29" s="36"/>
      <c r="KV29" s="36"/>
      <c r="KW29" s="36"/>
      <c r="KX29" s="36"/>
      <c r="KY29" s="36"/>
      <c r="KZ29" s="36"/>
      <c r="LA29" s="36"/>
      <c r="LB29" s="36"/>
      <c r="LC29" s="36"/>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36"/>
      <c r="MV29" s="36"/>
      <c r="MW29" s="36"/>
      <c r="MX29" s="36"/>
      <c r="MY29" s="36"/>
      <c r="MZ29" s="36"/>
      <c r="NA29" s="36"/>
      <c r="NB29" s="36"/>
      <c r="NC29" s="36"/>
      <c r="ND29" s="36"/>
      <c r="NE29" s="36"/>
      <c r="NF29" s="36"/>
      <c r="NG29" s="36"/>
      <c r="NH29" s="36"/>
      <c r="NI29" s="36"/>
      <c r="NJ29" s="36"/>
      <c r="NK29" s="36"/>
      <c r="NL29" s="36"/>
      <c r="NM29" s="36"/>
      <c r="NN29" s="36"/>
      <c r="NO29" s="36"/>
      <c r="NP29" s="36"/>
      <c r="NQ29" s="36"/>
      <c r="NR29" s="36"/>
      <c r="NS29" s="36"/>
      <c r="NT29" s="36"/>
      <c r="NU29" s="36"/>
      <c r="NV29" s="36"/>
      <c r="NW29" s="36"/>
      <c r="NX29" s="36"/>
      <c r="NY29" s="36"/>
      <c r="NZ29" s="36"/>
      <c r="OA29" s="36"/>
      <c r="OB29" s="36"/>
      <c r="OC29" s="36"/>
      <c r="OD29" s="36"/>
      <c r="OE29" s="36"/>
      <c r="OF29" s="36"/>
      <c r="OG29" s="36"/>
      <c r="OH29" s="36"/>
      <c r="OI29" s="36"/>
      <c r="OJ29" s="36"/>
      <c r="OK29" s="36"/>
      <c r="OL29" s="36"/>
      <c r="OM29" s="36"/>
      <c r="ON29" s="36"/>
      <c r="OO29" s="36"/>
      <c r="OP29" s="36"/>
      <c r="OQ29" s="36"/>
      <c r="OR29" s="36"/>
      <c r="OS29" s="36"/>
      <c r="OT29" s="36"/>
      <c r="OU29" s="36"/>
      <c r="OV29" s="36"/>
      <c r="OW29" s="36"/>
      <c r="OX29" s="36"/>
      <c r="OY29" s="36"/>
      <c r="OZ29" s="36"/>
      <c r="PA29" s="36"/>
      <c r="PB29" s="36"/>
      <c r="PC29" s="36"/>
      <c r="PD29" s="36"/>
      <c r="PE29" s="36"/>
      <c r="PF29" s="36"/>
      <c r="PG29" s="36"/>
      <c r="PH29" s="36"/>
      <c r="PI29" s="36"/>
      <c r="PJ29" s="36"/>
      <c r="PK29" s="36"/>
      <c r="PL29" s="36"/>
      <c r="PM29" s="36"/>
      <c r="PN29" s="36"/>
      <c r="PO29" s="36"/>
      <c r="PP29" s="36"/>
      <c r="PQ29" s="36"/>
      <c r="PR29" s="36"/>
      <c r="PS29" s="36"/>
      <c r="PT29" s="36"/>
      <c r="PU29" s="36"/>
      <c r="PV29" s="36"/>
      <c r="PW29" s="36"/>
      <c r="PX29" s="36"/>
      <c r="PY29" s="36"/>
      <c r="PZ29" s="36"/>
      <c r="QA29" s="36"/>
      <c r="QB29" s="36"/>
      <c r="QC29" s="36"/>
      <c r="QD29" s="36"/>
      <c r="QE29" s="36"/>
      <c r="QF29" s="36"/>
      <c r="QG29" s="36"/>
      <c r="QH29" s="36"/>
      <c r="QI29" s="36"/>
      <c r="QJ29" s="36"/>
      <c r="QK29" s="36"/>
      <c r="QL29" s="36"/>
      <c r="QM29" s="36"/>
      <c r="QN29" s="36"/>
      <c r="QO29" s="36"/>
      <c r="QP29" s="36"/>
      <c r="QQ29" s="36"/>
      <c r="QR29" s="36"/>
      <c r="QS29" s="36"/>
      <c r="QT29" s="36"/>
      <c r="QU29" s="36"/>
      <c r="QV29" s="36"/>
      <c r="QW29" s="36"/>
      <c r="QX29" s="36"/>
      <c r="QY29" s="36"/>
      <c r="QZ29" s="36"/>
      <c r="RA29" s="36"/>
      <c r="RB29" s="36"/>
      <c r="RC29" s="36"/>
      <c r="RD29" s="36"/>
      <c r="RE29" s="36"/>
      <c r="RF29" s="36"/>
      <c r="RG29" s="36"/>
      <c r="RH29" s="36"/>
      <c r="RI29" s="36"/>
      <c r="RJ29" s="36"/>
      <c r="RK29" s="36"/>
      <c r="RL29" s="36"/>
      <c r="RM29" s="36"/>
      <c r="RN29" s="36"/>
      <c r="RO29" s="36"/>
      <c r="RP29" s="36"/>
      <c r="RQ29" s="36"/>
      <c r="RR29" s="36"/>
      <c r="RS29" s="36"/>
      <c r="RT29" s="36"/>
      <c r="RU29" s="36"/>
      <c r="RV29" s="36"/>
      <c r="RW29" s="36"/>
      <c r="RX29" s="36"/>
      <c r="RY29" s="36"/>
      <c r="RZ29" s="36"/>
      <c r="SA29" s="36"/>
      <c r="SB29" s="36"/>
      <c r="SC29" s="36"/>
      <c r="SD29" s="36"/>
      <c r="SE29" s="36"/>
      <c r="SF29" s="36"/>
      <c r="SG29" s="36"/>
      <c r="SH29" s="36"/>
      <c r="SI29" s="36"/>
      <c r="SJ29" s="36"/>
      <c r="SK29" s="36"/>
      <c r="SL29" s="36"/>
      <c r="SM29" s="36"/>
      <c r="SN29" s="36"/>
      <c r="SO29" s="36"/>
      <c r="SP29" s="36"/>
      <c r="SQ29" s="36"/>
      <c r="SR29" s="36"/>
      <c r="SS29" s="36"/>
      <c r="ST29" s="36"/>
      <c r="SU29" s="36"/>
      <c r="SV29" s="36"/>
      <c r="SW29" s="36"/>
      <c r="SX29" s="36"/>
      <c r="SY29" s="36"/>
      <c r="SZ29" s="36"/>
      <c r="TA29" s="36"/>
      <c r="TB29" s="36"/>
      <c r="TC29" s="36"/>
      <c r="TD29" s="36"/>
      <c r="TE29" s="36"/>
      <c r="TF29" s="36"/>
      <c r="TG29" s="36"/>
      <c r="TH29" s="36"/>
      <c r="TI29" s="36"/>
      <c r="TJ29" s="36"/>
      <c r="TK29" s="36"/>
      <c r="TL29" s="36"/>
      <c r="TM29" s="36"/>
      <c r="TN29" s="36"/>
      <c r="TO29" s="36"/>
      <c r="TP29" s="36"/>
      <c r="TQ29" s="36"/>
      <c r="TR29" s="36"/>
      <c r="TS29" s="36"/>
      <c r="TT29" s="36"/>
      <c r="TU29" s="36"/>
      <c r="TV29" s="36"/>
      <c r="TW29" s="36"/>
      <c r="TX29" s="36"/>
      <c r="TY29" s="36"/>
      <c r="TZ29" s="36"/>
      <c r="UA29" s="36"/>
      <c r="UB29" s="36"/>
    </row>
    <row r="30" spans="2:548" ht="17.25" customHeight="1">
      <c r="B30" s="23" t="s">
        <v>136</v>
      </c>
      <c r="F30" s="81" t="s">
        <v>1186</v>
      </c>
      <c r="G30" s="24" t="s">
        <v>194</v>
      </c>
      <c r="H30" s="36">
        <v>25.652246999999999</v>
      </c>
      <c r="I30" s="36">
        <v>28.763234000000001</v>
      </c>
      <c r="J30" s="36">
        <v>32.473823000000003</v>
      </c>
      <c r="K30" s="36">
        <v>32.919044999999997</v>
      </c>
      <c r="L30" s="36">
        <v>34.785097999999998</v>
      </c>
      <c r="M30" s="36">
        <v>34.188951000000003</v>
      </c>
      <c r="N30" s="36">
        <v>33.979928999999998</v>
      </c>
      <c r="O30" s="36">
        <v>39.214965999999997</v>
      </c>
      <c r="P30" s="36">
        <v>38.962321000000003</v>
      </c>
      <c r="Q30" s="36">
        <v>41.853935</v>
      </c>
      <c r="R30" s="36">
        <v>46.477716999999998</v>
      </c>
      <c r="S30" s="36">
        <v>50.612647000000003</v>
      </c>
      <c r="T30" s="36">
        <v>50.969844000000002</v>
      </c>
      <c r="U30" s="36">
        <v>53.770651999999998</v>
      </c>
      <c r="V30" s="36">
        <v>60.001412000000002</v>
      </c>
      <c r="W30" s="36">
        <v>59.741093999999997</v>
      </c>
      <c r="X30" s="36">
        <v>57.423381999999997</v>
      </c>
      <c r="Y30" s="36">
        <v>63.422069</v>
      </c>
      <c r="Z30" s="36">
        <v>67.975305000000006</v>
      </c>
      <c r="AA30" s="36">
        <v>60.696310029999999</v>
      </c>
      <c r="AB30" s="36">
        <v>69.798053539999998</v>
      </c>
      <c r="AC30" s="36">
        <v>65.380176349999999</v>
      </c>
      <c r="AD30" s="36">
        <v>75.242474000000001</v>
      </c>
      <c r="AE30" s="36">
        <v>82.267926900000006</v>
      </c>
      <c r="AF30" s="36">
        <v>77.696597049999994</v>
      </c>
      <c r="AG30" s="36">
        <v>84.749470470000006</v>
      </c>
      <c r="AH30" s="36">
        <v>79.602122850000001</v>
      </c>
      <c r="AI30" s="36">
        <v>81.688356150000004</v>
      </c>
      <c r="AJ30" s="36">
        <v>80.958058010000002</v>
      </c>
      <c r="AK30" s="36">
        <v>75.023762000000005</v>
      </c>
      <c r="AL30" s="36">
        <v>72.878464019999996</v>
      </c>
      <c r="AM30" s="36">
        <v>80.746640470000003</v>
      </c>
      <c r="AN30" s="36">
        <v>86.425421900000003</v>
      </c>
      <c r="AO30" s="36">
        <v>70.612309929999995</v>
      </c>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c r="KN30" s="36"/>
      <c r="KO30" s="36"/>
      <c r="KP30" s="36"/>
      <c r="KQ30" s="36"/>
      <c r="KR30" s="36"/>
      <c r="KS30" s="36"/>
      <c r="KT30" s="36"/>
      <c r="KU30" s="36"/>
      <c r="KV30" s="36"/>
      <c r="KW30" s="36"/>
      <c r="KX30" s="36"/>
      <c r="KY30" s="36"/>
      <c r="KZ30" s="36"/>
      <c r="LA30" s="36"/>
      <c r="LB30" s="36"/>
      <c r="LC30" s="36"/>
      <c r="LD30" s="36"/>
      <c r="LE30" s="36"/>
      <c r="LF30" s="36"/>
      <c r="LG30" s="36"/>
      <c r="LH30" s="36"/>
      <c r="LI30" s="36"/>
      <c r="LJ30" s="36"/>
      <c r="LK30" s="36"/>
      <c r="LL30" s="36"/>
      <c r="LM30" s="36"/>
      <c r="LN30" s="36"/>
      <c r="LO30" s="36"/>
      <c r="LP30" s="36"/>
      <c r="LQ30" s="36"/>
      <c r="LR30" s="36"/>
      <c r="LS30" s="36"/>
      <c r="LT30" s="36"/>
      <c r="LU30" s="36"/>
      <c r="LV30" s="36"/>
      <c r="LW30" s="36"/>
      <c r="LX30" s="36"/>
      <c r="LY30" s="36"/>
      <c r="LZ30" s="36"/>
      <c r="MA30" s="36"/>
      <c r="MB30" s="36"/>
      <c r="MC30" s="36"/>
      <c r="MD30" s="36"/>
      <c r="ME30" s="36"/>
      <c r="MF30" s="36"/>
      <c r="MG30" s="36"/>
      <c r="MH30" s="36"/>
      <c r="MI30" s="36"/>
      <c r="MJ30" s="36"/>
      <c r="MK30" s="36"/>
      <c r="ML30" s="36"/>
      <c r="MM30" s="36"/>
      <c r="MN30" s="36"/>
      <c r="MO30" s="36"/>
      <c r="MP30" s="36"/>
      <c r="MQ30" s="36"/>
      <c r="MR30" s="36"/>
      <c r="MS30" s="36"/>
      <c r="MT30" s="36"/>
      <c r="MU30" s="36"/>
      <c r="MV30" s="36"/>
      <c r="MW30" s="36"/>
      <c r="MX30" s="36"/>
      <c r="MY30" s="36"/>
      <c r="MZ30" s="36"/>
      <c r="NA30" s="36"/>
      <c r="NB30" s="36"/>
      <c r="NC30" s="36"/>
      <c r="ND30" s="36"/>
      <c r="NE30" s="36"/>
      <c r="NF30" s="36"/>
      <c r="NG30" s="36"/>
      <c r="NH30" s="36"/>
      <c r="NI30" s="36"/>
      <c r="NJ30" s="36"/>
      <c r="NK30" s="36"/>
      <c r="NL30" s="36"/>
      <c r="NM30" s="36"/>
      <c r="NN30" s="36"/>
      <c r="NO30" s="36"/>
      <c r="NP30" s="36"/>
      <c r="NQ30" s="36"/>
      <c r="NR30" s="36"/>
      <c r="NS30" s="36"/>
      <c r="NT30" s="36"/>
      <c r="NU30" s="36"/>
      <c r="NV30" s="36"/>
      <c r="NW30" s="36"/>
      <c r="NX30" s="36"/>
      <c r="NY30" s="36"/>
      <c r="NZ30" s="36"/>
      <c r="OA30" s="36"/>
      <c r="OB30" s="36"/>
      <c r="OC30" s="36"/>
      <c r="OD30" s="36"/>
      <c r="OE30" s="36"/>
      <c r="OF30" s="36"/>
      <c r="OG30" s="36"/>
      <c r="OH30" s="36"/>
      <c r="OI30" s="36"/>
      <c r="OJ30" s="36"/>
      <c r="OK30" s="36"/>
      <c r="OL30" s="36"/>
      <c r="OM30" s="36"/>
      <c r="ON30" s="36"/>
      <c r="OO30" s="36"/>
      <c r="OP30" s="36"/>
      <c r="OQ30" s="36"/>
      <c r="OR30" s="36"/>
      <c r="OS30" s="36"/>
      <c r="OT30" s="36"/>
      <c r="OU30" s="36"/>
      <c r="OV30" s="36"/>
      <c r="OW30" s="36"/>
      <c r="OX30" s="36"/>
      <c r="OY30" s="36"/>
      <c r="OZ30" s="36"/>
      <c r="PA30" s="36"/>
      <c r="PB30" s="36"/>
      <c r="PC30" s="36"/>
      <c r="PD30" s="36"/>
      <c r="PE30" s="36"/>
      <c r="PF30" s="36"/>
      <c r="PG30" s="36"/>
      <c r="PH30" s="36"/>
      <c r="PI30" s="36"/>
      <c r="PJ30" s="36"/>
      <c r="PK30" s="36"/>
      <c r="PL30" s="36"/>
      <c r="PM30" s="36"/>
      <c r="PN30" s="36"/>
      <c r="PO30" s="36"/>
      <c r="PP30" s="36"/>
      <c r="PQ30" s="36"/>
      <c r="PR30" s="36"/>
      <c r="PS30" s="36"/>
      <c r="PT30" s="36"/>
      <c r="PU30" s="36"/>
      <c r="PV30" s="36"/>
      <c r="PW30" s="36"/>
      <c r="PX30" s="36"/>
      <c r="PY30" s="36"/>
      <c r="PZ30" s="36"/>
      <c r="QA30" s="36"/>
      <c r="QB30" s="36"/>
      <c r="QC30" s="36"/>
      <c r="QD30" s="36"/>
      <c r="QE30" s="36"/>
      <c r="QF30" s="36"/>
      <c r="QG30" s="36"/>
      <c r="QH30" s="36"/>
      <c r="QI30" s="36"/>
      <c r="QJ30" s="36"/>
      <c r="QK30" s="36"/>
      <c r="QL30" s="36"/>
      <c r="QM30" s="36"/>
      <c r="QN30" s="36"/>
      <c r="QO30" s="36"/>
      <c r="QP30" s="36"/>
      <c r="QQ30" s="36"/>
      <c r="QR30" s="36"/>
      <c r="QS30" s="36"/>
      <c r="QT30" s="36"/>
      <c r="QU30" s="36"/>
      <c r="QV30" s="36"/>
      <c r="QW30" s="36"/>
      <c r="QX30" s="36"/>
      <c r="QY30" s="36"/>
      <c r="QZ30" s="36"/>
      <c r="RA30" s="36"/>
      <c r="RB30" s="36"/>
      <c r="RC30" s="36"/>
      <c r="RD30" s="36"/>
      <c r="RE30" s="36"/>
      <c r="RF30" s="36"/>
      <c r="RG30" s="36"/>
      <c r="RH30" s="36"/>
      <c r="RI30" s="36"/>
      <c r="RJ30" s="36"/>
      <c r="RK30" s="36"/>
      <c r="RL30" s="36"/>
      <c r="RM30" s="36"/>
      <c r="RN30" s="36"/>
      <c r="RO30" s="36"/>
      <c r="RP30" s="36"/>
      <c r="RQ30" s="36"/>
      <c r="RR30" s="36"/>
      <c r="RS30" s="36"/>
      <c r="RT30" s="36"/>
      <c r="RU30" s="36"/>
      <c r="RV30" s="36"/>
      <c r="RW30" s="36"/>
      <c r="RX30" s="36"/>
      <c r="RY30" s="36"/>
      <c r="RZ30" s="36"/>
      <c r="SA30" s="36"/>
      <c r="SB30" s="36"/>
      <c r="SC30" s="36"/>
      <c r="SD30" s="36"/>
      <c r="SE30" s="36"/>
      <c r="SF30" s="36"/>
      <c r="SG30" s="36"/>
      <c r="SH30" s="36"/>
      <c r="SI30" s="36"/>
      <c r="SJ30" s="36"/>
      <c r="SK30" s="36"/>
      <c r="SL30" s="36"/>
      <c r="SM30" s="36"/>
      <c r="SN30" s="36"/>
      <c r="SO30" s="36"/>
      <c r="SP30" s="36"/>
      <c r="SQ30" s="36"/>
      <c r="SR30" s="36"/>
      <c r="SS30" s="36"/>
      <c r="ST30" s="36"/>
      <c r="SU30" s="36"/>
      <c r="SV30" s="36"/>
      <c r="SW30" s="36"/>
      <c r="SX30" s="36"/>
      <c r="SY30" s="36"/>
      <c r="SZ30" s="36"/>
      <c r="TA30" s="36"/>
      <c r="TB30" s="36"/>
      <c r="TC30" s="36"/>
      <c r="TD30" s="36"/>
      <c r="TE30" s="36"/>
      <c r="TF30" s="36"/>
      <c r="TG30" s="36"/>
      <c r="TH30" s="36"/>
      <c r="TI30" s="36"/>
      <c r="TJ30" s="36"/>
      <c r="TK30" s="36"/>
      <c r="TL30" s="36"/>
      <c r="TM30" s="36"/>
      <c r="TN30" s="36"/>
      <c r="TO30" s="36"/>
      <c r="TP30" s="36"/>
      <c r="TQ30" s="36"/>
      <c r="TR30" s="36"/>
      <c r="TS30" s="36"/>
      <c r="TT30" s="36"/>
      <c r="TU30" s="36"/>
      <c r="TV30" s="36"/>
      <c r="TW30" s="36"/>
      <c r="TX30" s="36"/>
      <c r="TY30" s="36"/>
      <c r="TZ30" s="36"/>
      <c r="UA30" s="36"/>
      <c r="UB30" s="36"/>
    </row>
    <row r="31" spans="2:548" ht="17.25" customHeight="1">
      <c r="B31" s="23" t="s">
        <v>136</v>
      </c>
      <c r="F31" s="81" t="s">
        <v>1205</v>
      </c>
      <c r="G31" s="24" t="s">
        <v>194</v>
      </c>
      <c r="H31" s="36">
        <v>4.3989E-2</v>
      </c>
      <c r="I31" s="36">
        <v>0</v>
      </c>
      <c r="J31" s="36">
        <v>0</v>
      </c>
      <c r="K31" s="36">
        <v>0.11525299999999999</v>
      </c>
      <c r="L31" s="36">
        <v>0.41528799999999999</v>
      </c>
      <c r="M31" s="36">
        <v>0.96707399999999999</v>
      </c>
      <c r="N31" s="36">
        <v>1.9226799999999999</v>
      </c>
      <c r="O31" s="36">
        <v>1.7303470000000001</v>
      </c>
      <c r="P31" s="36">
        <v>1.4369050000000001</v>
      </c>
      <c r="Q31" s="36">
        <v>1.099386</v>
      </c>
      <c r="R31" s="36">
        <v>0.92605700000000002</v>
      </c>
      <c r="S31" s="36">
        <v>0.77248499999999998</v>
      </c>
      <c r="T31" s="36">
        <v>4.4029389999999999</v>
      </c>
      <c r="U31" s="36">
        <v>3.3457499999999998</v>
      </c>
      <c r="V31" s="36">
        <v>2.2211110000000001</v>
      </c>
      <c r="W31" s="36">
        <v>1.8080689999999999</v>
      </c>
      <c r="X31" s="36">
        <v>5.2626189999999999</v>
      </c>
      <c r="Y31" s="36">
        <v>1.5372330000000001</v>
      </c>
      <c r="Z31" s="36">
        <v>2.282867</v>
      </c>
      <c r="AA31" s="36">
        <v>16.387518</v>
      </c>
      <c r="AB31" s="36">
        <v>15.263370500000001</v>
      </c>
      <c r="AC31" s="36">
        <v>20.292469000000001</v>
      </c>
      <c r="AD31" s="36">
        <v>34.685768240000002</v>
      </c>
      <c r="AE31" s="36">
        <v>42.652670999999998</v>
      </c>
      <c r="AF31" s="36">
        <v>47.1414811</v>
      </c>
      <c r="AG31" s="36">
        <v>35.000104999999998</v>
      </c>
      <c r="AH31" s="36">
        <v>36.367074000000002</v>
      </c>
      <c r="AI31" s="36">
        <v>41.952295450000001</v>
      </c>
      <c r="AJ31" s="36">
        <v>49.787365000000001</v>
      </c>
      <c r="AK31" s="36">
        <v>49.982092999999999</v>
      </c>
      <c r="AL31" s="36">
        <v>34.948880000000003</v>
      </c>
      <c r="AM31" s="36">
        <v>0</v>
      </c>
      <c r="AN31" s="36">
        <v>0</v>
      </c>
      <c r="AO31" s="36">
        <v>50.893036000000002</v>
      </c>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c r="NC31" s="36"/>
      <c r="ND31" s="36"/>
      <c r="NE31" s="36"/>
      <c r="NF31" s="36"/>
      <c r="NG31" s="36"/>
      <c r="NH31" s="36"/>
      <c r="NI31" s="36"/>
      <c r="NJ31" s="36"/>
      <c r="NK31" s="36"/>
      <c r="NL31" s="36"/>
      <c r="NM31" s="36"/>
      <c r="NN31" s="36"/>
      <c r="NO31" s="36"/>
      <c r="NP31" s="36"/>
      <c r="NQ31" s="36"/>
      <c r="NR31" s="36"/>
      <c r="NS31" s="36"/>
      <c r="NT31" s="36"/>
      <c r="NU31" s="36"/>
      <c r="NV31" s="36"/>
      <c r="NW31" s="36"/>
      <c r="NX31" s="36"/>
      <c r="NY31" s="36"/>
      <c r="NZ31" s="36"/>
      <c r="OA31" s="36"/>
      <c r="OB31" s="36"/>
      <c r="OC31" s="36"/>
      <c r="OD31" s="36"/>
      <c r="OE31" s="36"/>
      <c r="OF31" s="36"/>
      <c r="OG31" s="36"/>
      <c r="OH31" s="36"/>
      <c r="OI31" s="36"/>
      <c r="OJ31" s="36"/>
      <c r="OK31" s="36"/>
      <c r="OL31" s="36"/>
      <c r="OM31" s="36"/>
      <c r="ON31" s="36"/>
      <c r="OO31" s="36"/>
      <c r="OP31" s="36"/>
      <c r="OQ31" s="36"/>
      <c r="OR31" s="36"/>
      <c r="OS31" s="36"/>
      <c r="OT31" s="36"/>
      <c r="OU31" s="36"/>
      <c r="OV31" s="36"/>
      <c r="OW31" s="36"/>
      <c r="OX31" s="36"/>
      <c r="OY31" s="36"/>
      <c r="OZ31" s="36"/>
      <c r="PA31" s="36"/>
      <c r="PB31" s="36"/>
      <c r="PC31" s="36"/>
      <c r="PD31" s="36"/>
      <c r="PE31" s="36"/>
      <c r="PF31" s="36"/>
      <c r="PG31" s="36"/>
      <c r="PH31" s="36"/>
      <c r="PI31" s="36"/>
      <c r="PJ31" s="36"/>
      <c r="PK31" s="36"/>
      <c r="PL31" s="36"/>
      <c r="PM31" s="36"/>
      <c r="PN31" s="36"/>
      <c r="PO31" s="36"/>
      <c r="PP31" s="36"/>
      <c r="PQ31" s="36"/>
      <c r="PR31" s="36"/>
      <c r="PS31" s="36"/>
      <c r="PT31" s="36"/>
      <c r="PU31" s="36"/>
      <c r="PV31" s="36"/>
      <c r="PW31" s="36"/>
      <c r="PX31" s="36"/>
      <c r="PY31" s="36"/>
      <c r="PZ31" s="36"/>
      <c r="QA31" s="36"/>
      <c r="QB31" s="36"/>
      <c r="QC31" s="36"/>
      <c r="QD31" s="36"/>
      <c r="QE31" s="36"/>
      <c r="QF31" s="36"/>
      <c r="QG31" s="36"/>
      <c r="QH31" s="36"/>
      <c r="QI31" s="36"/>
      <c r="QJ31" s="36"/>
      <c r="QK31" s="36"/>
      <c r="QL31" s="36"/>
      <c r="QM31" s="36"/>
      <c r="QN31" s="36"/>
      <c r="QO31" s="36"/>
      <c r="QP31" s="36"/>
      <c r="QQ31" s="36"/>
      <c r="QR31" s="36"/>
      <c r="QS31" s="36"/>
      <c r="QT31" s="36"/>
      <c r="QU31" s="36"/>
      <c r="QV31" s="36"/>
      <c r="QW31" s="36"/>
      <c r="QX31" s="36"/>
      <c r="QY31" s="36"/>
      <c r="QZ31" s="36"/>
      <c r="RA31" s="36"/>
      <c r="RB31" s="36"/>
      <c r="RC31" s="36"/>
      <c r="RD31" s="36"/>
      <c r="RE31" s="36"/>
      <c r="RF31" s="36"/>
      <c r="RG31" s="36"/>
      <c r="RH31" s="36"/>
      <c r="RI31" s="36"/>
      <c r="RJ31" s="36"/>
      <c r="RK31" s="36"/>
      <c r="RL31" s="36"/>
      <c r="RM31" s="36"/>
      <c r="RN31" s="36"/>
      <c r="RO31" s="36"/>
      <c r="RP31" s="36"/>
      <c r="RQ31" s="36"/>
      <c r="RR31" s="36"/>
      <c r="RS31" s="36"/>
      <c r="RT31" s="36"/>
      <c r="RU31" s="36"/>
      <c r="RV31" s="36"/>
      <c r="RW31" s="36"/>
      <c r="RX31" s="36"/>
      <c r="RY31" s="36"/>
      <c r="RZ31" s="36"/>
      <c r="SA31" s="36"/>
      <c r="SB31" s="36"/>
      <c r="SC31" s="36"/>
      <c r="SD31" s="36"/>
      <c r="SE31" s="36"/>
      <c r="SF31" s="36"/>
      <c r="SG31" s="36"/>
      <c r="SH31" s="36"/>
      <c r="SI31" s="36"/>
      <c r="SJ31" s="36"/>
      <c r="SK31" s="36"/>
      <c r="SL31" s="36"/>
      <c r="SM31" s="36"/>
      <c r="SN31" s="36"/>
      <c r="SO31" s="36"/>
      <c r="SP31" s="36"/>
      <c r="SQ31" s="36"/>
      <c r="SR31" s="36"/>
      <c r="SS31" s="36"/>
      <c r="ST31" s="36"/>
      <c r="SU31" s="36"/>
      <c r="SV31" s="36"/>
      <c r="SW31" s="36"/>
      <c r="SX31" s="36"/>
      <c r="SY31" s="36"/>
      <c r="SZ31" s="36"/>
      <c r="TA31" s="36"/>
      <c r="TB31" s="36"/>
      <c r="TC31" s="36"/>
      <c r="TD31" s="36"/>
      <c r="TE31" s="36"/>
      <c r="TF31" s="36"/>
      <c r="TG31" s="36"/>
      <c r="TH31" s="36"/>
      <c r="TI31" s="36"/>
      <c r="TJ31" s="36"/>
      <c r="TK31" s="36"/>
      <c r="TL31" s="36"/>
      <c r="TM31" s="36"/>
      <c r="TN31" s="36"/>
      <c r="TO31" s="36"/>
      <c r="TP31" s="36"/>
      <c r="TQ31" s="36"/>
      <c r="TR31" s="36"/>
      <c r="TS31" s="36"/>
      <c r="TT31" s="36"/>
      <c r="TU31" s="36"/>
      <c r="TV31" s="36"/>
      <c r="TW31" s="36"/>
      <c r="TX31" s="36"/>
      <c r="TY31" s="36"/>
      <c r="TZ31" s="36"/>
      <c r="UA31" s="36"/>
      <c r="UB31" s="36"/>
    </row>
    <row r="32" spans="2:548" ht="17.25" customHeight="1">
      <c r="B32" s="23" t="s">
        <v>136</v>
      </c>
      <c r="F32" s="81" t="s">
        <v>1187</v>
      </c>
      <c r="G32" s="24" t="s">
        <v>194</v>
      </c>
      <c r="H32" s="36">
        <v>4.1928559999999999</v>
      </c>
      <c r="I32" s="36">
        <v>5.0641870000000004</v>
      </c>
      <c r="J32" s="36">
        <v>6.0878750000000004</v>
      </c>
      <c r="K32" s="36">
        <v>7.7431340000000004</v>
      </c>
      <c r="L32" s="36">
        <v>8.4481540000000006</v>
      </c>
      <c r="M32" s="36">
        <v>9.4970649999999992</v>
      </c>
      <c r="N32" s="36">
        <v>10.686768000000001</v>
      </c>
      <c r="O32" s="36">
        <v>12.157819999999999</v>
      </c>
      <c r="P32" s="36">
        <v>15.418339</v>
      </c>
      <c r="Q32" s="36">
        <v>12.684661</v>
      </c>
      <c r="R32" s="36">
        <v>11.508020999999999</v>
      </c>
      <c r="S32" s="36">
        <v>13.155706</v>
      </c>
      <c r="T32" s="36">
        <v>14.342769000000001</v>
      </c>
      <c r="U32" s="36">
        <v>14.250772</v>
      </c>
      <c r="V32" s="36">
        <v>17.261915999999999</v>
      </c>
      <c r="W32" s="36">
        <v>20.048193000000001</v>
      </c>
      <c r="X32" s="36">
        <v>17.658169999999998</v>
      </c>
      <c r="Y32" s="36">
        <v>15.565785</v>
      </c>
      <c r="Z32" s="36">
        <v>24.483426999999999</v>
      </c>
      <c r="AA32" s="36">
        <v>29.150873000000001</v>
      </c>
      <c r="AB32" s="36">
        <v>26.213417</v>
      </c>
      <c r="AC32" s="36">
        <v>29.604324999999999</v>
      </c>
      <c r="AD32" s="36">
        <v>30.093451999999999</v>
      </c>
      <c r="AE32" s="36">
        <v>32.763869</v>
      </c>
      <c r="AF32" s="36">
        <v>34.554707000000001</v>
      </c>
      <c r="AG32" s="36">
        <v>38.120024999999998</v>
      </c>
      <c r="AH32" s="36">
        <v>31.646516999999999</v>
      </c>
      <c r="AI32" s="36">
        <v>31.043348999999999</v>
      </c>
      <c r="AJ32" s="36">
        <v>30.115158999999998</v>
      </c>
      <c r="AK32" s="36">
        <v>33.217702000000003</v>
      </c>
      <c r="AL32" s="36">
        <v>28.850305290000001</v>
      </c>
      <c r="AM32" s="36">
        <v>38.091875999999999</v>
      </c>
      <c r="AN32" s="36">
        <v>23.7199262</v>
      </c>
      <c r="AO32" s="36">
        <v>15.882878</v>
      </c>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c r="KN32" s="36"/>
      <c r="KO32" s="36"/>
      <c r="KP32" s="36"/>
      <c r="KQ32" s="36"/>
      <c r="KR32" s="36"/>
      <c r="KS32" s="36"/>
      <c r="KT32" s="36"/>
      <c r="KU32" s="36"/>
      <c r="KV32" s="36"/>
      <c r="KW32" s="36"/>
      <c r="KX32" s="36"/>
      <c r="KY32" s="36"/>
      <c r="KZ32" s="36"/>
      <c r="LA32" s="36"/>
      <c r="LB32" s="36"/>
      <c r="LC32" s="36"/>
      <c r="LD32" s="36"/>
      <c r="LE32" s="36"/>
      <c r="LF32" s="36"/>
      <c r="LG32" s="36"/>
      <c r="LH32" s="36"/>
      <c r="LI32" s="36"/>
      <c r="LJ32" s="36"/>
      <c r="LK32" s="36"/>
      <c r="LL32" s="36"/>
      <c r="LM32" s="36"/>
      <c r="LN32" s="36"/>
      <c r="LO32" s="36"/>
      <c r="LP32" s="36"/>
      <c r="LQ32" s="36"/>
      <c r="LR32" s="36"/>
      <c r="LS32" s="36"/>
      <c r="LT32" s="36"/>
      <c r="LU32" s="36"/>
      <c r="LV32" s="36"/>
      <c r="LW32" s="36"/>
      <c r="LX32" s="36"/>
      <c r="LY32" s="36"/>
      <c r="LZ32" s="36"/>
      <c r="MA32" s="36"/>
      <c r="MB32" s="36"/>
      <c r="MC32" s="36"/>
      <c r="MD32" s="36"/>
      <c r="ME32" s="36"/>
      <c r="MF32" s="36"/>
      <c r="MG32" s="36"/>
      <c r="MH32" s="36"/>
      <c r="MI32" s="36"/>
      <c r="MJ32" s="36"/>
      <c r="MK32" s="36"/>
      <c r="ML32" s="36"/>
      <c r="MM32" s="36"/>
      <c r="MN32" s="36"/>
      <c r="MO32" s="36"/>
      <c r="MP32" s="36"/>
      <c r="MQ32" s="36"/>
      <c r="MR32" s="36"/>
      <c r="MS32" s="36"/>
      <c r="MT32" s="36"/>
      <c r="MU32" s="36"/>
      <c r="MV32" s="36"/>
      <c r="MW32" s="36"/>
      <c r="MX32" s="36"/>
      <c r="MY32" s="36"/>
      <c r="MZ32" s="36"/>
      <c r="NA32" s="36"/>
      <c r="NB32" s="36"/>
      <c r="NC32" s="36"/>
      <c r="ND32" s="36"/>
      <c r="NE32" s="36"/>
      <c r="NF32" s="36"/>
      <c r="NG32" s="36"/>
      <c r="NH32" s="36"/>
      <c r="NI32" s="36"/>
      <c r="NJ32" s="36"/>
      <c r="NK32" s="36"/>
      <c r="NL32" s="36"/>
      <c r="NM32" s="36"/>
      <c r="NN32" s="36"/>
      <c r="NO32" s="36"/>
      <c r="NP32" s="36"/>
      <c r="NQ32" s="36"/>
      <c r="NR32" s="36"/>
      <c r="NS32" s="36"/>
      <c r="NT32" s="36"/>
      <c r="NU32" s="36"/>
      <c r="NV32" s="36"/>
      <c r="NW32" s="36"/>
      <c r="NX32" s="36"/>
      <c r="NY32" s="36"/>
      <c r="NZ32" s="36"/>
      <c r="OA32" s="36"/>
      <c r="OB32" s="36"/>
      <c r="OC32" s="36"/>
      <c r="OD32" s="36"/>
      <c r="OE32" s="36"/>
      <c r="OF32" s="36"/>
      <c r="OG32" s="36"/>
      <c r="OH32" s="36"/>
      <c r="OI32" s="36"/>
      <c r="OJ32" s="36"/>
      <c r="OK32" s="36"/>
      <c r="OL32" s="36"/>
      <c r="OM32" s="36"/>
      <c r="ON32" s="36"/>
      <c r="OO32" s="36"/>
      <c r="OP32" s="36"/>
      <c r="OQ32" s="36"/>
      <c r="OR32" s="36"/>
      <c r="OS32" s="36"/>
      <c r="OT32" s="36"/>
      <c r="OU32" s="36"/>
      <c r="OV32" s="36"/>
      <c r="OW32" s="36"/>
      <c r="OX32" s="36"/>
      <c r="OY32" s="36"/>
      <c r="OZ32" s="36"/>
      <c r="PA32" s="36"/>
      <c r="PB32" s="36"/>
      <c r="PC32" s="36"/>
      <c r="PD32" s="36"/>
      <c r="PE32" s="36"/>
      <c r="PF32" s="36"/>
      <c r="PG32" s="36"/>
      <c r="PH32" s="36"/>
      <c r="PI32" s="36"/>
      <c r="PJ32" s="36"/>
      <c r="PK32" s="36"/>
      <c r="PL32" s="36"/>
      <c r="PM32" s="36"/>
      <c r="PN32" s="36"/>
      <c r="PO32" s="36"/>
      <c r="PP32" s="36"/>
      <c r="PQ32" s="36"/>
      <c r="PR32" s="36"/>
      <c r="PS32" s="36"/>
      <c r="PT32" s="36"/>
      <c r="PU32" s="36"/>
      <c r="PV32" s="36"/>
      <c r="PW32" s="36"/>
      <c r="PX32" s="36"/>
      <c r="PY32" s="36"/>
      <c r="PZ32" s="36"/>
      <c r="QA32" s="36"/>
      <c r="QB32" s="36"/>
      <c r="QC32" s="36"/>
      <c r="QD32" s="36"/>
      <c r="QE32" s="36"/>
      <c r="QF32" s="36"/>
      <c r="QG32" s="36"/>
      <c r="QH32" s="36"/>
      <c r="QI32" s="36"/>
      <c r="QJ32" s="36"/>
      <c r="QK32" s="36"/>
      <c r="QL32" s="36"/>
      <c r="QM32" s="36"/>
      <c r="QN32" s="36"/>
      <c r="QO32" s="36"/>
      <c r="QP32" s="36"/>
      <c r="QQ32" s="36"/>
      <c r="QR32" s="36"/>
      <c r="QS32" s="36"/>
      <c r="QT32" s="36"/>
      <c r="QU32" s="36"/>
      <c r="QV32" s="36"/>
      <c r="QW32" s="36"/>
      <c r="QX32" s="36"/>
      <c r="QY32" s="36"/>
      <c r="QZ32" s="36"/>
      <c r="RA32" s="36"/>
      <c r="RB32" s="36"/>
      <c r="RC32" s="36"/>
      <c r="RD32" s="36"/>
      <c r="RE32" s="36"/>
      <c r="RF32" s="36"/>
      <c r="RG32" s="36"/>
      <c r="RH32" s="36"/>
      <c r="RI32" s="36"/>
      <c r="RJ32" s="36"/>
      <c r="RK32" s="36"/>
      <c r="RL32" s="36"/>
      <c r="RM32" s="36"/>
      <c r="RN32" s="36"/>
      <c r="RO32" s="36"/>
      <c r="RP32" s="36"/>
      <c r="RQ32" s="36"/>
      <c r="RR32" s="36"/>
      <c r="RS32" s="36"/>
      <c r="RT32" s="36"/>
      <c r="RU32" s="36"/>
      <c r="RV32" s="36"/>
      <c r="RW32" s="36"/>
      <c r="RX32" s="36"/>
      <c r="RY32" s="36"/>
      <c r="RZ32" s="36"/>
      <c r="SA32" s="36"/>
      <c r="SB32" s="36"/>
      <c r="SC32" s="36"/>
      <c r="SD32" s="36"/>
      <c r="SE32" s="36"/>
      <c r="SF32" s="36"/>
      <c r="SG32" s="36"/>
      <c r="SH32" s="36"/>
      <c r="SI32" s="36"/>
      <c r="SJ32" s="36"/>
      <c r="SK32" s="36"/>
      <c r="SL32" s="36"/>
      <c r="SM32" s="36"/>
      <c r="SN32" s="36"/>
      <c r="SO32" s="36"/>
      <c r="SP32" s="36"/>
      <c r="SQ32" s="36"/>
      <c r="SR32" s="36"/>
      <c r="SS32" s="36"/>
      <c r="ST32" s="36"/>
      <c r="SU32" s="36"/>
      <c r="SV32" s="36"/>
      <c r="SW32" s="36"/>
      <c r="SX32" s="36"/>
      <c r="SY32" s="36"/>
      <c r="SZ32" s="36"/>
      <c r="TA32" s="36"/>
      <c r="TB32" s="36"/>
      <c r="TC32" s="36"/>
      <c r="TD32" s="36"/>
      <c r="TE32" s="36"/>
      <c r="TF32" s="36"/>
      <c r="TG32" s="36"/>
      <c r="TH32" s="36"/>
      <c r="TI32" s="36"/>
      <c r="TJ32" s="36"/>
      <c r="TK32" s="36"/>
      <c r="TL32" s="36"/>
      <c r="TM32" s="36"/>
      <c r="TN32" s="36"/>
      <c r="TO32" s="36"/>
      <c r="TP32" s="36"/>
      <c r="TQ32" s="36"/>
      <c r="TR32" s="36"/>
      <c r="TS32" s="36"/>
      <c r="TT32" s="36"/>
      <c r="TU32" s="36"/>
      <c r="TV32" s="36"/>
      <c r="TW32" s="36"/>
      <c r="TX32" s="36"/>
      <c r="TY32" s="36"/>
      <c r="TZ32" s="36"/>
      <c r="UA32" s="36"/>
      <c r="UB32" s="36"/>
    </row>
    <row r="33" spans="2:548" ht="17.25" customHeight="1">
      <c r="B33" s="23" t="s">
        <v>136</v>
      </c>
      <c r="F33" s="81" t="s">
        <v>1184</v>
      </c>
      <c r="G33" s="24" t="s">
        <v>194</v>
      </c>
      <c r="H33" s="36">
        <v>3.6002640000000001</v>
      </c>
      <c r="I33" s="36">
        <v>3.924023</v>
      </c>
      <c r="J33" s="36">
        <v>5.0841419999999999</v>
      </c>
      <c r="K33" s="36">
        <v>5.6636340000000001</v>
      </c>
      <c r="L33" s="36">
        <v>5.1899620000000004</v>
      </c>
      <c r="M33" s="36">
        <v>5.942215</v>
      </c>
      <c r="N33" s="36">
        <v>7.4984380000000002</v>
      </c>
      <c r="O33" s="36">
        <v>9.3364049999999992</v>
      </c>
      <c r="P33" s="36">
        <v>9.1384559999999997</v>
      </c>
      <c r="Q33" s="36">
        <v>8.2290779999999994</v>
      </c>
      <c r="R33" s="36">
        <v>9.5713939999999997</v>
      </c>
      <c r="S33" s="36">
        <v>8.7619469999999993</v>
      </c>
      <c r="T33" s="36">
        <v>10.960813999999999</v>
      </c>
      <c r="U33" s="36">
        <v>9.7905850000000001</v>
      </c>
      <c r="V33" s="36">
        <v>12.656508000000001</v>
      </c>
      <c r="W33" s="36">
        <v>13.527664</v>
      </c>
      <c r="X33" s="36">
        <v>14.716756</v>
      </c>
      <c r="Y33" s="36">
        <v>17.780111999999999</v>
      </c>
      <c r="Z33" s="36">
        <v>19.894731</v>
      </c>
      <c r="AA33" s="36">
        <v>19.816678</v>
      </c>
      <c r="AB33" s="36">
        <v>20.529018000000001</v>
      </c>
      <c r="AC33" s="36">
        <v>19.061976000000001</v>
      </c>
      <c r="AD33" s="36">
        <v>16.425874</v>
      </c>
      <c r="AE33" s="36">
        <v>17.988739299999999</v>
      </c>
      <c r="AF33" s="36">
        <v>20.497622</v>
      </c>
      <c r="AG33" s="36">
        <v>20.730554009999999</v>
      </c>
      <c r="AH33" s="36">
        <v>26.432874089999999</v>
      </c>
      <c r="AI33" s="36">
        <v>23.162608460000001</v>
      </c>
      <c r="AJ33" s="36">
        <v>22.548414149999999</v>
      </c>
      <c r="AK33" s="36">
        <v>23.845984909999999</v>
      </c>
      <c r="AL33" s="36">
        <v>21.555463</v>
      </c>
      <c r="AM33" s="36">
        <v>27.213901440000001</v>
      </c>
      <c r="AN33" s="36">
        <v>23.613988039999999</v>
      </c>
      <c r="AO33" s="36">
        <v>21.582515000000001</v>
      </c>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c r="KN33" s="36"/>
      <c r="KO33" s="36"/>
      <c r="KP33" s="36"/>
      <c r="KQ33" s="36"/>
      <c r="KR33" s="36"/>
      <c r="KS33" s="36"/>
      <c r="KT33" s="36"/>
      <c r="KU33" s="36"/>
      <c r="KV33" s="36"/>
      <c r="KW33" s="36"/>
      <c r="KX33" s="36"/>
      <c r="KY33" s="36"/>
      <c r="KZ33" s="36"/>
      <c r="LA33" s="36"/>
      <c r="LB33" s="36"/>
      <c r="LC33" s="36"/>
      <c r="LD33" s="36"/>
      <c r="LE33" s="36"/>
      <c r="LF33" s="36"/>
      <c r="LG33" s="36"/>
      <c r="LH33" s="36"/>
      <c r="LI33" s="36"/>
      <c r="LJ33" s="36"/>
      <c r="LK33" s="36"/>
      <c r="LL33" s="36"/>
      <c r="LM33" s="36"/>
      <c r="LN33" s="36"/>
      <c r="LO33" s="36"/>
      <c r="LP33" s="36"/>
      <c r="LQ33" s="36"/>
      <c r="LR33" s="36"/>
      <c r="LS33" s="36"/>
      <c r="LT33" s="36"/>
      <c r="LU33" s="36"/>
      <c r="LV33" s="36"/>
      <c r="LW33" s="36"/>
      <c r="LX33" s="36"/>
      <c r="LY33" s="36"/>
      <c r="LZ33" s="36"/>
      <c r="MA33" s="36"/>
      <c r="MB33" s="36"/>
      <c r="MC33" s="36"/>
      <c r="MD33" s="36"/>
      <c r="ME33" s="36"/>
      <c r="MF33" s="36"/>
      <c r="MG33" s="36"/>
      <c r="MH33" s="36"/>
      <c r="MI33" s="36"/>
      <c r="MJ33" s="36"/>
      <c r="MK33" s="36"/>
      <c r="ML33" s="36"/>
      <c r="MM33" s="36"/>
      <c r="MN33" s="36"/>
      <c r="MO33" s="36"/>
      <c r="MP33" s="36"/>
      <c r="MQ33" s="36"/>
      <c r="MR33" s="36"/>
      <c r="MS33" s="36"/>
      <c r="MT33" s="36"/>
      <c r="MU33" s="36"/>
      <c r="MV33" s="36"/>
      <c r="MW33" s="36"/>
      <c r="MX33" s="36"/>
      <c r="MY33" s="36"/>
      <c r="MZ33" s="36"/>
      <c r="NA33" s="36"/>
      <c r="NB33" s="36"/>
      <c r="NC33" s="36"/>
      <c r="ND33" s="36"/>
      <c r="NE33" s="36"/>
      <c r="NF33" s="36"/>
      <c r="NG33" s="36"/>
      <c r="NH33" s="36"/>
      <c r="NI33" s="36"/>
      <c r="NJ33" s="36"/>
      <c r="NK33" s="36"/>
      <c r="NL33" s="36"/>
      <c r="NM33" s="36"/>
      <c r="NN33" s="36"/>
      <c r="NO33" s="36"/>
      <c r="NP33" s="36"/>
      <c r="NQ33" s="36"/>
      <c r="NR33" s="36"/>
      <c r="NS33" s="36"/>
      <c r="NT33" s="36"/>
      <c r="NU33" s="36"/>
      <c r="NV33" s="36"/>
      <c r="NW33" s="36"/>
      <c r="NX33" s="36"/>
      <c r="NY33" s="36"/>
      <c r="NZ33" s="36"/>
      <c r="OA33" s="36"/>
      <c r="OB33" s="36"/>
      <c r="OC33" s="36"/>
      <c r="OD33" s="36"/>
      <c r="OE33" s="36"/>
      <c r="OF33" s="36"/>
      <c r="OG33" s="36"/>
      <c r="OH33" s="36"/>
      <c r="OI33" s="36"/>
      <c r="OJ33" s="36"/>
      <c r="OK33" s="36"/>
      <c r="OL33" s="36"/>
      <c r="OM33" s="36"/>
      <c r="ON33" s="36"/>
      <c r="OO33" s="36"/>
      <c r="OP33" s="36"/>
      <c r="OQ33" s="36"/>
      <c r="OR33" s="36"/>
      <c r="OS33" s="36"/>
      <c r="OT33" s="36"/>
      <c r="OU33" s="36"/>
      <c r="OV33" s="36"/>
      <c r="OW33" s="36"/>
      <c r="OX33" s="36"/>
      <c r="OY33" s="36"/>
      <c r="OZ33" s="36"/>
      <c r="PA33" s="36"/>
      <c r="PB33" s="36"/>
      <c r="PC33" s="36"/>
      <c r="PD33" s="36"/>
      <c r="PE33" s="36"/>
      <c r="PF33" s="36"/>
      <c r="PG33" s="36"/>
      <c r="PH33" s="36"/>
      <c r="PI33" s="36"/>
      <c r="PJ33" s="36"/>
      <c r="PK33" s="36"/>
      <c r="PL33" s="36"/>
      <c r="PM33" s="36"/>
      <c r="PN33" s="36"/>
      <c r="PO33" s="36"/>
      <c r="PP33" s="36"/>
      <c r="PQ33" s="36"/>
      <c r="PR33" s="36"/>
      <c r="PS33" s="36"/>
      <c r="PT33" s="36"/>
      <c r="PU33" s="36"/>
      <c r="PV33" s="36"/>
      <c r="PW33" s="36"/>
      <c r="PX33" s="36"/>
      <c r="PY33" s="36"/>
      <c r="PZ33" s="36"/>
      <c r="QA33" s="36"/>
      <c r="QB33" s="36"/>
      <c r="QC33" s="36"/>
      <c r="QD33" s="36"/>
      <c r="QE33" s="36"/>
      <c r="QF33" s="36"/>
      <c r="QG33" s="36"/>
      <c r="QH33" s="36"/>
      <c r="QI33" s="36"/>
      <c r="QJ33" s="36"/>
      <c r="QK33" s="36"/>
      <c r="QL33" s="36"/>
      <c r="QM33" s="36"/>
      <c r="QN33" s="36"/>
      <c r="QO33" s="36"/>
      <c r="QP33" s="36"/>
      <c r="QQ33" s="36"/>
      <c r="QR33" s="36"/>
      <c r="QS33" s="36"/>
      <c r="QT33" s="36"/>
      <c r="QU33" s="36"/>
      <c r="QV33" s="36"/>
      <c r="QW33" s="36"/>
      <c r="QX33" s="36"/>
      <c r="QY33" s="36"/>
      <c r="QZ33" s="36"/>
      <c r="RA33" s="36"/>
      <c r="RB33" s="36"/>
      <c r="RC33" s="36"/>
      <c r="RD33" s="36"/>
      <c r="RE33" s="36"/>
      <c r="RF33" s="36"/>
      <c r="RG33" s="36"/>
      <c r="RH33" s="36"/>
      <c r="RI33" s="36"/>
      <c r="RJ33" s="36"/>
      <c r="RK33" s="36"/>
      <c r="RL33" s="36"/>
      <c r="RM33" s="36"/>
      <c r="RN33" s="36"/>
      <c r="RO33" s="36"/>
      <c r="RP33" s="36"/>
      <c r="RQ33" s="36"/>
      <c r="RR33" s="36"/>
      <c r="RS33" s="36"/>
      <c r="RT33" s="36"/>
      <c r="RU33" s="36"/>
      <c r="RV33" s="36"/>
      <c r="RW33" s="36"/>
      <c r="RX33" s="36"/>
      <c r="RY33" s="36"/>
      <c r="RZ33" s="36"/>
      <c r="SA33" s="36"/>
      <c r="SB33" s="36"/>
      <c r="SC33" s="36"/>
      <c r="SD33" s="36"/>
      <c r="SE33" s="36"/>
      <c r="SF33" s="36"/>
      <c r="SG33" s="36"/>
      <c r="SH33" s="36"/>
      <c r="SI33" s="36"/>
      <c r="SJ33" s="36"/>
      <c r="SK33" s="36"/>
      <c r="SL33" s="36"/>
      <c r="SM33" s="36"/>
      <c r="SN33" s="36"/>
      <c r="SO33" s="36"/>
      <c r="SP33" s="36"/>
      <c r="SQ33" s="36"/>
      <c r="SR33" s="36"/>
      <c r="SS33" s="36"/>
      <c r="ST33" s="36"/>
      <c r="SU33" s="36"/>
      <c r="SV33" s="36"/>
      <c r="SW33" s="36"/>
      <c r="SX33" s="36"/>
      <c r="SY33" s="36"/>
      <c r="SZ33" s="36"/>
      <c r="TA33" s="36"/>
      <c r="TB33" s="36"/>
      <c r="TC33" s="36"/>
      <c r="TD33" s="36"/>
      <c r="TE33" s="36"/>
      <c r="TF33" s="36"/>
      <c r="TG33" s="36"/>
      <c r="TH33" s="36"/>
      <c r="TI33" s="36"/>
      <c r="TJ33" s="36"/>
      <c r="TK33" s="36"/>
      <c r="TL33" s="36"/>
      <c r="TM33" s="36"/>
      <c r="TN33" s="36"/>
      <c r="TO33" s="36"/>
      <c r="TP33" s="36"/>
      <c r="TQ33" s="36"/>
      <c r="TR33" s="36"/>
      <c r="TS33" s="36"/>
      <c r="TT33" s="36"/>
      <c r="TU33" s="36"/>
      <c r="TV33" s="36"/>
      <c r="TW33" s="36"/>
      <c r="TX33" s="36"/>
      <c r="TY33" s="36"/>
      <c r="TZ33" s="36"/>
      <c r="UA33" s="36"/>
      <c r="UB33" s="36"/>
    </row>
    <row r="34" spans="2:548" ht="17.25" customHeight="1">
      <c r="B34" s="23" t="s">
        <v>136</v>
      </c>
      <c r="F34" s="81" t="s">
        <v>1208</v>
      </c>
      <c r="G34" s="24" t="s">
        <v>194</v>
      </c>
      <c r="H34" s="36">
        <v>5.4640000000000001E-3</v>
      </c>
      <c r="I34" s="36">
        <v>0</v>
      </c>
      <c r="J34" s="36">
        <v>0.103146</v>
      </c>
      <c r="K34" s="36">
        <v>0.10255</v>
      </c>
      <c r="L34" s="36">
        <v>1.9227000000000001E-2</v>
      </c>
      <c r="M34" s="36">
        <v>0</v>
      </c>
      <c r="N34" s="36">
        <v>0.59898499999999999</v>
      </c>
      <c r="O34" s="36">
        <v>0.58720899999999998</v>
      </c>
      <c r="P34" s="36">
        <v>0.469501</v>
      </c>
      <c r="Q34" s="36">
        <v>1.2239910000000001</v>
      </c>
      <c r="R34" s="36">
        <v>2.5371679999999999</v>
      </c>
      <c r="S34" s="36">
        <v>1.4116709999999999</v>
      </c>
      <c r="T34" s="36">
        <v>1.7079690000000001</v>
      </c>
      <c r="U34" s="36">
        <v>1.5770869999999999</v>
      </c>
      <c r="V34" s="36">
        <v>1.725598</v>
      </c>
      <c r="W34" s="36">
        <v>1.4756309999999999</v>
      </c>
      <c r="X34" s="36">
        <v>1.1204099999999999</v>
      </c>
      <c r="Y34" s="36">
        <v>0.50689799999999996</v>
      </c>
      <c r="Z34" s="36">
        <v>0.89946199999999998</v>
      </c>
      <c r="AA34" s="36">
        <v>0.59538899999999995</v>
      </c>
      <c r="AB34" s="36">
        <v>0.41131099999999998</v>
      </c>
      <c r="AC34" s="36">
        <v>1.2249719999999999</v>
      </c>
      <c r="AD34" s="36">
        <v>2.0675349999999999</v>
      </c>
      <c r="AE34" s="36">
        <v>1.74505</v>
      </c>
      <c r="AF34" s="36">
        <v>6.6599300000000001</v>
      </c>
      <c r="AG34" s="36">
        <v>5.2604324</v>
      </c>
      <c r="AH34" s="36">
        <v>4.8000699999999998</v>
      </c>
      <c r="AI34" s="36">
        <v>3.1391506599999999</v>
      </c>
      <c r="AJ34" s="36">
        <v>4.7882358099999998</v>
      </c>
      <c r="AK34" s="36">
        <v>3.5041667799999998</v>
      </c>
      <c r="AL34" s="36">
        <v>8.1642358999999995</v>
      </c>
      <c r="AM34" s="36">
        <v>18.166982000000001</v>
      </c>
      <c r="AN34" s="36">
        <v>9.6353249999999999</v>
      </c>
      <c r="AO34" s="36">
        <v>7.1354829999999998</v>
      </c>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c r="JE34" s="36"/>
      <c r="JF34" s="36"/>
      <c r="JG34" s="36"/>
      <c r="JH34" s="36"/>
      <c r="JI34" s="36"/>
      <c r="JJ34" s="36"/>
      <c r="JK34" s="36"/>
      <c r="JL34" s="36"/>
      <c r="JM34" s="36"/>
      <c r="JN34" s="36"/>
      <c r="JO34" s="36"/>
      <c r="JP34" s="36"/>
      <c r="JQ34" s="36"/>
      <c r="JR34" s="36"/>
      <c r="JS34" s="36"/>
      <c r="JT34" s="36"/>
      <c r="JU34" s="36"/>
      <c r="JV34" s="36"/>
      <c r="JW34" s="36"/>
      <c r="JX34" s="36"/>
      <c r="JY34" s="36"/>
      <c r="JZ34" s="36"/>
      <c r="KA34" s="36"/>
      <c r="KB34" s="36"/>
      <c r="KC34" s="36"/>
      <c r="KD34" s="36"/>
      <c r="KE34" s="36"/>
      <c r="KF34" s="36"/>
      <c r="KG34" s="36"/>
      <c r="KH34" s="36"/>
      <c r="KI34" s="36"/>
      <c r="KJ34" s="36"/>
      <c r="KK34" s="36"/>
      <c r="KL34" s="36"/>
      <c r="KM34" s="36"/>
      <c r="KN34" s="36"/>
      <c r="KO34" s="36"/>
      <c r="KP34" s="36"/>
      <c r="KQ34" s="36"/>
      <c r="KR34" s="36"/>
      <c r="KS34" s="36"/>
      <c r="KT34" s="36"/>
      <c r="KU34" s="36"/>
      <c r="KV34" s="36"/>
      <c r="KW34" s="36"/>
      <c r="KX34" s="36"/>
      <c r="KY34" s="36"/>
      <c r="KZ34" s="36"/>
      <c r="LA34" s="36"/>
      <c r="LB34" s="36"/>
      <c r="LC34" s="36"/>
      <c r="LD34" s="36"/>
      <c r="LE34" s="36"/>
      <c r="LF34" s="36"/>
      <c r="LG34" s="36"/>
      <c r="LH34" s="36"/>
      <c r="LI34" s="36"/>
      <c r="LJ34" s="36"/>
      <c r="LK34" s="36"/>
      <c r="LL34" s="36"/>
      <c r="LM34" s="36"/>
      <c r="LN34" s="36"/>
      <c r="LO34" s="36"/>
      <c r="LP34" s="36"/>
      <c r="LQ34" s="36"/>
      <c r="LR34" s="36"/>
      <c r="LS34" s="36"/>
      <c r="LT34" s="36"/>
      <c r="LU34" s="36"/>
      <c r="LV34" s="36"/>
      <c r="LW34" s="36"/>
      <c r="LX34" s="36"/>
      <c r="LY34" s="36"/>
      <c r="LZ34" s="36"/>
      <c r="MA34" s="36"/>
      <c r="MB34" s="36"/>
      <c r="MC34" s="36"/>
      <c r="MD34" s="36"/>
      <c r="ME34" s="36"/>
      <c r="MF34" s="36"/>
      <c r="MG34" s="36"/>
      <c r="MH34" s="36"/>
      <c r="MI34" s="36"/>
      <c r="MJ34" s="36"/>
      <c r="MK34" s="36"/>
      <c r="ML34" s="36"/>
      <c r="MM34" s="36"/>
      <c r="MN34" s="36"/>
      <c r="MO34" s="36"/>
      <c r="MP34" s="36"/>
      <c r="MQ34" s="36"/>
      <c r="MR34" s="36"/>
      <c r="MS34" s="36"/>
      <c r="MT34" s="36"/>
      <c r="MU34" s="36"/>
      <c r="MV34" s="36"/>
      <c r="MW34" s="36"/>
      <c r="MX34" s="36"/>
      <c r="MY34" s="36"/>
      <c r="MZ34" s="36"/>
      <c r="NA34" s="36"/>
      <c r="NB34" s="36"/>
      <c r="NC34" s="36"/>
      <c r="ND34" s="36"/>
      <c r="NE34" s="36"/>
      <c r="NF34" s="36"/>
      <c r="NG34" s="36"/>
      <c r="NH34" s="36"/>
      <c r="NI34" s="36"/>
      <c r="NJ34" s="36"/>
      <c r="NK34" s="36"/>
      <c r="NL34" s="36"/>
      <c r="NM34" s="36"/>
      <c r="NN34" s="36"/>
      <c r="NO34" s="36"/>
      <c r="NP34" s="36"/>
      <c r="NQ34" s="36"/>
      <c r="NR34" s="36"/>
      <c r="NS34" s="36"/>
      <c r="NT34" s="36"/>
      <c r="NU34" s="36"/>
      <c r="NV34" s="36"/>
      <c r="NW34" s="36"/>
      <c r="NX34" s="36"/>
      <c r="NY34" s="36"/>
      <c r="NZ34" s="36"/>
      <c r="OA34" s="36"/>
      <c r="OB34" s="36"/>
      <c r="OC34" s="36"/>
      <c r="OD34" s="36"/>
      <c r="OE34" s="36"/>
      <c r="OF34" s="36"/>
      <c r="OG34" s="36"/>
      <c r="OH34" s="36"/>
      <c r="OI34" s="36"/>
      <c r="OJ34" s="36"/>
      <c r="OK34" s="36"/>
      <c r="OL34" s="36"/>
      <c r="OM34" s="36"/>
      <c r="ON34" s="36"/>
      <c r="OO34" s="36"/>
      <c r="OP34" s="36"/>
      <c r="OQ34" s="36"/>
      <c r="OR34" s="36"/>
      <c r="OS34" s="36"/>
      <c r="OT34" s="36"/>
      <c r="OU34" s="36"/>
      <c r="OV34" s="36"/>
      <c r="OW34" s="36"/>
      <c r="OX34" s="36"/>
      <c r="OY34" s="36"/>
      <c r="OZ34" s="36"/>
      <c r="PA34" s="36"/>
      <c r="PB34" s="36"/>
      <c r="PC34" s="36"/>
      <c r="PD34" s="36"/>
      <c r="PE34" s="36"/>
      <c r="PF34" s="36"/>
      <c r="PG34" s="36"/>
      <c r="PH34" s="36"/>
      <c r="PI34" s="36"/>
      <c r="PJ34" s="36"/>
      <c r="PK34" s="36"/>
      <c r="PL34" s="36"/>
      <c r="PM34" s="36"/>
      <c r="PN34" s="36"/>
      <c r="PO34" s="36"/>
      <c r="PP34" s="36"/>
      <c r="PQ34" s="36"/>
      <c r="PR34" s="36"/>
      <c r="PS34" s="36"/>
      <c r="PT34" s="36"/>
      <c r="PU34" s="36"/>
      <c r="PV34" s="36"/>
      <c r="PW34" s="36"/>
      <c r="PX34" s="36"/>
      <c r="PY34" s="36"/>
      <c r="PZ34" s="36"/>
      <c r="QA34" s="36"/>
      <c r="QB34" s="36"/>
      <c r="QC34" s="36"/>
      <c r="QD34" s="36"/>
      <c r="QE34" s="36"/>
      <c r="QF34" s="36"/>
      <c r="QG34" s="36"/>
      <c r="QH34" s="36"/>
      <c r="QI34" s="36"/>
      <c r="QJ34" s="36"/>
      <c r="QK34" s="36"/>
      <c r="QL34" s="36"/>
      <c r="QM34" s="36"/>
      <c r="QN34" s="36"/>
      <c r="QO34" s="36"/>
      <c r="QP34" s="36"/>
      <c r="QQ34" s="36"/>
      <c r="QR34" s="36"/>
      <c r="QS34" s="36"/>
      <c r="QT34" s="36"/>
      <c r="QU34" s="36"/>
      <c r="QV34" s="36"/>
      <c r="QW34" s="36"/>
      <c r="QX34" s="36"/>
      <c r="QY34" s="36"/>
      <c r="QZ34" s="36"/>
      <c r="RA34" s="36"/>
      <c r="RB34" s="36"/>
      <c r="RC34" s="36"/>
      <c r="RD34" s="36"/>
      <c r="RE34" s="36"/>
      <c r="RF34" s="36"/>
      <c r="RG34" s="36"/>
      <c r="RH34" s="36"/>
      <c r="RI34" s="36"/>
      <c r="RJ34" s="36"/>
      <c r="RK34" s="36"/>
      <c r="RL34" s="36"/>
      <c r="RM34" s="36"/>
      <c r="RN34" s="36"/>
      <c r="RO34" s="36"/>
      <c r="RP34" s="36"/>
      <c r="RQ34" s="36"/>
      <c r="RR34" s="36"/>
      <c r="RS34" s="36"/>
      <c r="RT34" s="36"/>
      <c r="RU34" s="36"/>
      <c r="RV34" s="36"/>
      <c r="RW34" s="36"/>
      <c r="RX34" s="36"/>
      <c r="RY34" s="36"/>
      <c r="RZ34" s="36"/>
      <c r="SA34" s="36"/>
      <c r="SB34" s="36"/>
      <c r="SC34" s="36"/>
      <c r="SD34" s="36"/>
      <c r="SE34" s="36"/>
      <c r="SF34" s="36"/>
      <c r="SG34" s="36"/>
      <c r="SH34" s="36"/>
      <c r="SI34" s="36"/>
      <c r="SJ34" s="36"/>
      <c r="SK34" s="36"/>
      <c r="SL34" s="36"/>
      <c r="SM34" s="36"/>
      <c r="SN34" s="36"/>
      <c r="SO34" s="36"/>
      <c r="SP34" s="36"/>
      <c r="SQ34" s="36"/>
      <c r="SR34" s="36"/>
      <c r="SS34" s="36"/>
      <c r="ST34" s="36"/>
      <c r="SU34" s="36"/>
      <c r="SV34" s="36"/>
      <c r="SW34" s="36"/>
      <c r="SX34" s="36"/>
      <c r="SY34" s="36"/>
      <c r="SZ34" s="36"/>
      <c r="TA34" s="36"/>
      <c r="TB34" s="36"/>
      <c r="TC34" s="36"/>
      <c r="TD34" s="36"/>
      <c r="TE34" s="36"/>
      <c r="TF34" s="36"/>
      <c r="TG34" s="36"/>
      <c r="TH34" s="36"/>
      <c r="TI34" s="36"/>
      <c r="TJ34" s="36"/>
      <c r="TK34" s="36"/>
      <c r="TL34" s="36"/>
      <c r="TM34" s="36"/>
      <c r="TN34" s="36"/>
      <c r="TO34" s="36"/>
      <c r="TP34" s="36"/>
      <c r="TQ34" s="36"/>
      <c r="TR34" s="36"/>
      <c r="TS34" s="36"/>
      <c r="TT34" s="36"/>
      <c r="TU34" s="36"/>
      <c r="TV34" s="36"/>
      <c r="TW34" s="36"/>
      <c r="TX34" s="36"/>
      <c r="TY34" s="36"/>
      <c r="TZ34" s="36"/>
      <c r="UA34" s="36"/>
      <c r="UB34" s="36"/>
    </row>
    <row r="35" spans="2:548" ht="17.25" customHeight="1">
      <c r="B35" t="s">
        <v>136</v>
      </c>
      <c r="F35" s="2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c r="JE35" s="36"/>
      <c r="JF35" s="36"/>
      <c r="JG35" s="36"/>
      <c r="JH35" s="36"/>
      <c r="JI35" s="36"/>
      <c r="JJ35" s="36"/>
      <c r="JK35" s="36"/>
      <c r="JL35" s="36"/>
      <c r="JM35" s="36"/>
      <c r="JN35" s="36"/>
      <c r="JO35" s="36"/>
      <c r="JP35" s="36"/>
      <c r="JQ35" s="36"/>
      <c r="JR35" s="36"/>
      <c r="JS35" s="36"/>
      <c r="JT35" s="36"/>
      <c r="JU35" s="36"/>
      <c r="JV35" s="36"/>
      <c r="JW35" s="36"/>
      <c r="JX35" s="36"/>
      <c r="JY35" s="36"/>
      <c r="JZ35" s="36"/>
      <c r="KA35" s="36"/>
      <c r="KB35" s="36"/>
      <c r="KC35" s="36"/>
      <c r="KD35" s="36"/>
      <c r="KE35" s="36"/>
      <c r="KF35" s="36"/>
      <c r="KG35" s="36"/>
      <c r="KH35" s="36"/>
      <c r="KI35" s="36"/>
      <c r="KJ35" s="36"/>
      <c r="KK35" s="36"/>
      <c r="KL35" s="36"/>
      <c r="KM35" s="36"/>
      <c r="KN35" s="36"/>
      <c r="KO35" s="36"/>
      <c r="KP35" s="36"/>
      <c r="KQ35" s="36"/>
      <c r="KR35" s="36"/>
      <c r="KS35" s="36"/>
      <c r="KT35" s="36"/>
      <c r="KU35" s="36"/>
      <c r="KV35" s="36"/>
      <c r="KW35" s="36"/>
      <c r="KX35" s="36"/>
      <c r="KY35" s="36"/>
      <c r="KZ35" s="36"/>
      <c r="LA35" s="36"/>
      <c r="LB35" s="36"/>
      <c r="LC35" s="36"/>
      <c r="LD35" s="36"/>
      <c r="LE35" s="36"/>
      <c r="LF35" s="36"/>
      <c r="LG35" s="36"/>
      <c r="LH35" s="36"/>
      <c r="LI35" s="36"/>
      <c r="LJ35" s="36"/>
      <c r="LK35" s="36"/>
      <c r="LL35" s="36"/>
      <c r="LM35" s="36"/>
      <c r="LN35" s="36"/>
      <c r="LO35" s="36"/>
      <c r="LP35" s="36"/>
      <c r="LQ35" s="36"/>
      <c r="LR35" s="36"/>
      <c r="LS35" s="36"/>
      <c r="LT35" s="36"/>
      <c r="LU35" s="36"/>
      <c r="LV35" s="36"/>
      <c r="LW35" s="36"/>
      <c r="LX35" s="36"/>
      <c r="LY35" s="36"/>
      <c r="LZ35" s="36"/>
      <c r="MA35" s="36"/>
      <c r="MB35" s="36"/>
      <c r="MC35" s="36"/>
      <c r="MD35" s="36"/>
      <c r="ME35" s="36"/>
      <c r="MF35" s="36"/>
      <c r="MG35" s="36"/>
      <c r="MH35" s="36"/>
      <c r="MI35" s="36"/>
      <c r="MJ35" s="36"/>
      <c r="MK35" s="36"/>
      <c r="ML35" s="36"/>
      <c r="MM35" s="36"/>
      <c r="MN35" s="36"/>
      <c r="MO35" s="36"/>
      <c r="MP35" s="36"/>
      <c r="MQ35" s="36"/>
      <c r="MR35" s="36"/>
      <c r="MS35" s="36"/>
      <c r="MT35" s="36"/>
      <c r="MU35" s="36"/>
      <c r="MV35" s="36"/>
      <c r="MW35" s="36"/>
      <c r="MX35" s="36"/>
      <c r="MY35" s="36"/>
      <c r="MZ35" s="36"/>
      <c r="NA35" s="36"/>
      <c r="NB35" s="36"/>
      <c r="NC35" s="36"/>
      <c r="ND35" s="36"/>
      <c r="NE35" s="36"/>
      <c r="NF35" s="36"/>
      <c r="NG35" s="36"/>
      <c r="NH35" s="36"/>
      <c r="NI35" s="36"/>
      <c r="NJ35" s="36"/>
      <c r="NK35" s="36"/>
      <c r="NL35" s="36"/>
      <c r="NM35" s="36"/>
      <c r="NN35" s="36"/>
      <c r="NO35" s="36"/>
      <c r="NP35" s="36"/>
      <c r="NQ35" s="36"/>
      <c r="NR35" s="36"/>
      <c r="NS35" s="36"/>
      <c r="NT35" s="36"/>
      <c r="NU35" s="36"/>
      <c r="NV35" s="36"/>
      <c r="NW35" s="36"/>
      <c r="NX35" s="36"/>
      <c r="NY35" s="36"/>
      <c r="NZ35" s="36"/>
      <c r="OA35" s="36"/>
      <c r="OB35" s="36"/>
      <c r="OC35" s="36"/>
      <c r="OD35" s="36"/>
      <c r="OE35" s="36"/>
      <c r="OF35" s="36"/>
      <c r="OG35" s="36"/>
      <c r="OH35" s="36"/>
      <c r="OI35" s="36"/>
      <c r="OJ35" s="36"/>
      <c r="OK35" s="36"/>
      <c r="OL35" s="36"/>
      <c r="OM35" s="36"/>
      <c r="ON35" s="36"/>
      <c r="OO35" s="36"/>
      <c r="OP35" s="36"/>
      <c r="OQ35" s="36"/>
      <c r="OR35" s="36"/>
      <c r="OS35" s="36"/>
      <c r="OT35" s="36"/>
      <c r="OU35" s="36"/>
      <c r="OV35" s="36"/>
      <c r="OW35" s="36"/>
      <c r="OX35" s="36"/>
      <c r="OY35" s="36"/>
      <c r="OZ35" s="36"/>
      <c r="PA35" s="36"/>
      <c r="PB35" s="36"/>
      <c r="PC35" s="36"/>
      <c r="PD35" s="36"/>
      <c r="PE35" s="36"/>
      <c r="PF35" s="36"/>
      <c r="PG35" s="36"/>
      <c r="PH35" s="36"/>
      <c r="PI35" s="36"/>
      <c r="PJ35" s="36"/>
      <c r="PK35" s="36"/>
      <c r="PL35" s="36"/>
      <c r="PM35" s="36"/>
      <c r="PN35" s="36"/>
      <c r="PO35" s="36"/>
      <c r="PP35" s="36"/>
      <c r="PQ35" s="36"/>
      <c r="PR35" s="36"/>
      <c r="PS35" s="36"/>
      <c r="PT35" s="36"/>
      <c r="PU35" s="36"/>
      <c r="PV35" s="36"/>
      <c r="PW35" s="36"/>
      <c r="PX35" s="36"/>
      <c r="PY35" s="36"/>
      <c r="PZ35" s="36"/>
      <c r="QA35" s="36"/>
      <c r="QB35" s="36"/>
      <c r="QC35" s="36"/>
      <c r="QD35" s="36"/>
      <c r="QE35" s="36"/>
      <c r="QF35" s="36"/>
      <c r="QG35" s="36"/>
      <c r="QH35" s="36"/>
      <c r="QI35" s="36"/>
      <c r="QJ35" s="36"/>
      <c r="QK35" s="36"/>
      <c r="QL35" s="36"/>
      <c r="QM35" s="36"/>
      <c r="QN35" s="36"/>
      <c r="QO35" s="36"/>
      <c r="QP35" s="36"/>
      <c r="QQ35" s="36"/>
      <c r="QR35" s="36"/>
      <c r="QS35" s="36"/>
      <c r="QT35" s="36"/>
      <c r="QU35" s="36"/>
      <c r="QV35" s="36"/>
      <c r="QW35" s="36"/>
      <c r="QX35" s="36"/>
      <c r="QY35" s="36"/>
      <c r="QZ35" s="36"/>
      <c r="RA35" s="36"/>
      <c r="RB35" s="36"/>
      <c r="RC35" s="36"/>
      <c r="RD35" s="36"/>
      <c r="RE35" s="36"/>
      <c r="RF35" s="36"/>
      <c r="RG35" s="36"/>
      <c r="RH35" s="36"/>
      <c r="RI35" s="36"/>
      <c r="RJ35" s="36"/>
      <c r="RK35" s="36"/>
      <c r="RL35" s="36"/>
      <c r="RM35" s="36"/>
      <c r="RN35" s="36"/>
      <c r="RO35" s="36"/>
      <c r="RP35" s="36"/>
      <c r="RQ35" s="36"/>
      <c r="RR35" s="36"/>
      <c r="RS35" s="36"/>
      <c r="RT35" s="36"/>
      <c r="RU35" s="36"/>
      <c r="RV35" s="36"/>
      <c r="RW35" s="36"/>
      <c r="RX35" s="36"/>
      <c r="RY35" s="36"/>
      <c r="RZ35" s="36"/>
      <c r="SA35" s="36"/>
      <c r="SB35" s="36"/>
      <c r="SC35" s="36"/>
      <c r="SD35" s="36"/>
      <c r="SE35" s="36"/>
      <c r="SF35" s="36"/>
      <c r="SG35" s="36"/>
      <c r="SH35" s="36"/>
      <c r="SI35" s="36"/>
      <c r="SJ35" s="36"/>
      <c r="SK35" s="36"/>
      <c r="SL35" s="36"/>
      <c r="SM35" s="36"/>
      <c r="SN35" s="36"/>
      <c r="SO35" s="36"/>
      <c r="SP35" s="36"/>
      <c r="SQ35" s="36"/>
      <c r="SR35" s="36"/>
      <c r="SS35" s="36"/>
      <c r="ST35" s="36"/>
      <c r="SU35" s="36"/>
      <c r="SV35" s="36"/>
      <c r="SW35" s="36"/>
      <c r="SX35" s="36"/>
      <c r="SY35" s="36"/>
      <c r="SZ35" s="36"/>
      <c r="TA35" s="36"/>
      <c r="TB35" s="36"/>
      <c r="TC35" s="36"/>
      <c r="TD35" s="36"/>
      <c r="TE35" s="36"/>
      <c r="TF35" s="36"/>
      <c r="TG35" s="36"/>
      <c r="TH35" s="36"/>
      <c r="TI35" s="36"/>
      <c r="TJ35" s="36"/>
      <c r="TK35" s="36"/>
      <c r="TL35" s="36"/>
      <c r="TM35" s="36"/>
      <c r="TN35" s="36"/>
      <c r="TO35" s="36"/>
      <c r="TP35" s="36"/>
      <c r="TQ35" s="36"/>
      <c r="TR35" s="36"/>
      <c r="TS35" s="36"/>
      <c r="TT35" s="36"/>
      <c r="TU35" s="36"/>
      <c r="TV35" s="36"/>
      <c r="TW35" s="36"/>
      <c r="TX35" s="36"/>
      <c r="TY35" s="36"/>
      <c r="TZ35" s="36"/>
      <c r="UA35" s="36"/>
      <c r="UB35" s="36"/>
    </row>
    <row r="36" spans="2:548" ht="17.25" customHeight="1">
      <c r="B36" s="23" t="s">
        <v>136</v>
      </c>
      <c r="F36" s="26" t="s">
        <v>248</v>
      </c>
      <c r="G36" s="24" t="s">
        <v>1449</v>
      </c>
      <c r="H36" s="36">
        <v>231.240995</v>
      </c>
      <c r="I36" s="36">
        <v>255.21518399999999</v>
      </c>
      <c r="J36" s="36">
        <v>297.915098</v>
      </c>
      <c r="K36" s="36">
        <v>273.13412599999998</v>
      </c>
      <c r="L36" s="36">
        <v>275.44192700000002</v>
      </c>
      <c r="M36" s="36">
        <v>314.95612</v>
      </c>
      <c r="N36" s="36">
        <v>325.79992700000003</v>
      </c>
      <c r="O36" s="36">
        <v>340.78518800000001</v>
      </c>
      <c r="P36" s="36">
        <v>504.97624999999999</v>
      </c>
      <c r="Q36" s="36">
        <v>334.807321</v>
      </c>
      <c r="R36" s="36">
        <v>296.37733500000002</v>
      </c>
      <c r="S36" s="36">
        <v>303.63979399999999</v>
      </c>
      <c r="T36" s="36">
        <v>269.70871699999998</v>
      </c>
      <c r="U36" s="36">
        <v>313.26019000000002</v>
      </c>
      <c r="V36" s="36">
        <v>311.44424199999997</v>
      </c>
      <c r="W36" s="36">
        <v>305.88846999999998</v>
      </c>
      <c r="X36" s="36">
        <v>349.56495799999999</v>
      </c>
      <c r="Y36" s="36">
        <v>411.00455799999997</v>
      </c>
      <c r="Z36" s="36">
        <v>415.17325295000001</v>
      </c>
      <c r="AA36" s="36">
        <v>361.69257350999999</v>
      </c>
      <c r="AB36" s="36">
        <v>331.46538776</v>
      </c>
      <c r="AC36" s="36">
        <v>307.61534186</v>
      </c>
      <c r="AD36" s="36">
        <v>282.0658497</v>
      </c>
      <c r="AE36" s="36">
        <v>281.49293999000002</v>
      </c>
      <c r="AF36" s="36">
        <v>289.18175308000002</v>
      </c>
      <c r="AG36" s="36">
        <v>282.11866980000002</v>
      </c>
      <c r="AH36" s="36">
        <v>329.48251295</v>
      </c>
      <c r="AI36" s="36">
        <v>318.4812053</v>
      </c>
      <c r="AJ36" s="36">
        <v>341.07489757000002</v>
      </c>
      <c r="AK36" s="36">
        <v>361.53227598000001</v>
      </c>
      <c r="AL36" s="36">
        <v>307.02153081</v>
      </c>
      <c r="AM36" s="36">
        <v>257.13381389</v>
      </c>
      <c r="AN36" s="36">
        <v>237.15064858</v>
      </c>
      <c r="AO36" s="36">
        <v>248.27719225000001</v>
      </c>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c r="JE36" s="36"/>
      <c r="JF36" s="36"/>
      <c r="JG36" s="36"/>
      <c r="JH36" s="36"/>
      <c r="JI36" s="36"/>
      <c r="JJ36" s="36"/>
      <c r="JK36" s="36"/>
      <c r="JL36" s="36"/>
      <c r="JM36" s="36"/>
      <c r="JN36" s="36"/>
      <c r="JO36" s="36"/>
      <c r="JP36" s="36"/>
      <c r="JQ36" s="36"/>
      <c r="JR36" s="36"/>
      <c r="JS36" s="36"/>
      <c r="JT36" s="36"/>
      <c r="JU36" s="36"/>
      <c r="JV36" s="36"/>
      <c r="JW36" s="36"/>
      <c r="JX36" s="36"/>
      <c r="JY36" s="36"/>
      <c r="JZ36" s="36"/>
      <c r="KA36" s="36"/>
      <c r="KB36" s="36"/>
      <c r="KC36" s="36"/>
      <c r="KD36" s="36"/>
      <c r="KE36" s="36"/>
      <c r="KF36" s="36"/>
      <c r="KG36" s="36"/>
      <c r="KH36" s="36"/>
      <c r="KI36" s="36"/>
      <c r="KJ36" s="36"/>
      <c r="KK36" s="36"/>
      <c r="KL36" s="36"/>
      <c r="KM36" s="36"/>
      <c r="KN36" s="36"/>
      <c r="KO36" s="36"/>
      <c r="KP36" s="36"/>
      <c r="KQ36" s="36"/>
      <c r="KR36" s="36"/>
      <c r="KS36" s="36"/>
      <c r="KT36" s="36"/>
      <c r="KU36" s="36"/>
      <c r="KV36" s="36"/>
      <c r="KW36" s="36"/>
      <c r="KX36" s="36"/>
      <c r="KY36" s="36"/>
      <c r="KZ36" s="36"/>
      <c r="LA36" s="36"/>
      <c r="LB36" s="36"/>
      <c r="LC36" s="36"/>
      <c r="LD36" s="36"/>
      <c r="LE36" s="36"/>
      <c r="LF36" s="36"/>
      <c r="LG36" s="36"/>
      <c r="LH36" s="36"/>
      <c r="LI36" s="36"/>
      <c r="LJ36" s="36"/>
      <c r="LK36" s="36"/>
      <c r="LL36" s="36"/>
      <c r="LM36" s="36"/>
      <c r="LN36" s="36"/>
      <c r="LO36" s="36"/>
      <c r="LP36" s="36"/>
      <c r="LQ36" s="36"/>
      <c r="LR36" s="36"/>
      <c r="LS36" s="36"/>
      <c r="LT36" s="36"/>
      <c r="LU36" s="36"/>
      <c r="LV36" s="36"/>
      <c r="LW36" s="36"/>
      <c r="LX36" s="36"/>
      <c r="LY36" s="36"/>
      <c r="LZ36" s="36"/>
      <c r="MA36" s="36"/>
      <c r="MB36" s="36"/>
      <c r="MC36" s="36"/>
      <c r="MD36" s="36"/>
      <c r="ME36" s="36"/>
      <c r="MF36" s="36"/>
      <c r="MG36" s="36"/>
      <c r="MH36" s="36"/>
      <c r="MI36" s="36"/>
      <c r="MJ36" s="36"/>
      <c r="MK36" s="36"/>
      <c r="ML36" s="36"/>
      <c r="MM36" s="36"/>
      <c r="MN36" s="36"/>
      <c r="MO36" s="36"/>
      <c r="MP36" s="36"/>
      <c r="MQ36" s="36"/>
      <c r="MR36" s="36"/>
      <c r="MS36" s="36"/>
      <c r="MT36" s="36"/>
      <c r="MU36" s="36"/>
      <c r="MV36" s="36"/>
      <c r="MW36" s="36"/>
      <c r="MX36" s="36"/>
      <c r="MY36" s="36"/>
      <c r="MZ36" s="36"/>
      <c r="NA36" s="36"/>
      <c r="NB36" s="36"/>
      <c r="NC36" s="36"/>
      <c r="ND36" s="36"/>
      <c r="NE36" s="36"/>
      <c r="NF36" s="36"/>
      <c r="NG36" s="36"/>
      <c r="NH36" s="36"/>
      <c r="NI36" s="36"/>
      <c r="NJ36" s="36"/>
      <c r="NK36" s="36"/>
      <c r="NL36" s="36"/>
      <c r="NM36" s="36"/>
      <c r="NN36" s="36"/>
      <c r="NO36" s="36"/>
      <c r="NP36" s="36"/>
      <c r="NQ36" s="36"/>
      <c r="NR36" s="36"/>
      <c r="NS36" s="36"/>
      <c r="NT36" s="36"/>
      <c r="NU36" s="36"/>
      <c r="NV36" s="36"/>
      <c r="NW36" s="36"/>
      <c r="NX36" s="36"/>
      <c r="NY36" s="36"/>
      <c r="NZ36" s="36"/>
      <c r="OA36" s="36"/>
      <c r="OB36" s="36"/>
      <c r="OC36" s="36"/>
      <c r="OD36" s="36"/>
      <c r="OE36" s="36"/>
      <c r="OF36" s="36"/>
      <c r="OG36" s="36"/>
      <c r="OH36" s="36"/>
      <c r="OI36" s="36"/>
      <c r="OJ36" s="36"/>
      <c r="OK36" s="36"/>
      <c r="OL36" s="36"/>
      <c r="OM36" s="36"/>
      <c r="ON36" s="36"/>
      <c r="OO36" s="36"/>
      <c r="OP36" s="36"/>
      <c r="OQ36" s="36"/>
      <c r="OR36" s="36"/>
      <c r="OS36" s="36"/>
      <c r="OT36" s="36"/>
      <c r="OU36" s="36"/>
      <c r="OV36" s="36"/>
      <c r="OW36" s="36"/>
      <c r="OX36" s="36"/>
      <c r="OY36" s="36"/>
      <c r="OZ36" s="36"/>
      <c r="PA36" s="36"/>
      <c r="PB36" s="36"/>
      <c r="PC36" s="36"/>
      <c r="PD36" s="36"/>
      <c r="PE36" s="36"/>
      <c r="PF36" s="36"/>
      <c r="PG36" s="36"/>
      <c r="PH36" s="36"/>
      <c r="PI36" s="36"/>
      <c r="PJ36" s="36"/>
      <c r="PK36" s="36"/>
      <c r="PL36" s="36"/>
      <c r="PM36" s="36"/>
      <c r="PN36" s="36"/>
      <c r="PO36" s="36"/>
      <c r="PP36" s="36"/>
      <c r="PQ36" s="36"/>
      <c r="PR36" s="36"/>
      <c r="PS36" s="36"/>
      <c r="PT36" s="36"/>
      <c r="PU36" s="36"/>
      <c r="PV36" s="36"/>
      <c r="PW36" s="36"/>
      <c r="PX36" s="36"/>
      <c r="PY36" s="36"/>
      <c r="PZ36" s="36"/>
      <c r="QA36" s="36"/>
      <c r="QB36" s="36"/>
      <c r="QC36" s="36"/>
      <c r="QD36" s="36"/>
      <c r="QE36" s="36"/>
      <c r="QF36" s="36"/>
      <c r="QG36" s="36"/>
      <c r="QH36" s="36"/>
      <c r="QI36" s="36"/>
      <c r="QJ36" s="36"/>
      <c r="QK36" s="36"/>
      <c r="QL36" s="36"/>
      <c r="QM36" s="36"/>
      <c r="QN36" s="36"/>
      <c r="QO36" s="36"/>
      <c r="QP36" s="36"/>
      <c r="QQ36" s="36"/>
      <c r="QR36" s="36"/>
      <c r="QS36" s="36"/>
      <c r="QT36" s="36"/>
      <c r="QU36" s="36"/>
      <c r="QV36" s="36"/>
      <c r="QW36" s="36"/>
      <c r="QX36" s="36"/>
      <c r="QY36" s="36"/>
      <c r="QZ36" s="36"/>
      <c r="RA36" s="36"/>
      <c r="RB36" s="36"/>
      <c r="RC36" s="36"/>
      <c r="RD36" s="36"/>
      <c r="RE36" s="36"/>
      <c r="RF36" s="36"/>
      <c r="RG36" s="36"/>
      <c r="RH36" s="36"/>
      <c r="RI36" s="36"/>
      <c r="RJ36" s="36"/>
      <c r="RK36" s="36"/>
      <c r="RL36" s="36"/>
      <c r="RM36" s="36"/>
      <c r="RN36" s="36"/>
      <c r="RO36" s="36"/>
      <c r="RP36" s="36"/>
      <c r="RQ36" s="36"/>
      <c r="RR36" s="36"/>
      <c r="RS36" s="36"/>
      <c r="RT36" s="36"/>
      <c r="RU36" s="36"/>
      <c r="RV36" s="36"/>
      <c r="RW36" s="36"/>
      <c r="RX36" s="36"/>
      <c r="RY36" s="36"/>
      <c r="RZ36" s="36"/>
      <c r="SA36" s="36"/>
      <c r="SB36" s="36"/>
      <c r="SC36" s="36"/>
      <c r="SD36" s="36"/>
      <c r="SE36" s="36"/>
      <c r="SF36" s="36"/>
      <c r="SG36" s="36"/>
      <c r="SH36" s="36"/>
      <c r="SI36" s="36"/>
      <c r="SJ36" s="36"/>
      <c r="SK36" s="36"/>
      <c r="SL36" s="36"/>
      <c r="SM36" s="36"/>
      <c r="SN36" s="36"/>
      <c r="SO36" s="36"/>
      <c r="SP36" s="36"/>
      <c r="SQ36" s="36"/>
      <c r="SR36" s="36"/>
      <c r="SS36" s="36"/>
      <c r="ST36" s="36"/>
      <c r="SU36" s="36"/>
      <c r="SV36" s="36"/>
      <c r="SW36" s="36"/>
      <c r="SX36" s="36"/>
      <c r="SY36" s="36"/>
      <c r="SZ36" s="36"/>
      <c r="TA36" s="36"/>
      <c r="TB36" s="36"/>
      <c r="TC36" s="36"/>
      <c r="TD36" s="36"/>
      <c r="TE36" s="36"/>
      <c r="TF36" s="36"/>
      <c r="TG36" s="36"/>
      <c r="TH36" s="36"/>
      <c r="TI36" s="36"/>
      <c r="TJ36" s="36"/>
      <c r="TK36" s="36"/>
      <c r="TL36" s="36"/>
      <c r="TM36" s="36"/>
      <c r="TN36" s="36"/>
      <c r="TO36" s="36"/>
      <c r="TP36" s="36"/>
      <c r="TQ36" s="36"/>
      <c r="TR36" s="36"/>
      <c r="TS36" s="36"/>
      <c r="TT36" s="36"/>
      <c r="TU36" s="36"/>
      <c r="TV36" s="36"/>
      <c r="TW36" s="36"/>
      <c r="TX36" s="36"/>
      <c r="TY36" s="36"/>
      <c r="TZ36" s="36"/>
      <c r="UA36" s="36"/>
      <c r="UB36" s="36"/>
    </row>
    <row r="37" spans="2:548" ht="17.25" customHeight="1">
      <c r="B37" s="23" t="s">
        <v>136</v>
      </c>
      <c r="F37" s="81" t="s">
        <v>1282</v>
      </c>
      <c r="G37" s="24" t="s">
        <v>1449</v>
      </c>
      <c r="H37" s="36">
        <v>17.564679999999999</v>
      </c>
      <c r="I37" s="36">
        <v>39.359389</v>
      </c>
      <c r="J37" s="36">
        <v>42.955018000000003</v>
      </c>
      <c r="K37" s="36">
        <v>38.179974000000001</v>
      </c>
      <c r="L37" s="36">
        <v>23.689791</v>
      </c>
      <c r="M37" s="36">
        <v>11.038296000000001</v>
      </c>
      <c r="N37" s="36">
        <v>13.310966000000001</v>
      </c>
      <c r="O37" s="36">
        <v>49.664681999999999</v>
      </c>
      <c r="P37" s="36">
        <v>41.525365000000001</v>
      </c>
      <c r="Q37" s="36">
        <v>31.644963000000001</v>
      </c>
      <c r="R37" s="36">
        <v>25.487310999999998</v>
      </c>
      <c r="S37" s="36">
        <v>49.055590000000002</v>
      </c>
      <c r="T37" s="36">
        <v>29.584233000000001</v>
      </c>
      <c r="U37" s="36">
        <v>11.666091</v>
      </c>
      <c r="V37" s="36">
        <v>1.2098850000000001</v>
      </c>
      <c r="W37" s="36">
        <v>1.18482</v>
      </c>
      <c r="X37" s="36">
        <v>4.1944000000000002E-2</v>
      </c>
      <c r="Y37" s="36">
        <v>7.5950000000000002E-3</v>
      </c>
      <c r="Z37" s="36">
        <v>1.9374260000000001</v>
      </c>
      <c r="AA37" s="36">
        <v>1.0732629</v>
      </c>
      <c r="AB37" s="36">
        <v>11.6435038</v>
      </c>
      <c r="AC37" s="36">
        <v>5.7157361800000004</v>
      </c>
      <c r="AD37" s="36">
        <v>2.2348064299999999</v>
      </c>
      <c r="AE37" s="36">
        <v>2.8646442200000002</v>
      </c>
      <c r="AF37" s="36">
        <v>3.5767475100000001</v>
      </c>
      <c r="AG37" s="36">
        <v>7.5409815800000004</v>
      </c>
      <c r="AH37" s="36">
        <v>115.37791184</v>
      </c>
      <c r="AI37" s="36">
        <v>165.08266796999999</v>
      </c>
      <c r="AJ37" s="36">
        <v>126.96897051000001</v>
      </c>
      <c r="AK37" s="36">
        <v>66.810484020000004</v>
      </c>
      <c r="AL37" s="36">
        <v>20.941753519999999</v>
      </c>
      <c r="AM37" s="36">
        <v>38.182839620000003</v>
      </c>
      <c r="AN37" s="36">
        <v>55.913520869999999</v>
      </c>
      <c r="AO37" s="36">
        <v>58.119121560000004</v>
      </c>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c r="JE37" s="36"/>
      <c r="JF37" s="36"/>
      <c r="JG37" s="36"/>
      <c r="JH37" s="36"/>
      <c r="JI37" s="36"/>
      <c r="JJ37" s="36"/>
      <c r="JK37" s="36"/>
      <c r="JL37" s="36"/>
      <c r="JM37" s="36"/>
      <c r="JN37" s="36"/>
      <c r="JO37" s="36"/>
      <c r="JP37" s="36"/>
      <c r="JQ37" s="36"/>
      <c r="JR37" s="36"/>
      <c r="JS37" s="36"/>
      <c r="JT37" s="36"/>
      <c r="JU37" s="36"/>
      <c r="JV37" s="36"/>
      <c r="JW37" s="36"/>
      <c r="JX37" s="36"/>
      <c r="JY37" s="36"/>
      <c r="JZ37" s="36"/>
      <c r="KA37" s="36"/>
      <c r="KB37" s="36"/>
      <c r="KC37" s="36"/>
      <c r="KD37" s="36"/>
      <c r="KE37" s="36"/>
      <c r="KF37" s="36"/>
      <c r="KG37" s="36"/>
      <c r="KH37" s="36"/>
      <c r="KI37" s="36"/>
      <c r="KJ37" s="36"/>
      <c r="KK37" s="36"/>
      <c r="KL37" s="36"/>
      <c r="KM37" s="36"/>
      <c r="KN37" s="36"/>
      <c r="KO37" s="36"/>
      <c r="KP37" s="36"/>
      <c r="KQ37" s="36"/>
      <c r="KR37" s="36"/>
      <c r="KS37" s="36"/>
      <c r="KT37" s="36"/>
      <c r="KU37" s="36"/>
      <c r="KV37" s="36"/>
      <c r="KW37" s="36"/>
      <c r="KX37" s="36"/>
      <c r="KY37" s="36"/>
      <c r="KZ37" s="36"/>
      <c r="LA37" s="36"/>
      <c r="LB37" s="36"/>
      <c r="LC37" s="36"/>
      <c r="LD37" s="36"/>
      <c r="LE37" s="36"/>
      <c r="LF37" s="36"/>
      <c r="LG37" s="36"/>
      <c r="LH37" s="36"/>
      <c r="LI37" s="36"/>
      <c r="LJ37" s="36"/>
      <c r="LK37" s="36"/>
      <c r="LL37" s="36"/>
      <c r="LM37" s="36"/>
      <c r="LN37" s="36"/>
      <c r="LO37" s="36"/>
      <c r="LP37" s="36"/>
      <c r="LQ37" s="36"/>
      <c r="LR37" s="36"/>
      <c r="LS37" s="36"/>
      <c r="LT37" s="36"/>
      <c r="LU37" s="36"/>
      <c r="LV37" s="36"/>
      <c r="LW37" s="36"/>
      <c r="LX37" s="36"/>
      <c r="LY37" s="36"/>
      <c r="LZ37" s="36"/>
      <c r="MA37" s="36"/>
      <c r="MB37" s="36"/>
      <c r="MC37" s="36"/>
      <c r="MD37" s="36"/>
      <c r="ME37" s="36"/>
      <c r="MF37" s="36"/>
      <c r="MG37" s="36"/>
      <c r="MH37" s="36"/>
      <c r="MI37" s="36"/>
      <c r="MJ37" s="36"/>
      <c r="MK37" s="36"/>
      <c r="ML37" s="36"/>
      <c r="MM37" s="36"/>
      <c r="MN37" s="36"/>
      <c r="MO37" s="36"/>
      <c r="MP37" s="36"/>
      <c r="MQ37" s="36"/>
      <c r="MR37" s="36"/>
      <c r="MS37" s="36"/>
      <c r="MT37" s="36"/>
      <c r="MU37" s="36"/>
      <c r="MV37" s="36"/>
      <c r="MW37" s="36"/>
      <c r="MX37" s="36"/>
      <c r="MY37" s="36"/>
      <c r="MZ37" s="36"/>
      <c r="NA37" s="36"/>
      <c r="NB37" s="36"/>
      <c r="NC37" s="36"/>
      <c r="ND37" s="36"/>
      <c r="NE37" s="36"/>
      <c r="NF37" s="36"/>
      <c r="NG37" s="36"/>
      <c r="NH37" s="36"/>
      <c r="NI37" s="36"/>
      <c r="NJ37" s="36"/>
      <c r="NK37" s="36"/>
      <c r="NL37" s="36"/>
      <c r="NM37" s="36"/>
      <c r="NN37" s="36"/>
      <c r="NO37" s="36"/>
      <c r="NP37" s="36"/>
      <c r="NQ37" s="36"/>
      <c r="NR37" s="36"/>
      <c r="NS37" s="36"/>
      <c r="NT37" s="36"/>
      <c r="NU37" s="36"/>
      <c r="NV37" s="36"/>
      <c r="NW37" s="36"/>
      <c r="NX37" s="36"/>
      <c r="NY37" s="36"/>
      <c r="NZ37" s="36"/>
      <c r="OA37" s="36"/>
      <c r="OB37" s="36"/>
      <c r="OC37" s="36"/>
      <c r="OD37" s="36"/>
      <c r="OE37" s="36"/>
      <c r="OF37" s="36"/>
      <c r="OG37" s="36"/>
      <c r="OH37" s="36"/>
      <c r="OI37" s="36"/>
      <c r="OJ37" s="36"/>
      <c r="OK37" s="36"/>
      <c r="OL37" s="36"/>
      <c r="OM37" s="36"/>
      <c r="ON37" s="36"/>
      <c r="OO37" s="36"/>
      <c r="OP37" s="36"/>
      <c r="OQ37" s="36"/>
      <c r="OR37" s="36"/>
      <c r="OS37" s="36"/>
      <c r="OT37" s="36"/>
      <c r="OU37" s="36"/>
      <c r="OV37" s="36"/>
      <c r="OW37" s="36"/>
      <c r="OX37" s="36"/>
      <c r="OY37" s="36"/>
      <c r="OZ37" s="36"/>
      <c r="PA37" s="36"/>
      <c r="PB37" s="36"/>
      <c r="PC37" s="36"/>
      <c r="PD37" s="36"/>
      <c r="PE37" s="36"/>
      <c r="PF37" s="36"/>
      <c r="PG37" s="36"/>
      <c r="PH37" s="36"/>
      <c r="PI37" s="36"/>
      <c r="PJ37" s="36"/>
      <c r="PK37" s="36"/>
      <c r="PL37" s="36"/>
      <c r="PM37" s="36"/>
      <c r="PN37" s="36"/>
      <c r="PO37" s="36"/>
      <c r="PP37" s="36"/>
      <c r="PQ37" s="36"/>
      <c r="PR37" s="36"/>
      <c r="PS37" s="36"/>
      <c r="PT37" s="36"/>
      <c r="PU37" s="36"/>
      <c r="PV37" s="36"/>
      <c r="PW37" s="36"/>
      <c r="PX37" s="36"/>
      <c r="PY37" s="36"/>
      <c r="PZ37" s="36"/>
      <c r="QA37" s="36"/>
      <c r="QB37" s="36"/>
      <c r="QC37" s="36"/>
      <c r="QD37" s="36"/>
      <c r="QE37" s="36"/>
      <c r="QF37" s="36"/>
      <c r="QG37" s="36"/>
      <c r="QH37" s="36"/>
      <c r="QI37" s="36"/>
      <c r="QJ37" s="36"/>
      <c r="QK37" s="36"/>
      <c r="QL37" s="36"/>
      <c r="QM37" s="36"/>
      <c r="QN37" s="36"/>
      <c r="QO37" s="36"/>
      <c r="QP37" s="36"/>
      <c r="QQ37" s="36"/>
      <c r="QR37" s="36"/>
      <c r="QS37" s="36"/>
      <c r="QT37" s="36"/>
      <c r="QU37" s="36"/>
      <c r="QV37" s="36"/>
      <c r="QW37" s="36"/>
      <c r="QX37" s="36"/>
      <c r="QY37" s="36"/>
      <c r="QZ37" s="36"/>
      <c r="RA37" s="36"/>
      <c r="RB37" s="36"/>
      <c r="RC37" s="36"/>
      <c r="RD37" s="36"/>
      <c r="RE37" s="36"/>
      <c r="RF37" s="36"/>
      <c r="RG37" s="36"/>
      <c r="RH37" s="36"/>
      <c r="RI37" s="36"/>
      <c r="RJ37" s="36"/>
      <c r="RK37" s="36"/>
      <c r="RL37" s="36"/>
      <c r="RM37" s="36"/>
      <c r="RN37" s="36"/>
      <c r="RO37" s="36"/>
      <c r="RP37" s="36"/>
      <c r="RQ37" s="36"/>
      <c r="RR37" s="36"/>
      <c r="RS37" s="36"/>
      <c r="RT37" s="36"/>
      <c r="RU37" s="36"/>
      <c r="RV37" s="36"/>
      <c r="RW37" s="36"/>
      <c r="RX37" s="36"/>
      <c r="RY37" s="36"/>
      <c r="RZ37" s="36"/>
      <c r="SA37" s="36"/>
      <c r="SB37" s="36"/>
      <c r="SC37" s="36"/>
      <c r="SD37" s="36"/>
      <c r="SE37" s="36"/>
      <c r="SF37" s="36"/>
      <c r="SG37" s="36"/>
      <c r="SH37" s="36"/>
      <c r="SI37" s="36"/>
      <c r="SJ37" s="36"/>
      <c r="SK37" s="36"/>
      <c r="SL37" s="36"/>
      <c r="SM37" s="36"/>
      <c r="SN37" s="36"/>
      <c r="SO37" s="36"/>
      <c r="SP37" s="36"/>
      <c r="SQ37" s="36"/>
      <c r="SR37" s="36"/>
      <c r="SS37" s="36"/>
      <c r="ST37" s="36"/>
      <c r="SU37" s="36"/>
      <c r="SV37" s="36"/>
      <c r="SW37" s="36"/>
      <c r="SX37" s="36"/>
      <c r="SY37" s="36"/>
      <c r="SZ37" s="36"/>
      <c r="TA37" s="36"/>
      <c r="TB37" s="36"/>
      <c r="TC37" s="36"/>
      <c r="TD37" s="36"/>
      <c r="TE37" s="36"/>
      <c r="TF37" s="36"/>
      <c r="TG37" s="36"/>
      <c r="TH37" s="36"/>
      <c r="TI37" s="36"/>
      <c r="TJ37" s="36"/>
      <c r="TK37" s="36"/>
      <c r="TL37" s="36"/>
      <c r="TM37" s="36"/>
      <c r="TN37" s="36"/>
      <c r="TO37" s="36"/>
      <c r="TP37" s="36"/>
      <c r="TQ37" s="36"/>
      <c r="TR37" s="36"/>
      <c r="TS37" s="36"/>
      <c r="TT37" s="36"/>
      <c r="TU37" s="36"/>
      <c r="TV37" s="36"/>
      <c r="TW37" s="36"/>
      <c r="TX37" s="36"/>
      <c r="TY37" s="36"/>
      <c r="TZ37" s="36"/>
      <c r="UA37" s="36"/>
      <c r="UB37" s="36"/>
    </row>
    <row r="38" spans="2:548" ht="17.25" customHeight="1">
      <c r="B38" s="23" t="s">
        <v>136</v>
      </c>
      <c r="F38" s="81" t="s">
        <v>1205</v>
      </c>
      <c r="G38" s="24" t="s">
        <v>1449</v>
      </c>
      <c r="H38" s="36">
        <v>0</v>
      </c>
      <c r="I38" s="36">
        <v>0</v>
      </c>
      <c r="J38" s="36">
        <v>0</v>
      </c>
      <c r="K38" s="36">
        <v>0</v>
      </c>
      <c r="L38" s="36">
        <v>0</v>
      </c>
      <c r="M38" s="36">
        <v>0</v>
      </c>
      <c r="N38" s="36">
        <v>0</v>
      </c>
      <c r="O38" s="36">
        <v>0</v>
      </c>
      <c r="P38" s="36">
        <v>3.0000000000000001E-3</v>
      </c>
      <c r="Q38" s="36">
        <v>5.4163790000000001</v>
      </c>
      <c r="R38" s="36">
        <v>0</v>
      </c>
      <c r="S38" s="36">
        <v>0</v>
      </c>
      <c r="T38" s="36">
        <v>0.16903199999999999</v>
      </c>
      <c r="U38" s="36">
        <v>3.2000000000000001E-2</v>
      </c>
      <c r="V38" s="36">
        <v>0</v>
      </c>
      <c r="W38" s="36">
        <v>5.5430000000000001</v>
      </c>
      <c r="X38" s="36">
        <v>2.2239999999999999E-2</v>
      </c>
      <c r="Y38" s="36">
        <v>0.1603</v>
      </c>
      <c r="Z38" s="36">
        <v>0</v>
      </c>
      <c r="AA38" s="36">
        <v>2.2000000000000001E-6</v>
      </c>
      <c r="AB38" s="36">
        <v>5.0565280000000001</v>
      </c>
      <c r="AC38" s="36">
        <v>25.501264500000001</v>
      </c>
      <c r="AD38" s="36">
        <v>108.21289389</v>
      </c>
      <c r="AE38" s="36">
        <v>172.82866361999999</v>
      </c>
      <c r="AF38" s="36">
        <v>155.67122497</v>
      </c>
      <c r="AG38" s="36">
        <v>180.92501902000001</v>
      </c>
      <c r="AH38" s="36">
        <v>50.394520999999997</v>
      </c>
      <c r="AI38" s="36">
        <v>21.803422000000001</v>
      </c>
      <c r="AJ38" s="36">
        <v>105.774</v>
      </c>
      <c r="AK38" s="36">
        <v>49.351999999999997</v>
      </c>
      <c r="AL38" s="36">
        <v>0</v>
      </c>
      <c r="AM38" s="36">
        <v>91.566661600000003</v>
      </c>
      <c r="AN38" s="36">
        <v>86.786000000000001</v>
      </c>
      <c r="AO38" s="36">
        <v>69.5</v>
      </c>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c r="JE38" s="36"/>
      <c r="JF38" s="36"/>
      <c r="JG38" s="36"/>
      <c r="JH38" s="36"/>
      <c r="JI38" s="36"/>
      <c r="JJ38" s="36"/>
      <c r="JK38" s="36"/>
      <c r="JL38" s="36"/>
      <c r="JM38" s="36"/>
      <c r="JN38" s="36"/>
      <c r="JO38" s="36"/>
      <c r="JP38" s="36"/>
      <c r="JQ38" s="36"/>
      <c r="JR38" s="36"/>
      <c r="JS38" s="36"/>
      <c r="JT38" s="36"/>
      <c r="JU38" s="36"/>
      <c r="JV38" s="36"/>
      <c r="JW38" s="36"/>
      <c r="JX38" s="36"/>
      <c r="JY38" s="36"/>
      <c r="JZ38" s="36"/>
      <c r="KA38" s="36"/>
      <c r="KB38" s="36"/>
      <c r="KC38" s="36"/>
      <c r="KD38" s="36"/>
      <c r="KE38" s="36"/>
      <c r="KF38" s="36"/>
      <c r="KG38" s="36"/>
      <c r="KH38" s="36"/>
      <c r="KI38" s="36"/>
      <c r="KJ38" s="36"/>
      <c r="KK38" s="36"/>
      <c r="KL38" s="36"/>
      <c r="KM38" s="36"/>
      <c r="KN38" s="36"/>
      <c r="KO38" s="36"/>
      <c r="KP38" s="36"/>
      <c r="KQ38" s="36"/>
      <c r="KR38" s="36"/>
      <c r="KS38" s="36"/>
      <c r="KT38" s="36"/>
      <c r="KU38" s="36"/>
      <c r="KV38" s="36"/>
      <c r="KW38" s="36"/>
      <c r="KX38" s="36"/>
      <c r="KY38" s="36"/>
      <c r="KZ38" s="36"/>
      <c r="LA38" s="36"/>
      <c r="LB38" s="36"/>
      <c r="LC38" s="36"/>
      <c r="LD38" s="36"/>
      <c r="LE38" s="36"/>
      <c r="LF38" s="36"/>
      <c r="LG38" s="36"/>
      <c r="LH38" s="36"/>
      <c r="LI38" s="36"/>
      <c r="LJ38" s="36"/>
      <c r="LK38" s="36"/>
      <c r="LL38" s="36"/>
      <c r="LM38" s="36"/>
      <c r="LN38" s="36"/>
      <c r="LO38" s="36"/>
      <c r="LP38" s="36"/>
      <c r="LQ38" s="36"/>
      <c r="LR38" s="36"/>
      <c r="LS38" s="36"/>
      <c r="LT38" s="36"/>
      <c r="LU38" s="36"/>
      <c r="LV38" s="36"/>
      <c r="LW38" s="36"/>
      <c r="LX38" s="36"/>
      <c r="LY38" s="36"/>
      <c r="LZ38" s="36"/>
      <c r="MA38" s="36"/>
      <c r="MB38" s="36"/>
      <c r="MC38" s="36"/>
      <c r="MD38" s="36"/>
      <c r="ME38" s="36"/>
      <c r="MF38" s="36"/>
      <c r="MG38" s="36"/>
      <c r="MH38" s="36"/>
      <c r="MI38" s="36"/>
      <c r="MJ38" s="36"/>
      <c r="MK38" s="36"/>
      <c r="ML38" s="36"/>
      <c r="MM38" s="36"/>
      <c r="MN38" s="36"/>
      <c r="MO38" s="36"/>
      <c r="MP38" s="36"/>
      <c r="MQ38" s="36"/>
      <c r="MR38" s="36"/>
      <c r="MS38" s="36"/>
      <c r="MT38" s="36"/>
      <c r="MU38" s="36"/>
      <c r="MV38" s="36"/>
      <c r="MW38" s="36"/>
      <c r="MX38" s="36"/>
      <c r="MY38" s="36"/>
      <c r="MZ38" s="36"/>
      <c r="NA38" s="36"/>
      <c r="NB38" s="36"/>
      <c r="NC38" s="36"/>
      <c r="ND38" s="36"/>
      <c r="NE38" s="36"/>
      <c r="NF38" s="36"/>
      <c r="NG38" s="36"/>
      <c r="NH38" s="36"/>
      <c r="NI38" s="36"/>
      <c r="NJ38" s="36"/>
      <c r="NK38" s="36"/>
      <c r="NL38" s="36"/>
      <c r="NM38" s="36"/>
      <c r="NN38" s="36"/>
      <c r="NO38" s="36"/>
      <c r="NP38" s="36"/>
      <c r="NQ38" s="36"/>
      <c r="NR38" s="36"/>
      <c r="NS38" s="36"/>
      <c r="NT38" s="36"/>
      <c r="NU38" s="36"/>
      <c r="NV38" s="36"/>
      <c r="NW38" s="36"/>
      <c r="NX38" s="36"/>
      <c r="NY38" s="36"/>
      <c r="NZ38" s="36"/>
      <c r="OA38" s="36"/>
      <c r="OB38" s="36"/>
      <c r="OC38" s="36"/>
      <c r="OD38" s="36"/>
      <c r="OE38" s="36"/>
      <c r="OF38" s="36"/>
      <c r="OG38" s="36"/>
      <c r="OH38" s="36"/>
      <c r="OI38" s="36"/>
      <c r="OJ38" s="36"/>
      <c r="OK38" s="36"/>
      <c r="OL38" s="36"/>
      <c r="OM38" s="36"/>
      <c r="ON38" s="36"/>
      <c r="OO38" s="36"/>
      <c r="OP38" s="36"/>
      <c r="OQ38" s="36"/>
      <c r="OR38" s="36"/>
      <c r="OS38" s="36"/>
      <c r="OT38" s="36"/>
      <c r="OU38" s="36"/>
      <c r="OV38" s="36"/>
      <c r="OW38" s="36"/>
      <c r="OX38" s="36"/>
      <c r="OY38" s="36"/>
      <c r="OZ38" s="36"/>
      <c r="PA38" s="36"/>
      <c r="PB38" s="36"/>
      <c r="PC38" s="36"/>
      <c r="PD38" s="36"/>
      <c r="PE38" s="36"/>
      <c r="PF38" s="36"/>
      <c r="PG38" s="36"/>
      <c r="PH38" s="36"/>
      <c r="PI38" s="36"/>
      <c r="PJ38" s="36"/>
      <c r="PK38" s="36"/>
      <c r="PL38" s="36"/>
      <c r="PM38" s="36"/>
      <c r="PN38" s="36"/>
      <c r="PO38" s="36"/>
      <c r="PP38" s="36"/>
      <c r="PQ38" s="36"/>
      <c r="PR38" s="36"/>
      <c r="PS38" s="36"/>
      <c r="PT38" s="36"/>
      <c r="PU38" s="36"/>
      <c r="PV38" s="36"/>
      <c r="PW38" s="36"/>
      <c r="PX38" s="36"/>
      <c r="PY38" s="36"/>
      <c r="PZ38" s="36"/>
      <c r="QA38" s="36"/>
      <c r="QB38" s="36"/>
      <c r="QC38" s="36"/>
      <c r="QD38" s="36"/>
      <c r="QE38" s="36"/>
      <c r="QF38" s="36"/>
      <c r="QG38" s="36"/>
      <c r="QH38" s="36"/>
      <c r="QI38" s="36"/>
      <c r="QJ38" s="36"/>
      <c r="QK38" s="36"/>
      <c r="QL38" s="36"/>
      <c r="QM38" s="36"/>
      <c r="QN38" s="36"/>
      <c r="QO38" s="36"/>
      <c r="QP38" s="36"/>
      <c r="QQ38" s="36"/>
      <c r="QR38" s="36"/>
      <c r="QS38" s="36"/>
      <c r="QT38" s="36"/>
      <c r="QU38" s="36"/>
      <c r="QV38" s="36"/>
      <c r="QW38" s="36"/>
      <c r="QX38" s="36"/>
      <c r="QY38" s="36"/>
      <c r="QZ38" s="36"/>
      <c r="RA38" s="36"/>
      <c r="RB38" s="36"/>
      <c r="RC38" s="36"/>
      <c r="RD38" s="36"/>
      <c r="RE38" s="36"/>
      <c r="RF38" s="36"/>
      <c r="RG38" s="36"/>
      <c r="RH38" s="36"/>
      <c r="RI38" s="36"/>
      <c r="RJ38" s="36"/>
      <c r="RK38" s="36"/>
      <c r="RL38" s="36"/>
      <c r="RM38" s="36"/>
      <c r="RN38" s="36"/>
      <c r="RO38" s="36"/>
      <c r="RP38" s="36"/>
      <c r="RQ38" s="36"/>
      <c r="RR38" s="36"/>
      <c r="RS38" s="36"/>
      <c r="RT38" s="36"/>
      <c r="RU38" s="36"/>
      <c r="RV38" s="36"/>
      <c r="RW38" s="36"/>
      <c r="RX38" s="36"/>
      <c r="RY38" s="36"/>
      <c r="RZ38" s="36"/>
      <c r="SA38" s="36"/>
      <c r="SB38" s="36"/>
      <c r="SC38" s="36"/>
      <c r="SD38" s="36"/>
      <c r="SE38" s="36"/>
      <c r="SF38" s="36"/>
      <c r="SG38" s="36"/>
      <c r="SH38" s="36"/>
      <c r="SI38" s="36"/>
      <c r="SJ38" s="36"/>
      <c r="SK38" s="36"/>
      <c r="SL38" s="36"/>
      <c r="SM38" s="36"/>
      <c r="SN38" s="36"/>
      <c r="SO38" s="36"/>
      <c r="SP38" s="36"/>
      <c r="SQ38" s="36"/>
      <c r="SR38" s="36"/>
      <c r="SS38" s="36"/>
      <c r="ST38" s="36"/>
      <c r="SU38" s="36"/>
      <c r="SV38" s="36"/>
      <c r="SW38" s="36"/>
      <c r="SX38" s="36"/>
      <c r="SY38" s="36"/>
      <c r="SZ38" s="36"/>
      <c r="TA38" s="36"/>
      <c r="TB38" s="36"/>
      <c r="TC38" s="36"/>
      <c r="TD38" s="36"/>
      <c r="TE38" s="36"/>
      <c r="TF38" s="36"/>
      <c r="TG38" s="36"/>
      <c r="TH38" s="36"/>
      <c r="TI38" s="36"/>
      <c r="TJ38" s="36"/>
      <c r="TK38" s="36"/>
      <c r="TL38" s="36"/>
      <c r="TM38" s="36"/>
      <c r="TN38" s="36"/>
      <c r="TO38" s="36"/>
      <c r="TP38" s="36"/>
      <c r="TQ38" s="36"/>
      <c r="TR38" s="36"/>
      <c r="TS38" s="36"/>
      <c r="TT38" s="36"/>
      <c r="TU38" s="36"/>
      <c r="TV38" s="36"/>
      <c r="TW38" s="36"/>
      <c r="TX38" s="36"/>
      <c r="TY38" s="36"/>
      <c r="TZ38" s="36"/>
      <c r="UA38" s="36"/>
      <c r="UB38" s="36"/>
    </row>
    <row r="39" spans="2:548" ht="17.25" customHeight="1">
      <c r="B39" s="23" t="s">
        <v>136</v>
      </c>
      <c r="F39" s="81" t="s">
        <v>1283</v>
      </c>
      <c r="G39" s="24" t="s">
        <v>1449</v>
      </c>
      <c r="H39" s="36">
        <v>12.438685</v>
      </c>
      <c r="I39" s="36">
        <v>6.2855299999999996</v>
      </c>
      <c r="J39" s="36">
        <v>4.1260000000000003</v>
      </c>
      <c r="K39" s="36">
        <v>29.536019</v>
      </c>
      <c r="L39" s="36">
        <v>8.2522199999999994</v>
      </c>
      <c r="M39" s="36">
        <v>6.6513799999999996</v>
      </c>
      <c r="N39" s="36">
        <v>9.8516999999999992</v>
      </c>
      <c r="O39" s="36">
        <v>1.160201</v>
      </c>
      <c r="P39" s="36">
        <v>122.16497699999999</v>
      </c>
      <c r="Q39" s="36">
        <v>40.376793999999997</v>
      </c>
      <c r="R39" s="36">
        <v>26.607486000000002</v>
      </c>
      <c r="S39" s="36">
        <v>54.645994999999999</v>
      </c>
      <c r="T39" s="36">
        <v>69.756585999999999</v>
      </c>
      <c r="U39" s="36">
        <v>148.93324200000001</v>
      </c>
      <c r="V39" s="36">
        <v>56.610281000000001</v>
      </c>
      <c r="W39" s="36">
        <v>29.154115999999998</v>
      </c>
      <c r="X39" s="36">
        <v>114.551531</v>
      </c>
      <c r="Y39" s="36">
        <v>100.40576900000001</v>
      </c>
      <c r="Z39" s="36">
        <v>146.5403</v>
      </c>
      <c r="AA39" s="36">
        <v>133.5378063</v>
      </c>
      <c r="AB39" s="36">
        <v>119.32433484000001</v>
      </c>
      <c r="AC39" s="36">
        <v>87.106503050000001</v>
      </c>
      <c r="AD39" s="36">
        <v>71.551474749999997</v>
      </c>
      <c r="AE39" s="36">
        <v>14.11677175</v>
      </c>
      <c r="AF39" s="36">
        <v>19.123749499999999</v>
      </c>
      <c r="AG39" s="36">
        <v>8.45222418</v>
      </c>
      <c r="AH39" s="36">
        <v>128.66822651999999</v>
      </c>
      <c r="AI39" s="36">
        <v>53.006143389999998</v>
      </c>
      <c r="AJ39" s="36">
        <v>29.01707863</v>
      </c>
      <c r="AK39" s="36">
        <v>182.38132863999999</v>
      </c>
      <c r="AL39" s="36">
        <v>144.92101941000001</v>
      </c>
      <c r="AM39" s="36">
        <v>19.712276760000002</v>
      </c>
      <c r="AN39" s="36">
        <v>8.29913E-3</v>
      </c>
      <c r="AO39" s="36">
        <v>27.165487030000001</v>
      </c>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c r="JE39" s="36"/>
      <c r="JF39" s="36"/>
      <c r="JG39" s="36"/>
      <c r="JH39" s="36"/>
      <c r="JI39" s="36"/>
      <c r="JJ39" s="36"/>
      <c r="JK39" s="36"/>
      <c r="JL39" s="36"/>
      <c r="JM39" s="36"/>
      <c r="JN39" s="36"/>
      <c r="JO39" s="36"/>
      <c r="JP39" s="36"/>
      <c r="JQ39" s="36"/>
      <c r="JR39" s="36"/>
      <c r="JS39" s="36"/>
      <c r="JT39" s="36"/>
      <c r="JU39" s="36"/>
      <c r="JV39" s="36"/>
      <c r="JW39" s="36"/>
      <c r="JX39" s="36"/>
      <c r="JY39" s="36"/>
      <c r="JZ39" s="36"/>
      <c r="KA39" s="36"/>
      <c r="KB39" s="36"/>
      <c r="KC39" s="36"/>
      <c r="KD39" s="36"/>
      <c r="KE39" s="36"/>
      <c r="KF39" s="36"/>
      <c r="KG39" s="36"/>
      <c r="KH39" s="36"/>
      <c r="KI39" s="36"/>
      <c r="KJ39" s="36"/>
      <c r="KK39" s="36"/>
      <c r="KL39" s="36"/>
      <c r="KM39" s="36"/>
      <c r="KN39" s="36"/>
      <c r="KO39" s="36"/>
      <c r="KP39" s="36"/>
      <c r="KQ39" s="36"/>
      <c r="KR39" s="36"/>
      <c r="KS39" s="36"/>
      <c r="KT39" s="36"/>
      <c r="KU39" s="36"/>
      <c r="KV39" s="36"/>
      <c r="KW39" s="36"/>
      <c r="KX39" s="36"/>
      <c r="KY39" s="36"/>
      <c r="KZ39" s="36"/>
      <c r="LA39" s="36"/>
      <c r="LB39" s="36"/>
      <c r="LC39" s="36"/>
      <c r="LD39" s="36"/>
      <c r="LE39" s="36"/>
      <c r="LF39" s="36"/>
      <c r="LG39" s="36"/>
      <c r="LH39" s="36"/>
      <c r="LI39" s="36"/>
      <c r="LJ39" s="36"/>
      <c r="LK39" s="36"/>
      <c r="LL39" s="36"/>
      <c r="LM39" s="36"/>
      <c r="LN39" s="36"/>
      <c r="LO39" s="36"/>
      <c r="LP39" s="36"/>
      <c r="LQ39" s="36"/>
      <c r="LR39" s="36"/>
      <c r="LS39" s="36"/>
      <c r="LT39" s="36"/>
      <c r="LU39" s="36"/>
      <c r="LV39" s="36"/>
      <c r="LW39" s="36"/>
      <c r="LX39" s="36"/>
      <c r="LY39" s="36"/>
      <c r="LZ39" s="36"/>
      <c r="MA39" s="36"/>
      <c r="MB39" s="36"/>
      <c r="MC39" s="36"/>
      <c r="MD39" s="36"/>
      <c r="ME39" s="36"/>
      <c r="MF39" s="36"/>
      <c r="MG39" s="36"/>
      <c r="MH39" s="36"/>
      <c r="MI39" s="36"/>
      <c r="MJ39" s="36"/>
      <c r="MK39" s="36"/>
      <c r="ML39" s="36"/>
      <c r="MM39" s="36"/>
      <c r="MN39" s="36"/>
      <c r="MO39" s="36"/>
      <c r="MP39" s="36"/>
      <c r="MQ39" s="36"/>
      <c r="MR39" s="36"/>
      <c r="MS39" s="36"/>
      <c r="MT39" s="36"/>
      <c r="MU39" s="36"/>
      <c r="MV39" s="36"/>
      <c r="MW39" s="36"/>
      <c r="MX39" s="36"/>
      <c r="MY39" s="36"/>
      <c r="MZ39" s="36"/>
      <c r="NA39" s="36"/>
      <c r="NB39" s="36"/>
      <c r="NC39" s="36"/>
      <c r="ND39" s="36"/>
      <c r="NE39" s="36"/>
      <c r="NF39" s="36"/>
      <c r="NG39" s="36"/>
      <c r="NH39" s="36"/>
      <c r="NI39" s="36"/>
      <c r="NJ39" s="36"/>
      <c r="NK39" s="36"/>
      <c r="NL39" s="36"/>
      <c r="NM39" s="36"/>
      <c r="NN39" s="36"/>
      <c r="NO39" s="36"/>
      <c r="NP39" s="36"/>
      <c r="NQ39" s="36"/>
      <c r="NR39" s="36"/>
      <c r="NS39" s="36"/>
      <c r="NT39" s="36"/>
      <c r="NU39" s="36"/>
      <c r="NV39" s="36"/>
      <c r="NW39" s="36"/>
      <c r="NX39" s="36"/>
      <c r="NY39" s="36"/>
      <c r="NZ39" s="36"/>
      <c r="OA39" s="36"/>
      <c r="OB39" s="36"/>
      <c r="OC39" s="36"/>
      <c r="OD39" s="36"/>
      <c r="OE39" s="36"/>
      <c r="OF39" s="36"/>
      <c r="OG39" s="36"/>
      <c r="OH39" s="36"/>
      <c r="OI39" s="36"/>
      <c r="OJ39" s="36"/>
      <c r="OK39" s="36"/>
      <c r="OL39" s="36"/>
      <c r="OM39" s="36"/>
      <c r="ON39" s="36"/>
      <c r="OO39" s="36"/>
      <c r="OP39" s="36"/>
      <c r="OQ39" s="36"/>
      <c r="OR39" s="36"/>
      <c r="OS39" s="36"/>
      <c r="OT39" s="36"/>
      <c r="OU39" s="36"/>
      <c r="OV39" s="36"/>
      <c r="OW39" s="36"/>
      <c r="OX39" s="36"/>
      <c r="OY39" s="36"/>
      <c r="OZ39" s="36"/>
      <c r="PA39" s="36"/>
      <c r="PB39" s="36"/>
      <c r="PC39" s="36"/>
      <c r="PD39" s="36"/>
      <c r="PE39" s="36"/>
      <c r="PF39" s="36"/>
      <c r="PG39" s="36"/>
      <c r="PH39" s="36"/>
      <c r="PI39" s="36"/>
      <c r="PJ39" s="36"/>
      <c r="PK39" s="36"/>
      <c r="PL39" s="36"/>
      <c r="PM39" s="36"/>
      <c r="PN39" s="36"/>
      <c r="PO39" s="36"/>
      <c r="PP39" s="36"/>
      <c r="PQ39" s="36"/>
      <c r="PR39" s="36"/>
      <c r="PS39" s="36"/>
      <c r="PT39" s="36"/>
      <c r="PU39" s="36"/>
      <c r="PV39" s="36"/>
      <c r="PW39" s="36"/>
      <c r="PX39" s="36"/>
      <c r="PY39" s="36"/>
      <c r="PZ39" s="36"/>
      <c r="QA39" s="36"/>
      <c r="QB39" s="36"/>
      <c r="QC39" s="36"/>
      <c r="QD39" s="36"/>
      <c r="QE39" s="36"/>
      <c r="QF39" s="36"/>
      <c r="QG39" s="36"/>
      <c r="QH39" s="36"/>
      <c r="QI39" s="36"/>
      <c r="QJ39" s="36"/>
      <c r="QK39" s="36"/>
      <c r="QL39" s="36"/>
      <c r="QM39" s="36"/>
      <c r="QN39" s="36"/>
      <c r="QO39" s="36"/>
      <c r="QP39" s="36"/>
      <c r="QQ39" s="36"/>
      <c r="QR39" s="36"/>
      <c r="QS39" s="36"/>
      <c r="QT39" s="36"/>
      <c r="QU39" s="36"/>
      <c r="QV39" s="36"/>
      <c r="QW39" s="36"/>
      <c r="QX39" s="36"/>
      <c r="QY39" s="36"/>
      <c r="QZ39" s="36"/>
      <c r="RA39" s="36"/>
      <c r="RB39" s="36"/>
      <c r="RC39" s="36"/>
      <c r="RD39" s="36"/>
      <c r="RE39" s="36"/>
      <c r="RF39" s="36"/>
      <c r="RG39" s="36"/>
      <c r="RH39" s="36"/>
      <c r="RI39" s="36"/>
      <c r="RJ39" s="36"/>
      <c r="RK39" s="36"/>
      <c r="RL39" s="36"/>
      <c r="RM39" s="36"/>
      <c r="RN39" s="36"/>
      <c r="RO39" s="36"/>
      <c r="RP39" s="36"/>
      <c r="RQ39" s="36"/>
      <c r="RR39" s="36"/>
      <c r="RS39" s="36"/>
      <c r="RT39" s="36"/>
      <c r="RU39" s="36"/>
      <c r="RV39" s="36"/>
      <c r="RW39" s="36"/>
      <c r="RX39" s="36"/>
      <c r="RY39" s="36"/>
      <c r="RZ39" s="36"/>
      <c r="SA39" s="36"/>
      <c r="SB39" s="36"/>
      <c r="SC39" s="36"/>
      <c r="SD39" s="36"/>
      <c r="SE39" s="36"/>
      <c r="SF39" s="36"/>
      <c r="SG39" s="36"/>
      <c r="SH39" s="36"/>
      <c r="SI39" s="36"/>
      <c r="SJ39" s="36"/>
      <c r="SK39" s="36"/>
      <c r="SL39" s="36"/>
      <c r="SM39" s="36"/>
      <c r="SN39" s="36"/>
      <c r="SO39" s="36"/>
      <c r="SP39" s="36"/>
      <c r="SQ39" s="36"/>
      <c r="SR39" s="36"/>
      <c r="SS39" s="36"/>
      <c r="ST39" s="36"/>
      <c r="SU39" s="36"/>
      <c r="SV39" s="36"/>
      <c r="SW39" s="36"/>
      <c r="SX39" s="36"/>
      <c r="SY39" s="36"/>
      <c r="SZ39" s="36"/>
      <c r="TA39" s="36"/>
      <c r="TB39" s="36"/>
      <c r="TC39" s="36"/>
      <c r="TD39" s="36"/>
      <c r="TE39" s="36"/>
      <c r="TF39" s="36"/>
      <c r="TG39" s="36"/>
      <c r="TH39" s="36"/>
      <c r="TI39" s="36"/>
      <c r="TJ39" s="36"/>
      <c r="TK39" s="36"/>
      <c r="TL39" s="36"/>
      <c r="TM39" s="36"/>
      <c r="TN39" s="36"/>
      <c r="TO39" s="36"/>
      <c r="TP39" s="36"/>
      <c r="TQ39" s="36"/>
      <c r="TR39" s="36"/>
      <c r="TS39" s="36"/>
      <c r="TT39" s="36"/>
      <c r="TU39" s="36"/>
      <c r="TV39" s="36"/>
      <c r="TW39" s="36"/>
      <c r="TX39" s="36"/>
      <c r="TY39" s="36"/>
      <c r="TZ39" s="36"/>
      <c r="UA39" s="36"/>
      <c r="UB39" s="36"/>
    </row>
    <row r="40" spans="2:548" ht="17.25" customHeight="1">
      <c r="B40" s="23" t="s">
        <v>136</v>
      </c>
      <c r="F40" s="81" t="s">
        <v>1284</v>
      </c>
      <c r="G40" s="24" t="s">
        <v>1449</v>
      </c>
      <c r="H40" s="36">
        <v>9.7842999999999999E-2</v>
      </c>
      <c r="I40" s="36">
        <v>0.16600999999999999</v>
      </c>
      <c r="J40" s="36">
        <v>0.125587</v>
      </c>
      <c r="K40" s="36">
        <v>0.46138400000000002</v>
      </c>
      <c r="L40" s="36">
        <v>4.9740000000000001E-3</v>
      </c>
      <c r="M40" s="36">
        <v>3.0000000000000001E-3</v>
      </c>
      <c r="N40" s="36">
        <v>2.3210000000000001E-3</v>
      </c>
      <c r="O40" s="36">
        <v>0.90130299999999997</v>
      </c>
      <c r="P40" s="36">
        <v>52.946933000000001</v>
      </c>
      <c r="Q40" s="36">
        <v>3.7817470000000002</v>
      </c>
      <c r="R40" s="36">
        <v>7.4070000000000004E-3</v>
      </c>
      <c r="S40" s="36">
        <v>2.467E-3</v>
      </c>
      <c r="T40" s="36">
        <v>3.0000000000000001E-6</v>
      </c>
      <c r="U40" s="36">
        <v>0</v>
      </c>
      <c r="V40" s="36">
        <v>6.0694999999999999E-2</v>
      </c>
      <c r="W40" s="36">
        <v>0.12320200000000001</v>
      </c>
      <c r="X40" s="36">
        <v>8.8849999999999998E-2</v>
      </c>
      <c r="Y40" s="36">
        <v>1.5081000000000001E-2</v>
      </c>
      <c r="Z40" s="36">
        <v>0.122783</v>
      </c>
      <c r="AA40" s="36">
        <v>0.28165224</v>
      </c>
      <c r="AB40" s="36">
        <v>3.59653504</v>
      </c>
      <c r="AC40" s="36">
        <v>6.4102663099999999</v>
      </c>
      <c r="AD40" s="36">
        <v>5.3211326000000003</v>
      </c>
      <c r="AE40" s="36">
        <v>3.6583316400000001</v>
      </c>
      <c r="AF40" s="36">
        <v>2.4310193600000001</v>
      </c>
      <c r="AG40" s="36">
        <v>2.5706863200000001</v>
      </c>
      <c r="AH40" s="36">
        <v>2.75657592</v>
      </c>
      <c r="AI40" s="36">
        <v>1.41310154</v>
      </c>
      <c r="AJ40" s="36">
        <v>1.9617466699999999</v>
      </c>
      <c r="AK40" s="36">
        <v>1.6569612199999999</v>
      </c>
      <c r="AL40" s="36">
        <v>66.566297750000004</v>
      </c>
      <c r="AM40" s="36">
        <v>16.877741629999999</v>
      </c>
      <c r="AN40" s="36">
        <v>17.686496219999999</v>
      </c>
      <c r="AO40" s="36">
        <v>17.464823060000001</v>
      </c>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c r="JE40" s="36"/>
      <c r="JF40" s="36"/>
      <c r="JG40" s="36"/>
      <c r="JH40" s="36"/>
      <c r="JI40" s="36"/>
      <c r="JJ40" s="36"/>
      <c r="JK40" s="36"/>
      <c r="JL40" s="36"/>
      <c r="JM40" s="36"/>
      <c r="JN40" s="36"/>
      <c r="JO40" s="36"/>
      <c r="JP40" s="36"/>
      <c r="JQ40" s="36"/>
      <c r="JR40" s="36"/>
      <c r="JS40" s="36"/>
      <c r="JT40" s="36"/>
      <c r="JU40" s="36"/>
      <c r="JV40" s="36"/>
      <c r="JW40" s="36"/>
      <c r="JX40" s="36"/>
      <c r="JY40" s="36"/>
      <c r="JZ40" s="36"/>
      <c r="KA40" s="36"/>
      <c r="KB40" s="36"/>
      <c r="KC40" s="36"/>
      <c r="KD40" s="36"/>
      <c r="KE40" s="36"/>
      <c r="KF40" s="36"/>
      <c r="KG40" s="36"/>
      <c r="KH40" s="36"/>
      <c r="KI40" s="36"/>
      <c r="KJ40" s="36"/>
      <c r="KK40" s="36"/>
      <c r="KL40" s="36"/>
      <c r="KM40" s="36"/>
      <c r="KN40" s="36"/>
      <c r="KO40" s="36"/>
      <c r="KP40" s="36"/>
      <c r="KQ40" s="36"/>
      <c r="KR40" s="36"/>
      <c r="KS40" s="36"/>
      <c r="KT40" s="36"/>
      <c r="KU40" s="36"/>
      <c r="KV40" s="36"/>
      <c r="KW40" s="36"/>
      <c r="KX40" s="36"/>
      <c r="KY40" s="36"/>
      <c r="KZ40" s="36"/>
      <c r="LA40" s="36"/>
      <c r="LB40" s="36"/>
      <c r="LC40" s="36"/>
      <c r="LD40" s="36"/>
      <c r="LE40" s="36"/>
      <c r="LF40" s="36"/>
      <c r="LG40" s="36"/>
      <c r="LH40" s="36"/>
      <c r="LI40" s="36"/>
      <c r="LJ40" s="36"/>
      <c r="LK40" s="36"/>
      <c r="LL40" s="36"/>
      <c r="LM40" s="36"/>
      <c r="LN40" s="36"/>
      <c r="LO40" s="36"/>
      <c r="LP40" s="36"/>
      <c r="LQ40" s="36"/>
      <c r="LR40" s="36"/>
      <c r="LS40" s="36"/>
      <c r="LT40" s="36"/>
      <c r="LU40" s="36"/>
      <c r="LV40" s="36"/>
      <c r="LW40" s="36"/>
      <c r="LX40" s="36"/>
      <c r="LY40" s="36"/>
      <c r="LZ40" s="36"/>
      <c r="MA40" s="36"/>
      <c r="MB40" s="36"/>
      <c r="MC40" s="36"/>
      <c r="MD40" s="36"/>
      <c r="ME40" s="36"/>
      <c r="MF40" s="36"/>
      <c r="MG40" s="36"/>
      <c r="MH40" s="36"/>
      <c r="MI40" s="36"/>
      <c r="MJ40" s="36"/>
      <c r="MK40" s="36"/>
      <c r="ML40" s="36"/>
      <c r="MM40" s="36"/>
      <c r="MN40" s="36"/>
      <c r="MO40" s="36"/>
      <c r="MP40" s="36"/>
      <c r="MQ40" s="36"/>
      <c r="MR40" s="36"/>
      <c r="MS40" s="36"/>
      <c r="MT40" s="36"/>
      <c r="MU40" s="36"/>
      <c r="MV40" s="36"/>
      <c r="MW40" s="36"/>
      <c r="MX40" s="36"/>
      <c r="MY40" s="36"/>
      <c r="MZ40" s="36"/>
      <c r="NA40" s="36"/>
      <c r="NB40" s="36"/>
      <c r="NC40" s="36"/>
      <c r="ND40" s="36"/>
      <c r="NE40" s="36"/>
      <c r="NF40" s="36"/>
      <c r="NG40" s="36"/>
      <c r="NH40" s="36"/>
      <c r="NI40" s="36"/>
      <c r="NJ40" s="36"/>
      <c r="NK40" s="36"/>
      <c r="NL40" s="36"/>
      <c r="NM40" s="36"/>
      <c r="NN40" s="36"/>
      <c r="NO40" s="36"/>
      <c r="NP40" s="36"/>
      <c r="NQ40" s="36"/>
      <c r="NR40" s="36"/>
      <c r="NS40" s="36"/>
      <c r="NT40" s="36"/>
      <c r="NU40" s="36"/>
      <c r="NV40" s="36"/>
      <c r="NW40" s="36"/>
      <c r="NX40" s="36"/>
      <c r="NY40" s="36"/>
      <c r="NZ40" s="36"/>
      <c r="OA40" s="36"/>
      <c r="OB40" s="36"/>
      <c r="OC40" s="36"/>
      <c r="OD40" s="36"/>
      <c r="OE40" s="36"/>
      <c r="OF40" s="36"/>
      <c r="OG40" s="36"/>
      <c r="OH40" s="36"/>
      <c r="OI40" s="36"/>
      <c r="OJ40" s="36"/>
      <c r="OK40" s="36"/>
      <c r="OL40" s="36"/>
      <c r="OM40" s="36"/>
      <c r="ON40" s="36"/>
      <c r="OO40" s="36"/>
      <c r="OP40" s="36"/>
      <c r="OQ40" s="36"/>
      <c r="OR40" s="36"/>
      <c r="OS40" s="36"/>
      <c r="OT40" s="36"/>
      <c r="OU40" s="36"/>
      <c r="OV40" s="36"/>
      <c r="OW40" s="36"/>
      <c r="OX40" s="36"/>
      <c r="OY40" s="36"/>
      <c r="OZ40" s="36"/>
      <c r="PA40" s="36"/>
      <c r="PB40" s="36"/>
      <c r="PC40" s="36"/>
      <c r="PD40" s="36"/>
      <c r="PE40" s="36"/>
      <c r="PF40" s="36"/>
      <c r="PG40" s="36"/>
      <c r="PH40" s="36"/>
      <c r="PI40" s="36"/>
      <c r="PJ40" s="36"/>
      <c r="PK40" s="36"/>
      <c r="PL40" s="36"/>
      <c r="PM40" s="36"/>
      <c r="PN40" s="36"/>
      <c r="PO40" s="36"/>
      <c r="PP40" s="36"/>
      <c r="PQ40" s="36"/>
      <c r="PR40" s="36"/>
      <c r="PS40" s="36"/>
      <c r="PT40" s="36"/>
      <c r="PU40" s="36"/>
      <c r="PV40" s="36"/>
      <c r="PW40" s="36"/>
      <c r="PX40" s="36"/>
      <c r="PY40" s="36"/>
      <c r="PZ40" s="36"/>
      <c r="QA40" s="36"/>
      <c r="QB40" s="36"/>
      <c r="QC40" s="36"/>
      <c r="QD40" s="36"/>
      <c r="QE40" s="36"/>
      <c r="QF40" s="36"/>
      <c r="QG40" s="36"/>
      <c r="QH40" s="36"/>
      <c r="QI40" s="36"/>
      <c r="QJ40" s="36"/>
      <c r="QK40" s="36"/>
      <c r="QL40" s="36"/>
      <c r="QM40" s="36"/>
      <c r="QN40" s="36"/>
      <c r="QO40" s="36"/>
      <c r="QP40" s="36"/>
      <c r="QQ40" s="36"/>
      <c r="QR40" s="36"/>
      <c r="QS40" s="36"/>
      <c r="QT40" s="36"/>
      <c r="QU40" s="36"/>
      <c r="QV40" s="36"/>
      <c r="QW40" s="36"/>
      <c r="QX40" s="36"/>
      <c r="QY40" s="36"/>
      <c r="QZ40" s="36"/>
      <c r="RA40" s="36"/>
      <c r="RB40" s="36"/>
      <c r="RC40" s="36"/>
      <c r="RD40" s="36"/>
      <c r="RE40" s="36"/>
      <c r="RF40" s="36"/>
      <c r="RG40" s="36"/>
      <c r="RH40" s="36"/>
      <c r="RI40" s="36"/>
      <c r="RJ40" s="36"/>
      <c r="RK40" s="36"/>
      <c r="RL40" s="36"/>
      <c r="RM40" s="36"/>
      <c r="RN40" s="36"/>
      <c r="RO40" s="36"/>
      <c r="RP40" s="36"/>
      <c r="RQ40" s="36"/>
      <c r="RR40" s="36"/>
      <c r="RS40" s="36"/>
      <c r="RT40" s="36"/>
      <c r="RU40" s="36"/>
      <c r="RV40" s="36"/>
      <c r="RW40" s="36"/>
      <c r="RX40" s="36"/>
      <c r="RY40" s="36"/>
      <c r="RZ40" s="36"/>
      <c r="SA40" s="36"/>
      <c r="SB40" s="36"/>
      <c r="SC40" s="36"/>
      <c r="SD40" s="36"/>
      <c r="SE40" s="36"/>
      <c r="SF40" s="36"/>
      <c r="SG40" s="36"/>
      <c r="SH40" s="36"/>
      <c r="SI40" s="36"/>
      <c r="SJ40" s="36"/>
      <c r="SK40" s="36"/>
      <c r="SL40" s="36"/>
      <c r="SM40" s="36"/>
      <c r="SN40" s="36"/>
      <c r="SO40" s="36"/>
      <c r="SP40" s="36"/>
      <c r="SQ40" s="36"/>
      <c r="SR40" s="36"/>
      <c r="SS40" s="36"/>
      <c r="ST40" s="36"/>
      <c r="SU40" s="36"/>
      <c r="SV40" s="36"/>
      <c r="SW40" s="36"/>
      <c r="SX40" s="36"/>
      <c r="SY40" s="36"/>
      <c r="SZ40" s="36"/>
      <c r="TA40" s="36"/>
      <c r="TB40" s="36"/>
      <c r="TC40" s="36"/>
      <c r="TD40" s="36"/>
      <c r="TE40" s="36"/>
      <c r="TF40" s="36"/>
      <c r="TG40" s="36"/>
      <c r="TH40" s="36"/>
      <c r="TI40" s="36"/>
      <c r="TJ40" s="36"/>
      <c r="TK40" s="36"/>
      <c r="TL40" s="36"/>
      <c r="TM40" s="36"/>
      <c r="TN40" s="36"/>
      <c r="TO40" s="36"/>
      <c r="TP40" s="36"/>
      <c r="TQ40" s="36"/>
      <c r="TR40" s="36"/>
      <c r="TS40" s="36"/>
      <c r="TT40" s="36"/>
      <c r="TU40" s="36"/>
      <c r="TV40" s="36"/>
      <c r="TW40" s="36"/>
      <c r="TX40" s="36"/>
      <c r="TY40" s="36"/>
      <c r="TZ40" s="36"/>
      <c r="UA40" s="36"/>
      <c r="UB40" s="36"/>
    </row>
    <row r="41" spans="2:548" ht="17.25" customHeight="1">
      <c r="B41" s="23" t="s">
        <v>136</v>
      </c>
      <c r="F41" s="81" t="s">
        <v>1243</v>
      </c>
      <c r="G41" s="24" t="s">
        <v>1449</v>
      </c>
      <c r="H41" s="36">
        <v>54.004322000000002</v>
      </c>
      <c r="I41" s="36">
        <v>83.976640000000003</v>
      </c>
      <c r="J41" s="36">
        <v>137.83720700000001</v>
      </c>
      <c r="K41" s="36">
        <v>78.382739999999998</v>
      </c>
      <c r="L41" s="36">
        <v>82.827158999999995</v>
      </c>
      <c r="M41" s="36">
        <v>92.790918000000005</v>
      </c>
      <c r="N41" s="36">
        <v>49.607117000000002</v>
      </c>
      <c r="O41" s="36">
        <v>99.806922999999998</v>
      </c>
      <c r="P41" s="36">
        <v>61.78266</v>
      </c>
      <c r="Q41" s="36">
        <v>136.37599900000001</v>
      </c>
      <c r="R41" s="36">
        <v>117.869379</v>
      </c>
      <c r="S41" s="36">
        <v>66.766197000000005</v>
      </c>
      <c r="T41" s="36">
        <v>36.513643999999999</v>
      </c>
      <c r="U41" s="36">
        <v>14.117089</v>
      </c>
      <c r="V41" s="36">
        <v>14.643041999999999</v>
      </c>
      <c r="W41" s="36">
        <v>14.312958999999999</v>
      </c>
      <c r="X41" s="36">
        <v>14.881587</v>
      </c>
      <c r="Y41" s="36">
        <v>8.9341659999999994</v>
      </c>
      <c r="Z41" s="36">
        <v>7.9710460000000003</v>
      </c>
      <c r="AA41" s="36">
        <v>5.98314477</v>
      </c>
      <c r="AB41" s="36">
        <v>15.065463980000001</v>
      </c>
      <c r="AC41" s="36">
        <v>24.55794994</v>
      </c>
      <c r="AD41" s="36">
        <v>26.348124370000001</v>
      </c>
      <c r="AE41" s="36">
        <v>19.616032879999999</v>
      </c>
      <c r="AF41" s="36">
        <v>70.869053800000003</v>
      </c>
      <c r="AG41" s="36">
        <v>41.53549795</v>
      </c>
      <c r="AH41" s="36">
        <v>13.227379669999999</v>
      </c>
      <c r="AI41" s="36">
        <v>16.267598270000001</v>
      </c>
      <c r="AJ41" s="36">
        <v>20.587489810000001</v>
      </c>
      <c r="AK41" s="36">
        <v>27.659937240000001</v>
      </c>
      <c r="AL41" s="36">
        <v>15.88254742</v>
      </c>
      <c r="AM41" s="36">
        <v>30.218314889999998</v>
      </c>
      <c r="AN41" s="36">
        <v>29.14335208</v>
      </c>
      <c r="AO41" s="36">
        <v>25.55367773</v>
      </c>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c r="IP41" s="36"/>
      <c r="IQ41" s="36"/>
      <c r="IR41" s="36"/>
      <c r="IS41" s="36"/>
      <c r="IT41" s="36"/>
      <c r="IU41" s="36"/>
      <c r="IV41" s="36"/>
      <c r="IW41" s="36"/>
      <c r="IX41" s="36"/>
      <c r="IY41" s="36"/>
      <c r="IZ41" s="36"/>
      <c r="JA41" s="36"/>
      <c r="JB41" s="36"/>
      <c r="JC41" s="36"/>
      <c r="JD41" s="36"/>
      <c r="JE41" s="36"/>
      <c r="JF41" s="36"/>
      <c r="JG41" s="36"/>
      <c r="JH41" s="36"/>
      <c r="JI41" s="36"/>
      <c r="JJ41" s="36"/>
      <c r="JK41" s="36"/>
      <c r="JL41" s="36"/>
      <c r="JM41" s="36"/>
      <c r="JN41" s="36"/>
      <c r="JO41" s="36"/>
      <c r="JP41" s="36"/>
      <c r="JQ41" s="36"/>
      <c r="JR41" s="36"/>
      <c r="JS41" s="36"/>
      <c r="JT41" s="36"/>
      <c r="JU41" s="36"/>
      <c r="JV41" s="36"/>
      <c r="JW41" s="36"/>
      <c r="JX41" s="36"/>
      <c r="JY41" s="36"/>
      <c r="JZ41" s="36"/>
      <c r="KA41" s="36"/>
      <c r="KB41" s="36"/>
      <c r="KC41" s="36"/>
      <c r="KD41" s="36"/>
      <c r="KE41" s="36"/>
      <c r="KF41" s="36"/>
      <c r="KG41" s="36"/>
      <c r="KH41" s="36"/>
      <c r="KI41" s="36"/>
      <c r="KJ41" s="36"/>
      <c r="KK41" s="36"/>
      <c r="KL41" s="36"/>
      <c r="KM41" s="36"/>
      <c r="KN41" s="36"/>
      <c r="KO41" s="36"/>
      <c r="KP41" s="36"/>
      <c r="KQ41" s="36"/>
      <c r="KR41" s="36"/>
      <c r="KS41" s="36"/>
      <c r="KT41" s="36"/>
      <c r="KU41" s="36"/>
      <c r="KV41" s="36"/>
      <c r="KW41" s="36"/>
      <c r="KX41" s="36"/>
      <c r="KY41" s="36"/>
      <c r="KZ41" s="36"/>
      <c r="LA41" s="36"/>
      <c r="LB41" s="36"/>
      <c r="LC41" s="36"/>
      <c r="LD41" s="36"/>
      <c r="LE41" s="36"/>
      <c r="LF41" s="36"/>
      <c r="LG41" s="36"/>
      <c r="LH41" s="36"/>
      <c r="LI41" s="36"/>
      <c r="LJ41" s="36"/>
      <c r="LK41" s="36"/>
      <c r="LL41" s="36"/>
      <c r="LM41" s="36"/>
      <c r="LN41" s="36"/>
      <c r="LO41" s="36"/>
      <c r="LP41" s="36"/>
      <c r="LQ41" s="36"/>
      <c r="LR41" s="36"/>
      <c r="LS41" s="36"/>
      <c r="LT41" s="36"/>
      <c r="LU41" s="36"/>
      <c r="LV41" s="36"/>
      <c r="LW41" s="36"/>
      <c r="LX41" s="36"/>
      <c r="LY41" s="36"/>
      <c r="LZ41" s="36"/>
      <c r="MA41" s="36"/>
      <c r="MB41" s="36"/>
      <c r="MC41" s="36"/>
      <c r="MD41" s="36"/>
      <c r="ME41" s="36"/>
      <c r="MF41" s="36"/>
      <c r="MG41" s="36"/>
      <c r="MH41" s="36"/>
      <c r="MI41" s="36"/>
      <c r="MJ41" s="36"/>
      <c r="MK41" s="36"/>
      <c r="ML41" s="36"/>
      <c r="MM41" s="36"/>
      <c r="MN41" s="36"/>
      <c r="MO41" s="36"/>
      <c r="MP41" s="36"/>
      <c r="MQ41" s="36"/>
      <c r="MR41" s="36"/>
      <c r="MS41" s="36"/>
      <c r="MT41" s="36"/>
      <c r="MU41" s="36"/>
      <c r="MV41" s="36"/>
      <c r="MW41" s="36"/>
      <c r="MX41" s="36"/>
      <c r="MY41" s="36"/>
      <c r="MZ41" s="36"/>
      <c r="NA41" s="36"/>
      <c r="NB41" s="36"/>
      <c r="NC41" s="36"/>
      <c r="ND41" s="36"/>
      <c r="NE41" s="36"/>
      <c r="NF41" s="36"/>
      <c r="NG41" s="36"/>
      <c r="NH41" s="36"/>
      <c r="NI41" s="36"/>
      <c r="NJ41" s="36"/>
      <c r="NK41" s="36"/>
      <c r="NL41" s="36"/>
      <c r="NM41" s="36"/>
      <c r="NN41" s="36"/>
      <c r="NO41" s="36"/>
      <c r="NP41" s="36"/>
      <c r="NQ41" s="36"/>
      <c r="NR41" s="36"/>
      <c r="NS41" s="36"/>
      <c r="NT41" s="36"/>
      <c r="NU41" s="36"/>
      <c r="NV41" s="36"/>
      <c r="NW41" s="36"/>
      <c r="NX41" s="36"/>
      <c r="NY41" s="36"/>
      <c r="NZ41" s="36"/>
      <c r="OA41" s="36"/>
      <c r="OB41" s="36"/>
      <c r="OC41" s="36"/>
      <c r="OD41" s="36"/>
      <c r="OE41" s="36"/>
      <c r="OF41" s="36"/>
      <c r="OG41" s="36"/>
      <c r="OH41" s="36"/>
      <c r="OI41" s="36"/>
      <c r="OJ41" s="36"/>
      <c r="OK41" s="36"/>
      <c r="OL41" s="36"/>
      <c r="OM41" s="36"/>
      <c r="ON41" s="36"/>
      <c r="OO41" s="36"/>
      <c r="OP41" s="36"/>
      <c r="OQ41" s="36"/>
      <c r="OR41" s="36"/>
      <c r="OS41" s="36"/>
      <c r="OT41" s="36"/>
      <c r="OU41" s="36"/>
      <c r="OV41" s="36"/>
      <c r="OW41" s="36"/>
      <c r="OX41" s="36"/>
      <c r="OY41" s="36"/>
      <c r="OZ41" s="36"/>
      <c r="PA41" s="36"/>
      <c r="PB41" s="36"/>
      <c r="PC41" s="36"/>
      <c r="PD41" s="36"/>
      <c r="PE41" s="36"/>
      <c r="PF41" s="36"/>
      <c r="PG41" s="36"/>
      <c r="PH41" s="36"/>
      <c r="PI41" s="36"/>
      <c r="PJ41" s="36"/>
      <c r="PK41" s="36"/>
      <c r="PL41" s="36"/>
      <c r="PM41" s="36"/>
      <c r="PN41" s="36"/>
      <c r="PO41" s="36"/>
      <c r="PP41" s="36"/>
      <c r="PQ41" s="36"/>
      <c r="PR41" s="36"/>
      <c r="PS41" s="36"/>
      <c r="PT41" s="36"/>
      <c r="PU41" s="36"/>
      <c r="PV41" s="36"/>
      <c r="PW41" s="36"/>
      <c r="PX41" s="36"/>
      <c r="PY41" s="36"/>
      <c r="PZ41" s="36"/>
      <c r="QA41" s="36"/>
      <c r="QB41" s="36"/>
      <c r="QC41" s="36"/>
      <c r="QD41" s="36"/>
      <c r="QE41" s="36"/>
      <c r="QF41" s="36"/>
      <c r="QG41" s="36"/>
      <c r="QH41" s="36"/>
      <c r="QI41" s="36"/>
      <c r="QJ41" s="36"/>
      <c r="QK41" s="36"/>
      <c r="QL41" s="36"/>
      <c r="QM41" s="36"/>
      <c r="QN41" s="36"/>
      <c r="QO41" s="36"/>
      <c r="QP41" s="36"/>
      <c r="QQ41" s="36"/>
      <c r="QR41" s="36"/>
      <c r="QS41" s="36"/>
      <c r="QT41" s="36"/>
      <c r="QU41" s="36"/>
      <c r="QV41" s="36"/>
      <c r="QW41" s="36"/>
      <c r="QX41" s="36"/>
      <c r="QY41" s="36"/>
      <c r="QZ41" s="36"/>
      <c r="RA41" s="36"/>
      <c r="RB41" s="36"/>
      <c r="RC41" s="36"/>
      <c r="RD41" s="36"/>
      <c r="RE41" s="36"/>
      <c r="RF41" s="36"/>
      <c r="RG41" s="36"/>
      <c r="RH41" s="36"/>
      <c r="RI41" s="36"/>
      <c r="RJ41" s="36"/>
      <c r="RK41" s="36"/>
      <c r="RL41" s="36"/>
      <c r="RM41" s="36"/>
      <c r="RN41" s="36"/>
      <c r="RO41" s="36"/>
      <c r="RP41" s="36"/>
      <c r="RQ41" s="36"/>
      <c r="RR41" s="36"/>
      <c r="RS41" s="36"/>
      <c r="RT41" s="36"/>
      <c r="RU41" s="36"/>
      <c r="RV41" s="36"/>
      <c r="RW41" s="36"/>
      <c r="RX41" s="36"/>
      <c r="RY41" s="36"/>
      <c r="RZ41" s="36"/>
      <c r="SA41" s="36"/>
      <c r="SB41" s="36"/>
      <c r="SC41" s="36"/>
      <c r="SD41" s="36"/>
      <c r="SE41" s="36"/>
      <c r="SF41" s="36"/>
      <c r="SG41" s="36"/>
      <c r="SH41" s="36"/>
      <c r="SI41" s="36"/>
      <c r="SJ41" s="36"/>
      <c r="SK41" s="36"/>
      <c r="SL41" s="36"/>
      <c r="SM41" s="36"/>
      <c r="SN41" s="36"/>
      <c r="SO41" s="36"/>
      <c r="SP41" s="36"/>
      <c r="SQ41" s="36"/>
      <c r="SR41" s="36"/>
      <c r="SS41" s="36"/>
      <c r="ST41" s="36"/>
      <c r="SU41" s="36"/>
      <c r="SV41" s="36"/>
      <c r="SW41" s="36"/>
      <c r="SX41" s="36"/>
      <c r="SY41" s="36"/>
      <c r="SZ41" s="36"/>
      <c r="TA41" s="36"/>
      <c r="TB41" s="36"/>
      <c r="TC41" s="36"/>
      <c r="TD41" s="36"/>
      <c r="TE41" s="36"/>
      <c r="TF41" s="36"/>
      <c r="TG41" s="36"/>
      <c r="TH41" s="36"/>
      <c r="TI41" s="36"/>
      <c r="TJ41" s="36"/>
      <c r="TK41" s="36"/>
      <c r="TL41" s="36"/>
      <c r="TM41" s="36"/>
      <c r="TN41" s="36"/>
      <c r="TO41" s="36"/>
      <c r="TP41" s="36"/>
      <c r="TQ41" s="36"/>
      <c r="TR41" s="36"/>
      <c r="TS41" s="36"/>
      <c r="TT41" s="36"/>
      <c r="TU41" s="36"/>
      <c r="TV41" s="36"/>
      <c r="TW41" s="36"/>
      <c r="TX41" s="36"/>
      <c r="TY41" s="36"/>
      <c r="TZ41" s="36"/>
      <c r="UA41" s="36"/>
      <c r="UB41" s="36"/>
    </row>
    <row r="42" spans="2:548" ht="17.25" customHeight="1">
      <c r="B42" t="s">
        <v>136</v>
      </c>
      <c r="F42" s="2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c r="IM42" s="36"/>
      <c r="IN42" s="36"/>
      <c r="IO42" s="36"/>
      <c r="IP42" s="36"/>
      <c r="IQ42" s="36"/>
      <c r="IR42" s="36"/>
      <c r="IS42" s="36"/>
      <c r="IT42" s="36"/>
      <c r="IU42" s="36"/>
      <c r="IV42" s="36"/>
      <c r="IW42" s="36"/>
      <c r="IX42" s="36"/>
      <c r="IY42" s="36"/>
      <c r="IZ42" s="36"/>
      <c r="JA42" s="36"/>
      <c r="JB42" s="36"/>
      <c r="JC42" s="36"/>
      <c r="JD42" s="36"/>
      <c r="JE42" s="36"/>
      <c r="JF42" s="36"/>
      <c r="JG42" s="36"/>
      <c r="JH42" s="36"/>
      <c r="JI42" s="36"/>
      <c r="JJ42" s="36"/>
      <c r="JK42" s="36"/>
      <c r="JL42" s="36"/>
      <c r="JM42" s="36"/>
      <c r="JN42" s="36"/>
      <c r="JO42" s="36"/>
      <c r="JP42" s="36"/>
      <c r="JQ42" s="36"/>
      <c r="JR42" s="36"/>
      <c r="JS42" s="36"/>
      <c r="JT42" s="36"/>
      <c r="JU42" s="36"/>
      <c r="JV42" s="36"/>
      <c r="JW42" s="36"/>
      <c r="JX42" s="36"/>
      <c r="JY42" s="36"/>
      <c r="JZ42" s="36"/>
      <c r="KA42" s="36"/>
      <c r="KB42" s="36"/>
      <c r="KC42" s="36"/>
      <c r="KD42" s="36"/>
      <c r="KE42" s="36"/>
      <c r="KF42" s="36"/>
      <c r="KG42" s="36"/>
      <c r="KH42" s="36"/>
      <c r="KI42" s="36"/>
      <c r="KJ42" s="36"/>
      <c r="KK42" s="36"/>
      <c r="KL42" s="36"/>
      <c r="KM42" s="36"/>
      <c r="KN42" s="36"/>
      <c r="KO42" s="36"/>
      <c r="KP42" s="36"/>
      <c r="KQ42" s="36"/>
      <c r="KR42" s="36"/>
      <c r="KS42" s="36"/>
      <c r="KT42" s="36"/>
      <c r="KU42" s="36"/>
      <c r="KV42" s="36"/>
      <c r="KW42" s="36"/>
      <c r="KX42" s="36"/>
      <c r="KY42" s="36"/>
      <c r="KZ42" s="36"/>
      <c r="LA42" s="36"/>
      <c r="LB42" s="36"/>
      <c r="LC42" s="36"/>
      <c r="LD42" s="36"/>
      <c r="LE42" s="36"/>
      <c r="LF42" s="36"/>
      <c r="LG42" s="36"/>
      <c r="LH42" s="36"/>
      <c r="LI42" s="36"/>
      <c r="LJ42" s="36"/>
      <c r="LK42" s="36"/>
      <c r="LL42" s="36"/>
      <c r="LM42" s="36"/>
      <c r="LN42" s="36"/>
      <c r="LO42" s="36"/>
      <c r="LP42" s="36"/>
      <c r="LQ42" s="36"/>
      <c r="LR42" s="36"/>
      <c r="LS42" s="36"/>
      <c r="LT42" s="36"/>
      <c r="LU42" s="36"/>
      <c r="LV42" s="36"/>
      <c r="LW42" s="36"/>
      <c r="LX42" s="36"/>
      <c r="LY42" s="36"/>
      <c r="LZ42" s="36"/>
      <c r="MA42" s="36"/>
      <c r="MB42" s="36"/>
      <c r="MC42" s="36"/>
      <c r="MD42" s="36"/>
      <c r="ME42" s="36"/>
      <c r="MF42" s="36"/>
      <c r="MG42" s="36"/>
      <c r="MH42" s="36"/>
      <c r="MI42" s="36"/>
      <c r="MJ42" s="36"/>
      <c r="MK42" s="36"/>
      <c r="ML42" s="36"/>
      <c r="MM42" s="36"/>
      <c r="MN42" s="36"/>
      <c r="MO42" s="36"/>
      <c r="MP42" s="36"/>
      <c r="MQ42" s="36"/>
      <c r="MR42" s="36"/>
      <c r="MS42" s="36"/>
      <c r="MT42" s="36"/>
      <c r="MU42" s="36"/>
      <c r="MV42" s="36"/>
      <c r="MW42" s="36"/>
      <c r="MX42" s="36"/>
      <c r="MY42" s="36"/>
      <c r="MZ42" s="36"/>
      <c r="NA42" s="36"/>
      <c r="NB42" s="36"/>
      <c r="NC42" s="36"/>
      <c r="ND42" s="36"/>
      <c r="NE42" s="36"/>
      <c r="NF42" s="36"/>
      <c r="NG42" s="36"/>
      <c r="NH42" s="36"/>
      <c r="NI42" s="36"/>
      <c r="NJ42" s="36"/>
      <c r="NK42" s="36"/>
      <c r="NL42" s="36"/>
      <c r="NM42" s="36"/>
      <c r="NN42" s="36"/>
      <c r="NO42" s="36"/>
      <c r="NP42" s="36"/>
      <c r="NQ42" s="36"/>
      <c r="NR42" s="36"/>
      <c r="NS42" s="36"/>
      <c r="NT42" s="36"/>
      <c r="NU42" s="36"/>
      <c r="NV42" s="36"/>
      <c r="NW42" s="36"/>
      <c r="NX42" s="36"/>
      <c r="NY42" s="36"/>
      <c r="NZ42" s="36"/>
      <c r="OA42" s="36"/>
      <c r="OB42" s="36"/>
      <c r="OC42" s="36"/>
      <c r="OD42" s="36"/>
      <c r="OE42" s="36"/>
      <c r="OF42" s="36"/>
      <c r="OG42" s="36"/>
      <c r="OH42" s="36"/>
      <c r="OI42" s="36"/>
      <c r="OJ42" s="36"/>
      <c r="OK42" s="36"/>
      <c r="OL42" s="36"/>
      <c r="OM42" s="36"/>
      <c r="ON42" s="36"/>
      <c r="OO42" s="36"/>
      <c r="OP42" s="36"/>
      <c r="OQ42" s="36"/>
      <c r="OR42" s="36"/>
      <c r="OS42" s="36"/>
      <c r="OT42" s="36"/>
      <c r="OU42" s="36"/>
      <c r="OV42" s="36"/>
      <c r="OW42" s="36"/>
      <c r="OX42" s="36"/>
      <c r="OY42" s="36"/>
      <c r="OZ42" s="36"/>
      <c r="PA42" s="36"/>
      <c r="PB42" s="36"/>
      <c r="PC42" s="36"/>
      <c r="PD42" s="36"/>
      <c r="PE42" s="36"/>
      <c r="PF42" s="36"/>
      <c r="PG42" s="36"/>
      <c r="PH42" s="36"/>
      <c r="PI42" s="36"/>
      <c r="PJ42" s="36"/>
      <c r="PK42" s="36"/>
      <c r="PL42" s="36"/>
      <c r="PM42" s="36"/>
      <c r="PN42" s="36"/>
      <c r="PO42" s="36"/>
      <c r="PP42" s="36"/>
      <c r="PQ42" s="36"/>
      <c r="PR42" s="36"/>
      <c r="PS42" s="36"/>
      <c r="PT42" s="36"/>
      <c r="PU42" s="36"/>
      <c r="PV42" s="36"/>
      <c r="PW42" s="36"/>
      <c r="PX42" s="36"/>
      <c r="PY42" s="36"/>
      <c r="PZ42" s="36"/>
      <c r="QA42" s="36"/>
      <c r="QB42" s="36"/>
      <c r="QC42" s="36"/>
      <c r="QD42" s="36"/>
      <c r="QE42" s="36"/>
      <c r="QF42" s="36"/>
      <c r="QG42" s="36"/>
      <c r="QH42" s="36"/>
      <c r="QI42" s="36"/>
      <c r="QJ42" s="36"/>
      <c r="QK42" s="36"/>
      <c r="QL42" s="36"/>
      <c r="QM42" s="36"/>
      <c r="QN42" s="36"/>
      <c r="QO42" s="36"/>
      <c r="QP42" s="36"/>
      <c r="QQ42" s="36"/>
      <c r="QR42" s="36"/>
      <c r="QS42" s="36"/>
      <c r="QT42" s="36"/>
      <c r="QU42" s="36"/>
      <c r="QV42" s="36"/>
      <c r="QW42" s="36"/>
      <c r="QX42" s="36"/>
      <c r="QY42" s="36"/>
      <c r="QZ42" s="36"/>
      <c r="RA42" s="36"/>
      <c r="RB42" s="36"/>
      <c r="RC42" s="36"/>
      <c r="RD42" s="36"/>
      <c r="RE42" s="36"/>
      <c r="RF42" s="36"/>
      <c r="RG42" s="36"/>
      <c r="RH42" s="36"/>
      <c r="RI42" s="36"/>
      <c r="RJ42" s="36"/>
      <c r="RK42" s="36"/>
      <c r="RL42" s="36"/>
      <c r="RM42" s="36"/>
      <c r="RN42" s="36"/>
      <c r="RO42" s="36"/>
      <c r="RP42" s="36"/>
      <c r="RQ42" s="36"/>
      <c r="RR42" s="36"/>
      <c r="RS42" s="36"/>
      <c r="RT42" s="36"/>
      <c r="RU42" s="36"/>
      <c r="RV42" s="36"/>
      <c r="RW42" s="36"/>
      <c r="RX42" s="36"/>
      <c r="RY42" s="36"/>
      <c r="RZ42" s="36"/>
      <c r="SA42" s="36"/>
      <c r="SB42" s="36"/>
      <c r="SC42" s="36"/>
      <c r="SD42" s="36"/>
      <c r="SE42" s="36"/>
      <c r="SF42" s="36"/>
      <c r="SG42" s="36"/>
      <c r="SH42" s="36"/>
      <c r="SI42" s="36"/>
      <c r="SJ42" s="36"/>
      <c r="SK42" s="36"/>
      <c r="SL42" s="36"/>
      <c r="SM42" s="36"/>
      <c r="SN42" s="36"/>
      <c r="SO42" s="36"/>
      <c r="SP42" s="36"/>
      <c r="SQ42" s="36"/>
      <c r="SR42" s="36"/>
      <c r="SS42" s="36"/>
      <c r="ST42" s="36"/>
      <c r="SU42" s="36"/>
      <c r="SV42" s="36"/>
      <c r="SW42" s="36"/>
      <c r="SX42" s="36"/>
      <c r="SY42" s="36"/>
      <c r="SZ42" s="36"/>
      <c r="TA42" s="36"/>
      <c r="TB42" s="36"/>
      <c r="TC42" s="36"/>
      <c r="TD42" s="36"/>
      <c r="TE42" s="36"/>
      <c r="TF42" s="36"/>
      <c r="TG42" s="36"/>
      <c r="TH42" s="36"/>
      <c r="TI42" s="36"/>
      <c r="TJ42" s="36"/>
      <c r="TK42" s="36"/>
      <c r="TL42" s="36"/>
      <c r="TM42" s="36"/>
      <c r="TN42" s="36"/>
      <c r="TO42" s="36"/>
      <c r="TP42" s="36"/>
      <c r="TQ42" s="36"/>
      <c r="TR42" s="36"/>
      <c r="TS42" s="36"/>
      <c r="TT42" s="36"/>
      <c r="TU42" s="36"/>
      <c r="TV42" s="36"/>
      <c r="TW42" s="36"/>
      <c r="TX42" s="36"/>
      <c r="TY42" s="36"/>
      <c r="TZ42" s="36"/>
      <c r="UA42" s="36"/>
      <c r="UB42" s="36"/>
    </row>
    <row r="43" spans="2:548" ht="17.25" customHeight="1">
      <c r="B43" s="23" t="s">
        <v>136</v>
      </c>
      <c r="F43" s="26" t="s">
        <v>178</v>
      </c>
      <c r="G43" s="24" t="s">
        <v>176</v>
      </c>
      <c r="H43" s="36">
        <v>936.40999199999999</v>
      </c>
      <c r="I43" s="36">
        <v>953.50026600000001</v>
      </c>
      <c r="J43" s="36">
        <v>930.12174400000004</v>
      </c>
      <c r="K43" s="36">
        <v>1055.8248180000001</v>
      </c>
      <c r="L43" s="36">
        <v>948.31228999999996</v>
      </c>
      <c r="M43" s="36">
        <v>956.69290999999998</v>
      </c>
      <c r="N43" s="36">
        <v>1068.1583149999999</v>
      </c>
      <c r="O43" s="36">
        <v>1155.965117</v>
      </c>
      <c r="P43" s="36">
        <v>1310.1016999999999</v>
      </c>
      <c r="Q43" s="36">
        <v>1380.55612</v>
      </c>
      <c r="R43" s="36">
        <v>1401.574991</v>
      </c>
      <c r="S43" s="36">
        <v>1489.203201</v>
      </c>
      <c r="T43" s="36">
        <v>1526.6039940000001</v>
      </c>
      <c r="U43" s="36">
        <v>1527.763823</v>
      </c>
      <c r="V43" s="36">
        <v>1533.71361</v>
      </c>
      <c r="W43" s="36">
        <v>1584.6659850000001</v>
      </c>
      <c r="X43" s="36">
        <v>1617.9192399999999</v>
      </c>
      <c r="Y43" s="36">
        <v>1652.3901949999999</v>
      </c>
      <c r="Z43" s="36">
        <v>1678.5631100000001</v>
      </c>
      <c r="AA43" s="36">
        <v>1674.4902790000001</v>
      </c>
      <c r="AB43" s="36">
        <v>1692.3740399999999</v>
      </c>
      <c r="AC43" s="36">
        <v>1680.693166</v>
      </c>
      <c r="AD43" s="36">
        <v>1649.6278084999999</v>
      </c>
      <c r="AE43" s="36">
        <v>1540.72243463</v>
      </c>
      <c r="AF43" s="36">
        <v>1464.0904430000001</v>
      </c>
      <c r="AG43" s="36">
        <v>1500.18960176</v>
      </c>
      <c r="AH43" s="36">
        <v>1424.9527175999999</v>
      </c>
      <c r="AI43" s="36">
        <v>1302.8752818800001</v>
      </c>
      <c r="AJ43" s="36">
        <v>1437.2606450599999</v>
      </c>
      <c r="AK43" s="36">
        <v>1444.89280325</v>
      </c>
      <c r="AL43" s="36">
        <v>1406.24874961</v>
      </c>
      <c r="AM43" s="36">
        <v>1368.9099812500001</v>
      </c>
      <c r="AN43" s="36">
        <v>1373.9123868900001</v>
      </c>
      <c r="AO43" s="36">
        <v>1451.8958846999999</v>
      </c>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c r="JC43" s="36"/>
      <c r="JD43" s="36"/>
      <c r="JE43" s="36"/>
      <c r="JF43" s="36"/>
      <c r="JG43" s="36"/>
      <c r="JH43" s="36"/>
      <c r="JI43" s="36"/>
      <c r="JJ43" s="36"/>
      <c r="JK43" s="36"/>
      <c r="JL43" s="36"/>
      <c r="JM43" s="36"/>
      <c r="JN43" s="36"/>
      <c r="JO43" s="36"/>
      <c r="JP43" s="36"/>
      <c r="JQ43" s="36"/>
      <c r="JR43" s="36"/>
      <c r="JS43" s="36"/>
      <c r="JT43" s="36"/>
      <c r="JU43" s="36"/>
      <c r="JV43" s="36"/>
      <c r="JW43" s="36"/>
      <c r="JX43" s="36"/>
      <c r="JY43" s="36"/>
      <c r="JZ43" s="36"/>
      <c r="KA43" s="36"/>
      <c r="KB43" s="36"/>
      <c r="KC43" s="36"/>
      <c r="KD43" s="36"/>
      <c r="KE43" s="36"/>
      <c r="KF43" s="36"/>
      <c r="KG43" s="36"/>
      <c r="KH43" s="36"/>
      <c r="KI43" s="36"/>
      <c r="KJ43" s="36"/>
      <c r="KK43" s="36"/>
      <c r="KL43" s="36"/>
      <c r="KM43" s="36"/>
      <c r="KN43" s="36"/>
      <c r="KO43" s="36"/>
      <c r="KP43" s="36"/>
      <c r="KQ43" s="36"/>
      <c r="KR43" s="36"/>
      <c r="KS43" s="36"/>
      <c r="KT43" s="36"/>
      <c r="KU43" s="36"/>
      <c r="KV43" s="36"/>
      <c r="KW43" s="36"/>
      <c r="KX43" s="36"/>
      <c r="KY43" s="36"/>
      <c r="KZ43" s="36"/>
      <c r="LA43" s="36"/>
      <c r="LB43" s="36"/>
      <c r="LC43" s="36"/>
      <c r="LD43" s="36"/>
      <c r="LE43" s="36"/>
      <c r="LF43" s="36"/>
      <c r="LG43" s="36"/>
      <c r="LH43" s="36"/>
      <c r="LI43" s="36"/>
      <c r="LJ43" s="36"/>
      <c r="LK43" s="36"/>
      <c r="LL43" s="36"/>
      <c r="LM43" s="36"/>
      <c r="LN43" s="36"/>
      <c r="LO43" s="36"/>
      <c r="LP43" s="36"/>
      <c r="LQ43" s="36"/>
      <c r="LR43" s="36"/>
      <c r="LS43" s="36"/>
      <c r="LT43" s="36"/>
      <c r="LU43" s="36"/>
      <c r="LV43" s="36"/>
      <c r="LW43" s="36"/>
      <c r="LX43" s="36"/>
      <c r="LY43" s="36"/>
      <c r="LZ43" s="36"/>
      <c r="MA43" s="36"/>
      <c r="MB43" s="36"/>
      <c r="MC43" s="36"/>
      <c r="MD43" s="36"/>
      <c r="ME43" s="36"/>
      <c r="MF43" s="36"/>
      <c r="MG43" s="36"/>
      <c r="MH43" s="36"/>
      <c r="MI43" s="36"/>
      <c r="MJ43" s="36"/>
      <c r="MK43" s="36"/>
      <c r="ML43" s="36"/>
      <c r="MM43" s="36"/>
      <c r="MN43" s="36"/>
      <c r="MO43" s="36"/>
      <c r="MP43" s="36"/>
      <c r="MQ43" s="36"/>
      <c r="MR43" s="36"/>
      <c r="MS43" s="36"/>
      <c r="MT43" s="36"/>
      <c r="MU43" s="36"/>
      <c r="MV43" s="36"/>
      <c r="MW43" s="36"/>
      <c r="MX43" s="36"/>
      <c r="MY43" s="36"/>
      <c r="MZ43" s="36"/>
      <c r="NA43" s="36"/>
      <c r="NB43" s="36"/>
      <c r="NC43" s="36"/>
      <c r="ND43" s="36"/>
      <c r="NE43" s="36"/>
      <c r="NF43" s="36"/>
      <c r="NG43" s="36"/>
      <c r="NH43" s="36"/>
      <c r="NI43" s="36"/>
      <c r="NJ43" s="36"/>
      <c r="NK43" s="36"/>
      <c r="NL43" s="36"/>
      <c r="NM43" s="36"/>
      <c r="NN43" s="36"/>
      <c r="NO43" s="36"/>
      <c r="NP43" s="36"/>
      <c r="NQ43" s="36"/>
      <c r="NR43" s="36"/>
      <c r="NS43" s="36"/>
      <c r="NT43" s="36"/>
      <c r="NU43" s="36"/>
      <c r="NV43" s="36"/>
      <c r="NW43" s="36"/>
      <c r="NX43" s="36"/>
      <c r="NY43" s="36"/>
      <c r="NZ43" s="36"/>
      <c r="OA43" s="36"/>
      <c r="OB43" s="36"/>
      <c r="OC43" s="36"/>
      <c r="OD43" s="36"/>
      <c r="OE43" s="36"/>
      <c r="OF43" s="36"/>
      <c r="OG43" s="36"/>
      <c r="OH43" s="36"/>
      <c r="OI43" s="36"/>
      <c r="OJ43" s="36"/>
      <c r="OK43" s="36"/>
      <c r="OL43" s="36"/>
      <c r="OM43" s="36"/>
      <c r="ON43" s="36"/>
      <c r="OO43" s="36"/>
      <c r="OP43" s="36"/>
      <c r="OQ43" s="36"/>
      <c r="OR43" s="36"/>
      <c r="OS43" s="36"/>
      <c r="OT43" s="36"/>
      <c r="OU43" s="36"/>
      <c r="OV43" s="36"/>
      <c r="OW43" s="36"/>
      <c r="OX43" s="36"/>
      <c r="OY43" s="36"/>
      <c r="OZ43" s="36"/>
      <c r="PA43" s="36"/>
      <c r="PB43" s="36"/>
      <c r="PC43" s="36"/>
      <c r="PD43" s="36"/>
      <c r="PE43" s="36"/>
      <c r="PF43" s="36"/>
      <c r="PG43" s="36"/>
      <c r="PH43" s="36"/>
      <c r="PI43" s="36"/>
      <c r="PJ43" s="36"/>
      <c r="PK43" s="36"/>
      <c r="PL43" s="36"/>
      <c r="PM43" s="36"/>
      <c r="PN43" s="36"/>
      <c r="PO43" s="36"/>
      <c r="PP43" s="36"/>
      <c r="PQ43" s="36"/>
      <c r="PR43" s="36"/>
      <c r="PS43" s="36"/>
      <c r="PT43" s="36"/>
      <c r="PU43" s="36"/>
      <c r="PV43" s="36"/>
      <c r="PW43" s="36"/>
      <c r="PX43" s="36"/>
      <c r="PY43" s="36"/>
      <c r="PZ43" s="36"/>
      <c r="QA43" s="36"/>
      <c r="QB43" s="36"/>
      <c r="QC43" s="36"/>
      <c r="QD43" s="36"/>
      <c r="QE43" s="36"/>
      <c r="QF43" s="36"/>
      <c r="QG43" s="36"/>
      <c r="QH43" s="36"/>
      <c r="QI43" s="36"/>
      <c r="QJ43" s="36"/>
      <c r="QK43" s="36"/>
      <c r="QL43" s="36"/>
      <c r="QM43" s="36"/>
      <c r="QN43" s="36"/>
      <c r="QO43" s="36"/>
      <c r="QP43" s="36"/>
      <c r="QQ43" s="36"/>
      <c r="QR43" s="36"/>
      <c r="QS43" s="36"/>
      <c r="QT43" s="36"/>
      <c r="QU43" s="36"/>
      <c r="QV43" s="36"/>
      <c r="QW43" s="36"/>
      <c r="QX43" s="36"/>
      <c r="QY43" s="36"/>
      <c r="QZ43" s="36"/>
      <c r="RA43" s="36"/>
      <c r="RB43" s="36"/>
      <c r="RC43" s="36"/>
      <c r="RD43" s="36"/>
      <c r="RE43" s="36"/>
      <c r="RF43" s="36"/>
      <c r="RG43" s="36"/>
      <c r="RH43" s="36"/>
      <c r="RI43" s="36"/>
      <c r="RJ43" s="36"/>
      <c r="RK43" s="36"/>
      <c r="RL43" s="36"/>
      <c r="RM43" s="36"/>
      <c r="RN43" s="36"/>
      <c r="RO43" s="36"/>
      <c r="RP43" s="36"/>
      <c r="RQ43" s="36"/>
      <c r="RR43" s="36"/>
      <c r="RS43" s="36"/>
      <c r="RT43" s="36"/>
      <c r="RU43" s="36"/>
      <c r="RV43" s="36"/>
      <c r="RW43" s="36"/>
      <c r="RX43" s="36"/>
      <c r="RY43" s="36"/>
      <c r="RZ43" s="36"/>
      <c r="SA43" s="36"/>
      <c r="SB43" s="36"/>
      <c r="SC43" s="36"/>
      <c r="SD43" s="36"/>
      <c r="SE43" s="36"/>
      <c r="SF43" s="36"/>
      <c r="SG43" s="36"/>
      <c r="SH43" s="36"/>
      <c r="SI43" s="36"/>
      <c r="SJ43" s="36"/>
      <c r="SK43" s="36"/>
      <c r="SL43" s="36"/>
      <c r="SM43" s="36"/>
      <c r="SN43" s="36"/>
      <c r="SO43" s="36"/>
      <c r="SP43" s="36"/>
      <c r="SQ43" s="36"/>
      <c r="SR43" s="36"/>
      <c r="SS43" s="36"/>
      <c r="ST43" s="36"/>
      <c r="SU43" s="36"/>
      <c r="SV43" s="36"/>
      <c r="SW43" s="36"/>
      <c r="SX43" s="36"/>
      <c r="SY43" s="36"/>
      <c r="SZ43" s="36"/>
      <c r="TA43" s="36"/>
      <c r="TB43" s="36"/>
      <c r="TC43" s="36"/>
      <c r="TD43" s="36"/>
      <c r="TE43" s="36"/>
      <c r="TF43" s="36"/>
      <c r="TG43" s="36"/>
      <c r="TH43" s="36"/>
      <c r="TI43" s="36"/>
      <c r="TJ43" s="36"/>
      <c r="TK43" s="36"/>
      <c r="TL43" s="36"/>
      <c r="TM43" s="36"/>
      <c r="TN43" s="36"/>
      <c r="TO43" s="36"/>
      <c r="TP43" s="36"/>
      <c r="TQ43" s="36"/>
      <c r="TR43" s="36"/>
      <c r="TS43" s="36"/>
      <c r="TT43" s="36"/>
      <c r="TU43" s="36"/>
      <c r="TV43" s="36"/>
      <c r="TW43" s="36"/>
      <c r="TX43" s="36"/>
      <c r="TY43" s="36"/>
      <c r="TZ43" s="36"/>
      <c r="UA43" s="36"/>
      <c r="UB43" s="36"/>
    </row>
    <row r="44" spans="2:548" ht="17.25" customHeight="1">
      <c r="B44" s="23" t="s">
        <v>136</v>
      </c>
      <c r="F44" s="81" t="s">
        <v>1187</v>
      </c>
      <c r="G44" s="24" t="s">
        <v>176</v>
      </c>
      <c r="H44" s="36">
        <v>168.32813100000001</v>
      </c>
      <c r="I44" s="36">
        <v>153.78420499999999</v>
      </c>
      <c r="J44" s="36">
        <v>160.15151900000001</v>
      </c>
      <c r="K44" s="36">
        <v>223.47005300000001</v>
      </c>
      <c r="L44" s="36">
        <v>175.03252000000001</v>
      </c>
      <c r="M44" s="36">
        <v>157.10889299999999</v>
      </c>
      <c r="N44" s="36">
        <v>154.20259999999999</v>
      </c>
      <c r="O44" s="36">
        <v>193.886359</v>
      </c>
      <c r="P44" s="36">
        <v>182.29683399999999</v>
      </c>
      <c r="Q44" s="36">
        <v>256.29651999999999</v>
      </c>
      <c r="R44" s="36">
        <v>230.54279399999999</v>
      </c>
      <c r="S44" s="36">
        <v>210.20983699999999</v>
      </c>
      <c r="T44" s="36">
        <v>234.807222</v>
      </c>
      <c r="U44" s="36">
        <v>217.18833000000001</v>
      </c>
      <c r="V44" s="36">
        <v>188.49885800000001</v>
      </c>
      <c r="W44" s="36">
        <v>222.41574700000001</v>
      </c>
      <c r="X44" s="36">
        <v>233.00779700000001</v>
      </c>
      <c r="Y44" s="36">
        <v>243.205107</v>
      </c>
      <c r="Z44" s="36">
        <v>229.741973</v>
      </c>
      <c r="AA44" s="36">
        <v>409.45046200000002</v>
      </c>
      <c r="AB44" s="36">
        <v>344.62562200000002</v>
      </c>
      <c r="AC44" s="36">
        <v>305.371172</v>
      </c>
      <c r="AD44" s="36">
        <v>269.81621699999999</v>
      </c>
      <c r="AE44" s="36">
        <v>333.73290500000002</v>
      </c>
      <c r="AF44" s="36">
        <v>298.61976199999998</v>
      </c>
      <c r="AG44" s="36">
        <v>403.31125600000001</v>
      </c>
      <c r="AH44" s="36">
        <v>459.12998499999998</v>
      </c>
      <c r="AI44" s="36">
        <v>241.35095899999999</v>
      </c>
      <c r="AJ44" s="36">
        <v>292.53265900000002</v>
      </c>
      <c r="AK44" s="36">
        <v>337.60368484000003</v>
      </c>
      <c r="AL44" s="36">
        <v>507.70993272999999</v>
      </c>
      <c r="AM44" s="36">
        <v>186.78548798</v>
      </c>
      <c r="AN44" s="36">
        <v>316.64745993999998</v>
      </c>
      <c r="AO44" s="36">
        <v>496.96613896000002</v>
      </c>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c r="IM44" s="36"/>
      <c r="IN44" s="36"/>
      <c r="IO44" s="36"/>
      <c r="IP44" s="36"/>
      <c r="IQ44" s="36"/>
      <c r="IR44" s="36"/>
      <c r="IS44" s="36"/>
      <c r="IT44" s="36"/>
      <c r="IU44" s="36"/>
      <c r="IV44" s="36"/>
      <c r="IW44" s="36"/>
      <c r="IX44" s="36"/>
      <c r="IY44" s="36"/>
      <c r="IZ44" s="36"/>
      <c r="JA44" s="36"/>
      <c r="JB44" s="36"/>
      <c r="JC44" s="36"/>
      <c r="JD44" s="36"/>
      <c r="JE44" s="36"/>
      <c r="JF44" s="36"/>
      <c r="JG44" s="36"/>
      <c r="JH44" s="36"/>
      <c r="JI44" s="36"/>
      <c r="JJ44" s="36"/>
      <c r="JK44" s="36"/>
      <c r="JL44" s="36"/>
      <c r="JM44" s="36"/>
      <c r="JN44" s="36"/>
      <c r="JO44" s="36"/>
      <c r="JP44" s="36"/>
      <c r="JQ44" s="36"/>
      <c r="JR44" s="36"/>
      <c r="JS44" s="36"/>
      <c r="JT44" s="36"/>
      <c r="JU44" s="36"/>
      <c r="JV44" s="36"/>
      <c r="JW44" s="36"/>
      <c r="JX44" s="36"/>
      <c r="JY44" s="36"/>
      <c r="JZ44" s="36"/>
      <c r="KA44" s="36"/>
      <c r="KB44" s="36"/>
      <c r="KC44" s="36"/>
      <c r="KD44" s="36"/>
      <c r="KE44" s="36"/>
      <c r="KF44" s="36"/>
      <c r="KG44" s="36"/>
      <c r="KH44" s="36"/>
      <c r="KI44" s="36"/>
      <c r="KJ44" s="36"/>
      <c r="KK44" s="36"/>
      <c r="KL44" s="36"/>
      <c r="KM44" s="36"/>
      <c r="KN44" s="36"/>
      <c r="KO44" s="36"/>
      <c r="KP44" s="36"/>
      <c r="KQ44" s="36"/>
      <c r="KR44" s="36"/>
      <c r="KS44" s="36"/>
      <c r="KT44" s="36"/>
      <c r="KU44" s="36"/>
      <c r="KV44" s="36"/>
      <c r="KW44" s="36"/>
      <c r="KX44" s="36"/>
      <c r="KY44" s="36"/>
      <c r="KZ44" s="36"/>
      <c r="LA44" s="36"/>
      <c r="LB44" s="36"/>
      <c r="LC44" s="36"/>
      <c r="LD44" s="36"/>
      <c r="LE44" s="36"/>
      <c r="LF44" s="36"/>
      <c r="LG44" s="36"/>
      <c r="LH44" s="36"/>
      <c r="LI44" s="36"/>
      <c r="LJ44" s="36"/>
      <c r="LK44" s="36"/>
      <c r="LL44" s="36"/>
      <c r="LM44" s="36"/>
      <c r="LN44" s="36"/>
      <c r="LO44" s="36"/>
      <c r="LP44" s="36"/>
      <c r="LQ44" s="36"/>
      <c r="LR44" s="36"/>
      <c r="LS44" s="36"/>
      <c r="LT44" s="36"/>
      <c r="LU44" s="36"/>
      <c r="LV44" s="36"/>
      <c r="LW44" s="36"/>
      <c r="LX44" s="36"/>
      <c r="LY44" s="36"/>
      <c r="LZ44" s="36"/>
      <c r="MA44" s="36"/>
      <c r="MB44" s="36"/>
      <c r="MC44" s="36"/>
      <c r="MD44" s="36"/>
      <c r="ME44" s="36"/>
      <c r="MF44" s="36"/>
      <c r="MG44" s="36"/>
      <c r="MH44" s="36"/>
      <c r="MI44" s="36"/>
      <c r="MJ44" s="36"/>
      <c r="MK44" s="36"/>
      <c r="ML44" s="36"/>
      <c r="MM44" s="36"/>
      <c r="MN44" s="36"/>
      <c r="MO44" s="36"/>
      <c r="MP44" s="36"/>
      <c r="MQ44" s="36"/>
      <c r="MR44" s="36"/>
      <c r="MS44" s="36"/>
      <c r="MT44" s="36"/>
      <c r="MU44" s="36"/>
      <c r="MV44" s="36"/>
      <c r="MW44" s="36"/>
      <c r="MX44" s="36"/>
      <c r="MY44" s="36"/>
      <c r="MZ44" s="36"/>
      <c r="NA44" s="36"/>
      <c r="NB44" s="36"/>
      <c r="NC44" s="36"/>
      <c r="ND44" s="36"/>
      <c r="NE44" s="36"/>
      <c r="NF44" s="36"/>
      <c r="NG44" s="36"/>
      <c r="NH44" s="36"/>
      <c r="NI44" s="36"/>
      <c r="NJ44" s="36"/>
      <c r="NK44" s="36"/>
      <c r="NL44" s="36"/>
      <c r="NM44" s="36"/>
      <c r="NN44" s="36"/>
      <c r="NO44" s="36"/>
      <c r="NP44" s="36"/>
      <c r="NQ44" s="36"/>
      <c r="NR44" s="36"/>
      <c r="NS44" s="36"/>
      <c r="NT44" s="36"/>
      <c r="NU44" s="36"/>
      <c r="NV44" s="36"/>
      <c r="NW44" s="36"/>
      <c r="NX44" s="36"/>
      <c r="NY44" s="36"/>
      <c r="NZ44" s="36"/>
      <c r="OA44" s="36"/>
      <c r="OB44" s="36"/>
      <c r="OC44" s="36"/>
      <c r="OD44" s="36"/>
      <c r="OE44" s="36"/>
      <c r="OF44" s="36"/>
      <c r="OG44" s="36"/>
      <c r="OH44" s="36"/>
      <c r="OI44" s="36"/>
      <c r="OJ44" s="36"/>
      <c r="OK44" s="36"/>
      <c r="OL44" s="36"/>
      <c r="OM44" s="36"/>
      <c r="ON44" s="36"/>
      <c r="OO44" s="36"/>
      <c r="OP44" s="36"/>
      <c r="OQ44" s="36"/>
      <c r="OR44" s="36"/>
      <c r="OS44" s="36"/>
      <c r="OT44" s="36"/>
      <c r="OU44" s="36"/>
      <c r="OV44" s="36"/>
      <c r="OW44" s="36"/>
      <c r="OX44" s="36"/>
      <c r="OY44" s="36"/>
      <c r="OZ44" s="36"/>
      <c r="PA44" s="36"/>
      <c r="PB44" s="36"/>
      <c r="PC44" s="36"/>
      <c r="PD44" s="36"/>
      <c r="PE44" s="36"/>
      <c r="PF44" s="36"/>
      <c r="PG44" s="36"/>
      <c r="PH44" s="36"/>
      <c r="PI44" s="36"/>
      <c r="PJ44" s="36"/>
      <c r="PK44" s="36"/>
      <c r="PL44" s="36"/>
      <c r="PM44" s="36"/>
      <c r="PN44" s="36"/>
      <c r="PO44" s="36"/>
      <c r="PP44" s="36"/>
      <c r="PQ44" s="36"/>
      <c r="PR44" s="36"/>
      <c r="PS44" s="36"/>
      <c r="PT44" s="36"/>
      <c r="PU44" s="36"/>
      <c r="PV44" s="36"/>
      <c r="PW44" s="36"/>
      <c r="PX44" s="36"/>
      <c r="PY44" s="36"/>
      <c r="PZ44" s="36"/>
      <c r="QA44" s="36"/>
      <c r="QB44" s="36"/>
      <c r="QC44" s="36"/>
      <c r="QD44" s="36"/>
      <c r="QE44" s="36"/>
      <c r="QF44" s="36"/>
      <c r="QG44" s="36"/>
      <c r="QH44" s="36"/>
      <c r="QI44" s="36"/>
      <c r="QJ44" s="36"/>
      <c r="QK44" s="36"/>
      <c r="QL44" s="36"/>
      <c r="QM44" s="36"/>
      <c r="QN44" s="36"/>
      <c r="QO44" s="36"/>
      <c r="QP44" s="36"/>
      <c r="QQ44" s="36"/>
      <c r="QR44" s="36"/>
      <c r="QS44" s="36"/>
      <c r="QT44" s="36"/>
      <c r="QU44" s="36"/>
      <c r="QV44" s="36"/>
      <c r="QW44" s="36"/>
      <c r="QX44" s="36"/>
      <c r="QY44" s="36"/>
      <c r="QZ44" s="36"/>
      <c r="RA44" s="36"/>
      <c r="RB44" s="36"/>
      <c r="RC44" s="36"/>
      <c r="RD44" s="36"/>
      <c r="RE44" s="36"/>
      <c r="RF44" s="36"/>
      <c r="RG44" s="36"/>
      <c r="RH44" s="36"/>
      <c r="RI44" s="36"/>
      <c r="RJ44" s="36"/>
      <c r="RK44" s="36"/>
      <c r="RL44" s="36"/>
      <c r="RM44" s="36"/>
      <c r="RN44" s="36"/>
      <c r="RO44" s="36"/>
      <c r="RP44" s="36"/>
      <c r="RQ44" s="36"/>
      <c r="RR44" s="36"/>
      <c r="RS44" s="36"/>
      <c r="RT44" s="36"/>
      <c r="RU44" s="36"/>
      <c r="RV44" s="36"/>
      <c r="RW44" s="36"/>
      <c r="RX44" s="36"/>
      <c r="RY44" s="36"/>
      <c r="RZ44" s="36"/>
      <c r="SA44" s="36"/>
      <c r="SB44" s="36"/>
      <c r="SC44" s="36"/>
      <c r="SD44" s="36"/>
      <c r="SE44" s="36"/>
      <c r="SF44" s="36"/>
      <c r="SG44" s="36"/>
      <c r="SH44" s="36"/>
      <c r="SI44" s="36"/>
      <c r="SJ44" s="36"/>
      <c r="SK44" s="36"/>
      <c r="SL44" s="36"/>
      <c r="SM44" s="36"/>
      <c r="SN44" s="36"/>
      <c r="SO44" s="36"/>
      <c r="SP44" s="36"/>
      <c r="SQ44" s="36"/>
      <c r="SR44" s="36"/>
      <c r="SS44" s="36"/>
      <c r="ST44" s="36"/>
      <c r="SU44" s="36"/>
      <c r="SV44" s="36"/>
      <c r="SW44" s="36"/>
      <c r="SX44" s="36"/>
      <c r="SY44" s="36"/>
      <c r="SZ44" s="36"/>
      <c r="TA44" s="36"/>
      <c r="TB44" s="36"/>
      <c r="TC44" s="36"/>
      <c r="TD44" s="36"/>
      <c r="TE44" s="36"/>
      <c r="TF44" s="36"/>
      <c r="TG44" s="36"/>
      <c r="TH44" s="36"/>
      <c r="TI44" s="36"/>
      <c r="TJ44" s="36"/>
      <c r="TK44" s="36"/>
      <c r="TL44" s="36"/>
      <c r="TM44" s="36"/>
      <c r="TN44" s="36"/>
      <c r="TO44" s="36"/>
      <c r="TP44" s="36"/>
      <c r="TQ44" s="36"/>
      <c r="TR44" s="36"/>
      <c r="TS44" s="36"/>
      <c r="TT44" s="36"/>
      <c r="TU44" s="36"/>
      <c r="TV44" s="36"/>
      <c r="TW44" s="36"/>
      <c r="TX44" s="36"/>
      <c r="TY44" s="36"/>
      <c r="TZ44" s="36"/>
      <c r="UA44" s="36"/>
      <c r="UB44" s="36"/>
    </row>
    <row r="45" spans="2:548" ht="17.25" customHeight="1">
      <c r="B45" s="23" t="s">
        <v>136</v>
      </c>
      <c r="F45" s="81" t="s">
        <v>1186</v>
      </c>
      <c r="G45" s="24" t="s">
        <v>176</v>
      </c>
      <c r="H45" s="36">
        <v>497.70117499999998</v>
      </c>
      <c r="I45" s="36">
        <v>487.32336800000002</v>
      </c>
      <c r="J45" s="36">
        <v>405.431467</v>
      </c>
      <c r="K45" s="36">
        <v>412.00547799999998</v>
      </c>
      <c r="L45" s="36">
        <v>397.30148200000002</v>
      </c>
      <c r="M45" s="36">
        <v>389.342647</v>
      </c>
      <c r="N45" s="36">
        <v>426.74431900000002</v>
      </c>
      <c r="O45" s="36">
        <v>520.65608499999996</v>
      </c>
      <c r="P45" s="36">
        <v>562.39886200000001</v>
      </c>
      <c r="Q45" s="36">
        <v>528.355098</v>
      </c>
      <c r="R45" s="36">
        <v>610.25219500000003</v>
      </c>
      <c r="S45" s="36">
        <v>610.75597100000005</v>
      </c>
      <c r="T45" s="36">
        <v>577.47277699999995</v>
      </c>
      <c r="U45" s="36">
        <v>569.85982799999999</v>
      </c>
      <c r="V45" s="36">
        <v>551.90318400000001</v>
      </c>
      <c r="W45" s="36">
        <v>581.00709900000004</v>
      </c>
      <c r="X45" s="36">
        <v>578.073534</v>
      </c>
      <c r="Y45" s="36">
        <v>591.46284100000003</v>
      </c>
      <c r="Z45" s="36">
        <v>645.82364099999995</v>
      </c>
      <c r="AA45" s="36">
        <v>372.97887100000003</v>
      </c>
      <c r="AB45" s="36">
        <v>634.59342900000001</v>
      </c>
      <c r="AC45" s="36">
        <v>569.323579</v>
      </c>
      <c r="AD45" s="36">
        <v>556.82062499999995</v>
      </c>
      <c r="AE45" s="36">
        <v>448.88864100000001</v>
      </c>
      <c r="AF45" s="36">
        <v>508.46349400000003</v>
      </c>
      <c r="AG45" s="36">
        <v>436.77083505000002</v>
      </c>
      <c r="AH45" s="36">
        <v>391.87812100000002</v>
      </c>
      <c r="AI45" s="36">
        <v>393.58790687999999</v>
      </c>
      <c r="AJ45" s="36">
        <v>521.01773118000006</v>
      </c>
      <c r="AK45" s="36">
        <v>453.40076635999998</v>
      </c>
      <c r="AL45" s="36">
        <v>312.84009687999998</v>
      </c>
      <c r="AM45" s="36">
        <v>398.04387050000003</v>
      </c>
      <c r="AN45" s="36">
        <v>353.69365474</v>
      </c>
      <c r="AO45" s="36">
        <v>336.56961775000002</v>
      </c>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c r="IP45" s="36"/>
      <c r="IQ45" s="36"/>
      <c r="IR45" s="36"/>
      <c r="IS45" s="36"/>
      <c r="IT45" s="36"/>
      <c r="IU45" s="36"/>
      <c r="IV45" s="36"/>
      <c r="IW45" s="36"/>
      <c r="IX45" s="36"/>
      <c r="IY45" s="36"/>
      <c r="IZ45" s="36"/>
      <c r="JA45" s="36"/>
      <c r="JB45" s="36"/>
      <c r="JC45" s="36"/>
      <c r="JD45" s="36"/>
      <c r="JE45" s="36"/>
      <c r="JF45" s="36"/>
      <c r="JG45" s="36"/>
      <c r="JH45" s="36"/>
      <c r="JI45" s="36"/>
      <c r="JJ45" s="36"/>
      <c r="JK45" s="36"/>
      <c r="JL45" s="36"/>
      <c r="JM45" s="36"/>
      <c r="JN45" s="36"/>
      <c r="JO45" s="36"/>
      <c r="JP45" s="36"/>
      <c r="JQ45" s="36"/>
      <c r="JR45" s="36"/>
      <c r="JS45" s="36"/>
      <c r="JT45" s="36"/>
      <c r="JU45" s="36"/>
      <c r="JV45" s="36"/>
      <c r="JW45" s="36"/>
      <c r="JX45" s="36"/>
      <c r="JY45" s="36"/>
      <c r="JZ45" s="36"/>
      <c r="KA45" s="36"/>
      <c r="KB45" s="36"/>
      <c r="KC45" s="36"/>
      <c r="KD45" s="36"/>
      <c r="KE45" s="36"/>
      <c r="KF45" s="36"/>
      <c r="KG45" s="36"/>
      <c r="KH45" s="36"/>
      <c r="KI45" s="36"/>
      <c r="KJ45" s="36"/>
      <c r="KK45" s="36"/>
      <c r="KL45" s="36"/>
      <c r="KM45" s="36"/>
      <c r="KN45" s="36"/>
      <c r="KO45" s="36"/>
      <c r="KP45" s="36"/>
      <c r="KQ45" s="36"/>
      <c r="KR45" s="36"/>
      <c r="KS45" s="36"/>
      <c r="KT45" s="36"/>
      <c r="KU45" s="36"/>
      <c r="KV45" s="36"/>
      <c r="KW45" s="36"/>
      <c r="KX45" s="36"/>
      <c r="KY45" s="36"/>
      <c r="KZ45" s="36"/>
      <c r="LA45" s="36"/>
      <c r="LB45" s="36"/>
      <c r="LC45" s="36"/>
      <c r="LD45" s="36"/>
      <c r="LE45" s="36"/>
      <c r="LF45" s="36"/>
      <c r="LG45" s="36"/>
      <c r="LH45" s="36"/>
      <c r="LI45" s="36"/>
      <c r="LJ45" s="36"/>
      <c r="LK45" s="36"/>
      <c r="LL45" s="36"/>
      <c r="LM45" s="36"/>
      <c r="LN45" s="36"/>
      <c r="LO45" s="36"/>
      <c r="LP45" s="36"/>
      <c r="LQ45" s="36"/>
      <c r="LR45" s="36"/>
      <c r="LS45" s="36"/>
      <c r="LT45" s="36"/>
      <c r="LU45" s="36"/>
      <c r="LV45" s="36"/>
      <c r="LW45" s="36"/>
      <c r="LX45" s="36"/>
      <c r="LY45" s="36"/>
      <c r="LZ45" s="36"/>
      <c r="MA45" s="36"/>
      <c r="MB45" s="36"/>
      <c r="MC45" s="36"/>
      <c r="MD45" s="36"/>
      <c r="ME45" s="36"/>
      <c r="MF45" s="36"/>
      <c r="MG45" s="36"/>
      <c r="MH45" s="36"/>
      <c r="MI45" s="36"/>
      <c r="MJ45" s="36"/>
      <c r="MK45" s="36"/>
      <c r="ML45" s="36"/>
      <c r="MM45" s="36"/>
      <c r="MN45" s="36"/>
      <c r="MO45" s="36"/>
      <c r="MP45" s="36"/>
      <c r="MQ45" s="36"/>
      <c r="MR45" s="36"/>
      <c r="MS45" s="36"/>
      <c r="MT45" s="36"/>
      <c r="MU45" s="36"/>
      <c r="MV45" s="36"/>
      <c r="MW45" s="36"/>
      <c r="MX45" s="36"/>
      <c r="MY45" s="36"/>
      <c r="MZ45" s="36"/>
      <c r="NA45" s="36"/>
      <c r="NB45" s="36"/>
      <c r="NC45" s="36"/>
      <c r="ND45" s="36"/>
      <c r="NE45" s="36"/>
      <c r="NF45" s="36"/>
      <c r="NG45" s="36"/>
      <c r="NH45" s="36"/>
      <c r="NI45" s="36"/>
      <c r="NJ45" s="36"/>
      <c r="NK45" s="36"/>
      <c r="NL45" s="36"/>
      <c r="NM45" s="36"/>
      <c r="NN45" s="36"/>
      <c r="NO45" s="36"/>
      <c r="NP45" s="36"/>
      <c r="NQ45" s="36"/>
      <c r="NR45" s="36"/>
      <c r="NS45" s="36"/>
      <c r="NT45" s="36"/>
      <c r="NU45" s="36"/>
      <c r="NV45" s="36"/>
      <c r="NW45" s="36"/>
      <c r="NX45" s="36"/>
      <c r="NY45" s="36"/>
      <c r="NZ45" s="36"/>
      <c r="OA45" s="36"/>
      <c r="OB45" s="36"/>
      <c r="OC45" s="36"/>
      <c r="OD45" s="36"/>
      <c r="OE45" s="36"/>
      <c r="OF45" s="36"/>
      <c r="OG45" s="36"/>
      <c r="OH45" s="36"/>
      <c r="OI45" s="36"/>
      <c r="OJ45" s="36"/>
      <c r="OK45" s="36"/>
      <c r="OL45" s="36"/>
      <c r="OM45" s="36"/>
      <c r="ON45" s="36"/>
      <c r="OO45" s="36"/>
      <c r="OP45" s="36"/>
      <c r="OQ45" s="36"/>
      <c r="OR45" s="36"/>
      <c r="OS45" s="36"/>
      <c r="OT45" s="36"/>
      <c r="OU45" s="36"/>
      <c r="OV45" s="36"/>
      <c r="OW45" s="36"/>
      <c r="OX45" s="36"/>
      <c r="OY45" s="36"/>
      <c r="OZ45" s="36"/>
      <c r="PA45" s="36"/>
      <c r="PB45" s="36"/>
      <c r="PC45" s="36"/>
      <c r="PD45" s="36"/>
      <c r="PE45" s="36"/>
      <c r="PF45" s="36"/>
      <c r="PG45" s="36"/>
      <c r="PH45" s="36"/>
      <c r="PI45" s="36"/>
      <c r="PJ45" s="36"/>
      <c r="PK45" s="36"/>
      <c r="PL45" s="36"/>
      <c r="PM45" s="36"/>
      <c r="PN45" s="36"/>
      <c r="PO45" s="36"/>
      <c r="PP45" s="36"/>
      <c r="PQ45" s="36"/>
      <c r="PR45" s="36"/>
      <c r="PS45" s="36"/>
      <c r="PT45" s="36"/>
      <c r="PU45" s="36"/>
      <c r="PV45" s="36"/>
      <c r="PW45" s="36"/>
      <c r="PX45" s="36"/>
      <c r="PY45" s="36"/>
      <c r="PZ45" s="36"/>
      <c r="QA45" s="36"/>
      <c r="QB45" s="36"/>
      <c r="QC45" s="36"/>
      <c r="QD45" s="36"/>
      <c r="QE45" s="36"/>
      <c r="QF45" s="36"/>
      <c r="QG45" s="36"/>
      <c r="QH45" s="36"/>
      <c r="QI45" s="36"/>
      <c r="QJ45" s="36"/>
      <c r="QK45" s="36"/>
      <c r="QL45" s="36"/>
      <c r="QM45" s="36"/>
      <c r="QN45" s="36"/>
      <c r="QO45" s="36"/>
      <c r="QP45" s="36"/>
      <c r="QQ45" s="36"/>
      <c r="QR45" s="36"/>
      <c r="QS45" s="36"/>
      <c r="QT45" s="36"/>
      <c r="QU45" s="36"/>
      <c r="QV45" s="36"/>
      <c r="QW45" s="36"/>
      <c r="QX45" s="36"/>
      <c r="QY45" s="36"/>
      <c r="QZ45" s="36"/>
      <c r="RA45" s="36"/>
      <c r="RB45" s="36"/>
      <c r="RC45" s="36"/>
      <c r="RD45" s="36"/>
      <c r="RE45" s="36"/>
      <c r="RF45" s="36"/>
      <c r="RG45" s="36"/>
      <c r="RH45" s="36"/>
      <c r="RI45" s="36"/>
      <c r="RJ45" s="36"/>
      <c r="RK45" s="36"/>
      <c r="RL45" s="36"/>
      <c r="RM45" s="36"/>
      <c r="RN45" s="36"/>
      <c r="RO45" s="36"/>
      <c r="RP45" s="36"/>
      <c r="RQ45" s="36"/>
      <c r="RR45" s="36"/>
      <c r="RS45" s="36"/>
      <c r="RT45" s="36"/>
      <c r="RU45" s="36"/>
      <c r="RV45" s="36"/>
      <c r="RW45" s="36"/>
      <c r="RX45" s="36"/>
      <c r="RY45" s="36"/>
      <c r="RZ45" s="36"/>
      <c r="SA45" s="36"/>
      <c r="SB45" s="36"/>
      <c r="SC45" s="36"/>
      <c r="SD45" s="36"/>
      <c r="SE45" s="36"/>
      <c r="SF45" s="36"/>
      <c r="SG45" s="36"/>
      <c r="SH45" s="36"/>
      <c r="SI45" s="36"/>
      <c r="SJ45" s="36"/>
      <c r="SK45" s="36"/>
      <c r="SL45" s="36"/>
      <c r="SM45" s="36"/>
      <c r="SN45" s="36"/>
      <c r="SO45" s="36"/>
      <c r="SP45" s="36"/>
      <c r="SQ45" s="36"/>
      <c r="SR45" s="36"/>
      <c r="SS45" s="36"/>
      <c r="ST45" s="36"/>
      <c r="SU45" s="36"/>
      <c r="SV45" s="36"/>
      <c r="SW45" s="36"/>
      <c r="SX45" s="36"/>
      <c r="SY45" s="36"/>
      <c r="SZ45" s="36"/>
      <c r="TA45" s="36"/>
      <c r="TB45" s="36"/>
      <c r="TC45" s="36"/>
      <c r="TD45" s="36"/>
      <c r="TE45" s="36"/>
      <c r="TF45" s="36"/>
      <c r="TG45" s="36"/>
      <c r="TH45" s="36"/>
      <c r="TI45" s="36"/>
      <c r="TJ45" s="36"/>
      <c r="TK45" s="36"/>
      <c r="TL45" s="36"/>
      <c r="TM45" s="36"/>
      <c r="TN45" s="36"/>
      <c r="TO45" s="36"/>
      <c r="TP45" s="36"/>
      <c r="TQ45" s="36"/>
      <c r="TR45" s="36"/>
      <c r="TS45" s="36"/>
      <c r="TT45" s="36"/>
      <c r="TU45" s="36"/>
      <c r="TV45" s="36"/>
      <c r="TW45" s="36"/>
      <c r="TX45" s="36"/>
      <c r="TY45" s="36"/>
      <c r="TZ45" s="36"/>
      <c r="UA45" s="36"/>
      <c r="UB45" s="36"/>
    </row>
    <row r="46" spans="2:548" ht="17.25" customHeight="1">
      <c r="B46" s="23" t="s">
        <v>136</v>
      </c>
      <c r="F46" s="81" t="s">
        <v>1244</v>
      </c>
      <c r="G46" s="24" t="s">
        <v>176</v>
      </c>
      <c r="H46" s="36"/>
      <c r="I46" s="36"/>
      <c r="J46" s="36"/>
      <c r="K46" s="36"/>
      <c r="L46" s="36"/>
      <c r="M46" s="36"/>
      <c r="N46" s="36"/>
      <c r="O46" s="36"/>
      <c r="P46" s="36">
        <v>4</v>
      </c>
      <c r="Q46" s="36">
        <v>4</v>
      </c>
      <c r="R46" s="36">
        <v>6</v>
      </c>
      <c r="S46" s="36">
        <v>12</v>
      </c>
      <c r="T46" s="36">
        <v>22</v>
      </c>
      <c r="U46" s="36">
        <v>19</v>
      </c>
      <c r="V46" s="36">
        <v>21</v>
      </c>
      <c r="W46" s="36">
        <v>8</v>
      </c>
      <c r="X46" s="36">
        <v>10</v>
      </c>
      <c r="Y46" s="36">
        <v>15</v>
      </c>
      <c r="Z46" s="36">
        <v>13</v>
      </c>
      <c r="AA46" s="36">
        <v>24</v>
      </c>
      <c r="AB46" s="36">
        <v>25</v>
      </c>
      <c r="AC46" s="36">
        <v>20</v>
      </c>
      <c r="AD46" s="36">
        <v>14</v>
      </c>
      <c r="AE46" s="36">
        <v>12</v>
      </c>
      <c r="AF46" s="36">
        <v>83</v>
      </c>
      <c r="AG46" s="36">
        <v>114</v>
      </c>
      <c r="AH46" s="36">
        <v>118</v>
      </c>
      <c r="AI46" s="36">
        <v>149</v>
      </c>
      <c r="AJ46" s="36">
        <v>82</v>
      </c>
      <c r="AK46" s="36">
        <v>93</v>
      </c>
      <c r="AL46" s="36">
        <v>110</v>
      </c>
      <c r="AM46" s="36">
        <v>120</v>
      </c>
      <c r="AN46" s="36">
        <v>91</v>
      </c>
      <c r="AO46" s="36">
        <v>106</v>
      </c>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c r="IM46" s="36"/>
      <c r="IN46" s="36"/>
      <c r="IO46" s="36"/>
      <c r="IP46" s="36"/>
      <c r="IQ46" s="36"/>
      <c r="IR46" s="36"/>
      <c r="IS46" s="36"/>
      <c r="IT46" s="36"/>
      <c r="IU46" s="36"/>
      <c r="IV46" s="36"/>
      <c r="IW46" s="36"/>
      <c r="IX46" s="36"/>
      <c r="IY46" s="36"/>
      <c r="IZ46" s="36"/>
      <c r="JA46" s="36"/>
      <c r="JB46" s="36"/>
      <c r="JC46" s="36"/>
      <c r="JD46" s="36"/>
      <c r="JE46" s="36"/>
      <c r="JF46" s="36"/>
      <c r="JG46" s="36"/>
      <c r="JH46" s="36"/>
      <c r="JI46" s="36"/>
      <c r="JJ46" s="36"/>
      <c r="JK46" s="36"/>
      <c r="JL46" s="36"/>
      <c r="JM46" s="36"/>
      <c r="JN46" s="36"/>
      <c r="JO46" s="36"/>
      <c r="JP46" s="36"/>
      <c r="JQ46" s="36"/>
      <c r="JR46" s="36"/>
      <c r="JS46" s="36"/>
      <c r="JT46" s="36"/>
      <c r="JU46" s="36"/>
      <c r="JV46" s="36"/>
      <c r="JW46" s="36"/>
      <c r="JX46" s="36"/>
      <c r="JY46" s="36"/>
      <c r="JZ46" s="36"/>
      <c r="KA46" s="36"/>
      <c r="KB46" s="36"/>
      <c r="KC46" s="36"/>
      <c r="KD46" s="36"/>
      <c r="KE46" s="36"/>
      <c r="KF46" s="36"/>
      <c r="KG46" s="36"/>
      <c r="KH46" s="36"/>
      <c r="KI46" s="36"/>
      <c r="KJ46" s="36"/>
      <c r="KK46" s="36"/>
      <c r="KL46" s="36"/>
      <c r="KM46" s="36"/>
      <c r="KN46" s="36"/>
      <c r="KO46" s="36"/>
      <c r="KP46" s="36"/>
      <c r="KQ46" s="36"/>
      <c r="KR46" s="36"/>
      <c r="KS46" s="36"/>
      <c r="KT46" s="36"/>
      <c r="KU46" s="36"/>
      <c r="KV46" s="36"/>
      <c r="KW46" s="36"/>
      <c r="KX46" s="36"/>
      <c r="KY46" s="36"/>
      <c r="KZ46" s="36"/>
      <c r="LA46" s="36"/>
      <c r="LB46" s="36"/>
      <c r="LC46" s="36"/>
      <c r="LD46" s="36"/>
      <c r="LE46" s="36"/>
      <c r="LF46" s="36"/>
      <c r="LG46" s="36"/>
      <c r="LH46" s="36"/>
      <c r="LI46" s="36"/>
      <c r="LJ46" s="36"/>
      <c r="LK46" s="36"/>
      <c r="LL46" s="36"/>
      <c r="LM46" s="36"/>
      <c r="LN46" s="36"/>
      <c r="LO46" s="36"/>
      <c r="LP46" s="36"/>
      <c r="LQ46" s="36"/>
      <c r="LR46" s="36"/>
      <c r="LS46" s="36"/>
      <c r="LT46" s="36"/>
      <c r="LU46" s="36"/>
      <c r="LV46" s="36"/>
      <c r="LW46" s="36"/>
      <c r="LX46" s="36"/>
      <c r="LY46" s="36"/>
      <c r="LZ46" s="36"/>
      <c r="MA46" s="36"/>
      <c r="MB46" s="36"/>
      <c r="MC46" s="36"/>
      <c r="MD46" s="36"/>
      <c r="ME46" s="36"/>
      <c r="MF46" s="36"/>
      <c r="MG46" s="36"/>
      <c r="MH46" s="36"/>
      <c r="MI46" s="36"/>
      <c r="MJ46" s="36"/>
      <c r="MK46" s="36"/>
      <c r="ML46" s="36"/>
      <c r="MM46" s="36"/>
      <c r="MN46" s="36"/>
      <c r="MO46" s="36"/>
      <c r="MP46" s="36"/>
      <c r="MQ46" s="36"/>
      <c r="MR46" s="36"/>
      <c r="MS46" s="36"/>
      <c r="MT46" s="36"/>
      <c r="MU46" s="36"/>
      <c r="MV46" s="36"/>
      <c r="MW46" s="36"/>
      <c r="MX46" s="36"/>
      <c r="MY46" s="36"/>
      <c r="MZ46" s="36"/>
      <c r="NA46" s="36"/>
      <c r="NB46" s="36"/>
      <c r="NC46" s="36"/>
      <c r="ND46" s="36"/>
      <c r="NE46" s="36"/>
      <c r="NF46" s="36"/>
      <c r="NG46" s="36"/>
      <c r="NH46" s="36"/>
      <c r="NI46" s="36"/>
      <c r="NJ46" s="36"/>
      <c r="NK46" s="36"/>
      <c r="NL46" s="36"/>
      <c r="NM46" s="36"/>
      <c r="NN46" s="36"/>
      <c r="NO46" s="36"/>
      <c r="NP46" s="36"/>
      <c r="NQ46" s="36"/>
      <c r="NR46" s="36"/>
      <c r="NS46" s="36"/>
      <c r="NT46" s="36"/>
      <c r="NU46" s="36"/>
      <c r="NV46" s="36"/>
      <c r="NW46" s="36"/>
      <c r="NX46" s="36"/>
      <c r="NY46" s="36"/>
      <c r="NZ46" s="36"/>
      <c r="OA46" s="36"/>
      <c r="OB46" s="36"/>
      <c r="OC46" s="36"/>
      <c r="OD46" s="36"/>
      <c r="OE46" s="36"/>
      <c r="OF46" s="36"/>
      <c r="OG46" s="36"/>
      <c r="OH46" s="36"/>
      <c r="OI46" s="36"/>
      <c r="OJ46" s="36"/>
      <c r="OK46" s="36"/>
      <c r="OL46" s="36"/>
      <c r="OM46" s="36"/>
      <c r="ON46" s="36"/>
      <c r="OO46" s="36"/>
      <c r="OP46" s="36"/>
      <c r="OQ46" s="36"/>
      <c r="OR46" s="36"/>
      <c r="OS46" s="36"/>
      <c r="OT46" s="36"/>
      <c r="OU46" s="36"/>
      <c r="OV46" s="36"/>
      <c r="OW46" s="36"/>
      <c r="OX46" s="36"/>
      <c r="OY46" s="36"/>
      <c r="OZ46" s="36"/>
      <c r="PA46" s="36"/>
      <c r="PB46" s="36"/>
      <c r="PC46" s="36"/>
      <c r="PD46" s="36"/>
      <c r="PE46" s="36"/>
      <c r="PF46" s="36"/>
      <c r="PG46" s="36"/>
      <c r="PH46" s="36"/>
      <c r="PI46" s="36"/>
      <c r="PJ46" s="36"/>
      <c r="PK46" s="36"/>
      <c r="PL46" s="36"/>
      <c r="PM46" s="36"/>
      <c r="PN46" s="36"/>
      <c r="PO46" s="36"/>
      <c r="PP46" s="36"/>
      <c r="PQ46" s="36"/>
      <c r="PR46" s="36"/>
      <c r="PS46" s="36"/>
      <c r="PT46" s="36"/>
      <c r="PU46" s="36"/>
      <c r="PV46" s="36"/>
      <c r="PW46" s="36"/>
      <c r="PX46" s="36"/>
      <c r="PY46" s="36"/>
      <c r="PZ46" s="36"/>
      <c r="QA46" s="36"/>
      <c r="QB46" s="36"/>
      <c r="QC46" s="36"/>
      <c r="QD46" s="36"/>
      <c r="QE46" s="36"/>
      <c r="QF46" s="36"/>
      <c r="QG46" s="36"/>
      <c r="QH46" s="36"/>
      <c r="QI46" s="36"/>
      <c r="QJ46" s="36"/>
      <c r="QK46" s="36"/>
      <c r="QL46" s="36"/>
      <c r="QM46" s="36"/>
      <c r="QN46" s="36"/>
      <c r="QO46" s="36"/>
      <c r="QP46" s="36"/>
      <c r="QQ46" s="36"/>
      <c r="QR46" s="36"/>
      <c r="QS46" s="36"/>
      <c r="QT46" s="36"/>
      <c r="QU46" s="36"/>
      <c r="QV46" s="36"/>
      <c r="QW46" s="36"/>
      <c r="QX46" s="36"/>
      <c r="QY46" s="36"/>
      <c r="QZ46" s="36"/>
      <c r="RA46" s="36"/>
      <c r="RB46" s="36"/>
      <c r="RC46" s="36"/>
      <c r="RD46" s="36"/>
      <c r="RE46" s="36"/>
      <c r="RF46" s="36"/>
      <c r="RG46" s="36"/>
      <c r="RH46" s="36"/>
      <c r="RI46" s="36"/>
      <c r="RJ46" s="36"/>
      <c r="RK46" s="36"/>
      <c r="RL46" s="36"/>
      <c r="RM46" s="36"/>
      <c r="RN46" s="36"/>
      <c r="RO46" s="36"/>
      <c r="RP46" s="36"/>
      <c r="RQ46" s="36"/>
      <c r="RR46" s="36"/>
      <c r="RS46" s="36"/>
      <c r="RT46" s="36"/>
      <c r="RU46" s="36"/>
      <c r="RV46" s="36"/>
      <c r="RW46" s="36"/>
      <c r="RX46" s="36"/>
      <c r="RY46" s="36"/>
      <c r="RZ46" s="36"/>
      <c r="SA46" s="36"/>
      <c r="SB46" s="36"/>
      <c r="SC46" s="36"/>
      <c r="SD46" s="36"/>
      <c r="SE46" s="36"/>
      <c r="SF46" s="36"/>
      <c r="SG46" s="36"/>
      <c r="SH46" s="36"/>
      <c r="SI46" s="36"/>
      <c r="SJ46" s="36"/>
      <c r="SK46" s="36"/>
      <c r="SL46" s="36"/>
      <c r="SM46" s="36"/>
      <c r="SN46" s="36"/>
      <c r="SO46" s="36"/>
      <c r="SP46" s="36"/>
      <c r="SQ46" s="36"/>
      <c r="SR46" s="36"/>
      <c r="SS46" s="36"/>
      <c r="ST46" s="36"/>
      <c r="SU46" s="36"/>
      <c r="SV46" s="36"/>
      <c r="SW46" s="36"/>
      <c r="SX46" s="36"/>
      <c r="SY46" s="36"/>
      <c r="SZ46" s="36"/>
      <c r="TA46" s="36"/>
      <c r="TB46" s="36"/>
      <c r="TC46" s="36"/>
      <c r="TD46" s="36"/>
      <c r="TE46" s="36"/>
      <c r="TF46" s="36"/>
      <c r="TG46" s="36"/>
      <c r="TH46" s="36"/>
      <c r="TI46" s="36"/>
      <c r="TJ46" s="36"/>
      <c r="TK46" s="36"/>
      <c r="TL46" s="36"/>
      <c r="TM46" s="36"/>
      <c r="TN46" s="36"/>
      <c r="TO46" s="36"/>
      <c r="TP46" s="36"/>
      <c r="TQ46" s="36"/>
      <c r="TR46" s="36"/>
      <c r="TS46" s="36"/>
      <c r="TT46" s="36"/>
      <c r="TU46" s="36"/>
      <c r="TV46" s="36"/>
      <c r="TW46" s="36"/>
      <c r="TX46" s="36"/>
      <c r="TY46" s="36"/>
      <c r="TZ46" s="36"/>
      <c r="UA46" s="36"/>
      <c r="UB46" s="36"/>
    </row>
    <row r="47" spans="2:548" ht="17.25" customHeight="1">
      <c r="B47" s="23"/>
      <c r="F47" s="81" t="s">
        <v>1184</v>
      </c>
      <c r="G47" s="24"/>
      <c r="H47" s="36">
        <v>108.637736</v>
      </c>
      <c r="I47" s="36">
        <v>145.877284</v>
      </c>
      <c r="J47" s="36">
        <v>139.93710999999999</v>
      </c>
      <c r="K47" s="36">
        <v>152.445143</v>
      </c>
      <c r="L47" s="36">
        <v>125.90297700000001</v>
      </c>
      <c r="M47" s="36">
        <v>116.91964</v>
      </c>
      <c r="N47" s="36">
        <v>152.54321300000001</v>
      </c>
      <c r="O47" s="36">
        <v>167.280689</v>
      </c>
      <c r="P47" s="36">
        <v>192.40349399999999</v>
      </c>
      <c r="Q47" s="36">
        <v>228.50304499999999</v>
      </c>
      <c r="R47" s="36">
        <v>227.22390100000001</v>
      </c>
      <c r="S47" s="36">
        <v>151.488113</v>
      </c>
      <c r="T47" s="36">
        <v>219.04003800000001</v>
      </c>
      <c r="U47" s="36">
        <v>184.10157899999999</v>
      </c>
      <c r="V47" s="36">
        <v>203.031318</v>
      </c>
      <c r="W47" s="36">
        <v>159.363271</v>
      </c>
      <c r="X47" s="36">
        <v>184.32178099999999</v>
      </c>
      <c r="Y47" s="36">
        <v>170.932861</v>
      </c>
      <c r="Z47" s="36">
        <v>180.95899800000001</v>
      </c>
      <c r="AA47" s="36">
        <v>175.249301</v>
      </c>
      <c r="AB47" s="36">
        <v>194.98514299999999</v>
      </c>
      <c r="AC47" s="36">
        <v>202.81313399999999</v>
      </c>
      <c r="AD47" s="36">
        <v>182.06827200000001</v>
      </c>
      <c r="AE47" s="36">
        <v>212.224841</v>
      </c>
      <c r="AF47" s="36">
        <v>193.400813</v>
      </c>
      <c r="AG47" s="36">
        <v>150.70248971000001</v>
      </c>
      <c r="AH47" s="36">
        <v>133.14499900000001</v>
      </c>
      <c r="AI47" s="36">
        <v>92.276691999999997</v>
      </c>
      <c r="AJ47" s="36">
        <v>100.563092</v>
      </c>
      <c r="AK47" s="36">
        <v>111.348833</v>
      </c>
      <c r="AL47" s="36">
        <v>154.99681100000001</v>
      </c>
      <c r="AM47" s="36">
        <v>170.02997300000001</v>
      </c>
      <c r="AN47" s="36">
        <v>107.382344</v>
      </c>
      <c r="AO47" s="36">
        <v>85.545080999999996</v>
      </c>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c r="HP47" s="36"/>
      <c r="HQ47" s="36"/>
      <c r="HR47" s="36"/>
      <c r="HS47" s="36"/>
      <c r="HT47" s="36"/>
      <c r="HU47" s="36"/>
      <c r="HV47" s="36"/>
      <c r="HW47" s="36"/>
      <c r="HX47" s="36"/>
      <c r="HY47" s="36"/>
      <c r="HZ47" s="36"/>
      <c r="IA47" s="36"/>
      <c r="IB47" s="36"/>
      <c r="IC47" s="36"/>
      <c r="ID47" s="36"/>
      <c r="IE47" s="36"/>
      <c r="IF47" s="36"/>
      <c r="IG47" s="36"/>
      <c r="IH47" s="36"/>
      <c r="II47" s="36"/>
      <c r="IJ47" s="36"/>
      <c r="IK47" s="36"/>
      <c r="IL47" s="36"/>
      <c r="IM47" s="36"/>
      <c r="IN47" s="36"/>
      <c r="IO47" s="36"/>
      <c r="IP47" s="36"/>
      <c r="IQ47" s="36"/>
      <c r="IR47" s="36"/>
      <c r="IS47" s="36"/>
      <c r="IT47" s="36"/>
      <c r="IU47" s="36"/>
      <c r="IV47" s="36"/>
      <c r="IW47" s="36"/>
      <c r="IX47" s="36"/>
      <c r="IY47" s="36"/>
      <c r="IZ47" s="36"/>
      <c r="JA47" s="36"/>
      <c r="JB47" s="36"/>
      <c r="JC47" s="36"/>
      <c r="JD47" s="36"/>
      <c r="JE47" s="36"/>
      <c r="JF47" s="36"/>
      <c r="JG47" s="36"/>
      <c r="JH47" s="36"/>
      <c r="JI47" s="36"/>
      <c r="JJ47" s="36"/>
      <c r="JK47" s="36"/>
      <c r="JL47" s="36"/>
      <c r="JM47" s="36"/>
      <c r="JN47" s="36"/>
      <c r="JO47" s="36"/>
      <c r="JP47" s="36"/>
      <c r="JQ47" s="36"/>
      <c r="JR47" s="36"/>
      <c r="JS47" s="36"/>
      <c r="JT47" s="36"/>
      <c r="JU47" s="36"/>
      <c r="JV47" s="36"/>
      <c r="JW47" s="36"/>
      <c r="JX47" s="36"/>
      <c r="JY47" s="36"/>
      <c r="JZ47" s="36"/>
      <c r="KA47" s="36"/>
      <c r="KB47" s="36"/>
      <c r="KC47" s="36"/>
      <c r="KD47" s="36"/>
      <c r="KE47" s="36"/>
      <c r="KF47" s="36"/>
      <c r="KG47" s="36"/>
      <c r="KH47" s="36"/>
      <c r="KI47" s="36"/>
      <c r="KJ47" s="36"/>
      <c r="KK47" s="36"/>
      <c r="KL47" s="36"/>
      <c r="KM47" s="36"/>
      <c r="KN47" s="36"/>
      <c r="KO47" s="36"/>
      <c r="KP47" s="36"/>
      <c r="KQ47" s="36"/>
      <c r="KR47" s="36"/>
      <c r="KS47" s="36"/>
      <c r="KT47" s="36"/>
      <c r="KU47" s="36"/>
      <c r="KV47" s="36"/>
      <c r="KW47" s="36"/>
      <c r="KX47" s="36"/>
      <c r="KY47" s="36"/>
      <c r="KZ47" s="36"/>
      <c r="LA47" s="36"/>
      <c r="LB47" s="36"/>
      <c r="LC47" s="36"/>
      <c r="LD47" s="36"/>
      <c r="LE47" s="36"/>
      <c r="LF47" s="36"/>
      <c r="LG47" s="36"/>
      <c r="LH47" s="36"/>
      <c r="LI47" s="36"/>
      <c r="LJ47" s="36"/>
      <c r="LK47" s="36"/>
      <c r="LL47" s="36"/>
      <c r="LM47" s="36"/>
      <c r="LN47" s="36"/>
      <c r="LO47" s="36"/>
      <c r="LP47" s="36"/>
      <c r="LQ47" s="36"/>
      <c r="LR47" s="36"/>
      <c r="LS47" s="36"/>
      <c r="LT47" s="36"/>
      <c r="LU47" s="36"/>
      <c r="LV47" s="36"/>
      <c r="LW47" s="36"/>
      <c r="LX47" s="36"/>
      <c r="LY47" s="36"/>
      <c r="LZ47" s="36"/>
      <c r="MA47" s="36"/>
      <c r="MB47" s="36"/>
      <c r="MC47" s="36"/>
      <c r="MD47" s="36"/>
      <c r="ME47" s="36"/>
      <c r="MF47" s="36"/>
      <c r="MG47" s="36"/>
      <c r="MH47" s="36"/>
      <c r="MI47" s="36"/>
      <c r="MJ47" s="36"/>
      <c r="MK47" s="36"/>
      <c r="ML47" s="36"/>
      <c r="MM47" s="36"/>
      <c r="MN47" s="36"/>
      <c r="MO47" s="36"/>
      <c r="MP47" s="36"/>
      <c r="MQ47" s="36"/>
      <c r="MR47" s="36"/>
      <c r="MS47" s="36"/>
      <c r="MT47" s="36"/>
      <c r="MU47" s="36"/>
      <c r="MV47" s="36"/>
      <c r="MW47" s="36"/>
      <c r="MX47" s="36"/>
      <c r="MY47" s="36"/>
      <c r="MZ47" s="36"/>
      <c r="NA47" s="36"/>
      <c r="NB47" s="36"/>
      <c r="NC47" s="36"/>
      <c r="ND47" s="36"/>
      <c r="NE47" s="36"/>
      <c r="NF47" s="36"/>
      <c r="NG47" s="36"/>
      <c r="NH47" s="36"/>
      <c r="NI47" s="36"/>
      <c r="NJ47" s="36"/>
      <c r="NK47" s="36"/>
      <c r="NL47" s="36"/>
      <c r="NM47" s="36"/>
      <c r="NN47" s="36"/>
      <c r="NO47" s="36"/>
      <c r="NP47" s="36"/>
      <c r="NQ47" s="36"/>
      <c r="NR47" s="36"/>
      <c r="NS47" s="36"/>
      <c r="NT47" s="36"/>
      <c r="NU47" s="36"/>
      <c r="NV47" s="36"/>
      <c r="NW47" s="36"/>
      <c r="NX47" s="36"/>
      <c r="NY47" s="36"/>
      <c r="NZ47" s="36"/>
      <c r="OA47" s="36"/>
      <c r="OB47" s="36"/>
      <c r="OC47" s="36"/>
      <c r="OD47" s="36"/>
      <c r="OE47" s="36"/>
      <c r="OF47" s="36"/>
      <c r="OG47" s="36"/>
      <c r="OH47" s="36"/>
      <c r="OI47" s="36"/>
      <c r="OJ47" s="36"/>
      <c r="OK47" s="36"/>
      <c r="OL47" s="36"/>
      <c r="OM47" s="36"/>
      <c r="ON47" s="36"/>
      <c r="OO47" s="36"/>
      <c r="OP47" s="36"/>
      <c r="OQ47" s="36"/>
      <c r="OR47" s="36"/>
      <c r="OS47" s="36"/>
      <c r="OT47" s="36"/>
      <c r="OU47" s="36"/>
      <c r="OV47" s="36"/>
      <c r="OW47" s="36"/>
      <c r="OX47" s="36"/>
      <c r="OY47" s="36"/>
      <c r="OZ47" s="36"/>
      <c r="PA47" s="36"/>
      <c r="PB47" s="36"/>
      <c r="PC47" s="36"/>
      <c r="PD47" s="36"/>
      <c r="PE47" s="36"/>
      <c r="PF47" s="36"/>
      <c r="PG47" s="36"/>
      <c r="PH47" s="36"/>
      <c r="PI47" s="36"/>
      <c r="PJ47" s="36"/>
      <c r="PK47" s="36"/>
      <c r="PL47" s="36"/>
      <c r="PM47" s="36"/>
      <c r="PN47" s="36"/>
      <c r="PO47" s="36"/>
      <c r="PP47" s="36"/>
      <c r="PQ47" s="36"/>
      <c r="PR47" s="36"/>
      <c r="PS47" s="36"/>
      <c r="PT47" s="36"/>
      <c r="PU47" s="36"/>
      <c r="PV47" s="36"/>
      <c r="PW47" s="36"/>
      <c r="PX47" s="36"/>
      <c r="PY47" s="36"/>
      <c r="PZ47" s="36"/>
      <c r="QA47" s="36"/>
      <c r="QB47" s="36"/>
      <c r="QC47" s="36"/>
      <c r="QD47" s="36"/>
      <c r="QE47" s="36"/>
      <c r="QF47" s="36"/>
      <c r="QG47" s="36"/>
      <c r="QH47" s="36"/>
      <c r="QI47" s="36"/>
      <c r="QJ47" s="36"/>
      <c r="QK47" s="36"/>
      <c r="QL47" s="36"/>
      <c r="QM47" s="36"/>
      <c r="QN47" s="36"/>
      <c r="QO47" s="36"/>
      <c r="QP47" s="36"/>
      <c r="QQ47" s="36"/>
      <c r="QR47" s="36"/>
      <c r="QS47" s="36"/>
      <c r="QT47" s="36"/>
      <c r="QU47" s="36"/>
      <c r="QV47" s="36"/>
      <c r="QW47" s="36"/>
      <c r="QX47" s="36"/>
      <c r="QY47" s="36"/>
      <c r="QZ47" s="36"/>
      <c r="RA47" s="36"/>
      <c r="RB47" s="36"/>
      <c r="RC47" s="36"/>
      <c r="RD47" s="36"/>
      <c r="RE47" s="36"/>
      <c r="RF47" s="36"/>
      <c r="RG47" s="36"/>
      <c r="RH47" s="36"/>
      <c r="RI47" s="36"/>
      <c r="RJ47" s="36"/>
      <c r="RK47" s="36"/>
      <c r="RL47" s="36"/>
      <c r="RM47" s="36"/>
      <c r="RN47" s="36"/>
      <c r="RO47" s="36"/>
      <c r="RP47" s="36"/>
      <c r="RQ47" s="36"/>
      <c r="RR47" s="36"/>
      <c r="RS47" s="36"/>
      <c r="RT47" s="36"/>
      <c r="RU47" s="36"/>
      <c r="RV47" s="36"/>
      <c r="RW47" s="36"/>
      <c r="RX47" s="36"/>
      <c r="RY47" s="36"/>
      <c r="RZ47" s="36"/>
      <c r="SA47" s="36"/>
      <c r="SB47" s="36"/>
      <c r="SC47" s="36"/>
      <c r="SD47" s="36"/>
      <c r="SE47" s="36"/>
      <c r="SF47" s="36"/>
      <c r="SG47" s="36"/>
      <c r="SH47" s="36"/>
      <c r="SI47" s="36"/>
      <c r="SJ47" s="36"/>
      <c r="SK47" s="36"/>
      <c r="SL47" s="36"/>
      <c r="SM47" s="36"/>
      <c r="SN47" s="36"/>
      <c r="SO47" s="36"/>
      <c r="SP47" s="36"/>
      <c r="SQ47" s="36"/>
      <c r="SR47" s="36"/>
      <c r="SS47" s="36"/>
      <c r="ST47" s="36"/>
      <c r="SU47" s="36"/>
      <c r="SV47" s="36"/>
      <c r="SW47" s="36"/>
      <c r="SX47" s="36"/>
      <c r="SY47" s="36"/>
      <c r="SZ47" s="36"/>
      <c r="TA47" s="36"/>
      <c r="TB47" s="36"/>
      <c r="TC47" s="36"/>
      <c r="TD47" s="36"/>
      <c r="TE47" s="36"/>
      <c r="TF47" s="36"/>
      <c r="TG47" s="36"/>
      <c r="TH47" s="36"/>
      <c r="TI47" s="36"/>
      <c r="TJ47" s="36"/>
      <c r="TK47" s="36"/>
      <c r="TL47" s="36"/>
      <c r="TM47" s="36"/>
      <c r="TN47" s="36"/>
      <c r="TO47" s="36"/>
      <c r="TP47" s="36"/>
      <c r="TQ47" s="36"/>
      <c r="TR47" s="36"/>
      <c r="TS47" s="36"/>
      <c r="TT47" s="36"/>
      <c r="TU47" s="36"/>
      <c r="TV47" s="36"/>
      <c r="TW47" s="36"/>
      <c r="TX47" s="36"/>
      <c r="TY47" s="36"/>
      <c r="TZ47" s="36"/>
      <c r="UA47" s="36"/>
      <c r="UB47" s="36"/>
    </row>
    <row r="48" spans="2:548" ht="17.25" customHeight="1">
      <c r="B48" s="23" t="s">
        <v>136</v>
      </c>
      <c r="F48" s="81" t="s">
        <v>1189</v>
      </c>
      <c r="G48" s="24" t="s">
        <v>176</v>
      </c>
      <c r="H48" s="36">
        <v>79.885457000000002</v>
      </c>
      <c r="I48" s="36">
        <v>71.026791000000003</v>
      </c>
      <c r="J48" s="36">
        <v>87.858686000000006</v>
      </c>
      <c r="K48" s="36">
        <v>96.997425000000007</v>
      </c>
      <c r="L48" s="36">
        <v>103.71135</v>
      </c>
      <c r="M48" s="36">
        <v>107.26229499999999</v>
      </c>
      <c r="N48" s="36">
        <v>105.811148</v>
      </c>
      <c r="O48" s="36">
        <v>80.386996999999994</v>
      </c>
      <c r="P48" s="36">
        <v>66.381838999999999</v>
      </c>
      <c r="Q48" s="36">
        <v>62.610053999999998</v>
      </c>
      <c r="R48" s="36">
        <v>75.047149000000005</v>
      </c>
      <c r="S48" s="36">
        <v>121.413419</v>
      </c>
      <c r="T48" s="36">
        <v>121.89707900000001</v>
      </c>
      <c r="U48" s="36">
        <v>152.40340699999999</v>
      </c>
      <c r="V48" s="36">
        <v>134.39688100000001</v>
      </c>
      <c r="W48" s="36">
        <v>186.285326</v>
      </c>
      <c r="X48" s="36">
        <v>196.88859600000001</v>
      </c>
      <c r="Y48" s="36">
        <v>210.10563300000001</v>
      </c>
      <c r="Z48" s="36">
        <v>216.922484</v>
      </c>
      <c r="AA48" s="36">
        <v>165.092479</v>
      </c>
      <c r="AB48" s="36">
        <v>144.268305</v>
      </c>
      <c r="AC48" s="36">
        <v>134.712614</v>
      </c>
      <c r="AD48" s="36">
        <v>147.88516200000001</v>
      </c>
      <c r="AE48" s="36">
        <v>169.00169700000001</v>
      </c>
      <c r="AF48" s="36">
        <v>121.58189299999999</v>
      </c>
      <c r="AG48" s="36">
        <v>103.726089</v>
      </c>
      <c r="AH48" s="36">
        <v>122.535229</v>
      </c>
      <c r="AI48" s="36">
        <v>134.45792900000001</v>
      </c>
      <c r="AJ48" s="36">
        <v>135.96392102999999</v>
      </c>
      <c r="AK48" s="36">
        <v>104.57625400000001</v>
      </c>
      <c r="AL48" s="36">
        <v>100.62172700000001</v>
      </c>
      <c r="AM48" s="36">
        <v>158.08131499999999</v>
      </c>
      <c r="AN48" s="36">
        <v>113.70894800000001</v>
      </c>
      <c r="AO48" s="36">
        <v>96.462592000000001</v>
      </c>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c r="HP48" s="36"/>
      <c r="HQ48" s="36"/>
      <c r="HR48" s="36"/>
      <c r="HS48" s="36"/>
      <c r="HT48" s="36"/>
      <c r="HU48" s="36"/>
      <c r="HV48" s="36"/>
      <c r="HW48" s="36"/>
      <c r="HX48" s="36"/>
      <c r="HY48" s="36"/>
      <c r="HZ48" s="36"/>
      <c r="IA48" s="36"/>
      <c r="IB48" s="36"/>
      <c r="IC48" s="36"/>
      <c r="ID48" s="36"/>
      <c r="IE48" s="36"/>
      <c r="IF48" s="36"/>
      <c r="IG48" s="36"/>
      <c r="IH48" s="36"/>
      <c r="II48" s="36"/>
      <c r="IJ48" s="36"/>
      <c r="IK48" s="36"/>
      <c r="IL48" s="36"/>
      <c r="IM48" s="36"/>
      <c r="IN48" s="36"/>
      <c r="IO48" s="36"/>
      <c r="IP48" s="36"/>
      <c r="IQ48" s="36"/>
      <c r="IR48" s="36"/>
      <c r="IS48" s="36"/>
      <c r="IT48" s="36"/>
      <c r="IU48" s="36"/>
      <c r="IV48" s="36"/>
      <c r="IW48" s="36"/>
      <c r="IX48" s="36"/>
      <c r="IY48" s="36"/>
      <c r="IZ48" s="36"/>
      <c r="JA48" s="36"/>
      <c r="JB48" s="36"/>
      <c r="JC48" s="36"/>
      <c r="JD48" s="36"/>
      <c r="JE48" s="36"/>
      <c r="JF48" s="36"/>
      <c r="JG48" s="36"/>
      <c r="JH48" s="36"/>
      <c r="JI48" s="36"/>
      <c r="JJ48" s="36"/>
      <c r="JK48" s="36"/>
      <c r="JL48" s="36"/>
      <c r="JM48" s="36"/>
      <c r="JN48" s="36"/>
      <c r="JO48" s="36"/>
      <c r="JP48" s="36"/>
      <c r="JQ48" s="36"/>
      <c r="JR48" s="36"/>
      <c r="JS48" s="36"/>
      <c r="JT48" s="36"/>
      <c r="JU48" s="36"/>
      <c r="JV48" s="36"/>
      <c r="JW48" s="36"/>
      <c r="JX48" s="36"/>
      <c r="JY48" s="36"/>
      <c r="JZ48" s="36"/>
      <c r="KA48" s="36"/>
      <c r="KB48" s="36"/>
      <c r="KC48" s="36"/>
      <c r="KD48" s="36"/>
      <c r="KE48" s="36"/>
      <c r="KF48" s="36"/>
      <c r="KG48" s="36"/>
      <c r="KH48" s="36"/>
      <c r="KI48" s="36"/>
      <c r="KJ48" s="36"/>
      <c r="KK48" s="36"/>
      <c r="KL48" s="36"/>
      <c r="KM48" s="36"/>
      <c r="KN48" s="36"/>
      <c r="KO48" s="36"/>
      <c r="KP48" s="36"/>
      <c r="KQ48" s="36"/>
      <c r="KR48" s="36"/>
      <c r="KS48" s="36"/>
      <c r="KT48" s="36"/>
      <c r="KU48" s="36"/>
      <c r="KV48" s="36"/>
      <c r="KW48" s="36"/>
      <c r="KX48" s="36"/>
      <c r="KY48" s="36"/>
      <c r="KZ48" s="36"/>
      <c r="LA48" s="36"/>
      <c r="LB48" s="36"/>
      <c r="LC48" s="36"/>
      <c r="LD48" s="36"/>
      <c r="LE48" s="36"/>
      <c r="LF48" s="36"/>
      <c r="LG48" s="36"/>
      <c r="LH48" s="36"/>
      <c r="LI48" s="36"/>
      <c r="LJ48" s="36"/>
      <c r="LK48" s="36"/>
      <c r="LL48" s="36"/>
      <c r="LM48" s="36"/>
      <c r="LN48" s="36"/>
      <c r="LO48" s="36"/>
      <c r="LP48" s="36"/>
      <c r="LQ48" s="36"/>
      <c r="LR48" s="36"/>
      <c r="LS48" s="36"/>
      <c r="LT48" s="36"/>
      <c r="LU48" s="36"/>
      <c r="LV48" s="36"/>
      <c r="LW48" s="36"/>
      <c r="LX48" s="36"/>
      <c r="LY48" s="36"/>
      <c r="LZ48" s="36"/>
      <c r="MA48" s="36"/>
      <c r="MB48" s="36"/>
      <c r="MC48" s="36"/>
      <c r="MD48" s="36"/>
      <c r="ME48" s="36"/>
      <c r="MF48" s="36"/>
      <c r="MG48" s="36"/>
      <c r="MH48" s="36"/>
      <c r="MI48" s="36"/>
      <c r="MJ48" s="36"/>
      <c r="MK48" s="36"/>
      <c r="ML48" s="36"/>
      <c r="MM48" s="36"/>
      <c r="MN48" s="36"/>
      <c r="MO48" s="36"/>
      <c r="MP48" s="36"/>
      <c r="MQ48" s="36"/>
      <c r="MR48" s="36"/>
      <c r="MS48" s="36"/>
      <c r="MT48" s="36"/>
      <c r="MU48" s="36"/>
      <c r="MV48" s="36"/>
      <c r="MW48" s="36"/>
      <c r="MX48" s="36"/>
      <c r="MY48" s="36"/>
      <c r="MZ48" s="36"/>
      <c r="NA48" s="36"/>
      <c r="NB48" s="36"/>
      <c r="NC48" s="36"/>
      <c r="ND48" s="36"/>
      <c r="NE48" s="36"/>
      <c r="NF48" s="36"/>
      <c r="NG48" s="36"/>
      <c r="NH48" s="36"/>
      <c r="NI48" s="36"/>
      <c r="NJ48" s="36"/>
      <c r="NK48" s="36"/>
      <c r="NL48" s="36"/>
      <c r="NM48" s="36"/>
      <c r="NN48" s="36"/>
      <c r="NO48" s="36"/>
      <c r="NP48" s="36"/>
      <c r="NQ48" s="36"/>
      <c r="NR48" s="36"/>
      <c r="NS48" s="36"/>
      <c r="NT48" s="36"/>
      <c r="NU48" s="36"/>
      <c r="NV48" s="36"/>
      <c r="NW48" s="36"/>
      <c r="NX48" s="36"/>
      <c r="NY48" s="36"/>
      <c r="NZ48" s="36"/>
      <c r="OA48" s="36"/>
      <c r="OB48" s="36"/>
      <c r="OC48" s="36"/>
      <c r="OD48" s="36"/>
      <c r="OE48" s="36"/>
      <c r="OF48" s="36"/>
      <c r="OG48" s="36"/>
      <c r="OH48" s="36"/>
      <c r="OI48" s="36"/>
      <c r="OJ48" s="36"/>
      <c r="OK48" s="36"/>
      <c r="OL48" s="36"/>
      <c r="OM48" s="36"/>
      <c r="ON48" s="36"/>
      <c r="OO48" s="36"/>
      <c r="OP48" s="36"/>
      <c r="OQ48" s="36"/>
      <c r="OR48" s="36"/>
      <c r="OS48" s="36"/>
      <c r="OT48" s="36"/>
      <c r="OU48" s="36"/>
      <c r="OV48" s="36"/>
      <c r="OW48" s="36"/>
      <c r="OX48" s="36"/>
      <c r="OY48" s="36"/>
      <c r="OZ48" s="36"/>
      <c r="PA48" s="36"/>
      <c r="PB48" s="36"/>
      <c r="PC48" s="36"/>
      <c r="PD48" s="36"/>
      <c r="PE48" s="36"/>
      <c r="PF48" s="36"/>
      <c r="PG48" s="36"/>
      <c r="PH48" s="36"/>
      <c r="PI48" s="36"/>
      <c r="PJ48" s="36"/>
      <c r="PK48" s="36"/>
      <c r="PL48" s="36"/>
      <c r="PM48" s="36"/>
      <c r="PN48" s="36"/>
      <c r="PO48" s="36"/>
      <c r="PP48" s="36"/>
      <c r="PQ48" s="36"/>
      <c r="PR48" s="36"/>
      <c r="PS48" s="36"/>
      <c r="PT48" s="36"/>
      <c r="PU48" s="36"/>
      <c r="PV48" s="36"/>
      <c r="PW48" s="36"/>
      <c r="PX48" s="36"/>
      <c r="PY48" s="36"/>
      <c r="PZ48" s="36"/>
      <c r="QA48" s="36"/>
      <c r="QB48" s="36"/>
      <c r="QC48" s="36"/>
      <c r="QD48" s="36"/>
      <c r="QE48" s="36"/>
      <c r="QF48" s="36"/>
      <c r="QG48" s="36"/>
      <c r="QH48" s="36"/>
      <c r="QI48" s="36"/>
      <c r="QJ48" s="36"/>
      <c r="QK48" s="36"/>
      <c r="QL48" s="36"/>
      <c r="QM48" s="36"/>
      <c r="QN48" s="36"/>
      <c r="QO48" s="36"/>
      <c r="QP48" s="36"/>
      <c r="QQ48" s="36"/>
      <c r="QR48" s="36"/>
      <c r="QS48" s="36"/>
      <c r="QT48" s="36"/>
      <c r="QU48" s="36"/>
      <c r="QV48" s="36"/>
      <c r="QW48" s="36"/>
      <c r="QX48" s="36"/>
      <c r="QY48" s="36"/>
      <c r="QZ48" s="36"/>
      <c r="RA48" s="36"/>
      <c r="RB48" s="36"/>
      <c r="RC48" s="36"/>
      <c r="RD48" s="36"/>
      <c r="RE48" s="36"/>
      <c r="RF48" s="36"/>
      <c r="RG48" s="36"/>
      <c r="RH48" s="36"/>
      <c r="RI48" s="36"/>
      <c r="RJ48" s="36"/>
      <c r="RK48" s="36"/>
      <c r="RL48" s="36"/>
      <c r="RM48" s="36"/>
      <c r="RN48" s="36"/>
      <c r="RO48" s="36"/>
      <c r="RP48" s="36"/>
      <c r="RQ48" s="36"/>
      <c r="RR48" s="36"/>
      <c r="RS48" s="36"/>
      <c r="RT48" s="36"/>
      <c r="RU48" s="36"/>
      <c r="RV48" s="36"/>
      <c r="RW48" s="36"/>
      <c r="RX48" s="36"/>
      <c r="RY48" s="36"/>
      <c r="RZ48" s="36"/>
      <c r="SA48" s="36"/>
      <c r="SB48" s="36"/>
      <c r="SC48" s="36"/>
      <c r="SD48" s="36"/>
      <c r="SE48" s="36"/>
      <c r="SF48" s="36"/>
      <c r="SG48" s="36"/>
      <c r="SH48" s="36"/>
      <c r="SI48" s="36"/>
      <c r="SJ48" s="36"/>
      <c r="SK48" s="36"/>
      <c r="SL48" s="36"/>
      <c r="SM48" s="36"/>
      <c r="SN48" s="36"/>
      <c r="SO48" s="36"/>
      <c r="SP48" s="36"/>
      <c r="SQ48" s="36"/>
      <c r="SR48" s="36"/>
      <c r="SS48" s="36"/>
      <c r="ST48" s="36"/>
      <c r="SU48" s="36"/>
      <c r="SV48" s="36"/>
      <c r="SW48" s="36"/>
      <c r="SX48" s="36"/>
      <c r="SY48" s="36"/>
      <c r="SZ48" s="36"/>
      <c r="TA48" s="36"/>
      <c r="TB48" s="36"/>
      <c r="TC48" s="36"/>
      <c r="TD48" s="36"/>
      <c r="TE48" s="36"/>
      <c r="TF48" s="36"/>
      <c r="TG48" s="36"/>
      <c r="TH48" s="36"/>
      <c r="TI48" s="36"/>
      <c r="TJ48" s="36"/>
      <c r="TK48" s="36"/>
      <c r="TL48" s="36"/>
      <c r="TM48" s="36"/>
      <c r="TN48" s="36"/>
      <c r="TO48" s="36"/>
      <c r="TP48" s="36"/>
      <c r="TQ48" s="36"/>
      <c r="TR48" s="36"/>
      <c r="TS48" s="36"/>
      <c r="TT48" s="36"/>
      <c r="TU48" s="36"/>
      <c r="TV48" s="36"/>
      <c r="TW48" s="36"/>
      <c r="TX48" s="36"/>
      <c r="TY48" s="36"/>
      <c r="TZ48" s="36"/>
      <c r="UA48" s="36"/>
      <c r="UB48" s="36"/>
    </row>
    <row r="49" spans="2:548" ht="17.25" customHeight="1">
      <c r="B49" t="s">
        <v>136</v>
      </c>
      <c r="F49" s="2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HG49" s="36"/>
      <c r="HH49" s="36"/>
      <c r="HI49" s="36"/>
      <c r="HJ49" s="36"/>
      <c r="HK49" s="36"/>
      <c r="HL49" s="36"/>
      <c r="HM49" s="36"/>
      <c r="HN49" s="36"/>
      <c r="HO49" s="36"/>
      <c r="HP49" s="36"/>
      <c r="HQ49" s="36"/>
      <c r="HR49" s="36"/>
      <c r="HS49" s="36"/>
      <c r="HT49" s="36"/>
      <c r="HU49" s="36"/>
      <c r="HV49" s="36"/>
      <c r="HW49" s="36"/>
      <c r="HX49" s="36"/>
      <c r="HY49" s="36"/>
      <c r="HZ49" s="36"/>
      <c r="IA49" s="36"/>
      <c r="IB49" s="36"/>
      <c r="IC49" s="36"/>
      <c r="ID49" s="36"/>
      <c r="IE49" s="36"/>
      <c r="IF49" s="36"/>
      <c r="IG49" s="36"/>
      <c r="IH49" s="36"/>
      <c r="II49" s="36"/>
      <c r="IJ49" s="36"/>
      <c r="IK49" s="36"/>
      <c r="IL49" s="36"/>
      <c r="IM49" s="36"/>
      <c r="IN49" s="36"/>
      <c r="IO49" s="36"/>
      <c r="IP49" s="36"/>
      <c r="IQ49" s="36"/>
      <c r="IR49" s="36"/>
      <c r="IS49" s="36"/>
      <c r="IT49" s="36"/>
      <c r="IU49" s="36"/>
      <c r="IV49" s="36"/>
      <c r="IW49" s="36"/>
      <c r="IX49" s="36"/>
      <c r="IY49" s="36"/>
      <c r="IZ49" s="36"/>
      <c r="JA49" s="36"/>
      <c r="JB49" s="36"/>
      <c r="JC49" s="36"/>
      <c r="JD49" s="36"/>
      <c r="JE49" s="36"/>
      <c r="JF49" s="36"/>
      <c r="JG49" s="36"/>
      <c r="JH49" s="36"/>
      <c r="JI49" s="36"/>
      <c r="JJ49" s="36"/>
      <c r="JK49" s="36"/>
      <c r="JL49" s="36"/>
      <c r="JM49" s="36"/>
      <c r="JN49" s="36"/>
      <c r="JO49" s="36"/>
      <c r="JP49" s="36"/>
      <c r="JQ49" s="36"/>
      <c r="JR49" s="36"/>
      <c r="JS49" s="36"/>
      <c r="JT49" s="36"/>
      <c r="JU49" s="36"/>
      <c r="JV49" s="36"/>
      <c r="JW49" s="36"/>
      <c r="JX49" s="36"/>
      <c r="JY49" s="36"/>
      <c r="JZ49" s="36"/>
      <c r="KA49" s="36"/>
      <c r="KB49" s="36"/>
      <c r="KC49" s="36"/>
      <c r="KD49" s="36"/>
      <c r="KE49" s="36"/>
      <c r="KF49" s="36"/>
      <c r="KG49" s="36"/>
      <c r="KH49" s="36"/>
      <c r="KI49" s="36"/>
      <c r="KJ49" s="36"/>
      <c r="KK49" s="36"/>
      <c r="KL49" s="36"/>
      <c r="KM49" s="36"/>
      <c r="KN49" s="36"/>
      <c r="KO49" s="36"/>
      <c r="KP49" s="36"/>
      <c r="KQ49" s="36"/>
      <c r="KR49" s="36"/>
      <c r="KS49" s="36"/>
      <c r="KT49" s="36"/>
      <c r="KU49" s="36"/>
      <c r="KV49" s="36"/>
      <c r="KW49" s="36"/>
      <c r="KX49" s="36"/>
      <c r="KY49" s="36"/>
      <c r="KZ49" s="36"/>
      <c r="LA49" s="36"/>
      <c r="LB49" s="36"/>
      <c r="LC49" s="36"/>
      <c r="LD49" s="36"/>
      <c r="LE49" s="36"/>
      <c r="LF49" s="36"/>
      <c r="LG49" s="36"/>
      <c r="LH49" s="36"/>
      <c r="LI49" s="36"/>
      <c r="LJ49" s="36"/>
      <c r="LK49" s="36"/>
      <c r="LL49" s="36"/>
      <c r="LM49" s="36"/>
      <c r="LN49" s="36"/>
      <c r="LO49" s="36"/>
      <c r="LP49" s="36"/>
      <c r="LQ49" s="36"/>
      <c r="LR49" s="36"/>
      <c r="LS49" s="36"/>
      <c r="LT49" s="36"/>
      <c r="LU49" s="36"/>
      <c r="LV49" s="36"/>
      <c r="LW49" s="36"/>
      <c r="LX49" s="36"/>
      <c r="LY49" s="36"/>
      <c r="LZ49" s="36"/>
      <c r="MA49" s="36"/>
      <c r="MB49" s="36"/>
      <c r="MC49" s="36"/>
      <c r="MD49" s="36"/>
      <c r="ME49" s="36"/>
      <c r="MF49" s="36"/>
      <c r="MG49" s="36"/>
      <c r="MH49" s="36"/>
      <c r="MI49" s="36"/>
      <c r="MJ49" s="36"/>
      <c r="MK49" s="36"/>
      <c r="ML49" s="36"/>
      <c r="MM49" s="36"/>
      <c r="MN49" s="36"/>
      <c r="MO49" s="36"/>
      <c r="MP49" s="36"/>
      <c r="MQ49" s="36"/>
      <c r="MR49" s="36"/>
      <c r="MS49" s="36"/>
      <c r="MT49" s="36"/>
      <c r="MU49" s="36"/>
      <c r="MV49" s="36"/>
      <c r="MW49" s="36"/>
      <c r="MX49" s="36"/>
      <c r="MY49" s="36"/>
      <c r="MZ49" s="36"/>
      <c r="NA49" s="36"/>
      <c r="NB49" s="36"/>
      <c r="NC49" s="36"/>
      <c r="ND49" s="36"/>
      <c r="NE49" s="36"/>
      <c r="NF49" s="36"/>
      <c r="NG49" s="36"/>
      <c r="NH49" s="36"/>
      <c r="NI49" s="36"/>
      <c r="NJ49" s="36"/>
      <c r="NK49" s="36"/>
      <c r="NL49" s="36"/>
      <c r="NM49" s="36"/>
      <c r="NN49" s="36"/>
      <c r="NO49" s="36"/>
      <c r="NP49" s="36"/>
      <c r="NQ49" s="36"/>
      <c r="NR49" s="36"/>
      <c r="NS49" s="36"/>
      <c r="NT49" s="36"/>
      <c r="NU49" s="36"/>
      <c r="NV49" s="36"/>
      <c r="NW49" s="36"/>
      <c r="NX49" s="36"/>
      <c r="NY49" s="36"/>
      <c r="NZ49" s="36"/>
      <c r="OA49" s="36"/>
      <c r="OB49" s="36"/>
      <c r="OC49" s="36"/>
      <c r="OD49" s="36"/>
      <c r="OE49" s="36"/>
      <c r="OF49" s="36"/>
      <c r="OG49" s="36"/>
      <c r="OH49" s="36"/>
      <c r="OI49" s="36"/>
      <c r="OJ49" s="36"/>
      <c r="OK49" s="36"/>
      <c r="OL49" s="36"/>
      <c r="OM49" s="36"/>
      <c r="ON49" s="36"/>
      <c r="OO49" s="36"/>
      <c r="OP49" s="36"/>
      <c r="OQ49" s="36"/>
      <c r="OR49" s="36"/>
      <c r="OS49" s="36"/>
      <c r="OT49" s="36"/>
      <c r="OU49" s="36"/>
      <c r="OV49" s="36"/>
      <c r="OW49" s="36"/>
      <c r="OX49" s="36"/>
      <c r="OY49" s="36"/>
      <c r="OZ49" s="36"/>
      <c r="PA49" s="36"/>
      <c r="PB49" s="36"/>
      <c r="PC49" s="36"/>
      <c r="PD49" s="36"/>
      <c r="PE49" s="36"/>
      <c r="PF49" s="36"/>
      <c r="PG49" s="36"/>
      <c r="PH49" s="36"/>
      <c r="PI49" s="36"/>
      <c r="PJ49" s="36"/>
      <c r="PK49" s="36"/>
      <c r="PL49" s="36"/>
      <c r="PM49" s="36"/>
      <c r="PN49" s="36"/>
      <c r="PO49" s="36"/>
      <c r="PP49" s="36"/>
      <c r="PQ49" s="36"/>
      <c r="PR49" s="36"/>
      <c r="PS49" s="36"/>
      <c r="PT49" s="36"/>
      <c r="PU49" s="36"/>
      <c r="PV49" s="36"/>
      <c r="PW49" s="36"/>
      <c r="PX49" s="36"/>
      <c r="PY49" s="36"/>
      <c r="PZ49" s="36"/>
      <c r="QA49" s="36"/>
      <c r="QB49" s="36"/>
      <c r="QC49" s="36"/>
      <c r="QD49" s="36"/>
      <c r="QE49" s="36"/>
      <c r="QF49" s="36"/>
      <c r="QG49" s="36"/>
      <c r="QH49" s="36"/>
      <c r="QI49" s="36"/>
      <c r="QJ49" s="36"/>
      <c r="QK49" s="36"/>
      <c r="QL49" s="36"/>
      <c r="QM49" s="36"/>
      <c r="QN49" s="36"/>
      <c r="QO49" s="36"/>
      <c r="QP49" s="36"/>
      <c r="QQ49" s="36"/>
      <c r="QR49" s="36"/>
      <c r="QS49" s="36"/>
      <c r="QT49" s="36"/>
      <c r="QU49" s="36"/>
      <c r="QV49" s="36"/>
      <c r="QW49" s="36"/>
      <c r="QX49" s="36"/>
      <c r="QY49" s="36"/>
      <c r="QZ49" s="36"/>
      <c r="RA49" s="36"/>
      <c r="RB49" s="36"/>
      <c r="RC49" s="36"/>
      <c r="RD49" s="36"/>
      <c r="RE49" s="36"/>
      <c r="RF49" s="36"/>
      <c r="RG49" s="36"/>
      <c r="RH49" s="36"/>
      <c r="RI49" s="36"/>
      <c r="RJ49" s="36"/>
      <c r="RK49" s="36"/>
      <c r="RL49" s="36"/>
      <c r="RM49" s="36"/>
      <c r="RN49" s="36"/>
      <c r="RO49" s="36"/>
      <c r="RP49" s="36"/>
      <c r="RQ49" s="36"/>
      <c r="RR49" s="36"/>
      <c r="RS49" s="36"/>
      <c r="RT49" s="36"/>
      <c r="RU49" s="36"/>
      <c r="RV49" s="36"/>
      <c r="RW49" s="36"/>
      <c r="RX49" s="36"/>
      <c r="RY49" s="36"/>
      <c r="RZ49" s="36"/>
      <c r="SA49" s="36"/>
      <c r="SB49" s="36"/>
      <c r="SC49" s="36"/>
      <c r="SD49" s="36"/>
      <c r="SE49" s="36"/>
      <c r="SF49" s="36"/>
      <c r="SG49" s="36"/>
      <c r="SH49" s="36"/>
      <c r="SI49" s="36"/>
      <c r="SJ49" s="36"/>
      <c r="SK49" s="36"/>
      <c r="SL49" s="36"/>
      <c r="SM49" s="36"/>
      <c r="SN49" s="36"/>
      <c r="SO49" s="36"/>
      <c r="SP49" s="36"/>
      <c r="SQ49" s="36"/>
      <c r="SR49" s="36"/>
      <c r="SS49" s="36"/>
      <c r="ST49" s="36"/>
      <c r="SU49" s="36"/>
      <c r="SV49" s="36"/>
      <c r="SW49" s="36"/>
      <c r="SX49" s="36"/>
      <c r="SY49" s="36"/>
      <c r="SZ49" s="36"/>
      <c r="TA49" s="36"/>
      <c r="TB49" s="36"/>
      <c r="TC49" s="36"/>
      <c r="TD49" s="36"/>
      <c r="TE49" s="36"/>
      <c r="TF49" s="36"/>
      <c r="TG49" s="36"/>
      <c r="TH49" s="36"/>
      <c r="TI49" s="36"/>
      <c r="TJ49" s="36"/>
      <c r="TK49" s="36"/>
      <c r="TL49" s="36"/>
      <c r="TM49" s="36"/>
      <c r="TN49" s="36"/>
      <c r="TO49" s="36"/>
      <c r="TP49" s="36"/>
      <c r="TQ49" s="36"/>
      <c r="TR49" s="36"/>
      <c r="TS49" s="36"/>
      <c r="TT49" s="36"/>
      <c r="TU49" s="36"/>
      <c r="TV49" s="36"/>
      <c r="TW49" s="36"/>
      <c r="TX49" s="36"/>
      <c r="TY49" s="36"/>
      <c r="TZ49" s="36"/>
      <c r="UA49" s="36"/>
      <c r="UB49" s="36"/>
    </row>
    <row r="50" spans="2:548" ht="17.25" customHeight="1">
      <c r="B50" t="s">
        <v>136</v>
      </c>
      <c r="F50" s="26" t="s">
        <v>365</v>
      </c>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c r="JD50" s="36"/>
      <c r="JE50" s="36"/>
      <c r="JF50" s="36"/>
      <c r="JG50" s="36"/>
      <c r="JH50" s="36"/>
      <c r="JI50" s="36"/>
      <c r="JJ50" s="36"/>
      <c r="JK50" s="36"/>
      <c r="JL50" s="36"/>
      <c r="JM50" s="36"/>
      <c r="JN50" s="36"/>
      <c r="JO50" s="36"/>
      <c r="JP50" s="36"/>
      <c r="JQ50" s="36"/>
      <c r="JR50" s="36"/>
      <c r="JS50" s="36"/>
      <c r="JT50" s="36"/>
      <c r="JU50" s="36"/>
      <c r="JV50" s="36"/>
      <c r="JW50" s="36"/>
      <c r="JX50" s="36"/>
      <c r="JY50" s="36"/>
      <c r="JZ50" s="36"/>
      <c r="KA50" s="36"/>
      <c r="KB50" s="36"/>
      <c r="KC50" s="36"/>
      <c r="KD50" s="36"/>
      <c r="KE50" s="36"/>
      <c r="KF50" s="36"/>
      <c r="KG50" s="36"/>
      <c r="KH50" s="36"/>
      <c r="KI50" s="36"/>
      <c r="KJ50" s="36"/>
      <c r="KK50" s="36"/>
      <c r="KL50" s="36"/>
      <c r="KM50" s="36"/>
      <c r="KN50" s="36"/>
      <c r="KO50" s="36"/>
      <c r="KP50" s="36"/>
      <c r="KQ50" s="36"/>
      <c r="KR50" s="36"/>
      <c r="KS50" s="36"/>
      <c r="KT50" s="36"/>
      <c r="KU50" s="36"/>
      <c r="KV50" s="36"/>
      <c r="KW50" s="36"/>
      <c r="KX50" s="36"/>
      <c r="KY50" s="36"/>
      <c r="KZ50" s="36"/>
      <c r="LA50" s="36"/>
      <c r="LB50" s="36"/>
      <c r="LC50" s="36"/>
      <c r="LD50" s="36"/>
      <c r="LE50" s="36"/>
      <c r="LF50" s="36"/>
      <c r="LG50" s="36"/>
      <c r="LH50" s="36"/>
      <c r="LI50" s="36"/>
      <c r="LJ50" s="36"/>
      <c r="LK50" s="36"/>
      <c r="LL50" s="36"/>
      <c r="LM50" s="36"/>
      <c r="LN50" s="36"/>
      <c r="LO50" s="36"/>
      <c r="LP50" s="36"/>
      <c r="LQ50" s="36"/>
      <c r="LR50" s="36"/>
      <c r="LS50" s="36"/>
      <c r="LT50" s="36"/>
      <c r="LU50" s="36"/>
      <c r="LV50" s="36"/>
      <c r="LW50" s="36"/>
      <c r="LX50" s="36"/>
      <c r="LY50" s="36"/>
      <c r="LZ50" s="36"/>
      <c r="MA50" s="36"/>
      <c r="MB50" s="36"/>
      <c r="MC50" s="36"/>
      <c r="MD50" s="36"/>
      <c r="ME50" s="36"/>
      <c r="MF50" s="36"/>
      <c r="MG50" s="36"/>
      <c r="MH50" s="36"/>
      <c r="MI50" s="36"/>
      <c r="MJ50" s="36"/>
      <c r="MK50" s="36"/>
      <c r="ML50" s="36"/>
      <c r="MM50" s="36"/>
      <c r="MN50" s="36"/>
      <c r="MO50" s="36"/>
      <c r="MP50" s="36"/>
      <c r="MQ50" s="36"/>
      <c r="MR50" s="36"/>
      <c r="MS50" s="36"/>
      <c r="MT50" s="36"/>
      <c r="MU50" s="36"/>
      <c r="MV50" s="36"/>
      <c r="MW50" s="36"/>
      <c r="MX50" s="36"/>
      <c r="MY50" s="36"/>
      <c r="MZ50" s="36"/>
      <c r="NA50" s="36"/>
      <c r="NB50" s="36"/>
      <c r="NC50" s="36"/>
      <c r="ND50" s="36"/>
      <c r="NE50" s="36"/>
      <c r="NF50" s="36"/>
      <c r="NG50" s="36"/>
      <c r="NH50" s="36"/>
      <c r="NI50" s="36"/>
      <c r="NJ50" s="36"/>
      <c r="NK50" s="36"/>
      <c r="NL50" s="36"/>
      <c r="NM50" s="36"/>
      <c r="NN50" s="36"/>
      <c r="NO50" s="36"/>
      <c r="NP50" s="36"/>
      <c r="NQ50" s="36"/>
      <c r="NR50" s="36"/>
      <c r="NS50" s="36"/>
      <c r="NT50" s="36"/>
      <c r="NU50" s="36"/>
      <c r="NV50" s="36"/>
      <c r="NW50" s="36"/>
      <c r="NX50" s="36"/>
      <c r="NY50" s="36"/>
      <c r="NZ50" s="36"/>
      <c r="OA50" s="36"/>
      <c r="OB50" s="36"/>
      <c r="OC50" s="36"/>
      <c r="OD50" s="36"/>
      <c r="OE50" s="36"/>
      <c r="OF50" s="36"/>
      <c r="OG50" s="36"/>
      <c r="OH50" s="36"/>
      <c r="OI50" s="36"/>
      <c r="OJ50" s="36"/>
      <c r="OK50" s="36"/>
      <c r="OL50" s="36"/>
      <c r="OM50" s="36"/>
      <c r="ON50" s="36"/>
      <c r="OO50" s="36"/>
      <c r="OP50" s="36"/>
      <c r="OQ50" s="36"/>
      <c r="OR50" s="36"/>
      <c r="OS50" s="36"/>
      <c r="OT50" s="36"/>
      <c r="OU50" s="36"/>
      <c r="OV50" s="36"/>
      <c r="OW50" s="36"/>
      <c r="OX50" s="36"/>
      <c r="OY50" s="36"/>
      <c r="OZ50" s="36"/>
      <c r="PA50" s="36"/>
      <c r="PB50" s="36"/>
      <c r="PC50" s="36"/>
      <c r="PD50" s="36"/>
      <c r="PE50" s="36"/>
      <c r="PF50" s="36"/>
      <c r="PG50" s="36"/>
      <c r="PH50" s="36"/>
      <c r="PI50" s="36"/>
      <c r="PJ50" s="36"/>
      <c r="PK50" s="36"/>
      <c r="PL50" s="36"/>
      <c r="PM50" s="36"/>
      <c r="PN50" s="36"/>
      <c r="PO50" s="36"/>
      <c r="PP50" s="36"/>
      <c r="PQ50" s="36"/>
      <c r="PR50" s="36"/>
      <c r="PS50" s="36"/>
      <c r="PT50" s="36"/>
      <c r="PU50" s="36"/>
      <c r="PV50" s="36"/>
      <c r="PW50" s="36"/>
      <c r="PX50" s="36"/>
      <c r="PY50" s="36"/>
      <c r="PZ50" s="36"/>
      <c r="QA50" s="36"/>
      <c r="QB50" s="36"/>
      <c r="QC50" s="36"/>
      <c r="QD50" s="36"/>
      <c r="QE50" s="36"/>
      <c r="QF50" s="36"/>
      <c r="QG50" s="36"/>
      <c r="QH50" s="36"/>
      <c r="QI50" s="36"/>
      <c r="QJ50" s="36"/>
      <c r="QK50" s="36"/>
      <c r="QL50" s="36"/>
      <c r="QM50" s="36"/>
      <c r="QN50" s="36"/>
      <c r="QO50" s="36"/>
      <c r="QP50" s="36"/>
      <c r="QQ50" s="36"/>
      <c r="QR50" s="36"/>
      <c r="QS50" s="36"/>
      <c r="QT50" s="36"/>
      <c r="QU50" s="36"/>
      <c r="QV50" s="36"/>
      <c r="QW50" s="36"/>
      <c r="QX50" s="36"/>
      <c r="QY50" s="36"/>
      <c r="QZ50" s="36"/>
      <c r="RA50" s="36"/>
      <c r="RB50" s="36"/>
      <c r="RC50" s="36"/>
      <c r="RD50" s="36"/>
      <c r="RE50" s="36"/>
      <c r="RF50" s="36"/>
      <c r="RG50" s="36"/>
      <c r="RH50" s="36"/>
      <c r="RI50" s="36"/>
      <c r="RJ50" s="36"/>
      <c r="RK50" s="36"/>
      <c r="RL50" s="36"/>
      <c r="RM50" s="36"/>
      <c r="RN50" s="36"/>
      <c r="RO50" s="36"/>
      <c r="RP50" s="36"/>
      <c r="RQ50" s="36"/>
      <c r="RR50" s="36"/>
      <c r="RS50" s="36"/>
      <c r="RT50" s="36"/>
      <c r="RU50" s="36"/>
      <c r="RV50" s="36"/>
      <c r="RW50" s="36"/>
      <c r="RX50" s="36"/>
      <c r="RY50" s="36"/>
      <c r="RZ50" s="36"/>
      <c r="SA50" s="36"/>
      <c r="SB50" s="36"/>
      <c r="SC50" s="36"/>
      <c r="SD50" s="36"/>
      <c r="SE50" s="36"/>
      <c r="SF50" s="36"/>
      <c r="SG50" s="36"/>
      <c r="SH50" s="36"/>
      <c r="SI50" s="36"/>
      <c r="SJ50" s="36"/>
      <c r="SK50" s="36"/>
      <c r="SL50" s="36"/>
      <c r="SM50" s="36"/>
      <c r="SN50" s="36"/>
      <c r="SO50" s="36"/>
      <c r="SP50" s="36"/>
      <c r="SQ50" s="36"/>
      <c r="SR50" s="36"/>
      <c r="SS50" s="36"/>
      <c r="ST50" s="36"/>
      <c r="SU50" s="36"/>
      <c r="SV50" s="36"/>
      <c r="SW50" s="36"/>
      <c r="SX50" s="36"/>
      <c r="SY50" s="36"/>
      <c r="SZ50" s="36"/>
      <c r="TA50" s="36"/>
      <c r="TB50" s="36"/>
      <c r="TC50" s="36"/>
      <c r="TD50" s="36"/>
      <c r="TE50" s="36"/>
      <c r="TF50" s="36"/>
      <c r="TG50" s="36"/>
      <c r="TH50" s="36"/>
      <c r="TI50" s="36"/>
      <c r="TJ50" s="36"/>
      <c r="TK50" s="36"/>
      <c r="TL50" s="36"/>
      <c r="TM50" s="36"/>
      <c r="TN50" s="36"/>
      <c r="TO50" s="36"/>
      <c r="TP50" s="36"/>
      <c r="TQ50" s="36"/>
      <c r="TR50" s="36"/>
      <c r="TS50" s="36"/>
      <c r="TT50" s="36"/>
      <c r="TU50" s="36"/>
      <c r="TV50" s="36"/>
      <c r="TW50" s="36"/>
      <c r="TX50" s="36"/>
      <c r="TY50" s="36"/>
      <c r="TZ50" s="36"/>
      <c r="UA50" s="36"/>
      <c r="UB50" s="36"/>
    </row>
    <row r="51" spans="2:548" ht="17.25" customHeight="1">
      <c r="B51" s="23" t="s">
        <v>136</v>
      </c>
      <c r="F51" s="26" t="s">
        <v>1450</v>
      </c>
      <c r="G51" s="24" t="s">
        <v>176</v>
      </c>
      <c r="H51" s="36">
        <v>232.42699999999999</v>
      </c>
      <c r="I51" s="36">
        <v>212.286</v>
      </c>
      <c r="J51" s="36">
        <v>271.38099999999997</v>
      </c>
      <c r="K51" s="36">
        <v>396.61399999999998</v>
      </c>
      <c r="L51" s="36">
        <v>435.3</v>
      </c>
      <c r="M51" s="36">
        <v>390.60700000000003</v>
      </c>
      <c r="N51" s="36">
        <v>788.04100000000005</v>
      </c>
      <c r="O51" s="36">
        <v>979.96500000000003</v>
      </c>
      <c r="P51" s="36">
        <v>1233.903</v>
      </c>
      <c r="Q51" s="36">
        <v>1035.771</v>
      </c>
      <c r="R51" s="36">
        <v>1015.2569999999999</v>
      </c>
      <c r="S51" s="36">
        <v>1245.0630000000001</v>
      </c>
      <c r="T51" s="36">
        <v>1154.5350000000001</v>
      </c>
      <c r="U51" s="36">
        <v>1366.4749999999999</v>
      </c>
      <c r="V51" s="36">
        <v>1182.519</v>
      </c>
      <c r="W51" s="36">
        <v>1606.4059999999999</v>
      </c>
      <c r="X51" s="36">
        <v>1559.3320000000001</v>
      </c>
      <c r="Y51" s="36">
        <v>1541.61</v>
      </c>
      <c r="Z51" s="36">
        <v>1806.5740000000001</v>
      </c>
      <c r="AA51" s="36">
        <v>1801.1759999999999</v>
      </c>
      <c r="AB51" s="36">
        <v>1876.9929999999999</v>
      </c>
      <c r="AC51" s="36">
        <v>1804.768</v>
      </c>
      <c r="AD51" s="36">
        <v>1957.6266499999999</v>
      </c>
      <c r="AE51" s="36">
        <v>2141.0755399999998</v>
      </c>
      <c r="AF51" s="36">
        <v>2176.8612499999999</v>
      </c>
      <c r="AG51" s="36">
        <v>1900.88382</v>
      </c>
      <c r="AH51" s="36">
        <v>1814.1331299999999</v>
      </c>
      <c r="AI51" s="36">
        <v>1772.42813</v>
      </c>
      <c r="AJ51" s="36">
        <v>2072.1844299999998</v>
      </c>
      <c r="AK51" s="36">
        <v>1894.9601700000001</v>
      </c>
      <c r="AL51" s="36">
        <v>1744.8703800000001</v>
      </c>
      <c r="AM51" s="36">
        <v>1640.2355700000001</v>
      </c>
      <c r="AN51" s="36">
        <v>1613.73765</v>
      </c>
      <c r="AO51" s="36">
        <v>1384.91524</v>
      </c>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c r="JC51" s="36"/>
      <c r="JD51" s="36"/>
      <c r="JE51" s="36"/>
      <c r="JF51" s="36"/>
      <c r="JG51" s="36"/>
      <c r="JH51" s="36"/>
      <c r="JI51" s="36"/>
      <c r="JJ51" s="36"/>
      <c r="JK51" s="36"/>
      <c r="JL51" s="36"/>
      <c r="JM51" s="36"/>
      <c r="JN51" s="36"/>
      <c r="JO51" s="36"/>
      <c r="JP51" s="36"/>
      <c r="JQ51" s="36"/>
      <c r="JR51" s="36"/>
      <c r="JS51" s="36"/>
      <c r="JT51" s="36"/>
      <c r="JU51" s="36"/>
      <c r="JV51" s="36"/>
      <c r="JW51" s="36"/>
      <c r="JX51" s="36"/>
      <c r="JY51" s="36"/>
      <c r="JZ51" s="36"/>
      <c r="KA51" s="36"/>
      <c r="KB51" s="36"/>
      <c r="KC51" s="36"/>
      <c r="KD51" s="36"/>
      <c r="KE51" s="36"/>
      <c r="KF51" s="36"/>
      <c r="KG51" s="36"/>
      <c r="KH51" s="36"/>
      <c r="KI51" s="36"/>
      <c r="KJ51" s="36"/>
      <c r="KK51" s="36"/>
      <c r="KL51" s="36"/>
      <c r="KM51" s="36"/>
      <c r="KN51" s="36"/>
      <c r="KO51" s="36"/>
      <c r="KP51" s="36"/>
      <c r="KQ51" s="36"/>
      <c r="KR51" s="36"/>
      <c r="KS51" s="36"/>
      <c r="KT51" s="36"/>
      <c r="KU51" s="36"/>
      <c r="KV51" s="36"/>
      <c r="KW51" s="36"/>
      <c r="KX51" s="36"/>
      <c r="KY51" s="36"/>
      <c r="KZ51" s="36"/>
      <c r="LA51" s="36"/>
      <c r="LB51" s="36"/>
      <c r="LC51" s="36"/>
      <c r="LD51" s="36"/>
      <c r="LE51" s="36"/>
      <c r="LF51" s="36"/>
      <c r="LG51" s="36"/>
      <c r="LH51" s="36"/>
      <c r="LI51" s="36"/>
      <c r="LJ51" s="36"/>
      <c r="LK51" s="36"/>
      <c r="LL51" s="36"/>
      <c r="LM51" s="36"/>
      <c r="LN51" s="36"/>
      <c r="LO51" s="36"/>
      <c r="LP51" s="36"/>
      <c r="LQ51" s="36"/>
      <c r="LR51" s="36"/>
      <c r="LS51" s="36"/>
      <c r="LT51" s="36"/>
      <c r="LU51" s="36"/>
      <c r="LV51" s="36"/>
      <c r="LW51" s="36"/>
      <c r="LX51" s="36"/>
      <c r="LY51" s="36"/>
      <c r="LZ51" s="36"/>
      <c r="MA51" s="36"/>
      <c r="MB51" s="36"/>
      <c r="MC51" s="36"/>
      <c r="MD51" s="36"/>
      <c r="ME51" s="36"/>
      <c r="MF51" s="36"/>
      <c r="MG51" s="36"/>
      <c r="MH51" s="36"/>
      <c r="MI51" s="36"/>
      <c r="MJ51" s="36"/>
      <c r="MK51" s="36"/>
      <c r="ML51" s="36"/>
      <c r="MM51" s="36"/>
      <c r="MN51" s="36"/>
      <c r="MO51" s="36"/>
      <c r="MP51" s="36"/>
      <c r="MQ51" s="36"/>
      <c r="MR51" s="36"/>
      <c r="MS51" s="36"/>
      <c r="MT51" s="36"/>
      <c r="MU51" s="36"/>
      <c r="MV51" s="36"/>
      <c r="MW51" s="36"/>
      <c r="MX51" s="36"/>
      <c r="MY51" s="36"/>
      <c r="MZ51" s="36"/>
      <c r="NA51" s="36"/>
      <c r="NB51" s="36"/>
      <c r="NC51" s="36"/>
      <c r="ND51" s="36"/>
      <c r="NE51" s="36"/>
      <c r="NF51" s="36"/>
      <c r="NG51" s="36"/>
      <c r="NH51" s="36"/>
      <c r="NI51" s="36"/>
      <c r="NJ51" s="36"/>
      <c r="NK51" s="36"/>
      <c r="NL51" s="36"/>
      <c r="NM51" s="36"/>
      <c r="NN51" s="36"/>
      <c r="NO51" s="36"/>
      <c r="NP51" s="36"/>
      <c r="NQ51" s="36"/>
      <c r="NR51" s="36"/>
      <c r="NS51" s="36"/>
      <c r="NT51" s="36"/>
      <c r="NU51" s="36"/>
      <c r="NV51" s="36"/>
      <c r="NW51" s="36"/>
      <c r="NX51" s="36"/>
      <c r="NY51" s="36"/>
      <c r="NZ51" s="36"/>
      <c r="OA51" s="36"/>
      <c r="OB51" s="36"/>
      <c r="OC51" s="36"/>
      <c r="OD51" s="36"/>
      <c r="OE51" s="36"/>
      <c r="OF51" s="36"/>
      <c r="OG51" s="36"/>
      <c r="OH51" s="36"/>
      <c r="OI51" s="36"/>
      <c r="OJ51" s="36"/>
      <c r="OK51" s="36"/>
      <c r="OL51" s="36"/>
      <c r="OM51" s="36"/>
      <c r="ON51" s="36"/>
      <c r="OO51" s="36"/>
      <c r="OP51" s="36"/>
      <c r="OQ51" s="36"/>
      <c r="OR51" s="36"/>
      <c r="OS51" s="36"/>
      <c r="OT51" s="36"/>
      <c r="OU51" s="36"/>
      <c r="OV51" s="36"/>
      <c r="OW51" s="36"/>
      <c r="OX51" s="36"/>
      <c r="OY51" s="36"/>
      <c r="OZ51" s="36"/>
      <c r="PA51" s="36"/>
      <c r="PB51" s="36"/>
      <c r="PC51" s="36"/>
      <c r="PD51" s="36"/>
      <c r="PE51" s="36"/>
      <c r="PF51" s="36"/>
      <c r="PG51" s="36"/>
      <c r="PH51" s="36"/>
      <c r="PI51" s="36"/>
      <c r="PJ51" s="36"/>
      <c r="PK51" s="36"/>
      <c r="PL51" s="36"/>
      <c r="PM51" s="36"/>
      <c r="PN51" s="36"/>
      <c r="PO51" s="36"/>
      <c r="PP51" s="36"/>
      <c r="PQ51" s="36"/>
      <c r="PR51" s="36"/>
      <c r="PS51" s="36"/>
      <c r="PT51" s="36"/>
      <c r="PU51" s="36"/>
      <c r="PV51" s="36"/>
      <c r="PW51" s="36"/>
      <c r="PX51" s="36"/>
      <c r="PY51" s="36"/>
      <c r="PZ51" s="36"/>
      <c r="QA51" s="36"/>
      <c r="QB51" s="36"/>
      <c r="QC51" s="36"/>
      <c r="QD51" s="36"/>
      <c r="QE51" s="36"/>
      <c r="QF51" s="36"/>
      <c r="QG51" s="36"/>
      <c r="QH51" s="36"/>
      <c r="QI51" s="36"/>
      <c r="QJ51" s="36"/>
      <c r="QK51" s="36"/>
      <c r="QL51" s="36"/>
      <c r="QM51" s="36"/>
      <c r="QN51" s="36"/>
      <c r="QO51" s="36"/>
      <c r="QP51" s="36"/>
      <c r="QQ51" s="36"/>
      <c r="QR51" s="36"/>
      <c r="QS51" s="36"/>
      <c r="QT51" s="36"/>
      <c r="QU51" s="36"/>
      <c r="QV51" s="36"/>
      <c r="QW51" s="36"/>
      <c r="QX51" s="36"/>
      <c r="QY51" s="36"/>
      <c r="QZ51" s="36"/>
      <c r="RA51" s="36"/>
      <c r="RB51" s="36"/>
      <c r="RC51" s="36"/>
      <c r="RD51" s="36"/>
      <c r="RE51" s="36"/>
      <c r="RF51" s="36"/>
      <c r="RG51" s="36"/>
      <c r="RH51" s="36"/>
      <c r="RI51" s="36"/>
      <c r="RJ51" s="36"/>
      <c r="RK51" s="36"/>
      <c r="RL51" s="36"/>
      <c r="RM51" s="36"/>
      <c r="RN51" s="36"/>
      <c r="RO51" s="36"/>
      <c r="RP51" s="36"/>
      <c r="RQ51" s="36"/>
      <c r="RR51" s="36"/>
      <c r="RS51" s="36"/>
      <c r="RT51" s="36"/>
      <c r="RU51" s="36"/>
      <c r="RV51" s="36"/>
      <c r="RW51" s="36"/>
      <c r="RX51" s="36"/>
      <c r="RY51" s="36"/>
      <c r="RZ51" s="36"/>
      <c r="SA51" s="36"/>
      <c r="SB51" s="36"/>
      <c r="SC51" s="36"/>
      <c r="SD51" s="36"/>
      <c r="SE51" s="36"/>
      <c r="SF51" s="36"/>
      <c r="SG51" s="36"/>
      <c r="SH51" s="36"/>
      <c r="SI51" s="36"/>
      <c r="SJ51" s="36"/>
      <c r="SK51" s="36"/>
      <c r="SL51" s="36"/>
      <c r="SM51" s="36"/>
      <c r="SN51" s="36"/>
      <c r="SO51" s="36"/>
      <c r="SP51" s="36"/>
      <c r="SQ51" s="36"/>
      <c r="SR51" s="36"/>
      <c r="SS51" s="36"/>
      <c r="ST51" s="36"/>
      <c r="SU51" s="36"/>
      <c r="SV51" s="36"/>
      <c r="SW51" s="36"/>
      <c r="SX51" s="36"/>
      <c r="SY51" s="36"/>
      <c r="SZ51" s="36"/>
      <c r="TA51" s="36"/>
      <c r="TB51" s="36"/>
      <c r="TC51" s="36"/>
      <c r="TD51" s="36"/>
      <c r="TE51" s="36"/>
      <c r="TF51" s="36"/>
      <c r="TG51" s="36"/>
      <c r="TH51" s="36"/>
      <c r="TI51" s="36"/>
      <c r="TJ51" s="36"/>
      <c r="TK51" s="36"/>
      <c r="TL51" s="36"/>
      <c r="TM51" s="36"/>
      <c r="TN51" s="36"/>
      <c r="TO51" s="36"/>
      <c r="TP51" s="36"/>
      <c r="TQ51" s="36"/>
      <c r="TR51" s="36"/>
      <c r="TS51" s="36"/>
      <c r="TT51" s="36"/>
      <c r="TU51" s="36"/>
      <c r="TV51" s="36"/>
      <c r="TW51" s="36"/>
      <c r="TX51" s="36"/>
      <c r="TY51" s="36"/>
      <c r="TZ51" s="36"/>
      <c r="UA51" s="36"/>
      <c r="UB51" s="36"/>
    </row>
    <row r="52" spans="2:548" ht="17.25" customHeight="1">
      <c r="B52" s="23" t="s">
        <v>136</v>
      </c>
      <c r="F52" s="35" t="s">
        <v>1451</v>
      </c>
      <c r="G52" s="24" t="s">
        <v>176</v>
      </c>
      <c r="H52" s="36">
        <v>6.5</v>
      </c>
      <c r="I52" s="36">
        <v>30.3</v>
      </c>
      <c r="J52" s="36">
        <v>41.005000000000003</v>
      </c>
      <c r="K52" s="36">
        <v>0</v>
      </c>
      <c r="L52" s="36">
        <v>51.874000000000002</v>
      </c>
      <c r="M52" s="36">
        <v>121.119</v>
      </c>
      <c r="N52" s="36">
        <v>191.13399999999999</v>
      </c>
      <c r="O52" s="36">
        <v>167.99100000000001</v>
      </c>
      <c r="P52" s="36">
        <v>317.19600000000003</v>
      </c>
      <c r="Q52" s="36">
        <v>225.45699999999999</v>
      </c>
      <c r="R52" s="36">
        <v>285.12099999999998</v>
      </c>
      <c r="S52" s="36">
        <v>453.19499999999999</v>
      </c>
      <c r="T52" s="36">
        <v>370.899</v>
      </c>
      <c r="U52" s="36">
        <v>361.69200000000001</v>
      </c>
      <c r="V52" s="36">
        <v>216.31399999999999</v>
      </c>
      <c r="W52" s="36">
        <v>571.44600000000003</v>
      </c>
      <c r="X52" s="36">
        <v>539.97500000000002</v>
      </c>
      <c r="Y52" s="36">
        <v>412.33199999999999</v>
      </c>
      <c r="Z52" s="36">
        <v>602.43200000000002</v>
      </c>
      <c r="AA52" s="36">
        <v>642.98699999999997</v>
      </c>
      <c r="AB52" s="36">
        <v>564.27800000000002</v>
      </c>
      <c r="AC52" s="36">
        <v>628.49300000000005</v>
      </c>
      <c r="AD52" s="36">
        <v>646.64764000000002</v>
      </c>
      <c r="AE52" s="36">
        <v>1008.6516800000001</v>
      </c>
      <c r="AF52" s="36">
        <v>1099.5524700000001</v>
      </c>
      <c r="AG52" s="36">
        <v>856.68709000000001</v>
      </c>
      <c r="AH52" s="36">
        <v>821.18543999999997</v>
      </c>
      <c r="AI52" s="36">
        <v>991.20573000000002</v>
      </c>
      <c r="AJ52" s="36">
        <v>1242.5502100000001</v>
      </c>
      <c r="AK52" s="36">
        <v>1025.9055699999999</v>
      </c>
      <c r="AL52" s="36">
        <v>809.61297000000002</v>
      </c>
      <c r="AM52" s="36">
        <v>0</v>
      </c>
      <c r="AN52" s="36">
        <v>10.59385</v>
      </c>
      <c r="AO52" s="36">
        <v>38.434339999999999</v>
      </c>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HG52" s="36"/>
      <c r="HH52" s="36"/>
      <c r="HI52" s="36"/>
      <c r="HJ52" s="36"/>
      <c r="HK52" s="36"/>
      <c r="HL52" s="36"/>
      <c r="HM52" s="36"/>
      <c r="HN52" s="36"/>
      <c r="HO52" s="36"/>
      <c r="HP52" s="36"/>
      <c r="HQ52" s="36"/>
      <c r="HR52" s="36"/>
      <c r="HS52" s="36"/>
      <c r="HT52" s="36"/>
      <c r="HU52" s="36"/>
      <c r="HV52" s="36"/>
      <c r="HW52" s="36"/>
      <c r="HX52" s="36"/>
      <c r="HY52" s="36"/>
      <c r="HZ52" s="36"/>
      <c r="IA52" s="36"/>
      <c r="IB52" s="36"/>
      <c r="IC52" s="36"/>
      <c r="ID52" s="36"/>
      <c r="IE52" s="36"/>
      <c r="IF52" s="36"/>
      <c r="IG52" s="36"/>
      <c r="IH52" s="36"/>
      <c r="II52" s="36"/>
      <c r="IJ52" s="36"/>
      <c r="IK52" s="36"/>
      <c r="IL52" s="36"/>
      <c r="IM52" s="36"/>
      <c r="IN52" s="36"/>
      <c r="IO52" s="36"/>
      <c r="IP52" s="36"/>
      <c r="IQ52" s="36"/>
      <c r="IR52" s="36"/>
      <c r="IS52" s="36"/>
      <c r="IT52" s="36"/>
      <c r="IU52" s="36"/>
      <c r="IV52" s="36"/>
      <c r="IW52" s="36"/>
      <c r="IX52" s="36"/>
      <c r="IY52" s="36"/>
      <c r="IZ52" s="36"/>
      <c r="JA52" s="36"/>
      <c r="JB52" s="36"/>
      <c r="JC52" s="36"/>
      <c r="JD52" s="36"/>
      <c r="JE52" s="36"/>
      <c r="JF52" s="36"/>
      <c r="JG52" s="36"/>
      <c r="JH52" s="36"/>
      <c r="JI52" s="36"/>
      <c r="JJ52" s="36"/>
      <c r="JK52" s="36"/>
      <c r="JL52" s="36"/>
      <c r="JM52" s="36"/>
      <c r="JN52" s="36"/>
      <c r="JO52" s="36"/>
      <c r="JP52" s="36"/>
      <c r="JQ52" s="36"/>
      <c r="JR52" s="36"/>
      <c r="JS52" s="36"/>
      <c r="JT52" s="36"/>
      <c r="JU52" s="36"/>
      <c r="JV52" s="36"/>
      <c r="JW52" s="36"/>
      <c r="JX52" s="36"/>
      <c r="JY52" s="36"/>
      <c r="JZ52" s="36"/>
      <c r="KA52" s="36"/>
      <c r="KB52" s="36"/>
      <c r="KC52" s="36"/>
      <c r="KD52" s="36"/>
      <c r="KE52" s="36"/>
      <c r="KF52" s="36"/>
      <c r="KG52" s="36"/>
      <c r="KH52" s="36"/>
      <c r="KI52" s="36"/>
      <c r="KJ52" s="36"/>
      <c r="KK52" s="36"/>
      <c r="KL52" s="36"/>
      <c r="KM52" s="36"/>
      <c r="KN52" s="36"/>
      <c r="KO52" s="36"/>
      <c r="KP52" s="36"/>
      <c r="KQ52" s="36"/>
      <c r="KR52" s="36"/>
      <c r="KS52" s="36"/>
      <c r="KT52" s="36"/>
      <c r="KU52" s="36"/>
      <c r="KV52" s="36"/>
      <c r="KW52" s="36"/>
      <c r="KX52" s="36"/>
      <c r="KY52" s="36"/>
      <c r="KZ52" s="36"/>
      <c r="LA52" s="36"/>
      <c r="LB52" s="36"/>
      <c r="LC52" s="36"/>
      <c r="LD52" s="36"/>
      <c r="LE52" s="36"/>
      <c r="LF52" s="36"/>
      <c r="LG52" s="36"/>
      <c r="LH52" s="36"/>
      <c r="LI52" s="36"/>
      <c r="LJ52" s="36"/>
      <c r="LK52" s="36"/>
      <c r="LL52" s="36"/>
      <c r="LM52" s="36"/>
      <c r="LN52" s="36"/>
      <c r="LO52" s="36"/>
      <c r="LP52" s="36"/>
      <c r="LQ52" s="36"/>
      <c r="LR52" s="36"/>
      <c r="LS52" s="36"/>
      <c r="LT52" s="36"/>
      <c r="LU52" s="36"/>
      <c r="LV52" s="36"/>
      <c r="LW52" s="36"/>
      <c r="LX52" s="36"/>
      <c r="LY52" s="36"/>
      <c r="LZ52" s="36"/>
      <c r="MA52" s="36"/>
      <c r="MB52" s="36"/>
      <c r="MC52" s="36"/>
      <c r="MD52" s="36"/>
      <c r="ME52" s="36"/>
      <c r="MF52" s="36"/>
      <c r="MG52" s="36"/>
      <c r="MH52" s="36"/>
      <c r="MI52" s="36"/>
      <c r="MJ52" s="36"/>
      <c r="MK52" s="36"/>
      <c r="ML52" s="36"/>
      <c r="MM52" s="36"/>
      <c r="MN52" s="36"/>
      <c r="MO52" s="36"/>
      <c r="MP52" s="36"/>
      <c r="MQ52" s="36"/>
      <c r="MR52" s="36"/>
      <c r="MS52" s="36"/>
      <c r="MT52" s="36"/>
      <c r="MU52" s="36"/>
      <c r="MV52" s="36"/>
      <c r="MW52" s="36"/>
      <c r="MX52" s="36"/>
      <c r="MY52" s="36"/>
      <c r="MZ52" s="36"/>
      <c r="NA52" s="36"/>
      <c r="NB52" s="36"/>
      <c r="NC52" s="36"/>
      <c r="ND52" s="36"/>
      <c r="NE52" s="36"/>
      <c r="NF52" s="36"/>
      <c r="NG52" s="36"/>
      <c r="NH52" s="36"/>
      <c r="NI52" s="36"/>
      <c r="NJ52" s="36"/>
      <c r="NK52" s="36"/>
      <c r="NL52" s="36"/>
      <c r="NM52" s="36"/>
      <c r="NN52" s="36"/>
      <c r="NO52" s="36"/>
      <c r="NP52" s="36"/>
      <c r="NQ52" s="36"/>
      <c r="NR52" s="36"/>
      <c r="NS52" s="36"/>
      <c r="NT52" s="36"/>
      <c r="NU52" s="36"/>
      <c r="NV52" s="36"/>
      <c r="NW52" s="36"/>
      <c r="NX52" s="36"/>
      <c r="NY52" s="36"/>
      <c r="NZ52" s="36"/>
      <c r="OA52" s="36"/>
      <c r="OB52" s="36"/>
      <c r="OC52" s="36"/>
      <c r="OD52" s="36"/>
      <c r="OE52" s="36"/>
      <c r="OF52" s="36"/>
      <c r="OG52" s="36"/>
      <c r="OH52" s="36"/>
      <c r="OI52" s="36"/>
      <c r="OJ52" s="36"/>
      <c r="OK52" s="36"/>
      <c r="OL52" s="36"/>
      <c r="OM52" s="36"/>
      <c r="ON52" s="36"/>
      <c r="OO52" s="36"/>
      <c r="OP52" s="36"/>
      <c r="OQ52" s="36"/>
      <c r="OR52" s="36"/>
      <c r="OS52" s="36"/>
      <c r="OT52" s="36"/>
      <c r="OU52" s="36"/>
      <c r="OV52" s="36"/>
      <c r="OW52" s="36"/>
      <c r="OX52" s="36"/>
      <c r="OY52" s="36"/>
      <c r="OZ52" s="36"/>
      <c r="PA52" s="36"/>
      <c r="PB52" s="36"/>
      <c r="PC52" s="36"/>
      <c r="PD52" s="36"/>
      <c r="PE52" s="36"/>
      <c r="PF52" s="36"/>
      <c r="PG52" s="36"/>
      <c r="PH52" s="36"/>
      <c r="PI52" s="36"/>
      <c r="PJ52" s="36"/>
      <c r="PK52" s="36"/>
      <c r="PL52" s="36"/>
      <c r="PM52" s="36"/>
      <c r="PN52" s="36"/>
      <c r="PO52" s="36"/>
      <c r="PP52" s="36"/>
      <c r="PQ52" s="36"/>
      <c r="PR52" s="36"/>
      <c r="PS52" s="36"/>
      <c r="PT52" s="36"/>
      <c r="PU52" s="36"/>
      <c r="PV52" s="36"/>
      <c r="PW52" s="36"/>
      <c r="PX52" s="36"/>
      <c r="PY52" s="36"/>
      <c r="PZ52" s="36"/>
      <c r="QA52" s="36"/>
      <c r="QB52" s="36"/>
      <c r="QC52" s="36"/>
      <c r="QD52" s="36"/>
      <c r="QE52" s="36"/>
      <c r="QF52" s="36"/>
      <c r="QG52" s="36"/>
      <c r="QH52" s="36"/>
      <c r="QI52" s="36"/>
      <c r="QJ52" s="36"/>
      <c r="QK52" s="36"/>
      <c r="QL52" s="36"/>
      <c r="QM52" s="36"/>
      <c r="QN52" s="36"/>
      <c r="QO52" s="36"/>
      <c r="QP52" s="36"/>
      <c r="QQ52" s="36"/>
      <c r="QR52" s="36"/>
      <c r="QS52" s="36"/>
      <c r="QT52" s="36"/>
      <c r="QU52" s="36"/>
      <c r="QV52" s="36"/>
      <c r="QW52" s="36"/>
      <c r="QX52" s="36"/>
      <c r="QY52" s="36"/>
      <c r="QZ52" s="36"/>
      <c r="RA52" s="36"/>
      <c r="RB52" s="36"/>
      <c r="RC52" s="36"/>
      <c r="RD52" s="36"/>
      <c r="RE52" s="36"/>
      <c r="RF52" s="36"/>
      <c r="RG52" s="36"/>
      <c r="RH52" s="36"/>
      <c r="RI52" s="36"/>
      <c r="RJ52" s="36"/>
      <c r="RK52" s="36"/>
      <c r="RL52" s="36"/>
      <c r="RM52" s="36"/>
      <c r="RN52" s="36"/>
      <c r="RO52" s="36"/>
      <c r="RP52" s="36"/>
      <c r="RQ52" s="36"/>
      <c r="RR52" s="36"/>
      <c r="RS52" s="36"/>
      <c r="RT52" s="36"/>
      <c r="RU52" s="36"/>
      <c r="RV52" s="36"/>
      <c r="RW52" s="36"/>
      <c r="RX52" s="36"/>
      <c r="RY52" s="36"/>
      <c r="RZ52" s="36"/>
      <c r="SA52" s="36"/>
      <c r="SB52" s="36"/>
      <c r="SC52" s="36"/>
      <c r="SD52" s="36"/>
      <c r="SE52" s="36"/>
      <c r="SF52" s="36"/>
      <c r="SG52" s="36"/>
      <c r="SH52" s="36"/>
      <c r="SI52" s="36"/>
      <c r="SJ52" s="36"/>
      <c r="SK52" s="36"/>
      <c r="SL52" s="36"/>
      <c r="SM52" s="36"/>
      <c r="SN52" s="36"/>
      <c r="SO52" s="36"/>
      <c r="SP52" s="36"/>
      <c r="SQ52" s="36"/>
      <c r="SR52" s="36"/>
      <c r="SS52" s="36"/>
      <c r="ST52" s="36"/>
      <c r="SU52" s="36"/>
      <c r="SV52" s="36"/>
      <c r="SW52" s="36"/>
      <c r="SX52" s="36"/>
      <c r="SY52" s="36"/>
      <c r="SZ52" s="36"/>
      <c r="TA52" s="36"/>
      <c r="TB52" s="36"/>
      <c r="TC52" s="36"/>
      <c r="TD52" s="36"/>
      <c r="TE52" s="36"/>
      <c r="TF52" s="36"/>
      <c r="TG52" s="36"/>
      <c r="TH52" s="36"/>
      <c r="TI52" s="36"/>
      <c r="TJ52" s="36"/>
      <c r="TK52" s="36"/>
      <c r="TL52" s="36"/>
      <c r="TM52" s="36"/>
      <c r="TN52" s="36"/>
      <c r="TO52" s="36"/>
      <c r="TP52" s="36"/>
      <c r="TQ52" s="36"/>
      <c r="TR52" s="36"/>
      <c r="TS52" s="36"/>
      <c r="TT52" s="36"/>
      <c r="TU52" s="36"/>
      <c r="TV52" s="36"/>
      <c r="TW52" s="36"/>
      <c r="TX52" s="36"/>
      <c r="TY52" s="36"/>
      <c r="TZ52" s="36"/>
      <c r="UA52" s="36"/>
      <c r="UB52" s="36"/>
    </row>
    <row r="53" spans="2:548" ht="17.25" customHeight="1">
      <c r="B53" s="23" t="s">
        <v>136</v>
      </c>
      <c r="F53" s="35" t="s">
        <v>1434</v>
      </c>
      <c r="G53" s="24" t="s">
        <v>176</v>
      </c>
      <c r="H53" s="36">
        <v>209.99</v>
      </c>
      <c r="I53" s="36">
        <v>165.185</v>
      </c>
      <c r="J53" s="36">
        <v>162.33000000000001</v>
      </c>
      <c r="K53" s="36">
        <v>244.69</v>
      </c>
      <c r="L53" s="36">
        <v>334.44600000000003</v>
      </c>
      <c r="M53" s="36">
        <v>214.29599999999999</v>
      </c>
      <c r="N53" s="36">
        <v>404.702</v>
      </c>
      <c r="O53" s="36">
        <v>505.27300000000002</v>
      </c>
      <c r="P53" s="36">
        <v>391.98399999999998</v>
      </c>
      <c r="Q53" s="36">
        <v>332.62400000000002</v>
      </c>
      <c r="R53" s="36">
        <v>271.46199999999999</v>
      </c>
      <c r="S53" s="36">
        <v>261.93799999999999</v>
      </c>
      <c r="T53" s="36">
        <v>322.15600000000001</v>
      </c>
      <c r="U53" s="36">
        <v>415.66500000000002</v>
      </c>
      <c r="V53" s="36">
        <v>346.83199999999999</v>
      </c>
      <c r="W53" s="36">
        <v>440.87599999999998</v>
      </c>
      <c r="X53" s="36">
        <v>372.19799999999998</v>
      </c>
      <c r="Y53" s="36">
        <v>380.63799999999998</v>
      </c>
      <c r="Z53" s="36">
        <v>369.44600000000003</v>
      </c>
      <c r="AA53" s="36">
        <v>401.59500000000003</v>
      </c>
      <c r="AB53" s="36">
        <v>293.858</v>
      </c>
      <c r="AC53" s="36">
        <v>371.52499999999998</v>
      </c>
      <c r="AD53" s="36">
        <v>438.38112999999998</v>
      </c>
      <c r="AE53" s="36">
        <v>403.21037999999999</v>
      </c>
      <c r="AF53" s="36">
        <v>483.33593999999999</v>
      </c>
      <c r="AG53" s="36">
        <v>450.24086</v>
      </c>
      <c r="AH53" s="36">
        <v>362.16869000000003</v>
      </c>
      <c r="AI53" s="36">
        <v>306.41804000000002</v>
      </c>
      <c r="AJ53" s="36">
        <v>385.73419999999999</v>
      </c>
      <c r="AK53" s="36">
        <v>415.53841999999997</v>
      </c>
      <c r="AL53" s="36">
        <v>175.47143</v>
      </c>
      <c r="AM53" s="36">
        <v>0</v>
      </c>
      <c r="AN53" s="36">
        <v>0</v>
      </c>
      <c r="AO53" s="36">
        <v>0</v>
      </c>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6"/>
      <c r="FV53" s="36"/>
      <c r="FW53" s="36"/>
      <c r="FX53" s="36"/>
      <c r="FY53" s="36"/>
      <c r="FZ53" s="36"/>
      <c r="GA53" s="36"/>
      <c r="GB53" s="36"/>
      <c r="GC53" s="36"/>
      <c r="GD53" s="36"/>
      <c r="GE53" s="36"/>
      <c r="GF53" s="36"/>
      <c r="GG53" s="36"/>
      <c r="GH53" s="36"/>
      <c r="GI53" s="36"/>
      <c r="GJ53" s="36"/>
      <c r="GK53" s="36"/>
      <c r="GL53" s="36"/>
      <c r="GM53" s="36"/>
      <c r="GN53" s="36"/>
      <c r="GO53" s="36"/>
      <c r="GP53" s="36"/>
      <c r="GQ53" s="36"/>
      <c r="GR53" s="36"/>
      <c r="GS53" s="36"/>
      <c r="GT53" s="36"/>
      <c r="GU53" s="36"/>
      <c r="GV53" s="36"/>
      <c r="GW53" s="36"/>
      <c r="GX53" s="36"/>
      <c r="GY53" s="36"/>
      <c r="GZ53" s="36"/>
      <c r="HA53" s="36"/>
      <c r="HB53" s="36"/>
      <c r="HC53" s="36"/>
      <c r="HD53" s="36"/>
      <c r="HE53" s="36"/>
      <c r="HF53" s="36"/>
      <c r="HG53" s="36"/>
      <c r="HH53" s="36"/>
      <c r="HI53" s="36"/>
      <c r="HJ53" s="36"/>
      <c r="HK53" s="36"/>
      <c r="HL53" s="36"/>
      <c r="HM53" s="36"/>
      <c r="HN53" s="36"/>
      <c r="HO53" s="36"/>
      <c r="HP53" s="36"/>
      <c r="HQ53" s="36"/>
      <c r="HR53" s="36"/>
      <c r="HS53" s="36"/>
      <c r="HT53" s="36"/>
      <c r="HU53" s="36"/>
      <c r="HV53" s="36"/>
      <c r="HW53" s="36"/>
      <c r="HX53" s="36"/>
      <c r="HY53" s="36"/>
      <c r="HZ53" s="36"/>
      <c r="IA53" s="36"/>
      <c r="IB53" s="36"/>
      <c r="IC53" s="36"/>
      <c r="ID53" s="36"/>
      <c r="IE53" s="36"/>
      <c r="IF53" s="36"/>
      <c r="IG53" s="36"/>
      <c r="IH53" s="36"/>
      <c r="II53" s="36"/>
      <c r="IJ53" s="36"/>
      <c r="IK53" s="36"/>
      <c r="IL53" s="36"/>
      <c r="IM53" s="36"/>
      <c r="IN53" s="36"/>
      <c r="IO53" s="36"/>
      <c r="IP53" s="36"/>
      <c r="IQ53" s="36"/>
      <c r="IR53" s="36"/>
      <c r="IS53" s="36"/>
      <c r="IT53" s="36"/>
      <c r="IU53" s="36"/>
      <c r="IV53" s="36"/>
      <c r="IW53" s="36"/>
      <c r="IX53" s="36"/>
      <c r="IY53" s="36"/>
      <c r="IZ53" s="36"/>
      <c r="JA53" s="36"/>
      <c r="JB53" s="36"/>
      <c r="JC53" s="36"/>
      <c r="JD53" s="36"/>
      <c r="JE53" s="36"/>
      <c r="JF53" s="36"/>
      <c r="JG53" s="36"/>
      <c r="JH53" s="36"/>
      <c r="JI53" s="36"/>
      <c r="JJ53" s="36"/>
      <c r="JK53" s="36"/>
      <c r="JL53" s="36"/>
      <c r="JM53" s="36"/>
      <c r="JN53" s="36"/>
      <c r="JO53" s="36"/>
      <c r="JP53" s="36"/>
      <c r="JQ53" s="36"/>
      <c r="JR53" s="36"/>
      <c r="JS53" s="36"/>
      <c r="JT53" s="36"/>
      <c r="JU53" s="36"/>
      <c r="JV53" s="36"/>
      <c r="JW53" s="36"/>
      <c r="JX53" s="36"/>
      <c r="JY53" s="36"/>
      <c r="JZ53" s="36"/>
      <c r="KA53" s="36"/>
      <c r="KB53" s="36"/>
      <c r="KC53" s="36"/>
      <c r="KD53" s="36"/>
      <c r="KE53" s="36"/>
      <c r="KF53" s="36"/>
      <c r="KG53" s="36"/>
      <c r="KH53" s="36"/>
      <c r="KI53" s="36"/>
      <c r="KJ53" s="36"/>
      <c r="KK53" s="36"/>
      <c r="KL53" s="36"/>
      <c r="KM53" s="36"/>
      <c r="KN53" s="36"/>
      <c r="KO53" s="36"/>
      <c r="KP53" s="36"/>
      <c r="KQ53" s="36"/>
      <c r="KR53" s="36"/>
      <c r="KS53" s="36"/>
      <c r="KT53" s="36"/>
      <c r="KU53" s="36"/>
      <c r="KV53" s="36"/>
      <c r="KW53" s="36"/>
      <c r="KX53" s="36"/>
      <c r="KY53" s="36"/>
      <c r="KZ53" s="36"/>
      <c r="LA53" s="36"/>
      <c r="LB53" s="36"/>
      <c r="LC53" s="36"/>
      <c r="LD53" s="36"/>
      <c r="LE53" s="36"/>
      <c r="LF53" s="36"/>
      <c r="LG53" s="36"/>
      <c r="LH53" s="36"/>
      <c r="LI53" s="36"/>
      <c r="LJ53" s="36"/>
      <c r="LK53" s="36"/>
      <c r="LL53" s="36"/>
      <c r="LM53" s="36"/>
      <c r="LN53" s="36"/>
      <c r="LO53" s="36"/>
      <c r="LP53" s="36"/>
      <c r="LQ53" s="36"/>
      <c r="LR53" s="36"/>
      <c r="LS53" s="36"/>
      <c r="LT53" s="36"/>
      <c r="LU53" s="36"/>
      <c r="LV53" s="36"/>
      <c r="LW53" s="36"/>
      <c r="LX53" s="36"/>
      <c r="LY53" s="36"/>
      <c r="LZ53" s="36"/>
      <c r="MA53" s="36"/>
      <c r="MB53" s="36"/>
      <c r="MC53" s="36"/>
      <c r="MD53" s="36"/>
      <c r="ME53" s="36"/>
      <c r="MF53" s="36"/>
      <c r="MG53" s="36"/>
      <c r="MH53" s="36"/>
      <c r="MI53" s="36"/>
      <c r="MJ53" s="36"/>
      <c r="MK53" s="36"/>
      <c r="ML53" s="36"/>
      <c r="MM53" s="36"/>
      <c r="MN53" s="36"/>
      <c r="MO53" s="36"/>
      <c r="MP53" s="36"/>
      <c r="MQ53" s="36"/>
      <c r="MR53" s="36"/>
      <c r="MS53" s="36"/>
      <c r="MT53" s="36"/>
      <c r="MU53" s="36"/>
      <c r="MV53" s="36"/>
      <c r="MW53" s="36"/>
      <c r="MX53" s="36"/>
      <c r="MY53" s="36"/>
      <c r="MZ53" s="36"/>
      <c r="NA53" s="36"/>
      <c r="NB53" s="36"/>
      <c r="NC53" s="36"/>
      <c r="ND53" s="36"/>
      <c r="NE53" s="36"/>
      <c r="NF53" s="36"/>
      <c r="NG53" s="36"/>
      <c r="NH53" s="36"/>
      <c r="NI53" s="36"/>
      <c r="NJ53" s="36"/>
      <c r="NK53" s="36"/>
      <c r="NL53" s="36"/>
      <c r="NM53" s="36"/>
      <c r="NN53" s="36"/>
      <c r="NO53" s="36"/>
      <c r="NP53" s="36"/>
      <c r="NQ53" s="36"/>
      <c r="NR53" s="36"/>
      <c r="NS53" s="36"/>
      <c r="NT53" s="36"/>
      <c r="NU53" s="36"/>
      <c r="NV53" s="36"/>
      <c r="NW53" s="36"/>
      <c r="NX53" s="36"/>
      <c r="NY53" s="36"/>
      <c r="NZ53" s="36"/>
      <c r="OA53" s="36"/>
      <c r="OB53" s="36"/>
      <c r="OC53" s="36"/>
      <c r="OD53" s="36"/>
      <c r="OE53" s="36"/>
      <c r="OF53" s="36"/>
      <c r="OG53" s="36"/>
      <c r="OH53" s="36"/>
      <c r="OI53" s="36"/>
      <c r="OJ53" s="36"/>
      <c r="OK53" s="36"/>
      <c r="OL53" s="36"/>
      <c r="OM53" s="36"/>
      <c r="ON53" s="36"/>
      <c r="OO53" s="36"/>
      <c r="OP53" s="36"/>
      <c r="OQ53" s="36"/>
      <c r="OR53" s="36"/>
      <c r="OS53" s="36"/>
      <c r="OT53" s="36"/>
      <c r="OU53" s="36"/>
      <c r="OV53" s="36"/>
      <c r="OW53" s="36"/>
      <c r="OX53" s="36"/>
      <c r="OY53" s="36"/>
      <c r="OZ53" s="36"/>
      <c r="PA53" s="36"/>
      <c r="PB53" s="36"/>
      <c r="PC53" s="36"/>
      <c r="PD53" s="36"/>
      <c r="PE53" s="36"/>
      <c r="PF53" s="36"/>
      <c r="PG53" s="36"/>
      <c r="PH53" s="36"/>
      <c r="PI53" s="36"/>
      <c r="PJ53" s="36"/>
      <c r="PK53" s="36"/>
      <c r="PL53" s="36"/>
      <c r="PM53" s="36"/>
      <c r="PN53" s="36"/>
      <c r="PO53" s="36"/>
      <c r="PP53" s="36"/>
      <c r="PQ53" s="36"/>
      <c r="PR53" s="36"/>
      <c r="PS53" s="36"/>
      <c r="PT53" s="36"/>
      <c r="PU53" s="36"/>
      <c r="PV53" s="36"/>
      <c r="PW53" s="36"/>
      <c r="PX53" s="36"/>
      <c r="PY53" s="36"/>
      <c r="PZ53" s="36"/>
      <c r="QA53" s="36"/>
      <c r="QB53" s="36"/>
      <c r="QC53" s="36"/>
      <c r="QD53" s="36"/>
      <c r="QE53" s="36"/>
      <c r="QF53" s="36"/>
      <c r="QG53" s="36"/>
      <c r="QH53" s="36"/>
      <c r="QI53" s="36"/>
      <c r="QJ53" s="36"/>
      <c r="QK53" s="36"/>
      <c r="QL53" s="36"/>
      <c r="QM53" s="36"/>
      <c r="QN53" s="36"/>
      <c r="QO53" s="36"/>
      <c r="QP53" s="36"/>
      <c r="QQ53" s="36"/>
      <c r="QR53" s="36"/>
      <c r="QS53" s="36"/>
      <c r="QT53" s="36"/>
      <c r="QU53" s="36"/>
      <c r="QV53" s="36"/>
      <c r="QW53" s="36"/>
      <c r="QX53" s="36"/>
      <c r="QY53" s="36"/>
      <c r="QZ53" s="36"/>
      <c r="RA53" s="36"/>
      <c r="RB53" s="36"/>
      <c r="RC53" s="36"/>
      <c r="RD53" s="36"/>
      <c r="RE53" s="36"/>
      <c r="RF53" s="36"/>
      <c r="RG53" s="36"/>
      <c r="RH53" s="36"/>
      <c r="RI53" s="36"/>
      <c r="RJ53" s="36"/>
      <c r="RK53" s="36"/>
      <c r="RL53" s="36"/>
      <c r="RM53" s="36"/>
      <c r="RN53" s="36"/>
      <c r="RO53" s="36"/>
      <c r="RP53" s="36"/>
      <c r="RQ53" s="36"/>
      <c r="RR53" s="36"/>
      <c r="RS53" s="36"/>
      <c r="RT53" s="36"/>
      <c r="RU53" s="36"/>
      <c r="RV53" s="36"/>
      <c r="RW53" s="36"/>
      <c r="RX53" s="36"/>
      <c r="RY53" s="36"/>
      <c r="RZ53" s="36"/>
      <c r="SA53" s="36"/>
      <c r="SB53" s="36"/>
      <c r="SC53" s="36"/>
      <c r="SD53" s="36"/>
      <c r="SE53" s="36"/>
      <c r="SF53" s="36"/>
      <c r="SG53" s="36"/>
      <c r="SH53" s="36"/>
      <c r="SI53" s="36"/>
      <c r="SJ53" s="36"/>
      <c r="SK53" s="36"/>
      <c r="SL53" s="36"/>
      <c r="SM53" s="36"/>
      <c r="SN53" s="36"/>
      <c r="SO53" s="36"/>
      <c r="SP53" s="36"/>
      <c r="SQ53" s="36"/>
      <c r="SR53" s="36"/>
      <c r="SS53" s="36"/>
      <c r="ST53" s="36"/>
      <c r="SU53" s="36"/>
      <c r="SV53" s="36"/>
      <c r="SW53" s="36"/>
      <c r="SX53" s="36"/>
      <c r="SY53" s="36"/>
      <c r="SZ53" s="36"/>
      <c r="TA53" s="36"/>
      <c r="TB53" s="36"/>
      <c r="TC53" s="36"/>
      <c r="TD53" s="36"/>
      <c r="TE53" s="36"/>
      <c r="TF53" s="36"/>
      <c r="TG53" s="36"/>
      <c r="TH53" s="36"/>
      <c r="TI53" s="36"/>
      <c r="TJ53" s="36"/>
      <c r="TK53" s="36"/>
      <c r="TL53" s="36"/>
      <c r="TM53" s="36"/>
      <c r="TN53" s="36"/>
      <c r="TO53" s="36"/>
      <c r="TP53" s="36"/>
      <c r="TQ53" s="36"/>
      <c r="TR53" s="36"/>
      <c r="TS53" s="36"/>
      <c r="TT53" s="36"/>
      <c r="TU53" s="36"/>
      <c r="TV53" s="36"/>
      <c r="TW53" s="36"/>
      <c r="TX53" s="36"/>
      <c r="TY53" s="36"/>
      <c r="TZ53" s="36"/>
      <c r="UA53" s="36"/>
      <c r="UB53" s="36"/>
    </row>
    <row r="54" spans="2:548" ht="17.25" customHeight="1">
      <c r="B54" s="23" t="s">
        <v>136</v>
      </c>
      <c r="F54" s="35" t="s">
        <v>1187</v>
      </c>
      <c r="G54" s="24" t="s">
        <v>176</v>
      </c>
      <c r="H54" s="36">
        <v>0.02</v>
      </c>
      <c r="I54" s="36">
        <v>7.5</v>
      </c>
      <c r="J54" s="36">
        <v>10.869</v>
      </c>
      <c r="K54" s="36">
        <v>46.890999999999998</v>
      </c>
      <c r="L54" s="36">
        <v>9.266</v>
      </c>
      <c r="M54" s="36">
        <v>40.014000000000003</v>
      </c>
      <c r="N54" s="36">
        <v>57.622</v>
      </c>
      <c r="O54" s="36">
        <v>62.02</v>
      </c>
      <c r="P54" s="36">
        <v>189.05</v>
      </c>
      <c r="Q54" s="36">
        <v>111.181</v>
      </c>
      <c r="R54" s="36">
        <v>39.875</v>
      </c>
      <c r="S54" s="36">
        <v>20.317</v>
      </c>
      <c r="T54" s="36">
        <v>38.14</v>
      </c>
      <c r="U54" s="36">
        <v>105.496</v>
      </c>
      <c r="V54" s="36">
        <v>36.752000000000002</v>
      </c>
      <c r="W54" s="36">
        <v>82.423000000000002</v>
      </c>
      <c r="X54" s="36">
        <v>93.474000000000004</v>
      </c>
      <c r="Y54" s="36">
        <v>162.89099999999999</v>
      </c>
      <c r="Z54" s="36">
        <v>193.63399999999999</v>
      </c>
      <c r="AA54" s="36">
        <v>133.511</v>
      </c>
      <c r="AB54" s="36">
        <v>263.85199999999998</v>
      </c>
      <c r="AC54" s="36">
        <v>199.042</v>
      </c>
      <c r="AD54" s="36">
        <v>137.28126</v>
      </c>
      <c r="AE54" s="36">
        <v>167.09331</v>
      </c>
      <c r="AF54" s="36">
        <v>133.65307999999999</v>
      </c>
      <c r="AG54" s="36">
        <v>120.71865</v>
      </c>
      <c r="AH54" s="36">
        <v>110.73693</v>
      </c>
      <c r="AI54" s="36">
        <v>69.526939999999996</v>
      </c>
      <c r="AJ54" s="36">
        <v>89.163439999999994</v>
      </c>
      <c r="AK54" s="36">
        <v>65.568510000000003</v>
      </c>
      <c r="AL54" s="36">
        <v>132.43101999999999</v>
      </c>
      <c r="AM54" s="36">
        <v>318.52415999999999</v>
      </c>
      <c r="AN54" s="36">
        <v>334.73291999999998</v>
      </c>
      <c r="AO54" s="36">
        <v>248.70830000000001</v>
      </c>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6"/>
      <c r="FV54" s="36"/>
      <c r="FW54" s="36"/>
      <c r="FX54" s="36"/>
      <c r="FY54" s="36"/>
      <c r="FZ54" s="36"/>
      <c r="GA54" s="36"/>
      <c r="GB54" s="36"/>
      <c r="GC54" s="36"/>
      <c r="GD54" s="36"/>
      <c r="GE54" s="36"/>
      <c r="GF54" s="36"/>
      <c r="GG54" s="36"/>
      <c r="GH54" s="36"/>
      <c r="GI54" s="36"/>
      <c r="GJ54" s="36"/>
      <c r="GK54" s="36"/>
      <c r="GL54" s="36"/>
      <c r="GM54" s="36"/>
      <c r="GN54" s="36"/>
      <c r="GO54" s="36"/>
      <c r="GP54" s="36"/>
      <c r="GQ54" s="36"/>
      <c r="GR54" s="36"/>
      <c r="GS54" s="36"/>
      <c r="GT54" s="36"/>
      <c r="GU54" s="36"/>
      <c r="GV54" s="36"/>
      <c r="GW54" s="36"/>
      <c r="GX54" s="36"/>
      <c r="GY54" s="36"/>
      <c r="GZ54" s="36"/>
      <c r="HA54" s="36"/>
      <c r="HB54" s="36"/>
      <c r="HC54" s="36"/>
      <c r="HD54" s="36"/>
      <c r="HE54" s="36"/>
      <c r="HF54" s="36"/>
      <c r="HG54" s="36"/>
      <c r="HH54" s="36"/>
      <c r="HI54" s="36"/>
      <c r="HJ54" s="36"/>
      <c r="HK54" s="36"/>
      <c r="HL54" s="36"/>
      <c r="HM54" s="36"/>
      <c r="HN54" s="36"/>
      <c r="HO54" s="36"/>
      <c r="HP54" s="36"/>
      <c r="HQ54" s="36"/>
      <c r="HR54" s="36"/>
      <c r="HS54" s="36"/>
      <c r="HT54" s="36"/>
      <c r="HU54" s="36"/>
      <c r="HV54" s="36"/>
      <c r="HW54" s="36"/>
      <c r="HX54" s="36"/>
      <c r="HY54" s="36"/>
      <c r="HZ54" s="36"/>
      <c r="IA54" s="36"/>
      <c r="IB54" s="36"/>
      <c r="IC54" s="36"/>
      <c r="ID54" s="36"/>
      <c r="IE54" s="36"/>
      <c r="IF54" s="36"/>
      <c r="IG54" s="36"/>
      <c r="IH54" s="36"/>
      <c r="II54" s="36"/>
      <c r="IJ54" s="36"/>
      <c r="IK54" s="36"/>
      <c r="IL54" s="36"/>
      <c r="IM54" s="36"/>
      <c r="IN54" s="36"/>
      <c r="IO54" s="36"/>
      <c r="IP54" s="36"/>
      <c r="IQ54" s="36"/>
      <c r="IR54" s="36"/>
      <c r="IS54" s="36"/>
      <c r="IT54" s="36"/>
      <c r="IU54" s="36"/>
      <c r="IV54" s="36"/>
      <c r="IW54" s="36"/>
      <c r="IX54" s="36"/>
      <c r="IY54" s="36"/>
      <c r="IZ54" s="36"/>
      <c r="JA54" s="36"/>
      <c r="JB54" s="36"/>
      <c r="JC54" s="36"/>
      <c r="JD54" s="36"/>
      <c r="JE54" s="36"/>
      <c r="JF54" s="36"/>
      <c r="JG54" s="36"/>
      <c r="JH54" s="36"/>
      <c r="JI54" s="36"/>
      <c r="JJ54" s="36"/>
      <c r="JK54" s="36"/>
      <c r="JL54" s="36"/>
      <c r="JM54" s="36"/>
      <c r="JN54" s="36"/>
      <c r="JO54" s="36"/>
      <c r="JP54" s="36"/>
      <c r="JQ54" s="36"/>
      <c r="JR54" s="36"/>
      <c r="JS54" s="36"/>
      <c r="JT54" s="36"/>
      <c r="JU54" s="36"/>
      <c r="JV54" s="36"/>
      <c r="JW54" s="36"/>
      <c r="JX54" s="36"/>
      <c r="JY54" s="36"/>
      <c r="JZ54" s="36"/>
      <c r="KA54" s="36"/>
      <c r="KB54" s="36"/>
      <c r="KC54" s="36"/>
      <c r="KD54" s="36"/>
      <c r="KE54" s="36"/>
      <c r="KF54" s="36"/>
      <c r="KG54" s="36"/>
      <c r="KH54" s="36"/>
      <c r="KI54" s="36"/>
      <c r="KJ54" s="36"/>
      <c r="KK54" s="36"/>
      <c r="KL54" s="36"/>
      <c r="KM54" s="36"/>
      <c r="KN54" s="36"/>
      <c r="KO54" s="36"/>
      <c r="KP54" s="36"/>
      <c r="KQ54" s="36"/>
      <c r="KR54" s="36"/>
      <c r="KS54" s="36"/>
      <c r="KT54" s="36"/>
      <c r="KU54" s="36"/>
      <c r="KV54" s="36"/>
      <c r="KW54" s="36"/>
      <c r="KX54" s="36"/>
      <c r="KY54" s="36"/>
      <c r="KZ54" s="36"/>
      <c r="LA54" s="36"/>
      <c r="LB54" s="36"/>
      <c r="LC54" s="36"/>
      <c r="LD54" s="36"/>
      <c r="LE54" s="36"/>
      <c r="LF54" s="36"/>
      <c r="LG54" s="36"/>
      <c r="LH54" s="36"/>
      <c r="LI54" s="36"/>
      <c r="LJ54" s="36"/>
      <c r="LK54" s="36"/>
      <c r="LL54" s="36"/>
      <c r="LM54" s="36"/>
      <c r="LN54" s="36"/>
      <c r="LO54" s="36"/>
      <c r="LP54" s="36"/>
      <c r="LQ54" s="36"/>
      <c r="LR54" s="36"/>
      <c r="LS54" s="36"/>
      <c r="LT54" s="36"/>
      <c r="LU54" s="36"/>
      <c r="LV54" s="36"/>
      <c r="LW54" s="36"/>
      <c r="LX54" s="36"/>
      <c r="LY54" s="36"/>
      <c r="LZ54" s="36"/>
      <c r="MA54" s="36"/>
      <c r="MB54" s="36"/>
      <c r="MC54" s="36"/>
      <c r="MD54" s="36"/>
      <c r="ME54" s="36"/>
      <c r="MF54" s="36"/>
      <c r="MG54" s="36"/>
      <c r="MH54" s="36"/>
      <c r="MI54" s="36"/>
      <c r="MJ54" s="36"/>
      <c r="MK54" s="36"/>
      <c r="ML54" s="36"/>
      <c r="MM54" s="36"/>
      <c r="MN54" s="36"/>
      <c r="MO54" s="36"/>
      <c r="MP54" s="36"/>
      <c r="MQ54" s="36"/>
      <c r="MR54" s="36"/>
      <c r="MS54" s="36"/>
      <c r="MT54" s="36"/>
      <c r="MU54" s="36"/>
      <c r="MV54" s="36"/>
      <c r="MW54" s="36"/>
      <c r="MX54" s="36"/>
      <c r="MY54" s="36"/>
      <c r="MZ54" s="36"/>
      <c r="NA54" s="36"/>
      <c r="NB54" s="36"/>
      <c r="NC54" s="36"/>
      <c r="ND54" s="36"/>
      <c r="NE54" s="36"/>
      <c r="NF54" s="36"/>
      <c r="NG54" s="36"/>
      <c r="NH54" s="36"/>
      <c r="NI54" s="36"/>
      <c r="NJ54" s="36"/>
      <c r="NK54" s="36"/>
      <c r="NL54" s="36"/>
      <c r="NM54" s="36"/>
      <c r="NN54" s="36"/>
      <c r="NO54" s="36"/>
      <c r="NP54" s="36"/>
      <c r="NQ54" s="36"/>
      <c r="NR54" s="36"/>
      <c r="NS54" s="36"/>
      <c r="NT54" s="36"/>
      <c r="NU54" s="36"/>
      <c r="NV54" s="36"/>
      <c r="NW54" s="36"/>
      <c r="NX54" s="36"/>
      <c r="NY54" s="36"/>
      <c r="NZ54" s="36"/>
      <c r="OA54" s="36"/>
      <c r="OB54" s="36"/>
      <c r="OC54" s="36"/>
      <c r="OD54" s="36"/>
      <c r="OE54" s="36"/>
      <c r="OF54" s="36"/>
      <c r="OG54" s="36"/>
      <c r="OH54" s="36"/>
      <c r="OI54" s="36"/>
      <c r="OJ54" s="36"/>
      <c r="OK54" s="36"/>
      <c r="OL54" s="36"/>
      <c r="OM54" s="36"/>
      <c r="ON54" s="36"/>
      <c r="OO54" s="36"/>
      <c r="OP54" s="36"/>
      <c r="OQ54" s="36"/>
      <c r="OR54" s="36"/>
      <c r="OS54" s="36"/>
      <c r="OT54" s="36"/>
      <c r="OU54" s="36"/>
      <c r="OV54" s="36"/>
      <c r="OW54" s="36"/>
      <c r="OX54" s="36"/>
      <c r="OY54" s="36"/>
      <c r="OZ54" s="36"/>
      <c r="PA54" s="36"/>
      <c r="PB54" s="36"/>
      <c r="PC54" s="36"/>
      <c r="PD54" s="36"/>
      <c r="PE54" s="36"/>
      <c r="PF54" s="36"/>
      <c r="PG54" s="36"/>
      <c r="PH54" s="36"/>
      <c r="PI54" s="36"/>
      <c r="PJ54" s="36"/>
      <c r="PK54" s="36"/>
      <c r="PL54" s="36"/>
      <c r="PM54" s="36"/>
      <c r="PN54" s="36"/>
      <c r="PO54" s="36"/>
      <c r="PP54" s="36"/>
      <c r="PQ54" s="36"/>
      <c r="PR54" s="36"/>
      <c r="PS54" s="36"/>
      <c r="PT54" s="36"/>
      <c r="PU54" s="36"/>
      <c r="PV54" s="36"/>
      <c r="PW54" s="36"/>
      <c r="PX54" s="36"/>
      <c r="PY54" s="36"/>
      <c r="PZ54" s="36"/>
      <c r="QA54" s="36"/>
      <c r="QB54" s="36"/>
      <c r="QC54" s="36"/>
      <c r="QD54" s="36"/>
      <c r="QE54" s="36"/>
      <c r="QF54" s="36"/>
      <c r="QG54" s="36"/>
      <c r="QH54" s="36"/>
      <c r="QI54" s="36"/>
      <c r="QJ54" s="36"/>
      <c r="QK54" s="36"/>
      <c r="QL54" s="36"/>
      <c r="QM54" s="36"/>
      <c r="QN54" s="36"/>
      <c r="QO54" s="36"/>
      <c r="QP54" s="36"/>
      <c r="QQ54" s="36"/>
      <c r="QR54" s="36"/>
      <c r="QS54" s="36"/>
      <c r="QT54" s="36"/>
      <c r="QU54" s="36"/>
      <c r="QV54" s="36"/>
      <c r="QW54" s="36"/>
      <c r="QX54" s="36"/>
      <c r="QY54" s="36"/>
      <c r="QZ54" s="36"/>
      <c r="RA54" s="36"/>
      <c r="RB54" s="36"/>
      <c r="RC54" s="36"/>
      <c r="RD54" s="36"/>
      <c r="RE54" s="36"/>
      <c r="RF54" s="36"/>
      <c r="RG54" s="36"/>
      <c r="RH54" s="36"/>
      <c r="RI54" s="36"/>
      <c r="RJ54" s="36"/>
      <c r="RK54" s="36"/>
      <c r="RL54" s="36"/>
      <c r="RM54" s="36"/>
      <c r="RN54" s="36"/>
      <c r="RO54" s="36"/>
      <c r="RP54" s="36"/>
      <c r="RQ54" s="36"/>
      <c r="RR54" s="36"/>
      <c r="RS54" s="36"/>
      <c r="RT54" s="36"/>
      <c r="RU54" s="36"/>
      <c r="RV54" s="36"/>
      <c r="RW54" s="36"/>
      <c r="RX54" s="36"/>
      <c r="RY54" s="36"/>
      <c r="RZ54" s="36"/>
      <c r="SA54" s="36"/>
      <c r="SB54" s="36"/>
      <c r="SC54" s="36"/>
      <c r="SD54" s="36"/>
      <c r="SE54" s="36"/>
      <c r="SF54" s="36"/>
      <c r="SG54" s="36"/>
      <c r="SH54" s="36"/>
      <c r="SI54" s="36"/>
      <c r="SJ54" s="36"/>
      <c r="SK54" s="36"/>
      <c r="SL54" s="36"/>
      <c r="SM54" s="36"/>
      <c r="SN54" s="36"/>
      <c r="SO54" s="36"/>
      <c r="SP54" s="36"/>
      <c r="SQ54" s="36"/>
      <c r="SR54" s="36"/>
      <c r="SS54" s="36"/>
      <c r="ST54" s="36"/>
      <c r="SU54" s="36"/>
      <c r="SV54" s="36"/>
      <c r="SW54" s="36"/>
      <c r="SX54" s="36"/>
      <c r="SY54" s="36"/>
      <c r="SZ54" s="36"/>
      <c r="TA54" s="36"/>
      <c r="TB54" s="36"/>
      <c r="TC54" s="36"/>
      <c r="TD54" s="36"/>
      <c r="TE54" s="36"/>
      <c r="TF54" s="36"/>
      <c r="TG54" s="36"/>
      <c r="TH54" s="36"/>
      <c r="TI54" s="36"/>
      <c r="TJ54" s="36"/>
      <c r="TK54" s="36"/>
      <c r="TL54" s="36"/>
      <c r="TM54" s="36"/>
      <c r="TN54" s="36"/>
      <c r="TO54" s="36"/>
      <c r="TP54" s="36"/>
      <c r="TQ54" s="36"/>
      <c r="TR54" s="36"/>
      <c r="TS54" s="36"/>
      <c r="TT54" s="36"/>
      <c r="TU54" s="36"/>
      <c r="TV54" s="36"/>
      <c r="TW54" s="36"/>
      <c r="TX54" s="36"/>
      <c r="TY54" s="36"/>
      <c r="TZ54" s="36"/>
      <c r="UA54" s="36"/>
      <c r="UB54" s="36"/>
    </row>
    <row r="55" spans="2:548" ht="17.25" customHeight="1">
      <c r="B55" s="23" t="s">
        <v>136</v>
      </c>
      <c r="F55" s="35" t="s">
        <v>1208</v>
      </c>
      <c r="G55" s="24" t="s">
        <v>176</v>
      </c>
      <c r="H55" s="36">
        <v>0</v>
      </c>
      <c r="I55" s="36">
        <v>0</v>
      </c>
      <c r="J55" s="36">
        <v>2.8000000000000001E-2</v>
      </c>
      <c r="K55" s="36">
        <v>0</v>
      </c>
      <c r="L55" s="36">
        <v>0</v>
      </c>
      <c r="M55" s="36">
        <v>0</v>
      </c>
      <c r="N55" s="36">
        <v>5.4889999999999999</v>
      </c>
      <c r="O55" s="36">
        <v>49.85</v>
      </c>
      <c r="P55" s="36">
        <v>171.82</v>
      </c>
      <c r="Q55" s="36">
        <v>266.96499999999997</v>
      </c>
      <c r="R55" s="36">
        <v>340.375</v>
      </c>
      <c r="S55" s="36">
        <v>453.733</v>
      </c>
      <c r="T55" s="36">
        <v>362.47899999999998</v>
      </c>
      <c r="U55" s="36">
        <v>451.14100000000002</v>
      </c>
      <c r="V55" s="36">
        <v>452.697</v>
      </c>
      <c r="W55" s="36">
        <v>443.24</v>
      </c>
      <c r="X55" s="36">
        <v>444.18799999999999</v>
      </c>
      <c r="Y55" s="36">
        <v>565.27300000000002</v>
      </c>
      <c r="Z55" s="36">
        <v>531.36500000000001</v>
      </c>
      <c r="AA55" s="36">
        <v>489.07799999999997</v>
      </c>
      <c r="AB55" s="36">
        <v>623.27</v>
      </c>
      <c r="AC55" s="36">
        <v>552.52599999999995</v>
      </c>
      <c r="AD55" s="36">
        <v>584.15896999999995</v>
      </c>
      <c r="AE55" s="36">
        <v>451.14821999999998</v>
      </c>
      <c r="AF55" s="36">
        <v>265.93040999999999</v>
      </c>
      <c r="AG55" s="36">
        <v>256.16363999999999</v>
      </c>
      <c r="AH55" s="36">
        <v>268.17293000000001</v>
      </c>
      <c r="AI55" s="36">
        <v>202.70188999999999</v>
      </c>
      <c r="AJ55" s="36">
        <v>207.41364999999999</v>
      </c>
      <c r="AK55" s="36">
        <v>163.45348999999999</v>
      </c>
      <c r="AL55" s="36">
        <v>50.217469999999999</v>
      </c>
      <c r="AM55" s="36">
        <v>147.95581000000001</v>
      </c>
      <c r="AN55" s="36">
        <v>91.188649999999996</v>
      </c>
      <c r="AO55" s="36">
        <v>97.225669999999994</v>
      </c>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6"/>
      <c r="FV55" s="36"/>
      <c r="FW55" s="36"/>
      <c r="FX55" s="36"/>
      <c r="FY55" s="36"/>
      <c r="FZ55" s="36"/>
      <c r="GA55" s="36"/>
      <c r="GB55" s="36"/>
      <c r="GC55" s="36"/>
      <c r="GD55" s="36"/>
      <c r="GE55" s="36"/>
      <c r="GF55" s="36"/>
      <c r="GG55" s="36"/>
      <c r="GH55" s="36"/>
      <c r="GI55" s="36"/>
      <c r="GJ55" s="36"/>
      <c r="GK55" s="36"/>
      <c r="GL55" s="36"/>
      <c r="GM55" s="36"/>
      <c r="GN55" s="36"/>
      <c r="GO55" s="36"/>
      <c r="GP55" s="36"/>
      <c r="GQ55" s="36"/>
      <c r="GR55" s="36"/>
      <c r="GS55" s="36"/>
      <c r="GT55" s="36"/>
      <c r="GU55" s="36"/>
      <c r="GV55" s="36"/>
      <c r="GW55" s="36"/>
      <c r="GX55" s="36"/>
      <c r="GY55" s="36"/>
      <c r="GZ55" s="36"/>
      <c r="HA55" s="36"/>
      <c r="HB55" s="36"/>
      <c r="HC55" s="36"/>
      <c r="HD55" s="36"/>
      <c r="HE55" s="36"/>
      <c r="HF55" s="36"/>
      <c r="HG55" s="36"/>
      <c r="HH55" s="36"/>
      <c r="HI55" s="36"/>
      <c r="HJ55" s="36"/>
      <c r="HK55" s="36"/>
      <c r="HL55" s="36"/>
      <c r="HM55" s="36"/>
      <c r="HN55" s="36"/>
      <c r="HO55" s="36"/>
      <c r="HP55" s="36"/>
      <c r="HQ55" s="36"/>
      <c r="HR55" s="36"/>
      <c r="HS55" s="36"/>
      <c r="HT55" s="36"/>
      <c r="HU55" s="36"/>
      <c r="HV55" s="36"/>
      <c r="HW55" s="36"/>
      <c r="HX55" s="36"/>
      <c r="HY55" s="36"/>
      <c r="HZ55" s="36"/>
      <c r="IA55" s="36"/>
      <c r="IB55" s="36"/>
      <c r="IC55" s="36"/>
      <c r="ID55" s="36"/>
      <c r="IE55" s="36"/>
      <c r="IF55" s="36"/>
      <c r="IG55" s="36"/>
      <c r="IH55" s="36"/>
      <c r="II55" s="36"/>
      <c r="IJ55" s="36"/>
      <c r="IK55" s="36"/>
      <c r="IL55" s="36"/>
      <c r="IM55" s="36"/>
      <c r="IN55" s="36"/>
      <c r="IO55" s="36"/>
      <c r="IP55" s="36"/>
      <c r="IQ55" s="36"/>
      <c r="IR55" s="36"/>
      <c r="IS55" s="36"/>
      <c r="IT55" s="36"/>
      <c r="IU55" s="36"/>
      <c r="IV55" s="36"/>
      <c r="IW55" s="36"/>
      <c r="IX55" s="36"/>
      <c r="IY55" s="36"/>
      <c r="IZ55" s="36"/>
      <c r="JA55" s="36"/>
      <c r="JB55" s="36"/>
      <c r="JC55" s="36"/>
      <c r="JD55" s="36"/>
      <c r="JE55" s="36"/>
      <c r="JF55" s="36"/>
      <c r="JG55" s="36"/>
      <c r="JH55" s="36"/>
      <c r="JI55" s="36"/>
      <c r="JJ55" s="36"/>
      <c r="JK55" s="36"/>
      <c r="JL55" s="36"/>
      <c r="JM55" s="36"/>
      <c r="JN55" s="36"/>
      <c r="JO55" s="36"/>
      <c r="JP55" s="36"/>
      <c r="JQ55" s="36"/>
      <c r="JR55" s="36"/>
      <c r="JS55" s="36"/>
      <c r="JT55" s="36"/>
      <c r="JU55" s="36"/>
      <c r="JV55" s="36"/>
      <c r="JW55" s="36"/>
      <c r="JX55" s="36"/>
      <c r="JY55" s="36"/>
      <c r="JZ55" s="36"/>
      <c r="KA55" s="36"/>
      <c r="KB55" s="36"/>
      <c r="KC55" s="36"/>
      <c r="KD55" s="36"/>
      <c r="KE55" s="36"/>
      <c r="KF55" s="36"/>
      <c r="KG55" s="36"/>
      <c r="KH55" s="36"/>
      <c r="KI55" s="36"/>
      <c r="KJ55" s="36"/>
      <c r="KK55" s="36"/>
      <c r="KL55" s="36"/>
      <c r="KM55" s="36"/>
      <c r="KN55" s="36"/>
      <c r="KO55" s="36"/>
      <c r="KP55" s="36"/>
      <c r="KQ55" s="36"/>
      <c r="KR55" s="36"/>
      <c r="KS55" s="36"/>
      <c r="KT55" s="36"/>
      <c r="KU55" s="36"/>
      <c r="KV55" s="36"/>
      <c r="KW55" s="36"/>
      <c r="KX55" s="36"/>
      <c r="KY55" s="36"/>
      <c r="KZ55" s="36"/>
      <c r="LA55" s="36"/>
      <c r="LB55" s="36"/>
      <c r="LC55" s="36"/>
      <c r="LD55" s="36"/>
      <c r="LE55" s="36"/>
      <c r="LF55" s="36"/>
      <c r="LG55" s="36"/>
      <c r="LH55" s="36"/>
      <c r="LI55" s="36"/>
      <c r="LJ55" s="36"/>
      <c r="LK55" s="36"/>
      <c r="LL55" s="36"/>
      <c r="LM55" s="36"/>
      <c r="LN55" s="36"/>
      <c r="LO55" s="36"/>
      <c r="LP55" s="36"/>
      <c r="LQ55" s="36"/>
      <c r="LR55" s="36"/>
      <c r="LS55" s="36"/>
      <c r="LT55" s="36"/>
      <c r="LU55" s="36"/>
      <c r="LV55" s="36"/>
      <c r="LW55" s="36"/>
      <c r="LX55" s="36"/>
      <c r="LY55" s="36"/>
      <c r="LZ55" s="36"/>
      <c r="MA55" s="36"/>
      <c r="MB55" s="36"/>
      <c r="MC55" s="36"/>
      <c r="MD55" s="36"/>
      <c r="ME55" s="36"/>
      <c r="MF55" s="36"/>
      <c r="MG55" s="36"/>
      <c r="MH55" s="36"/>
      <c r="MI55" s="36"/>
      <c r="MJ55" s="36"/>
      <c r="MK55" s="36"/>
      <c r="ML55" s="36"/>
      <c r="MM55" s="36"/>
      <c r="MN55" s="36"/>
      <c r="MO55" s="36"/>
      <c r="MP55" s="36"/>
      <c r="MQ55" s="36"/>
      <c r="MR55" s="36"/>
      <c r="MS55" s="36"/>
      <c r="MT55" s="36"/>
      <c r="MU55" s="36"/>
      <c r="MV55" s="36"/>
      <c r="MW55" s="36"/>
      <c r="MX55" s="36"/>
      <c r="MY55" s="36"/>
      <c r="MZ55" s="36"/>
      <c r="NA55" s="36"/>
      <c r="NB55" s="36"/>
      <c r="NC55" s="36"/>
      <c r="ND55" s="36"/>
      <c r="NE55" s="36"/>
      <c r="NF55" s="36"/>
      <c r="NG55" s="36"/>
      <c r="NH55" s="36"/>
      <c r="NI55" s="36"/>
      <c r="NJ55" s="36"/>
      <c r="NK55" s="36"/>
      <c r="NL55" s="36"/>
      <c r="NM55" s="36"/>
      <c r="NN55" s="36"/>
      <c r="NO55" s="36"/>
      <c r="NP55" s="36"/>
      <c r="NQ55" s="36"/>
      <c r="NR55" s="36"/>
      <c r="NS55" s="36"/>
      <c r="NT55" s="36"/>
      <c r="NU55" s="36"/>
      <c r="NV55" s="36"/>
      <c r="NW55" s="36"/>
      <c r="NX55" s="36"/>
      <c r="NY55" s="36"/>
      <c r="NZ55" s="36"/>
      <c r="OA55" s="36"/>
      <c r="OB55" s="36"/>
      <c r="OC55" s="36"/>
      <c r="OD55" s="36"/>
      <c r="OE55" s="36"/>
      <c r="OF55" s="36"/>
      <c r="OG55" s="36"/>
      <c r="OH55" s="36"/>
      <c r="OI55" s="36"/>
      <c r="OJ55" s="36"/>
      <c r="OK55" s="36"/>
      <c r="OL55" s="36"/>
      <c r="OM55" s="36"/>
      <c r="ON55" s="36"/>
      <c r="OO55" s="36"/>
      <c r="OP55" s="36"/>
      <c r="OQ55" s="36"/>
      <c r="OR55" s="36"/>
      <c r="OS55" s="36"/>
      <c r="OT55" s="36"/>
      <c r="OU55" s="36"/>
      <c r="OV55" s="36"/>
      <c r="OW55" s="36"/>
      <c r="OX55" s="36"/>
      <c r="OY55" s="36"/>
      <c r="OZ55" s="36"/>
      <c r="PA55" s="36"/>
      <c r="PB55" s="36"/>
      <c r="PC55" s="36"/>
      <c r="PD55" s="36"/>
      <c r="PE55" s="36"/>
      <c r="PF55" s="36"/>
      <c r="PG55" s="36"/>
      <c r="PH55" s="36"/>
      <c r="PI55" s="36"/>
      <c r="PJ55" s="36"/>
      <c r="PK55" s="36"/>
      <c r="PL55" s="36"/>
      <c r="PM55" s="36"/>
      <c r="PN55" s="36"/>
      <c r="PO55" s="36"/>
      <c r="PP55" s="36"/>
      <c r="PQ55" s="36"/>
      <c r="PR55" s="36"/>
      <c r="PS55" s="36"/>
      <c r="PT55" s="36"/>
      <c r="PU55" s="36"/>
      <c r="PV55" s="36"/>
      <c r="PW55" s="36"/>
      <c r="PX55" s="36"/>
      <c r="PY55" s="36"/>
      <c r="PZ55" s="36"/>
      <c r="QA55" s="36"/>
      <c r="QB55" s="36"/>
      <c r="QC55" s="36"/>
      <c r="QD55" s="36"/>
      <c r="QE55" s="36"/>
      <c r="QF55" s="36"/>
      <c r="QG55" s="36"/>
      <c r="QH55" s="36"/>
      <c r="QI55" s="36"/>
      <c r="QJ55" s="36"/>
      <c r="QK55" s="36"/>
      <c r="QL55" s="36"/>
      <c r="QM55" s="36"/>
      <c r="QN55" s="36"/>
      <c r="QO55" s="36"/>
      <c r="QP55" s="36"/>
      <c r="QQ55" s="36"/>
      <c r="QR55" s="36"/>
      <c r="QS55" s="36"/>
      <c r="QT55" s="36"/>
      <c r="QU55" s="36"/>
      <c r="QV55" s="36"/>
      <c r="QW55" s="36"/>
      <c r="QX55" s="36"/>
      <c r="QY55" s="36"/>
      <c r="QZ55" s="36"/>
      <c r="RA55" s="36"/>
      <c r="RB55" s="36"/>
      <c r="RC55" s="36"/>
      <c r="RD55" s="36"/>
      <c r="RE55" s="36"/>
      <c r="RF55" s="36"/>
      <c r="RG55" s="36"/>
      <c r="RH55" s="36"/>
      <c r="RI55" s="36"/>
      <c r="RJ55" s="36"/>
      <c r="RK55" s="36"/>
      <c r="RL55" s="36"/>
      <c r="RM55" s="36"/>
      <c r="RN55" s="36"/>
      <c r="RO55" s="36"/>
      <c r="RP55" s="36"/>
      <c r="RQ55" s="36"/>
      <c r="RR55" s="36"/>
      <c r="RS55" s="36"/>
      <c r="RT55" s="36"/>
      <c r="RU55" s="36"/>
      <c r="RV55" s="36"/>
      <c r="RW55" s="36"/>
      <c r="RX55" s="36"/>
      <c r="RY55" s="36"/>
      <c r="RZ55" s="36"/>
      <c r="SA55" s="36"/>
      <c r="SB55" s="36"/>
      <c r="SC55" s="36"/>
      <c r="SD55" s="36"/>
      <c r="SE55" s="36"/>
      <c r="SF55" s="36"/>
      <c r="SG55" s="36"/>
      <c r="SH55" s="36"/>
      <c r="SI55" s="36"/>
      <c r="SJ55" s="36"/>
      <c r="SK55" s="36"/>
      <c r="SL55" s="36"/>
      <c r="SM55" s="36"/>
      <c r="SN55" s="36"/>
      <c r="SO55" s="36"/>
      <c r="SP55" s="36"/>
      <c r="SQ55" s="36"/>
      <c r="SR55" s="36"/>
      <c r="SS55" s="36"/>
      <c r="ST55" s="36"/>
      <c r="SU55" s="36"/>
      <c r="SV55" s="36"/>
      <c r="SW55" s="36"/>
      <c r="SX55" s="36"/>
      <c r="SY55" s="36"/>
      <c r="SZ55" s="36"/>
      <c r="TA55" s="36"/>
      <c r="TB55" s="36"/>
      <c r="TC55" s="36"/>
      <c r="TD55" s="36"/>
      <c r="TE55" s="36"/>
      <c r="TF55" s="36"/>
      <c r="TG55" s="36"/>
      <c r="TH55" s="36"/>
      <c r="TI55" s="36"/>
      <c r="TJ55" s="36"/>
      <c r="TK55" s="36"/>
      <c r="TL55" s="36"/>
      <c r="TM55" s="36"/>
      <c r="TN55" s="36"/>
      <c r="TO55" s="36"/>
      <c r="TP55" s="36"/>
      <c r="TQ55" s="36"/>
      <c r="TR55" s="36"/>
      <c r="TS55" s="36"/>
      <c r="TT55" s="36"/>
      <c r="TU55" s="36"/>
      <c r="TV55" s="36"/>
      <c r="TW55" s="36"/>
      <c r="TX55" s="36"/>
      <c r="TY55" s="36"/>
      <c r="TZ55" s="36"/>
      <c r="UA55" s="36"/>
      <c r="UB55" s="36"/>
    </row>
    <row r="56" spans="2:548" ht="17.25" customHeight="1">
      <c r="B56" s="23" t="s">
        <v>136</v>
      </c>
      <c r="F56" s="35" t="s">
        <v>1435</v>
      </c>
      <c r="G56" s="24" t="s">
        <v>176</v>
      </c>
      <c r="H56" s="36">
        <v>11.021000000000001</v>
      </c>
      <c r="I56" s="36">
        <v>0</v>
      </c>
      <c r="J56" s="36">
        <v>0</v>
      </c>
      <c r="K56" s="36">
        <v>0</v>
      </c>
      <c r="L56" s="36">
        <v>0</v>
      </c>
      <c r="M56" s="36">
        <v>0</v>
      </c>
      <c r="N56" s="36">
        <v>33.25</v>
      </c>
      <c r="O56" s="36">
        <v>92.742999999999995</v>
      </c>
      <c r="P56" s="36">
        <v>61.25</v>
      </c>
      <c r="Q56" s="36">
        <v>61.5</v>
      </c>
      <c r="R56" s="36">
        <v>60.7</v>
      </c>
      <c r="S56" s="36">
        <v>30.59</v>
      </c>
      <c r="T56" s="36">
        <v>34.332000000000001</v>
      </c>
      <c r="U56" s="36">
        <v>26.884</v>
      </c>
      <c r="V56" s="36">
        <v>76.05</v>
      </c>
      <c r="W56" s="36">
        <v>35.941000000000003</v>
      </c>
      <c r="X56" s="36">
        <v>67.676000000000002</v>
      </c>
      <c r="Y56" s="36">
        <v>20.475999999999999</v>
      </c>
      <c r="Z56" s="36">
        <v>109.697</v>
      </c>
      <c r="AA56" s="36">
        <v>97.822999999999993</v>
      </c>
      <c r="AB56" s="36">
        <v>108.807</v>
      </c>
      <c r="AC56" s="36">
        <v>14.331</v>
      </c>
      <c r="AD56" s="36">
        <v>71.420519999999996</v>
      </c>
      <c r="AE56" s="36">
        <v>55.088329999999999</v>
      </c>
      <c r="AF56" s="36">
        <v>100.85234</v>
      </c>
      <c r="AG56" s="36">
        <v>71.069739999999996</v>
      </c>
      <c r="AH56" s="36">
        <v>133.72063</v>
      </c>
      <c r="AI56" s="36">
        <v>105.10441</v>
      </c>
      <c r="AJ56" s="36">
        <v>70.890110000000007</v>
      </c>
      <c r="AK56" s="36">
        <v>104.07077</v>
      </c>
      <c r="AL56" s="36">
        <v>42.231679999999997</v>
      </c>
      <c r="AM56" s="36">
        <v>0</v>
      </c>
      <c r="AN56" s="36">
        <v>0</v>
      </c>
      <c r="AO56" s="36">
        <v>0</v>
      </c>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6"/>
      <c r="FV56" s="36"/>
      <c r="FW56" s="36"/>
      <c r="FX56" s="36"/>
      <c r="FY56" s="36"/>
      <c r="FZ56" s="36"/>
      <c r="GA56" s="36"/>
      <c r="GB56" s="36"/>
      <c r="GC56" s="36"/>
      <c r="GD56" s="36"/>
      <c r="GE56" s="36"/>
      <c r="GF56" s="36"/>
      <c r="GG56" s="36"/>
      <c r="GH56" s="36"/>
      <c r="GI56" s="36"/>
      <c r="GJ56" s="36"/>
      <c r="GK56" s="36"/>
      <c r="GL56" s="36"/>
      <c r="GM56" s="36"/>
      <c r="GN56" s="36"/>
      <c r="GO56" s="36"/>
      <c r="GP56" s="36"/>
      <c r="GQ56" s="36"/>
      <c r="GR56" s="36"/>
      <c r="GS56" s="36"/>
      <c r="GT56" s="36"/>
      <c r="GU56" s="36"/>
      <c r="GV56" s="36"/>
      <c r="GW56" s="36"/>
      <c r="GX56" s="36"/>
      <c r="GY56" s="36"/>
      <c r="GZ56" s="36"/>
      <c r="HA56" s="36"/>
      <c r="HB56" s="36"/>
      <c r="HC56" s="36"/>
      <c r="HD56" s="36"/>
      <c r="HE56" s="36"/>
      <c r="HF56" s="36"/>
      <c r="HG56" s="36"/>
      <c r="HH56" s="36"/>
      <c r="HI56" s="36"/>
      <c r="HJ56" s="36"/>
      <c r="HK56" s="36"/>
      <c r="HL56" s="36"/>
      <c r="HM56" s="36"/>
      <c r="HN56" s="36"/>
      <c r="HO56" s="36"/>
      <c r="HP56" s="36"/>
      <c r="HQ56" s="36"/>
      <c r="HR56" s="36"/>
      <c r="HS56" s="36"/>
      <c r="HT56" s="36"/>
      <c r="HU56" s="36"/>
      <c r="HV56" s="36"/>
      <c r="HW56" s="36"/>
      <c r="HX56" s="36"/>
      <c r="HY56" s="36"/>
      <c r="HZ56" s="36"/>
      <c r="IA56" s="36"/>
      <c r="IB56" s="36"/>
      <c r="IC56" s="36"/>
      <c r="ID56" s="36"/>
      <c r="IE56" s="36"/>
      <c r="IF56" s="36"/>
      <c r="IG56" s="36"/>
      <c r="IH56" s="36"/>
      <c r="II56" s="36"/>
      <c r="IJ56" s="36"/>
      <c r="IK56" s="36"/>
      <c r="IL56" s="36"/>
      <c r="IM56" s="36"/>
      <c r="IN56" s="36"/>
      <c r="IO56" s="36"/>
      <c r="IP56" s="36"/>
      <c r="IQ56" s="36"/>
      <c r="IR56" s="36"/>
      <c r="IS56" s="36"/>
      <c r="IT56" s="36"/>
      <c r="IU56" s="36"/>
      <c r="IV56" s="36"/>
      <c r="IW56" s="36"/>
      <c r="IX56" s="36"/>
      <c r="IY56" s="36"/>
      <c r="IZ56" s="36"/>
      <c r="JA56" s="36"/>
      <c r="JB56" s="36"/>
      <c r="JC56" s="36"/>
      <c r="JD56" s="36"/>
      <c r="JE56" s="36"/>
      <c r="JF56" s="36"/>
      <c r="JG56" s="36"/>
      <c r="JH56" s="36"/>
      <c r="JI56" s="36"/>
      <c r="JJ56" s="36"/>
      <c r="JK56" s="36"/>
      <c r="JL56" s="36"/>
      <c r="JM56" s="36"/>
      <c r="JN56" s="36"/>
      <c r="JO56" s="36"/>
      <c r="JP56" s="36"/>
      <c r="JQ56" s="36"/>
      <c r="JR56" s="36"/>
      <c r="JS56" s="36"/>
      <c r="JT56" s="36"/>
      <c r="JU56" s="36"/>
      <c r="JV56" s="36"/>
      <c r="JW56" s="36"/>
      <c r="JX56" s="36"/>
      <c r="JY56" s="36"/>
      <c r="JZ56" s="36"/>
      <c r="KA56" s="36"/>
      <c r="KB56" s="36"/>
      <c r="KC56" s="36"/>
      <c r="KD56" s="36"/>
      <c r="KE56" s="36"/>
      <c r="KF56" s="36"/>
      <c r="KG56" s="36"/>
      <c r="KH56" s="36"/>
      <c r="KI56" s="36"/>
      <c r="KJ56" s="36"/>
      <c r="KK56" s="36"/>
      <c r="KL56" s="36"/>
      <c r="KM56" s="36"/>
      <c r="KN56" s="36"/>
      <c r="KO56" s="36"/>
      <c r="KP56" s="36"/>
      <c r="KQ56" s="36"/>
      <c r="KR56" s="36"/>
      <c r="KS56" s="36"/>
      <c r="KT56" s="36"/>
      <c r="KU56" s="36"/>
      <c r="KV56" s="36"/>
      <c r="KW56" s="36"/>
      <c r="KX56" s="36"/>
      <c r="KY56" s="36"/>
      <c r="KZ56" s="36"/>
      <c r="LA56" s="36"/>
      <c r="LB56" s="36"/>
      <c r="LC56" s="36"/>
      <c r="LD56" s="36"/>
      <c r="LE56" s="36"/>
      <c r="LF56" s="36"/>
      <c r="LG56" s="36"/>
      <c r="LH56" s="36"/>
      <c r="LI56" s="36"/>
      <c r="LJ56" s="36"/>
      <c r="LK56" s="36"/>
      <c r="LL56" s="36"/>
      <c r="LM56" s="36"/>
      <c r="LN56" s="36"/>
      <c r="LO56" s="36"/>
      <c r="LP56" s="36"/>
      <c r="LQ56" s="36"/>
      <c r="LR56" s="36"/>
      <c r="LS56" s="36"/>
      <c r="LT56" s="36"/>
      <c r="LU56" s="36"/>
      <c r="LV56" s="36"/>
      <c r="LW56" s="36"/>
      <c r="LX56" s="36"/>
      <c r="LY56" s="36"/>
      <c r="LZ56" s="36"/>
      <c r="MA56" s="36"/>
      <c r="MB56" s="36"/>
      <c r="MC56" s="36"/>
      <c r="MD56" s="36"/>
      <c r="ME56" s="36"/>
      <c r="MF56" s="36"/>
      <c r="MG56" s="36"/>
      <c r="MH56" s="36"/>
      <c r="MI56" s="36"/>
      <c r="MJ56" s="36"/>
      <c r="MK56" s="36"/>
      <c r="ML56" s="36"/>
      <c r="MM56" s="36"/>
      <c r="MN56" s="36"/>
      <c r="MO56" s="36"/>
      <c r="MP56" s="36"/>
      <c r="MQ56" s="36"/>
      <c r="MR56" s="36"/>
      <c r="MS56" s="36"/>
      <c r="MT56" s="36"/>
      <c r="MU56" s="36"/>
      <c r="MV56" s="36"/>
      <c r="MW56" s="36"/>
      <c r="MX56" s="36"/>
      <c r="MY56" s="36"/>
      <c r="MZ56" s="36"/>
      <c r="NA56" s="36"/>
      <c r="NB56" s="36"/>
      <c r="NC56" s="36"/>
      <c r="ND56" s="36"/>
      <c r="NE56" s="36"/>
      <c r="NF56" s="36"/>
      <c r="NG56" s="36"/>
      <c r="NH56" s="36"/>
      <c r="NI56" s="36"/>
      <c r="NJ56" s="36"/>
      <c r="NK56" s="36"/>
      <c r="NL56" s="36"/>
      <c r="NM56" s="36"/>
      <c r="NN56" s="36"/>
      <c r="NO56" s="36"/>
      <c r="NP56" s="36"/>
      <c r="NQ56" s="36"/>
      <c r="NR56" s="36"/>
      <c r="NS56" s="36"/>
      <c r="NT56" s="36"/>
      <c r="NU56" s="36"/>
      <c r="NV56" s="36"/>
      <c r="NW56" s="36"/>
      <c r="NX56" s="36"/>
      <c r="NY56" s="36"/>
      <c r="NZ56" s="36"/>
      <c r="OA56" s="36"/>
      <c r="OB56" s="36"/>
      <c r="OC56" s="36"/>
      <c r="OD56" s="36"/>
      <c r="OE56" s="36"/>
      <c r="OF56" s="36"/>
      <c r="OG56" s="36"/>
      <c r="OH56" s="36"/>
      <c r="OI56" s="36"/>
      <c r="OJ56" s="36"/>
      <c r="OK56" s="36"/>
      <c r="OL56" s="36"/>
      <c r="OM56" s="36"/>
      <c r="ON56" s="36"/>
      <c r="OO56" s="36"/>
      <c r="OP56" s="36"/>
      <c r="OQ56" s="36"/>
      <c r="OR56" s="36"/>
      <c r="OS56" s="36"/>
      <c r="OT56" s="36"/>
      <c r="OU56" s="36"/>
      <c r="OV56" s="36"/>
      <c r="OW56" s="36"/>
      <c r="OX56" s="36"/>
      <c r="OY56" s="36"/>
      <c r="OZ56" s="36"/>
      <c r="PA56" s="36"/>
      <c r="PB56" s="36"/>
      <c r="PC56" s="36"/>
      <c r="PD56" s="36"/>
      <c r="PE56" s="36"/>
      <c r="PF56" s="36"/>
      <c r="PG56" s="36"/>
      <c r="PH56" s="36"/>
      <c r="PI56" s="36"/>
      <c r="PJ56" s="36"/>
      <c r="PK56" s="36"/>
      <c r="PL56" s="36"/>
      <c r="PM56" s="36"/>
      <c r="PN56" s="36"/>
      <c r="PO56" s="36"/>
      <c r="PP56" s="36"/>
      <c r="PQ56" s="36"/>
      <c r="PR56" s="36"/>
      <c r="PS56" s="36"/>
      <c r="PT56" s="36"/>
      <c r="PU56" s="36"/>
      <c r="PV56" s="36"/>
      <c r="PW56" s="36"/>
      <c r="PX56" s="36"/>
      <c r="PY56" s="36"/>
      <c r="PZ56" s="36"/>
      <c r="QA56" s="36"/>
      <c r="QB56" s="36"/>
      <c r="QC56" s="36"/>
      <c r="QD56" s="36"/>
      <c r="QE56" s="36"/>
      <c r="QF56" s="36"/>
      <c r="QG56" s="36"/>
      <c r="QH56" s="36"/>
      <c r="QI56" s="36"/>
      <c r="QJ56" s="36"/>
      <c r="QK56" s="36"/>
      <c r="QL56" s="36"/>
      <c r="QM56" s="36"/>
      <c r="QN56" s="36"/>
      <c r="QO56" s="36"/>
      <c r="QP56" s="36"/>
      <c r="QQ56" s="36"/>
      <c r="QR56" s="36"/>
      <c r="QS56" s="36"/>
      <c r="QT56" s="36"/>
      <c r="QU56" s="36"/>
      <c r="QV56" s="36"/>
      <c r="QW56" s="36"/>
      <c r="QX56" s="36"/>
      <c r="QY56" s="36"/>
      <c r="QZ56" s="36"/>
      <c r="RA56" s="36"/>
      <c r="RB56" s="36"/>
      <c r="RC56" s="36"/>
      <c r="RD56" s="36"/>
      <c r="RE56" s="36"/>
      <c r="RF56" s="36"/>
      <c r="RG56" s="36"/>
      <c r="RH56" s="36"/>
      <c r="RI56" s="36"/>
      <c r="RJ56" s="36"/>
      <c r="RK56" s="36"/>
      <c r="RL56" s="36"/>
      <c r="RM56" s="36"/>
      <c r="RN56" s="36"/>
      <c r="RO56" s="36"/>
      <c r="RP56" s="36"/>
      <c r="RQ56" s="36"/>
      <c r="RR56" s="36"/>
      <c r="RS56" s="36"/>
      <c r="RT56" s="36"/>
      <c r="RU56" s="36"/>
      <c r="RV56" s="36"/>
      <c r="RW56" s="36"/>
      <c r="RX56" s="36"/>
      <c r="RY56" s="36"/>
      <c r="RZ56" s="36"/>
      <c r="SA56" s="36"/>
      <c r="SB56" s="36"/>
      <c r="SC56" s="36"/>
      <c r="SD56" s="36"/>
      <c r="SE56" s="36"/>
      <c r="SF56" s="36"/>
      <c r="SG56" s="36"/>
      <c r="SH56" s="36"/>
      <c r="SI56" s="36"/>
      <c r="SJ56" s="36"/>
      <c r="SK56" s="36"/>
      <c r="SL56" s="36"/>
      <c r="SM56" s="36"/>
      <c r="SN56" s="36"/>
      <c r="SO56" s="36"/>
      <c r="SP56" s="36"/>
      <c r="SQ56" s="36"/>
      <c r="SR56" s="36"/>
      <c r="SS56" s="36"/>
      <c r="ST56" s="36"/>
      <c r="SU56" s="36"/>
      <c r="SV56" s="36"/>
      <c r="SW56" s="36"/>
      <c r="SX56" s="36"/>
      <c r="SY56" s="36"/>
      <c r="SZ56" s="36"/>
      <c r="TA56" s="36"/>
      <c r="TB56" s="36"/>
      <c r="TC56" s="36"/>
      <c r="TD56" s="36"/>
      <c r="TE56" s="36"/>
      <c r="TF56" s="36"/>
      <c r="TG56" s="36"/>
      <c r="TH56" s="36"/>
      <c r="TI56" s="36"/>
      <c r="TJ56" s="36"/>
      <c r="TK56" s="36"/>
      <c r="TL56" s="36"/>
      <c r="TM56" s="36"/>
      <c r="TN56" s="36"/>
      <c r="TO56" s="36"/>
      <c r="TP56" s="36"/>
      <c r="TQ56" s="36"/>
      <c r="TR56" s="36"/>
      <c r="TS56" s="36"/>
      <c r="TT56" s="36"/>
      <c r="TU56" s="36"/>
      <c r="TV56" s="36"/>
      <c r="TW56" s="36"/>
      <c r="TX56" s="36"/>
      <c r="TY56" s="36"/>
      <c r="TZ56" s="36"/>
      <c r="UA56" s="36"/>
      <c r="UB56" s="36"/>
    </row>
    <row r="57" spans="2:548" ht="17.25" customHeight="1">
      <c r="B57" s="23" t="s">
        <v>136</v>
      </c>
      <c r="F57" s="26" t="s">
        <v>183</v>
      </c>
      <c r="G57" s="24" t="s">
        <v>176</v>
      </c>
      <c r="H57" s="36">
        <v>152.82400000000001</v>
      </c>
      <c r="I57" s="36">
        <v>181.88300000000001</v>
      </c>
      <c r="J57" s="36">
        <v>178.054</v>
      </c>
      <c r="K57" s="36">
        <v>157.626</v>
      </c>
      <c r="L57" s="36">
        <v>176.71700000000001</v>
      </c>
      <c r="M57" s="36">
        <v>106.048</v>
      </c>
      <c r="N57" s="36">
        <v>117.288</v>
      </c>
      <c r="O57" s="36">
        <v>116.05200000000001</v>
      </c>
      <c r="P57" s="36">
        <v>126.806</v>
      </c>
      <c r="Q57" s="36">
        <v>253.75299999999999</v>
      </c>
      <c r="R57" s="36">
        <v>323.40600000000001</v>
      </c>
      <c r="S57" s="36">
        <v>398.56700000000001</v>
      </c>
      <c r="T57" s="36">
        <v>363.79300000000001</v>
      </c>
      <c r="U57" s="36">
        <v>323.65600000000001</v>
      </c>
      <c r="V57" s="36">
        <v>322.721</v>
      </c>
      <c r="W57" s="36">
        <v>315.49700000000001</v>
      </c>
      <c r="X57" s="36">
        <v>284.36500000000001</v>
      </c>
      <c r="Y57" s="36">
        <v>294.59399999999999</v>
      </c>
      <c r="Z57" s="36">
        <v>359.815</v>
      </c>
      <c r="AA57" s="36">
        <v>315.77800000000002</v>
      </c>
      <c r="AB57" s="36">
        <v>315.54300000000001</v>
      </c>
      <c r="AC57" s="36">
        <v>375.61099999999999</v>
      </c>
      <c r="AD57" s="36">
        <v>370.85160999999999</v>
      </c>
      <c r="AE57" s="36">
        <v>403.66906999999998</v>
      </c>
      <c r="AF57" s="36">
        <v>485.74574000000001</v>
      </c>
      <c r="AG57" s="36">
        <v>448.42286999999999</v>
      </c>
      <c r="AH57" s="36">
        <v>451.91795000000002</v>
      </c>
      <c r="AI57" s="36">
        <v>354.12343499999997</v>
      </c>
      <c r="AJ57" s="36">
        <v>354.46636999999998</v>
      </c>
      <c r="AK57" s="36">
        <v>406.90986400000003</v>
      </c>
      <c r="AL57" s="36">
        <v>396.42515200000003</v>
      </c>
      <c r="AM57" s="36">
        <v>370.900353</v>
      </c>
      <c r="AN57" s="36">
        <v>382.52289000000002</v>
      </c>
      <c r="AO57" s="36">
        <v>402.44515000000001</v>
      </c>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c r="HP57" s="36"/>
      <c r="HQ57" s="36"/>
      <c r="HR57" s="36"/>
      <c r="HS57" s="36"/>
      <c r="HT57" s="36"/>
      <c r="HU57" s="36"/>
      <c r="HV57" s="36"/>
      <c r="HW57" s="36"/>
      <c r="HX57" s="36"/>
      <c r="HY57" s="36"/>
      <c r="HZ57" s="36"/>
      <c r="IA57" s="36"/>
      <c r="IB57" s="36"/>
      <c r="IC57" s="36"/>
      <c r="ID57" s="36"/>
      <c r="IE57" s="36"/>
      <c r="IF57" s="36"/>
      <c r="IG57" s="36"/>
      <c r="IH57" s="36"/>
      <c r="II57" s="36"/>
      <c r="IJ57" s="36"/>
      <c r="IK57" s="36"/>
      <c r="IL57" s="36"/>
      <c r="IM57" s="36"/>
      <c r="IN57" s="36"/>
      <c r="IO57" s="36"/>
      <c r="IP57" s="36"/>
      <c r="IQ57" s="36"/>
      <c r="IR57" s="36"/>
      <c r="IS57" s="36"/>
      <c r="IT57" s="36"/>
      <c r="IU57" s="36"/>
      <c r="IV57" s="36"/>
      <c r="IW57" s="36"/>
      <c r="IX57" s="36"/>
      <c r="IY57" s="36"/>
      <c r="IZ57" s="36"/>
      <c r="JA57" s="36"/>
      <c r="JB57" s="36"/>
      <c r="JC57" s="36"/>
      <c r="JD57" s="36"/>
      <c r="JE57" s="36"/>
      <c r="JF57" s="36"/>
      <c r="JG57" s="36"/>
      <c r="JH57" s="36"/>
      <c r="JI57" s="36"/>
      <c r="JJ57" s="36"/>
      <c r="JK57" s="36"/>
      <c r="JL57" s="36"/>
      <c r="JM57" s="36"/>
      <c r="JN57" s="36"/>
      <c r="JO57" s="36"/>
      <c r="JP57" s="36"/>
      <c r="JQ57" s="36"/>
      <c r="JR57" s="36"/>
      <c r="JS57" s="36"/>
      <c r="JT57" s="36"/>
      <c r="JU57" s="36"/>
      <c r="JV57" s="36"/>
      <c r="JW57" s="36"/>
      <c r="JX57" s="36"/>
      <c r="JY57" s="36"/>
      <c r="JZ57" s="36"/>
      <c r="KA57" s="36"/>
      <c r="KB57" s="36"/>
      <c r="KC57" s="36"/>
      <c r="KD57" s="36"/>
      <c r="KE57" s="36"/>
      <c r="KF57" s="36"/>
      <c r="KG57" s="36"/>
      <c r="KH57" s="36"/>
      <c r="KI57" s="36"/>
      <c r="KJ57" s="36"/>
      <c r="KK57" s="36"/>
      <c r="KL57" s="36"/>
      <c r="KM57" s="36"/>
      <c r="KN57" s="36"/>
      <c r="KO57" s="36"/>
      <c r="KP57" s="36"/>
      <c r="KQ57" s="36"/>
      <c r="KR57" s="36"/>
      <c r="KS57" s="36"/>
      <c r="KT57" s="36"/>
      <c r="KU57" s="36"/>
      <c r="KV57" s="36"/>
      <c r="KW57" s="36"/>
      <c r="KX57" s="36"/>
      <c r="KY57" s="36"/>
      <c r="KZ57" s="36"/>
      <c r="LA57" s="36"/>
      <c r="LB57" s="36"/>
      <c r="LC57" s="36"/>
      <c r="LD57" s="36"/>
      <c r="LE57" s="36"/>
      <c r="LF57" s="36"/>
      <c r="LG57" s="36"/>
      <c r="LH57" s="36"/>
      <c r="LI57" s="36"/>
      <c r="LJ57" s="36"/>
      <c r="LK57" s="36"/>
      <c r="LL57" s="36"/>
      <c r="LM57" s="36"/>
      <c r="LN57" s="36"/>
      <c r="LO57" s="36"/>
      <c r="LP57" s="36"/>
      <c r="LQ57" s="36"/>
      <c r="LR57" s="36"/>
      <c r="LS57" s="36"/>
      <c r="LT57" s="36"/>
      <c r="LU57" s="36"/>
      <c r="LV57" s="36"/>
      <c r="LW57" s="36"/>
      <c r="LX57" s="36"/>
      <c r="LY57" s="36"/>
      <c r="LZ57" s="36"/>
      <c r="MA57" s="36"/>
      <c r="MB57" s="36"/>
      <c r="MC57" s="36"/>
      <c r="MD57" s="36"/>
      <c r="ME57" s="36"/>
      <c r="MF57" s="36"/>
      <c r="MG57" s="36"/>
      <c r="MH57" s="36"/>
      <c r="MI57" s="36"/>
      <c r="MJ57" s="36"/>
      <c r="MK57" s="36"/>
      <c r="ML57" s="36"/>
      <c r="MM57" s="36"/>
      <c r="MN57" s="36"/>
      <c r="MO57" s="36"/>
      <c r="MP57" s="36"/>
      <c r="MQ57" s="36"/>
      <c r="MR57" s="36"/>
      <c r="MS57" s="36"/>
      <c r="MT57" s="36"/>
      <c r="MU57" s="36"/>
      <c r="MV57" s="36"/>
      <c r="MW57" s="36"/>
      <c r="MX57" s="36"/>
      <c r="MY57" s="36"/>
      <c r="MZ57" s="36"/>
      <c r="NA57" s="36"/>
      <c r="NB57" s="36"/>
      <c r="NC57" s="36"/>
      <c r="ND57" s="36"/>
      <c r="NE57" s="36"/>
      <c r="NF57" s="36"/>
      <c r="NG57" s="36"/>
      <c r="NH57" s="36"/>
      <c r="NI57" s="36"/>
      <c r="NJ57" s="36"/>
      <c r="NK57" s="36"/>
      <c r="NL57" s="36"/>
      <c r="NM57" s="36"/>
      <c r="NN57" s="36"/>
      <c r="NO57" s="36"/>
      <c r="NP57" s="36"/>
      <c r="NQ57" s="36"/>
      <c r="NR57" s="36"/>
      <c r="NS57" s="36"/>
      <c r="NT57" s="36"/>
      <c r="NU57" s="36"/>
      <c r="NV57" s="36"/>
      <c r="NW57" s="36"/>
      <c r="NX57" s="36"/>
      <c r="NY57" s="36"/>
      <c r="NZ57" s="36"/>
      <c r="OA57" s="36"/>
      <c r="OB57" s="36"/>
      <c r="OC57" s="36"/>
      <c r="OD57" s="36"/>
      <c r="OE57" s="36"/>
      <c r="OF57" s="36"/>
      <c r="OG57" s="36"/>
      <c r="OH57" s="36"/>
      <c r="OI57" s="36"/>
      <c r="OJ57" s="36"/>
      <c r="OK57" s="36"/>
      <c r="OL57" s="36"/>
      <c r="OM57" s="36"/>
      <c r="ON57" s="36"/>
      <c r="OO57" s="36"/>
      <c r="OP57" s="36"/>
      <c r="OQ57" s="36"/>
      <c r="OR57" s="36"/>
      <c r="OS57" s="36"/>
      <c r="OT57" s="36"/>
      <c r="OU57" s="36"/>
      <c r="OV57" s="36"/>
      <c r="OW57" s="36"/>
      <c r="OX57" s="36"/>
      <c r="OY57" s="36"/>
      <c r="OZ57" s="36"/>
      <c r="PA57" s="36"/>
      <c r="PB57" s="36"/>
      <c r="PC57" s="36"/>
      <c r="PD57" s="36"/>
      <c r="PE57" s="36"/>
      <c r="PF57" s="36"/>
      <c r="PG57" s="36"/>
      <c r="PH57" s="36"/>
      <c r="PI57" s="36"/>
      <c r="PJ57" s="36"/>
      <c r="PK57" s="36"/>
      <c r="PL57" s="36"/>
      <c r="PM57" s="36"/>
      <c r="PN57" s="36"/>
      <c r="PO57" s="36"/>
      <c r="PP57" s="36"/>
      <c r="PQ57" s="36"/>
      <c r="PR57" s="36"/>
      <c r="PS57" s="36"/>
      <c r="PT57" s="36"/>
      <c r="PU57" s="36"/>
      <c r="PV57" s="36"/>
      <c r="PW57" s="36"/>
      <c r="PX57" s="36"/>
      <c r="PY57" s="36"/>
      <c r="PZ57" s="36"/>
      <c r="QA57" s="36"/>
      <c r="QB57" s="36"/>
      <c r="QC57" s="36"/>
      <c r="QD57" s="36"/>
      <c r="QE57" s="36"/>
      <c r="QF57" s="36"/>
      <c r="QG57" s="36"/>
      <c r="QH57" s="36"/>
      <c r="QI57" s="36"/>
      <c r="QJ57" s="36"/>
      <c r="QK57" s="36"/>
      <c r="QL57" s="36"/>
      <c r="QM57" s="36"/>
      <c r="QN57" s="36"/>
      <c r="QO57" s="36"/>
      <c r="QP57" s="36"/>
      <c r="QQ57" s="36"/>
      <c r="QR57" s="36"/>
      <c r="QS57" s="36"/>
      <c r="QT57" s="36"/>
      <c r="QU57" s="36"/>
      <c r="QV57" s="36"/>
      <c r="QW57" s="36"/>
      <c r="QX57" s="36"/>
      <c r="QY57" s="36"/>
      <c r="QZ57" s="36"/>
      <c r="RA57" s="36"/>
      <c r="RB57" s="36"/>
      <c r="RC57" s="36"/>
      <c r="RD57" s="36"/>
      <c r="RE57" s="36"/>
      <c r="RF57" s="36"/>
      <c r="RG57" s="36"/>
      <c r="RH57" s="36"/>
      <c r="RI57" s="36"/>
      <c r="RJ57" s="36"/>
      <c r="RK57" s="36"/>
      <c r="RL57" s="36"/>
      <c r="RM57" s="36"/>
      <c r="RN57" s="36"/>
      <c r="RO57" s="36"/>
      <c r="RP57" s="36"/>
      <c r="RQ57" s="36"/>
      <c r="RR57" s="36"/>
      <c r="RS57" s="36"/>
      <c r="RT57" s="36"/>
      <c r="RU57" s="36"/>
      <c r="RV57" s="36"/>
      <c r="RW57" s="36"/>
      <c r="RX57" s="36"/>
      <c r="RY57" s="36"/>
      <c r="RZ57" s="36"/>
      <c r="SA57" s="36"/>
      <c r="SB57" s="36"/>
      <c r="SC57" s="36"/>
      <c r="SD57" s="36"/>
      <c r="SE57" s="36"/>
      <c r="SF57" s="36"/>
      <c r="SG57" s="36"/>
      <c r="SH57" s="36"/>
      <c r="SI57" s="36"/>
      <c r="SJ57" s="36"/>
      <c r="SK57" s="36"/>
      <c r="SL57" s="36"/>
      <c r="SM57" s="36"/>
      <c r="SN57" s="36"/>
      <c r="SO57" s="36"/>
      <c r="SP57" s="36"/>
      <c r="SQ57" s="36"/>
      <c r="SR57" s="36"/>
      <c r="SS57" s="36"/>
      <c r="ST57" s="36"/>
      <c r="SU57" s="36"/>
      <c r="SV57" s="36"/>
      <c r="SW57" s="36"/>
      <c r="SX57" s="36"/>
      <c r="SY57" s="36"/>
      <c r="SZ57" s="36"/>
      <c r="TA57" s="36"/>
      <c r="TB57" s="36"/>
      <c r="TC57" s="36"/>
      <c r="TD57" s="36"/>
      <c r="TE57" s="36"/>
      <c r="TF57" s="36"/>
      <c r="TG57" s="36"/>
      <c r="TH57" s="36"/>
      <c r="TI57" s="36"/>
      <c r="TJ57" s="36"/>
      <c r="TK57" s="36"/>
      <c r="TL57" s="36"/>
      <c r="TM57" s="36"/>
      <c r="TN57" s="36"/>
      <c r="TO57" s="36"/>
      <c r="TP57" s="36"/>
      <c r="TQ57" s="36"/>
      <c r="TR57" s="36"/>
      <c r="TS57" s="36"/>
      <c r="TT57" s="36"/>
      <c r="TU57" s="36"/>
      <c r="TV57" s="36"/>
      <c r="TW57" s="36"/>
      <c r="TX57" s="36"/>
      <c r="TY57" s="36"/>
      <c r="TZ57" s="36"/>
      <c r="UA57" s="36"/>
      <c r="UB57" s="36"/>
    </row>
    <row r="58" spans="2:548" ht="17.25" customHeight="1">
      <c r="B58" s="23" t="s">
        <v>136</v>
      </c>
      <c r="F58" s="35" t="s">
        <v>1436</v>
      </c>
      <c r="G58" s="24" t="s">
        <v>176</v>
      </c>
      <c r="H58" s="36">
        <v>0</v>
      </c>
      <c r="I58" s="36">
        <v>1.002</v>
      </c>
      <c r="J58" s="36">
        <v>2.1859999999999999</v>
      </c>
      <c r="K58" s="36">
        <v>1.7350000000000001</v>
      </c>
      <c r="L58" s="36">
        <v>1.3049999999999999</v>
      </c>
      <c r="M58" s="36">
        <v>1E-3</v>
      </c>
      <c r="N58" s="36">
        <v>6.3E-2</v>
      </c>
      <c r="O58" s="36">
        <v>2.6909999999999998</v>
      </c>
      <c r="P58" s="36">
        <v>4.6950000000000003</v>
      </c>
      <c r="Q58" s="36">
        <v>1.494</v>
      </c>
      <c r="R58" s="36">
        <v>9.7710000000000008</v>
      </c>
      <c r="S58" s="36">
        <v>15.798999999999999</v>
      </c>
      <c r="T58" s="36">
        <v>14.583</v>
      </c>
      <c r="U58" s="36">
        <v>24.972000000000001</v>
      </c>
      <c r="V58" s="36">
        <v>31.640999999999998</v>
      </c>
      <c r="W58" s="36">
        <v>30.276</v>
      </c>
      <c r="X58" s="36">
        <v>21.908999999999999</v>
      </c>
      <c r="Y58" s="36">
        <v>19.28</v>
      </c>
      <c r="Z58" s="36">
        <v>63.561</v>
      </c>
      <c r="AA58" s="36">
        <v>135.791</v>
      </c>
      <c r="AB58" s="36">
        <v>125.515</v>
      </c>
      <c r="AC58" s="36">
        <v>136.90299999999999</v>
      </c>
      <c r="AD58" s="36">
        <v>115.35039</v>
      </c>
      <c r="AE58" s="36">
        <v>265.66505000000001</v>
      </c>
      <c r="AF58" s="36">
        <v>229.1181</v>
      </c>
      <c r="AG58" s="36">
        <v>298.99099999999999</v>
      </c>
      <c r="AH58" s="36">
        <v>234.99759</v>
      </c>
      <c r="AI58" s="36">
        <v>131.50948</v>
      </c>
      <c r="AJ58" s="36">
        <v>132.86870999999999</v>
      </c>
      <c r="AK58" s="36">
        <v>145.91247999999999</v>
      </c>
      <c r="AL58" s="36">
        <v>206.39009999999999</v>
      </c>
      <c r="AM58" s="36">
        <v>154.97565</v>
      </c>
      <c r="AN58" s="36">
        <v>158.61903000000001</v>
      </c>
      <c r="AO58" s="36">
        <v>193.96906999999999</v>
      </c>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c r="IK58" s="36"/>
      <c r="IL58" s="36"/>
      <c r="IM58" s="36"/>
      <c r="IN58" s="36"/>
      <c r="IO58" s="36"/>
      <c r="IP58" s="36"/>
      <c r="IQ58" s="36"/>
      <c r="IR58" s="36"/>
      <c r="IS58" s="36"/>
      <c r="IT58" s="36"/>
      <c r="IU58" s="36"/>
      <c r="IV58" s="36"/>
      <c r="IW58" s="36"/>
      <c r="IX58" s="36"/>
      <c r="IY58" s="36"/>
      <c r="IZ58" s="36"/>
      <c r="JA58" s="36"/>
      <c r="JB58" s="36"/>
      <c r="JC58" s="36"/>
      <c r="JD58" s="36"/>
      <c r="JE58" s="36"/>
      <c r="JF58" s="36"/>
      <c r="JG58" s="36"/>
      <c r="JH58" s="36"/>
      <c r="JI58" s="36"/>
      <c r="JJ58" s="36"/>
      <c r="JK58" s="36"/>
      <c r="JL58" s="36"/>
      <c r="JM58" s="36"/>
      <c r="JN58" s="36"/>
      <c r="JO58" s="36"/>
      <c r="JP58" s="36"/>
      <c r="JQ58" s="36"/>
      <c r="JR58" s="36"/>
      <c r="JS58" s="36"/>
      <c r="JT58" s="36"/>
      <c r="JU58" s="36"/>
      <c r="JV58" s="36"/>
      <c r="JW58" s="36"/>
      <c r="JX58" s="36"/>
      <c r="JY58" s="36"/>
      <c r="JZ58" s="36"/>
      <c r="KA58" s="36"/>
      <c r="KB58" s="36"/>
      <c r="KC58" s="36"/>
      <c r="KD58" s="36"/>
      <c r="KE58" s="36"/>
      <c r="KF58" s="36"/>
      <c r="KG58" s="36"/>
      <c r="KH58" s="36"/>
      <c r="KI58" s="36"/>
      <c r="KJ58" s="36"/>
      <c r="KK58" s="36"/>
      <c r="KL58" s="36"/>
      <c r="KM58" s="36"/>
      <c r="KN58" s="36"/>
      <c r="KO58" s="36"/>
      <c r="KP58" s="36"/>
      <c r="KQ58" s="36"/>
      <c r="KR58" s="36"/>
      <c r="KS58" s="36"/>
      <c r="KT58" s="36"/>
      <c r="KU58" s="36"/>
      <c r="KV58" s="36"/>
      <c r="KW58" s="36"/>
      <c r="KX58" s="36"/>
      <c r="KY58" s="36"/>
      <c r="KZ58" s="36"/>
      <c r="LA58" s="36"/>
      <c r="LB58" s="36"/>
      <c r="LC58" s="36"/>
      <c r="LD58" s="36"/>
      <c r="LE58" s="36"/>
      <c r="LF58" s="36"/>
      <c r="LG58" s="36"/>
      <c r="LH58" s="36"/>
      <c r="LI58" s="36"/>
      <c r="LJ58" s="36"/>
      <c r="LK58" s="36"/>
      <c r="LL58" s="36"/>
      <c r="LM58" s="36"/>
      <c r="LN58" s="36"/>
      <c r="LO58" s="36"/>
      <c r="LP58" s="36"/>
      <c r="LQ58" s="36"/>
      <c r="LR58" s="36"/>
      <c r="LS58" s="36"/>
      <c r="LT58" s="36"/>
      <c r="LU58" s="36"/>
      <c r="LV58" s="36"/>
      <c r="LW58" s="36"/>
      <c r="LX58" s="36"/>
      <c r="LY58" s="36"/>
      <c r="LZ58" s="36"/>
      <c r="MA58" s="36"/>
      <c r="MB58" s="36"/>
      <c r="MC58" s="36"/>
      <c r="MD58" s="36"/>
      <c r="ME58" s="36"/>
      <c r="MF58" s="36"/>
      <c r="MG58" s="36"/>
      <c r="MH58" s="36"/>
      <c r="MI58" s="36"/>
      <c r="MJ58" s="36"/>
      <c r="MK58" s="36"/>
      <c r="ML58" s="36"/>
      <c r="MM58" s="36"/>
      <c r="MN58" s="36"/>
      <c r="MO58" s="36"/>
      <c r="MP58" s="36"/>
      <c r="MQ58" s="36"/>
      <c r="MR58" s="36"/>
      <c r="MS58" s="36"/>
      <c r="MT58" s="36"/>
      <c r="MU58" s="36"/>
      <c r="MV58" s="36"/>
      <c r="MW58" s="36"/>
      <c r="MX58" s="36"/>
      <c r="MY58" s="36"/>
      <c r="MZ58" s="36"/>
      <c r="NA58" s="36"/>
      <c r="NB58" s="36"/>
      <c r="NC58" s="36"/>
      <c r="ND58" s="36"/>
      <c r="NE58" s="36"/>
      <c r="NF58" s="36"/>
      <c r="NG58" s="36"/>
      <c r="NH58" s="36"/>
      <c r="NI58" s="36"/>
      <c r="NJ58" s="36"/>
      <c r="NK58" s="36"/>
      <c r="NL58" s="36"/>
      <c r="NM58" s="36"/>
      <c r="NN58" s="36"/>
      <c r="NO58" s="36"/>
      <c r="NP58" s="36"/>
      <c r="NQ58" s="36"/>
      <c r="NR58" s="36"/>
      <c r="NS58" s="36"/>
      <c r="NT58" s="36"/>
      <c r="NU58" s="36"/>
      <c r="NV58" s="36"/>
      <c r="NW58" s="36"/>
      <c r="NX58" s="36"/>
      <c r="NY58" s="36"/>
      <c r="NZ58" s="36"/>
      <c r="OA58" s="36"/>
      <c r="OB58" s="36"/>
      <c r="OC58" s="36"/>
      <c r="OD58" s="36"/>
      <c r="OE58" s="36"/>
      <c r="OF58" s="36"/>
      <c r="OG58" s="36"/>
      <c r="OH58" s="36"/>
      <c r="OI58" s="36"/>
      <c r="OJ58" s="36"/>
      <c r="OK58" s="36"/>
      <c r="OL58" s="36"/>
      <c r="OM58" s="36"/>
      <c r="ON58" s="36"/>
      <c r="OO58" s="36"/>
      <c r="OP58" s="36"/>
      <c r="OQ58" s="36"/>
      <c r="OR58" s="36"/>
      <c r="OS58" s="36"/>
      <c r="OT58" s="36"/>
      <c r="OU58" s="36"/>
      <c r="OV58" s="36"/>
      <c r="OW58" s="36"/>
      <c r="OX58" s="36"/>
      <c r="OY58" s="36"/>
      <c r="OZ58" s="36"/>
      <c r="PA58" s="36"/>
      <c r="PB58" s="36"/>
      <c r="PC58" s="36"/>
      <c r="PD58" s="36"/>
      <c r="PE58" s="36"/>
      <c r="PF58" s="36"/>
      <c r="PG58" s="36"/>
      <c r="PH58" s="36"/>
      <c r="PI58" s="36"/>
      <c r="PJ58" s="36"/>
      <c r="PK58" s="36"/>
      <c r="PL58" s="36"/>
      <c r="PM58" s="36"/>
      <c r="PN58" s="36"/>
      <c r="PO58" s="36"/>
      <c r="PP58" s="36"/>
      <c r="PQ58" s="36"/>
      <c r="PR58" s="36"/>
      <c r="PS58" s="36"/>
      <c r="PT58" s="36"/>
      <c r="PU58" s="36"/>
      <c r="PV58" s="36"/>
      <c r="PW58" s="36"/>
      <c r="PX58" s="36"/>
      <c r="PY58" s="36"/>
      <c r="PZ58" s="36"/>
      <c r="QA58" s="36"/>
      <c r="QB58" s="36"/>
      <c r="QC58" s="36"/>
      <c r="QD58" s="36"/>
      <c r="QE58" s="36"/>
      <c r="QF58" s="36"/>
      <c r="QG58" s="36"/>
      <c r="QH58" s="36"/>
      <c r="QI58" s="36"/>
      <c r="QJ58" s="36"/>
      <c r="QK58" s="36"/>
      <c r="QL58" s="36"/>
      <c r="QM58" s="36"/>
      <c r="QN58" s="36"/>
      <c r="QO58" s="36"/>
      <c r="QP58" s="36"/>
      <c r="QQ58" s="36"/>
      <c r="QR58" s="36"/>
      <c r="QS58" s="36"/>
      <c r="QT58" s="36"/>
      <c r="QU58" s="36"/>
      <c r="QV58" s="36"/>
      <c r="QW58" s="36"/>
      <c r="QX58" s="36"/>
      <c r="QY58" s="36"/>
      <c r="QZ58" s="36"/>
      <c r="RA58" s="36"/>
      <c r="RB58" s="36"/>
      <c r="RC58" s="36"/>
      <c r="RD58" s="36"/>
      <c r="RE58" s="36"/>
      <c r="RF58" s="36"/>
      <c r="RG58" s="36"/>
      <c r="RH58" s="36"/>
      <c r="RI58" s="36"/>
      <c r="RJ58" s="36"/>
      <c r="RK58" s="36"/>
      <c r="RL58" s="36"/>
      <c r="RM58" s="36"/>
      <c r="RN58" s="36"/>
      <c r="RO58" s="36"/>
      <c r="RP58" s="36"/>
      <c r="RQ58" s="36"/>
      <c r="RR58" s="36"/>
      <c r="RS58" s="36"/>
      <c r="RT58" s="36"/>
      <c r="RU58" s="36"/>
      <c r="RV58" s="36"/>
      <c r="RW58" s="36"/>
      <c r="RX58" s="36"/>
      <c r="RY58" s="36"/>
      <c r="RZ58" s="36"/>
      <c r="SA58" s="36"/>
      <c r="SB58" s="36"/>
      <c r="SC58" s="36"/>
      <c r="SD58" s="36"/>
      <c r="SE58" s="36"/>
      <c r="SF58" s="36"/>
      <c r="SG58" s="36"/>
      <c r="SH58" s="36"/>
      <c r="SI58" s="36"/>
      <c r="SJ58" s="36"/>
      <c r="SK58" s="36"/>
      <c r="SL58" s="36"/>
      <c r="SM58" s="36"/>
      <c r="SN58" s="36"/>
      <c r="SO58" s="36"/>
      <c r="SP58" s="36"/>
      <c r="SQ58" s="36"/>
      <c r="SR58" s="36"/>
      <c r="SS58" s="36"/>
      <c r="ST58" s="36"/>
      <c r="SU58" s="36"/>
      <c r="SV58" s="36"/>
      <c r="SW58" s="36"/>
      <c r="SX58" s="36"/>
      <c r="SY58" s="36"/>
      <c r="SZ58" s="36"/>
      <c r="TA58" s="36"/>
      <c r="TB58" s="36"/>
      <c r="TC58" s="36"/>
      <c r="TD58" s="36"/>
      <c r="TE58" s="36"/>
      <c r="TF58" s="36"/>
      <c r="TG58" s="36"/>
      <c r="TH58" s="36"/>
      <c r="TI58" s="36"/>
      <c r="TJ58" s="36"/>
      <c r="TK58" s="36"/>
      <c r="TL58" s="36"/>
      <c r="TM58" s="36"/>
      <c r="TN58" s="36"/>
      <c r="TO58" s="36"/>
      <c r="TP58" s="36"/>
      <c r="TQ58" s="36"/>
      <c r="TR58" s="36"/>
      <c r="TS58" s="36"/>
      <c r="TT58" s="36"/>
      <c r="TU58" s="36"/>
      <c r="TV58" s="36"/>
      <c r="TW58" s="36"/>
      <c r="TX58" s="36"/>
      <c r="TY58" s="36"/>
      <c r="TZ58" s="36"/>
      <c r="UA58" s="36"/>
      <c r="UB58" s="36"/>
    </row>
    <row r="59" spans="2:548" ht="17.25" customHeight="1">
      <c r="B59" s="23" t="s">
        <v>136</v>
      </c>
      <c r="F59" s="35" t="s">
        <v>1188</v>
      </c>
      <c r="G59" s="24" t="s">
        <v>176</v>
      </c>
      <c r="H59" s="36">
        <v>0.20100000000000001</v>
      </c>
      <c r="I59" s="36">
        <v>2.306</v>
      </c>
      <c r="J59" s="36">
        <v>6.0990000000000002</v>
      </c>
      <c r="K59" s="36">
        <v>8.625</v>
      </c>
      <c r="L59" s="36">
        <v>0.8</v>
      </c>
      <c r="M59" s="36">
        <v>1.073</v>
      </c>
      <c r="N59" s="36">
        <v>19.128</v>
      </c>
      <c r="O59" s="36">
        <v>28.707999999999998</v>
      </c>
      <c r="P59" s="36">
        <v>33.415999999999997</v>
      </c>
      <c r="Q59" s="36">
        <v>41.942999999999998</v>
      </c>
      <c r="R59" s="36">
        <v>74.956000000000003</v>
      </c>
      <c r="S59" s="36">
        <v>81.677999999999997</v>
      </c>
      <c r="T59" s="36">
        <v>83.813999999999993</v>
      </c>
      <c r="U59" s="36">
        <v>81.793999999999997</v>
      </c>
      <c r="V59" s="36">
        <v>72.552000000000007</v>
      </c>
      <c r="W59" s="36">
        <v>51.38</v>
      </c>
      <c r="X59" s="36">
        <v>55.095999999999997</v>
      </c>
      <c r="Y59" s="36">
        <v>52.845999999999997</v>
      </c>
      <c r="Z59" s="36">
        <v>44.948</v>
      </c>
      <c r="AA59" s="36">
        <v>48.991999999999997</v>
      </c>
      <c r="AB59" s="36">
        <v>56.62</v>
      </c>
      <c r="AC59" s="36">
        <v>76.040999999999997</v>
      </c>
      <c r="AD59" s="36">
        <v>89.263810000000007</v>
      </c>
      <c r="AE59" s="36">
        <v>79.563190000000006</v>
      </c>
      <c r="AF59" s="36">
        <v>103.30206</v>
      </c>
      <c r="AG59" s="36">
        <v>59.325710000000001</v>
      </c>
      <c r="AH59" s="36">
        <v>85.527959999999993</v>
      </c>
      <c r="AI59" s="36">
        <v>102.75266000000001</v>
      </c>
      <c r="AJ59" s="36">
        <v>96.294120000000007</v>
      </c>
      <c r="AK59" s="36">
        <v>115.61228</v>
      </c>
      <c r="AL59" s="36">
        <v>70.54768</v>
      </c>
      <c r="AM59" s="36">
        <v>78.14443</v>
      </c>
      <c r="AN59" s="36">
        <v>96.249290000000002</v>
      </c>
      <c r="AO59" s="36">
        <v>86.58117</v>
      </c>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c r="HP59" s="36"/>
      <c r="HQ59" s="36"/>
      <c r="HR59" s="36"/>
      <c r="HS59" s="36"/>
      <c r="HT59" s="36"/>
      <c r="HU59" s="36"/>
      <c r="HV59" s="36"/>
      <c r="HW59" s="36"/>
      <c r="HX59" s="36"/>
      <c r="HY59" s="36"/>
      <c r="HZ59" s="36"/>
      <c r="IA59" s="36"/>
      <c r="IB59" s="36"/>
      <c r="IC59" s="36"/>
      <c r="ID59" s="36"/>
      <c r="IE59" s="36"/>
      <c r="IF59" s="36"/>
      <c r="IG59" s="36"/>
      <c r="IH59" s="36"/>
      <c r="II59" s="36"/>
      <c r="IJ59" s="36"/>
      <c r="IK59" s="36"/>
      <c r="IL59" s="36"/>
      <c r="IM59" s="36"/>
      <c r="IN59" s="36"/>
      <c r="IO59" s="36"/>
      <c r="IP59" s="36"/>
      <c r="IQ59" s="36"/>
      <c r="IR59" s="36"/>
      <c r="IS59" s="36"/>
      <c r="IT59" s="36"/>
      <c r="IU59" s="36"/>
      <c r="IV59" s="36"/>
      <c r="IW59" s="36"/>
      <c r="IX59" s="36"/>
      <c r="IY59" s="36"/>
      <c r="IZ59" s="36"/>
      <c r="JA59" s="36"/>
      <c r="JB59" s="36"/>
      <c r="JC59" s="36"/>
      <c r="JD59" s="36"/>
      <c r="JE59" s="36"/>
      <c r="JF59" s="36"/>
      <c r="JG59" s="36"/>
      <c r="JH59" s="36"/>
      <c r="JI59" s="36"/>
      <c r="JJ59" s="36"/>
      <c r="JK59" s="36"/>
      <c r="JL59" s="36"/>
      <c r="JM59" s="36"/>
      <c r="JN59" s="36"/>
      <c r="JO59" s="36"/>
      <c r="JP59" s="36"/>
      <c r="JQ59" s="36"/>
      <c r="JR59" s="36"/>
      <c r="JS59" s="36"/>
      <c r="JT59" s="36"/>
      <c r="JU59" s="36"/>
      <c r="JV59" s="36"/>
      <c r="JW59" s="36"/>
      <c r="JX59" s="36"/>
      <c r="JY59" s="36"/>
      <c r="JZ59" s="36"/>
      <c r="KA59" s="36"/>
      <c r="KB59" s="36"/>
      <c r="KC59" s="36"/>
      <c r="KD59" s="36"/>
      <c r="KE59" s="36"/>
      <c r="KF59" s="36"/>
      <c r="KG59" s="36"/>
      <c r="KH59" s="36"/>
      <c r="KI59" s="36"/>
      <c r="KJ59" s="36"/>
      <c r="KK59" s="36"/>
      <c r="KL59" s="36"/>
      <c r="KM59" s="36"/>
      <c r="KN59" s="36"/>
      <c r="KO59" s="36"/>
      <c r="KP59" s="36"/>
      <c r="KQ59" s="36"/>
      <c r="KR59" s="36"/>
      <c r="KS59" s="36"/>
      <c r="KT59" s="36"/>
      <c r="KU59" s="36"/>
      <c r="KV59" s="36"/>
      <c r="KW59" s="36"/>
      <c r="KX59" s="36"/>
      <c r="KY59" s="36"/>
      <c r="KZ59" s="36"/>
      <c r="LA59" s="36"/>
      <c r="LB59" s="36"/>
      <c r="LC59" s="36"/>
      <c r="LD59" s="36"/>
      <c r="LE59" s="36"/>
      <c r="LF59" s="36"/>
      <c r="LG59" s="36"/>
      <c r="LH59" s="36"/>
      <c r="LI59" s="36"/>
      <c r="LJ59" s="36"/>
      <c r="LK59" s="36"/>
      <c r="LL59" s="36"/>
      <c r="LM59" s="36"/>
      <c r="LN59" s="36"/>
      <c r="LO59" s="36"/>
      <c r="LP59" s="36"/>
      <c r="LQ59" s="36"/>
      <c r="LR59" s="36"/>
      <c r="LS59" s="36"/>
      <c r="LT59" s="36"/>
      <c r="LU59" s="36"/>
      <c r="LV59" s="36"/>
      <c r="LW59" s="36"/>
      <c r="LX59" s="36"/>
      <c r="LY59" s="36"/>
      <c r="LZ59" s="36"/>
      <c r="MA59" s="36"/>
      <c r="MB59" s="36"/>
      <c r="MC59" s="36"/>
      <c r="MD59" s="36"/>
      <c r="ME59" s="36"/>
      <c r="MF59" s="36"/>
      <c r="MG59" s="36"/>
      <c r="MH59" s="36"/>
      <c r="MI59" s="36"/>
      <c r="MJ59" s="36"/>
      <c r="MK59" s="36"/>
      <c r="ML59" s="36"/>
      <c r="MM59" s="36"/>
      <c r="MN59" s="36"/>
      <c r="MO59" s="36"/>
      <c r="MP59" s="36"/>
      <c r="MQ59" s="36"/>
      <c r="MR59" s="36"/>
      <c r="MS59" s="36"/>
      <c r="MT59" s="36"/>
      <c r="MU59" s="36"/>
      <c r="MV59" s="36"/>
      <c r="MW59" s="36"/>
      <c r="MX59" s="36"/>
      <c r="MY59" s="36"/>
      <c r="MZ59" s="36"/>
      <c r="NA59" s="36"/>
      <c r="NB59" s="36"/>
      <c r="NC59" s="36"/>
      <c r="ND59" s="36"/>
      <c r="NE59" s="36"/>
      <c r="NF59" s="36"/>
      <c r="NG59" s="36"/>
      <c r="NH59" s="36"/>
      <c r="NI59" s="36"/>
      <c r="NJ59" s="36"/>
      <c r="NK59" s="36"/>
      <c r="NL59" s="36"/>
      <c r="NM59" s="36"/>
      <c r="NN59" s="36"/>
      <c r="NO59" s="36"/>
      <c r="NP59" s="36"/>
      <c r="NQ59" s="36"/>
      <c r="NR59" s="36"/>
      <c r="NS59" s="36"/>
      <c r="NT59" s="36"/>
      <c r="NU59" s="36"/>
      <c r="NV59" s="36"/>
      <c r="NW59" s="36"/>
      <c r="NX59" s="36"/>
      <c r="NY59" s="36"/>
      <c r="NZ59" s="36"/>
      <c r="OA59" s="36"/>
      <c r="OB59" s="36"/>
      <c r="OC59" s="36"/>
      <c r="OD59" s="36"/>
      <c r="OE59" s="36"/>
      <c r="OF59" s="36"/>
      <c r="OG59" s="36"/>
      <c r="OH59" s="36"/>
      <c r="OI59" s="36"/>
      <c r="OJ59" s="36"/>
      <c r="OK59" s="36"/>
      <c r="OL59" s="36"/>
      <c r="OM59" s="36"/>
      <c r="ON59" s="36"/>
      <c r="OO59" s="36"/>
      <c r="OP59" s="36"/>
      <c r="OQ59" s="36"/>
      <c r="OR59" s="36"/>
      <c r="OS59" s="36"/>
      <c r="OT59" s="36"/>
      <c r="OU59" s="36"/>
      <c r="OV59" s="36"/>
      <c r="OW59" s="36"/>
      <c r="OX59" s="36"/>
      <c r="OY59" s="36"/>
      <c r="OZ59" s="36"/>
      <c r="PA59" s="36"/>
      <c r="PB59" s="36"/>
      <c r="PC59" s="36"/>
      <c r="PD59" s="36"/>
      <c r="PE59" s="36"/>
      <c r="PF59" s="36"/>
      <c r="PG59" s="36"/>
      <c r="PH59" s="36"/>
      <c r="PI59" s="36"/>
      <c r="PJ59" s="36"/>
      <c r="PK59" s="36"/>
      <c r="PL59" s="36"/>
      <c r="PM59" s="36"/>
      <c r="PN59" s="36"/>
      <c r="PO59" s="36"/>
      <c r="PP59" s="36"/>
      <c r="PQ59" s="36"/>
      <c r="PR59" s="36"/>
      <c r="PS59" s="36"/>
      <c r="PT59" s="36"/>
      <c r="PU59" s="36"/>
      <c r="PV59" s="36"/>
      <c r="PW59" s="36"/>
      <c r="PX59" s="36"/>
      <c r="PY59" s="36"/>
      <c r="PZ59" s="36"/>
      <c r="QA59" s="36"/>
      <c r="QB59" s="36"/>
      <c r="QC59" s="36"/>
      <c r="QD59" s="36"/>
      <c r="QE59" s="36"/>
      <c r="QF59" s="36"/>
      <c r="QG59" s="36"/>
      <c r="QH59" s="36"/>
      <c r="QI59" s="36"/>
      <c r="QJ59" s="36"/>
      <c r="QK59" s="36"/>
      <c r="QL59" s="36"/>
      <c r="QM59" s="36"/>
      <c r="QN59" s="36"/>
      <c r="QO59" s="36"/>
      <c r="QP59" s="36"/>
      <c r="QQ59" s="36"/>
      <c r="QR59" s="36"/>
      <c r="QS59" s="36"/>
      <c r="QT59" s="36"/>
      <c r="QU59" s="36"/>
      <c r="QV59" s="36"/>
      <c r="QW59" s="36"/>
      <c r="QX59" s="36"/>
      <c r="QY59" s="36"/>
      <c r="QZ59" s="36"/>
      <c r="RA59" s="36"/>
      <c r="RB59" s="36"/>
      <c r="RC59" s="36"/>
      <c r="RD59" s="36"/>
      <c r="RE59" s="36"/>
      <c r="RF59" s="36"/>
      <c r="RG59" s="36"/>
      <c r="RH59" s="36"/>
      <c r="RI59" s="36"/>
      <c r="RJ59" s="36"/>
      <c r="RK59" s="36"/>
      <c r="RL59" s="36"/>
      <c r="RM59" s="36"/>
      <c r="RN59" s="36"/>
      <c r="RO59" s="36"/>
      <c r="RP59" s="36"/>
      <c r="RQ59" s="36"/>
      <c r="RR59" s="36"/>
      <c r="RS59" s="36"/>
      <c r="RT59" s="36"/>
      <c r="RU59" s="36"/>
      <c r="RV59" s="36"/>
      <c r="RW59" s="36"/>
      <c r="RX59" s="36"/>
      <c r="RY59" s="36"/>
      <c r="RZ59" s="36"/>
      <c r="SA59" s="36"/>
      <c r="SB59" s="36"/>
      <c r="SC59" s="36"/>
      <c r="SD59" s="36"/>
      <c r="SE59" s="36"/>
      <c r="SF59" s="36"/>
      <c r="SG59" s="36"/>
      <c r="SH59" s="36"/>
      <c r="SI59" s="36"/>
      <c r="SJ59" s="36"/>
      <c r="SK59" s="36"/>
      <c r="SL59" s="36"/>
      <c r="SM59" s="36"/>
      <c r="SN59" s="36"/>
      <c r="SO59" s="36"/>
      <c r="SP59" s="36"/>
      <c r="SQ59" s="36"/>
      <c r="SR59" s="36"/>
      <c r="SS59" s="36"/>
      <c r="ST59" s="36"/>
      <c r="SU59" s="36"/>
      <c r="SV59" s="36"/>
      <c r="SW59" s="36"/>
      <c r="SX59" s="36"/>
      <c r="SY59" s="36"/>
      <c r="SZ59" s="36"/>
      <c r="TA59" s="36"/>
      <c r="TB59" s="36"/>
      <c r="TC59" s="36"/>
      <c r="TD59" s="36"/>
      <c r="TE59" s="36"/>
      <c r="TF59" s="36"/>
      <c r="TG59" s="36"/>
      <c r="TH59" s="36"/>
      <c r="TI59" s="36"/>
      <c r="TJ59" s="36"/>
      <c r="TK59" s="36"/>
      <c r="TL59" s="36"/>
      <c r="TM59" s="36"/>
      <c r="TN59" s="36"/>
      <c r="TO59" s="36"/>
      <c r="TP59" s="36"/>
      <c r="TQ59" s="36"/>
      <c r="TR59" s="36"/>
      <c r="TS59" s="36"/>
      <c r="TT59" s="36"/>
      <c r="TU59" s="36"/>
      <c r="TV59" s="36"/>
      <c r="TW59" s="36"/>
      <c r="TX59" s="36"/>
      <c r="TY59" s="36"/>
      <c r="TZ59" s="36"/>
      <c r="UA59" s="36"/>
      <c r="UB59" s="36"/>
    </row>
    <row r="60" spans="2:548" ht="17.25" customHeight="1">
      <c r="B60" s="23" t="s">
        <v>136</v>
      </c>
      <c r="F60" s="35" t="s">
        <v>1184</v>
      </c>
      <c r="G60" s="24" t="s">
        <v>176</v>
      </c>
      <c r="H60" s="36">
        <v>1.006</v>
      </c>
      <c r="I60" s="36">
        <v>6.0460000000000003</v>
      </c>
      <c r="J60" s="36">
        <v>19.177</v>
      </c>
      <c r="K60" s="36">
        <v>31.318000000000001</v>
      </c>
      <c r="L60" s="36">
        <v>43.356000000000002</v>
      </c>
      <c r="M60" s="36">
        <v>27.632999999999999</v>
      </c>
      <c r="N60" s="36">
        <v>22.992999999999999</v>
      </c>
      <c r="O60" s="36">
        <v>24.204000000000001</v>
      </c>
      <c r="P60" s="36">
        <v>45.517000000000003</v>
      </c>
      <c r="Q60" s="36">
        <v>73.162000000000006</v>
      </c>
      <c r="R60" s="36">
        <v>81.864999999999995</v>
      </c>
      <c r="S60" s="36">
        <v>90.930999999999997</v>
      </c>
      <c r="T60" s="36">
        <v>89.760999999999996</v>
      </c>
      <c r="U60" s="36">
        <v>81.643000000000001</v>
      </c>
      <c r="V60" s="36">
        <v>95.975999999999999</v>
      </c>
      <c r="W60" s="36">
        <v>65.388000000000005</v>
      </c>
      <c r="X60" s="36">
        <v>83.570999999999998</v>
      </c>
      <c r="Y60" s="36">
        <v>95.546000000000006</v>
      </c>
      <c r="Z60" s="36">
        <v>94.619</v>
      </c>
      <c r="AA60" s="36">
        <v>34.904000000000003</v>
      </c>
      <c r="AB60" s="36">
        <v>50.948</v>
      </c>
      <c r="AC60" s="36">
        <v>56.540999999999997</v>
      </c>
      <c r="AD60" s="36">
        <v>44.877380000000002</v>
      </c>
      <c r="AE60" s="36">
        <v>18.277270000000001</v>
      </c>
      <c r="AF60" s="36">
        <v>11.82352</v>
      </c>
      <c r="AG60" s="36">
        <v>14.312390000000001</v>
      </c>
      <c r="AH60" s="36">
        <v>55.9709</v>
      </c>
      <c r="AI60" s="36">
        <v>61.886000000000003</v>
      </c>
      <c r="AJ60" s="36">
        <v>61.284129999999998</v>
      </c>
      <c r="AK60" s="36">
        <v>50.885489999999997</v>
      </c>
      <c r="AL60" s="36">
        <v>35.573599999999999</v>
      </c>
      <c r="AM60" s="36">
        <v>45.958060000000003</v>
      </c>
      <c r="AN60" s="36">
        <v>46.763890000000004</v>
      </c>
      <c r="AO60" s="36">
        <v>35.048520000000003</v>
      </c>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c r="HP60" s="36"/>
      <c r="HQ60" s="36"/>
      <c r="HR60" s="36"/>
      <c r="HS60" s="36"/>
      <c r="HT60" s="36"/>
      <c r="HU60" s="36"/>
      <c r="HV60" s="36"/>
      <c r="HW60" s="36"/>
      <c r="HX60" s="36"/>
      <c r="HY60" s="36"/>
      <c r="HZ60" s="36"/>
      <c r="IA60" s="36"/>
      <c r="IB60" s="36"/>
      <c r="IC60" s="36"/>
      <c r="ID60" s="36"/>
      <c r="IE60" s="36"/>
      <c r="IF60" s="36"/>
      <c r="IG60" s="36"/>
      <c r="IH60" s="36"/>
      <c r="II60" s="36"/>
      <c r="IJ60" s="36"/>
      <c r="IK60" s="36"/>
      <c r="IL60" s="36"/>
      <c r="IM60" s="36"/>
      <c r="IN60" s="36"/>
      <c r="IO60" s="36"/>
      <c r="IP60" s="36"/>
      <c r="IQ60" s="36"/>
      <c r="IR60" s="36"/>
      <c r="IS60" s="36"/>
      <c r="IT60" s="36"/>
      <c r="IU60" s="36"/>
      <c r="IV60" s="36"/>
      <c r="IW60" s="36"/>
      <c r="IX60" s="36"/>
      <c r="IY60" s="36"/>
      <c r="IZ60" s="36"/>
      <c r="JA60" s="36"/>
      <c r="JB60" s="36"/>
      <c r="JC60" s="36"/>
      <c r="JD60" s="36"/>
      <c r="JE60" s="36"/>
      <c r="JF60" s="36"/>
      <c r="JG60" s="36"/>
      <c r="JH60" s="36"/>
      <c r="JI60" s="36"/>
      <c r="JJ60" s="36"/>
      <c r="JK60" s="36"/>
      <c r="JL60" s="36"/>
      <c r="JM60" s="36"/>
      <c r="JN60" s="36"/>
      <c r="JO60" s="36"/>
      <c r="JP60" s="36"/>
      <c r="JQ60" s="36"/>
      <c r="JR60" s="36"/>
      <c r="JS60" s="36"/>
      <c r="JT60" s="36"/>
      <c r="JU60" s="36"/>
      <c r="JV60" s="36"/>
      <c r="JW60" s="36"/>
      <c r="JX60" s="36"/>
      <c r="JY60" s="36"/>
      <c r="JZ60" s="36"/>
      <c r="KA60" s="36"/>
      <c r="KB60" s="36"/>
      <c r="KC60" s="36"/>
      <c r="KD60" s="36"/>
      <c r="KE60" s="36"/>
      <c r="KF60" s="36"/>
      <c r="KG60" s="36"/>
      <c r="KH60" s="36"/>
      <c r="KI60" s="36"/>
      <c r="KJ60" s="36"/>
      <c r="KK60" s="36"/>
      <c r="KL60" s="36"/>
      <c r="KM60" s="36"/>
      <c r="KN60" s="36"/>
      <c r="KO60" s="36"/>
      <c r="KP60" s="36"/>
      <c r="KQ60" s="36"/>
      <c r="KR60" s="36"/>
      <c r="KS60" s="36"/>
      <c r="KT60" s="36"/>
      <c r="KU60" s="36"/>
      <c r="KV60" s="36"/>
      <c r="KW60" s="36"/>
      <c r="KX60" s="36"/>
      <c r="KY60" s="36"/>
      <c r="KZ60" s="36"/>
      <c r="LA60" s="36"/>
      <c r="LB60" s="36"/>
      <c r="LC60" s="36"/>
      <c r="LD60" s="36"/>
      <c r="LE60" s="36"/>
      <c r="LF60" s="36"/>
      <c r="LG60" s="36"/>
      <c r="LH60" s="36"/>
      <c r="LI60" s="36"/>
      <c r="LJ60" s="36"/>
      <c r="LK60" s="36"/>
      <c r="LL60" s="36"/>
      <c r="LM60" s="36"/>
      <c r="LN60" s="36"/>
      <c r="LO60" s="36"/>
      <c r="LP60" s="36"/>
      <c r="LQ60" s="36"/>
      <c r="LR60" s="36"/>
      <c r="LS60" s="36"/>
      <c r="LT60" s="36"/>
      <c r="LU60" s="36"/>
      <c r="LV60" s="36"/>
      <c r="LW60" s="36"/>
      <c r="LX60" s="36"/>
      <c r="LY60" s="36"/>
      <c r="LZ60" s="36"/>
      <c r="MA60" s="36"/>
      <c r="MB60" s="36"/>
      <c r="MC60" s="36"/>
      <c r="MD60" s="36"/>
      <c r="ME60" s="36"/>
      <c r="MF60" s="36"/>
      <c r="MG60" s="36"/>
      <c r="MH60" s="36"/>
      <c r="MI60" s="36"/>
      <c r="MJ60" s="36"/>
      <c r="MK60" s="36"/>
      <c r="ML60" s="36"/>
      <c r="MM60" s="36"/>
      <c r="MN60" s="36"/>
      <c r="MO60" s="36"/>
      <c r="MP60" s="36"/>
      <c r="MQ60" s="36"/>
      <c r="MR60" s="36"/>
      <c r="MS60" s="36"/>
      <c r="MT60" s="36"/>
      <c r="MU60" s="36"/>
      <c r="MV60" s="36"/>
      <c r="MW60" s="36"/>
      <c r="MX60" s="36"/>
      <c r="MY60" s="36"/>
      <c r="MZ60" s="36"/>
      <c r="NA60" s="36"/>
      <c r="NB60" s="36"/>
      <c r="NC60" s="36"/>
      <c r="ND60" s="36"/>
      <c r="NE60" s="36"/>
      <c r="NF60" s="36"/>
      <c r="NG60" s="36"/>
      <c r="NH60" s="36"/>
      <c r="NI60" s="36"/>
      <c r="NJ60" s="36"/>
      <c r="NK60" s="36"/>
      <c r="NL60" s="36"/>
      <c r="NM60" s="36"/>
      <c r="NN60" s="36"/>
      <c r="NO60" s="36"/>
      <c r="NP60" s="36"/>
      <c r="NQ60" s="36"/>
      <c r="NR60" s="36"/>
      <c r="NS60" s="36"/>
      <c r="NT60" s="36"/>
      <c r="NU60" s="36"/>
      <c r="NV60" s="36"/>
      <c r="NW60" s="36"/>
      <c r="NX60" s="36"/>
      <c r="NY60" s="36"/>
      <c r="NZ60" s="36"/>
      <c r="OA60" s="36"/>
      <c r="OB60" s="36"/>
      <c r="OC60" s="36"/>
      <c r="OD60" s="36"/>
      <c r="OE60" s="36"/>
      <c r="OF60" s="36"/>
      <c r="OG60" s="36"/>
      <c r="OH60" s="36"/>
      <c r="OI60" s="36"/>
      <c r="OJ60" s="36"/>
      <c r="OK60" s="36"/>
      <c r="OL60" s="36"/>
      <c r="OM60" s="36"/>
      <c r="ON60" s="36"/>
      <c r="OO60" s="36"/>
      <c r="OP60" s="36"/>
      <c r="OQ60" s="36"/>
      <c r="OR60" s="36"/>
      <c r="OS60" s="36"/>
      <c r="OT60" s="36"/>
      <c r="OU60" s="36"/>
      <c r="OV60" s="36"/>
      <c r="OW60" s="36"/>
      <c r="OX60" s="36"/>
      <c r="OY60" s="36"/>
      <c r="OZ60" s="36"/>
      <c r="PA60" s="36"/>
      <c r="PB60" s="36"/>
      <c r="PC60" s="36"/>
      <c r="PD60" s="36"/>
      <c r="PE60" s="36"/>
      <c r="PF60" s="36"/>
      <c r="PG60" s="36"/>
      <c r="PH60" s="36"/>
      <c r="PI60" s="36"/>
      <c r="PJ60" s="36"/>
      <c r="PK60" s="36"/>
      <c r="PL60" s="36"/>
      <c r="PM60" s="36"/>
      <c r="PN60" s="36"/>
      <c r="PO60" s="36"/>
      <c r="PP60" s="36"/>
      <c r="PQ60" s="36"/>
      <c r="PR60" s="36"/>
      <c r="PS60" s="36"/>
      <c r="PT60" s="36"/>
      <c r="PU60" s="36"/>
      <c r="PV60" s="36"/>
      <c r="PW60" s="36"/>
      <c r="PX60" s="36"/>
      <c r="PY60" s="36"/>
      <c r="PZ60" s="36"/>
      <c r="QA60" s="36"/>
      <c r="QB60" s="36"/>
      <c r="QC60" s="36"/>
      <c r="QD60" s="36"/>
      <c r="QE60" s="36"/>
      <c r="QF60" s="36"/>
      <c r="QG60" s="36"/>
      <c r="QH60" s="36"/>
      <c r="QI60" s="36"/>
      <c r="QJ60" s="36"/>
      <c r="QK60" s="36"/>
      <c r="QL60" s="36"/>
      <c r="QM60" s="36"/>
      <c r="QN60" s="36"/>
      <c r="QO60" s="36"/>
      <c r="QP60" s="36"/>
      <c r="QQ60" s="36"/>
      <c r="QR60" s="36"/>
      <c r="QS60" s="36"/>
      <c r="QT60" s="36"/>
      <c r="QU60" s="36"/>
      <c r="QV60" s="36"/>
      <c r="QW60" s="36"/>
      <c r="QX60" s="36"/>
      <c r="QY60" s="36"/>
      <c r="QZ60" s="36"/>
      <c r="RA60" s="36"/>
      <c r="RB60" s="36"/>
      <c r="RC60" s="36"/>
      <c r="RD60" s="36"/>
      <c r="RE60" s="36"/>
      <c r="RF60" s="36"/>
      <c r="RG60" s="36"/>
      <c r="RH60" s="36"/>
      <c r="RI60" s="36"/>
      <c r="RJ60" s="36"/>
      <c r="RK60" s="36"/>
      <c r="RL60" s="36"/>
      <c r="RM60" s="36"/>
      <c r="RN60" s="36"/>
      <c r="RO60" s="36"/>
      <c r="RP60" s="36"/>
      <c r="RQ60" s="36"/>
      <c r="RR60" s="36"/>
      <c r="RS60" s="36"/>
      <c r="RT60" s="36"/>
      <c r="RU60" s="36"/>
      <c r="RV60" s="36"/>
      <c r="RW60" s="36"/>
      <c r="RX60" s="36"/>
      <c r="RY60" s="36"/>
      <c r="RZ60" s="36"/>
      <c r="SA60" s="36"/>
      <c r="SB60" s="36"/>
      <c r="SC60" s="36"/>
      <c r="SD60" s="36"/>
      <c r="SE60" s="36"/>
      <c r="SF60" s="36"/>
      <c r="SG60" s="36"/>
      <c r="SH60" s="36"/>
      <c r="SI60" s="36"/>
      <c r="SJ60" s="36"/>
      <c r="SK60" s="36"/>
      <c r="SL60" s="36"/>
      <c r="SM60" s="36"/>
      <c r="SN60" s="36"/>
      <c r="SO60" s="36"/>
      <c r="SP60" s="36"/>
      <c r="SQ60" s="36"/>
      <c r="SR60" s="36"/>
      <c r="SS60" s="36"/>
      <c r="ST60" s="36"/>
      <c r="SU60" s="36"/>
      <c r="SV60" s="36"/>
      <c r="SW60" s="36"/>
      <c r="SX60" s="36"/>
      <c r="SY60" s="36"/>
      <c r="SZ60" s="36"/>
      <c r="TA60" s="36"/>
      <c r="TB60" s="36"/>
      <c r="TC60" s="36"/>
      <c r="TD60" s="36"/>
      <c r="TE60" s="36"/>
      <c r="TF60" s="36"/>
      <c r="TG60" s="36"/>
      <c r="TH60" s="36"/>
      <c r="TI60" s="36"/>
      <c r="TJ60" s="36"/>
      <c r="TK60" s="36"/>
      <c r="TL60" s="36"/>
      <c r="TM60" s="36"/>
      <c r="TN60" s="36"/>
      <c r="TO60" s="36"/>
      <c r="TP60" s="36"/>
      <c r="TQ60" s="36"/>
      <c r="TR60" s="36"/>
      <c r="TS60" s="36"/>
      <c r="TT60" s="36"/>
      <c r="TU60" s="36"/>
      <c r="TV60" s="36"/>
      <c r="TW60" s="36"/>
      <c r="TX60" s="36"/>
      <c r="TY60" s="36"/>
      <c r="TZ60" s="36"/>
      <c r="UA60" s="36"/>
      <c r="UB60" s="36"/>
    </row>
    <row r="61" spans="2:548" ht="17.25" customHeight="1">
      <c r="B61" s="23" t="s">
        <v>136</v>
      </c>
      <c r="F61" s="35" t="s">
        <v>1189</v>
      </c>
      <c r="G61" s="24" t="s">
        <v>176</v>
      </c>
      <c r="H61" s="36">
        <v>3.9E-2</v>
      </c>
      <c r="I61" s="36">
        <v>0.20200000000000001</v>
      </c>
      <c r="J61" s="36">
        <v>0.4</v>
      </c>
      <c r="K61" s="36">
        <v>2.52</v>
      </c>
      <c r="L61" s="36">
        <v>4.0199999999999996</v>
      </c>
      <c r="M61" s="36">
        <v>5.8570000000000002</v>
      </c>
      <c r="N61" s="36">
        <v>5.4050000000000002</v>
      </c>
      <c r="O61" s="36">
        <v>9.6110000000000007</v>
      </c>
      <c r="P61" s="36">
        <v>1.6080000000000001</v>
      </c>
      <c r="Q61" s="36">
        <v>12.037000000000001</v>
      </c>
      <c r="R61" s="36">
        <v>19.024000000000001</v>
      </c>
      <c r="S61" s="36">
        <v>28.765999999999998</v>
      </c>
      <c r="T61" s="36">
        <v>35.01</v>
      </c>
      <c r="U61" s="36">
        <v>39.628</v>
      </c>
      <c r="V61" s="36">
        <v>52.637</v>
      </c>
      <c r="W61" s="36">
        <v>64.325999999999993</v>
      </c>
      <c r="X61" s="36">
        <v>52.712000000000003</v>
      </c>
      <c r="Y61" s="36">
        <v>38.558999999999997</v>
      </c>
      <c r="Z61" s="36">
        <v>36.618000000000002</v>
      </c>
      <c r="AA61" s="36">
        <v>17.021999999999998</v>
      </c>
      <c r="AB61" s="36">
        <v>13.467000000000001</v>
      </c>
      <c r="AC61" s="36">
        <v>19.411999999999999</v>
      </c>
      <c r="AD61" s="36">
        <v>58.49933</v>
      </c>
      <c r="AE61" s="36">
        <v>16.823779999999999</v>
      </c>
      <c r="AF61" s="36">
        <v>28.263169999999999</v>
      </c>
      <c r="AG61" s="36">
        <v>32.052729999999997</v>
      </c>
      <c r="AH61" s="36">
        <v>32.947519999999997</v>
      </c>
      <c r="AI61" s="36">
        <v>19.061109999999999</v>
      </c>
      <c r="AJ61" s="36">
        <v>20.354420000000001</v>
      </c>
      <c r="AK61" s="36">
        <v>38.590020000000003</v>
      </c>
      <c r="AL61" s="36">
        <v>31.4495</v>
      </c>
      <c r="AM61" s="36">
        <v>34.730420000000002</v>
      </c>
      <c r="AN61" s="36">
        <v>32.572879999999998</v>
      </c>
      <c r="AO61" s="36">
        <v>25.525120000000001</v>
      </c>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6"/>
      <c r="FV61" s="36"/>
      <c r="FW61" s="36"/>
      <c r="FX61" s="36"/>
      <c r="FY61" s="36"/>
      <c r="FZ61" s="36"/>
      <c r="GA61" s="36"/>
      <c r="GB61" s="36"/>
      <c r="GC61" s="36"/>
      <c r="GD61" s="36"/>
      <c r="GE61" s="36"/>
      <c r="GF61" s="36"/>
      <c r="GG61" s="36"/>
      <c r="GH61" s="36"/>
      <c r="GI61" s="36"/>
      <c r="GJ61" s="36"/>
      <c r="GK61" s="36"/>
      <c r="GL61" s="36"/>
      <c r="GM61" s="36"/>
      <c r="GN61" s="36"/>
      <c r="GO61" s="36"/>
      <c r="GP61" s="36"/>
      <c r="GQ61" s="36"/>
      <c r="GR61" s="36"/>
      <c r="GS61" s="36"/>
      <c r="GT61" s="36"/>
      <c r="GU61" s="36"/>
      <c r="GV61" s="36"/>
      <c r="GW61" s="36"/>
      <c r="GX61" s="36"/>
      <c r="GY61" s="36"/>
      <c r="GZ61" s="36"/>
      <c r="HA61" s="36"/>
      <c r="HB61" s="36"/>
      <c r="HC61" s="36"/>
      <c r="HD61" s="36"/>
      <c r="HE61" s="36"/>
      <c r="HF61" s="36"/>
      <c r="HG61" s="36"/>
      <c r="HH61" s="36"/>
      <c r="HI61" s="36"/>
      <c r="HJ61" s="36"/>
      <c r="HK61" s="36"/>
      <c r="HL61" s="36"/>
      <c r="HM61" s="36"/>
      <c r="HN61" s="36"/>
      <c r="HO61" s="36"/>
      <c r="HP61" s="36"/>
      <c r="HQ61" s="36"/>
      <c r="HR61" s="36"/>
      <c r="HS61" s="36"/>
      <c r="HT61" s="36"/>
      <c r="HU61" s="36"/>
      <c r="HV61" s="36"/>
      <c r="HW61" s="36"/>
      <c r="HX61" s="36"/>
      <c r="HY61" s="36"/>
      <c r="HZ61" s="36"/>
      <c r="IA61" s="36"/>
      <c r="IB61" s="36"/>
      <c r="IC61" s="36"/>
      <c r="ID61" s="36"/>
      <c r="IE61" s="36"/>
      <c r="IF61" s="36"/>
      <c r="IG61" s="36"/>
      <c r="IH61" s="36"/>
      <c r="II61" s="36"/>
      <c r="IJ61" s="36"/>
      <c r="IK61" s="36"/>
      <c r="IL61" s="36"/>
      <c r="IM61" s="36"/>
      <c r="IN61" s="36"/>
      <c r="IO61" s="36"/>
      <c r="IP61" s="36"/>
      <c r="IQ61" s="36"/>
      <c r="IR61" s="36"/>
      <c r="IS61" s="36"/>
      <c r="IT61" s="36"/>
      <c r="IU61" s="36"/>
      <c r="IV61" s="36"/>
      <c r="IW61" s="36"/>
      <c r="IX61" s="36"/>
      <c r="IY61" s="36"/>
      <c r="IZ61" s="36"/>
      <c r="JA61" s="36"/>
      <c r="JB61" s="36"/>
      <c r="JC61" s="36"/>
      <c r="JD61" s="36"/>
      <c r="JE61" s="36"/>
      <c r="JF61" s="36"/>
      <c r="JG61" s="36"/>
      <c r="JH61" s="36"/>
      <c r="JI61" s="36"/>
      <c r="JJ61" s="36"/>
      <c r="JK61" s="36"/>
      <c r="JL61" s="36"/>
      <c r="JM61" s="36"/>
      <c r="JN61" s="36"/>
      <c r="JO61" s="36"/>
      <c r="JP61" s="36"/>
      <c r="JQ61" s="36"/>
      <c r="JR61" s="36"/>
      <c r="JS61" s="36"/>
      <c r="JT61" s="36"/>
      <c r="JU61" s="36"/>
      <c r="JV61" s="36"/>
      <c r="JW61" s="36"/>
      <c r="JX61" s="36"/>
      <c r="JY61" s="36"/>
      <c r="JZ61" s="36"/>
      <c r="KA61" s="36"/>
      <c r="KB61" s="36"/>
      <c r="KC61" s="36"/>
      <c r="KD61" s="36"/>
      <c r="KE61" s="36"/>
      <c r="KF61" s="36"/>
      <c r="KG61" s="36"/>
      <c r="KH61" s="36"/>
      <c r="KI61" s="36"/>
      <c r="KJ61" s="36"/>
      <c r="KK61" s="36"/>
      <c r="KL61" s="36"/>
      <c r="KM61" s="36"/>
      <c r="KN61" s="36"/>
      <c r="KO61" s="36"/>
      <c r="KP61" s="36"/>
      <c r="KQ61" s="36"/>
      <c r="KR61" s="36"/>
      <c r="KS61" s="36"/>
      <c r="KT61" s="36"/>
      <c r="KU61" s="36"/>
      <c r="KV61" s="36"/>
      <c r="KW61" s="36"/>
      <c r="KX61" s="36"/>
      <c r="KY61" s="36"/>
      <c r="KZ61" s="36"/>
      <c r="LA61" s="36"/>
      <c r="LB61" s="36"/>
      <c r="LC61" s="36"/>
      <c r="LD61" s="36"/>
      <c r="LE61" s="36"/>
      <c r="LF61" s="36"/>
      <c r="LG61" s="36"/>
      <c r="LH61" s="36"/>
      <c r="LI61" s="36"/>
      <c r="LJ61" s="36"/>
      <c r="LK61" s="36"/>
      <c r="LL61" s="36"/>
      <c r="LM61" s="36"/>
      <c r="LN61" s="36"/>
      <c r="LO61" s="36"/>
      <c r="LP61" s="36"/>
      <c r="LQ61" s="36"/>
      <c r="LR61" s="36"/>
      <c r="LS61" s="36"/>
      <c r="LT61" s="36"/>
      <c r="LU61" s="36"/>
      <c r="LV61" s="36"/>
      <c r="LW61" s="36"/>
      <c r="LX61" s="36"/>
      <c r="LY61" s="36"/>
      <c r="LZ61" s="36"/>
      <c r="MA61" s="36"/>
      <c r="MB61" s="36"/>
      <c r="MC61" s="36"/>
      <c r="MD61" s="36"/>
      <c r="ME61" s="36"/>
      <c r="MF61" s="36"/>
      <c r="MG61" s="36"/>
      <c r="MH61" s="36"/>
      <c r="MI61" s="36"/>
      <c r="MJ61" s="36"/>
      <c r="MK61" s="36"/>
      <c r="ML61" s="36"/>
      <c r="MM61" s="36"/>
      <c r="MN61" s="36"/>
      <c r="MO61" s="36"/>
      <c r="MP61" s="36"/>
      <c r="MQ61" s="36"/>
      <c r="MR61" s="36"/>
      <c r="MS61" s="36"/>
      <c r="MT61" s="36"/>
      <c r="MU61" s="36"/>
      <c r="MV61" s="36"/>
      <c r="MW61" s="36"/>
      <c r="MX61" s="36"/>
      <c r="MY61" s="36"/>
      <c r="MZ61" s="36"/>
      <c r="NA61" s="36"/>
      <c r="NB61" s="36"/>
      <c r="NC61" s="36"/>
      <c r="ND61" s="36"/>
      <c r="NE61" s="36"/>
      <c r="NF61" s="36"/>
      <c r="NG61" s="36"/>
      <c r="NH61" s="36"/>
      <c r="NI61" s="36"/>
      <c r="NJ61" s="36"/>
      <c r="NK61" s="36"/>
      <c r="NL61" s="36"/>
      <c r="NM61" s="36"/>
      <c r="NN61" s="36"/>
      <c r="NO61" s="36"/>
      <c r="NP61" s="36"/>
      <c r="NQ61" s="36"/>
      <c r="NR61" s="36"/>
      <c r="NS61" s="36"/>
      <c r="NT61" s="36"/>
      <c r="NU61" s="36"/>
      <c r="NV61" s="36"/>
      <c r="NW61" s="36"/>
      <c r="NX61" s="36"/>
      <c r="NY61" s="36"/>
      <c r="NZ61" s="36"/>
      <c r="OA61" s="36"/>
      <c r="OB61" s="36"/>
      <c r="OC61" s="36"/>
      <c r="OD61" s="36"/>
      <c r="OE61" s="36"/>
      <c r="OF61" s="36"/>
      <c r="OG61" s="36"/>
      <c r="OH61" s="36"/>
      <c r="OI61" s="36"/>
      <c r="OJ61" s="36"/>
      <c r="OK61" s="36"/>
      <c r="OL61" s="36"/>
      <c r="OM61" s="36"/>
      <c r="ON61" s="36"/>
      <c r="OO61" s="36"/>
      <c r="OP61" s="36"/>
      <c r="OQ61" s="36"/>
      <c r="OR61" s="36"/>
      <c r="OS61" s="36"/>
      <c r="OT61" s="36"/>
      <c r="OU61" s="36"/>
      <c r="OV61" s="36"/>
      <c r="OW61" s="36"/>
      <c r="OX61" s="36"/>
      <c r="OY61" s="36"/>
      <c r="OZ61" s="36"/>
      <c r="PA61" s="36"/>
      <c r="PB61" s="36"/>
      <c r="PC61" s="36"/>
      <c r="PD61" s="36"/>
      <c r="PE61" s="36"/>
      <c r="PF61" s="36"/>
      <c r="PG61" s="36"/>
      <c r="PH61" s="36"/>
      <c r="PI61" s="36"/>
      <c r="PJ61" s="36"/>
      <c r="PK61" s="36"/>
      <c r="PL61" s="36"/>
      <c r="PM61" s="36"/>
      <c r="PN61" s="36"/>
      <c r="PO61" s="36"/>
      <c r="PP61" s="36"/>
      <c r="PQ61" s="36"/>
      <c r="PR61" s="36"/>
      <c r="PS61" s="36"/>
      <c r="PT61" s="36"/>
      <c r="PU61" s="36"/>
      <c r="PV61" s="36"/>
      <c r="PW61" s="36"/>
      <c r="PX61" s="36"/>
      <c r="PY61" s="36"/>
      <c r="PZ61" s="36"/>
      <c r="QA61" s="36"/>
      <c r="QB61" s="36"/>
      <c r="QC61" s="36"/>
      <c r="QD61" s="36"/>
      <c r="QE61" s="36"/>
      <c r="QF61" s="36"/>
      <c r="QG61" s="36"/>
      <c r="QH61" s="36"/>
      <c r="QI61" s="36"/>
      <c r="QJ61" s="36"/>
      <c r="QK61" s="36"/>
      <c r="QL61" s="36"/>
      <c r="QM61" s="36"/>
      <c r="QN61" s="36"/>
      <c r="QO61" s="36"/>
      <c r="QP61" s="36"/>
      <c r="QQ61" s="36"/>
      <c r="QR61" s="36"/>
      <c r="QS61" s="36"/>
      <c r="QT61" s="36"/>
      <c r="QU61" s="36"/>
      <c r="QV61" s="36"/>
      <c r="QW61" s="36"/>
      <c r="QX61" s="36"/>
      <c r="QY61" s="36"/>
      <c r="QZ61" s="36"/>
      <c r="RA61" s="36"/>
      <c r="RB61" s="36"/>
      <c r="RC61" s="36"/>
      <c r="RD61" s="36"/>
      <c r="RE61" s="36"/>
      <c r="RF61" s="36"/>
      <c r="RG61" s="36"/>
      <c r="RH61" s="36"/>
      <c r="RI61" s="36"/>
      <c r="RJ61" s="36"/>
      <c r="RK61" s="36"/>
      <c r="RL61" s="36"/>
      <c r="RM61" s="36"/>
      <c r="RN61" s="36"/>
      <c r="RO61" s="36"/>
      <c r="RP61" s="36"/>
      <c r="RQ61" s="36"/>
      <c r="RR61" s="36"/>
      <c r="RS61" s="36"/>
      <c r="RT61" s="36"/>
      <c r="RU61" s="36"/>
      <c r="RV61" s="36"/>
      <c r="RW61" s="36"/>
      <c r="RX61" s="36"/>
      <c r="RY61" s="36"/>
      <c r="RZ61" s="36"/>
      <c r="SA61" s="36"/>
      <c r="SB61" s="36"/>
      <c r="SC61" s="36"/>
      <c r="SD61" s="36"/>
      <c r="SE61" s="36"/>
      <c r="SF61" s="36"/>
      <c r="SG61" s="36"/>
      <c r="SH61" s="36"/>
      <c r="SI61" s="36"/>
      <c r="SJ61" s="36"/>
      <c r="SK61" s="36"/>
      <c r="SL61" s="36"/>
      <c r="SM61" s="36"/>
      <c r="SN61" s="36"/>
      <c r="SO61" s="36"/>
      <c r="SP61" s="36"/>
      <c r="SQ61" s="36"/>
      <c r="SR61" s="36"/>
      <c r="SS61" s="36"/>
      <c r="ST61" s="36"/>
      <c r="SU61" s="36"/>
      <c r="SV61" s="36"/>
      <c r="SW61" s="36"/>
      <c r="SX61" s="36"/>
      <c r="SY61" s="36"/>
      <c r="SZ61" s="36"/>
      <c r="TA61" s="36"/>
      <c r="TB61" s="36"/>
      <c r="TC61" s="36"/>
      <c r="TD61" s="36"/>
      <c r="TE61" s="36"/>
      <c r="TF61" s="36"/>
      <c r="TG61" s="36"/>
      <c r="TH61" s="36"/>
      <c r="TI61" s="36"/>
      <c r="TJ61" s="36"/>
      <c r="TK61" s="36"/>
      <c r="TL61" s="36"/>
      <c r="TM61" s="36"/>
      <c r="TN61" s="36"/>
      <c r="TO61" s="36"/>
      <c r="TP61" s="36"/>
      <c r="TQ61" s="36"/>
      <c r="TR61" s="36"/>
      <c r="TS61" s="36"/>
      <c r="TT61" s="36"/>
      <c r="TU61" s="36"/>
      <c r="TV61" s="36"/>
      <c r="TW61" s="36"/>
      <c r="TX61" s="36"/>
      <c r="TY61" s="36"/>
      <c r="TZ61" s="36"/>
      <c r="UA61" s="36"/>
      <c r="UB61" s="36"/>
    </row>
    <row r="62" spans="2:548" ht="17.25" customHeight="1">
      <c r="B62" s="23" t="s">
        <v>136</v>
      </c>
      <c r="F62" s="35" t="s">
        <v>1244</v>
      </c>
      <c r="G62" s="24" t="s">
        <v>176</v>
      </c>
      <c r="H62" s="36">
        <v>0</v>
      </c>
      <c r="I62" s="36">
        <v>0</v>
      </c>
      <c r="J62" s="36">
        <v>0</v>
      </c>
      <c r="K62" s="36">
        <v>0</v>
      </c>
      <c r="L62" s="36">
        <v>0</v>
      </c>
      <c r="M62" s="36">
        <v>0</v>
      </c>
      <c r="N62" s="36">
        <v>0</v>
      </c>
      <c r="O62" s="36">
        <v>1.4E-2</v>
      </c>
      <c r="P62" s="36">
        <v>0.06</v>
      </c>
      <c r="Q62" s="36">
        <v>1.9019999999999999</v>
      </c>
      <c r="R62" s="36">
        <v>9.5709999999999997</v>
      </c>
      <c r="S62" s="36">
        <v>6.8220000000000001</v>
      </c>
      <c r="T62" s="36">
        <v>7.4749999999999996</v>
      </c>
      <c r="U62" s="36">
        <v>14.84</v>
      </c>
      <c r="V62" s="36">
        <v>23.594000000000001</v>
      </c>
      <c r="W62" s="36">
        <v>15.41</v>
      </c>
      <c r="X62" s="36">
        <v>21.893999999999998</v>
      </c>
      <c r="Y62" s="36">
        <v>26.513000000000002</v>
      </c>
      <c r="Z62" s="36">
        <v>20.454999999999998</v>
      </c>
      <c r="AA62" s="36">
        <v>31.93</v>
      </c>
      <c r="AB62" s="36">
        <v>24.779</v>
      </c>
      <c r="AC62" s="36">
        <v>16.934000000000001</v>
      </c>
      <c r="AD62" s="36">
        <v>23.156410000000001</v>
      </c>
      <c r="AE62" s="36">
        <v>8.0240399999999994</v>
      </c>
      <c r="AF62" s="36">
        <v>13.80433</v>
      </c>
      <c r="AG62" s="36">
        <v>17.68488</v>
      </c>
      <c r="AH62" s="36">
        <v>24.10256</v>
      </c>
      <c r="AI62" s="36">
        <v>20.85031</v>
      </c>
      <c r="AJ62" s="36">
        <v>18.471</v>
      </c>
      <c r="AK62" s="36">
        <v>27.551919999999999</v>
      </c>
      <c r="AL62" s="36">
        <v>26.994150000000001</v>
      </c>
      <c r="AM62" s="36">
        <v>26.354980000000001</v>
      </c>
      <c r="AN62" s="36">
        <v>20.047049999999999</v>
      </c>
      <c r="AO62" s="36">
        <v>15.34112</v>
      </c>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c r="FN62" s="36"/>
      <c r="FO62" s="36"/>
      <c r="FP62" s="36"/>
      <c r="FQ62" s="36"/>
      <c r="FR62" s="36"/>
      <c r="FS62" s="36"/>
      <c r="FT62" s="36"/>
      <c r="FU62" s="36"/>
      <c r="FV62" s="36"/>
      <c r="FW62" s="36"/>
      <c r="FX62" s="36"/>
      <c r="FY62" s="36"/>
      <c r="FZ62" s="36"/>
      <c r="GA62" s="36"/>
      <c r="GB62" s="36"/>
      <c r="GC62" s="36"/>
      <c r="GD62" s="36"/>
      <c r="GE62" s="36"/>
      <c r="GF62" s="36"/>
      <c r="GG62" s="36"/>
      <c r="GH62" s="36"/>
      <c r="GI62" s="36"/>
      <c r="GJ62" s="36"/>
      <c r="GK62" s="36"/>
      <c r="GL62" s="36"/>
      <c r="GM62" s="36"/>
      <c r="GN62" s="36"/>
      <c r="GO62" s="36"/>
      <c r="GP62" s="36"/>
      <c r="GQ62" s="36"/>
      <c r="GR62" s="36"/>
      <c r="GS62" s="36"/>
      <c r="GT62" s="36"/>
      <c r="GU62" s="36"/>
      <c r="GV62" s="36"/>
      <c r="GW62" s="36"/>
      <c r="GX62" s="36"/>
      <c r="GY62" s="36"/>
      <c r="GZ62" s="36"/>
      <c r="HA62" s="36"/>
      <c r="HB62" s="36"/>
      <c r="HC62" s="36"/>
      <c r="HD62" s="36"/>
      <c r="HE62" s="36"/>
      <c r="HF62" s="36"/>
      <c r="HG62" s="36"/>
      <c r="HH62" s="36"/>
      <c r="HI62" s="36"/>
      <c r="HJ62" s="36"/>
      <c r="HK62" s="36"/>
      <c r="HL62" s="36"/>
      <c r="HM62" s="36"/>
      <c r="HN62" s="36"/>
      <c r="HO62" s="36"/>
      <c r="HP62" s="36"/>
      <c r="HQ62" s="36"/>
      <c r="HR62" s="36"/>
      <c r="HS62" s="36"/>
      <c r="HT62" s="36"/>
      <c r="HU62" s="36"/>
      <c r="HV62" s="36"/>
      <c r="HW62" s="36"/>
      <c r="HX62" s="36"/>
      <c r="HY62" s="36"/>
      <c r="HZ62" s="36"/>
      <c r="IA62" s="36"/>
      <c r="IB62" s="36"/>
      <c r="IC62" s="36"/>
      <c r="ID62" s="36"/>
      <c r="IE62" s="36"/>
      <c r="IF62" s="36"/>
      <c r="IG62" s="36"/>
      <c r="IH62" s="36"/>
      <c r="II62" s="36"/>
      <c r="IJ62" s="36"/>
      <c r="IK62" s="36"/>
      <c r="IL62" s="36"/>
      <c r="IM62" s="36"/>
      <c r="IN62" s="36"/>
      <c r="IO62" s="36"/>
      <c r="IP62" s="36"/>
      <c r="IQ62" s="36"/>
      <c r="IR62" s="36"/>
      <c r="IS62" s="36"/>
      <c r="IT62" s="36"/>
      <c r="IU62" s="36"/>
      <c r="IV62" s="36"/>
      <c r="IW62" s="36"/>
      <c r="IX62" s="36"/>
      <c r="IY62" s="36"/>
      <c r="IZ62" s="36"/>
      <c r="JA62" s="36"/>
      <c r="JB62" s="36"/>
      <c r="JC62" s="36"/>
      <c r="JD62" s="36"/>
      <c r="JE62" s="36"/>
      <c r="JF62" s="36"/>
      <c r="JG62" s="36"/>
      <c r="JH62" s="36"/>
      <c r="JI62" s="36"/>
      <c r="JJ62" s="36"/>
      <c r="JK62" s="36"/>
      <c r="JL62" s="36"/>
      <c r="JM62" s="36"/>
      <c r="JN62" s="36"/>
      <c r="JO62" s="36"/>
      <c r="JP62" s="36"/>
      <c r="JQ62" s="36"/>
      <c r="JR62" s="36"/>
      <c r="JS62" s="36"/>
      <c r="JT62" s="36"/>
      <c r="JU62" s="36"/>
      <c r="JV62" s="36"/>
      <c r="JW62" s="36"/>
      <c r="JX62" s="36"/>
      <c r="JY62" s="36"/>
      <c r="JZ62" s="36"/>
      <c r="KA62" s="36"/>
      <c r="KB62" s="36"/>
      <c r="KC62" s="36"/>
      <c r="KD62" s="36"/>
      <c r="KE62" s="36"/>
      <c r="KF62" s="36"/>
      <c r="KG62" s="36"/>
      <c r="KH62" s="36"/>
      <c r="KI62" s="36"/>
      <c r="KJ62" s="36"/>
      <c r="KK62" s="36"/>
      <c r="KL62" s="36"/>
      <c r="KM62" s="36"/>
      <c r="KN62" s="36"/>
      <c r="KO62" s="36"/>
      <c r="KP62" s="36"/>
      <c r="KQ62" s="36"/>
      <c r="KR62" s="36"/>
      <c r="KS62" s="36"/>
      <c r="KT62" s="36"/>
      <c r="KU62" s="36"/>
      <c r="KV62" s="36"/>
      <c r="KW62" s="36"/>
      <c r="KX62" s="36"/>
      <c r="KY62" s="36"/>
      <c r="KZ62" s="36"/>
      <c r="LA62" s="36"/>
      <c r="LB62" s="36"/>
      <c r="LC62" s="36"/>
      <c r="LD62" s="36"/>
      <c r="LE62" s="36"/>
      <c r="LF62" s="36"/>
      <c r="LG62" s="36"/>
      <c r="LH62" s="36"/>
      <c r="LI62" s="36"/>
      <c r="LJ62" s="36"/>
      <c r="LK62" s="36"/>
      <c r="LL62" s="36"/>
      <c r="LM62" s="36"/>
      <c r="LN62" s="36"/>
      <c r="LO62" s="36"/>
      <c r="LP62" s="36"/>
      <c r="LQ62" s="36"/>
      <c r="LR62" s="36"/>
      <c r="LS62" s="36"/>
      <c r="LT62" s="36"/>
      <c r="LU62" s="36"/>
      <c r="LV62" s="36"/>
      <c r="LW62" s="36"/>
      <c r="LX62" s="36"/>
      <c r="LY62" s="36"/>
      <c r="LZ62" s="36"/>
      <c r="MA62" s="36"/>
      <c r="MB62" s="36"/>
      <c r="MC62" s="36"/>
      <c r="MD62" s="36"/>
      <c r="ME62" s="36"/>
      <c r="MF62" s="36"/>
      <c r="MG62" s="36"/>
      <c r="MH62" s="36"/>
      <c r="MI62" s="36"/>
      <c r="MJ62" s="36"/>
      <c r="MK62" s="36"/>
      <c r="ML62" s="36"/>
      <c r="MM62" s="36"/>
      <c r="MN62" s="36"/>
      <c r="MO62" s="36"/>
      <c r="MP62" s="36"/>
      <c r="MQ62" s="36"/>
      <c r="MR62" s="36"/>
      <c r="MS62" s="36"/>
      <c r="MT62" s="36"/>
      <c r="MU62" s="36"/>
      <c r="MV62" s="36"/>
      <c r="MW62" s="36"/>
      <c r="MX62" s="36"/>
      <c r="MY62" s="36"/>
      <c r="MZ62" s="36"/>
      <c r="NA62" s="36"/>
      <c r="NB62" s="36"/>
      <c r="NC62" s="36"/>
      <c r="ND62" s="36"/>
      <c r="NE62" s="36"/>
      <c r="NF62" s="36"/>
      <c r="NG62" s="36"/>
      <c r="NH62" s="36"/>
      <c r="NI62" s="36"/>
      <c r="NJ62" s="36"/>
      <c r="NK62" s="36"/>
      <c r="NL62" s="36"/>
      <c r="NM62" s="36"/>
      <c r="NN62" s="36"/>
      <c r="NO62" s="36"/>
      <c r="NP62" s="36"/>
      <c r="NQ62" s="36"/>
      <c r="NR62" s="36"/>
      <c r="NS62" s="36"/>
      <c r="NT62" s="36"/>
      <c r="NU62" s="36"/>
      <c r="NV62" s="36"/>
      <c r="NW62" s="36"/>
      <c r="NX62" s="36"/>
      <c r="NY62" s="36"/>
      <c r="NZ62" s="36"/>
      <c r="OA62" s="36"/>
      <c r="OB62" s="36"/>
      <c r="OC62" s="36"/>
      <c r="OD62" s="36"/>
      <c r="OE62" s="36"/>
      <c r="OF62" s="36"/>
      <c r="OG62" s="36"/>
      <c r="OH62" s="36"/>
      <c r="OI62" s="36"/>
      <c r="OJ62" s="36"/>
      <c r="OK62" s="36"/>
      <c r="OL62" s="36"/>
      <c r="OM62" s="36"/>
      <c r="ON62" s="36"/>
      <c r="OO62" s="36"/>
      <c r="OP62" s="36"/>
      <c r="OQ62" s="36"/>
      <c r="OR62" s="36"/>
      <c r="OS62" s="36"/>
      <c r="OT62" s="36"/>
      <c r="OU62" s="36"/>
      <c r="OV62" s="36"/>
      <c r="OW62" s="36"/>
      <c r="OX62" s="36"/>
      <c r="OY62" s="36"/>
      <c r="OZ62" s="36"/>
      <c r="PA62" s="36"/>
      <c r="PB62" s="36"/>
      <c r="PC62" s="36"/>
      <c r="PD62" s="36"/>
      <c r="PE62" s="36"/>
      <c r="PF62" s="36"/>
      <c r="PG62" s="36"/>
      <c r="PH62" s="36"/>
      <c r="PI62" s="36"/>
      <c r="PJ62" s="36"/>
      <c r="PK62" s="36"/>
      <c r="PL62" s="36"/>
      <c r="PM62" s="36"/>
      <c r="PN62" s="36"/>
      <c r="PO62" s="36"/>
      <c r="PP62" s="36"/>
      <c r="PQ62" s="36"/>
      <c r="PR62" s="36"/>
      <c r="PS62" s="36"/>
      <c r="PT62" s="36"/>
      <c r="PU62" s="36"/>
      <c r="PV62" s="36"/>
      <c r="PW62" s="36"/>
      <c r="PX62" s="36"/>
      <c r="PY62" s="36"/>
      <c r="PZ62" s="36"/>
      <c r="QA62" s="36"/>
      <c r="QB62" s="36"/>
      <c r="QC62" s="36"/>
      <c r="QD62" s="36"/>
      <c r="QE62" s="36"/>
      <c r="QF62" s="36"/>
      <c r="QG62" s="36"/>
      <c r="QH62" s="36"/>
      <c r="QI62" s="36"/>
      <c r="QJ62" s="36"/>
      <c r="QK62" s="36"/>
      <c r="QL62" s="36"/>
      <c r="QM62" s="36"/>
      <c r="QN62" s="36"/>
      <c r="QO62" s="36"/>
      <c r="QP62" s="36"/>
      <c r="QQ62" s="36"/>
      <c r="QR62" s="36"/>
      <c r="QS62" s="36"/>
      <c r="QT62" s="36"/>
      <c r="QU62" s="36"/>
      <c r="QV62" s="36"/>
      <c r="QW62" s="36"/>
      <c r="QX62" s="36"/>
      <c r="QY62" s="36"/>
      <c r="QZ62" s="36"/>
      <c r="RA62" s="36"/>
      <c r="RB62" s="36"/>
      <c r="RC62" s="36"/>
      <c r="RD62" s="36"/>
      <c r="RE62" s="36"/>
      <c r="RF62" s="36"/>
      <c r="RG62" s="36"/>
      <c r="RH62" s="36"/>
      <c r="RI62" s="36"/>
      <c r="RJ62" s="36"/>
      <c r="RK62" s="36"/>
      <c r="RL62" s="36"/>
      <c r="RM62" s="36"/>
      <c r="RN62" s="36"/>
      <c r="RO62" s="36"/>
      <c r="RP62" s="36"/>
      <c r="RQ62" s="36"/>
      <c r="RR62" s="36"/>
      <c r="RS62" s="36"/>
      <c r="RT62" s="36"/>
      <c r="RU62" s="36"/>
      <c r="RV62" s="36"/>
      <c r="RW62" s="36"/>
      <c r="RX62" s="36"/>
      <c r="RY62" s="36"/>
      <c r="RZ62" s="36"/>
      <c r="SA62" s="36"/>
      <c r="SB62" s="36"/>
      <c r="SC62" s="36"/>
      <c r="SD62" s="36"/>
      <c r="SE62" s="36"/>
      <c r="SF62" s="36"/>
      <c r="SG62" s="36"/>
      <c r="SH62" s="36"/>
      <c r="SI62" s="36"/>
      <c r="SJ62" s="36"/>
      <c r="SK62" s="36"/>
      <c r="SL62" s="36"/>
      <c r="SM62" s="36"/>
      <c r="SN62" s="36"/>
      <c r="SO62" s="36"/>
      <c r="SP62" s="36"/>
      <c r="SQ62" s="36"/>
      <c r="SR62" s="36"/>
      <c r="SS62" s="36"/>
      <c r="ST62" s="36"/>
      <c r="SU62" s="36"/>
      <c r="SV62" s="36"/>
      <c r="SW62" s="36"/>
      <c r="SX62" s="36"/>
      <c r="SY62" s="36"/>
      <c r="SZ62" s="36"/>
      <c r="TA62" s="36"/>
      <c r="TB62" s="36"/>
      <c r="TC62" s="36"/>
      <c r="TD62" s="36"/>
      <c r="TE62" s="36"/>
      <c r="TF62" s="36"/>
      <c r="TG62" s="36"/>
      <c r="TH62" s="36"/>
      <c r="TI62" s="36"/>
      <c r="TJ62" s="36"/>
      <c r="TK62" s="36"/>
      <c r="TL62" s="36"/>
      <c r="TM62" s="36"/>
      <c r="TN62" s="36"/>
      <c r="TO62" s="36"/>
      <c r="TP62" s="36"/>
      <c r="TQ62" s="36"/>
      <c r="TR62" s="36"/>
      <c r="TS62" s="36"/>
      <c r="TT62" s="36"/>
      <c r="TU62" s="36"/>
      <c r="TV62" s="36"/>
      <c r="TW62" s="36"/>
      <c r="TX62" s="36"/>
      <c r="TY62" s="36"/>
      <c r="TZ62" s="36"/>
      <c r="UA62" s="36"/>
      <c r="UB62" s="36"/>
    </row>
    <row r="63" spans="2:548" ht="17.25" customHeight="1">
      <c r="B63" t="s">
        <v>136</v>
      </c>
      <c r="F63" s="2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c r="FN63" s="36"/>
      <c r="FO63" s="36"/>
      <c r="FP63" s="36"/>
      <c r="FQ63" s="36"/>
      <c r="FR63" s="36"/>
      <c r="FS63" s="36"/>
      <c r="FT63" s="36"/>
      <c r="FU63" s="36"/>
      <c r="FV63" s="36"/>
      <c r="FW63" s="36"/>
      <c r="FX63" s="36"/>
      <c r="FY63" s="36"/>
      <c r="FZ63" s="36"/>
      <c r="GA63" s="36"/>
      <c r="GB63" s="36"/>
      <c r="GC63" s="36"/>
      <c r="GD63" s="36"/>
      <c r="GE63" s="36"/>
      <c r="GF63" s="36"/>
      <c r="GG63" s="36"/>
      <c r="GH63" s="36"/>
      <c r="GI63" s="36"/>
      <c r="GJ63" s="36"/>
      <c r="GK63" s="36"/>
      <c r="GL63" s="36"/>
      <c r="GM63" s="36"/>
      <c r="GN63" s="36"/>
      <c r="GO63" s="36"/>
      <c r="GP63" s="36"/>
      <c r="GQ63" s="36"/>
      <c r="GR63" s="36"/>
      <c r="GS63" s="36"/>
      <c r="GT63" s="36"/>
      <c r="GU63" s="36"/>
      <c r="GV63" s="36"/>
      <c r="GW63" s="36"/>
      <c r="GX63" s="36"/>
      <c r="GY63" s="36"/>
      <c r="GZ63" s="36"/>
      <c r="HA63" s="36"/>
      <c r="HB63" s="36"/>
      <c r="HC63" s="36"/>
      <c r="HD63" s="36"/>
      <c r="HE63" s="36"/>
      <c r="HF63" s="36"/>
      <c r="HG63" s="36"/>
      <c r="HH63" s="36"/>
      <c r="HI63" s="36"/>
      <c r="HJ63" s="36"/>
      <c r="HK63" s="36"/>
      <c r="HL63" s="36"/>
      <c r="HM63" s="36"/>
      <c r="HN63" s="36"/>
      <c r="HO63" s="36"/>
      <c r="HP63" s="36"/>
      <c r="HQ63" s="36"/>
      <c r="HR63" s="36"/>
      <c r="HS63" s="36"/>
      <c r="HT63" s="36"/>
      <c r="HU63" s="36"/>
      <c r="HV63" s="36"/>
      <c r="HW63" s="36"/>
      <c r="HX63" s="36"/>
      <c r="HY63" s="36"/>
      <c r="HZ63" s="36"/>
      <c r="IA63" s="36"/>
      <c r="IB63" s="36"/>
      <c r="IC63" s="36"/>
      <c r="ID63" s="36"/>
      <c r="IE63" s="36"/>
      <c r="IF63" s="36"/>
      <c r="IG63" s="36"/>
      <c r="IH63" s="36"/>
      <c r="II63" s="36"/>
      <c r="IJ63" s="36"/>
      <c r="IK63" s="36"/>
      <c r="IL63" s="36"/>
      <c r="IM63" s="36"/>
      <c r="IN63" s="36"/>
      <c r="IO63" s="36"/>
      <c r="IP63" s="36"/>
      <c r="IQ63" s="36"/>
      <c r="IR63" s="36"/>
      <c r="IS63" s="36"/>
      <c r="IT63" s="36"/>
      <c r="IU63" s="36"/>
      <c r="IV63" s="36"/>
      <c r="IW63" s="36"/>
      <c r="IX63" s="36"/>
      <c r="IY63" s="36"/>
      <c r="IZ63" s="36"/>
      <c r="JA63" s="36"/>
      <c r="JB63" s="36"/>
      <c r="JC63" s="36"/>
      <c r="JD63" s="36"/>
      <c r="JE63" s="36"/>
      <c r="JF63" s="36"/>
      <c r="JG63" s="36"/>
      <c r="JH63" s="36"/>
      <c r="JI63" s="36"/>
      <c r="JJ63" s="36"/>
      <c r="JK63" s="36"/>
      <c r="JL63" s="36"/>
      <c r="JM63" s="36"/>
      <c r="JN63" s="36"/>
      <c r="JO63" s="36"/>
      <c r="JP63" s="36"/>
      <c r="JQ63" s="36"/>
      <c r="JR63" s="36"/>
      <c r="JS63" s="36"/>
      <c r="JT63" s="36"/>
      <c r="JU63" s="36"/>
      <c r="JV63" s="36"/>
      <c r="JW63" s="36"/>
      <c r="JX63" s="36"/>
      <c r="JY63" s="36"/>
      <c r="JZ63" s="36"/>
      <c r="KA63" s="36"/>
      <c r="KB63" s="36"/>
      <c r="KC63" s="36"/>
      <c r="KD63" s="36"/>
      <c r="KE63" s="36"/>
      <c r="KF63" s="36"/>
      <c r="KG63" s="36"/>
      <c r="KH63" s="36"/>
      <c r="KI63" s="36"/>
      <c r="KJ63" s="36"/>
      <c r="KK63" s="36"/>
      <c r="KL63" s="36"/>
      <c r="KM63" s="36"/>
      <c r="KN63" s="36"/>
      <c r="KO63" s="36"/>
      <c r="KP63" s="36"/>
      <c r="KQ63" s="36"/>
      <c r="KR63" s="36"/>
      <c r="KS63" s="36"/>
      <c r="KT63" s="36"/>
      <c r="KU63" s="36"/>
      <c r="KV63" s="36"/>
      <c r="KW63" s="36"/>
      <c r="KX63" s="36"/>
      <c r="KY63" s="36"/>
      <c r="KZ63" s="36"/>
      <c r="LA63" s="36"/>
      <c r="LB63" s="36"/>
      <c r="LC63" s="36"/>
      <c r="LD63" s="36"/>
      <c r="LE63" s="36"/>
      <c r="LF63" s="36"/>
      <c r="LG63" s="36"/>
      <c r="LH63" s="36"/>
      <c r="LI63" s="36"/>
      <c r="LJ63" s="36"/>
      <c r="LK63" s="36"/>
      <c r="LL63" s="36"/>
      <c r="LM63" s="36"/>
      <c r="LN63" s="36"/>
      <c r="LO63" s="36"/>
      <c r="LP63" s="36"/>
      <c r="LQ63" s="36"/>
      <c r="LR63" s="36"/>
      <c r="LS63" s="36"/>
      <c r="LT63" s="36"/>
      <c r="LU63" s="36"/>
      <c r="LV63" s="36"/>
      <c r="LW63" s="36"/>
      <c r="LX63" s="36"/>
      <c r="LY63" s="36"/>
      <c r="LZ63" s="36"/>
      <c r="MA63" s="36"/>
      <c r="MB63" s="36"/>
      <c r="MC63" s="36"/>
      <c r="MD63" s="36"/>
      <c r="ME63" s="36"/>
      <c r="MF63" s="36"/>
      <c r="MG63" s="36"/>
      <c r="MH63" s="36"/>
      <c r="MI63" s="36"/>
      <c r="MJ63" s="36"/>
      <c r="MK63" s="36"/>
      <c r="ML63" s="36"/>
      <c r="MM63" s="36"/>
      <c r="MN63" s="36"/>
      <c r="MO63" s="36"/>
      <c r="MP63" s="36"/>
      <c r="MQ63" s="36"/>
      <c r="MR63" s="36"/>
      <c r="MS63" s="36"/>
      <c r="MT63" s="36"/>
      <c r="MU63" s="36"/>
      <c r="MV63" s="36"/>
      <c r="MW63" s="36"/>
      <c r="MX63" s="36"/>
      <c r="MY63" s="36"/>
      <c r="MZ63" s="36"/>
      <c r="NA63" s="36"/>
      <c r="NB63" s="36"/>
      <c r="NC63" s="36"/>
      <c r="ND63" s="36"/>
      <c r="NE63" s="36"/>
      <c r="NF63" s="36"/>
      <c r="NG63" s="36"/>
      <c r="NH63" s="36"/>
      <c r="NI63" s="36"/>
      <c r="NJ63" s="36"/>
      <c r="NK63" s="36"/>
      <c r="NL63" s="36"/>
      <c r="NM63" s="36"/>
      <c r="NN63" s="36"/>
      <c r="NO63" s="36"/>
      <c r="NP63" s="36"/>
      <c r="NQ63" s="36"/>
      <c r="NR63" s="36"/>
      <c r="NS63" s="36"/>
      <c r="NT63" s="36"/>
      <c r="NU63" s="36"/>
      <c r="NV63" s="36"/>
      <c r="NW63" s="36"/>
      <c r="NX63" s="36"/>
      <c r="NY63" s="36"/>
      <c r="NZ63" s="36"/>
      <c r="OA63" s="36"/>
      <c r="OB63" s="36"/>
      <c r="OC63" s="36"/>
      <c r="OD63" s="36"/>
      <c r="OE63" s="36"/>
      <c r="OF63" s="36"/>
      <c r="OG63" s="36"/>
      <c r="OH63" s="36"/>
      <c r="OI63" s="36"/>
      <c r="OJ63" s="36"/>
      <c r="OK63" s="36"/>
      <c r="OL63" s="36"/>
      <c r="OM63" s="36"/>
      <c r="ON63" s="36"/>
      <c r="OO63" s="36"/>
      <c r="OP63" s="36"/>
      <c r="OQ63" s="36"/>
      <c r="OR63" s="36"/>
      <c r="OS63" s="36"/>
      <c r="OT63" s="36"/>
      <c r="OU63" s="36"/>
      <c r="OV63" s="36"/>
      <c r="OW63" s="36"/>
      <c r="OX63" s="36"/>
      <c r="OY63" s="36"/>
      <c r="OZ63" s="36"/>
      <c r="PA63" s="36"/>
      <c r="PB63" s="36"/>
      <c r="PC63" s="36"/>
      <c r="PD63" s="36"/>
      <c r="PE63" s="36"/>
      <c r="PF63" s="36"/>
      <c r="PG63" s="36"/>
      <c r="PH63" s="36"/>
      <c r="PI63" s="36"/>
      <c r="PJ63" s="36"/>
      <c r="PK63" s="36"/>
      <c r="PL63" s="36"/>
      <c r="PM63" s="36"/>
      <c r="PN63" s="36"/>
      <c r="PO63" s="36"/>
      <c r="PP63" s="36"/>
      <c r="PQ63" s="36"/>
      <c r="PR63" s="36"/>
      <c r="PS63" s="36"/>
      <c r="PT63" s="36"/>
      <c r="PU63" s="36"/>
      <c r="PV63" s="36"/>
      <c r="PW63" s="36"/>
      <c r="PX63" s="36"/>
      <c r="PY63" s="36"/>
      <c r="PZ63" s="36"/>
      <c r="QA63" s="36"/>
      <c r="QB63" s="36"/>
      <c r="QC63" s="36"/>
      <c r="QD63" s="36"/>
      <c r="QE63" s="36"/>
      <c r="QF63" s="36"/>
      <c r="QG63" s="36"/>
      <c r="QH63" s="36"/>
      <c r="QI63" s="36"/>
      <c r="QJ63" s="36"/>
      <c r="QK63" s="36"/>
      <c r="QL63" s="36"/>
      <c r="QM63" s="36"/>
      <c r="QN63" s="36"/>
      <c r="QO63" s="36"/>
      <c r="QP63" s="36"/>
      <c r="QQ63" s="36"/>
      <c r="QR63" s="36"/>
      <c r="QS63" s="36"/>
      <c r="QT63" s="36"/>
      <c r="QU63" s="36"/>
      <c r="QV63" s="36"/>
      <c r="QW63" s="36"/>
      <c r="QX63" s="36"/>
      <c r="QY63" s="36"/>
      <c r="QZ63" s="36"/>
      <c r="RA63" s="36"/>
      <c r="RB63" s="36"/>
      <c r="RC63" s="36"/>
      <c r="RD63" s="36"/>
      <c r="RE63" s="36"/>
      <c r="RF63" s="36"/>
      <c r="RG63" s="36"/>
      <c r="RH63" s="36"/>
      <c r="RI63" s="36"/>
      <c r="RJ63" s="36"/>
      <c r="RK63" s="36"/>
      <c r="RL63" s="36"/>
      <c r="RM63" s="36"/>
      <c r="RN63" s="36"/>
      <c r="RO63" s="36"/>
      <c r="RP63" s="36"/>
      <c r="RQ63" s="36"/>
      <c r="RR63" s="36"/>
      <c r="RS63" s="36"/>
      <c r="RT63" s="36"/>
      <c r="RU63" s="36"/>
      <c r="RV63" s="36"/>
      <c r="RW63" s="36"/>
      <c r="RX63" s="36"/>
      <c r="RY63" s="36"/>
      <c r="RZ63" s="36"/>
      <c r="SA63" s="36"/>
      <c r="SB63" s="36"/>
      <c r="SC63" s="36"/>
      <c r="SD63" s="36"/>
      <c r="SE63" s="36"/>
      <c r="SF63" s="36"/>
      <c r="SG63" s="36"/>
      <c r="SH63" s="36"/>
      <c r="SI63" s="36"/>
      <c r="SJ63" s="36"/>
      <c r="SK63" s="36"/>
      <c r="SL63" s="36"/>
      <c r="SM63" s="36"/>
      <c r="SN63" s="36"/>
      <c r="SO63" s="36"/>
      <c r="SP63" s="36"/>
      <c r="SQ63" s="36"/>
      <c r="SR63" s="36"/>
      <c r="SS63" s="36"/>
      <c r="ST63" s="36"/>
      <c r="SU63" s="36"/>
      <c r="SV63" s="36"/>
      <c r="SW63" s="36"/>
      <c r="SX63" s="36"/>
      <c r="SY63" s="36"/>
      <c r="SZ63" s="36"/>
      <c r="TA63" s="36"/>
      <c r="TB63" s="36"/>
      <c r="TC63" s="36"/>
      <c r="TD63" s="36"/>
      <c r="TE63" s="36"/>
      <c r="TF63" s="36"/>
      <c r="TG63" s="36"/>
      <c r="TH63" s="36"/>
      <c r="TI63" s="36"/>
      <c r="TJ63" s="36"/>
      <c r="TK63" s="36"/>
      <c r="TL63" s="36"/>
      <c r="TM63" s="36"/>
      <c r="TN63" s="36"/>
      <c r="TO63" s="36"/>
      <c r="TP63" s="36"/>
      <c r="TQ63" s="36"/>
      <c r="TR63" s="36"/>
      <c r="TS63" s="36"/>
      <c r="TT63" s="36"/>
      <c r="TU63" s="36"/>
      <c r="TV63" s="36"/>
      <c r="TW63" s="36"/>
      <c r="TX63" s="36"/>
      <c r="TY63" s="36"/>
      <c r="TZ63" s="36"/>
      <c r="UA63" s="36"/>
      <c r="UB63" s="36"/>
    </row>
    <row r="64" spans="2:548" ht="17.25" customHeight="1">
      <c r="B64" s="23" t="s">
        <v>136</v>
      </c>
      <c r="F64" s="26" t="s">
        <v>1437</v>
      </c>
      <c r="G64" s="24" t="s">
        <v>218</v>
      </c>
      <c r="H64" s="36">
        <v>9246.4602250000007</v>
      </c>
      <c r="I64" s="36">
        <v>8250.444802</v>
      </c>
      <c r="J64" s="36">
        <v>9863.4226699999999</v>
      </c>
      <c r="K64" s="36">
        <v>9567.5367580000002</v>
      </c>
      <c r="L64" s="36">
        <v>10604.014628999999</v>
      </c>
      <c r="M64" s="36">
        <v>11144.335016999999</v>
      </c>
      <c r="N64" s="36">
        <v>11438.688110999999</v>
      </c>
      <c r="O64" s="36">
        <v>14177.039106</v>
      </c>
      <c r="P64" s="36">
        <v>15289.910008000001</v>
      </c>
      <c r="Q64" s="36">
        <v>14482.512225</v>
      </c>
      <c r="R64" s="36">
        <v>25362.384409999999</v>
      </c>
      <c r="S64" s="36">
        <v>23365.05242</v>
      </c>
      <c r="T64" s="36">
        <v>23464.132681999999</v>
      </c>
      <c r="U64" s="36">
        <v>19136.115834</v>
      </c>
      <c r="V64" s="36">
        <v>15452.338449000001</v>
      </c>
      <c r="W64" s="36">
        <v>15570.488508</v>
      </c>
      <c r="X64" s="36">
        <v>13532.004455</v>
      </c>
      <c r="Y64" s="36">
        <v>15722.757693</v>
      </c>
      <c r="Z64" s="36">
        <v>16796.557180510001</v>
      </c>
      <c r="AA64" s="36">
        <v>16455.959995050001</v>
      </c>
      <c r="AB64" s="36">
        <v>20341.678710529999</v>
      </c>
      <c r="AC64" s="36">
        <v>18053.526990499999</v>
      </c>
      <c r="AD64" s="36">
        <v>17491.989323649999</v>
      </c>
      <c r="AE64" s="36">
        <v>13609.796629029999</v>
      </c>
      <c r="AF64" s="36">
        <v>16089.65635051</v>
      </c>
      <c r="AG64" s="36">
        <v>14446.43840657</v>
      </c>
      <c r="AH64" s="36">
        <v>12905.14532433</v>
      </c>
      <c r="AI64" s="36">
        <v>12287.78183446</v>
      </c>
      <c r="AJ64" s="36">
        <v>13945.500123309999</v>
      </c>
      <c r="AK64" s="36">
        <v>16355.28852867</v>
      </c>
      <c r="AL64" s="36">
        <v>16579.128201520001</v>
      </c>
      <c r="AM64" s="36">
        <v>16595.66700922</v>
      </c>
      <c r="AN64" s="36">
        <v>15882.065291319999</v>
      </c>
      <c r="AO64" s="36">
        <v>15678.19562185</v>
      </c>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36"/>
      <c r="GE64" s="36"/>
      <c r="GF64" s="36"/>
      <c r="GG64" s="36"/>
      <c r="GH64" s="36"/>
      <c r="GI64" s="36"/>
      <c r="GJ64" s="36"/>
      <c r="GK64" s="36"/>
      <c r="GL64" s="36"/>
      <c r="GM64" s="36"/>
      <c r="GN64" s="36"/>
      <c r="GO64" s="36"/>
      <c r="GP64" s="36"/>
      <c r="GQ64" s="36"/>
      <c r="GR64" s="36"/>
      <c r="GS64" s="36"/>
      <c r="GT64" s="36"/>
      <c r="GU64" s="36"/>
      <c r="GV64" s="36"/>
      <c r="GW64" s="36"/>
      <c r="GX64" s="36"/>
      <c r="GY64" s="36"/>
      <c r="GZ64" s="36"/>
      <c r="HA64" s="36"/>
      <c r="HB64" s="36"/>
      <c r="HC64" s="36"/>
      <c r="HD64" s="36"/>
      <c r="HE64" s="36"/>
      <c r="HF64" s="36"/>
      <c r="HG64" s="36"/>
      <c r="HH64" s="36"/>
      <c r="HI64" s="36"/>
      <c r="HJ64" s="36"/>
      <c r="HK64" s="36"/>
      <c r="HL64" s="36"/>
      <c r="HM64" s="36"/>
      <c r="HN64" s="36"/>
      <c r="HO64" s="36"/>
      <c r="HP64" s="36"/>
      <c r="HQ64" s="36"/>
      <c r="HR64" s="36"/>
      <c r="HS64" s="36"/>
      <c r="HT64" s="36"/>
      <c r="HU64" s="36"/>
      <c r="HV64" s="36"/>
      <c r="HW64" s="36"/>
      <c r="HX64" s="36"/>
      <c r="HY64" s="36"/>
      <c r="HZ64" s="36"/>
      <c r="IA64" s="36"/>
      <c r="IB64" s="36"/>
      <c r="IC64" s="36"/>
      <c r="ID64" s="36"/>
      <c r="IE64" s="36"/>
      <c r="IF64" s="36"/>
      <c r="IG64" s="36"/>
      <c r="IH64" s="36"/>
      <c r="II64" s="36"/>
      <c r="IJ64" s="36"/>
      <c r="IK64" s="36"/>
      <c r="IL64" s="36"/>
      <c r="IM64" s="36"/>
      <c r="IN64" s="36"/>
      <c r="IO64" s="36"/>
      <c r="IP64" s="36"/>
      <c r="IQ64" s="36"/>
      <c r="IR64" s="36"/>
      <c r="IS64" s="36"/>
      <c r="IT64" s="36"/>
      <c r="IU64" s="36"/>
      <c r="IV64" s="36"/>
      <c r="IW64" s="36"/>
      <c r="IX64" s="36"/>
      <c r="IY64" s="36"/>
      <c r="IZ64" s="36"/>
      <c r="JA64" s="36"/>
      <c r="JB64" s="36"/>
      <c r="JC64" s="36"/>
      <c r="JD64" s="36"/>
      <c r="JE64" s="36"/>
      <c r="JF64" s="36"/>
      <c r="JG64" s="36"/>
      <c r="JH64" s="36"/>
      <c r="JI64" s="36"/>
      <c r="JJ64" s="36"/>
      <c r="JK64" s="36"/>
      <c r="JL64" s="36"/>
      <c r="JM64" s="36"/>
      <c r="JN64" s="36"/>
      <c r="JO64" s="36"/>
      <c r="JP64" s="36"/>
      <c r="JQ64" s="36"/>
      <c r="JR64" s="36"/>
      <c r="JS64" s="36"/>
      <c r="JT64" s="36"/>
      <c r="JU64" s="36"/>
      <c r="JV64" s="36"/>
      <c r="JW64" s="36"/>
      <c r="JX64" s="36"/>
      <c r="JY64" s="36"/>
      <c r="JZ64" s="36"/>
      <c r="KA64" s="36"/>
      <c r="KB64" s="36"/>
      <c r="KC64" s="36"/>
      <c r="KD64" s="36"/>
      <c r="KE64" s="36"/>
      <c r="KF64" s="36"/>
      <c r="KG64" s="36"/>
      <c r="KH64" s="36"/>
      <c r="KI64" s="36"/>
      <c r="KJ64" s="36"/>
      <c r="KK64" s="36"/>
      <c r="KL64" s="36"/>
      <c r="KM64" s="36"/>
      <c r="KN64" s="36"/>
      <c r="KO64" s="36"/>
      <c r="KP64" s="36"/>
      <c r="KQ64" s="36"/>
      <c r="KR64" s="36"/>
      <c r="KS64" s="36"/>
      <c r="KT64" s="36"/>
      <c r="KU64" s="36"/>
      <c r="KV64" s="36"/>
      <c r="KW64" s="36"/>
      <c r="KX64" s="36"/>
      <c r="KY64" s="36"/>
      <c r="KZ64" s="36"/>
      <c r="LA64" s="36"/>
      <c r="LB64" s="36"/>
      <c r="LC64" s="36"/>
      <c r="LD64" s="36"/>
      <c r="LE64" s="36"/>
      <c r="LF64" s="36"/>
      <c r="LG64" s="36"/>
      <c r="LH64" s="36"/>
      <c r="LI64" s="36"/>
      <c r="LJ64" s="36"/>
      <c r="LK64" s="36"/>
      <c r="LL64" s="36"/>
      <c r="LM64" s="36"/>
      <c r="LN64" s="36"/>
      <c r="LO64" s="36"/>
      <c r="LP64" s="36"/>
      <c r="LQ64" s="36"/>
      <c r="LR64" s="36"/>
      <c r="LS64" s="36"/>
      <c r="LT64" s="36"/>
      <c r="LU64" s="36"/>
      <c r="LV64" s="36"/>
      <c r="LW64" s="36"/>
      <c r="LX64" s="36"/>
      <c r="LY64" s="36"/>
      <c r="LZ64" s="36"/>
      <c r="MA64" s="36"/>
      <c r="MB64" s="36"/>
      <c r="MC64" s="36"/>
      <c r="MD64" s="36"/>
      <c r="ME64" s="36"/>
      <c r="MF64" s="36"/>
      <c r="MG64" s="36"/>
      <c r="MH64" s="36"/>
      <c r="MI64" s="36"/>
      <c r="MJ64" s="36"/>
      <c r="MK64" s="36"/>
      <c r="ML64" s="36"/>
      <c r="MM64" s="36"/>
      <c r="MN64" s="36"/>
      <c r="MO64" s="36"/>
      <c r="MP64" s="36"/>
      <c r="MQ64" s="36"/>
      <c r="MR64" s="36"/>
      <c r="MS64" s="36"/>
      <c r="MT64" s="36"/>
      <c r="MU64" s="36"/>
      <c r="MV64" s="36"/>
      <c r="MW64" s="36"/>
      <c r="MX64" s="36"/>
      <c r="MY64" s="36"/>
      <c r="MZ64" s="36"/>
      <c r="NA64" s="36"/>
      <c r="NB64" s="36"/>
      <c r="NC64" s="36"/>
      <c r="ND64" s="36"/>
      <c r="NE64" s="36"/>
      <c r="NF64" s="36"/>
      <c r="NG64" s="36"/>
      <c r="NH64" s="36"/>
      <c r="NI64" s="36"/>
      <c r="NJ64" s="36"/>
      <c r="NK64" s="36"/>
      <c r="NL64" s="36"/>
      <c r="NM64" s="36"/>
      <c r="NN64" s="36"/>
      <c r="NO64" s="36"/>
      <c r="NP64" s="36"/>
      <c r="NQ64" s="36"/>
      <c r="NR64" s="36"/>
      <c r="NS64" s="36"/>
      <c r="NT64" s="36"/>
      <c r="NU64" s="36"/>
      <c r="NV64" s="36"/>
      <c r="NW64" s="36"/>
      <c r="NX64" s="36"/>
      <c r="NY64" s="36"/>
      <c r="NZ64" s="36"/>
      <c r="OA64" s="36"/>
      <c r="OB64" s="36"/>
      <c r="OC64" s="36"/>
      <c r="OD64" s="36"/>
      <c r="OE64" s="36"/>
      <c r="OF64" s="36"/>
      <c r="OG64" s="36"/>
      <c r="OH64" s="36"/>
      <c r="OI64" s="36"/>
      <c r="OJ64" s="36"/>
      <c r="OK64" s="36"/>
      <c r="OL64" s="36"/>
      <c r="OM64" s="36"/>
      <c r="ON64" s="36"/>
      <c r="OO64" s="36"/>
      <c r="OP64" s="36"/>
      <c r="OQ64" s="36"/>
      <c r="OR64" s="36"/>
      <c r="OS64" s="36"/>
      <c r="OT64" s="36"/>
      <c r="OU64" s="36"/>
      <c r="OV64" s="36"/>
      <c r="OW64" s="36"/>
      <c r="OX64" s="36"/>
      <c r="OY64" s="36"/>
      <c r="OZ64" s="36"/>
      <c r="PA64" s="36"/>
      <c r="PB64" s="36"/>
      <c r="PC64" s="36"/>
      <c r="PD64" s="36"/>
      <c r="PE64" s="36"/>
      <c r="PF64" s="36"/>
      <c r="PG64" s="36"/>
      <c r="PH64" s="36"/>
      <c r="PI64" s="36"/>
      <c r="PJ64" s="36"/>
      <c r="PK64" s="36"/>
      <c r="PL64" s="36"/>
      <c r="PM64" s="36"/>
      <c r="PN64" s="36"/>
      <c r="PO64" s="36"/>
      <c r="PP64" s="36"/>
      <c r="PQ64" s="36"/>
      <c r="PR64" s="36"/>
      <c r="PS64" s="36"/>
      <c r="PT64" s="36"/>
      <c r="PU64" s="36"/>
      <c r="PV64" s="36"/>
      <c r="PW64" s="36"/>
      <c r="PX64" s="36"/>
      <c r="PY64" s="36"/>
      <c r="PZ64" s="36"/>
      <c r="QA64" s="36"/>
      <c r="QB64" s="36"/>
      <c r="QC64" s="36"/>
      <c r="QD64" s="36"/>
      <c r="QE64" s="36"/>
      <c r="QF64" s="36"/>
      <c r="QG64" s="36"/>
      <c r="QH64" s="36"/>
      <c r="QI64" s="36"/>
      <c r="QJ64" s="36"/>
      <c r="QK64" s="36"/>
      <c r="QL64" s="36"/>
      <c r="QM64" s="36"/>
      <c r="QN64" s="36"/>
      <c r="QO64" s="36"/>
      <c r="QP64" s="36"/>
      <c r="QQ64" s="36"/>
      <c r="QR64" s="36"/>
      <c r="QS64" s="36"/>
      <c r="QT64" s="36"/>
      <c r="QU64" s="36"/>
      <c r="QV64" s="36"/>
      <c r="QW64" s="36"/>
      <c r="QX64" s="36"/>
      <c r="QY64" s="36"/>
      <c r="QZ64" s="36"/>
      <c r="RA64" s="36"/>
      <c r="RB64" s="36"/>
      <c r="RC64" s="36"/>
      <c r="RD64" s="36"/>
      <c r="RE64" s="36"/>
      <c r="RF64" s="36"/>
      <c r="RG64" s="36"/>
      <c r="RH64" s="36"/>
      <c r="RI64" s="36"/>
      <c r="RJ64" s="36"/>
      <c r="RK64" s="36"/>
      <c r="RL64" s="36"/>
      <c r="RM64" s="36"/>
      <c r="RN64" s="36"/>
      <c r="RO64" s="36"/>
      <c r="RP64" s="36"/>
      <c r="RQ64" s="36"/>
      <c r="RR64" s="36"/>
      <c r="RS64" s="36"/>
      <c r="RT64" s="36"/>
      <c r="RU64" s="36"/>
      <c r="RV64" s="36"/>
      <c r="RW64" s="36"/>
      <c r="RX64" s="36"/>
      <c r="RY64" s="36"/>
      <c r="RZ64" s="36"/>
      <c r="SA64" s="36"/>
      <c r="SB64" s="36"/>
      <c r="SC64" s="36"/>
      <c r="SD64" s="36"/>
      <c r="SE64" s="36"/>
      <c r="SF64" s="36"/>
      <c r="SG64" s="36"/>
      <c r="SH64" s="36"/>
      <c r="SI64" s="36"/>
      <c r="SJ64" s="36"/>
      <c r="SK64" s="36"/>
      <c r="SL64" s="36"/>
      <c r="SM64" s="36"/>
      <c r="SN64" s="36"/>
      <c r="SO64" s="36"/>
      <c r="SP64" s="36"/>
      <c r="SQ64" s="36"/>
      <c r="SR64" s="36"/>
      <c r="SS64" s="36"/>
      <c r="ST64" s="36"/>
      <c r="SU64" s="36"/>
      <c r="SV64" s="36"/>
      <c r="SW64" s="36"/>
      <c r="SX64" s="36"/>
      <c r="SY64" s="36"/>
      <c r="SZ64" s="36"/>
      <c r="TA64" s="36"/>
      <c r="TB64" s="36"/>
      <c r="TC64" s="36"/>
      <c r="TD64" s="36"/>
      <c r="TE64" s="36"/>
      <c r="TF64" s="36"/>
      <c r="TG64" s="36"/>
      <c r="TH64" s="36"/>
      <c r="TI64" s="36"/>
      <c r="TJ64" s="36"/>
      <c r="TK64" s="36"/>
      <c r="TL64" s="36"/>
      <c r="TM64" s="36"/>
      <c r="TN64" s="36"/>
      <c r="TO64" s="36"/>
      <c r="TP64" s="36"/>
      <c r="TQ64" s="36"/>
      <c r="TR64" s="36"/>
      <c r="TS64" s="36"/>
      <c r="TT64" s="36"/>
      <c r="TU64" s="36"/>
      <c r="TV64" s="36"/>
      <c r="TW64" s="36"/>
      <c r="TX64" s="36"/>
      <c r="TY64" s="36"/>
      <c r="TZ64" s="36"/>
      <c r="UA64" s="36"/>
      <c r="UB64" s="36"/>
    </row>
    <row r="65" spans="2:548" ht="17.25" customHeight="1">
      <c r="B65" t="s">
        <v>136</v>
      </c>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c r="FV65" s="36"/>
      <c r="FW65" s="36"/>
      <c r="FX65" s="36"/>
      <c r="FY65" s="36"/>
      <c r="FZ65" s="36"/>
      <c r="GA65" s="36"/>
      <c r="GB65" s="36"/>
      <c r="GC65" s="36"/>
      <c r="GD65" s="36"/>
      <c r="GE65" s="36"/>
      <c r="GF65" s="36"/>
      <c r="GG65" s="36"/>
      <c r="GH65" s="36"/>
      <c r="GI65" s="36"/>
      <c r="GJ65" s="36"/>
      <c r="GK65" s="36"/>
      <c r="GL65" s="36"/>
      <c r="GM65" s="36"/>
      <c r="GN65" s="36"/>
      <c r="GO65" s="36"/>
      <c r="GP65" s="36"/>
      <c r="GQ65" s="36"/>
      <c r="GR65" s="36"/>
      <c r="GS65" s="36"/>
      <c r="GT65" s="36"/>
      <c r="GU65" s="36"/>
      <c r="GV65" s="36"/>
      <c r="GW65" s="36"/>
      <c r="GX65" s="36"/>
      <c r="GY65" s="36"/>
      <c r="GZ65" s="36"/>
      <c r="HA65" s="36"/>
      <c r="HB65" s="36"/>
      <c r="HC65" s="36"/>
      <c r="HD65" s="36"/>
      <c r="HE65" s="36"/>
      <c r="HF65" s="36"/>
      <c r="HG65" s="36"/>
      <c r="HH65" s="36"/>
      <c r="HI65" s="36"/>
      <c r="HJ65" s="36"/>
      <c r="HK65" s="36"/>
      <c r="HL65" s="36"/>
      <c r="HM65" s="36"/>
      <c r="HN65" s="36"/>
      <c r="HO65" s="36"/>
      <c r="HP65" s="36"/>
      <c r="HQ65" s="36"/>
      <c r="HR65" s="36"/>
      <c r="HS65" s="36"/>
      <c r="HT65" s="36"/>
      <c r="HU65" s="36"/>
      <c r="HV65" s="36"/>
      <c r="HW65" s="36"/>
      <c r="HX65" s="36"/>
      <c r="HY65" s="36"/>
      <c r="HZ65" s="36"/>
      <c r="IA65" s="36"/>
      <c r="IB65" s="36"/>
      <c r="IC65" s="36"/>
      <c r="ID65" s="36"/>
      <c r="IE65" s="36"/>
      <c r="IF65" s="36"/>
      <c r="IG65" s="36"/>
      <c r="IH65" s="36"/>
      <c r="II65" s="36"/>
      <c r="IJ65" s="36"/>
      <c r="IK65" s="36"/>
      <c r="IL65" s="36"/>
      <c r="IM65" s="36"/>
      <c r="IN65" s="36"/>
      <c r="IO65" s="36"/>
      <c r="IP65" s="36"/>
      <c r="IQ65" s="36"/>
      <c r="IR65" s="36"/>
      <c r="IS65" s="36"/>
      <c r="IT65" s="36"/>
      <c r="IU65" s="36"/>
      <c r="IV65" s="36"/>
      <c r="IW65" s="36"/>
      <c r="IX65" s="36"/>
      <c r="IY65" s="36"/>
      <c r="IZ65" s="36"/>
      <c r="JA65" s="36"/>
      <c r="JB65" s="36"/>
      <c r="JC65" s="36"/>
      <c r="JD65" s="36"/>
      <c r="JE65" s="36"/>
      <c r="JF65" s="36"/>
      <c r="JG65" s="36"/>
      <c r="JH65" s="36"/>
      <c r="JI65" s="36"/>
      <c r="JJ65" s="36"/>
      <c r="JK65" s="36"/>
      <c r="JL65" s="36"/>
      <c r="JM65" s="36"/>
      <c r="JN65" s="36"/>
      <c r="JO65" s="36"/>
      <c r="JP65" s="36"/>
      <c r="JQ65" s="36"/>
      <c r="JR65" s="36"/>
      <c r="JS65" s="36"/>
      <c r="JT65" s="36"/>
      <c r="JU65" s="36"/>
      <c r="JV65" s="36"/>
      <c r="JW65" s="36"/>
      <c r="JX65" s="36"/>
      <c r="JY65" s="36"/>
      <c r="JZ65" s="36"/>
      <c r="KA65" s="36"/>
      <c r="KB65" s="36"/>
      <c r="KC65" s="36"/>
      <c r="KD65" s="36"/>
      <c r="KE65" s="36"/>
      <c r="KF65" s="36"/>
      <c r="KG65" s="36"/>
      <c r="KH65" s="36"/>
      <c r="KI65" s="36"/>
      <c r="KJ65" s="36"/>
      <c r="KK65" s="36"/>
      <c r="KL65" s="36"/>
      <c r="KM65" s="36"/>
      <c r="KN65" s="36"/>
      <c r="KO65" s="36"/>
      <c r="KP65" s="36"/>
      <c r="KQ65" s="36"/>
      <c r="KR65" s="36"/>
      <c r="KS65" s="36"/>
      <c r="KT65" s="36"/>
      <c r="KU65" s="36"/>
      <c r="KV65" s="36"/>
      <c r="KW65" s="36"/>
      <c r="KX65" s="36"/>
      <c r="KY65" s="36"/>
      <c r="KZ65" s="36"/>
      <c r="LA65" s="36"/>
      <c r="LB65" s="36"/>
      <c r="LC65" s="36"/>
      <c r="LD65" s="36"/>
      <c r="LE65" s="36"/>
      <c r="LF65" s="36"/>
      <c r="LG65" s="36"/>
      <c r="LH65" s="36"/>
      <c r="LI65" s="36"/>
      <c r="LJ65" s="36"/>
      <c r="LK65" s="36"/>
      <c r="LL65" s="36"/>
      <c r="LM65" s="36"/>
      <c r="LN65" s="36"/>
      <c r="LO65" s="36"/>
      <c r="LP65" s="36"/>
      <c r="LQ65" s="36"/>
      <c r="LR65" s="36"/>
      <c r="LS65" s="36"/>
      <c r="LT65" s="36"/>
      <c r="LU65" s="36"/>
      <c r="LV65" s="36"/>
      <c r="LW65" s="36"/>
      <c r="LX65" s="36"/>
      <c r="LY65" s="36"/>
      <c r="LZ65" s="36"/>
      <c r="MA65" s="36"/>
      <c r="MB65" s="36"/>
      <c r="MC65" s="36"/>
      <c r="MD65" s="36"/>
      <c r="ME65" s="36"/>
      <c r="MF65" s="36"/>
      <c r="MG65" s="36"/>
      <c r="MH65" s="36"/>
      <c r="MI65" s="36"/>
      <c r="MJ65" s="36"/>
      <c r="MK65" s="36"/>
      <c r="ML65" s="36"/>
      <c r="MM65" s="36"/>
      <c r="MN65" s="36"/>
      <c r="MO65" s="36"/>
      <c r="MP65" s="36"/>
      <c r="MQ65" s="36"/>
      <c r="MR65" s="36"/>
      <c r="MS65" s="36"/>
      <c r="MT65" s="36"/>
      <c r="MU65" s="36"/>
      <c r="MV65" s="36"/>
      <c r="MW65" s="36"/>
      <c r="MX65" s="36"/>
      <c r="MY65" s="36"/>
      <c r="MZ65" s="36"/>
      <c r="NA65" s="36"/>
      <c r="NB65" s="36"/>
      <c r="NC65" s="36"/>
      <c r="ND65" s="36"/>
      <c r="NE65" s="36"/>
      <c r="NF65" s="36"/>
      <c r="NG65" s="36"/>
      <c r="NH65" s="36"/>
      <c r="NI65" s="36"/>
      <c r="NJ65" s="36"/>
      <c r="NK65" s="36"/>
      <c r="NL65" s="36"/>
      <c r="NM65" s="36"/>
      <c r="NN65" s="36"/>
      <c r="NO65" s="36"/>
      <c r="NP65" s="36"/>
      <c r="NQ65" s="36"/>
      <c r="NR65" s="36"/>
      <c r="NS65" s="36"/>
      <c r="NT65" s="36"/>
      <c r="NU65" s="36"/>
      <c r="NV65" s="36"/>
      <c r="NW65" s="36"/>
      <c r="NX65" s="36"/>
      <c r="NY65" s="36"/>
      <c r="NZ65" s="36"/>
      <c r="OA65" s="36"/>
      <c r="OB65" s="36"/>
      <c r="OC65" s="36"/>
      <c r="OD65" s="36"/>
      <c r="OE65" s="36"/>
      <c r="OF65" s="36"/>
      <c r="OG65" s="36"/>
      <c r="OH65" s="36"/>
      <c r="OI65" s="36"/>
      <c r="OJ65" s="36"/>
      <c r="OK65" s="36"/>
      <c r="OL65" s="36"/>
      <c r="OM65" s="36"/>
      <c r="ON65" s="36"/>
      <c r="OO65" s="36"/>
      <c r="OP65" s="36"/>
      <c r="OQ65" s="36"/>
      <c r="OR65" s="36"/>
      <c r="OS65" s="36"/>
      <c r="OT65" s="36"/>
      <c r="OU65" s="36"/>
      <c r="OV65" s="36"/>
      <c r="OW65" s="36"/>
      <c r="OX65" s="36"/>
      <c r="OY65" s="36"/>
      <c r="OZ65" s="36"/>
      <c r="PA65" s="36"/>
      <c r="PB65" s="36"/>
      <c r="PC65" s="36"/>
      <c r="PD65" s="36"/>
      <c r="PE65" s="36"/>
      <c r="PF65" s="36"/>
      <c r="PG65" s="36"/>
      <c r="PH65" s="36"/>
      <c r="PI65" s="36"/>
      <c r="PJ65" s="36"/>
      <c r="PK65" s="36"/>
      <c r="PL65" s="36"/>
      <c r="PM65" s="36"/>
      <c r="PN65" s="36"/>
      <c r="PO65" s="36"/>
      <c r="PP65" s="36"/>
      <c r="PQ65" s="36"/>
      <c r="PR65" s="36"/>
      <c r="PS65" s="36"/>
      <c r="PT65" s="36"/>
      <c r="PU65" s="36"/>
      <c r="PV65" s="36"/>
      <c r="PW65" s="36"/>
      <c r="PX65" s="36"/>
      <c r="PY65" s="36"/>
      <c r="PZ65" s="36"/>
      <c r="QA65" s="36"/>
      <c r="QB65" s="36"/>
      <c r="QC65" s="36"/>
      <c r="QD65" s="36"/>
      <c r="QE65" s="36"/>
      <c r="QF65" s="36"/>
      <c r="QG65" s="36"/>
      <c r="QH65" s="36"/>
      <c r="QI65" s="36"/>
      <c r="QJ65" s="36"/>
      <c r="QK65" s="36"/>
      <c r="QL65" s="36"/>
      <c r="QM65" s="36"/>
      <c r="QN65" s="36"/>
      <c r="QO65" s="36"/>
      <c r="QP65" s="36"/>
      <c r="QQ65" s="36"/>
      <c r="QR65" s="36"/>
      <c r="QS65" s="36"/>
      <c r="QT65" s="36"/>
      <c r="QU65" s="36"/>
      <c r="QV65" s="36"/>
      <c r="QW65" s="36"/>
      <c r="QX65" s="36"/>
      <c r="QY65" s="36"/>
      <c r="QZ65" s="36"/>
      <c r="RA65" s="36"/>
      <c r="RB65" s="36"/>
      <c r="RC65" s="36"/>
      <c r="RD65" s="36"/>
      <c r="RE65" s="36"/>
      <c r="RF65" s="36"/>
      <c r="RG65" s="36"/>
      <c r="RH65" s="36"/>
      <c r="RI65" s="36"/>
      <c r="RJ65" s="36"/>
      <c r="RK65" s="36"/>
      <c r="RL65" s="36"/>
      <c r="RM65" s="36"/>
      <c r="RN65" s="36"/>
      <c r="RO65" s="36"/>
      <c r="RP65" s="36"/>
      <c r="RQ65" s="36"/>
      <c r="RR65" s="36"/>
      <c r="RS65" s="36"/>
      <c r="RT65" s="36"/>
      <c r="RU65" s="36"/>
      <c r="RV65" s="36"/>
      <c r="RW65" s="36"/>
      <c r="RX65" s="36"/>
      <c r="RY65" s="36"/>
      <c r="RZ65" s="36"/>
      <c r="SA65" s="36"/>
      <c r="SB65" s="36"/>
      <c r="SC65" s="36"/>
      <c r="SD65" s="36"/>
      <c r="SE65" s="36"/>
      <c r="SF65" s="36"/>
      <c r="SG65" s="36"/>
      <c r="SH65" s="36"/>
      <c r="SI65" s="36"/>
      <c r="SJ65" s="36"/>
      <c r="SK65" s="36"/>
      <c r="SL65" s="36"/>
      <c r="SM65" s="36"/>
      <c r="SN65" s="36"/>
      <c r="SO65" s="36"/>
      <c r="SP65" s="36"/>
      <c r="SQ65" s="36"/>
      <c r="SR65" s="36"/>
      <c r="SS65" s="36"/>
      <c r="ST65" s="36"/>
      <c r="SU65" s="36"/>
      <c r="SV65" s="36"/>
      <c r="SW65" s="36"/>
      <c r="SX65" s="36"/>
      <c r="SY65" s="36"/>
      <c r="SZ65" s="36"/>
      <c r="TA65" s="36"/>
      <c r="TB65" s="36"/>
      <c r="TC65" s="36"/>
      <c r="TD65" s="36"/>
      <c r="TE65" s="36"/>
      <c r="TF65" s="36"/>
      <c r="TG65" s="36"/>
      <c r="TH65" s="36"/>
      <c r="TI65" s="36"/>
      <c r="TJ65" s="36"/>
      <c r="TK65" s="36"/>
      <c r="TL65" s="36"/>
      <c r="TM65" s="36"/>
      <c r="TN65" s="36"/>
      <c r="TO65" s="36"/>
      <c r="TP65" s="36"/>
      <c r="TQ65" s="36"/>
      <c r="TR65" s="36"/>
      <c r="TS65" s="36"/>
      <c r="TT65" s="36"/>
      <c r="TU65" s="36"/>
      <c r="TV65" s="36"/>
      <c r="TW65" s="36"/>
      <c r="TX65" s="36"/>
      <c r="TY65" s="36"/>
      <c r="TZ65" s="36"/>
      <c r="UA65" s="36"/>
      <c r="UB65" s="36"/>
    </row>
    <row r="66" spans="2:548" ht="17.25" customHeight="1">
      <c r="B66" t="s">
        <v>136</v>
      </c>
      <c r="F66" s="26" t="s">
        <v>214</v>
      </c>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c r="FV66" s="36"/>
      <c r="FW66" s="36"/>
      <c r="FX66" s="36"/>
      <c r="FY66" s="36"/>
      <c r="FZ66" s="36"/>
      <c r="GA66" s="36"/>
      <c r="GB66" s="36"/>
      <c r="GC66" s="36"/>
      <c r="GD66" s="36"/>
      <c r="GE66" s="36"/>
      <c r="GF66" s="36"/>
      <c r="GG66" s="36"/>
      <c r="GH66" s="36"/>
      <c r="GI66" s="36"/>
      <c r="GJ66" s="36"/>
      <c r="GK66" s="36"/>
      <c r="GL66" s="36"/>
      <c r="GM66" s="36"/>
      <c r="GN66" s="36"/>
      <c r="GO66" s="36"/>
      <c r="GP66" s="36"/>
      <c r="GQ66" s="36"/>
      <c r="GR66" s="36"/>
      <c r="GS66" s="36"/>
      <c r="GT66" s="36"/>
      <c r="GU66" s="36"/>
      <c r="GV66" s="36"/>
      <c r="GW66" s="36"/>
      <c r="GX66" s="36"/>
      <c r="GY66" s="36"/>
      <c r="GZ66" s="36"/>
      <c r="HA66" s="36"/>
      <c r="HB66" s="36"/>
      <c r="HC66" s="36"/>
      <c r="HD66" s="36"/>
      <c r="HE66" s="36"/>
      <c r="HF66" s="36"/>
      <c r="HG66" s="36"/>
      <c r="HH66" s="36"/>
      <c r="HI66" s="36"/>
      <c r="HJ66" s="36"/>
      <c r="HK66" s="36"/>
      <c r="HL66" s="36"/>
      <c r="HM66" s="36"/>
      <c r="HN66" s="36"/>
      <c r="HO66" s="36"/>
      <c r="HP66" s="36"/>
      <c r="HQ66" s="36"/>
      <c r="HR66" s="36"/>
      <c r="HS66" s="36"/>
      <c r="HT66" s="36"/>
      <c r="HU66" s="36"/>
      <c r="HV66" s="36"/>
      <c r="HW66" s="36"/>
      <c r="HX66" s="36"/>
      <c r="HY66" s="36"/>
      <c r="HZ66" s="36"/>
      <c r="IA66" s="36"/>
      <c r="IB66" s="36"/>
      <c r="IC66" s="36"/>
      <c r="ID66" s="36"/>
      <c r="IE66" s="36"/>
      <c r="IF66" s="36"/>
      <c r="IG66" s="36"/>
      <c r="IH66" s="36"/>
      <c r="II66" s="36"/>
      <c r="IJ66" s="36"/>
      <c r="IK66" s="36"/>
      <c r="IL66" s="36"/>
      <c r="IM66" s="36"/>
      <c r="IN66" s="36"/>
      <c r="IO66" s="36"/>
      <c r="IP66" s="36"/>
      <c r="IQ66" s="36"/>
      <c r="IR66" s="36"/>
      <c r="IS66" s="36"/>
      <c r="IT66" s="36"/>
      <c r="IU66" s="36"/>
      <c r="IV66" s="36"/>
      <c r="IW66" s="36"/>
      <c r="IX66" s="36"/>
      <c r="IY66" s="36"/>
      <c r="IZ66" s="36"/>
      <c r="JA66" s="36"/>
      <c r="JB66" s="36"/>
      <c r="JC66" s="36"/>
      <c r="JD66" s="36"/>
      <c r="JE66" s="36"/>
      <c r="JF66" s="36"/>
      <c r="JG66" s="36"/>
      <c r="JH66" s="36"/>
      <c r="JI66" s="36"/>
      <c r="JJ66" s="36"/>
      <c r="JK66" s="36"/>
      <c r="JL66" s="36"/>
      <c r="JM66" s="36"/>
      <c r="JN66" s="36"/>
      <c r="JO66" s="36"/>
      <c r="JP66" s="36"/>
      <c r="JQ66" s="36"/>
      <c r="JR66" s="36"/>
      <c r="JS66" s="36"/>
      <c r="JT66" s="36"/>
      <c r="JU66" s="36"/>
      <c r="JV66" s="36"/>
      <c r="JW66" s="36"/>
      <c r="JX66" s="36"/>
      <c r="JY66" s="36"/>
      <c r="JZ66" s="36"/>
      <c r="KA66" s="36"/>
      <c r="KB66" s="36"/>
      <c r="KC66" s="36"/>
      <c r="KD66" s="36"/>
      <c r="KE66" s="36"/>
      <c r="KF66" s="36"/>
      <c r="KG66" s="36"/>
      <c r="KH66" s="36"/>
      <c r="KI66" s="36"/>
      <c r="KJ66" s="36"/>
      <c r="KK66" s="36"/>
      <c r="KL66" s="36"/>
      <c r="KM66" s="36"/>
      <c r="KN66" s="36"/>
      <c r="KO66" s="36"/>
      <c r="KP66" s="36"/>
      <c r="KQ66" s="36"/>
      <c r="KR66" s="36"/>
      <c r="KS66" s="36"/>
      <c r="KT66" s="36"/>
      <c r="KU66" s="36"/>
      <c r="KV66" s="36"/>
      <c r="KW66" s="36"/>
      <c r="KX66" s="36"/>
      <c r="KY66" s="36"/>
      <c r="KZ66" s="36"/>
      <c r="LA66" s="36"/>
      <c r="LB66" s="36"/>
      <c r="LC66" s="36"/>
      <c r="LD66" s="36"/>
      <c r="LE66" s="36"/>
      <c r="LF66" s="36"/>
      <c r="LG66" s="36"/>
      <c r="LH66" s="36"/>
      <c r="LI66" s="36"/>
      <c r="LJ66" s="36"/>
      <c r="LK66" s="36"/>
      <c r="LL66" s="36"/>
      <c r="LM66" s="36"/>
      <c r="LN66" s="36"/>
      <c r="LO66" s="36"/>
      <c r="LP66" s="36"/>
      <c r="LQ66" s="36"/>
      <c r="LR66" s="36"/>
      <c r="LS66" s="36"/>
      <c r="LT66" s="36"/>
      <c r="LU66" s="36"/>
      <c r="LV66" s="36"/>
      <c r="LW66" s="36"/>
      <c r="LX66" s="36"/>
      <c r="LY66" s="36"/>
      <c r="LZ66" s="36"/>
      <c r="MA66" s="36"/>
      <c r="MB66" s="36"/>
      <c r="MC66" s="36"/>
      <c r="MD66" s="36"/>
      <c r="ME66" s="36"/>
      <c r="MF66" s="36"/>
      <c r="MG66" s="36"/>
      <c r="MH66" s="36"/>
      <c r="MI66" s="36"/>
      <c r="MJ66" s="36"/>
      <c r="MK66" s="36"/>
      <c r="ML66" s="36"/>
      <c r="MM66" s="36"/>
      <c r="MN66" s="36"/>
      <c r="MO66" s="36"/>
      <c r="MP66" s="36"/>
      <c r="MQ66" s="36"/>
      <c r="MR66" s="36"/>
      <c r="MS66" s="36"/>
      <c r="MT66" s="36"/>
      <c r="MU66" s="36"/>
      <c r="MV66" s="36"/>
      <c r="MW66" s="36"/>
      <c r="MX66" s="36"/>
      <c r="MY66" s="36"/>
      <c r="MZ66" s="36"/>
      <c r="NA66" s="36"/>
      <c r="NB66" s="36"/>
      <c r="NC66" s="36"/>
      <c r="ND66" s="36"/>
      <c r="NE66" s="36"/>
      <c r="NF66" s="36"/>
      <c r="NG66" s="36"/>
      <c r="NH66" s="36"/>
      <c r="NI66" s="36"/>
      <c r="NJ66" s="36"/>
      <c r="NK66" s="36"/>
      <c r="NL66" s="36"/>
      <c r="NM66" s="36"/>
      <c r="NN66" s="36"/>
      <c r="NO66" s="36"/>
      <c r="NP66" s="36"/>
      <c r="NQ66" s="36"/>
      <c r="NR66" s="36"/>
      <c r="NS66" s="36"/>
      <c r="NT66" s="36"/>
      <c r="NU66" s="36"/>
      <c r="NV66" s="36"/>
      <c r="NW66" s="36"/>
      <c r="NX66" s="36"/>
      <c r="NY66" s="36"/>
      <c r="NZ66" s="36"/>
      <c r="OA66" s="36"/>
      <c r="OB66" s="36"/>
      <c r="OC66" s="36"/>
      <c r="OD66" s="36"/>
      <c r="OE66" s="36"/>
      <c r="OF66" s="36"/>
      <c r="OG66" s="36"/>
      <c r="OH66" s="36"/>
      <c r="OI66" s="36"/>
      <c r="OJ66" s="36"/>
      <c r="OK66" s="36"/>
      <c r="OL66" s="36"/>
      <c r="OM66" s="36"/>
      <c r="ON66" s="36"/>
      <c r="OO66" s="36"/>
      <c r="OP66" s="36"/>
      <c r="OQ66" s="36"/>
      <c r="OR66" s="36"/>
      <c r="OS66" s="36"/>
      <c r="OT66" s="36"/>
      <c r="OU66" s="36"/>
      <c r="OV66" s="36"/>
      <c r="OW66" s="36"/>
      <c r="OX66" s="36"/>
      <c r="OY66" s="36"/>
      <c r="OZ66" s="36"/>
      <c r="PA66" s="36"/>
      <c r="PB66" s="36"/>
      <c r="PC66" s="36"/>
      <c r="PD66" s="36"/>
      <c r="PE66" s="36"/>
      <c r="PF66" s="36"/>
      <c r="PG66" s="36"/>
      <c r="PH66" s="36"/>
      <c r="PI66" s="36"/>
      <c r="PJ66" s="36"/>
      <c r="PK66" s="36"/>
      <c r="PL66" s="36"/>
      <c r="PM66" s="36"/>
      <c r="PN66" s="36"/>
      <c r="PO66" s="36"/>
      <c r="PP66" s="36"/>
      <c r="PQ66" s="36"/>
      <c r="PR66" s="36"/>
      <c r="PS66" s="36"/>
      <c r="PT66" s="36"/>
      <c r="PU66" s="36"/>
      <c r="PV66" s="36"/>
      <c r="PW66" s="36"/>
      <c r="PX66" s="36"/>
      <c r="PY66" s="36"/>
      <c r="PZ66" s="36"/>
      <c r="QA66" s="36"/>
      <c r="QB66" s="36"/>
      <c r="QC66" s="36"/>
      <c r="QD66" s="36"/>
      <c r="QE66" s="36"/>
      <c r="QF66" s="36"/>
      <c r="QG66" s="36"/>
      <c r="QH66" s="36"/>
      <c r="QI66" s="36"/>
      <c r="QJ66" s="36"/>
      <c r="QK66" s="36"/>
      <c r="QL66" s="36"/>
      <c r="QM66" s="36"/>
      <c r="QN66" s="36"/>
      <c r="QO66" s="36"/>
      <c r="QP66" s="36"/>
      <c r="QQ66" s="36"/>
      <c r="QR66" s="36"/>
      <c r="QS66" s="36"/>
      <c r="QT66" s="36"/>
      <c r="QU66" s="36"/>
      <c r="QV66" s="36"/>
      <c r="QW66" s="36"/>
      <c r="QX66" s="36"/>
      <c r="QY66" s="36"/>
      <c r="QZ66" s="36"/>
      <c r="RA66" s="36"/>
      <c r="RB66" s="36"/>
      <c r="RC66" s="36"/>
      <c r="RD66" s="36"/>
      <c r="RE66" s="36"/>
      <c r="RF66" s="36"/>
      <c r="RG66" s="36"/>
      <c r="RH66" s="36"/>
      <c r="RI66" s="36"/>
      <c r="RJ66" s="36"/>
      <c r="RK66" s="36"/>
      <c r="RL66" s="36"/>
      <c r="RM66" s="36"/>
      <c r="RN66" s="36"/>
      <c r="RO66" s="36"/>
      <c r="RP66" s="36"/>
      <c r="RQ66" s="36"/>
      <c r="RR66" s="36"/>
      <c r="RS66" s="36"/>
      <c r="RT66" s="36"/>
      <c r="RU66" s="36"/>
      <c r="RV66" s="36"/>
      <c r="RW66" s="36"/>
      <c r="RX66" s="36"/>
      <c r="RY66" s="36"/>
      <c r="RZ66" s="36"/>
      <c r="SA66" s="36"/>
      <c r="SB66" s="36"/>
      <c r="SC66" s="36"/>
      <c r="SD66" s="36"/>
      <c r="SE66" s="36"/>
      <c r="SF66" s="36"/>
      <c r="SG66" s="36"/>
      <c r="SH66" s="36"/>
      <c r="SI66" s="36"/>
      <c r="SJ66" s="36"/>
      <c r="SK66" s="36"/>
      <c r="SL66" s="36"/>
      <c r="SM66" s="36"/>
      <c r="SN66" s="36"/>
      <c r="SO66" s="36"/>
      <c r="SP66" s="36"/>
      <c r="SQ66" s="36"/>
      <c r="SR66" s="36"/>
      <c r="SS66" s="36"/>
      <c r="ST66" s="36"/>
      <c r="SU66" s="36"/>
      <c r="SV66" s="36"/>
      <c r="SW66" s="36"/>
      <c r="SX66" s="36"/>
      <c r="SY66" s="36"/>
      <c r="SZ66" s="36"/>
      <c r="TA66" s="36"/>
      <c r="TB66" s="36"/>
      <c r="TC66" s="36"/>
      <c r="TD66" s="36"/>
      <c r="TE66" s="36"/>
      <c r="TF66" s="36"/>
      <c r="TG66" s="36"/>
      <c r="TH66" s="36"/>
      <c r="TI66" s="36"/>
      <c r="TJ66" s="36"/>
      <c r="TK66" s="36"/>
      <c r="TL66" s="36"/>
      <c r="TM66" s="36"/>
      <c r="TN66" s="36"/>
      <c r="TO66" s="36"/>
      <c r="TP66" s="36"/>
      <c r="TQ66" s="36"/>
      <c r="TR66" s="36"/>
      <c r="TS66" s="36"/>
      <c r="TT66" s="36"/>
      <c r="TU66" s="36"/>
      <c r="TV66" s="36"/>
      <c r="TW66" s="36"/>
      <c r="TX66" s="36"/>
      <c r="TY66" s="36"/>
      <c r="TZ66" s="36"/>
      <c r="UA66" s="36"/>
      <c r="UB66" s="36"/>
    </row>
    <row r="67" spans="2:548" ht="17.25" customHeight="1">
      <c r="B67" s="23" t="s">
        <v>136</v>
      </c>
      <c r="F67" s="26" t="s">
        <v>1453</v>
      </c>
      <c r="G67" s="24" t="s">
        <v>176</v>
      </c>
      <c r="H67" s="36">
        <v>1255.1559999999999</v>
      </c>
      <c r="I67" s="36">
        <v>1406.0070000000001</v>
      </c>
      <c r="J67" s="36">
        <v>1489.752</v>
      </c>
      <c r="K67" s="36">
        <v>1412.633</v>
      </c>
      <c r="L67" s="36">
        <v>1385.1479999999999</v>
      </c>
      <c r="M67" s="36">
        <v>1353.7159999999999</v>
      </c>
      <c r="N67" s="36">
        <v>1487.6469999999999</v>
      </c>
      <c r="O67" s="36">
        <v>1478.789</v>
      </c>
      <c r="P67" s="36">
        <v>1555.1669999999999</v>
      </c>
      <c r="Q67" s="36">
        <v>1621.4970000000001</v>
      </c>
      <c r="R67" s="36">
        <v>1702.1769999999999</v>
      </c>
      <c r="S67" s="36">
        <v>1929.558</v>
      </c>
      <c r="T67" s="36">
        <v>1913.2950000000001</v>
      </c>
      <c r="U67" s="36">
        <v>1905.2339999999999</v>
      </c>
      <c r="V67" s="36">
        <v>1880.96</v>
      </c>
      <c r="W67" s="36">
        <v>1892.279</v>
      </c>
      <c r="X67" s="36">
        <v>1831.229</v>
      </c>
      <c r="Y67" s="36">
        <v>2213.7530000000002</v>
      </c>
      <c r="Z67" s="36">
        <v>2246.0059999999999</v>
      </c>
      <c r="AA67" s="36">
        <v>2114.654</v>
      </c>
      <c r="AB67" s="36">
        <v>2281.7979999999998</v>
      </c>
      <c r="AC67" s="36">
        <v>2373.2860000000001</v>
      </c>
      <c r="AD67" s="36">
        <v>2353.3218900000002</v>
      </c>
      <c r="AE67" s="36">
        <v>2495.1034</v>
      </c>
      <c r="AF67" s="36">
        <v>2556.0507699999998</v>
      </c>
      <c r="AG67" s="36">
        <v>2923.0391800000002</v>
      </c>
      <c r="AH67" s="36">
        <v>1555.93631</v>
      </c>
      <c r="AI67" s="36">
        <v>1551.4874500000001</v>
      </c>
      <c r="AJ67" s="36">
        <v>2017.4067</v>
      </c>
      <c r="AK67" s="36">
        <v>2310.37761</v>
      </c>
      <c r="AL67" s="36">
        <v>2239.7332000000001</v>
      </c>
      <c r="AM67" s="36">
        <v>2102.5757600000002</v>
      </c>
      <c r="AN67" s="36">
        <v>2039.2363</v>
      </c>
      <c r="AO67" s="36">
        <v>2006.9579799999999</v>
      </c>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c r="FV67" s="36"/>
      <c r="FW67" s="36"/>
      <c r="FX67" s="36"/>
      <c r="FY67" s="36"/>
      <c r="FZ67" s="36"/>
      <c r="GA67" s="36"/>
      <c r="GB67" s="36"/>
      <c r="GC67" s="36"/>
      <c r="GD67" s="36"/>
      <c r="GE67" s="36"/>
      <c r="GF67" s="36"/>
      <c r="GG67" s="36"/>
      <c r="GH67" s="36"/>
      <c r="GI67" s="36"/>
      <c r="GJ67" s="36"/>
      <c r="GK67" s="36"/>
      <c r="GL67" s="36"/>
      <c r="GM67" s="36"/>
      <c r="GN67" s="36"/>
      <c r="GO67" s="36"/>
      <c r="GP67" s="36"/>
      <c r="GQ67" s="36"/>
      <c r="GR67" s="36"/>
      <c r="GS67" s="36"/>
      <c r="GT67" s="36"/>
      <c r="GU67" s="36"/>
      <c r="GV67" s="36"/>
      <c r="GW67" s="36"/>
      <c r="GX67" s="36"/>
      <c r="GY67" s="36"/>
      <c r="GZ67" s="36"/>
      <c r="HA67" s="36"/>
      <c r="HB67" s="36"/>
      <c r="HC67" s="36"/>
      <c r="HD67" s="36"/>
      <c r="HE67" s="36"/>
      <c r="HF67" s="36"/>
      <c r="HG67" s="36"/>
      <c r="HH67" s="36"/>
      <c r="HI67" s="36"/>
      <c r="HJ67" s="36"/>
      <c r="HK67" s="36"/>
      <c r="HL67" s="36"/>
      <c r="HM67" s="36"/>
      <c r="HN67" s="36"/>
      <c r="HO67" s="36"/>
      <c r="HP67" s="36"/>
      <c r="HQ67" s="36"/>
      <c r="HR67" s="36"/>
      <c r="HS67" s="36"/>
      <c r="HT67" s="36"/>
      <c r="HU67" s="36"/>
      <c r="HV67" s="36"/>
      <c r="HW67" s="36"/>
      <c r="HX67" s="36"/>
      <c r="HY67" s="36"/>
      <c r="HZ67" s="36"/>
      <c r="IA67" s="36"/>
      <c r="IB67" s="36"/>
      <c r="IC67" s="36"/>
      <c r="ID67" s="36"/>
      <c r="IE67" s="36"/>
      <c r="IF67" s="36"/>
      <c r="IG67" s="36"/>
      <c r="IH67" s="36"/>
      <c r="II67" s="36"/>
      <c r="IJ67" s="36"/>
      <c r="IK67" s="36"/>
      <c r="IL67" s="36"/>
      <c r="IM67" s="36"/>
      <c r="IN67" s="36"/>
      <c r="IO67" s="36"/>
      <c r="IP67" s="36"/>
      <c r="IQ67" s="36"/>
      <c r="IR67" s="36"/>
      <c r="IS67" s="36"/>
      <c r="IT67" s="36"/>
      <c r="IU67" s="36"/>
      <c r="IV67" s="36"/>
      <c r="IW67" s="36"/>
      <c r="IX67" s="36"/>
      <c r="IY67" s="36"/>
      <c r="IZ67" s="36"/>
      <c r="JA67" s="36"/>
      <c r="JB67" s="36"/>
      <c r="JC67" s="36"/>
      <c r="JD67" s="36"/>
      <c r="JE67" s="36"/>
      <c r="JF67" s="36"/>
      <c r="JG67" s="36"/>
      <c r="JH67" s="36"/>
      <c r="JI67" s="36"/>
      <c r="JJ67" s="36"/>
      <c r="JK67" s="36"/>
      <c r="JL67" s="36"/>
      <c r="JM67" s="36"/>
      <c r="JN67" s="36"/>
      <c r="JO67" s="36"/>
      <c r="JP67" s="36"/>
      <c r="JQ67" s="36"/>
      <c r="JR67" s="36"/>
      <c r="JS67" s="36"/>
      <c r="JT67" s="36"/>
      <c r="JU67" s="36"/>
      <c r="JV67" s="36"/>
      <c r="JW67" s="36"/>
      <c r="JX67" s="36"/>
      <c r="JY67" s="36"/>
      <c r="JZ67" s="36"/>
      <c r="KA67" s="36"/>
      <c r="KB67" s="36"/>
      <c r="KC67" s="36"/>
      <c r="KD67" s="36"/>
      <c r="KE67" s="36"/>
      <c r="KF67" s="36"/>
      <c r="KG67" s="36"/>
      <c r="KH67" s="36"/>
      <c r="KI67" s="36"/>
      <c r="KJ67" s="36"/>
      <c r="KK67" s="36"/>
      <c r="KL67" s="36"/>
      <c r="KM67" s="36"/>
      <c r="KN67" s="36"/>
      <c r="KO67" s="36"/>
      <c r="KP67" s="36"/>
      <c r="KQ67" s="36"/>
      <c r="KR67" s="36"/>
      <c r="KS67" s="36"/>
      <c r="KT67" s="36"/>
      <c r="KU67" s="36"/>
      <c r="KV67" s="36"/>
      <c r="KW67" s="36"/>
      <c r="KX67" s="36"/>
      <c r="KY67" s="36"/>
      <c r="KZ67" s="36"/>
      <c r="LA67" s="36"/>
      <c r="LB67" s="36"/>
      <c r="LC67" s="36"/>
      <c r="LD67" s="36"/>
      <c r="LE67" s="36"/>
      <c r="LF67" s="36"/>
      <c r="LG67" s="36"/>
      <c r="LH67" s="36"/>
      <c r="LI67" s="36"/>
      <c r="LJ67" s="36"/>
      <c r="LK67" s="36"/>
      <c r="LL67" s="36"/>
      <c r="LM67" s="36"/>
      <c r="LN67" s="36"/>
      <c r="LO67" s="36"/>
      <c r="LP67" s="36"/>
      <c r="LQ67" s="36"/>
      <c r="LR67" s="36"/>
      <c r="LS67" s="36"/>
      <c r="LT67" s="36"/>
      <c r="LU67" s="36"/>
      <c r="LV67" s="36"/>
      <c r="LW67" s="36"/>
      <c r="LX67" s="36"/>
      <c r="LY67" s="36"/>
      <c r="LZ67" s="36"/>
      <c r="MA67" s="36"/>
      <c r="MB67" s="36"/>
      <c r="MC67" s="36"/>
      <c r="MD67" s="36"/>
      <c r="ME67" s="36"/>
      <c r="MF67" s="36"/>
      <c r="MG67" s="36"/>
      <c r="MH67" s="36"/>
      <c r="MI67" s="36"/>
      <c r="MJ67" s="36"/>
      <c r="MK67" s="36"/>
      <c r="ML67" s="36"/>
      <c r="MM67" s="36"/>
      <c r="MN67" s="36"/>
      <c r="MO67" s="36"/>
      <c r="MP67" s="36"/>
      <c r="MQ67" s="36"/>
      <c r="MR67" s="36"/>
      <c r="MS67" s="36"/>
      <c r="MT67" s="36"/>
      <c r="MU67" s="36"/>
      <c r="MV67" s="36"/>
      <c r="MW67" s="36"/>
      <c r="MX67" s="36"/>
      <c r="MY67" s="36"/>
      <c r="MZ67" s="36"/>
      <c r="NA67" s="36"/>
      <c r="NB67" s="36"/>
      <c r="NC67" s="36"/>
      <c r="ND67" s="36"/>
      <c r="NE67" s="36"/>
      <c r="NF67" s="36"/>
      <c r="NG67" s="36"/>
      <c r="NH67" s="36"/>
      <c r="NI67" s="36"/>
      <c r="NJ67" s="36"/>
      <c r="NK67" s="36"/>
      <c r="NL67" s="36"/>
      <c r="NM67" s="36"/>
      <c r="NN67" s="36"/>
      <c r="NO67" s="36"/>
      <c r="NP67" s="36"/>
      <c r="NQ67" s="36"/>
      <c r="NR67" s="36"/>
      <c r="NS67" s="36"/>
      <c r="NT67" s="36"/>
      <c r="NU67" s="36"/>
      <c r="NV67" s="36"/>
      <c r="NW67" s="36"/>
      <c r="NX67" s="36"/>
      <c r="NY67" s="36"/>
      <c r="NZ67" s="36"/>
      <c r="OA67" s="36"/>
      <c r="OB67" s="36"/>
      <c r="OC67" s="36"/>
      <c r="OD67" s="36"/>
      <c r="OE67" s="36"/>
      <c r="OF67" s="36"/>
      <c r="OG67" s="36"/>
      <c r="OH67" s="36"/>
      <c r="OI67" s="36"/>
      <c r="OJ67" s="36"/>
      <c r="OK67" s="36"/>
      <c r="OL67" s="36"/>
      <c r="OM67" s="36"/>
      <c r="ON67" s="36"/>
      <c r="OO67" s="36"/>
      <c r="OP67" s="36"/>
      <c r="OQ67" s="36"/>
      <c r="OR67" s="36"/>
      <c r="OS67" s="36"/>
      <c r="OT67" s="36"/>
      <c r="OU67" s="36"/>
      <c r="OV67" s="36"/>
      <c r="OW67" s="36"/>
      <c r="OX67" s="36"/>
      <c r="OY67" s="36"/>
      <c r="OZ67" s="36"/>
      <c r="PA67" s="36"/>
      <c r="PB67" s="36"/>
      <c r="PC67" s="36"/>
      <c r="PD67" s="36"/>
      <c r="PE67" s="36"/>
      <c r="PF67" s="36"/>
      <c r="PG67" s="36"/>
      <c r="PH67" s="36"/>
      <c r="PI67" s="36"/>
      <c r="PJ67" s="36"/>
      <c r="PK67" s="36"/>
      <c r="PL67" s="36"/>
      <c r="PM67" s="36"/>
      <c r="PN67" s="36"/>
      <c r="PO67" s="36"/>
      <c r="PP67" s="36"/>
      <c r="PQ67" s="36"/>
      <c r="PR67" s="36"/>
      <c r="PS67" s="36"/>
      <c r="PT67" s="36"/>
      <c r="PU67" s="36"/>
      <c r="PV67" s="36"/>
      <c r="PW67" s="36"/>
      <c r="PX67" s="36"/>
      <c r="PY67" s="36"/>
      <c r="PZ67" s="36"/>
      <c r="QA67" s="36"/>
      <c r="QB67" s="36"/>
      <c r="QC67" s="36"/>
      <c r="QD67" s="36"/>
      <c r="QE67" s="36"/>
      <c r="QF67" s="36"/>
      <c r="QG67" s="36"/>
      <c r="QH67" s="36"/>
      <c r="QI67" s="36"/>
      <c r="QJ67" s="36"/>
      <c r="QK67" s="36"/>
      <c r="QL67" s="36"/>
      <c r="QM67" s="36"/>
      <c r="QN67" s="36"/>
      <c r="QO67" s="36"/>
      <c r="QP67" s="36"/>
      <c r="QQ67" s="36"/>
      <c r="QR67" s="36"/>
      <c r="QS67" s="36"/>
      <c r="QT67" s="36"/>
      <c r="QU67" s="36"/>
      <c r="QV67" s="36"/>
      <c r="QW67" s="36"/>
      <c r="QX67" s="36"/>
      <c r="QY67" s="36"/>
      <c r="QZ67" s="36"/>
      <c r="RA67" s="36"/>
      <c r="RB67" s="36"/>
      <c r="RC67" s="36"/>
      <c r="RD67" s="36"/>
      <c r="RE67" s="36"/>
      <c r="RF67" s="36"/>
      <c r="RG67" s="36"/>
      <c r="RH67" s="36"/>
      <c r="RI67" s="36"/>
      <c r="RJ67" s="36"/>
      <c r="RK67" s="36"/>
      <c r="RL67" s="36"/>
      <c r="RM67" s="36"/>
      <c r="RN67" s="36"/>
      <c r="RO67" s="36"/>
      <c r="RP67" s="36"/>
      <c r="RQ67" s="36"/>
      <c r="RR67" s="36"/>
      <c r="RS67" s="36"/>
      <c r="RT67" s="36"/>
      <c r="RU67" s="36"/>
      <c r="RV67" s="36"/>
      <c r="RW67" s="36"/>
      <c r="RX67" s="36"/>
      <c r="RY67" s="36"/>
      <c r="RZ67" s="36"/>
      <c r="SA67" s="36"/>
      <c r="SB67" s="36"/>
      <c r="SC67" s="36"/>
      <c r="SD67" s="36"/>
      <c r="SE67" s="36"/>
      <c r="SF67" s="36"/>
      <c r="SG67" s="36"/>
      <c r="SH67" s="36"/>
      <c r="SI67" s="36"/>
      <c r="SJ67" s="36"/>
      <c r="SK67" s="36"/>
      <c r="SL67" s="36"/>
      <c r="SM67" s="36"/>
      <c r="SN67" s="36"/>
      <c r="SO67" s="36"/>
      <c r="SP67" s="36"/>
      <c r="SQ67" s="36"/>
      <c r="SR67" s="36"/>
      <c r="SS67" s="36"/>
      <c r="ST67" s="36"/>
      <c r="SU67" s="36"/>
      <c r="SV67" s="36"/>
      <c r="SW67" s="36"/>
      <c r="SX67" s="36"/>
      <c r="SY67" s="36"/>
      <c r="SZ67" s="36"/>
      <c r="TA67" s="36"/>
      <c r="TB67" s="36"/>
      <c r="TC67" s="36"/>
      <c r="TD67" s="36"/>
      <c r="TE67" s="36"/>
      <c r="TF67" s="36"/>
      <c r="TG67" s="36"/>
      <c r="TH67" s="36"/>
      <c r="TI67" s="36"/>
      <c r="TJ67" s="36"/>
      <c r="TK67" s="36"/>
      <c r="TL67" s="36"/>
      <c r="TM67" s="36"/>
      <c r="TN67" s="36"/>
      <c r="TO67" s="36"/>
      <c r="TP67" s="36"/>
      <c r="TQ67" s="36"/>
      <c r="TR67" s="36"/>
      <c r="TS67" s="36"/>
      <c r="TT67" s="36"/>
      <c r="TU67" s="36"/>
      <c r="TV67" s="36"/>
      <c r="TW67" s="36"/>
      <c r="TX67" s="36"/>
      <c r="TY67" s="36"/>
      <c r="TZ67" s="36"/>
      <c r="UA67" s="36"/>
      <c r="UB67" s="36"/>
    </row>
    <row r="68" spans="2:548" ht="17.25" customHeight="1">
      <c r="B68" s="23" t="s">
        <v>136</v>
      </c>
      <c r="F68" s="81" t="s">
        <v>1205</v>
      </c>
      <c r="G68" s="24" t="s">
        <v>176</v>
      </c>
      <c r="H68" s="36">
        <v>0</v>
      </c>
      <c r="I68" s="36">
        <v>0</v>
      </c>
      <c r="J68" s="36">
        <v>0</v>
      </c>
      <c r="K68" s="36">
        <v>0</v>
      </c>
      <c r="L68" s="36">
        <v>26.434999999999999</v>
      </c>
      <c r="M68" s="36">
        <v>38.253999999999998</v>
      </c>
      <c r="N68" s="36">
        <v>135.87100000000001</v>
      </c>
      <c r="O68" s="36">
        <v>113.55</v>
      </c>
      <c r="P68" s="36">
        <v>32.454000000000001</v>
      </c>
      <c r="Q68" s="36">
        <v>0</v>
      </c>
      <c r="R68" s="36">
        <v>9.1</v>
      </c>
      <c r="S68" s="36">
        <v>173.05600000000001</v>
      </c>
      <c r="T68" s="36">
        <v>128.64500000000001</v>
      </c>
      <c r="U68" s="36">
        <v>239.75700000000001</v>
      </c>
      <c r="V68" s="36">
        <v>280.74400000000003</v>
      </c>
      <c r="W68" s="36">
        <v>227.40600000000001</v>
      </c>
      <c r="X68" s="36">
        <v>238.38</v>
      </c>
      <c r="Y68" s="36">
        <v>715.04399999999998</v>
      </c>
      <c r="Z68" s="36">
        <v>808.94100000000003</v>
      </c>
      <c r="AA68" s="36">
        <v>1227.2149999999999</v>
      </c>
      <c r="AB68" s="36">
        <v>1046.998</v>
      </c>
      <c r="AC68" s="36">
        <v>978.56700000000001</v>
      </c>
      <c r="AD68" s="36">
        <v>733.57412999999997</v>
      </c>
      <c r="AE68" s="36">
        <v>906.41219000000001</v>
      </c>
      <c r="AF68" s="36">
        <v>895.60663</v>
      </c>
      <c r="AG68" s="36">
        <v>1319.25566</v>
      </c>
      <c r="AH68" s="36">
        <v>609.24496999999997</v>
      </c>
      <c r="AI68" s="36">
        <v>575.69073000000003</v>
      </c>
      <c r="AJ68" s="36">
        <v>848.76481999999999</v>
      </c>
      <c r="AK68" s="36">
        <v>1187.96127</v>
      </c>
      <c r="AL68" s="36">
        <v>1339.73577</v>
      </c>
      <c r="AM68" s="36">
        <v>1029.7317499999999</v>
      </c>
      <c r="AN68" s="36">
        <v>1160.16794</v>
      </c>
      <c r="AO68" s="36">
        <v>1174.3339900000001</v>
      </c>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c r="FV68" s="36"/>
      <c r="FW68" s="36"/>
      <c r="FX68" s="36"/>
      <c r="FY68" s="36"/>
      <c r="FZ68" s="36"/>
      <c r="GA68" s="36"/>
      <c r="GB68" s="36"/>
      <c r="GC68" s="36"/>
      <c r="GD68" s="36"/>
      <c r="GE68" s="36"/>
      <c r="GF68" s="36"/>
      <c r="GG68" s="36"/>
      <c r="GH68" s="36"/>
      <c r="GI68" s="36"/>
      <c r="GJ68" s="36"/>
      <c r="GK68" s="36"/>
      <c r="GL68" s="36"/>
      <c r="GM68" s="36"/>
      <c r="GN68" s="36"/>
      <c r="GO68" s="36"/>
      <c r="GP68" s="36"/>
      <c r="GQ68" s="36"/>
      <c r="GR68" s="36"/>
      <c r="GS68" s="36"/>
      <c r="GT68" s="36"/>
      <c r="GU68" s="36"/>
      <c r="GV68" s="36"/>
      <c r="GW68" s="36"/>
      <c r="GX68" s="36"/>
      <c r="GY68" s="36"/>
      <c r="GZ68" s="36"/>
      <c r="HA68" s="36"/>
      <c r="HB68" s="36"/>
      <c r="HC68" s="36"/>
      <c r="HD68" s="36"/>
      <c r="HE68" s="36"/>
      <c r="HF68" s="36"/>
      <c r="HG68" s="36"/>
      <c r="HH68" s="36"/>
      <c r="HI68" s="36"/>
      <c r="HJ68" s="36"/>
      <c r="HK68" s="36"/>
      <c r="HL68" s="36"/>
      <c r="HM68" s="36"/>
      <c r="HN68" s="36"/>
      <c r="HO68" s="36"/>
      <c r="HP68" s="36"/>
      <c r="HQ68" s="36"/>
      <c r="HR68" s="36"/>
      <c r="HS68" s="36"/>
      <c r="HT68" s="36"/>
      <c r="HU68" s="36"/>
      <c r="HV68" s="36"/>
      <c r="HW68" s="36"/>
      <c r="HX68" s="36"/>
      <c r="HY68" s="36"/>
      <c r="HZ68" s="36"/>
      <c r="IA68" s="36"/>
      <c r="IB68" s="36"/>
      <c r="IC68" s="36"/>
      <c r="ID68" s="36"/>
      <c r="IE68" s="36"/>
      <c r="IF68" s="36"/>
      <c r="IG68" s="36"/>
      <c r="IH68" s="36"/>
      <c r="II68" s="36"/>
      <c r="IJ68" s="36"/>
      <c r="IK68" s="36"/>
      <c r="IL68" s="36"/>
      <c r="IM68" s="36"/>
      <c r="IN68" s="36"/>
      <c r="IO68" s="36"/>
      <c r="IP68" s="36"/>
      <c r="IQ68" s="36"/>
      <c r="IR68" s="36"/>
      <c r="IS68" s="36"/>
      <c r="IT68" s="36"/>
      <c r="IU68" s="36"/>
      <c r="IV68" s="36"/>
      <c r="IW68" s="36"/>
      <c r="IX68" s="36"/>
      <c r="IY68" s="36"/>
      <c r="IZ68" s="36"/>
      <c r="JA68" s="36"/>
      <c r="JB68" s="36"/>
      <c r="JC68" s="36"/>
      <c r="JD68" s="36"/>
      <c r="JE68" s="36"/>
      <c r="JF68" s="36"/>
      <c r="JG68" s="36"/>
      <c r="JH68" s="36"/>
      <c r="JI68" s="36"/>
      <c r="JJ68" s="36"/>
      <c r="JK68" s="36"/>
      <c r="JL68" s="36"/>
      <c r="JM68" s="36"/>
      <c r="JN68" s="36"/>
      <c r="JO68" s="36"/>
      <c r="JP68" s="36"/>
      <c r="JQ68" s="36"/>
      <c r="JR68" s="36"/>
      <c r="JS68" s="36"/>
      <c r="JT68" s="36"/>
      <c r="JU68" s="36"/>
      <c r="JV68" s="36"/>
      <c r="JW68" s="36"/>
      <c r="JX68" s="36"/>
      <c r="JY68" s="36"/>
      <c r="JZ68" s="36"/>
      <c r="KA68" s="36"/>
      <c r="KB68" s="36"/>
      <c r="KC68" s="36"/>
      <c r="KD68" s="36"/>
      <c r="KE68" s="36"/>
      <c r="KF68" s="36"/>
      <c r="KG68" s="36"/>
      <c r="KH68" s="36"/>
      <c r="KI68" s="36"/>
      <c r="KJ68" s="36"/>
      <c r="KK68" s="36"/>
      <c r="KL68" s="36"/>
      <c r="KM68" s="36"/>
      <c r="KN68" s="36"/>
      <c r="KO68" s="36"/>
      <c r="KP68" s="36"/>
      <c r="KQ68" s="36"/>
      <c r="KR68" s="36"/>
      <c r="KS68" s="36"/>
      <c r="KT68" s="36"/>
      <c r="KU68" s="36"/>
      <c r="KV68" s="36"/>
      <c r="KW68" s="36"/>
      <c r="KX68" s="36"/>
      <c r="KY68" s="36"/>
      <c r="KZ68" s="36"/>
      <c r="LA68" s="36"/>
      <c r="LB68" s="36"/>
      <c r="LC68" s="36"/>
      <c r="LD68" s="36"/>
      <c r="LE68" s="36"/>
      <c r="LF68" s="36"/>
      <c r="LG68" s="36"/>
      <c r="LH68" s="36"/>
      <c r="LI68" s="36"/>
      <c r="LJ68" s="36"/>
      <c r="LK68" s="36"/>
      <c r="LL68" s="36"/>
      <c r="LM68" s="36"/>
      <c r="LN68" s="36"/>
      <c r="LO68" s="36"/>
      <c r="LP68" s="36"/>
      <c r="LQ68" s="36"/>
      <c r="LR68" s="36"/>
      <c r="LS68" s="36"/>
      <c r="LT68" s="36"/>
      <c r="LU68" s="36"/>
      <c r="LV68" s="36"/>
      <c r="LW68" s="36"/>
      <c r="LX68" s="36"/>
      <c r="LY68" s="36"/>
      <c r="LZ68" s="36"/>
      <c r="MA68" s="36"/>
      <c r="MB68" s="36"/>
      <c r="MC68" s="36"/>
      <c r="MD68" s="36"/>
      <c r="ME68" s="36"/>
      <c r="MF68" s="36"/>
      <c r="MG68" s="36"/>
      <c r="MH68" s="36"/>
      <c r="MI68" s="36"/>
      <c r="MJ68" s="36"/>
      <c r="MK68" s="36"/>
      <c r="ML68" s="36"/>
      <c r="MM68" s="36"/>
      <c r="MN68" s="36"/>
      <c r="MO68" s="36"/>
      <c r="MP68" s="36"/>
      <c r="MQ68" s="36"/>
      <c r="MR68" s="36"/>
      <c r="MS68" s="36"/>
      <c r="MT68" s="36"/>
      <c r="MU68" s="36"/>
      <c r="MV68" s="36"/>
      <c r="MW68" s="36"/>
      <c r="MX68" s="36"/>
      <c r="MY68" s="36"/>
      <c r="MZ68" s="36"/>
      <c r="NA68" s="36"/>
      <c r="NB68" s="36"/>
      <c r="NC68" s="36"/>
      <c r="ND68" s="36"/>
      <c r="NE68" s="36"/>
      <c r="NF68" s="36"/>
      <c r="NG68" s="36"/>
      <c r="NH68" s="36"/>
      <c r="NI68" s="36"/>
      <c r="NJ68" s="36"/>
      <c r="NK68" s="36"/>
      <c r="NL68" s="36"/>
      <c r="NM68" s="36"/>
      <c r="NN68" s="36"/>
      <c r="NO68" s="36"/>
      <c r="NP68" s="36"/>
      <c r="NQ68" s="36"/>
      <c r="NR68" s="36"/>
      <c r="NS68" s="36"/>
      <c r="NT68" s="36"/>
      <c r="NU68" s="36"/>
      <c r="NV68" s="36"/>
      <c r="NW68" s="36"/>
      <c r="NX68" s="36"/>
      <c r="NY68" s="36"/>
      <c r="NZ68" s="36"/>
      <c r="OA68" s="36"/>
      <c r="OB68" s="36"/>
      <c r="OC68" s="36"/>
      <c r="OD68" s="36"/>
      <c r="OE68" s="36"/>
      <c r="OF68" s="36"/>
      <c r="OG68" s="36"/>
      <c r="OH68" s="36"/>
      <c r="OI68" s="36"/>
      <c r="OJ68" s="36"/>
      <c r="OK68" s="36"/>
      <c r="OL68" s="36"/>
      <c r="OM68" s="36"/>
      <c r="ON68" s="36"/>
      <c r="OO68" s="36"/>
      <c r="OP68" s="36"/>
      <c r="OQ68" s="36"/>
      <c r="OR68" s="36"/>
      <c r="OS68" s="36"/>
      <c r="OT68" s="36"/>
      <c r="OU68" s="36"/>
      <c r="OV68" s="36"/>
      <c r="OW68" s="36"/>
      <c r="OX68" s="36"/>
      <c r="OY68" s="36"/>
      <c r="OZ68" s="36"/>
      <c r="PA68" s="36"/>
      <c r="PB68" s="36"/>
      <c r="PC68" s="36"/>
      <c r="PD68" s="36"/>
      <c r="PE68" s="36"/>
      <c r="PF68" s="36"/>
      <c r="PG68" s="36"/>
      <c r="PH68" s="36"/>
      <c r="PI68" s="36"/>
      <c r="PJ68" s="36"/>
      <c r="PK68" s="36"/>
      <c r="PL68" s="36"/>
      <c r="PM68" s="36"/>
      <c r="PN68" s="36"/>
      <c r="PO68" s="36"/>
      <c r="PP68" s="36"/>
      <c r="PQ68" s="36"/>
      <c r="PR68" s="36"/>
      <c r="PS68" s="36"/>
      <c r="PT68" s="36"/>
      <c r="PU68" s="36"/>
      <c r="PV68" s="36"/>
      <c r="PW68" s="36"/>
      <c r="PX68" s="36"/>
      <c r="PY68" s="36"/>
      <c r="PZ68" s="36"/>
      <c r="QA68" s="36"/>
      <c r="QB68" s="36"/>
      <c r="QC68" s="36"/>
      <c r="QD68" s="36"/>
      <c r="QE68" s="36"/>
      <c r="QF68" s="36"/>
      <c r="QG68" s="36"/>
      <c r="QH68" s="36"/>
      <c r="QI68" s="36"/>
      <c r="QJ68" s="36"/>
      <c r="QK68" s="36"/>
      <c r="QL68" s="36"/>
      <c r="QM68" s="36"/>
      <c r="QN68" s="36"/>
      <c r="QO68" s="36"/>
      <c r="QP68" s="36"/>
      <c r="QQ68" s="36"/>
      <c r="QR68" s="36"/>
      <c r="QS68" s="36"/>
      <c r="QT68" s="36"/>
      <c r="QU68" s="36"/>
      <c r="QV68" s="36"/>
      <c r="QW68" s="36"/>
      <c r="QX68" s="36"/>
      <c r="QY68" s="36"/>
      <c r="QZ68" s="36"/>
      <c r="RA68" s="36"/>
      <c r="RB68" s="36"/>
      <c r="RC68" s="36"/>
      <c r="RD68" s="36"/>
      <c r="RE68" s="36"/>
      <c r="RF68" s="36"/>
      <c r="RG68" s="36"/>
      <c r="RH68" s="36"/>
      <c r="RI68" s="36"/>
      <c r="RJ68" s="36"/>
      <c r="RK68" s="36"/>
      <c r="RL68" s="36"/>
      <c r="RM68" s="36"/>
      <c r="RN68" s="36"/>
      <c r="RO68" s="36"/>
      <c r="RP68" s="36"/>
      <c r="RQ68" s="36"/>
      <c r="RR68" s="36"/>
      <c r="RS68" s="36"/>
      <c r="RT68" s="36"/>
      <c r="RU68" s="36"/>
      <c r="RV68" s="36"/>
      <c r="RW68" s="36"/>
      <c r="RX68" s="36"/>
      <c r="RY68" s="36"/>
      <c r="RZ68" s="36"/>
      <c r="SA68" s="36"/>
      <c r="SB68" s="36"/>
      <c r="SC68" s="36"/>
      <c r="SD68" s="36"/>
      <c r="SE68" s="36"/>
      <c r="SF68" s="36"/>
      <c r="SG68" s="36"/>
      <c r="SH68" s="36"/>
      <c r="SI68" s="36"/>
      <c r="SJ68" s="36"/>
      <c r="SK68" s="36"/>
      <c r="SL68" s="36"/>
      <c r="SM68" s="36"/>
      <c r="SN68" s="36"/>
      <c r="SO68" s="36"/>
      <c r="SP68" s="36"/>
      <c r="SQ68" s="36"/>
      <c r="SR68" s="36"/>
      <c r="SS68" s="36"/>
      <c r="ST68" s="36"/>
      <c r="SU68" s="36"/>
      <c r="SV68" s="36"/>
      <c r="SW68" s="36"/>
      <c r="SX68" s="36"/>
      <c r="SY68" s="36"/>
      <c r="SZ68" s="36"/>
      <c r="TA68" s="36"/>
      <c r="TB68" s="36"/>
      <c r="TC68" s="36"/>
      <c r="TD68" s="36"/>
      <c r="TE68" s="36"/>
      <c r="TF68" s="36"/>
      <c r="TG68" s="36"/>
      <c r="TH68" s="36"/>
      <c r="TI68" s="36"/>
      <c r="TJ68" s="36"/>
      <c r="TK68" s="36"/>
      <c r="TL68" s="36"/>
      <c r="TM68" s="36"/>
      <c r="TN68" s="36"/>
      <c r="TO68" s="36"/>
      <c r="TP68" s="36"/>
      <c r="TQ68" s="36"/>
      <c r="TR68" s="36"/>
      <c r="TS68" s="36"/>
      <c r="TT68" s="36"/>
      <c r="TU68" s="36"/>
      <c r="TV68" s="36"/>
      <c r="TW68" s="36"/>
      <c r="TX68" s="36"/>
      <c r="TY68" s="36"/>
      <c r="TZ68" s="36"/>
      <c r="UA68" s="36"/>
      <c r="UB68" s="36"/>
    </row>
    <row r="69" spans="2:548" ht="17.25" customHeight="1">
      <c r="B69" s="23" t="s">
        <v>136</v>
      </c>
      <c r="F69" s="81" t="s">
        <v>1187</v>
      </c>
      <c r="G69" s="24" t="s">
        <v>176</v>
      </c>
      <c r="H69" s="36">
        <v>257.976</v>
      </c>
      <c r="I69" s="36">
        <v>271.85599999999999</v>
      </c>
      <c r="J69" s="36">
        <v>327.988</v>
      </c>
      <c r="K69" s="36">
        <v>350.83</v>
      </c>
      <c r="L69" s="36">
        <v>283.23599999999999</v>
      </c>
      <c r="M69" s="36">
        <v>352.86500000000001</v>
      </c>
      <c r="N69" s="36">
        <v>327.863</v>
      </c>
      <c r="O69" s="36">
        <v>323.399</v>
      </c>
      <c r="P69" s="36">
        <v>461.61799999999999</v>
      </c>
      <c r="Q69" s="36">
        <v>497.39</v>
      </c>
      <c r="R69" s="36">
        <v>336.32600000000002</v>
      </c>
      <c r="S69" s="36">
        <v>480.892</v>
      </c>
      <c r="T69" s="36">
        <v>330.98700000000002</v>
      </c>
      <c r="U69" s="36">
        <v>357.08300000000003</v>
      </c>
      <c r="V69" s="36">
        <v>467.96499999999997</v>
      </c>
      <c r="W69" s="36">
        <v>576.23099999999999</v>
      </c>
      <c r="X69" s="36">
        <v>405.642</v>
      </c>
      <c r="Y69" s="36">
        <v>335.505</v>
      </c>
      <c r="Z69" s="36">
        <v>357.27800000000002</v>
      </c>
      <c r="AA69" s="36">
        <v>261.69099999999997</v>
      </c>
      <c r="AB69" s="36">
        <v>263.452</v>
      </c>
      <c r="AC69" s="36">
        <v>434.80500000000001</v>
      </c>
      <c r="AD69" s="36">
        <v>447.18202000000002</v>
      </c>
      <c r="AE69" s="36">
        <v>482.86</v>
      </c>
      <c r="AF69" s="36">
        <v>497.77775000000003</v>
      </c>
      <c r="AG69" s="36">
        <v>629.85352</v>
      </c>
      <c r="AH69" s="36">
        <v>516.73422000000005</v>
      </c>
      <c r="AI69" s="36">
        <v>552.27128000000005</v>
      </c>
      <c r="AJ69" s="36">
        <v>697.88382000000001</v>
      </c>
      <c r="AK69" s="36">
        <v>572.35803999999996</v>
      </c>
      <c r="AL69" s="36">
        <v>425.86993999999999</v>
      </c>
      <c r="AM69" s="36">
        <v>578.43077000000005</v>
      </c>
      <c r="AN69" s="36">
        <v>416.11889000000002</v>
      </c>
      <c r="AO69" s="36">
        <v>335.37675999999999</v>
      </c>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c r="FX69" s="36"/>
      <c r="FY69" s="36"/>
      <c r="FZ69" s="36"/>
      <c r="GA69" s="36"/>
      <c r="GB69" s="36"/>
      <c r="GC69" s="36"/>
      <c r="GD69" s="36"/>
      <c r="GE69" s="36"/>
      <c r="GF69" s="36"/>
      <c r="GG69" s="36"/>
      <c r="GH69" s="36"/>
      <c r="GI69" s="36"/>
      <c r="GJ69" s="36"/>
      <c r="GK69" s="36"/>
      <c r="GL69" s="36"/>
      <c r="GM69" s="36"/>
      <c r="GN69" s="36"/>
      <c r="GO69" s="36"/>
      <c r="GP69" s="36"/>
      <c r="GQ69" s="36"/>
      <c r="GR69" s="36"/>
      <c r="GS69" s="36"/>
      <c r="GT69" s="36"/>
      <c r="GU69" s="36"/>
      <c r="GV69" s="36"/>
      <c r="GW69" s="36"/>
      <c r="GX69" s="36"/>
      <c r="GY69" s="36"/>
      <c r="GZ69" s="36"/>
      <c r="HA69" s="36"/>
      <c r="HB69" s="36"/>
      <c r="HC69" s="36"/>
      <c r="HD69" s="36"/>
      <c r="HE69" s="36"/>
      <c r="HF69" s="36"/>
      <c r="HG69" s="36"/>
      <c r="HH69" s="36"/>
      <c r="HI69" s="36"/>
      <c r="HJ69" s="36"/>
      <c r="HK69" s="36"/>
      <c r="HL69" s="36"/>
      <c r="HM69" s="36"/>
      <c r="HN69" s="36"/>
      <c r="HO69" s="36"/>
      <c r="HP69" s="36"/>
      <c r="HQ69" s="36"/>
      <c r="HR69" s="36"/>
      <c r="HS69" s="36"/>
      <c r="HT69" s="36"/>
      <c r="HU69" s="36"/>
      <c r="HV69" s="36"/>
      <c r="HW69" s="36"/>
      <c r="HX69" s="36"/>
      <c r="HY69" s="36"/>
      <c r="HZ69" s="36"/>
      <c r="IA69" s="36"/>
      <c r="IB69" s="36"/>
      <c r="IC69" s="36"/>
      <c r="ID69" s="36"/>
      <c r="IE69" s="36"/>
      <c r="IF69" s="36"/>
      <c r="IG69" s="36"/>
      <c r="IH69" s="36"/>
      <c r="II69" s="36"/>
      <c r="IJ69" s="36"/>
      <c r="IK69" s="36"/>
      <c r="IL69" s="36"/>
      <c r="IM69" s="36"/>
      <c r="IN69" s="36"/>
      <c r="IO69" s="36"/>
      <c r="IP69" s="36"/>
      <c r="IQ69" s="36"/>
      <c r="IR69" s="36"/>
      <c r="IS69" s="36"/>
      <c r="IT69" s="36"/>
      <c r="IU69" s="36"/>
      <c r="IV69" s="36"/>
      <c r="IW69" s="36"/>
      <c r="IX69" s="36"/>
      <c r="IY69" s="36"/>
      <c r="IZ69" s="36"/>
      <c r="JA69" s="36"/>
      <c r="JB69" s="36"/>
      <c r="JC69" s="36"/>
      <c r="JD69" s="36"/>
      <c r="JE69" s="36"/>
      <c r="JF69" s="36"/>
      <c r="JG69" s="36"/>
      <c r="JH69" s="36"/>
      <c r="JI69" s="36"/>
      <c r="JJ69" s="36"/>
      <c r="JK69" s="36"/>
      <c r="JL69" s="36"/>
      <c r="JM69" s="36"/>
      <c r="JN69" s="36"/>
      <c r="JO69" s="36"/>
      <c r="JP69" s="36"/>
      <c r="JQ69" s="36"/>
      <c r="JR69" s="36"/>
      <c r="JS69" s="36"/>
      <c r="JT69" s="36"/>
      <c r="JU69" s="36"/>
      <c r="JV69" s="36"/>
      <c r="JW69" s="36"/>
      <c r="JX69" s="36"/>
      <c r="JY69" s="36"/>
      <c r="JZ69" s="36"/>
      <c r="KA69" s="36"/>
      <c r="KB69" s="36"/>
      <c r="KC69" s="36"/>
      <c r="KD69" s="36"/>
      <c r="KE69" s="36"/>
      <c r="KF69" s="36"/>
      <c r="KG69" s="36"/>
      <c r="KH69" s="36"/>
      <c r="KI69" s="36"/>
      <c r="KJ69" s="36"/>
      <c r="KK69" s="36"/>
      <c r="KL69" s="36"/>
      <c r="KM69" s="36"/>
      <c r="KN69" s="36"/>
      <c r="KO69" s="36"/>
      <c r="KP69" s="36"/>
      <c r="KQ69" s="36"/>
      <c r="KR69" s="36"/>
      <c r="KS69" s="36"/>
      <c r="KT69" s="36"/>
      <c r="KU69" s="36"/>
      <c r="KV69" s="36"/>
      <c r="KW69" s="36"/>
      <c r="KX69" s="36"/>
      <c r="KY69" s="36"/>
      <c r="KZ69" s="36"/>
      <c r="LA69" s="36"/>
      <c r="LB69" s="36"/>
      <c r="LC69" s="36"/>
      <c r="LD69" s="36"/>
      <c r="LE69" s="36"/>
      <c r="LF69" s="36"/>
      <c r="LG69" s="36"/>
      <c r="LH69" s="36"/>
      <c r="LI69" s="36"/>
      <c r="LJ69" s="36"/>
      <c r="LK69" s="36"/>
      <c r="LL69" s="36"/>
      <c r="LM69" s="36"/>
      <c r="LN69" s="36"/>
      <c r="LO69" s="36"/>
      <c r="LP69" s="36"/>
      <c r="LQ69" s="36"/>
      <c r="LR69" s="36"/>
      <c r="LS69" s="36"/>
      <c r="LT69" s="36"/>
      <c r="LU69" s="36"/>
      <c r="LV69" s="36"/>
      <c r="LW69" s="36"/>
      <c r="LX69" s="36"/>
      <c r="LY69" s="36"/>
      <c r="LZ69" s="36"/>
      <c r="MA69" s="36"/>
      <c r="MB69" s="36"/>
      <c r="MC69" s="36"/>
      <c r="MD69" s="36"/>
      <c r="ME69" s="36"/>
      <c r="MF69" s="36"/>
      <c r="MG69" s="36"/>
      <c r="MH69" s="36"/>
      <c r="MI69" s="36"/>
      <c r="MJ69" s="36"/>
      <c r="MK69" s="36"/>
      <c r="ML69" s="36"/>
      <c r="MM69" s="36"/>
      <c r="MN69" s="36"/>
      <c r="MO69" s="36"/>
      <c r="MP69" s="36"/>
      <c r="MQ69" s="36"/>
      <c r="MR69" s="36"/>
      <c r="MS69" s="36"/>
      <c r="MT69" s="36"/>
      <c r="MU69" s="36"/>
      <c r="MV69" s="36"/>
      <c r="MW69" s="36"/>
      <c r="MX69" s="36"/>
      <c r="MY69" s="36"/>
      <c r="MZ69" s="36"/>
      <c r="NA69" s="36"/>
      <c r="NB69" s="36"/>
      <c r="NC69" s="36"/>
      <c r="ND69" s="36"/>
      <c r="NE69" s="36"/>
      <c r="NF69" s="36"/>
      <c r="NG69" s="36"/>
      <c r="NH69" s="36"/>
      <c r="NI69" s="36"/>
      <c r="NJ69" s="36"/>
      <c r="NK69" s="36"/>
      <c r="NL69" s="36"/>
      <c r="NM69" s="36"/>
      <c r="NN69" s="36"/>
      <c r="NO69" s="36"/>
      <c r="NP69" s="36"/>
      <c r="NQ69" s="36"/>
      <c r="NR69" s="36"/>
      <c r="NS69" s="36"/>
      <c r="NT69" s="36"/>
      <c r="NU69" s="36"/>
      <c r="NV69" s="36"/>
      <c r="NW69" s="36"/>
      <c r="NX69" s="36"/>
      <c r="NY69" s="36"/>
      <c r="NZ69" s="36"/>
      <c r="OA69" s="36"/>
      <c r="OB69" s="36"/>
      <c r="OC69" s="36"/>
      <c r="OD69" s="36"/>
      <c r="OE69" s="36"/>
      <c r="OF69" s="36"/>
      <c r="OG69" s="36"/>
      <c r="OH69" s="36"/>
      <c r="OI69" s="36"/>
      <c r="OJ69" s="36"/>
      <c r="OK69" s="36"/>
      <c r="OL69" s="36"/>
      <c r="OM69" s="36"/>
      <c r="ON69" s="36"/>
      <c r="OO69" s="36"/>
      <c r="OP69" s="36"/>
      <c r="OQ69" s="36"/>
      <c r="OR69" s="36"/>
      <c r="OS69" s="36"/>
      <c r="OT69" s="36"/>
      <c r="OU69" s="36"/>
      <c r="OV69" s="36"/>
      <c r="OW69" s="36"/>
      <c r="OX69" s="36"/>
      <c r="OY69" s="36"/>
      <c r="OZ69" s="36"/>
      <c r="PA69" s="36"/>
      <c r="PB69" s="36"/>
      <c r="PC69" s="36"/>
      <c r="PD69" s="36"/>
      <c r="PE69" s="36"/>
      <c r="PF69" s="36"/>
      <c r="PG69" s="36"/>
      <c r="PH69" s="36"/>
      <c r="PI69" s="36"/>
      <c r="PJ69" s="36"/>
      <c r="PK69" s="36"/>
      <c r="PL69" s="36"/>
      <c r="PM69" s="36"/>
      <c r="PN69" s="36"/>
      <c r="PO69" s="36"/>
      <c r="PP69" s="36"/>
      <c r="PQ69" s="36"/>
      <c r="PR69" s="36"/>
      <c r="PS69" s="36"/>
      <c r="PT69" s="36"/>
      <c r="PU69" s="36"/>
      <c r="PV69" s="36"/>
      <c r="PW69" s="36"/>
      <c r="PX69" s="36"/>
      <c r="PY69" s="36"/>
      <c r="PZ69" s="36"/>
      <c r="QA69" s="36"/>
      <c r="QB69" s="36"/>
      <c r="QC69" s="36"/>
      <c r="QD69" s="36"/>
      <c r="QE69" s="36"/>
      <c r="QF69" s="36"/>
      <c r="QG69" s="36"/>
      <c r="QH69" s="36"/>
      <c r="QI69" s="36"/>
      <c r="QJ69" s="36"/>
      <c r="QK69" s="36"/>
      <c r="QL69" s="36"/>
      <c r="QM69" s="36"/>
      <c r="QN69" s="36"/>
      <c r="QO69" s="36"/>
      <c r="QP69" s="36"/>
      <c r="QQ69" s="36"/>
      <c r="QR69" s="36"/>
      <c r="QS69" s="36"/>
      <c r="QT69" s="36"/>
      <c r="QU69" s="36"/>
      <c r="QV69" s="36"/>
      <c r="QW69" s="36"/>
      <c r="QX69" s="36"/>
      <c r="QY69" s="36"/>
      <c r="QZ69" s="36"/>
      <c r="RA69" s="36"/>
      <c r="RB69" s="36"/>
      <c r="RC69" s="36"/>
      <c r="RD69" s="36"/>
      <c r="RE69" s="36"/>
      <c r="RF69" s="36"/>
      <c r="RG69" s="36"/>
      <c r="RH69" s="36"/>
      <c r="RI69" s="36"/>
      <c r="RJ69" s="36"/>
      <c r="RK69" s="36"/>
      <c r="RL69" s="36"/>
      <c r="RM69" s="36"/>
      <c r="RN69" s="36"/>
      <c r="RO69" s="36"/>
      <c r="RP69" s="36"/>
      <c r="RQ69" s="36"/>
      <c r="RR69" s="36"/>
      <c r="RS69" s="36"/>
      <c r="RT69" s="36"/>
      <c r="RU69" s="36"/>
      <c r="RV69" s="36"/>
      <c r="RW69" s="36"/>
      <c r="RX69" s="36"/>
      <c r="RY69" s="36"/>
      <c r="RZ69" s="36"/>
      <c r="SA69" s="36"/>
      <c r="SB69" s="36"/>
      <c r="SC69" s="36"/>
      <c r="SD69" s="36"/>
      <c r="SE69" s="36"/>
      <c r="SF69" s="36"/>
      <c r="SG69" s="36"/>
      <c r="SH69" s="36"/>
      <c r="SI69" s="36"/>
      <c r="SJ69" s="36"/>
      <c r="SK69" s="36"/>
      <c r="SL69" s="36"/>
      <c r="SM69" s="36"/>
      <c r="SN69" s="36"/>
      <c r="SO69" s="36"/>
      <c r="SP69" s="36"/>
      <c r="SQ69" s="36"/>
      <c r="SR69" s="36"/>
      <c r="SS69" s="36"/>
      <c r="ST69" s="36"/>
      <c r="SU69" s="36"/>
      <c r="SV69" s="36"/>
      <c r="SW69" s="36"/>
      <c r="SX69" s="36"/>
      <c r="SY69" s="36"/>
      <c r="SZ69" s="36"/>
      <c r="TA69" s="36"/>
      <c r="TB69" s="36"/>
      <c r="TC69" s="36"/>
      <c r="TD69" s="36"/>
      <c r="TE69" s="36"/>
      <c r="TF69" s="36"/>
      <c r="TG69" s="36"/>
      <c r="TH69" s="36"/>
      <c r="TI69" s="36"/>
      <c r="TJ69" s="36"/>
      <c r="TK69" s="36"/>
      <c r="TL69" s="36"/>
      <c r="TM69" s="36"/>
      <c r="TN69" s="36"/>
      <c r="TO69" s="36"/>
      <c r="TP69" s="36"/>
      <c r="TQ69" s="36"/>
      <c r="TR69" s="36"/>
      <c r="TS69" s="36"/>
      <c r="TT69" s="36"/>
      <c r="TU69" s="36"/>
      <c r="TV69" s="36"/>
      <c r="TW69" s="36"/>
      <c r="TX69" s="36"/>
      <c r="TY69" s="36"/>
      <c r="TZ69" s="36"/>
      <c r="UA69" s="36"/>
      <c r="UB69" s="36"/>
    </row>
    <row r="70" spans="2:548" ht="17.25" customHeight="1">
      <c r="B70" s="23" t="s">
        <v>136</v>
      </c>
      <c r="F70" s="81" t="s">
        <v>1186</v>
      </c>
      <c r="G70" s="24" t="s">
        <v>176</v>
      </c>
      <c r="H70" s="36">
        <v>559.553</v>
      </c>
      <c r="I70" s="36">
        <v>646.73400000000004</v>
      </c>
      <c r="J70" s="36">
        <v>681.75099999999998</v>
      </c>
      <c r="K70" s="36">
        <v>621.85500000000002</v>
      </c>
      <c r="L70" s="36">
        <v>579.87599999999998</v>
      </c>
      <c r="M70" s="36">
        <v>559.55799999999999</v>
      </c>
      <c r="N70" s="36">
        <v>516.32299999999998</v>
      </c>
      <c r="O70" s="36">
        <v>475.43200000000002</v>
      </c>
      <c r="P70" s="36">
        <v>483.334</v>
      </c>
      <c r="Q70" s="36">
        <v>461.57900000000001</v>
      </c>
      <c r="R70" s="36">
        <v>432.66</v>
      </c>
      <c r="S70" s="36">
        <v>414.26</v>
      </c>
      <c r="T70" s="36">
        <v>348.46899999999999</v>
      </c>
      <c r="U70" s="36">
        <v>386.48899999999998</v>
      </c>
      <c r="V70" s="36">
        <v>372.95699999999999</v>
      </c>
      <c r="W70" s="36">
        <v>381.52600000000001</v>
      </c>
      <c r="X70" s="36">
        <v>371.73399999999998</v>
      </c>
      <c r="Y70" s="36">
        <v>287.93599999999998</v>
      </c>
      <c r="Z70" s="36">
        <v>319.57900000000001</v>
      </c>
      <c r="AA70" s="36">
        <v>278.42899999999997</v>
      </c>
      <c r="AB70" s="36">
        <v>259.58100000000002</v>
      </c>
      <c r="AC70" s="36">
        <v>256.46499999999997</v>
      </c>
      <c r="AD70" s="36">
        <v>286.62720999999999</v>
      </c>
      <c r="AE70" s="36">
        <v>285.37087000000002</v>
      </c>
      <c r="AF70" s="36">
        <v>245.04105999999999</v>
      </c>
      <c r="AG70" s="36">
        <v>288.56975999999997</v>
      </c>
      <c r="AH70" s="36">
        <v>168.77162999999999</v>
      </c>
      <c r="AI70" s="36">
        <v>165.07565</v>
      </c>
      <c r="AJ70" s="36">
        <v>156.24789000000001</v>
      </c>
      <c r="AK70" s="36">
        <v>157.22295</v>
      </c>
      <c r="AL70" s="36">
        <v>136.63947999999999</v>
      </c>
      <c r="AM70" s="36">
        <v>157.66971000000001</v>
      </c>
      <c r="AN70" s="36">
        <v>203.55795000000001</v>
      </c>
      <c r="AO70" s="36">
        <v>127.833</v>
      </c>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c r="FW70" s="36"/>
      <c r="FX70" s="36"/>
      <c r="FY70" s="36"/>
      <c r="FZ70" s="36"/>
      <c r="GA70" s="36"/>
      <c r="GB70" s="36"/>
      <c r="GC70" s="36"/>
      <c r="GD70" s="36"/>
      <c r="GE70" s="36"/>
      <c r="GF70" s="36"/>
      <c r="GG70" s="36"/>
      <c r="GH70" s="36"/>
      <c r="GI70" s="36"/>
      <c r="GJ70" s="36"/>
      <c r="GK70" s="36"/>
      <c r="GL70" s="36"/>
      <c r="GM70" s="36"/>
      <c r="GN70" s="36"/>
      <c r="GO70" s="36"/>
      <c r="GP70" s="36"/>
      <c r="GQ70" s="36"/>
      <c r="GR70" s="36"/>
      <c r="GS70" s="36"/>
      <c r="GT70" s="36"/>
      <c r="GU70" s="36"/>
      <c r="GV70" s="36"/>
      <c r="GW70" s="36"/>
      <c r="GX70" s="36"/>
      <c r="GY70" s="36"/>
      <c r="GZ70" s="36"/>
      <c r="HA70" s="36"/>
      <c r="HB70" s="36"/>
      <c r="HC70" s="36"/>
      <c r="HD70" s="36"/>
      <c r="HE70" s="36"/>
      <c r="HF70" s="36"/>
      <c r="HG70" s="36"/>
      <c r="HH70" s="36"/>
      <c r="HI70" s="36"/>
      <c r="HJ70" s="36"/>
      <c r="HK70" s="36"/>
      <c r="HL70" s="36"/>
      <c r="HM70" s="36"/>
      <c r="HN70" s="36"/>
      <c r="HO70" s="36"/>
      <c r="HP70" s="36"/>
      <c r="HQ70" s="36"/>
      <c r="HR70" s="36"/>
      <c r="HS70" s="36"/>
      <c r="HT70" s="36"/>
      <c r="HU70" s="36"/>
      <c r="HV70" s="36"/>
      <c r="HW70" s="36"/>
      <c r="HX70" s="36"/>
      <c r="HY70" s="36"/>
      <c r="HZ70" s="36"/>
      <c r="IA70" s="36"/>
      <c r="IB70" s="36"/>
      <c r="IC70" s="36"/>
      <c r="ID70" s="36"/>
      <c r="IE70" s="36"/>
      <c r="IF70" s="36"/>
      <c r="IG70" s="36"/>
      <c r="IH70" s="36"/>
      <c r="II70" s="36"/>
      <c r="IJ70" s="36"/>
      <c r="IK70" s="36"/>
      <c r="IL70" s="36"/>
      <c r="IM70" s="36"/>
      <c r="IN70" s="36"/>
      <c r="IO70" s="36"/>
      <c r="IP70" s="36"/>
      <c r="IQ70" s="36"/>
      <c r="IR70" s="36"/>
      <c r="IS70" s="36"/>
      <c r="IT70" s="36"/>
      <c r="IU70" s="36"/>
      <c r="IV70" s="36"/>
      <c r="IW70" s="36"/>
      <c r="IX70" s="36"/>
      <c r="IY70" s="36"/>
      <c r="IZ70" s="36"/>
      <c r="JA70" s="36"/>
      <c r="JB70" s="36"/>
      <c r="JC70" s="36"/>
      <c r="JD70" s="36"/>
      <c r="JE70" s="36"/>
      <c r="JF70" s="36"/>
      <c r="JG70" s="36"/>
      <c r="JH70" s="36"/>
      <c r="JI70" s="36"/>
      <c r="JJ70" s="36"/>
      <c r="JK70" s="36"/>
      <c r="JL70" s="36"/>
      <c r="JM70" s="36"/>
      <c r="JN70" s="36"/>
      <c r="JO70" s="36"/>
      <c r="JP70" s="36"/>
      <c r="JQ70" s="36"/>
      <c r="JR70" s="36"/>
      <c r="JS70" s="36"/>
      <c r="JT70" s="36"/>
      <c r="JU70" s="36"/>
      <c r="JV70" s="36"/>
      <c r="JW70" s="36"/>
      <c r="JX70" s="36"/>
      <c r="JY70" s="36"/>
      <c r="JZ70" s="36"/>
      <c r="KA70" s="36"/>
      <c r="KB70" s="36"/>
      <c r="KC70" s="36"/>
      <c r="KD70" s="36"/>
      <c r="KE70" s="36"/>
      <c r="KF70" s="36"/>
      <c r="KG70" s="36"/>
      <c r="KH70" s="36"/>
      <c r="KI70" s="36"/>
      <c r="KJ70" s="36"/>
      <c r="KK70" s="36"/>
      <c r="KL70" s="36"/>
      <c r="KM70" s="36"/>
      <c r="KN70" s="36"/>
      <c r="KO70" s="36"/>
      <c r="KP70" s="36"/>
      <c r="KQ70" s="36"/>
      <c r="KR70" s="36"/>
      <c r="KS70" s="36"/>
      <c r="KT70" s="36"/>
      <c r="KU70" s="36"/>
      <c r="KV70" s="36"/>
      <c r="KW70" s="36"/>
      <c r="KX70" s="36"/>
      <c r="KY70" s="36"/>
      <c r="KZ70" s="36"/>
      <c r="LA70" s="36"/>
      <c r="LB70" s="36"/>
      <c r="LC70" s="36"/>
      <c r="LD70" s="36"/>
      <c r="LE70" s="36"/>
      <c r="LF70" s="36"/>
      <c r="LG70" s="36"/>
      <c r="LH70" s="36"/>
      <c r="LI70" s="36"/>
      <c r="LJ70" s="36"/>
      <c r="LK70" s="36"/>
      <c r="LL70" s="36"/>
      <c r="LM70" s="36"/>
      <c r="LN70" s="36"/>
      <c r="LO70" s="36"/>
      <c r="LP70" s="36"/>
      <c r="LQ70" s="36"/>
      <c r="LR70" s="36"/>
      <c r="LS70" s="36"/>
      <c r="LT70" s="36"/>
      <c r="LU70" s="36"/>
      <c r="LV70" s="36"/>
      <c r="LW70" s="36"/>
      <c r="LX70" s="36"/>
      <c r="LY70" s="36"/>
      <c r="LZ70" s="36"/>
      <c r="MA70" s="36"/>
      <c r="MB70" s="36"/>
      <c r="MC70" s="36"/>
      <c r="MD70" s="36"/>
      <c r="ME70" s="36"/>
      <c r="MF70" s="36"/>
      <c r="MG70" s="36"/>
      <c r="MH70" s="36"/>
      <c r="MI70" s="36"/>
      <c r="MJ70" s="36"/>
      <c r="MK70" s="36"/>
      <c r="ML70" s="36"/>
      <c r="MM70" s="36"/>
      <c r="MN70" s="36"/>
      <c r="MO70" s="36"/>
      <c r="MP70" s="36"/>
      <c r="MQ70" s="36"/>
      <c r="MR70" s="36"/>
      <c r="MS70" s="36"/>
      <c r="MT70" s="36"/>
      <c r="MU70" s="36"/>
      <c r="MV70" s="36"/>
      <c r="MW70" s="36"/>
      <c r="MX70" s="36"/>
      <c r="MY70" s="36"/>
      <c r="MZ70" s="36"/>
      <c r="NA70" s="36"/>
      <c r="NB70" s="36"/>
      <c r="NC70" s="36"/>
      <c r="ND70" s="36"/>
      <c r="NE70" s="36"/>
      <c r="NF70" s="36"/>
      <c r="NG70" s="36"/>
      <c r="NH70" s="36"/>
      <c r="NI70" s="36"/>
      <c r="NJ70" s="36"/>
      <c r="NK70" s="36"/>
      <c r="NL70" s="36"/>
      <c r="NM70" s="36"/>
      <c r="NN70" s="36"/>
      <c r="NO70" s="36"/>
      <c r="NP70" s="36"/>
      <c r="NQ70" s="36"/>
      <c r="NR70" s="36"/>
      <c r="NS70" s="36"/>
      <c r="NT70" s="36"/>
      <c r="NU70" s="36"/>
      <c r="NV70" s="36"/>
      <c r="NW70" s="36"/>
      <c r="NX70" s="36"/>
      <c r="NY70" s="36"/>
      <c r="NZ70" s="36"/>
      <c r="OA70" s="36"/>
      <c r="OB70" s="36"/>
      <c r="OC70" s="36"/>
      <c r="OD70" s="36"/>
      <c r="OE70" s="36"/>
      <c r="OF70" s="36"/>
      <c r="OG70" s="36"/>
      <c r="OH70" s="36"/>
      <c r="OI70" s="36"/>
      <c r="OJ70" s="36"/>
      <c r="OK70" s="36"/>
      <c r="OL70" s="36"/>
      <c r="OM70" s="36"/>
      <c r="ON70" s="36"/>
      <c r="OO70" s="36"/>
      <c r="OP70" s="36"/>
      <c r="OQ70" s="36"/>
      <c r="OR70" s="36"/>
      <c r="OS70" s="36"/>
      <c r="OT70" s="36"/>
      <c r="OU70" s="36"/>
      <c r="OV70" s="36"/>
      <c r="OW70" s="36"/>
      <c r="OX70" s="36"/>
      <c r="OY70" s="36"/>
      <c r="OZ70" s="36"/>
      <c r="PA70" s="36"/>
      <c r="PB70" s="36"/>
      <c r="PC70" s="36"/>
      <c r="PD70" s="36"/>
      <c r="PE70" s="36"/>
      <c r="PF70" s="36"/>
      <c r="PG70" s="36"/>
      <c r="PH70" s="36"/>
      <c r="PI70" s="36"/>
      <c r="PJ70" s="36"/>
      <c r="PK70" s="36"/>
      <c r="PL70" s="36"/>
      <c r="PM70" s="36"/>
      <c r="PN70" s="36"/>
      <c r="PO70" s="36"/>
      <c r="PP70" s="36"/>
      <c r="PQ70" s="36"/>
      <c r="PR70" s="36"/>
      <c r="PS70" s="36"/>
      <c r="PT70" s="36"/>
      <c r="PU70" s="36"/>
      <c r="PV70" s="36"/>
      <c r="PW70" s="36"/>
      <c r="PX70" s="36"/>
      <c r="PY70" s="36"/>
      <c r="PZ70" s="36"/>
      <c r="QA70" s="36"/>
      <c r="QB70" s="36"/>
      <c r="QC70" s="36"/>
      <c r="QD70" s="36"/>
      <c r="QE70" s="36"/>
      <c r="QF70" s="36"/>
      <c r="QG70" s="36"/>
      <c r="QH70" s="36"/>
      <c r="QI70" s="36"/>
      <c r="QJ70" s="36"/>
      <c r="QK70" s="36"/>
      <c r="QL70" s="36"/>
      <c r="QM70" s="36"/>
      <c r="QN70" s="36"/>
      <c r="QO70" s="36"/>
      <c r="QP70" s="36"/>
      <c r="QQ70" s="36"/>
      <c r="QR70" s="36"/>
      <c r="QS70" s="36"/>
      <c r="QT70" s="36"/>
      <c r="QU70" s="36"/>
      <c r="QV70" s="36"/>
      <c r="QW70" s="36"/>
      <c r="QX70" s="36"/>
      <c r="QY70" s="36"/>
      <c r="QZ70" s="36"/>
      <c r="RA70" s="36"/>
      <c r="RB70" s="36"/>
      <c r="RC70" s="36"/>
      <c r="RD70" s="36"/>
      <c r="RE70" s="36"/>
      <c r="RF70" s="36"/>
      <c r="RG70" s="36"/>
      <c r="RH70" s="36"/>
      <c r="RI70" s="36"/>
      <c r="RJ70" s="36"/>
      <c r="RK70" s="36"/>
      <c r="RL70" s="36"/>
      <c r="RM70" s="36"/>
      <c r="RN70" s="36"/>
      <c r="RO70" s="36"/>
      <c r="RP70" s="36"/>
      <c r="RQ70" s="36"/>
      <c r="RR70" s="36"/>
      <c r="RS70" s="36"/>
      <c r="RT70" s="36"/>
      <c r="RU70" s="36"/>
      <c r="RV70" s="36"/>
      <c r="RW70" s="36"/>
      <c r="RX70" s="36"/>
      <c r="RY70" s="36"/>
      <c r="RZ70" s="36"/>
      <c r="SA70" s="36"/>
      <c r="SB70" s="36"/>
      <c r="SC70" s="36"/>
      <c r="SD70" s="36"/>
      <c r="SE70" s="36"/>
      <c r="SF70" s="36"/>
      <c r="SG70" s="36"/>
      <c r="SH70" s="36"/>
      <c r="SI70" s="36"/>
      <c r="SJ70" s="36"/>
      <c r="SK70" s="36"/>
      <c r="SL70" s="36"/>
      <c r="SM70" s="36"/>
      <c r="SN70" s="36"/>
      <c r="SO70" s="36"/>
      <c r="SP70" s="36"/>
      <c r="SQ70" s="36"/>
      <c r="SR70" s="36"/>
      <c r="SS70" s="36"/>
      <c r="ST70" s="36"/>
      <c r="SU70" s="36"/>
      <c r="SV70" s="36"/>
      <c r="SW70" s="36"/>
      <c r="SX70" s="36"/>
      <c r="SY70" s="36"/>
      <c r="SZ70" s="36"/>
      <c r="TA70" s="36"/>
      <c r="TB70" s="36"/>
      <c r="TC70" s="36"/>
      <c r="TD70" s="36"/>
      <c r="TE70" s="36"/>
      <c r="TF70" s="36"/>
      <c r="TG70" s="36"/>
      <c r="TH70" s="36"/>
      <c r="TI70" s="36"/>
      <c r="TJ70" s="36"/>
      <c r="TK70" s="36"/>
      <c r="TL70" s="36"/>
      <c r="TM70" s="36"/>
      <c r="TN70" s="36"/>
      <c r="TO70" s="36"/>
      <c r="TP70" s="36"/>
      <c r="TQ70" s="36"/>
      <c r="TR70" s="36"/>
      <c r="TS70" s="36"/>
      <c r="TT70" s="36"/>
      <c r="TU70" s="36"/>
      <c r="TV70" s="36"/>
      <c r="TW70" s="36"/>
      <c r="TX70" s="36"/>
      <c r="TY70" s="36"/>
      <c r="TZ70" s="36"/>
      <c r="UA70" s="36"/>
      <c r="UB70" s="36"/>
    </row>
    <row r="71" spans="2:548" ht="17.25" customHeight="1">
      <c r="B71" s="23" t="s">
        <v>136</v>
      </c>
      <c r="F71" s="81" t="s">
        <v>1423</v>
      </c>
      <c r="G71" s="24" t="s">
        <v>176</v>
      </c>
      <c r="H71" s="36">
        <v>0</v>
      </c>
      <c r="I71" s="36">
        <v>0</v>
      </c>
      <c r="J71" s="36">
        <v>0</v>
      </c>
      <c r="K71" s="36">
        <v>11</v>
      </c>
      <c r="L71" s="36">
        <v>0</v>
      </c>
      <c r="M71" s="36">
        <v>0</v>
      </c>
      <c r="N71" s="36">
        <v>0</v>
      </c>
      <c r="O71" s="36">
        <v>41.984999999999999</v>
      </c>
      <c r="P71" s="36">
        <v>0</v>
      </c>
      <c r="Q71" s="36">
        <v>24.120999999999999</v>
      </c>
      <c r="R71" s="36">
        <v>37.085999999999999</v>
      </c>
      <c r="S71" s="36">
        <v>92.772999999999996</v>
      </c>
      <c r="T71" s="36">
        <v>17.8</v>
      </c>
      <c r="U71" s="36">
        <v>26.585999999999999</v>
      </c>
      <c r="V71" s="36">
        <v>47.085999999999999</v>
      </c>
      <c r="W71" s="36">
        <v>138.76300000000001</v>
      </c>
      <c r="X71" s="36">
        <v>183.148</v>
      </c>
      <c r="Y71" s="36">
        <v>231.47300000000001</v>
      </c>
      <c r="Z71" s="36">
        <v>157.262</v>
      </c>
      <c r="AA71" s="36">
        <v>41.843000000000004</v>
      </c>
      <c r="AB71" s="36">
        <v>194.5</v>
      </c>
      <c r="AC71" s="36">
        <v>212.30500000000001</v>
      </c>
      <c r="AD71" s="36">
        <v>231.01264</v>
      </c>
      <c r="AE71" s="36">
        <v>148.91999999999999</v>
      </c>
      <c r="AF71" s="36">
        <v>273.65032000000002</v>
      </c>
      <c r="AG71" s="36">
        <v>126.84457</v>
      </c>
      <c r="AH71" s="36">
        <v>103.60317000000001</v>
      </c>
      <c r="AI71" s="36">
        <v>134.88339999999999</v>
      </c>
      <c r="AJ71" s="36">
        <v>156.05403000000001</v>
      </c>
      <c r="AK71" s="36">
        <v>67.766660000000002</v>
      </c>
      <c r="AL71" s="36">
        <v>135.05242000000001</v>
      </c>
      <c r="AM71" s="36">
        <v>118.87157000000001</v>
      </c>
      <c r="AN71" s="36">
        <v>101.27809999999999</v>
      </c>
      <c r="AO71" s="36">
        <v>13.125</v>
      </c>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c r="IW71" s="36"/>
      <c r="IX71" s="36"/>
      <c r="IY71" s="36"/>
      <c r="IZ71" s="36"/>
      <c r="JA71" s="36"/>
      <c r="JB71" s="36"/>
      <c r="JC71" s="36"/>
      <c r="JD71" s="36"/>
      <c r="JE71" s="36"/>
      <c r="JF71" s="36"/>
      <c r="JG71" s="36"/>
      <c r="JH71" s="36"/>
      <c r="JI71" s="36"/>
      <c r="JJ71" s="36"/>
      <c r="JK71" s="36"/>
      <c r="JL71" s="36"/>
      <c r="JM71" s="36"/>
      <c r="JN71" s="36"/>
      <c r="JO71" s="36"/>
      <c r="JP71" s="36"/>
      <c r="JQ71" s="36"/>
      <c r="JR71" s="36"/>
      <c r="JS71" s="36"/>
      <c r="JT71" s="36"/>
      <c r="JU71" s="36"/>
      <c r="JV71" s="36"/>
      <c r="JW71" s="36"/>
      <c r="JX71" s="36"/>
      <c r="JY71" s="36"/>
      <c r="JZ71" s="36"/>
      <c r="KA71" s="36"/>
      <c r="KB71" s="36"/>
      <c r="KC71" s="36"/>
      <c r="KD71" s="36"/>
      <c r="KE71" s="36"/>
      <c r="KF71" s="36"/>
      <c r="KG71" s="36"/>
      <c r="KH71" s="36"/>
      <c r="KI71" s="36"/>
      <c r="KJ71" s="36"/>
      <c r="KK71" s="36"/>
      <c r="KL71" s="36"/>
      <c r="KM71" s="36"/>
      <c r="KN71" s="36"/>
      <c r="KO71" s="36"/>
      <c r="KP71" s="36"/>
      <c r="KQ71" s="36"/>
      <c r="KR71" s="36"/>
      <c r="KS71" s="36"/>
      <c r="KT71" s="36"/>
      <c r="KU71" s="36"/>
      <c r="KV71" s="36"/>
      <c r="KW71" s="36"/>
      <c r="KX71" s="36"/>
      <c r="KY71" s="36"/>
      <c r="KZ71" s="36"/>
      <c r="LA71" s="36"/>
      <c r="LB71" s="36"/>
      <c r="LC71" s="36"/>
      <c r="LD71" s="36"/>
      <c r="LE71" s="36"/>
      <c r="LF71" s="36"/>
      <c r="LG71" s="36"/>
      <c r="LH71" s="36"/>
      <c r="LI71" s="36"/>
      <c r="LJ71" s="36"/>
      <c r="LK71" s="36"/>
      <c r="LL71" s="36"/>
      <c r="LM71" s="36"/>
      <c r="LN71" s="36"/>
      <c r="LO71" s="36"/>
      <c r="LP71" s="36"/>
      <c r="LQ71" s="36"/>
      <c r="LR71" s="36"/>
      <c r="LS71" s="36"/>
      <c r="LT71" s="36"/>
      <c r="LU71" s="36"/>
      <c r="LV71" s="36"/>
      <c r="LW71" s="36"/>
      <c r="LX71" s="36"/>
      <c r="LY71" s="36"/>
      <c r="LZ71" s="36"/>
      <c r="MA71" s="36"/>
      <c r="MB71" s="36"/>
      <c r="MC71" s="36"/>
      <c r="MD71" s="36"/>
      <c r="ME71" s="36"/>
      <c r="MF71" s="36"/>
      <c r="MG71" s="36"/>
      <c r="MH71" s="36"/>
      <c r="MI71" s="36"/>
      <c r="MJ71" s="36"/>
      <c r="MK71" s="36"/>
      <c r="ML71" s="36"/>
      <c r="MM71" s="36"/>
      <c r="MN71" s="36"/>
      <c r="MO71" s="36"/>
      <c r="MP71" s="36"/>
      <c r="MQ71" s="36"/>
      <c r="MR71" s="36"/>
      <c r="MS71" s="36"/>
      <c r="MT71" s="36"/>
      <c r="MU71" s="36"/>
      <c r="MV71" s="36"/>
      <c r="MW71" s="36"/>
      <c r="MX71" s="36"/>
      <c r="MY71" s="36"/>
      <c r="MZ71" s="36"/>
      <c r="NA71" s="36"/>
      <c r="NB71" s="36"/>
      <c r="NC71" s="36"/>
      <c r="ND71" s="36"/>
      <c r="NE71" s="36"/>
      <c r="NF71" s="36"/>
      <c r="NG71" s="36"/>
      <c r="NH71" s="36"/>
      <c r="NI71" s="36"/>
      <c r="NJ71" s="36"/>
      <c r="NK71" s="36"/>
      <c r="NL71" s="36"/>
      <c r="NM71" s="36"/>
      <c r="NN71" s="36"/>
      <c r="NO71" s="36"/>
      <c r="NP71" s="36"/>
      <c r="NQ71" s="36"/>
      <c r="NR71" s="36"/>
      <c r="NS71" s="36"/>
      <c r="NT71" s="36"/>
      <c r="NU71" s="36"/>
      <c r="NV71" s="36"/>
      <c r="NW71" s="36"/>
      <c r="NX71" s="36"/>
      <c r="NY71" s="36"/>
      <c r="NZ71" s="36"/>
      <c r="OA71" s="36"/>
      <c r="OB71" s="36"/>
      <c r="OC71" s="36"/>
      <c r="OD71" s="36"/>
      <c r="OE71" s="36"/>
      <c r="OF71" s="36"/>
      <c r="OG71" s="36"/>
      <c r="OH71" s="36"/>
      <c r="OI71" s="36"/>
      <c r="OJ71" s="36"/>
      <c r="OK71" s="36"/>
      <c r="OL71" s="36"/>
      <c r="OM71" s="36"/>
      <c r="ON71" s="36"/>
      <c r="OO71" s="36"/>
      <c r="OP71" s="36"/>
      <c r="OQ71" s="36"/>
      <c r="OR71" s="36"/>
      <c r="OS71" s="36"/>
      <c r="OT71" s="36"/>
      <c r="OU71" s="36"/>
      <c r="OV71" s="36"/>
      <c r="OW71" s="36"/>
      <c r="OX71" s="36"/>
      <c r="OY71" s="36"/>
      <c r="OZ71" s="36"/>
      <c r="PA71" s="36"/>
      <c r="PB71" s="36"/>
      <c r="PC71" s="36"/>
      <c r="PD71" s="36"/>
      <c r="PE71" s="36"/>
      <c r="PF71" s="36"/>
      <c r="PG71" s="36"/>
      <c r="PH71" s="36"/>
      <c r="PI71" s="36"/>
      <c r="PJ71" s="36"/>
      <c r="PK71" s="36"/>
      <c r="PL71" s="36"/>
      <c r="PM71" s="36"/>
      <c r="PN71" s="36"/>
      <c r="PO71" s="36"/>
      <c r="PP71" s="36"/>
      <c r="PQ71" s="36"/>
      <c r="PR71" s="36"/>
      <c r="PS71" s="36"/>
      <c r="PT71" s="36"/>
      <c r="PU71" s="36"/>
      <c r="PV71" s="36"/>
      <c r="PW71" s="36"/>
      <c r="PX71" s="36"/>
      <c r="PY71" s="36"/>
      <c r="PZ71" s="36"/>
      <c r="QA71" s="36"/>
      <c r="QB71" s="36"/>
      <c r="QC71" s="36"/>
      <c r="QD71" s="36"/>
      <c r="QE71" s="36"/>
      <c r="QF71" s="36"/>
      <c r="QG71" s="36"/>
      <c r="QH71" s="36"/>
      <c r="QI71" s="36"/>
      <c r="QJ71" s="36"/>
      <c r="QK71" s="36"/>
      <c r="QL71" s="36"/>
      <c r="QM71" s="36"/>
      <c r="QN71" s="36"/>
      <c r="QO71" s="36"/>
      <c r="QP71" s="36"/>
      <c r="QQ71" s="36"/>
      <c r="QR71" s="36"/>
      <c r="QS71" s="36"/>
      <c r="QT71" s="36"/>
      <c r="QU71" s="36"/>
      <c r="QV71" s="36"/>
      <c r="QW71" s="36"/>
      <c r="QX71" s="36"/>
      <c r="QY71" s="36"/>
      <c r="QZ71" s="36"/>
      <c r="RA71" s="36"/>
      <c r="RB71" s="36"/>
      <c r="RC71" s="36"/>
      <c r="RD71" s="36"/>
      <c r="RE71" s="36"/>
      <c r="RF71" s="36"/>
      <c r="RG71" s="36"/>
      <c r="RH71" s="36"/>
      <c r="RI71" s="36"/>
      <c r="RJ71" s="36"/>
      <c r="RK71" s="36"/>
      <c r="RL71" s="36"/>
      <c r="RM71" s="36"/>
      <c r="RN71" s="36"/>
      <c r="RO71" s="36"/>
      <c r="RP71" s="36"/>
      <c r="RQ71" s="36"/>
      <c r="RR71" s="36"/>
      <c r="RS71" s="36"/>
      <c r="RT71" s="36"/>
      <c r="RU71" s="36"/>
      <c r="RV71" s="36"/>
      <c r="RW71" s="36"/>
      <c r="RX71" s="36"/>
      <c r="RY71" s="36"/>
      <c r="RZ71" s="36"/>
      <c r="SA71" s="36"/>
      <c r="SB71" s="36"/>
      <c r="SC71" s="36"/>
      <c r="SD71" s="36"/>
      <c r="SE71" s="36"/>
      <c r="SF71" s="36"/>
      <c r="SG71" s="36"/>
      <c r="SH71" s="36"/>
      <c r="SI71" s="36"/>
      <c r="SJ71" s="36"/>
      <c r="SK71" s="36"/>
      <c r="SL71" s="36"/>
      <c r="SM71" s="36"/>
      <c r="SN71" s="36"/>
      <c r="SO71" s="36"/>
      <c r="SP71" s="36"/>
      <c r="SQ71" s="36"/>
      <c r="SR71" s="36"/>
      <c r="SS71" s="36"/>
      <c r="ST71" s="36"/>
      <c r="SU71" s="36"/>
      <c r="SV71" s="36"/>
      <c r="SW71" s="36"/>
      <c r="SX71" s="36"/>
      <c r="SY71" s="36"/>
      <c r="SZ71" s="36"/>
      <c r="TA71" s="36"/>
      <c r="TB71" s="36"/>
      <c r="TC71" s="36"/>
      <c r="TD71" s="36"/>
      <c r="TE71" s="36"/>
      <c r="TF71" s="36"/>
      <c r="TG71" s="36"/>
      <c r="TH71" s="36"/>
      <c r="TI71" s="36"/>
      <c r="TJ71" s="36"/>
      <c r="TK71" s="36"/>
      <c r="TL71" s="36"/>
      <c r="TM71" s="36"/>
      <c r="TN71" s="36"/>
      <c r="TO71" s="36"/>
      <c r="TP71" s="36"/>
      <c r="TQ71" s="36"/>
      <c r="TR71" s="36"/>
      <c r="TS71" s="36"/>
      <c r="TT71" s="36"/>
      <c r="TU71" s="36"/>
      <c r="TV71" s="36"/>
      <c r="TW71" s="36"/>
      <c r="TX71" s="36"/>
      <c r="TY71" s="36"/>
      <c r="TZ71" s="36"/>
      <c r="UA71" s="36"/>
      <c r="UB71" s="36"/>
    </row>
    <row r="72" spans="2:548" ht="17.25" customHeight="1">
      <c r="B72" s="23" t="s">
        <v>136</v>
      </c>
      <c r="F72" s="81" t="s">
        <v>1439</v>
      </c>
      <c r="G72" s="24" t="s">
        <v>176</v>
      </c>
      <c r="H72" s="36">
        <v>142.072</v>
      </c>
      <c r="I72" s="36">
        <v>157.29599999999999</v>
      </c>
      <c r="J72" s="36">
        <v>96.844999999999999</v>
      </c>
      <c r="K72" s="36">
        <v>56.435000000000002</v>
      </c>
      <c r="L72" s="36">
        <v>62.514000000000003</v>
      </c>
      <c r="M72" s="36">
        <v>67.228999999999999</v>
      </c>
      <c r="N72" s="36">
        <v>15.263999999999999</v>
      </c>
      <c r="O72" s="36">
        <v>56.899000000000001</v>
      </c>
      <c r="P72" s="36">
        <v>37.228999999999999</v>
      </c>
      <c r="Q72" s="36">
        <v>11.25</v>
      </c>
      <c r="R72" s="36">
        <v>48.103000000000002</v>
      </c>
      <c r="S72" s="36">
        <v>68.403999999999996</v>
      </c>
      <c r="T72" s="36">
        <v>49.597000000000001</v>
      </c>
      <c r="U72" s="36">
        <v>47.238</v>
      </c>
      <c r="V72" s="36">
        <v>54.295000000000002</v>
      </c>
      <c r="W72" s="36">
        <v>15</v>
      </c>
      <c r="X72" s="36">
        <v>45.811</v>
      </c>
      <c r="Y72" s="36">
        <v>5.5</v>
      </c>
      <c r="Z72" s="36">
        <v>0</v>
      </c>
      <c r="AA72" s="36">
        <v>0</v>
      </c>
      <c r="AB72" s="36">
        <v>21.015000000000001</v>
      </c>
      <c r="AC72" s="36">
        <v>104.378</v>
      </c>
      <c r="AD72" s="36">
        <v>114.30886</v>
      </c>
      <c r="AE72" s="36">
        <v>102</v>
      </c>
      <c r="AF72" s="36">
        <v>93.167770000000004</v>
      </c>
      <c r="AG72" s="36">
        <v>70.572100000000006</v>
      </c>
      <c r="AH72" s="36">
        <v>85.391509999999997</v>
      </c>
      <c r="AI72" s="36">
        <v>71.90119</v>
      </c>
      <c r="AJ72" s="36">
        <v>85.108909999999995</v>
      </c>
      <c r="AK72" s="36">
        <v>87.692170000000004</v>
      </c>
      <c r="AL72" s="36">
        <v>95.443969999999993</v>
      </c>
      <c r="AM72" s="36">
        <v>78.46969</v>
      </c>
      <c r="AN72" s="36">
        <v>54.068600000000004</v>
      </c>
      <c r="AO72" s="36">
        <v>12.935</v>
      </c>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c r="KN72" s="36"/>
      <c r="KO72" s="36"/>
      <c r="KP72" s="36"/>
      <c r="KQ72" s="36"/>
      <c r="KR72" s="36"/>
      <c r="KS72" s="36"/>
      <c r="KT72" s="36"/>
      <c r="KU72" s="36"/>
      <c r="KV72" s="36"/>
      <c r="KW72" s="36"/>
      <c r="KX72" s="36"/>
      <c r="KY72" s="36"/>
      <c r="KZ72" s="36"/>
      <c r="LA72" s="36"/>
      <c r="LB72" s="36"/>
      <c r="LC72" s="36"/>
      <c r="LD72" s="36"/>
      <c r="LE72" s="36"/>
      <c r="LF72" s="36"/>
      <c r="LG72" s="36"/>
      <c r="LH72" s="36"/>
      <c r="LI72" s="36"/>
      <c r="LJ72" s="36"/>
      <c r="LK72" s="36"/>
      <c r="LL72" s="36"/>
      <c r="LM72" s="36"/>
      <c r="LN72" s="36"/>
      <c r="LO72" s="36"/>
      <c r="LP72" s="36"/>
      <c r="LQ72" s="36"/>
      <c r="LR72" s="36"/>
      <c r="LS72" s="36"/>
      <c r="LT72" s="36"/>
      <c r="LU72" s="36"/>
      <c r="LV72" s="36"/>
      <c r="LW72" s="36"/>
      <c r="LX72" s="36"/>
      <c r="LY72" s="36"/>
      <c r="LZ72" s="36"/>
      <c r="MA72" s="36"/>
      <c r="MB72" s="36"/>
      <c r="MC72" s="36"/>
      <c r="MD72" s="36"/>
      <c r="ME72" s="36"/>
      <c r="MF72" s="36"/>
      <c r="MG72" s="36"/>
      <c r="MH72" s="36"/>
      <c r="MI72" s="36"/>
      <c r="MJ72" s="36"/>
      <c r="MK72" s="36"/>
      <c r="ML72" s="36"/>
      <c r="MM72" s="36"/>
      <c r="MN72" s="36"/>
      <c r="MO72" s="36"/>
      <c r="MP72" s="36"/>
      <c r="MQ72" s="36"/>
      <c r="MR72" s="36"/>
      <c r="MS72" s="36"/>
      <c r="MT72" s="36"/>
      <c r="MU72" s="36"/>
      <c r="MV72" s="36"/>
      <c r="MW72" s="36"/>
      <c r="MX72" s="36"/>
      <c r="MY72" s="36"/>
      <c r="MZ72" s="36"/>
      <c r="NA72" s="36"/>
      <c r="NB72" s="36"/>
      <c r="NC72" s="36"/>
      <c r="ND72" s="36"/>
      <c r="NE72" s="36"/>
      <c r="NF72" s="36"/>
      <c r="NG72" s="36"/>
      <c r="NH72" s="36"/>
      <c r="NI72" s="36"/>
      <c r="NJ72" s="36"/>
      <c r="NK72" s="36"/>
      <c r="NL72" s="36"/>
      <c r="NM72" s="36"/>
      <c r="NN72" s="36"/>
      <c r="NO72" s="36"/>
      <c r="NP72" s="36"/>
      <c r="NQ72" s="36"/>
      <c r="NR72" s="36"/>
      <c r="NS72" s="36"/>
      <c r="NT72" s="36"/>
      <c r="NU72" s="36"/>
      <c r="NV72" s="36"/>
      <c r="NW72" s="36"/>
      <c r="NX72" s="36"/>
      <c r="NY72" s="36"/>
      <c r="NZ72" s="36"/>
      <c r="OA72" s="36"/>
      <c r="OB72" s="36"/>
      <c r="OC72" s="36"/>
      <c r="OD72" s="36"/>
      <c r="OE72" s="36"/>
      <c r="OF72" s="36"/>
      <c r="OG72" s="36"/>
      <c r="OH72" s="36"/>
      <c r="OI72" s="36"/>
      <c r="OJ72" s="36"/>
      <c r="OK72" s="36"/>
      <c r="OL72" s="36"/>
      <c r="OM72" s="36"/>
      <c r="ON72" s="36"/>
      <c r="OO72" s="36"/>
      <c r="OP72" s="36"/>
      <c r="OQ72" s="36"/>
      <c r="OR72" s="36"/>
      <c r="OS72" s="36"/>
      <c r="OT72" s="36"/>
      <c r="OU72" s="36"/>
      <c r="OV72" s="36"/>
      <c r="OW72" s="36"/>
      <c r="OX72" s="36"/>
      <c r="OY72" s="36"/>
      <c r="OZ72" s="36"/>
      <c r="PA72" s="36"/>
      <c r="PB72" s="36"/>
      <c r="PC72" s="36"/>
      <c r="PD72" s="36"/>
      <c r="PE72" s="36"/>
      <c r="PF72" s="36"/>
      <c r="PG72" s="36"/>
      <c r="PH72" s="36"/>
      <c r="PI72" s="36"/>
      <c r="PJ72" s="36"/>
      <c r="PK72" s="36"/>
      <c r="PL72" s="36"/>
      <c r="PM72" s="36"/>
      <c r="PN72" s="36"/>
      <c r="PO72" s="36"/>
      <c r="PP72" s="36"/>
      <c r="PQ72" s="36"/>
      <c r="PR72" s="36"/>
      <c r="PS72" s="36"/>
      <c r="PT72" s="36"/>
      <c r="PU72" s="36"/>
      <c r="PV72" s="36"/>
      <c r="PW72" s="36"/>
      <c r="PX72" s="36"/>
      <c r="PY72" s="36"/>
      <c r="PZ72" s="36"/>
      <c r="QA72" s="36"/>
      <c r="QB72" s="36"/>
      <c r="QC72" s="36"/>
      <c r="QD72" s="36"/>
      <c r="QE72" s="36"/>
      <c r="QF72" s="36"/>
      <c r="QG72" s="36"/>
      <c r="QH72" s="36"/>
      <c r="QI72" s="36"/>
      <c r="QJ72" s="36"/>
      <c r="QK72" s="36"/>
      <c r="QL72" s="36"/>
      <c r="QM72" s="36"/>
      <c r="QN72" s="36"/>
      <c r="QO72" s="36"/>
      <c r="QP72" s="36"/>
      <c r="QQ72" s="36"/>
      <c r="QR72" s="36"/>
      <c r="QS72" s="36"/>
      <c r="QT72" s="36"/>
      <c r="QU72" s="36"/>
      <c r="QV72" s="36"/>
      <c r="QW72" s="36"/>
      <c r="QX72" s="36"/>
      <c r="QY72" s="36"/>
      <c r="QZ72" s="36"/>
      <c r="RA72" s="36"/>
      <c r="RB72" s="36"/>
      <c r="RC72" s="36"/>
      <c r="RD72" s="36"/>
      <c r="RE72" s="36"/>
      <c r="RF72" s="36"/>
      <c r="RG72" s="36"/>
      <c r="RH72" s="36"/>
      <c r="RI72" s="36"/>
      <c r="RJ72" s="36"/>
      <c r="RK72" s="36"/>
      <c r="RL72" s="36"/>
      <c r="RM72" s="36"/>
      <c r="RN72" s="36"/>
      <c r="RO72" s="36"/>
      <c r="RP72" s="36"/>
      <c r="RQ72" s="36"/>
      <c r="RR72" s="36"/>
      <c r="RS72" s="36"/>
      <c r="RT72" s="36"/>
      <c r="RU72" s="36"/>
      <c r="RV72" s="36"/>
      <c r="RW72" s="36"/>
      <c r="RX72" s="36"/>
      <c r="RY72" s="36"/>
      <c r="RZ72" s="36"/>
      <c r="SA72" s="36"/>
      <c r="SB72" s="36"/>
      <c r="SC72" s="36"/>
      <c r="SD72" s="36"/>
      <c r="SE72" s="36"/>
      <c r="SF72" s="36"/>
      <c r="SG72" s="36"/>
      <c r="SH72" s="36"/>
      <c r="SI72" s="36"/>
      <c r="SJ72" s="36"/>
      <c r="SK72" s="36"/>
      <c r="SL72" s="36"/>
      <c r="SM72" s="36"/>
      <c r="SN72" s="36"/>
      <c r="SO72" s="36"/>
      <c r="SP72" s="36"/>
      <c r="SQ72" s="36"/>
      <c r="SR72" s="36"/>
      <c r="SS72" s="36"/>
      <c r="ST72" s="36"/>
      <c r="SU72" s="36"/>
      <c r="SV72" s="36"/>
      <c r="SW72" s="36"/>
      <c r="SX72" s="36"/>
      <c r="SY72" s="36"/>
      <c r="SZ72" s="36"/>
      <c r="TA72" s="36"/>
      <c r="TB72" s="36"/>
      <c r="TC72" s="36"/>
      <c r="TD72" s="36"/>
      <c r="TE72" s="36"/>
      <c r="TF72" s="36"/>
      <c r="TG72" s="36"/>
      <c r="TH72" s="36"/>
      <c r="TI72" s="36"/>
      <c r="TJ72" s="36"/>
      <c r="TK72" s="36"/>
      <c r="TL72" s="36"/>
      <c r="TM72" s="36"/>
      <c r="TN72" s="36"/>
      <c r="TO72" s="36"/>
      <c r="TP72" s="36"/>
      <c r="TQ72" s="36"/>
      <c r="TR72" s="36"/>
      <c r="TS72" s="36"/>
      <c r="TT72" s="36"/>
      <c r="TU72" s="36"/>
      <c r="TV72" s="36"/>
      <c r="TW72" s="36"/>
      <c r="TX72" s="36"/>
      <c r="TY72" s="36"/>
      <c r="TZ72" s="36"/>
      <c r="UA72" s="36"/>
      <c r="UB72" s="36"/>
    </row>
    <row r="73" spans="2:548" ht="17.25" customHeight="1">
      <c r="B73" s="23" t="s">
        <v>136</v>
      </c>
      <c r="F73" s="26" t="s">
        <v>183</v>
      </c>
      <c r="G73" s="24" t="s">
        <v>176</v>
      </c>
      <c r="H73" s="36">
        <v>160.929</v>
      </c>
      <c r="I73" s="36">
        <v>87.403000000000006</v>
      </c>
      <c r="J73" s="36">
        <v>161.97200000000001</v>
      </c>
      <c r="K73" s="36">
        <v>148.78800000000001</v>
      </c>
      <c r="L73" s="36">
        <v>142.39599999999999</v>
      </c>
      <c r="M73" s="36">
        <v>111.747</v>
      </c>
      <c r="N73" s="36">
        <v>155.19300000000001</v>
      </c>
      <c r="O73" s="36">
        <v>134.43700000000001</v>
      </c>
      <c r="P73" s="36">
        <v>130.87299999999999</v>
      </c>
      <c r="Q73" s="36">
        <v>200.45599999999999</v>
      </c>
      <c r="R73" s="36">
        <v>298.38799999999998</v>
      </c>
      <c r="S73" s="36">
        <v>314.16800000000001</v>
      </c>
      <c r="T73" s="36">
        <v>326.78100000000001</v>
      </c>
      <c r="U73" s="36">
        <v>305.178</v>
      </c>
      <c r="V73" s="36">
        <v>159.37700000000001</v>
      </c>
      <c r="W73" s="36">
        <v>267.82299999999998</v>
      </c>
      <c r="X73" s="36">
        <v>187.44300000000001</v>
      </c>
      <c r="Y73" s="36">
        <v>283.56799999999998</v>
      </c>
      <c r="Z73" s="36">
        <v>360.28316999999998</v>
      </c>
      <c r="AA73" s="36">
        <v>456.33481999999998</v>
      </c>
      <c r="AB73" s="36">
        <v>396.66554000000002</v>
      </c>
      <c r="AC73" s="36">
        <v>446.83026000000001</v>
      </c>
      <c r="AD73" s="36">
        <v>455.55239</v>
      </c>
      <c r="AE73" s="36">
        <v>432.08771000000002</v>
      </c>
      <c r="AF73" s="36">
        <v>416.22320000000002</v>
      </c>
      <c r="AG73" s="36">
        <v>395.17011000000002</v>
      </c>
      <c r="AH73" s="36">
        <v>397.40724</v>
      </c>
      <c r="AI73" s="36">
        <v>435.51605999999998</v>
      </c>
      <c r="AJ73" s="36">
        <v>418.11827</v>
      </c>
      <c r="AK73" s="36">
        <v>379.463369</v>
      </c>
      <c r="AL73" s="36">
        <v>464.48043999999999</v>
      </c>
      <c r="AM73" s="36">
        <v>404.92385000000002</v>
      </c>
      <c r="AN73" s="36">
        <v>314.67309</v>
      </c>
      <c r="AO73" s="36">
        <v>436.56617999999997</v>
      </c>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c r="FV73" s="36"/>
      <c r="FW73" s="36"/>
      <c r="FX73" s="36"/>
      <c r="FY73" s="36"/>
      <c r="FZ73" s="36"/>
      <c r="GA73" s="36"/>
      <c r="GB73" s="36"/>
      <c r="GC73" s="36"/>
      <c r="GD73" s="36"/>
      <c r="GE73" s="36"/>
      <c r="GF73" s="36"/>
      <c r="GG73" s="36"/>
      <c r="GH73" s="36"/>
      <c r="GI73" s="36"/>
      <c r="GJ73" s="36"/>
      <c r="GK73" s="36"/>
      <c r="GL73" s="36"/>
      <c r="GM73" s="36"/>
      <c r="GN73" s="36"/>
      <c r="GO73" s="36"/>
      <c r="GP73" s="36"/>
      <c r="GQ73" s="36"/>
      <c r="GR73" s="36"/>
      <c r="GS73" s="36"/>
      <c r="GT73" s="36"/>
      <c r="GU73" s="36"/>
      <c r="GV73" s="36"/>
      <c r="GW73" s="36"/>
      <c r="GX73" s="36"/>
      <c r="GY73" s="36"/>
      <c r="GZ73" s="36"/>
      <c r="HA73" s="36"/>
      <c r="HB73" s="36"/>
      <c r="HC73" s="36"/>
      <c r="HD73" s="36"/>
      <c r="HE73" s="36"/>
      <c r="HF73" s="36"/>
      <c r="HG73" s="36"/>
      <c r="HH73" s="36"/>
      <c r="HI73" s="36"/>
      <c r="HJ73" s="36"/>
      <c r="HK73" s="36"/>
      <c r="HL73" s="36"/>
      <c r="HM73" s="36"/>
      <c r="HN73" s="36"/>
      <c r="HO73" s="36"/>
      <c r="HP73" s="36"/>
      <c r="HQ73" s="36"/>
      <c r="HR73" s="36"/>
      <c r="HS73" s="36"/>
      <c r="HT73" s="36"/>
      <c r="HU73" s="36"/>
      <c r="HV73" s="36"/>
      <c r="HW73" s="36"/>
      <c r="HX73" s="36"/>
      <c r="HY73" s="36"/>
      <c r="HZ73" s="36"/>
      <c r="IA73" s="36"/>
      <c r="IB73" s="36"/>
      <c r="IC73" s="36"/>
      <c r="ID73" s="36"/>
      <c r="IE73" s="36"/>
      <c r="IF73" s="36"/>
      <c r="IG73" s="36"/>
      <c r="IH73" s="36"/>
      <c r="II73" s="36"/>
      <c r="IJ73" s="36"/>
      <c r="IK73" s="36"/>
      <c r="IL73" s="36"/>
      <c r="IM73" s="36"/>
      <c r="IN73" s="36"/>
      <c r="IO73" s="36"/>
      <c r="IP73" s="36"/>
      <c r="IQ73" s="36"/>
      <c r="IR73" s="36"/>
      <c r="IS73" s="36"/>
      <c r="IT73" s="36"/>
      <c r="IU73" s="36"/>
      <c r="IV73" s="36"/>
      <c r="IW73" s="36"/>
      <c r="IX73" s="36"/>
      <c r="IY73" s="36"/>
      <c r="IZ73" s="36"/>
      <c r="JA73" s="36"/>
      <c r="JB73" s="36"/>
      <c r="JC73" s="36"/>
      <c r="JD73" s="36"/>
      <c r="JE73" s="36"/>
      <c r="JF73" s="36"/>
      <c r="JG73" s="36"/>
      <c r="JH73" s="36"/>
      <c r="JI73" s="36"/>
      <c r="JJ73" s="36"/>
      <c r="JK73" s="36"/>
      <c r="JL73" s="36"/>
      <c r="JM73" s="36"/>
      <c r="JN73" s="36"/>
      <c r="JO73" s="36"/>
      <c r="JP73" s="36"/>
      <c r="JQ73" s="36"/>
      <c r="JR73" s="36"/>
      <c r="JS73" s="36"/>
      <c r="JT73" s="36"/>
      <c r="JU73" s="36"/>
      <c r="JV73" s="36"/>
      <c r="JW73" s="36"/>
      <c r="JX73" s="36"/>
      <c r="JY73" s="36"/>
      <c r="JZ73" s="36"/>
      <c r="KA73" s="36"/>
      <c r="KB73" s="36"/>
      <c r="KC73" s="36"/>
      <c r="KD73" s="36"/>
      <c r="KE73" s="36"/>
      <c r="KF73" s="36"/>
      <c r="KG73" s="36"/>
      <c r="KH73" s="36"/>
      <c r="KI73" s="36"/>
      <c r="KJ73" s="36"/>
      <c r="KK73" s="36"/>
      <c r="KL73" s="36"/>
      <c r="KM73" s="36"/>
      <c r="KN73" s="36"/>
      <c r="KO73" s="36"/>
      <c r="KP73" s="36"/>
      <c r="KQ73" s="36"/>
      <c r="KR73" s="36"/>
      <c r="KS73" s="36"/>
      <c r="KT73" s="36"/>
      <c r="KU73" s="36"/>
      <c r="KV73" s="36"/>
      <c r="KW73" s="36"/>
      <c r="KX73" s="36"/>
      <c r="KY73" s="36"/>
      <c r="KZ73" s="36"/>
      <c r="LA73" s="36"/>
      <c r="LB73" s="36"/>
      <c r="LC73" s="36"/>
      <c r="LD73" s="36"/>
      <c r="LE73" s="36"/>
      <c r="LF73" s="36"/>
      <c r="LG73" s="36"/>
      <c r="LH73" s="36"/>
      <c r="LI73" s="36"/>
      <c r="LJ73" s="36"/>
      <c r="LK73" s="36"/>
      <c r="LL73" s="36"/>
      <c r="LM73" s="36"/>
      <c r="LN73" s="36"/>
      <c r="LO73" s="36"/>
      <c r="LP73" s="36"/>
      <c r="LQ73" s="36"/>
      <c r="LR73" s="36"/>
      <c r="LS73" s="36"/>
      <c r="LT73" s="36"/>
      <c r="LU73" s="36"/>
      <c r="LV73" s="36"/>
      <c r="LW73" s="36"/>
      <c r="LX73" s="36"/>
      <c r="LY73" s="36"/>
      <c r="LZ73" s="36"/>
      <c r="MA73" s="36"/>
      <c r="MB73" s="36"/>
      <c r="MC73" s="36"/>
      <c r="MD73" s="36"/>
      <c r="ME73" s="36"/>
      <c r="MF73" s="36"/>
      <c r="MG73" s="36"/>
      <c r="MH73" s="36"/>
      <c r="MI73" s="36"/>
      <c r="MJ73" s="36"/>
      <c r="MK73" s="36"/>
      <c r="ML73" s="36"/>
      <c r="MM73" s="36"/>
      <c r="MN73" s="36"/>
      <c r="MO73" s="36"/>
      <c r="MP73" s="36"/>
      <c r="MQ73" s="36"/>
      <c r="MR73" s="36"/>
      <c r="MS73" s="36"/>
      <c r="MT73" s="36"/>
      <c r="MU73" s="36"/>
      <c r="MV73" s="36"/>
      <c r="MW73" s="36"/>
      <c r="MX73" s="36"/>
      <c r="MY73" s="36"/>
      <c r="MZ73" s="36"/>
      <c r="NA73" s="36"/>
      <c r="NB73" s="36"/>
      <c r="NC73" s="36"/>
      <c r="ND73" s="36"/>
      <c r="NE73" s="36"/>
      <c r="NF73" s="36"/>
      <c r="NG73" s="36"/>
      <c r="NH73" s="36"/>
      <c r="NI73" s="36"/>
      <c r="NJ73" s="36"/>
      <c r="NK73" s="36"/>
      <c r="NL73" s="36"/>
      <c r="NM73" s="36"/>
      <c r="NN73" s="36"/>
      <c r="NO73" s="36"/>
      <c r="NP73" s="36"/>
      <c r="NQ73" s="36"/>
      <c r="NR73" s="36"/>
      <c r="NS73" s="36"/>
      <c r="NT73" s="36"/>
      <c r="NU73" s="36"/>
      <c r="NV73" s="36"/>
      <c r="NW73" s="36"/>
      <c r="NX73" s="36"/>
      <c r="NY73" s="36"/>
      <c r="NZ73" s="36"/>
      <c r="OA73" s="36"/>
      <c r="OB73" s="36"/>
      <c r="OC73" s="36"/>
      <c r="OD73" s="36"/>
      <c r="OE73" s="36"/>
      <c r="OF73" s="36"/>
      <c r="OG73" s="36"/>
      <c r="OH73" s="36"/>
      <c r="OI73" s="36"/>
      <c r="OJ73" s="36"/>
      <c r="OK73" s="36"/>
      <c r="OL73" s="36"/>
      <c r="OM73" s="36"/>
      <c r="ON73" s="36"/>
      <c r="OO73" s="36"/>
      <c r="OP73" s="36"/>
      <c r="OQ73" s="36"/>
      <c r="OR73" s="36"/>
      <c r="OS73" s="36"/>
      <c r="OT73" s="36"/>
      <c r="OU73" s="36"/>
      <c r="OV73" s="36"/>
      <c r="OW73" s="36"/>
      <c r="OX73" s="36"/>
      <c r="OY73" s="36"/>
      <c r="OZ73" s="36"/>
      <c r="PA73" s="36"/>
      <c r="PB73" s="36"/>
      <c r="PC73" s="36"/>
      <c r="PD73" s="36"/>
      <c r="PE73" s="36"/>
      <c r="PF73" s="36"/>
      <c r="PG73" s="36"/>
      <c r="PH73" s="36"/>
      <c r="PI73" s="36"/>
      <c r="PJ73" s="36"/>
      <c r="PK73" s="36"/>
      <c r="PL73" s="36"/>
      <c r="PM73" s="36"/>
      <c r="PN73" s="36"/>
      <c r="PO73" s="36"/>
      <c r="PP73" s="36"/>
      <c r="PQ73" s="36"/>
      <c r="PR73" s="36"/>
      <c r="PS73" s="36"/>
      <c r="PT73" s="36"/>
      <c r="PU73" s="36"/>
      <c r="PV73" s="36"/>
      <c r="PW73" s="36"/>
      <c r="PX73" s="36"/>
      <c r="PY73" s="36"/>
      <c r="PZ73" s="36"/>
      <c r="QA73" s="36"/>
      <c r="QB73" s="36"/>
      <c r="QC73" s="36"/>
      <c r="QD73" s="36"/>
      <c r="QE73" s="36"/>
      <c r="QF73" s="36"/>
      <c r="QG73" s="36"/>
      <c r="QH73" s="36"/>
      <c r="QI73" s="36"/>
      <c r="QJ73" s="36"/>
      <c r="QK73" s="36"/>
      <c r="QL73" s="36"/>
      <c r="QM73" s="36"/>
      <c r="QN73" s="36"/>
      <c r="QO73" s="36"/>
      <c r="QP73" s="36"/>
      <c r="QQ73" s="36"/>
      <c r="QR73" s="36"/>
      <c r="QS73" s="36"/>
      <c r="QT73" s="36"/>
      <c r="QU73" s="36"/>
      <c r="QV73" s="36"/>
      <c r="QW73" s="36"/>
      <c r="QX73" s="36"/>
      <c r="QY73" s="36"/>
      <c r="QZ73" s="36"/>
      <c r="RA73" s="36"/>
      <c r="RB73" s="36"/>
      <c r="RC73" s="36"/>
      <c r="RD73" s="36"/>
      <c r="RE73" s="36"/>
      <c r="RF73" s="36"/>
      <c r="RG73" s="36"/>
      <c r="RH73" s="36"/>
      <c r="RI73" s="36"/>
      <c r="RJ73" s="36"/>
      <c r="RK73" s="36"/>
      <c r="RL73" s="36"/>
      <c r="RM73" s="36"/>
      <c r="RN73" s="36"/>
      <c r="RO73" s="36"/>
      <c r="RP73" s="36"/>
      <c r="RQ73" s="36"/>
      <c r="RR73" s="36"/>
      <c r="RS73" s="36"/>
      <c r="RT73" s="36"/>
      <c r="RU73" s="36"/>
      <c r="RV73" s="36"/>
      <c r="RW73" s="36"/>
      <c r="RX73" s="36"/>
      <c r="RY73" s="36"/>
      <c r="RZ73" s="36"/>
      <c r="SA73" s="36"/>
      <c r="SB73" s="36"/>
      <c r="SC73" s="36"/>
      <c r="SD73" s="36"/>
      <c r="SE73" s="36"/>
      <c r="SF73" s="36"/>
      <c r="SG73" s="36"/>
      <c r="SH73" s="36"/>
      <c r="SI73" s="36"/>
      <c r="SJ73" s="36"/>
      <c r="SK73" s="36"/>
      <c r="SL73" s="36"/>
      <c r="SM73" s="36"/>
      <c r="SN73" s="36"/>
      <c r="SO73" s="36"/>
      <c r="SP73" s="36"/>
      <c r="SQ73" s="36"/>
      <c r="SR73" s="36"/>
      <c r="SS73" s="36"/>
      <c r="ST73" s="36"/>
      <c r="SU73" s="36"/>
      <c r="SV73" s="36"/>
      <c r="SW73" s="36"/>
      <c r="SX73" s="36"/>
      <c r="SY73" s="36"/>
      <c r="SZ73" s="36"/>
      <c r="TA73" s="36"/>
      <c r="TB73" s="36"/>
      <c r="TC73" s="36"/>
      <c r="TD73" s="36"/>
      <c r="TE73" s="36"/>
      <c r="TF73" s="36"/>
      <c r="TG73" s="36"/>
      <c r="TH73" s="36"/>
      <c r="TI73" s="36"/>
      <c r="TJ73" s="36"/>
      <c r="TK73" s="36"/>
      <c r="TL73" s="36"/>
      <c r="TM73" s="36"/>
      <c r="TN73" s="36"/>
      <c r="TO73" s="36"/>
      <c r="TP73" s="36"/>
      <c r="TQ73" s="36"/>
      <c r="TR73" s="36"/>
      <c r="TS73" s="36"/>
      <c r="TT73" s="36"/>
      <c r="TU73" s="36"/>
      <c r="TV73" s="36"/>
      <c r="TW73" s="36"/>
      <c r="TX73" s="36"/>
      <c r="TY73" s="36"/>
      <c r="TZ73" s="36"/>
      <c r="UA73" s="36"/>
      <c r="UB73" s="36"/>
    </row>
    <row r="74" spans="2:548" ht="17.25" customHeight="1">
      <c r="B74" s="23" t="s">
        <v>136</v>
      </c>
      <c r="F74" s="81" t="s">
        <v>1205</v>
      </c>
      <c r="G74" s="24" t="s">
        <v>176</v>
      </c>
      <c r="H74" s="36">
        <v>0</v>
      </c>
      <c r="I74" s="36">
        <v>0</v>
      </c>
      <c r="J74" s="36">
        <v>0</v>
      </c>
      <c r="K74" s="36">
        <v>2.1000000000000001E-2</v>
      </c>
      <c r="L74" s="36">
        <v>0.13200000000000001</v>
      </c>
      <c r="M74" s="36">
        <v>2.09</v>
      </c>
      <c r="N74" s="36">
        <v>5.0000000000000001E-3</v>
      </c>
      <c r="O74" s="36">
        <v>8.0000000000000002E-3</v>
      </c>
      <c r="P74" s="36">
        <v>0.29399999999999998</v>
      </c>
      <c r="Q74" s="36">
        <v>0.16800000000000001</v>
      </c>
      <c r="R74" s="36">
        <v>0.33500000000000002</v>
      </c>
      <c r="S74" s="36">
        <v>0.44800000000000001</v>
      </c>
      <c r="T74" s="36">
        <v>0.52</v>
      </c>
      <c r="U74" s="36">
        <v>5.2279999999999998</v>
      </c>
      <c r="V74" s="36">
        <v>18.306999999999999</v>
      </c>
      <c r="W74" s="36">
        <v>48.284999999999997</v>
      </c>
      <c r="X74" s="36">
        <v>33.122999999999998</v>
      </c>
      <c r="Y74" s="36">
        <v>25.167999999999999</v>
      </c>
      <c r="Z74" s="36">
        <v>34.246209999999998</v>
      </c>
      <c r="AA74" s="36">
        <v>149.48393999999999</v>
      </c>
      <c r="AB74" s="36">
        <v>87.134839999999997</v>
      </c>
      <c r="AC74" s="36">
        <v>113.36597</v>
      </c>
      <c r="AD74" s="36">
        <v>140.73588000000001</v>
      </c>
      <c r="AE74" s="36">
        <v>149.06281000000001</v>
      </c>
      <c r="AF74" s="36">
        <v>82.298969999999997</v>
      </c>
      <c r="AG74" s="36">
        <v>147.62624</v>
      </c>
      <c r="AH74" s="36">
        <v>143.04168999999999</v>
      </c>
      <c r="AI74" s="36">
        <v>174.19630000000001</v>
      </c>
      <c r="AJ74" s="36">
        <v>168.48813000000001</v>
      </c>
      <c r="AK74" s="36">
        <v>123.79573000000001</v>
      </c>
      <c r="AL74" s="36">
        <v>131.56193999999999</v>
      </c>
      <c r="AM74" s="36">
        <v>116.04049999999999</v>
      </c>
      <c r="AN74" s="36">
        <v>18.447150000000001</v>
      </c>
      <c r="AO74" s="36">
        <v>113.45562</v>
      </c>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c r="FV74" s="36"/>
      <c r="FW74" s="36"/>
      <c r="FX74" s="36"/>
      <c r="FY74" s="36"/>
      <c r="FZ74" s="36"/>
      <c r="GA74" s="36"/>
      <c r="GB74" s="36"/>
      <c r="GC74" s="36"/>
      <c r="GD74" s="36"/>
      <c r="GE74" s="36"/>
      <c r="GF74" s="36"/>
      <c r="GG74" s="36"/>
      <c r="GH74" s="36"/>
      <c r="GI74" s="36"/>
      <c r="GJ74" s="36"/>
      <c r="GK74" s="36"/>
      <c r="GL74" s="36"/>
      <c r="GM74" s="36"/>
      <c r="GN74" s="36"/>
      <c r="GO74" s="36"/>
      <c r="GP74" s="36"/>
      <c r="GQ74" s="36"/>
      <c r="GR74" s="36"/>
      <c r="GS74" s="36"/>
      <c r="GT74" s="36"/>
      <c r="GU74" s="36"/>
      <c r="GV74" s="36"/>
      <c r="GW74" s="36"/>
      <c r="GX74" s="36"/>
      <c r="GY74" s="36"/>
      <c r="GZ74" s="36"/>
      <c r="HA74" s="36"/>
      <c r="HB74" s="36"/>
      <c r="HC74" s="36"/>
      <c r="HD74" s="36"/>
      <c r="HE74" s="36"/>
      <c r="HF74" s="36"/>
      <c r="HG74" s="36"/>
      <c r="HH74" s="36"/>
      <c r="HI74" s="36"/>
      <c r="HJ74" s="36"/>
      <c r="HK74" s="36"/>
      <c r="HL74" s="36"/>
      <c r="HM74" s="36"/>
      <c r="HN74" s="36"/>
      <c r="HO74" s="36"/>
      <c r="HP74" s="36"/>
      <c r="HQ74" s="36"/>
      <c r="HR74" s="36"/>
      <c r="HS74" s="36"/>
      <c r="HT74" s="36"/>
      <c r="HU74" s="36"/>
      <c r="HV74" s="36"/>
      <c r="HW74" s="36"/>
      <c r="HX74" s="36"/>
      <c r="HY74" s="36"/>
      <c r="HZ74" s="36"/>
      <c r="IA74" s="36"/>
      <c r="IB74" s="36"/>
      <c r="IC74" s="36"/>
      <c r="ID74" s="36"/>
      <c r="IE74" s="36"/>
      <c r="IF74" s="36"/>
      <c r="IG74" s="36"/>
      <c r="IH74" s="36"/>
      <c r="II74" s="36"/>
      <c r="IJ74" s="36"/>
      <c r="IK74" s="36"/>
      <c r="IL74" s="36"/>
      <c r="IM74" s="36"/>
      <c r="IN74" s="36"/>
      <c r="IO74" s="36"/>
      <c r="IP74" s="36"/>
      <c r="IQ74" s="36"/>
      <c r="IR74" s="36"/>
      <c r="IS74" s="36"/>
      <c r="IT74" s="36"/>
      <c r="IU74" s="36"/>
      <c r="IV74" s="36"/>
      <c r="IW74" s="36"/>
      <c r="IX74" s="36"/>
      <c r="IY74" s="36"/>
      <c r="IZ74" s="36"/>
      <c r="JA74" s="36"/>
      <c r="JB74" s="36"/>
      <c r="JC74" s="36"/>
      <c r="JD74" s="36"/>
      <c r="JE74" s="36"/>
      <c r="JF74" s="36"/>
      <c r="JG74" s="36"/>
      <c r="JH74" s="36"/>
      <c r="JI74" s="36"/>
      <c r="JJ74" s="36"/>
      <c r="JK74" s="36"/>
      <c r="JL74" s="36"/>
      <c r="JM74" s="36"/>
      <c r="JN74" s="36"/>
      <c r="JO74" s="36"/>
      <c r="JP74" s="36"/>
      <c r="JQ74" s="36"/>
      <c r="JR74" s="36"/>
      <c r="JS74" s="36"/>
      <c r="JT74" s="36"/>
      <c r="JU74" s="36"/>
      <c r="JV74" s="36"/>
      <c r="JW74" s="36"/>
      <c r="JX74" s="36"/>
      <c r="JY74" s="36"/>
      <c r="JZ74" s="36"/>
      <c r="KA74" s="36"/>
      <c r="KB74" s="36"/>
      <c r="KC74" s="36"/>
      <c r="KD74" s="36"/>
      <c r="KE74" s="36"/>
      <c r="KF74" s="36"/>
      <c r="KG74" s="36"/>
      <c r="KH74" s="36"/>
      <c r="KI74" s="36"/>
      <c r="KJ74" s="36"/>
      <c r="KK74" s="36"/>
      <c r="KL74" s="36"/>
      <c r="KM74" s="36"/>
      <c r="KN74" s="36"/>
      <c r="KO74" s="36"/>
      <c r="KP74" s="36"/>
      <c r="KQ74" s="36"/>
      <c r="KR74" s="36"/>
      <c r="KS74" s="36"/>
      <c r="KT74" s="36"/>
      <c r="KU74" s="36"/>
      <c r="KV74" s="36"/>
      <c r="KW74" s="36"/>
      <c r="KX74" s="36"/>
      <c r="KY74" s="36"/>
      <c r="KZ74" s="36"/>
      <c r="LA74" s="36"/>
      <c r="LB74" s="36"/>
      <c r="LC74" s="36"/>
      <c r="LD74" s="36"/>
      <c r="LE74" s="36"/>
      <c r="LF74" s="36"/>
      <c r="LG74" s="36"/>
      <c r="LH74" s="36"/>
      <c r="LI74" s="36"/>
      <c r="LJ74" s="36"/>
      <c r="LK74" s="36"/>
      <c r="LL74" s="36"/>
      <c r="LM74" s="36"/>
      <c r="LN74" s="36"/>
      <c r="LO74" s="36"/>
      <c r="LP74" s="36"/>
      <c r="LQ74" s="36"/>
      <c r="LR74" s="36"/>
      <c r="LS74" s="36"/>
      <c r="LT74" s="36"/>
      <c r="LU74" s="36"/>
      <c r="LV74" s="36"/>
      <c r="LW74" s="36"/>
      <c r="LX74" s="36"/>
      <c r="LY74" s="36"/>
      <c r="LZ74" s="36"/>
      <c r="MA74" s="36"/>
      <c r="MB74" s="36"/>
      <c r="MC74" s="36"/>
      <c r="MD74" s="36"/>
      <c r="ME74" s="36"/>
      <c r="MF74" s="36"/>
      <c r="MG74" s="36"/>
      <c r="MH74" s="36"/>
      <c r="MI74" s="36"/>
      <c r="MJ74" s="36"/>
      <c r="MK74" s="36"/>
      <c r="ML74" s="36"/>
      <c r="MM74" s="36"/>
      <c r="MN74" s="36"/>
      <c r="MO74" s="36"/>
      <c r="MP74" s="36"/>
      <c r="MQ74" s="36"/>
      <c r="MR74" s="36"/>
      <c r="MS74" s="36"/>
      <c r="MT74" s="36"/>
      <c r="MU74" s="36"/>
      <c r="MV74" s="36"/>
      <c r="MW74" s="36"/>
      <c r="MX74" s="36"/>
      <c r="MY74" s="36"/>
      <c r="MZ74" s="36"/>
      <c r="NA74" s="36"/>
      <c r="NB74" s="36"/>
      <c r="NC74" s="36"/>
      <c r="ND74" s="36"/>
      <c r="NE74" s="36"/>
      <c r="NF74" s="36"/>
      <c r="NG74" s="36"/>
      <c r="NH74" s="36"/>
      <c r="NI74" s="36"/>
      <c r="NJ74" s="36"/>
      <c r="NK74" s="36"/>
      <c r="NL74" s="36"/>
      <c r="NM74" s="36"/>
      <c r="NN74" s="36"/>
      <c r="NO74" s="36"/>
      <c r="NP74" s="36"/>
      <c r="NQ74" s="36"/>
      <c r="NR74" s="36"/>
      <c r="NS74" s="36"/>
      <c r="NT74" s="36"/>
      <c r="NU74" s="36"/>
      <c r="NV74" s="36"/>
      <c r="NW74" s="36"/>
      <c r="NX74" s="36"/>
      <c r="NY74" s="36"/>
      <c r="NZ74" s="36"/>
      <c r="OA74" s="36"/>
      <c r="OB74" s="36"/>
      <c r="OC74" s="36"/>
      <c r="OD74" s="36"/>
      <c r="OE74" s="36"/>
      <c r="OF74" s="36"/>
      <c r="OG74" s="36"/>
      <c r="OH74" s="36"/>
      <c r="OI74" s="36"/>
      <c r="OJ74" s="36"/>
      <c r="OK74" s="36"/>
      <c r="OL74" s="36"/>
      <c r="OM74" s="36"/>
      <c r="ON74" s="36"/>
      <c r="OO74" s="36"/>
      <c r="OP74" s="36"/>
      <c r="OQ74" s="36"/>
      <c r="OR74" s="36"/>
      <c r="OS74" s="36"/>
      <c r="OT74" s="36"/>
      <c r="OU74" s="36"/>
      <c r="OV74" s="36"/>
      <c r="OW74" s="36"/>
      <c r="OX74" s="36"/>
      <c r="OY74" s="36"/>
      <c r="OZ74" s="36"/>
      <c r="PA74" s="36"/>
      <c r="PB74" s="36"/>
      <c r="PC74" s="36"/>
      <c r="PD74" s="36"/>
      <c r="PE74" s="36"/>
      <c r="PF74" s="36"/>
      <c r="PG74" s="36"/>
      <c r="PH74" s="36"/>
      <c r="PI74" s="36"/>
      <c r="PJ74" s="36"/>
      <c r="PK74" s="36"/>
      <c r="PL74" s="36"/>
      <c r="PM74" s="36"/>
      <c r="PN74" s="36"/>
      <c r="PO74" s="36"/>
      <c r="PP74" s="36"/>
      <c r="PQ74" s="36"/>
      <c r="PR74" s="36"/>
      <c r="PS74" s="36"/>
      <c r="PT74" s="36"/>
      <c r="PU74" s="36"/>
      <c r="PV74" s="36"/>
      <c r="PW74" s="36"/>
      <c r="PX74" s="36"/>
      <c r="PY74" s="36"/>
      <c r="PZ74" s="36"/>
      <c r="QA74" s="36"/>
      <c r="QB74" s="36"/>
      <c r="QC74" s="36"/>
      <c r="QD74" s="36"/>
      <c r="QE74" s="36"/>
      <c r="QF74" s="36"/>
      <c r="QG74" s="36"/>
      <c r="QH74" s="36"/>
      <c r="QI74" s="36"/>
      <c r="QJ74" s="36"/>
      <c r="QK74" s="36"/>
      <c r="QL74" s="36"/>
      <c r="QM74" s="36"/>
      <c r="QN74" s="36"/>
      <c r="QO74" s="36"/>
      <c r="QP74" s="36"/>
      <c r="QQ74" s="36"/>
      <c r="QR74" s="36"/>
      <c r="QS74" s="36"/>
      <c r="QT74" s="36"/>
      <c r="QU74" s="36"/>
      <c r="QV74" s="36"/>
      <c r="QW74" s="36"/>
      <c r="QX74" s="36"/>
      <c r="QY74" s="36"/>
      <c r="QZ74" s="36"/>
      <c r="RA74" s="36"/>
      <c r="RB74" s="36"/>
      <c r="RC74" s="36"/>
      <c r="RD74" s="36"/>
      <c r="RE74" s="36"/>
      <c r="RF74" s="36"/>
      <c r="RG74" s="36"/>
      <c r="RH74" s="36"/>
      <c r="RI74" s="36"/>
      <c r="RJ74" s="36"/>
      <c r="RK74" s="36"/>
      <c r="RL74" s="36"/>
      <c r="RM74" s="36"/>
      <c r="RN74" s="36"/>
      <c r="RO74" s="36"/>
      <c r="RP74" s="36"/>
      <c r="RQ74" s="36"/>
      <c r="RR74" s="36"/>
      <c r="RS74" s="36"/>
      <c r="RT74" s="36"/>
      <c r="RU74" s="36"/>
      <c r="RV74" s="36"/>
      <c r="RW74" s="36"/>
      <c r="RX74" s="36"/>
      <c r="RY74" s="36"/>
      <c r="RZ74" s="36"/>
      <c r="SA74" s="36"/>
      <c r="SB74" s="36"/>
      <c r="SC74" s="36"/>
      <c r="SD74" s="36"/>
      <c r="SE74" s="36"/>
      <c r="SF74" s="36"/>
      <c r="SG74" s="36"/>
      <c r="SH74" s="36"/>
      <c r="SI74" s="36"/>
      <c r="SJ74" s="36"/>
      <c r="SK74" s="36"/>
      <c r="SL74" s="36"/>
      <c r="SM74" s="36"/>
      <c r="SN74" s="36"/>
      <c r="SO74" s="36"/>
      <c r="SP74" s="36"/>
      <c r="SQ74" s="36"/>
      <c r="SR74" s="36"/>
      <c r="SS74" s="36"/>
      <c r="ST74" s="36"/>
      <c r="SU74" s="36"/>
      <c r="SV74" s="36"/>
      <c r="SW74" s="36"/>
      <c r="SX74" s="36"/>
      <c r="SY74" s="36"/>
      <c r="SZ74" s="36"/>
      <c r="TA74" s="36"/>
      <c r="TB74" s="36"/>
      <c r="TC74" s="36"/>
      <c r="TD74" s="36"/>
      <c r="TE74" s="36"/>
      <c r="TF74" s="36"/>
      <c r="TG74" s="36"/>
      <c r="TH74" s="36"/>
      <c r="TI74" s="36"/>
      <c r="TJ74" s="36"/>
      <c r="TK74" s="36"/>
      <c r="TL74" s="36"/>
      <c r="TM74" s="36"/>
      <c r="TN74" s="36"/>
      <c r="TO74" s="36"/>
      <c r="TP74" s="36"/>
      <c r="TQ74" s="36"/>
      <c r="TR74" s="36"/>
      <c r="TS74" s="36"/>
      <c r="TT74" s="36"/>
      <c r="TU74" s="36"/>
      <c r="TV74" s="36"/>
      <c r="TW74" s="36"/>
      <c r="TX74" s="36"/>
      <c r="TY74" s="36"/>
      <c r="TZ74" s="36"/>
      <c r="UA74" s="36"/>
      <c r="UB74" s="36"/>
    </row>
    <row r="75" spans="2:548" ht="17.25" customHeight="1">
      <c r="B75" s="23" t="s">
        <v>136</v>
      </c>
      <c r="F75" s="81" t="s">
        <v>1184</v>
      </c>
      <c r="G75" s="24" t="s">
        <v>176</v>
      </c>
      <c r="H75" s="36">
        <v>19.715</v>
      </c>
      <c r="I75" s="36">
        <v>12.106999999999999</v>
      </c>
      <c r="J75" s="36">
        <v>15.596</v>
      </c>
      <c r="K75" s="36">
        <v>26.544</v>
      </c>
      <c r="L75" s="36">
        <v>20.943999999999999</v>
      </c>
      <c r="M75" s="36">
        <v>21.507000000000001</v>
      </c>
      <c r="N75" s="36">
        <v>22.023</v>
      </c>
      <c r="O75" s="36">
        <v>22.122</v>
      </c>
      <c r="P75" s="36">
        <v>33.244999999999997</v>
      </c>
      <c r="Q75" s="36">
        <v>59.226999999999997</v>
      </c>
      <c r="R75" s="36">
        <v>49.695999999999998</v>
      </c>
      <c r="S75" s="36">
        <v>37.457000000000001</v>
      </c>
      <c r="T75" s="36">
        <v>35.222000000000001</v>
      </c>
      <c r="U75" s="36">
        <v>23.567</v>
      </c>
      <c r="V75" s="36">
        <v>24.952999999999999</v>
      </c>
      <c r="W75" s="36">
        <v>53.591000000000001</v>
      </c>
      <c r="X75" s="36">
        <v>67.674999999999997</v>
      </c>
      <c r="Y75" s="36">
        <v>73.787000000000006</v>
      </c>
      <c r="Z75" s="36">
        <v>84.16825</v>
      </c>
      <c r="AA75" s="36">
        <v>63.332749999999997</v>
      </c>
      <c r="AB75" s="36">
        <v>93.469560000000001</v>
      </c>
      <c r="AC75" s="36">
        <v>77.037689999999998</v>
      </c>
      <c r="AD75" s="36">
        <v>53.502850000000002</v>
      </c>
      <c r="AE75" s="36">
        <v>54.191940000000002</v>
      </c>
      <c r="AF75" s="36">
        <v>63.016509999999997</v>
      </c>
      <c r="AG75" s="36">
        <v>47.600169999999999</v>
      </c>
      <c r="AH75" s="36">
        <v>61.015599999999999</v>
      </c>
      <c r="AI75" s="36">
        <v>66.715459999999993</v>
      </c>
      <c r="AJ75" s="36">
        <v>58.237290000000002</v>
      </c>
      <c r="AK75" s="36">
        <v>56.457560000000001</v>
      </c>
      <c r="AL75" s="36">
        <v>42.672409999999999</v>
      </c>
      <c r="AM75" s="36">
        <v>66.469440000000006</v>
      </c>
      <c r="AN75" s="36">
        <v>51.175550000000001</v>
      </c>
      <c r="AO75" s="36">
        <v>56.107239999999997</v>
      </c>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c r="FW75" s="36"/>
      <c r="FX75" s="36"/>
      <c r="FY75" s="36"/>
      <c r="FZ75" s="36"/>
      <c r="GA75" s="36"/>
      <c r="GB75" s="36"/>
      <c r="GC75" s="36"/>
      <c r="GD75" s="36"/>
      <c r="GE75" s="36"/>
      <c r="GF75" s="36"/>
      <c r="GG75" s="36"/>
      <c r="GH75" s="36"/>
      <c r="GI75" s="36"/>
      <c r="GJ75" s="36"/>
      <c r="GK75" s="36"/>
      <c r="GL75" s="36"/>
      <c r="GM75" s="36"/>
      <c r="GN75" s="36"/>
      <c r="GO75" s="36"/>
      <c r="GP75" s="36"/>
      <c r="GQ75" s="36"/>
      <c r="GR75" s="36"/>
      <c r="GS75" s="36"/>
      <c r="GT75" s="36"/>
      <c r="GU75" s="36"/>
      <c r="GV75" s="36"/>
      <c r="GW75" s="36"/>
      <c r="GX75" s="36"/>
      <c r="GY75" s="36"/>
      <c r="GZ75" s="36"/>
      <c r="HA75" s="36"/>
      <c r="HB75" s="36"/>
      <c r="HC75" s="36"/>
      <c r="HD75" s="36"/>
      <c r="HE75" s="36"/>
      <c r="HF75" s="36"/>
      <c r="HG75" s="36"/>
      <c r="HH75" s="36"/>
      <c r="HI75" s="36"/>
      <c r="HJ75" s="36"/>
      <c r="HK75" s="36"/>
      <c r="HL75" s="36"/>
      <c r="HM75" s="36"/>
      <c r="HN75" s="36"/>
      <c r="HO75" s="36"/>
      <c r="HP75" s="36"/>
      <c r="HQ75" s="36"/>
      <c r="HR75" s="36"/>
      <c r="HS75" s="36"/>
      <c r="HT75" s="36"/>
      <c r="HU75" s="36"/>
      <c r="HV75" s="36"/>
      <c r="HW75" s="36"/>
      <c r="HX75" s="36"/>
      <c r="HY75" s="36"/>
      <c r="HZ75" s="36"/>
      <c r="IA75" s="36"/>
      <c r="IB75" s="36"/>
      <c r="IC75" s="36"/>
      <c r="ID75" s="36"/>
      <c r="IE75" s="36"/>
      <c r="IF75" s="36"/>
      <c r="IG75" s="36"/>
      <c r="IH75" s="36"/>
      <c r="II75" s="36"/>
      <c r="IJ75" s="36"/>
      <c r="IK75" s="36"/>
      <c r="IL75" s="36"/>
      <c r="IM75" s="36"/>
      <c r="IN75" s="36"/>
      <c r="IO75" s="36"/>
      <c r="IP75" s="36"/>
      <c r="IQ75" s="36"/>
      <c r="IR75" s="36"/>
      <c r="IS75" s="36"/>
      <c r="IT75" s="36"/>
      <c r="IU75" s="36"/>
      <c r="IV75" s="36"/>
      <c r="IW75" s="36"/>
      <c r="IX75" s="36"/>
      <c r="IY75" s="36"/>
      <c r="IZ75" s="36"/>
      <c r="JA75" s="36"/>
      <c r="JB75" s="36"/>
      <c r="JC75" s="36"/>
      <c r="JD75" s="36"/>
      <c r="JE75" s="36"/>
      <c r="JF75" s="36"/>
      <c r="JG75" s="36"/>
      <c r="JH75" s="36"/>
      <c r="JI75" s="36"/>
      <c r="JJ75" s="36"/>
      <c r="JK75" s="36"/>
      <c r="JL75" s="36"/>
      <c r="JM75" s="36"/>
      <c r="JN75" s="36"/>
      <c r="JO75" s="36"/>
      <c r="JP75" s="36"/>
      <c r="JQ75" s="36"/>
      <c r="JR75" s="36"/>
      <c r="JS75" s="36"/>
      <c r="JT75" s="36"/>
      <c r="JU75" s="36"/>
      <c r="JV75" s="36"/>
      <c r="JW75" s="36"/>
      <c r="JX75" s="36"/>
      <c r="JY75" s="36"/>
      <c r="JZ75" s="36"/>
      <c r="KA75" s="36"/>
      <c r="KB75" s="36"/>
      <c r="KC75" s="36"/>
      <c r="KD75" s="36"/>
      <c r="KE75" s="36"/>
      <c r="KF75" s="36"/>
      <c r="KG75" s="36"/>
      <c r="KH75" s="36"/>
      <c r="KI75" s="36"/>
      <c r="KJ75" s="36"/>
      <c r="KK75" s="36"/>
      <c r="KL75" s="36"/>
      <c r="KM75" s="36"/>
      <c r="KN75" s="36"/>
      <c r="KO75" s="36"/>
      <c r="KP75" s="36"/>
      <c r="KQ75" s="36"/>
      <c r="KR75" s="36"/>
      <c r="KS75" s="36"/>
      <c r="KT75" s="36"/>
      <c r="KU75" s="36"/>
      <c r="KV75" s="36"/>
      <c r="KW75" s="36"/>
      <c r="KX75" s="36"/>
      <c r="KY75" s="36"/>
      <c r="KZ75" s="36"/>
      <c r="LA75" s="36"/>
      <c r="LB75" s="36"/>
      <c r="LC75" s="36"/>
      <c r="LD75" s="36"/>
      <c r="LE75" s="36"/>
      <c r="LF75" s="36"/>
      <c r="LG75" s="36"/>
      <c r="LH75" s="36"/>
      <c r="LI75" s="36"/>
      <c r="LJ75" s="36"/>
      <c r="LK75" s="36"/>
      <c r="LL75" s="36"/>
      <c r="LM75" s="36"/>
      <c r="LN75" s="36"/>
      <c r="LO75" s="36"/>
      <c r="LP75" s="36"/>
      <c r="LQ75" s="36"/>
      <c r="LR75" s="36"/>
      <c r="LS75" s="36"/>
      <c r="LT75" s="36"/>
      <c r="LU75" s="36"/>
      <c r="LV75" s="36"/>
      <c r="LW75" s="36"/>
      <c r="LX75" s="36"/>
      <c r="LY75" s="36"/>
      <c r="LZ75" s="36"/>
      <c r="MA75" s="36"/>
      <c r="MB75" s="36"/>
      <c r="MC75" s="36"/>
      <c r="MD75" s="36"/>
      <c r="ME75" s="36"/>
      <c r="MF75" s="36"/>
      <c r="MG75" s="36"/>
      <c r="MH75" s="36"/>
      <c r="MI75" s="36"/>
      <c r="MJ75" s="36"/>
      <c r="MK75" s="36"/>
      <c r="ML75" s="36"/>
      <c r="MM75" s="36"/>
      <c r="MN75" s="36"/>
      <c r="MO75" s="36"/>
      <c r="MP75" s="36"/>
      <c r="MQ75" s="36"/>
      <c r="MR75" s="36"/>
      <c r="MS75" s="36"/>
      <c r="MT75" s="36"/>
      <c r="MU75" s="36"/>
      <c r="MV75" s="36"/>
      <c r="MW75" s="36"/>
      <c r="MX75" s="36"/>
      <c r="MY75" s="36"/>
      <c r="MZ75" s="36"/>
      <c r="NA75" s="36"/>
      <c r="NB75" s="36"/>
      <c r="NC75" s="36"/>
      <c r="ND75" s="36"/>
      <c r="NE75" s="36"/>
      <c r="NF75" s="36"/>
      <c r="NG75" s="36"/>
      <c r="NH75" s="36"/>
      <c r="NI75" s="36"/>
      <c r="NJ75" s="36"/>
      <c r="NK75" s="36"/>
      <c r="NL75" s="36"/>
      <c r="NM75" s="36"/>
      <c r="NN75" s="36"/>
      <c r="NO75" s="36"/>
      <c r="NP75" s="36"/>
      <c r="NQ75" s="36"/>
      <c r="NR75" s="36"/>
      <c r="NS75" s="36"/>
      <c r="NT75" s="36"/>
      <c r="NU75" s="36"/>
      <c r="NV75" s="36"/>
      <c r="NW75" s="36"/>
      <c r="NX75" s="36"/>
      <c r="NY75" s="36"/>
      <c r="NZ75" s="36"/>
      <c r="OA75" s="36"/>
      <c r="OB75" s="36"/>
      <c r="OC75" s="36"/>
      <c r="OD75" s="36"/>
      <c r="OE75" s="36"/>
      <c r="OF75" s="36"/>
      <c r="OG75" s="36"/>
      <c r="OH75" s="36"/>
      <c r="OI75" s="36"/>
      <c r="OJ75" s="36"/>
      <c r="OK75" s="36"/>
      <c r="OL75" s="36"/>
      <c r="OM75" s="36"/>
      <c r="ON75" s="36"/>
      <c r="OO75" s="36"/>
      <c r="OP75" s="36"/>
      <c r="OQ75" s="36"/>
      <c r="OR75" s="36"/>
      <c r="OS75" s="36"/>
      <c r="OT75" s="36"/>
      <c r="OU75" s="36"/>
      <c r="OV75" s="36"/>
      <c r="OW75" s="36"/>
      <c r="OX75" s="36"/>
      <c r="OY75" s="36"/>
      <c r="OZ75" s="36"/>
      <c r="PA75" s="36"/>
      <c r="PB75" s="36"/>
      <c r="PC75" s="36"/>
      <c r="PD75" s="36"/>
      <c r="PE75" s="36"/>
      <c r="PF75" s="36"/>
      <c r="PG75" s="36"/>
      <c r="PH75" s="36"/>
      <c r="PI75" s="36"/>
      <c r="PJ75" s="36"/>
      <c r="PK75" s="36"/>
      <c r="PL75" s="36"/>
      <c r="PM75" s="36"/>
      <c r="PN75" s="36"/>
      <c r="PO75" s="36"/>
      <c r="PP75" s="36"/>
      <c r="PQ75" s="36"/>
      <c r="PR75" s="36"/>
      <c r="PS75" s="36"/>
      <c r="PT75" s="36"/>
      <c r="PU75" s="36"/>
      <c r="PV75" s="36"/>
      <c r="PW75" s="36"/>
      <c r="PX75" s="36"/>
      <c r="PY75" s="36"/>
      <c r="PZ75" s="36"/>
      <c r="QA75" s="36"/>
      <c r="QB75" s="36"/>
      <c r="QC75" s="36"/>
      <c r="QD75" s="36"/>
      <c r="QE75" s="36"/>
      <c r="QF75" s="36"/>
      <c r="QG75" s="36"/>
      <c r="QH75" s="36"/>
      <c r="QI75" s="36"/>
      <c r="QJ75" s="36"/>
      <c r="QK75" s="36"/>
      <c r="QL75" s="36"/>
      <c r="QM75" s="36"/>
      <c r="QN75" s="36"/>
      <c r="QO75" s="36"/>
      <c r="QP75" s="36"/>
      <c r="QQ75" s="36"/>
      <c r="QR75" s="36"/>
      <c r="QS75" s="36"/>
      <c r="QT75" s="36"/>
      <c r="QU75" s="36"/>
      <c r="QV75" s="36"/>
      <c r="QW75" s="36"/>
      <c r="QX75" s="36"/>
      <c r="QY75" s="36"/>
      <c r="QZ75" s="36"/>
      <c r="RA75" s="36"/>
      <c r="RB75" s="36"/>
      <c r="RC75" s="36"/>
      <c r="RD75" s="36"/>
      <c r="RE75" s="36"/>
      <c r="RF75" s="36"/>
      <c r="RG75" s="36"/>
      <c r="RH75" s="36"/>
      <c r="RI75" s="36"/>
      <c r="RJ75" s="36"/>
      <c r="RK75" s="36"/>
      <c r="RL75" s="36"/>
      <c r="RM75" s="36"/>
      <c r="RN75" s="36"/>
      <c r="RO75" s="36"/>
      <c r="RP75" s="36"/>
      <c r="RQ75" s="36"/>
      <c r="RR75" s="36"/>
      <c r="RS75" s="36"/>
      <c r="RT75" s="36"/>
      <c r="RU75" s="36"/>
      <c r="RV75" s="36"/>
      <c r="RW75" s="36"/>
      <c r="RX75" s="36"/>
      <c r="RY75" s="36"/>
      <c r="RZ75" s="36"/>
      <c r="SA75" s="36"/>
      <c r="SB75" s="36"/>
      <c r="SC75" s="36"/>
      <c r="SD75" s="36"/>
      <c r="SE75" s="36"/>
      <c r="SF75" s="36"/>
      <c r="SG75" s="36"/>
      <c r="SH75" s="36"/>
      <c r="SI75" s="36"/>
      <c r="SJ75" s="36"/>
      <c r="SK75" s="36"/>
      <c r="SL75" s="36"/>
      <c r="SM75" s="36"/>
      <c r="SN75" s="36"/>
      <c r="SO75" s="36"/>
      <c r="SP75" s="36"/>
      <c r="SQ75" s="36"/>
      <c r="SR75" s="36"/>
      <c r="SS75" s="36"/>
      <c r="ST75" s="36"/>
      <c r="SU75" s="36"/>
      <c r="SV75" s="36"/>
      <c r="SW75" s="36"/>
      <c r="SX75" s="36"/>
      <c r="SY75" s="36"/>
      <c r="SZ75" s="36"/>
      <c r="TA75" s="36"/>
      <c r="TB75" s="36"/>
      <c r="TC75" s="36"/>
      <c r="TD75" s="36"/>
      <c r="TE75" s="36"/>
      <c r="TF75" s="36"/>
      <c r="TG75" s="36"/>
      <c r="TH75" s="36"/>
      <c r="TI75" s="36"/>
      <c r="TJ75" s="36"/>
      <c r="TK75" s="36"/>
      <c r="TL75" s="36"/>
      <c r="TM75" s="36"/>
      <c r="TN75" s="36"/>
      <c r="TO75" s="36"/>
      <c r="TP75" s="36"/>
      <c r="TQ75" s="36"/>
      <c r="TR75" s="36"/>
      <c r="TS75" s="36"/>
      <c r="TT75" s="36"/>
      <c r="TU75" s="36"/>
      <c r="TV75" s="36"/>
      <c r="TW75" s="36"/>
      <c r="TX75" s="36"/>
      <c r="TY75" s="36"/>
      <c r="TZ75" s="36"/>
      <c r="UA75" s="36"/>
      <c r="UB75" s="36"/>
    </row>
    <row r="76" spans="2:548" ht="17.25" customHeight="1">
      <c r="B76" s="23" t="s">
        <v>136</v>
      </c>
      <c r="F76" s="81" t="s">
        <v>1244</v>
      </c>
      <c r="G76" s="24" t="s">
        <v>176</v>
      </c>
      <c r="H76" s="36">
        <v>0.29699999999999999</v>
      </c>
      <c r="I76" s="36">
        <v>0.61799999999999999</v>
      </c>
      <c r="J76" s="36">
        <v>1.9219999999999999</v>
      </c>
      <c r="K76" s="36">
        <v>2.9609999999999999</v>
      </c>
      <c r="L76" s="36">
        <v>2.52</v>
      </c>
      <c r="M76" s="36">
        <v>1.355</v>
      </c>
      <c r="N76" s="36">
        <v>0.80100000000000005</v>
      </c>
      <c r="O76" s="36">
        <v>0.96099999999999997</v>
      </c>
      <c r="P76" s="36">
        <v>0.70099999999999996</v>
      </c>
      <c r="Q76" s="36">
        <v>1.3480000000000001</v>
      </c>
      <c r="R76" s="36">
        <v>0.54500000000000004</v>
      </c>
      <c r="S76" s="36">
        <v>0.746</v>
      </c>
      <c r="T76" s="36">
        <v>0.63100000000000001</v>
      </c>
      <c r="U76" s="36">
        <v>0.82599999999999996</v>
      </c>
      <c r="V76" s="36">
        <v>1.917</v>
      </c>
      <c r="W76" s="36">
        <v>0.06</v>
      </c>
      <c r="X76" s="36">
        <v>0</v>
      </c>
      <c r="Y76" s="36">
        <v>1.4970000000000001</v>
      </c>
      <c r="Z76" s="36">
        <v>0.69765999999999995</v>
      </c>
      <c r="AA76" s="36">
        <v>8.1085100000000008</v>
      </c>
      <c r="AB76" s="36">
        <v>17.071999999999999</v>
      </c>
      <c r="AC76" s="36">
        <v>10.52056</v>
      </c>
      <c r="AD76" s="36">
        <v>4.9157099999999998</v>
      </c>
      <c r="AE76" s="36">
        <v>18.69614</v>
      </c>
      <c r="AF76" s="36">
        <v>22.198509999999999</v>
      </c>
      <c r="AG76" s="36">
        <v>19.182410000000001</v>
      </c>
      <c r="AH76" s="36">
        <v>37.617190000000001</v>
      </c>
      <c r="AI76" s="36">
        <v>42.354779999999998</v>
      </c>
      <c r="AJ76" s="36">
        <v>43.389899999999997</v>
      </c>
      <c r="AK76" s="36">
        <v>46.461579999999998</v>
      </c>
      <c r="AL76" s="36">
        <v>45.941189999999999</v>
      </c>
      <c r="AM76" s="36">
        <v>48.180340000000001</v>
      </c>
      <c r="AN76" s="36">
        <v>32.05641</v>
      </c>
      <c r="AO76" s="36">
        <v>49.172179999999997</v>
      </c>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c r="FZ76" s="36"/>
      <c r="GA76" s="36"/>
      <c r="GB76" s="36"/>
      <c r="GC76" s="36"/>
      <c r="GD76" s="36"/>
      <c r="GE76" s="36"/>
      <c r="GF76" s="36"/>
      <c r="GG76" s="36"/>
      <c r="GH76" s="36"/>
      <c r="GI76" s="36"/>
      <c r="GJ76" s="36"/>
      <c r="GK76" s="36"/>
      <c r="GL76" s="36"/>
      <c r="GM76" s="36"/>
      <c r="GN76" s="36"/>
      <c r="GO76" s="36"/>
      <c r="GP76" s="36"/>
      <c r="GQ76" s="36"/>
      <c r="GR76" s="36"/>
      <c r="GS76" s="36"/>
      <c r="GT76" s="36"/>
      <c r="GU76" s="36"/>
      <c r="GV76" s="36"/>
      <c r="GW76" s="36"/>
      <c r="GX76" s="36"/>
      <c r="GY76" s="36"/>
      <c r="GZ76" s="36"/>
      <c r="HA76" s="36"/>
      <c r="HB76" s="36"/>
      <c r="HC76" s="36"/>
      <c r="HD76" s="36"/>
      <c r="HE76" s="36"/>
      <c r="HF76" s="36"/>
      <c r="HG76" s="36"/>
      <c r="HH76" s="36"/>
      <c r="HI76" s="36"/>
      <c r="HJ76" s="36"/>
      <c r="HK76" s="36"/>
      <c r="HL76" s="36"/>
      <c r="HM76" s="36"/>
      <c r="HN76" s="36"/>
      <c r="HO76" s="36"/>
      <c r="HP76" s="36"/>
      <c r="HQ76" s="36"/>
      <c r="HR76" s="36"/>
      <c r="HS76" s="36"/>
      <c r="HT76" s="36"/>
      <c r="HU76" s="36"/>
      <c r="HV76" s="36"/>
      <c r="HW76" s="36"/>
      <c r="HX76" s="36"/>
      <c r="HY76" s="36"/>
      <c r="HZ76" s="36"/>
      <c r="IA76" s="36"/>
      <c r="IB76" s="36"/>
      <c r="IC76" s="36"/>
      <c r="ID76" s="36"/>
      <c r="IE76" s="36"/>
      <c r="IF76" s="36"/>
      <c r="IG76" s="36"/>
      <c r="IH76" s="36"/>
      <c r="II76" s="36"/>
      <c r="IJ76" s="36"/>
      <c r="IK76" s="36"/>
      <c r="IL76" s="36"/>
      <c r="IM76" s="36"/>
      <c r="IN76" s="36"/>
      <c r="IO76" s="36"/>
      <c r="IP76" s="36"/>
      <c r="IQ76" s="36"/>
      <c r="IR76" s="36"/>
      <c r="IS76" s="36"/>
      <c r="IT76" s="36"/>
      <c r="IU76" s="36"/>
      <c r="IV76" s="36"/>
      <c r="IW76" s="36"/>
      <c r="IX76" s="36"/>
      <c r="IY76" s="36"/>
      <c r="IZ76" s="36"/>
      <c r="JA76" s="36"/>
      <c r="JB76" s="36"/>
      <c r="JC76" s="36"/>
      <c r="JD76" s="36"/>
      <c r="JE76" s="36"/>
      <c r="JF76" s="36"/>
      <c r="JG76" s="36"/>
      <c r="JH76" s="36"/>
      <c r="JI76" s="36"/>
      <c r="JJ76" s="36"/>
      <c r="JK76" s="36"/>
      <c r="JL76" s="36"/>
      <c r="JM76" s="36"/>
      <c r="JN76" s="36"/>
      <c r="JO76" s="36"/>
      <c r="JP76" s="36"/>
      <c r="JQ76" s="36"/>
      <c r="JR76" s="36"/>
      <c r="JS76" s="36"/>
      <c r="JT76" s="36"/>
      <c r="JU76" s="36"/>
      <c r="JV76" s="36"/>
      <c r="JW76" s="36"/>
      <c r="JX76" s="36"/>
      <c r="JY76" s="36"/>
      <c r="JZ76" s="36"/>
      <c r="KA76" s="36"/>
      <c r="KB76" s="36"/>
      <c r="KC76" s="36"/>
      <c r="KD76" s="36"/>
      <c r="KE76" s="36"/>
      <c r="KF76" s="36"/>
      <c r="KG76" s="36"/>
      <c r="KH76" s="36"/>
      <c r="KI76" s="36"/>
      <c r="KJ76" s="36"/>
      <c r="KK76" s="36"/>
      <c r="KL76" s="36"/>
      <c r="KM76" s="36"/>
      <c r="KN76" s="36"/>
      <c r="KO76" s="36"/>
      <c r="KP76" s="36"/>
      <c r="KQ76" s="36"/>
      <c r="KR76" s="36"/>
      <c r="KS76" s="36"/>
      <c r="KT76" s="36"/>
      <c r="KU76" s="36"/>
      <c r="KV76" s="36"/>
      <c r="KW76" s="36"/>
      <c r="KX76" s="36"/>
      <c r="KY76" s="36"/>
      <c r="KZ76" s="36"/>
      <c r="LA76" s="36"/>
      <c r="LB76" s="36"/>
      <c r="LC76" s="36"/>
      <c r="LD76" s="36"/>
      <c r="LE76" s="36"/>
      <c r="LF76" s="36"/>
      <c r="LG76" s="36"/>
      <c r="LH76" s="36"/>
      <c r="LI76" s="36"/>
      <c r="LJ76" s="36"/>
      <c r="LK76" s="36"/>
      <c r="LL76" s="36"/>
      <c r="LM76" s="36"/>
      <c r="LN76" s="36"/>
      <c r="LO76" s="36"/>
      <c r="LP76" s="36"/>
      <c r="LQ76" s="36"/>
      <c r="LR76" s="36"/>
      <c r="LS76" s="36"/>
      <c r="LT76" s="36"/>
      <c r="LU76" s="36"/>
      <c r="LV76" s="36"/>
      <c r="LW76" s="36"/>
      <c r="LX76" s="36"/>
      <c r="LY76" s="36"/>
      <c r="LZ76" s="36"/>
      <c r="MA76" s="36"/>
      <c r="MB76" s="36"/>
      <c r="MC76" s="36"/>
      <c r="MD76" s="36"/>
      <c r="ME76" s="36"/>
      <c r="MF76" s="36"/>
      <c r="MG76" s="36"/>
      <c r="MH76" s="36"/>
      <c r="MI76" s="36"/>
      <c r="MJ76" s="36"/>
      <c r="MK76" s="36"/>
      <c r="ML76" s="36"/>
      <c r="MM76" s="36"/>
      <c r="MN76" s="36"/>
      <c r="MO76" s="36"/>
      <c r="MP76" s="36"/>
      <c r="MQ76" s="36"/>
      <c r="MR76" s="36"/>
      <c r="MS76" s="36"/>
      <c r="MT76" s="36"/>
      <c r="MU76" s="36"/>
      <c r="MV76" s="36"/>
      <c r="MW76" s="36"/>
      <c r="MX76" s="36"/>
      <c r="MY76" s="36"/>
      <c r="MZ76" s="36"/>
      <c r="NA76" s="36"/>
      <c r="NB76" s="36"/>
      <c r="NC76" s="36"/>
      <c r="ND76" s="36"/>
      <c r="NE76" s="36"/>
      <c r="NF76" s="36"/>
      <c r="NG76" s="36"/>
      <c r="NH76" s="36"/>
      <c r="NI76" s="36"/>
      <c r="NJ76" s="36"/>
      <c r="NK76" s="36"/>
      <c r="NL76" s="36"/>
      <c r="NM76" s="36"/>
      <c r="NN76" s="36"/>
      <c r="NO76" s="36"/>
      <c r="NP76" s="36"/>
      <c r="NQ76" s="36"/>
      <c r="NR76" s="36"/>
      <c r="NS76" s="36"/>
      <c r="NT76" s="36"/>
      <c r="NU76" s="36"/>
      <c r="NV76" s="36"/>
      <c r="NW76" s="36"/>
      <c r="NX76" s="36"/>
      <c r="NY76" s="36"/>
      <c r="NZ76" s="36"/>
      <c r="OA76" s="36"/>
      <c r="OB76" s="36"/>
      <c r="OC76" s="36"/>
      <c r="OD76" s="36"/>
      <c r="OE76" s="36"/>
      <c r="OF76" s="36"/>
      <c r="OG76" s="36"/>
      <c r="OH76" s="36"/>
      <c r="OI76" s="36"/>
      <c r="OJ76" s="36"/>
      <c r="OK76" s="36"/>
      <c r="OL76" s="36"/>
      <c r="OM76" s="36"/>
      <c r="ON76" s="36"/>
      <c r="OO76" s="36"/>
      <c r="OP76" s="36"/>
      <c r="OQ76" s="36"/>
      <c r="OR76" s="36"/>
      <c r="OS76" s="36"/>
      <c r="OT76" s="36"/>
      <c r="OU76" s="36"/>
      <c r="OV76" s="36"/>
      <c r="OW76" s="36"/>
      <c r="OX76" s="36"/>
      <c r="OY76" s="36"/>
      <c r="OZ76" s="36"/>
      <c r="PA76" s="36"/>
      <c r="PB76" s="36"/>
      <c r="PC76" s="36"/>
      <c r="PD76" s="36"/>
      <c r="PE76" s="36"/>
      <c r="PF76" s="36"/>
      <c r="PG76" s="36"/>
      <c r="PH76" s="36"/>
      <c r="PI76" s="36"/>
      <c r="PJ76" s="36"/>
      <c r="PK76" s="36"/>
      <c r="PL76" s="36"/>
      <c r="PM76" s="36"/>
      <c r="PN76" s="36"/>
      <c r="PO76" s="36"/>
      <c r="PP76" s="36"/>
      <c r="PQ76" s="36"/>
      <c r="PR76" s="36"/>
      <c r="PS76" s="36"/>
      <c r="PT76" s="36"/>
      <c r="PU76" s="36"/>
      <c r="PV76" s="36"/>
      <c r="PW76" s="36"/>
      <c r="PX76" s="36"/>
      <c r="PY76" s="36"/>
      <c r="PZ76" s="36"/>
      <c r="QA76" s="36"/>
      <c r="QB76" s="36"/>
      <c r="QC76" s="36"/>
      <c r="QD76" s="36"/>
      <c r="QE76" s="36"/>
      <c r="QF76" s="36"/>
      <c r="QG76" s="36"/>
      <c r="QH76" s="36"/>
      <c r="QI76" s="36"/>
      <c r="QJ76" s="36"/>
      <c r="QK76" s="36"/>
      <c r="QL76" s="36"/>
      <c r="QM76" s="36"/>
      <c r="QN76" s="36"/>
      <c r="QO76" s="36"/>
      <c r="QP76" s="36"/>
      <c r="QQ76" s="36"/>
      <c r="QR76" s="36"/>
      <c r="QS76" s="36"/>
      <c r="QT76" s="36"/>
      <c r="QU76" s="36"/>
      <c r="QV76" s="36"/>
      <c r="QW76" s="36"/>
      <c r="QX76" s="36"/>
      <c r="QY76" s="36"/>
      <c r="QZ76" s="36"/>
      <c r="RA76" s="36"/>
      <c r="RB76" s="36"/>
      <c r="RC76" s="36"/>
      <c r="RD76" s="36"/>
      <c r="RE76" s="36"/>
      <c r="RF76" s="36"/>
      <c r="RG76" s="36"/>
      <c r="RH76" s="36"/>
      <c r="RI76" s="36"/>
      <c r="RJ76" s="36"/>
      <c r="RK76" s="36"/>
      <c r="RL76" s="36"/>
      <c r="RM76" s="36"/>
      <c r="RN76" s="36"/>
      <c r="RO76" s="36"/>
      <c r="RP76" s="36"/>
      <c r="RQ76" s="36"/>
      <c r="RR76" s="36"/>
      <c r="RS76" s="36"/>
      <c r="RT76" s="36"/>
      <c r="RU76" s="36"/>
      <c r="RV76" s="36"/>
      <c r="RW76" s="36"/>
      <c r="RX76" s="36"/>
      <c r="RY76" s="36"/>
      <c r="RZ76" s="36"/>
      <c r="SA76" s="36"/>
      <c r="SB76" s="36"/>
      <c r="SC76" s="36"/>
      <c r="SD76" s="36"/>
      <c r="SE76" s="36"/>
      <c r="SF76" s="36"/>
      <c r="SG76" s="36"/>
      <c r="SH76" s="36"/>
      <c r="SI76" s="36"/>
      <c r="SJ76" s="36"/>
      <c r="SK76" s="36"/>
      <c r="SL76" s="36"/>
      <c r="SM76" s="36"/>
      <c r="SN76" s="36"/>
      <c r="SO76" s="36"/>
      <c r="SP76" s="36"/>
      <c r="SQ76" s="36"/>
      <c r="SR76" s="36"/>
      <c r="SS76" s="36"/>
      <c r="ST76" s="36"/>
      <c r="SU76" s="36"/>
      <c r="SV76" s="36"/>
      <c r="SW76" s="36"/>
      <c r="SX76" s="36"/>
      <c r="SY76" s="36"/>
      <c r="SZ76" s="36"/>
      <c r="TA76" s="36"/>
      <c r="TB76" s="36"/>
      <c r="TC76" s="36"/>
      <c r="TD76" s="36"/>
      <c r="TE76" s="36"/>
      <c r="TF76" s="36"/>
      <c r="TG76" s="36"/>
      <c r="TH76" s="36"/>
      <c r="TI76" s="36"/>
      <c r="TJ76" s="36"/>
      <c r="TK76" s="36"/>
      <c r="TL76" s="36"/>
      <c r="TM76" s="36"/>
      <c r="TN76" s="36"/>
      <c r="TO76" s="36"/>
      <c r="TP76" s="36"/>
      <c r="TQ76" s="36"/>
      <c r="TR76" s="36"/>
      <c r="TS76" s="36"/>
      <c r="TT76" s="36"/>
      <c r="TU76" s="36"/>
      <c r="TV76" s="36"/>
      <c r="TW76" s="36"/>
      <c r="TX76" s="36"/>
      <c r="TY76" s="36"/>
      <c r="TZ76" s="36"/>
      <c r="UA76" s="36"/>
      <c r="UB76" s="36"/>
    </row>
    <row r="77" spans="2:548" ht="17.25" customHeight="1">
      <c r="B77" s="23" t="s">
        <v>136</v>
      </c>
      <c r="F77" s="81" t="s">
        <v>1185</v>
      </c>
      <c r="G77" s="24" t="s">
        <v>176</v>
      </c>
      <c r="H77" s="36">
        <v>23.943000000000001</v>
      </c>
      <c r="I77" s="36">
        <v>18.436</v>
      </c>
      <c r="J77" s="36">
        <v>30.431000000000001</v>
      </c>
      <c r="K77" s="36">
        <v>33.987000000000002</v>
      </c>
      <c r="L77" s="36">
        <v>30.390999999999998</v>
      </c>
      <c r="M77" s="36">
        <v>30.231000000000002</v>
      </c>
      <c r="N77" s="36">
        <v>30.995999999999999</v>
      </c>
      <c r="O77" s="36">
        <v>23.486999999999998</v>
      </c>
      <c r="P77" s="36">
        <v>17.117000000000001</v>
      </c>
      <c r="Q77" s="36">
        <v>33.728000000000002</v>
      </c>
      <c r="R77" s="36">
        <v>22.672000000000001</v>
      </c>
      <c r="S77" s="36">
        <v>16.632999999999999</v>
      </c>
      <c r="T77" s="36">
        <v>21.285</v>
      </c>
      <c r="U77" s="36">
        <v>20.78</v>
      </c>
      <c r="V77" s="36">
        <v>7.6180000000000003</v>
      </c>
      <c r="W77" s="36">
        <v>13.358000000000001</v>
      </c>
      <c r="X77" s="36">
        <v>12.037000000000001</v>
      </c>
      <c r="Y77" s="36">
        <v>14.227</v>
      </c>
      <c r="Z77" s="36">
        <v>13.51826</v>
      </c>
      <c r="AA77" s="36">
        <v>12.483359999999999</v>
      </c>
      <c r="AB77" s="36">
        <v>24.588830000000002</v>
      </c>
      <c r="AC77" s="36">
        <v>16.609970000000001</v>
      </c>
      <c r="AD77" s="36">
        <v>13.151590000000001</v>
      </c>
      <c r="AE77" s="36">
        <v>33.44462</v>
      </c>
      <c r="AF77" s="36">
        <v>28.18121</v>
      </c>
      <c r="AG77" s="36">
        <v>20.526689999999999</v>
      </c>
      <c r="AH77" s="36">
        <v>26.541810000000002</v>
      </c>
      <c r="AI77" s="36">
        <v>30.33445</v>
      </c>
      <c r="AJ77" s="36">
        <v>31.95036</v>
      </c>
      <c r="AK77" s="36">
        <v>40.333689999999997</v>
      </c>
      <c r="AL77" s="36">
        <v>24.342929999999999</v>
      </c>
      <c r="AM77" s="36">
        <v>31.363510000000002</v>
      </c>
      <c r="AN77" s="36">
        <v>31.912839999999999</v>
      </c>
      <c r="AO77" s="36">
        <v>44.678089999999997</v>
      </c>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c r="FV77" s="36"/>
      <c r="FW77" s="36"/>
      <c r="FX77" s="36"/>
      <c r="FY77" s="36"/>
      <c r="FZ77" s="36"/>
      <c r="GA77" s="36"/>
      <c r="GB77" s="36"/>
      <c r="GC77" s="36"/>
      <c r="GD77" s="36"/>
      <c r="GE77" s="36"/>
      <c r="GF77" s="36"/>
      <c r="GG77" s="36"/>
      <c r="GH77" s="36"/>
      <c r="GI77" s="36"/>
      <c r="GJ77" s="36"/>
      <c r="GK77" s="36"/>
      <c r="GL77" s="36"/>
      <c r="GM77" s="36"/>
      <c r="GN77" s="36"/>
      <c r="GO77" s="36"/>
      <c r="GP77" s="36"/>
      <c r="GQ77" s="36"/>
      <c r="GR77" s="36"/>
      <c r="GS77" s="36"/>
      <c r="GT77" s="36"/>
      <c r="GU77" s="36"/>
      <c r="GV77" s="36"/>
      <c r="GW77" s="36"/>
      <c r="GX77" s="36"/>
      <c r="GY77" s="36"/>
      <c r="GZ77" s="36"/>
      <c r="HA77" s="36"/>
      <c r="HB77" s="36"/>
      <c r="HC77" s="36"/>
      <c r="HD77" s="36"/>
      <c r="HE77" s="36"/>
      <c r="HF77" s="36"/>
      <c r="HG77" s="36"/>
      <c r="HH77" s="36"/>
      <c r="HI77" s="36"/>
      <c r="HJ77" s="36"/>
      <c r="HK77" s="36"/>
      <c r="HL77" s="36"/>
      <c r="HM77" s="36"/>
      <c r="HN77" s="36"/>
      <c r="HO77" s="36"/>
      <c r="HP77" s="36"/>
      <c r="HQ77" s="36"/>
      <c r="HR77" s="36"/>
      <c r="HS77" s="36"/>
      <c r="HT77" s="36"/>
      <c r="HU77" s="36"/>
      <c r="HV77" s="36"/>
      <c r="HW77" s="36"/>
      <c r="HX77" s="36"/>
      <c r="HY77" s="36"/>
      <c r="HZ77" s="36"/>
      <c r="IA77" s="36"/>
      <c r="IB77" s="36"/>
      <c r="IC77" s="36"/>
      <c r="ID77" s="36"/>
      <c r="IE77" s="36"/>
      <c r="IF77" s="36"/>
      <c r="IG77" s="36"/>
      <c r="IH77" s="36"/>
      <c r="II77" s="36"/>
      <c r="IJ77" s="36"/>
      <c r="IK77" s="36"/>
      <c r="IL77" s="36"/>
      <c r="IM77" s="36"/>
      <c r="IN77" s="36"/>
      <c r="IO77" s="36"/>
      <c r="IP77" s="36"/>
      <c r="IQ77" s="36"/>
      <c r="IR77" s="36"/>
      <c r="IS77" s="36"/>
      <c r="IT77" s="36"/>
      <c r="IU77" s="36"/>
      <c r="IV77" s="36"/>
      <c r="IW77" s="36"/>
      <c r="IX77" s="36"/>
      <c r="IY77" s="36"/>
      <c r="IZ77" s="36"/>
      <c r="JA77" s="36"/>
      <c r="JB77" s="36"/>
      <c r="JC77" s="36"/>
      <c r="JD77" s="36"/>
      <c r="JE77" s="36"/>
      <c r="JF77" s="36"/>
      <c r="JG77" s="36"/>
      <c r="JH77" s="36"/>
      <c r="JI77" s="36"/>
      <c r="JJ77" s="36"/>
      <c r="JK77" s="36"/>
      <c r="JL77" s="36"/>
      <c r="JM77" s="36"/>
      <c r="JN77" s="36"/>
      <c r="JO77" s="36"/>
      <c r="JP77" s="36"/>
      <c r="JQ77" s="36"/>
      <c r="JR77" s="36"/>
      <c r="JS77" s="36"/>
      <c r="JT77" s="36"/>
      <c r="JU77" s="36"/>
      <c r="JV77" s="36"/>
      <c r="JW77" s="36"/>
      <c r="JX77" s="36"/>
      <c r="JY77" s="36"/>
      <c r="JZ77" s="36"/>
      <c r="KA77" s="36"/>
      <c r="KB77" s="36"/>
      <c r="KC77" s="36"/>
      <c r="KD77" s="36"/>
      <c r="KE77" s="36"/>
      <c r="KF77" s="36"/>
      <c r="KG77" s="36"/>
      <c r="KH77" s="36"/>
      <c r="KI77" s="36"/>
      <c r="KJ77" s="36"/>
      <c r="KK77" s="36"/>
      <c r="KL77" s="36"/>
      <c r="KM77" s="36"/>
      <c r="KN77" s="36"/>
      <c r="KO77" s="36"/>
      <c r="KP77" s="36"/>
      <c r="KQ77" s="36"/>
      <c r="KR77" s="36"/>
      <c r="KS77" s="36"/>
      <c r="KT77" s="36"/>
      <c r="KU77" s="36"/>
      <c r="KV77" s="36"/>
      <c r="KW77" s="36"/>
      <c r="KX77" s="36"/>
      <c r="KY77" s="36"/>
      <c r="KZ77" s="36"/>
      <c r="LA77" s="36"/>
      <c r="LB77" s="36"/>
      <c r="LC77" s="36"/>
      <c r="LD77" s="36"/>
      <c r="LE77" s="36"/>
      <c r="LF77" s="36"/>
      <c r="LG77" s="36"/>
      <c r="LH77" s="36"/>
      <c r="LI77" s="36"/>
      <c r="LJ77" s="36"/>
      <c r="LK77" s="36"/>
      <c r="LL77" s="36"/>
      <c r="LM77" s="36"/>
      <c r="LN77" s="36"/>
      <c r="LO77" s="36"/>
      <c r="LP77" s="36"/>
      <c r="LQ77" s="36"/>
      <c r="LR77" s="36"/>
      <c r="LS77" s="36"/>
      <c r="LT77" s="36"/>
      <c r="LU77" s="36"/>
      <c r="LV77" s="36"/>
      <c r="LW77" s="36"/>
      <c r="LX77" s="36"/>
      <c r="LY77" s="36"/>
      <c r="LZ77" s="36"/>
      <c r="MA77" s="36"/>
      <c r="MB77" s="36"/>
      <c r="MC77" s="36"/>
      <c r="MD77" s="36"/>
      <c r="ME77" s="36"/>
      <c r="MF77" s="36"/>
      <c r="MG77" s="36"/>
      <c r="MH77" s="36"/>
      <c r="MI77" s="36"/>
      <c r="MJ77" s="36"/>
      <c r="MK77" s="36"/>
      <c r="ML77" s="36"/>
      <c r="MM77" s="36"/>
      <c r="MN77" s="36"/>
      <c r="MO77" s="36"/>
      <c r="MP77" s="36"/>
      <c r="MQ77" s="36"/>
      <c r="MR77" s="36"/>
      <c r="MS77" s="36"/>
      <c r="MT77" s="36"/>
      <c r="MU77" s="36"/>
      <c r="MV77" s="36"/>
      <c r="MW77" s="36"/>
      <c r="MX77" s="36"/>
      <c r="MY77" s="36"/>
      <c r="MZ77" s="36"/>
      <c r="NA77" s="36"/>
      <c r="NB77" s="36"/>
      <c r="NC77" s="36"/>
      <c r="ND77" s="36"/>
      <c r="NE77" s="36"/>
      <c r="NF77" s="36"/>
      <c r="NG77" s="36"/>
      <c r="NH77" s="36"/>
      <c r="NI77" s="36"/>
      <c r="NJ77" s="36"/>
      <c r="NK77" s="36"/>
      <c r="NL77" s="36"/>
      <c r="NM77" s="36"/>
      <c r="NN77" s="36"/>
      <c r="NO77" s="36"/>
      <c r="NP77" s="36"/>
      <c r="NQ77" s="36"/>
      <c r="NR77" s="36"/>
      <c r="NS77" s="36"/>
      <c r="NT77" s="36"/>
      <c r="NU77" s="36"/>
      <c r="NV77" s="36"/>
      <c r="NW77" s="36"/>
      <c r="NX77" s="36"/>
      <c r="NY77" s="36"/>
      <c r="NZ77" s="36"/>
      <c r="OA77" s="36"/>
      <c r="OB77" s="36"/>
      <c r="OC77" s="36"/>
      <c r="OD77" s="36"/>
      <c r="OE77" s="36"/>
      <c r="OF77" s="36"/>
      <c r="OG77" s="36"/>
      <c r="OH77" s="36"/>
      <c r="OI77" s="36"/>
      <c r="OJ77" s="36"/>
      <c r="OK77" s="36"/>
      <c r="OL77" s="36"/>
      <c r="OM77" s="36"/>
      <c r="ON77" s="36"/>
      <c r="OO77" s="36"/>
      <c r="OP77" s="36"/>
      <c r="OQ77" s="36"/>
      <c r="OR77" s="36"/>
      <c r="OS77" s="36"/>
      <c r="OT77" s="36"/>
      <c r="OU77" s="36"/>
      <c r="OV77" s="36"/>
      <c r="OW77" s="36"/>
      <c r="OX77" s="36"/>
      <c r="OY77" s="36"/>
      <c r="OZ77" s="36"/>
      <c r="PA77" s="36"/>
      <c r="PB77" s="36"/>
      <c r="PC77" s="36"/>
      <c r="PD77" s="36"/>
      <c r="PE77" s="36"/>
      <c r="PF77" s="36"/>
      <c r="PG77" s="36"/>
      <c r="PH77" s="36"/>
      <c r="PI77" s="36"/>
      <c r="PJ77" s="36"/>
      <c r="PK77" s="36"/>
      <c r="PL77" s="36"/>
      <c r="PM77" s="36"/>
      <c r="PN77" s="36"/>
      <c r="PO77" s="36"/>
      <c r="PP77" s="36"/>
      <c r="PQ77" s="36"/>
      <c r="PR77" s="36"/>
      <c r="PS77" s="36"/>
      <c r="PT77" s="36"/>
      <c r="PU77" s="36"/>
      <c r="PV77" s="36"/>
      <c r="PW77" s="36"/>
      <c r="PX77" s="36"/>
      <c r="PY77" s="36"/>
      <c r="PZ77" s="36"/>
      <c r="QA77" s="36"/>
      <c r="QB77" s="36"/>
      <c r="QC77" s="36"/>
      <c r="QD77" s="36"/>
      <c r="QE77" s="36"/>
      <c r="QF77" s="36"/>
      <c r="QG77" s="36"/>
      <c r="QH77" s="36"/>
      <c r="QI77" s="36"/>
      <c r="QJ77" s="36"/>
      <c r="QK77" s="36"/>
      <c r="QL77" s="36"/>
      <c r="QM77" s="36"/>
      <c r="QN77" s="36"/>
      <c r="QO77" s="36"/>
      <c r="QP77" s="36"/>
      <c r="QQ77" s="36"/>
      <c r="QR77" s="36"/>
      <c r="QS77" s="36"/>
      <c r="QT77" s="36"/>
      <c r="QU77" s="36"/>
      <c r="QV77" s="36"/>
      <c r="QW77" s="36"/>
      <c r="QX77" s="36"/>
      <c r="QY77" s="36"/>
      <c r="QZ77" s="36"/>
      <c r="RA77" s="36"/>
      <c r="RB77" s="36"/>
      <c r="RC77" s="36"/>
      <c r="RD77" s="36"/>
      <c r="RE77" s="36"/>
      <c r="RF77" s="36"/>
      <c r="RG77" s="36"/>
      <c r="RH77" s="36"/>
      <c r="RI77" s="36"/>
      <c r="RJ77" s="36"/>
      <c r="RK77" s="36"/>
      <c r="RL77" s="36"/>
      <c r="RM77" s="36"/>
      <c r="RN77" s="36"/>
      <c r="RO77" s="36"/>
      <c r="RP77" s="36"/>
      <c r="RQ77" s="36"/>
      <c r="RR77" s="36"/>
      <c r="RS77" s="36"/>
      <c r="RT77" s="36"/>
      <c r="RU77" s="36"/>
      <c r="RV77" s="36"/>
      <c r="RW77" s="36"/>
      <c r="RX77" s="36"/>
      <c r="RY77" s="36"/>
      <c r="RZ77" s="36"/>
      <c r="SA77" s="36"/>
      <c r="SB77" s="36"/>
      <c r="SC77" s="36"/>
      <c r="SD77" s="36"/>
      <c r="SE77" s="36"/>
      <c r="SF77" s="36"/>
      <c r="SG77" s="36"/>
      <c r="SH77" s="36"/>
      <c r="SI77" s="36"/>
      <c r="SJ77" s="36"/>
      <c r="SK77" s="36"/>
      <c r="SL77" s="36"/>
      <c r="SM77" s="36"/>
      <c r="SN77" s="36"/>
      <c r="SO77" s="36"/>
      <c r="SP77" s="36"/>
      <c r="SQ77" s="36"/>
      <c r="SR77" s="36"/>
      <c r="SS77" s="36"/>
      <c r="ST77" s="36"/>
      <c r="SU77" s="36"/>
      <c r="SV77" s="36"/>
      <c r="SW77" s="36"/>
      <c r="SX77" s="36"/>
      <c r="SY77" s="36"/>
      <c r="SZ77" s="36"/>
      <c r="TA77" s="36"/>
      <c r="TB77" s="36"/>
      <c r="TC77" s="36"/>
      <c r="TD77" s="36"/>
      <c r="TE77" s="36"/>
      <c r="TF77" s="36"/>
      <c r="TG77" s="36"/>
      <c r="TH77" s="36"/>
      <c r="TI77" s="36"/>
      <c r="TJ77" s="36"/>
      <c r="TK77" s="36"/>
      <c r="TL77" s="36"/>
      <c r="TM77" s="36"/>
      <c r="TN77" s="36"/>
      <c r="TO77" s="36"/>
      <c r="TP77" s="36"/>
      <c r="TQ77" s="36"/>
      <c r="TR77" s="36"/>
      <c r="TS77" s="36"/>
      <c r="TT77" s="36"/>
      <c r="TU77" s="36"/>
      <c r="TV77" s="36"/>
      <c r="TW77" s="36"/>
      <c r="TX77" s="36"/>
      <c r="TY77" s="36"/>
      <c r="TZ77" s="36"/>
      <c r="UA77" s="36"/>
      <c r="UB77" s="36"/>
    </row>
    <row r="78" spans="2:548" ht="17.25" customHeight="1">
      <c r="B78" s="23" t="s">
        <v>136</v>
      </c>
      <c r="F78" s="81" t="s">
        <v>1282</v>
      </c>
      <c r="G78" s="24" t="s">
        <v>176</v>
      </c>
      <c r="H78" s="36">
        <v>1.673</v>
      </c>
      <c r="I78" s="36">
        <v>1.923</v>
      </c>
      <c r="J78" s="36">
        <v>1.591</v>
      </c>
      <c r="K78" s="36">
        <v>1.2769999999999999</v>
      </c>
      <c r="L78" s="36">
        <v>1.091</v>
      </c>
      <c r="M78" s="36">
        <v>1.712</v>
      </c>
      <c r="N78" s="36">
        <v>5.1429999999999998</v>
      </c>
      <c r="O78" s="36">
        <v>2.5609999999999999</v>
      </c>
      <c r="P78" s="36">
        <v>3.907</v>
      </c>
      <c r="Q78" s="36">
        <v>7.71</v>
      </c>
      <c r="R78" s="36">
        <v>4.6740000000000004</v>
      </c>
      <c r="S78" s="36">
        <v>3.7040000000000002</v>
      </c>
      <c r="T78" s="36">
        <v>2.79</v>
      </c>
      <c r="U78" s="36">
        <v>4.476</v>
      </c>
      <c r="V78" s="36">
        <v>6.9779999999999998</v>
      </c>
      <c r="W78" s="36">
        <v>12.266999999999999</v>
      </c>
      <c r="X78" s="36">
        <v>13.015000000000001</v>
      </c>
      <c r="Y78" s="36">
        <v>4.274</v>
      </c>
      <c r="Z78" s="36">
        <v>31.45252</v>
      </c>
      <c r="AA78" s="36">
        <v>60.621949999999998</v>
      </c>
      <c r="AB78" s="36">
        <v>58.522150000000003</v>
      </c>
      <c r="AC78" s="36">
        <v>64.875680000000003</v>
      </c>
      <c r="AD78" s="36">
        <v>39.38861</v>
      </c>
      <c r="AE78" s="36">
        <v>65.715969999999999</v>
      </c>
      <c r="AF78" s="36">
        <v>59.343629999999997</v>
      </c>
      <c r="AG78" s="36">
        <v>26.683810000000001</v>
      </c>
      <c r="AH78" s="36">
        <v>22.255590000000002</v>
      </c>
      <c r="AI78" s="36">
        <v>26.672830000000001</v>
      </c>
      <c r="AJ78" s="36">
        <v>27.36964</v>
      </c>
      <c r="AK78" s="36">
        <v>22.226870000000002</v>
      </c>
      <c r="AL78" s="36">
        <v>21.12677</v>
      </c>
      <c r="AM78" s="36">
        <v>15.82544</v>
      </c>
      <c r="AN78" s="36">
        <v>1.69855</v>
      </c>
      <c r="AO78" s="36">
        <v>0.3488</v>
      </c>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c r="FV78" s="36"/>
      <c r="FW78" s="36"/>
      <c r="FX78" s="36"/>
      <c r="FY78" s="36"/>
      <c r="FZ78" s="36"/>
      <c r="GA78" s="36"/>
      <c r="GB78" s="36"/>
      <c r="GC78" s="36"/>
      <c r="GD78" s="36"/>
      <c r="GE78" s="36"/>
      <c r="GF78" s="36"/>
      <c r="GG78" s="36"/>
      <c r="GH78" s="36"/>
      <c r="GI78" s="36"/>
      <c r="GJ78" s="36"/>
      <c r="GK78" s="36"/>
      <c r="GL78" s="36"/>
      <c r="GM78" s="36"/>
      <c r="GN78" s="36"/>
      <c r="GO78" s="36"/>
      <c r="GP78" s="36"/>
      <c r="GQ78" s="36"/>
      <c r="GR78" s="36"/>
      <c r="GS78" s="36"/>
      <c r="GT78" s="36"/>
      <c r="GU78" s="36"/>
      <c r="GV78" s="36"/>
      <c r="GW78" s="36"/>
      <c r="GX78" s="36"/>
      <c r="GY78" s="36"/>
      <c r="GZ78" s="36"/>
      <c r="HA78" s="36"/>
      <c r="HB78" s="36"/>
      <c r="HC78" s="36"/>
      <c r="HD78" s="36"/>
      <c r="HE78" s="36"/>
      <c r="HF78" s="36"/>
      <c r="HG78" s="36"/>
      <c r="HH78" s="36"/>
      <c r="HI78" s="36"/>
      <c r="HJ78" s="36"/>
      <c r="HK78" s="36"/>
      <c r="HL78" s="36"/>
      <c r="HM78" s="36"/>
      <c r="HN78" s="36"/>
      <c r="HO78" s="36"/>
      <c r="HP78" s="36"/>
      <c r="HQ78" s="36"/>
      <c r="HR78" s="36"/>
      <c r="HS78" s="36"/>
      <c r="HT78" s="36"/>
      <c r="HU78" s="36"/>
      <c r="HV78" s="36"/>
      <c r="HW78" s="36"/>
      <c r="HX78" s="36"/>
      <c r="HY78" s="36"/>
      <c r="HZ78" s="36"/>
      <c r="IA78" s="36"/>
      <c r="IB78" s="36"/>
      <c r="IC78" s="36"/>
      <c r="ID78" s="36"/>
      <c r="IE78" s="36"/>
      <c r="IF78" s="36"/>
      <c r="IG78" s="36"/>
      <c r="IH78" s="36"/>
      <c r="II78" s="36"/>
      <c r="IJ78" s="36"/>
      <c r="IK78" s="36"/>
      <c r="IL78" s="36"/>
      <c r="IM78" s="36"/>
      <c r="IN78" s="36"/>
      <c r="IO78" s="36"/>
      <c r="IP78" s="36"/>
      <c r="IQ78" s="36"/>
      <c r="IR78" s="36"/>
      <c r="IS78" s="36"/>
      <c r="IT78" s="36"/>
      <c r="IU78" s="36"/>
      <c r="IV78" s="36"/>
      <c r="IW78" s="36"/>
      <c r="IX78" s="36"/>
      <c r="IY78" s="36"/>
      <c r="IZ78" s="36"/>
      <c r="JA78" s="36"/>
      <c r="JB78" s="36"/>
      <c r="JC78" s="36"/>
      <c r="JD78" s="36"/>
      <c r="JE78" s="36"/>
      <c r="JF78" s="36"/>
      <c r="JG78" s="36"/>
      <c r="JH78" s="36"/>
      <c r="JI78" s="36"/>
      <c r="JJ78" s="36"/>
      <c r="JK78" s="36"/>
      <c r="JL78" s="36"/>
      <c r="JM78" s="36"/>
      <c r="JN78" s="36"/>
      <c r="JO78" s="36"/>
      <c r="JP78" s="36"/>
      <c r="JQ78" s="36"/>
      <c r="JR78" s="36"/>
      <c r="JS78" s="36"/>
      <c r="JT78" s="36"/>
      <c r="JU78" s="36"/>
      <c r="JV78" s="36"/>
      <c r="JW78" s="36"/>
      <c r="JX78" s="36"/>
      <c r="JY78" s="36"/>
      <c r="JZ78" s="36"/>
      <c r="KA78" s="36"/>
      <c r="KB78" s="36"/>
      <c r="KC78" s="36"/>
      <c r="KD78" s="36"/>
      <c r="KE78" s="36"/>
      <c r="KF78" s="36"/>
      <c r="KG78" s="36"/>
      <c r="KH78" s="36"/>
      <c r="KI78" s="36"/>
      <c r="KJ78" s="36"/>
      <c r="KK78" s="36"/>
      <c r="KL78" s="36"/>
      <c r="KM78" s="36"/>
      <c r="KN78" s="36"/>
      <c r="KO78" s="36"/>
      <c r="KP78" s="36"/>
      <c r="KQ78" s="36"/>
      <c r="KR78" s="36"/>
      <c r="KS78" s="36"/>
      <c r="KT78" s="36"/>
      <c r="KU78" s="36"/>
      <c r="KV78" s="36"/>
      <c r="KW78" s="36"/>
      <c r="KX78" s="36"/>
      <c r="KY78" s="36"/>
      <c r="KZ78" s="36"/>
      <c r="LA78" s="36"/>
      <c r="LB78" s="36"/>
      <c r="LC78" s="36"/>
      <c r="LD78" s="36"/>
      <c r="LE78" s="36"/>
      <c r="LF78" s="36"/>
      <c r="LG78" s="36"/>
      <c r="LH78" s="36"/>
      <c r="LI78" s="36"/>
      <c r="LJ78" s="36"/>
      <c r="LK78" s="36"/>
      <c r="LL78" s="36"/>
      <c r="LM78" s="36"/>
      <c r="LN78" s="36"/>
      <c r="LO78" s="36"/>
      <c r="LP78" s="36"/>
      <c r="LQ78" s="36"/>
      <c r="LR78" s="36"/>
      <c r="LS78" s="36"/>
      <c r="LT78" s="36"/>
      <c r="LU78" s="36"/>
      <c r="LV78" s="36"/>
      <c r="LW78" s="36"/>
      <c r="LX78" s="36"/>
      <c r="LY78" s="36"/>
      <c r="LZ78" s="36"/>
      <c r="MA78" s="36"/>
      <c r="MB78" s="36"/>
      <c r="MC78" s="36"/>
      <c r="MD78" s="36"/>
      <c r="ME78" s="36"/>
      <c r="MF78" s="36"/>
      <c r="MG78" s="36"/>
      <c r="MH78" s="36"/>
      <c r="MI78" s="36"/>
      <c r="MJ78" s="36"/>
      <c r="MK78" s="36"/>
      <c r="ML78" s="36"/>
      <c r="MM78" s="36"/>
      <c r="MN78" s="36"/>
      <c r="MO78" s="36"/>
      <c r="MP78" s="36"/>
      <c r="MQ78" s="36"/>
      <c r="MR78" s="36"/>
      <c r="MS78" s="36"/>
      <c r="MT78" s="36"/>
      <c r="MU78" s="36"/>
      <c r="MV78" s="36"/>
      <c r="MW78" s="36"/>
      <c r="MX78" s="36"/>
      <c r="MY78" s="36"/>
      <c r="MZ78" s="36"/>
      <c r="NA78" s="36"/>
      <c r="NB78" s="36"/>
      <c r="NC78" s="36"/>
      <c r="ND78" s="36"/>
      <c r="NE78" s="36"/>
      <c r="NF78" s="36"/>
      <c r="NG78" s="36"/>
      <c r="NH78" s="36"/>
      <c r="NI78" s="36"/>
      <c r="NJ78" s="36"/>
      <c r="NK78" s="36"/>
      <c r="NL78" s="36"/>
      <c r="NM78" s="36"/>
      <c r="NN78" s="36"/>
      <c r="NO78" s="36"/>
      <c r="NP78" s="36"/>
      <c r="NQ78" s="36"/>
      <c r="NR78" s="36"/>
      <c r="NS78" s="36"/>
      <c r="NT78" s="36"/>
      <c r="NU78" s="36"/>
      <c r="NV78" s="36"/>
      <c r="NW78" s="36"/>
      <c r="NX78" s="36"/>
      <c r="NY78" s="36"/>
      <c r="NZ78" s="36"/>
      <c r="OA78" s="36"/>
      <c r="OB78" s="36"/>
      <c r="OC78" s="36"/>
      <c r="OD78" s="36"/>
      <c r="OE78" s="36"/>
      <c r="OF78" s="36"/>
      <c r="OG78" s="36"/>
      <c r="OH78" s="36"/>
      <c r="OI78" s="36"/>
      <c r="OJ78" s="36"/>
      <c r="OK78" s="36"/>
      <c r="OL78" s="36"/>
      <c r="OM78" s="36"/>
      <c r="ON78" s="36"/>
      <c r="OO78" s="36"/>
      <c r="OP78" s="36"/>
      <c r="OQ78" s="36"/>
      <c r="OR78" s="36"/>
      <c r="OS78" s="36"/>
      <c r="OT78" s="36"/>
      <c r="OU78" s="36"/>
      <c r="OV78" s="36"/>
      <c r="OW78" s="36"/>
      <c r="OX78" s="36"/>
      <c r="OY78" s="36"/>
      <c r="OZ78" s="36"/>
      <c r="PA78" s="36"/>
      <c r="PB78" s="36"/>
      <c r="PC78" s="36"/>
      <c r="PD78" s="36"/>
      <c r="PE78" s="36"/>
      <c r="PF78" s="36"/>
      <c r="PG78" s="36"/>
      <c r="PH78" s="36"/>
      <c r="PI78" s="36"/>
      <c r="PJ78" s="36"/>
      <c r="PK78" s="36"/>
      <c r="PL78" s="36"/>
      <c r="PM78" s="36"/>
      <c r="PN78" s="36"/>
      <c r="PO78" s="36"/>
      <c r="PP78" s="36"/>
      <c r="PQ78" s="36"/>
      <c r="PR78" s="36"/>
      <c r="PS78" s="36"/>
      <c r="PT78" s="36"/>
      <c r="PU78" s="36"/>
      <c r="PV78" s="36"/>
      <c r="PW78" s="36"/>
      <c r="PX78" s="36"/>
      <c r="PY78" s="36"/>
      <c r="PZ78" s="36"/>
      <c r="QA78" s="36"/>
      <c r="QB78" s="36"/>
      <c r="QC78" s="36"/>
      <c r="QD78" s="36"/>
      <c r="QE78" s="36"/>
      <c r="QF78" s="36"/>
      <c r="QG78" s="36"/>
      <c r="QH78" s="36"/>
      <c r="QI78" s="36"/>
      <c r="QJ78" s="36"/>
      <c r="QK78" s="36"/>
      <c r="QL78" s="36"/>
      <c r="QM78" s="36"/>
      <c r="QN78" s="36"/>
      <c r="QO78" s="36"/>
      <c r="QP78" s="36"/>
      <c r="QQ78" s="36"/>
      <c r="QR78" s="36"/>
      <c r="QS78" s="36"/>
      <c r="QT78" s="36"/>
      <c r="QU78" s="36"/>
      <c r="QV78" s="36"/>
      <c r="QW78" s="36"/>
      <c r="QX78" s="36"/>
      <c r="QY78" s="36"/>
      <c r="QZ78" s="36"/>
      <c r="RA78" s="36"/>
      <c r="RB78" s="36"/>
      <c r="RC78" s="36"/>
      <c r="RD78" s="36"/>
      <c r="RE78" s="36"/>
      <c r="RF78" s="36"/>
      <c r="RG78" s="36"/>
      <c r="RH78" s="36"/>
      <c r="RI78" s="36"/>
      <c r="RJ78" s="36"/>
      <c r="RK78" s="36"/>
      <c r="RL78" s="36"/>
      <c r="RM78" s="36"/>
      <c r="RN78" s="36"/>
      <c r="RO78" s="36"/>
      <c r="RP78" s="36"/>
      <c r="RQ78" s="36"/>
      <c r="RR78" s="36"/>
      <c r="RS78" s="36"/>
      <c r="RT78" s="36"/>
      <c r="RU78" s="36"/>
      <c r="RV78" s="36"/>
      <c r="RW78" s="36"/>
      <c r="RX78" s="36"/>
      <c r="RY78" s="36"/>
      <c r="RZ78" s="36"/>
      <c r="SA78" s="36"/>
      <c r="SB78" s="36"/>
      <c r="SC78" s="36"/>
      <c r="SD78" s="36"/>
      <c r="SE78" s="36"/>
      <c r="SF78" s="36"/>
      <c r="SG78" s="36"/>
      <c r="SH78" s="36"/>
      <c r="SI78" s="36"/>
      <c r="SJ78" s="36"/>
      <c r="SK78" s="36"/>
      <c r="SL78" s="36"/>
      <c r="SM78" s="36"/>
      <c r="SN78" s="36"/>
      <c r="SO78" s="36"/>
      <c r="SP78" s="36"/>
      <c r="SQ78" s="36"/>
      <c r="SR78" s="36"/>
      <c r="SS78" s="36"/>
      <c r="ST78" s="36"/>
      <c r="SU78" s="36"/>
      <c r="SV78" s="36"/>
      <c r="SW78" s="36"/>
      <c r="SX78" s="36"/>
      <c r="SY78" s="36"/>
      <c r="SZ78" s="36"/>
      <c r="TA78" s="36"/>
      <c r="TB78" s="36"/>
      <c r="TC78" s="36"/>
      <c r="TD78" s="36"/>
      <c r="TE78" s="36"/>
      <c r="TF78" s="36"/>
      <c r="TG78" s="36"/>
      <c r="TH78" s="36"/>
      <c r="TI78" s="36"/>
      <c r="TJ78" s="36"/>
      <c r="TK78" s="36"/>
      <c r="TL78" s="36"/>
      <c r="TM78" s="36"/>
      <c r="TN78" s="36"/>
      <c r="TO78" s="36"/>
      <c r="TP78" s="36"/>
      <c r="TQ78" s="36"/>
      <c r="TR78" s="36"/>
      <c r="TS78" s="36"/>
      <c r="TT78" s="36"/>
      <c r="TU78" s="36"/>
      <c r="TV78" s="36"/>
      <c r="TW78" s="36"/>
      <c r="TX78" s="36"/>
      <c r="TY78" s="36"/>
      <c r="TZ78" s="36"/>
      <c r="UA78" s="36"/>
      <c r="UB78" s="36"/>
    </row>
    <row r="79" spans="2:548" ht="17.25" customHeight="1">
      <c r="B79" t="s">
        <v>136</v>
      </c>
      <c r="F79" s="2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row>
    <row r="80" spans="2:548" ht="17.25" customHeight="1">
      <c r="B80" t="s">
        <v>136</v>
      </c>
      <c r="F80" s="2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row>
    <row r="81" spans="2:548" ht="17.25" customHeight="1">
      <c r="B81" t="s">
        <v>136</v>
      </c>
      <c r="F81" s="37"/>
      <c r="G81" s="37"/>
      <c r="H81" s="38"/>
      <c r="I81" s="38"/>
      <c r="J81" s="38"/>
      <c r="K81" s="38"/>
      <c r="L81" s="38"/>
      <c r="M81" s="38"/>
      <c r="N81" s="38"/>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c r="EO81" s="39"/>
      <c r="EP81" s="39"/>
      <c r="EQ81" s="39"/>
      <c r="ER81" s="39"/>
      <c r="ES81" s="39"/>
      <c r="ET81" s="39"/>
      <c r="EU81" s="39"/>
      <c r="EV81" s="39"/>
      <c r="EW81" s="39"/>
      <c r="EX81" s="39"/>
      <c r="EY81" s="39"/>
      <c r="EZ81" s="39"/>
      <c r="FA81" s="39"/>
      <c r="FB81" s="39"/>
      <c r="FC81" s="39"/>
      <c r="FD81" s="39"/>
      <c r="FE81" s="39"/>
      <c r="FF81" s="39"/>
      <c r="FG81" s="39"/>
      <c r="FH81" s="39"/>
      <c r="FI81" s="39"/>
      <c r="FJ81" s="39"/>
      <c r="FK81" s="39"/>
      <c r="FL81" s="39"/>
      <c r="FM81" s="39"/>
      <c r="FN81" s="39"/>
      <c r="FO81" s="39"/>
      <c r="FP81" s="39"/>
      <c r="FQ81" s="39"/>
      <c r="FR81" s="39"/>
      <c r="FS81" s="39"/>
      <c r="FT81" s="39"/>
      <c r="FU81" s="39"/>
      <c r="FV81" s="39"/>
      <c r="FW81" s="39"/>
      <c r="FX81" s="39"/>
      <c r="FY81" s="39"/>
      <c r="FZ81" s="39"/>
      <c r="GA81" s="39"/>
      <c r="GB81" s="39"/>
      <c r="GC81" s="39"/>
      <c r="GD81" s="39"/>
      <c r="GE81" s="39"/>
      <c r="GF81" s="39"/>
      <c r="GG81" s="39"/>
      <c r="GH81" s="39"/>
      <c r="GI81" s="39"/>
      <c r="GJ81" s="39"/>
      <c r="GK81" s="39"/>
      <c r="GL81" s="39"/>
      <c r="GM81" s="39"/>
      <c r="GN81" s="39"/>
      <c r="GO81" s="39"/>
      <c r="GP81" s="39"/>
      <c r="GQ81" s="39"/>
      <c r="GR81" s="39"/>
      <c r="GS81" s="39"/>
      <c r="GT81" s="39"/>
      <c r="GU81" s="39"/>
      <c r="GV81" s="39"/>
      <c r="GW81" s="39"/>
      <c r="GX81" s="39"/>
      <c r="GY81" s="39"/>
      <c r="GZ81" s="39"/>
      <c r="HA81" s="39"/>
      <c r="HB81" s="39"/>
      <c r="HC81" s="39"/>
      <c r="HD81" s="39"/>
      <c r="HE81" s="39"/>
      <c r="HF81" s="39"/>
      <c r="HG81" s="39"/>
      <c r="HH81" s="39"/>
      <c r="HI81" s="39"/>
      <c r="HJ81" s="39"/>
      <c r="HK81" s="39"/>
      <c r="HL81" s="39"/>
      <c r="HM81" s="39"/>
      <c r="HN81" s="39"/>
      <c r="HO81" s="39"/>
      <c r="HP81" s="39"/>
      <c r="HQ81" s="39"/>
      <c r="HR81" s="39"/>
      <c r="HS81" s="39"/>
      <c r="HT81" s="39"/>
      <c r="HU81" s="39"/>
      <c r="HV81" s="39"/>
      <c r="HW81" s="39"/>
      <c r="HX81" s="39"/>
      <c r="HY81" s="39"/>
      <c r="HZ81" s="39"/>
      <c r="IA81" s="39"/>
      <c r="IB81" s="39"/>
      <c r="IC81" s="39"/>
      <c r="ID81" s="39"/>
      <c r="IE81" s="39"/>
      <c r="IF81" s="39"/>
      <c r="IG81" s="39"/>
      <c r="IH81" s="39"/>
      <c r="II81" s="39"/>
      <c r="IJ81" s="39"/>
      <c r="IK81" s="39"/>
      <c r="IL81" s="39"/>
      <c r="IM81" s="39"/>
      <c r="IN81" s="39"/>
      <c r="IO81" s="39"/>
      <c r="IP81" s="39"/>
      <c r="IQ81" s="39"/>
      <c r="IR81" s="39"/>
      <c r="IS81" s="39"/>
      <c r="IT81" s="39"/>
      <c r="IU81" s="39"/>
      <c r="IV81" s="39"/>
      <c r="IW81" s="39"/>
      <c r="IX81" s="39"/>
      <c r="IY81" s="39"/>
      <c r="IZ81" s="39"/>
      <c r="JA81" s="39"/>
      <c r="JB81" s="39"/>
      <c r="JC81" s="39"/>
      <c r="JD81" s="39"/>
      <c r="JE81" s="39"/>
      <c r="JF81" s="39"/>
      <c r="JG81" s="39"/>
      <c r="JH81" s="39"/>
      <c r="JI81" s="39"/>
      <c r="JJ81" s="39"/>
      <c r="JK81" s="39"/>
      <c r="JL81" s="39"/>
      <c r="JM81" s="39"/>
      <c r="JN81" s="39"/>
      <c r="JO81" s="39"/>
      <c r="JP81" s="39"/>
      <c r="JQ81" s="39"/>
      <c r="JR81" s="39"/>
      <c r="JS81" s="39"/>
      <c r="JT81" s="39"/>
      <c r="JU81" s="39"/>
      <c r="JV81" s="39"/>
      <c r="JW81" s="39"/>
      <c r="JX81" s="39"/>
      <c r="JY81" s="39"/>
      <c r="JZ81" s="39"/>
      <c r="KA81" s="39"/>
      <c r="KB81" s="39"/>
      <c r="KC81" s="39"/>
      <c r="KD81" s="39"/>
      <c r="KE81" s="39"/>
      <c r="KF81" s="39"/>
      <c r="KG81" s="39"/>
      <c r="KH81" s="39"/>
      <c r="KI81" s="39"/>
      <c r="KJ81" s="39"/>
      <c r="KK81" s="39"/>
      <c r="KL81" s="39"/>
      <c r="KM81" s="39"/>
      <c r="KN81" s="39"/>
      <c r="KO81" s="39"/>
      <c r="KP81" s="39"/>
      <c r="KQ81" s="39"/>
      <c r="KR81" s="39"/>
      <c r="KS81" s="39"/>
      <c r="KT81" s="39"/>
      <c r="KU81" s="39"/>
      <c r="KV81" s="39"/>
      <c r="KW81" s="39"/>
      <c r="KX81" s="39"/>
      <c r="KY81" s="39"/>
      <c r="KZ81" s="39"/>
      <c r="LA81" s="39"/>
      <c r="LB81" s="39"/>
      <c r="LC81" s="39"/>
      <c r="LD81" s="39"/>
      <c r="LE81" s="39"/>
      <c r="LF81" s="39"/>
      <c r="LG81" s="39"/>
      <c r="LH81" s="39"/>
      <c r="LI81" s="39"/>
      <c r="LJ81" s="39"/>
      <c r="LK81" s="39"/>
      <c r="LL81" s="39"/>
      <c r="LM81" s="39"/>
      <c r="LN81" s="39"/>
      <c r="LO81" s="39"/>
      <c r="LP81" s="39"/>
      <c r="LQ81" s="39"/>
      <c r="LR81" s="39"/>
      <c r="LS81" s="39"/>
      <c r="LT81" s="39"/>
      <c r="LU81" s="39"/>
      <c r="LV81" s="39"/>
      <c r="LW81" s="39"/>
      <c r="LX81" s="39"/>
      <c r="LY81" s="39"/>
      <c r="LZ81" s="39"/>
      <c r="MA81" s="39"/>
      <c r="MB81" s="39"/>
      <c r="MC81" s="39"/>
      <c r="MD81" s="39"/>
      <c r="ME81" s="39"/>
      <c r="MF81" s="39"/>
      <c r="MG81" s="39"/>
      <c r="MH81" s="39"/>
      <c r="MI81" s="39"/>
      <c r="MJ81" s="39"/>
      <c r="MK81" s="39"/>
      <c r="ML81" s="39"/>
      <c r="MM81" s="39"/>
      <c r="MN81" s="39"/>
      <c r="MO81" s="39"/>
      <c r="MP81" s="39"/>
      <c r="MQ81" s="39"/>
      <c r="MR81" s="39"/>
      <c r="MS81" s="39"/>
      <c r="MT81" s="39"/>
      <c r="MU81" s="39"/>
      <c r="MV81" s="39"/>
      <c r="MW81" s="39"/>
      <c r="MX81" s="39"/>
      <c r="MY81" s="39"/>
      <c r="MZ81" s="39"/>
      <c r="NA81" s="39"/>
      <c r="NB81" s="39"/>
      <c r="NC81" s="39"/>
      <c r="ND81" s="39"/>
      <c r="NE81" s="39"/>
      <c r="NF81" s="39"/>
      <c r="NG81" s="39"/>
      <c r="NH81" s="39"/>
      <c r="NI81" s="39"/>
      <c r="NJ81" s="39"/>
      <c r="NK81" s="39"/>
      <c r="NL81" s="39"/>
      <c r="NM81" s="39"/>
      <c r="NN81" s="39"/>
      <c r="NO81" s="39"/>
      <c r="NP81" s="39"/>
      <c r="NQ81" s="39"/>
      <c r="NR81" s="39"/>
      <c r="NS81" s="39"/>
      <c r="NT81" s="39"/>
      <c r="NU81" s="39"/>
      <c r="NV81" s="39"/>
      <c r="NW81" s="39"/>
      <c r="NX81" s="39"/>
      <c r="NY81" s="39"/>
      <c r="NZ81" s="39"/>
      <c r="OA81" s="39"/>
      <c r="OB81" s="39"/>
      <c r="OC81" s="39"/>
      <c r="OD81" s="39"/>
      <c r="OE81" s="39"/>
      <c r="OF81" s="39"/>
      <c r="OG81" s="39"/>
      <c r="OH81" s="39"/>
      <c r="OI81" s="39"/>
      <c r="OJ81" s="39"/>
      <c r="OK81" s="39"/>
      <c r="OL81" s="39"/>
      <c r="OM81" s="39"/>
      <c r="ON81" s="39"/>
      <c r="OO81" s="39"/>
      <c r="OP81" s="39"/>
      <c r="OQ81" s="39"/>
      <c r="OR81" s="39"/>
      <c r="OS81" s="39"/>
      <c r="OT81" s="39"/>
      <c r="OU81" s="39"/>
      <c r="OV81" s="39"/>
      <c r="OW81" s="39"/>
      <c r="OX81" s="39"/>
      <c r="OY81" s="39"/>
      <c r="OZ81" s="39"/>
      <c r="PA81" s="39"/>
      <c r="PB81" s="39"/>
      <c r="PC81" s="39"/>
      <c r="PD81" s="39"/>
      <c r="PE81" s="39"/>
      <c r="PF81" s="39"/>
      <c r="PG81" s="39"/>
      <c r="PH81" s="39"/>
      <c r="PI81" s="39"/>
      <c r="PJ81" s="39"/>
      <c r="PK81" s="39"/>
      <c r="PL81" s="39"/>
      <c r="PM81" s="39"/>
      <c r="PN81" s="39"/>
      <c r="PO81" s="39"/>
      <c r="PP81" s="39"/>
      <c r="PQ81" s="39"/>
      <c r="PR81" s="39"/>
      <c r="PS81" s="39"/>
      <c r="PT81" s="39"/>
      <c r="PU81" s="39"/>
      <c r="PV81" s="39"/>
      <c r="PW81" s="39"/>
      <c r="PX81" s="39"/>
      <c r="PY81" s="39"/>
      <c r="PZ81" s="39"/>
      <c r="QA81" s="39"/>
      <c r="QB81" s="39"/>
      <c r="QC81" s="39"/>
      <c r="QD81" s="39"/>
      <c r="QE81" s="39"/>
      <c r="QF81" s="39"/>
      <c r="QG81" s="39"/>
      <c r="QH81" s="39"/>
      <c r="QI81" s="39"/>
      <c r="QJ81" s="39"/>
      <c r="QK81" s="39"/>
      <c r="QL81" s="39"/>
      <c r="QM81" s="39"/>
      <c r="QN81" s="39"/>
      <c r="QO81" s="39"/>
      <c r="QP81" s="39"/>
      <c r="QQ81" s="39"/>
      <c r="QR81" s="39"/>
      <c r="QS81" s="39"/>
      <c r="QT81" s="39"/>
      <c r="QU81" s="39"/>
      <c r="QV81" s="39"/>
      <c r="QW81" s="39"/>
      <c r="QX81" s="39"/>
      <c r="QY81" s="39"/>
      <c r="QZ81" s="39"/>
      <c r="RA81" s="39"/>
      <c r="RB81" s="39"/>
      <c r="RC81" s="39"/>
      <c r="RD81" s="39"/>
      <c r="RE81" s="39"/>
      <c r="RF81" s="39"/>
      <c r="RG81" s="39"/>
      <c r="RH81" s="39"/>
      <c r="RI81" s="39"/>
      <c r="RJ81" s="39"/>
      <c r="RK81" s="39"/>
      <c r="RL81" s="39"/>
      <c r="RM81" s="39"/>
      <c r="RN81" s="39"/>
      <c r="RO81" s="39"/>
      <c r="RP81" s="39"/>
      <c r="RQ81" s="39"/>
      <c r="RR81" s="39"/>
      <c r="RS81" s="39"/>
      <c r="RT81" s="39"/>
      <c r="RU81" s="39"/>
      <c r="RV81" s="39"/>
      <c r="RW81" s="39"/>
      <c r="RX81" s="39"/>
      <c r="RY81" s="39"/>
      <c r="RZ81" s="39"/>
      <c r="SA81" s="39"/>
      <c r="SB81" s="39"/>
      <c r="SC81" s="39"/>
      <c r="SD81" s="39"/>
      <c r="SE81" s="39"/>
      <c r="SF81" s="39"/>
      <c r="SG81" s="39"/>
      <c r="SH81" s="39"/>
      <c r="SI81" s="39"/>
      <c r="SJ81" s="39"/>
      <c r="SK81" s="39"/>
      <c r="SL81" s="39"/>
      <c r="SM81" s="39"/>
      <c r="SN81" s="39"/>
      <c r="SO81" s="39"/>
      <c r="SP81" s="39"/>
      <c r="SQ81" s="39"/>
      <c r="SR81" s="39"/>
      <c r="SS81" s="39"/>
      <c r="ST81" s="39"/>
      <c r="SU81" s="39"/>
      <c r="SV81" s="39"/>
      <c r="SW81" s="39"/>
      <c r="SX81" s="39"/>
      <c r="SY81" s="39"/>
      <c r="SZ81" s="39"/>
      <c r="TA81" s="39"/>
      <c r="TB81" s="39"/>
      <c r="TC81" s="39"/>
      <c r="TD81" s="39"/>
      <c r="TE81" s="39"/>
      <c r="TF81" s="39"/>
      <c r="TG81" s="39"/>
      <c r="TH81" s="39"/>
      <c r="TI81" s="39"/>
      <c r="TJ81" s="39"/>
      <c r="TK81" s="39"/>
      <c r="TL81" s="39"/>
      <c r="TM81" s="39"/>
      <c r="TN81" s="39"/>
      <c r="TO81" s="39"/>
      <c r="TP81" s="39"/>
      <c r="TQ81" s="39"/>
      <c r="TR81" s="39"/>
      <c r="TS81" s="39"/>
      <c r="TT81" s="39"/>
      <c r="TU81" s="39"/>
      <c r="TV81" s="39"/>
      <c r="TW81" s="39"/>
      <c r="TX81" s="39"/>
      <c r="TY81" s="39"/>
      <c r="TZ81" s="39"/>
      <c r="UA81" s="39"/>
      <c r="UB81" s="39"/>
    </row>
    <row r="82" spans="2:548" ht="17.25" customHeight="1">
      <c r="B82" t="s">
        <v>136</v>
      </c>
      <c r="F82" s="24"/>
      <c r="G82" s="23"/>
      <c r="AN82" s="23" t="s">
        <v>136</v>
      </c>
    </row>
    <row r="83" spans="2:548" ht="18" customHeight="1">
      <c r="B83" t="s">
        <v>136</v>
      </c>
      <c r="F83" s="24" t="s">
        <v>1442</v>
      </c>
      <c r="G83" s="23"/>
      <c r="I83" s="24"/>
    </row>
    <row r="84" spans="2:548" ht="18" customHeight="1">
      <c r="B84" t="s">
        <v>136</v>
      </c>
      <c r="F84" s="40" t="s">
        <v>1443</v>
      </c>
      <c r="G84" s="23"/>
      <c r="I84" s="24"/>
    </row>
    <row r="85" spans="2:548" ht="18" customHeight="1">
      <c r="B85" t="s">
        <v>136</v>
      </c>
      <c r="F85" s="40" t="s">
        <v>280</v>
      </c>
      <c r="G85" s="23"/>
      <c r="I85" s="24"/>
    </row>
    <row r="86" spans="2:548" ht="18" customHeight="1">
      <c r="B86" t="s">
        <v>136</v>
      </c>
      <c r="F86" s="40" t="s">
        <v>1445</v>
      </c>
      <c r="G86" s="25"/>
      <c r="H86" s="24"/>
      <c r="N86" s="23"/>
    </row>
    <row r="87" spans="2:548" ht="18" customHeight="1">
      <c r="B87" t="s">
        <v>136</v>
      </c>
      <c r="F87" s="41" t="s">
        <v>1456</v>
      </c>
      <c r="G87" s="23"/>
      <c r="I87" s="24"/>
    </row>
    <row r="88" spans="2:548" ht="18" customHeight="1">
      <c r="B88" t="s">
        <v>136</v>
      </c>
      <c r="F88" s="41" t="s">
        <v>1454</v>
      </c>
      <c r="G88" s="23"/>
      <c r="I88" s="24"/>
    </row>
    <row r="89" spans="2:548" ht="18" customHeight="1">
      <c r="B89" t="s">
        <v>136</v>
      </c>
      <c r="F89" s="40"/>
      <c r="G89" s="23"/>
      <c r="I89" s="24"/>
    </row>
    <row r="90" spans="2:548" ht="18" customHeight="1">
      <c r="F90" s="24" t="s">
        <v>1455</v>
      </c>
      <c r="G90" s="23"/>
      <c r="I90" s="24"/>
      <c r="AN90" s="23" t="s">
        <v>136</v>
      </c>
    </row>
    <row r="91" spans="2:548" ht="18" customHeight="1">
      <c r="F91" s="24"/>
      <c r="G91" s="23"/>
    </row>
    <row r="92" spans="2:548" ht="18" customHeight="1">
      <c r="F92" s="24"/>
      <c r="G92" s="23"/>
    </row>
    <row r="93" spans="2:548" ht="18" customHeight="1">
      <c r="F93" s="24"/>
      <c r="G93" s="23"/>
    </row>
    <row r="94" spans="2:548" ht="18" customHeight="1">
      <c r="F94" s="24"/>
      <c r="G94" s="23"/>
    </row>
    <row r="95" spans="2:548" ht="18" customHeight="1">
      <c r="F95" s="24"/>
      <c r="G95" s="23"/>
    </row>
    <row r="96" spans="2:548" ht="18" customHeight="1">
      <c r="F96" s="24"/>
      <c r="G96" s="23"/>
    </row>
  </sheetData>
  <hyperlinks>
    <hyperlink ref="H1" location="Contents!A1" display="Back to Table of Contents" xr:uid="{00000000-0004-0000-2E00-000000000000}"/>
  </hyperlinks>
  <pageMargins left="0" right="0" top="0" bottom="0" header="0" footer="0"/>
  <pageSetup paperSize="9" scale="10" fitToHeight="0"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R58"/>
  <sheetViews>
    <sheetView zoomScale="85" zoomScaleNormal="85" workbookViewId="0">
      <pane xSplit="6" ySplit="7" topLeftCell="AJ33" activePane="bottomRight" state="frozen"/>
      <selection pane="topRight" activeCell="F17" sqref="F17"/>
      <selection pane="bottomLeft" activeCell="F17" sqref="F17"/>
      <selection pane="bottomRight" activeCell="AJ48" sqref="AJ48"/>
    </sheetView>
  </sheetViews>
  <sheetFormatPr defaultColWidth="11.453125" defaultRowHeight="14.5"/>
  <cols>
    <col min="1" max="1" width="16.6328125" customWidth="1"/>
    <col min="4" max="4" width="13.36328125" customWidth="1"/>
    <col min="6" max="6" width="57.08984375" customWidth="1"/>
    <col min="7" max="56" width="14.453125" customWidth="1"/>
  </cols>
  <sheetData>
    <row r="1" spans="1:174" ht="57" customHeight="1">
      <c r="A1" s="22" t="s">
        <v>134</v>
      </c>
      <c r="H1" s="107"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c r="AI1" s="25"/>
    </row>
    <row r="2" spans="1:174" ht="18" customHeight="1">
      <c r="A2" s="92" t="s">
        <v>135</v>
      </c>
      <c r="B2" s="112"/>
      <c r="C2" s="112"/>
      <c r="D2" s="112"/>
      <c r="E2" s="112"/>
      <c r="F2" s="112"/>
      <c r="G2" s="88">
        <v>1990</v>
      </c>
      <c r="H2" s="88">
        <f>G2+1</f>
        <v>1991</v>
      </c>
      <c r="I2" s="88">
        <f>H2+1</f>
        <v>1992</v>
      </c>
      <c r="J2" s="88">
        <f t="shared" ref="J2:AJ2" si="0">I2+1</f>
        <v>1993</v>
      </c>
      <c r="K2" s="88">
        <f t="shared" si="0"/>
        <v>1994</v>
      </c>
      <c r="L2" s="88">
        <f t="shared" si="0"/>
        <v>1995</v>
      </c>
      <c r="M2" s="88">
        <f t="shared" si="0"/>
        <v>1996</v>
      </c>
      <c r="N2" s="88">
        <f t="shared" si="0"/>
        <v>1997</v>
      </c>
      <c r="O2" s="88">
        <f t="shared" si="0"/>
        <v>1998</v>
      </c>
      <c r="P2" s="88">
        <f t="shared" si="0"/>
        <v>1999</v>
      </c>
      <c r="Q2" s="88">
        <f t="shared" si="0"/>
        <v>2000</v>
      </c>
      <c r="R2" s="88">
        <f t="shared" si="0"/>
        <v>2001</v>
      </c>
      <c r="S2" s="88">
        <f t="shared" si="0"/>
        <v>2002</v>
      </c>
      <c r="T2" s="88">
        <f t="shared" si="0"/>
        <v>2003</v>
      </c>
      <c r="U2" s="88">
        <f t="shared" si="0"/>
        <v>2004</v>
      </c>
      <c r="V2" s="88">
        <f t="shared" si="0"/>
        <v>2005</v>
      </c>
      <c r="W2" s="88">
        <f t="shared" si="0"/>
        <v>2006</v>
      </c>
      <c r="X2" s="88">
        <f t="shared" si="0"/>
        <v>2007</v>
      </c>
      <c r="Y2" s="88">
        <f t="shared" si="0"/>
        <v>2008</v>
      </c>
      <c r="Z2" s="88">
        <f t="shared" si="0"/>
        <v>2009</v>
      </c>
      <c r="AA2" s="88">
        <f t="shared" si="0"/>
        <v>2010</v>
      </c>
      <c r="AB2" s="88">
        <f t="shared" si="0"/>
        <v>2011</v>
      </c>
      <c r="AC2" s="88">
        <f t="shared" si="0"/>
        <v>2012</v>
      </c>
      <c r="AD2" s="88">
        <f t="shared" si="0"/>
        <v>2013</v>
      </c>
      <c r="AE2" s="88">
        <f t="shared" si="0"/>
        <v>2014</v>
      </c>
      <c r="AF2" s="88">
        <f t="shared" si="0"/>
        <v>2015</v>
      </c>
      <c r="AG2" s="88">
        <f t="shared" si="0"/>
        <v>2016</v>
      </c>
      <c r="AH2" s="88">
        <f t="shared" si="0"/>
        <v>2017</v>
      </c>
      <c r="AI2" s="88">
        <f>AH2+1</f>
        <v>2018</v>
      </c>
      <c r="AJ2" s="88">
        <f t="shared" si="0"/>
        <v>2019</v>
      </c>
      <c r="AK2" s="88">
        <f>AJ2+1</f>
        <v>2020</v>
      </c>
      <c r="AL2" s="88">
        <f>AK2+1</f>
        <v>2021</v>
      </c>
      <c r="AM2" s="88">
        <f>AL2+1</f>
        <v>2022</v>
      </c>
      <c r="AN2" s="88"/>
      <c r="AO2" s="25"/>
      <c r="AP2" s="25"/>
      <c r="AQ2" s="25"/>
      <c r="AR2" s="25"/>
      <c r="AS2" s="25"/>
      <c r="AT2" s="25"/>
      <c r="AU2" s="25"/>
      <c r="AV2" s="25"/>
      <c r="AW2" s="25"/>
      <c r="AX2" s="25"/>
      <c r="AY2" s="25"/>
      <c r="AZ2" s="25"/>
      <c r="BA2" s="25"/>
      <c r="BB2" s="25"/>
      <c r="BC2" s="25"/>
      <c r="BD2" s="25"/>
    </row>
    <row r="3" spans="1:174" ht="18" customHeight="1">
      <c r="A3" s="112"/>
      <c r="B3" s="87" t="s">
        <v>136</v>
      </c>
      <c r="C3" s="112"/>
      <c r="D3" s="112"/>
      <c r="E3" s="112"/>
      <c r="F3" s="90"/>
      <c r="G3" s="88" t="str">
        <f t="shared" ref="G3:AJ3" si="1">CONCATENATE(G$2-1,"–",RIGHT(G$2,2))</f>
        <v>1989–90</v>
      </c>
      <c r="H3" s="88" t="str">
        <f t="shared" si="1"/>
        <v>1990–91</v>
      </c>
      <c r="I3" s="88" t="str">
        <f t="shared" si="1"/>
        <v>1991–92</v>
      </c>
      <c r="J3" s="88" t="str">
        <f t="shared" si="1"/>
        <v>1992–93</v>
      </c>
      <c r="K3" s="88" t="str">
        <f t="shared" si="1"/>
        <v>1993–94</v>
      </c>
      <c r="L3" s="88" t="str">
        <f t="shared" si="1"/>
        <v>1994–95</v>
      </c>
      <c r="M3" s="88" t="str">
        <f t="shared" si="1"/>
        <v>1995–96</v>
      </c>
      <c r="N3" s="88" t="str">
        <f t="shared" si="1"/>
        <v>1996–97</v>
      </c>
      <c r="O3" s="88" t="str">
        <f t="shared" si="1"/>
        <v>1997–98</v>
      </c>
      <c r="P3" s="88" t="str">
        <f t="shared" si="1"/>
        <v>1998–99</v>
      </c>
      <c r="Q3" s="88" t="str">
        <f t="shared" si="1"/>
        <v>1999–00</v>
      </c>
      <c r="R3" s="88" t="str">
        <f t="shared" si="1"/>
        <v>2000–01</v>
      </c>
      <c r="S3" s="88" t="str">
        <f t="shared" si="1"/>
        <v>2001–02</v>
      </c>
      <c r="T3" s="88" t="str">
        <f t="shared" si="1"/>
        <v>2002–03</v>
      </c>
      <c r="U3" s="88" t="str">
        <f t="shared" si="1"/>
        <v>2003–04</v>
      </c>
      <c r="V3" s="88" t="str">
        <f t="shared" si="1"/>
        <v>2004–05</v>
      </c>
      <c r="W3" s="88" t="str">
        <f t="shared" si="1"/>
        <v>2005–06</v>
      </c>
      <c r="X3" s="88" t="str">
        <f t="shared" si="1"/>
        <v>2006–07</v>
      </c>
      <c r="Y3" s="88" t="str">
        <f t="shared" si="1"/>
        <v>2007–08</v>
      </c>
      <c r="Z3" s="88" t="str">
        <f t="shared" si="1"/>
        <v>2008–09</v>
      </c>
      <c r="AA3" s="88" t="str">
        <f t="shared" si="1"/>
        <v>2009–10</v>
      </c>
      <c r="AB3" s="88" t="str">
        <f t="shared" si="1"/>
        <v>2010–11</v>
      </c>
      <c r="AC3" s="88" t="str">
        <f t="shared" si="1"/>
        <v>2011–12</v>
      </c>
      <c r="AD3" s="88" t="str">
        <f t="shared" si="1"/>
        <v>2012–13</v>
      </c>
      <c r="AE3" s="88" t="str">
        <f t="shared" si="1"/>
        <v>2013–14</v>
      </c>
      <c r="AF3" s="88" t="str">
        <f t="shared" si="1"/>
        <v>2014–15</v>
      </c>
      <c r="AG3" s="88" t="str">
        <f t="shared" si="1"/>
        <v>2015–16</v>
      </c>
      <c r="AH3" s="88" t="str">
        <f t="shared" si="1"/>
        <v>2016–17</v>
      </c>
      <c r="AI3" s="88" t="str">
        <f t="shared" si="1"/>
        <v>2017–18</v>
      </c>
      <c r="AJ3" s="88" t="str">
        <f t="shared" si="1"/>
        <v>2018–19</v>
      </c>
      <c r="AK3" s="88" t="str">
        <f>CONCATENATE(AK$2-1,"–",RIGHT(AK$2,2))</f>
        <v>2019–20</v>
      </c>
      <c r="AL3" s="88" t="str">
        <f>CONCATENATE(AL$2-1,"–",RIGHT(AL$2,2))</f>
        <v>2020–21</v>
      </c>
      <c r="AM3" s="88" t="str">
        <f>CONCATENATE(AM$2-1,"–",RIGHT(AM$2,2))</f>
        <v>2021–22</v>
      </c>
      <c r="AN3" s="88"/>
      <c r="AO3" s="25"/>
      <c r="AP3" s="25"/>
      <c r="AQ3" s="25"/>
      <c r="AR3" s="25"/>
      <c r="AS3" s="25"/>
      <c r="AT3" s="25"/>
      <c r="AU3" s="25"/>
      <c r="AV3" s="25"/>
      <c r="AW3" s="25"/>
      <c r="AX3" s="25"/>
      <c r="AY3" s="25"/>
      <c r="AZ3" s="25"/>
      <c r="BA3" s="25"/>
      <c r="BB3" s="25"/>
      <c r="BC3" s="25"/>
      <c r="BD3" s="25"/>
    </row>
    <row r="4" spans="1:174" ht="18" customHeight="1">
      <c r="A4" s="112"/>
      <c r="B4" s="87" t="s">
        <v>136</v>
      </c>
      <c r="C4" s="112"/>
      <c r="D4" s="112"/>
      <c r="E4" s="112"/>
      <c r="F4" s="90"/>
      <c r="G4" s="91"/>
      <c r="H4" s="112"/>
      <c r="I4" s="112"/>
      <c r="J4" s="112"/>
      <c r="K4" s="112"/>
      <c r="L4" s="112"/>
      <c r="M4" s="112"/>
      <c r="N4" s="88"/>
      <c r="O4" s="88"/>
      <c r="P4" s="88"/>
      <c r="Q4" s="88"/>
      <c r="R4" s="88"/>
      <c r="S4" s="88"/>
      <c r="T4" s="88"/>
      <c r="U4" s="88"/>
      <c r="V4" s="88"/>
      <c r="W4" s="88"/>
      <c r="X4" s="88"/>
      <c r="Y4" s="88"/>
      <c r="Z4" s="88"/>
      <c r="AA4" s="88"/>
      <c r="AB4" s="88"/>
      <c r="AC4" s="88"/>
      <c r="AD4" s="88"/>
      <c r="AE4" s="88"/>
      <c r="AF4" s="88"/>
      <c r="AG4" s="88"/>
      <c r="AH4" s="88"/>
      <c r="AI4" s="88"/>
      <c r="AJ4" s="112"/>
      <c r="AK4" s="112"/>
      <c r="AL4" s="112"/>
      <c r="AM4" s="112"/>
      <c r="AN4" s="112"/>
    </row>
    <row r="5" spans="1:174" ht="18" customHeight="1">
      <c r="B5" t="s">
        <v>136</v>
      </c>
      <c r="F5" s="26"/>
      <c r="N5" s="25"/>
      <c r="O5" s="25"/>
      <c r="P5" s="25"/>
      <c r="Q5" s="25"/>
      <c r="R5" s="25"/>
      <c r="S5" s="25"/>
      <c r="T5" s="25"/>
      <c r="U5" s="25"/>
      <c r="V5" s="25"/>
      <c r="W5" s="25"/>
      <c r="X5" s="25"/>
      <c r="Y5" s="25"/>
      <c r="Z5" s="25"/>
      <c r="AA5" s="25"/>
      <c r="AB5" s="25"/>
      <c r="AC5" s="25"/>
      <c r="AD5" s="25"/>
      <c r="AE5" s="25"/>
      <c r="AF5" s="25"/>
      <c r="AG5" s="25"/>
      <c r="AH5" s="25"/>
      <c r="AI5" s="25"/>
    </row>
    <row r="6" spans="1:174" ht="82.5" customHeight="1">
      <c r="B6" t="s">
        <v>136</v>
      </c>
      <c r="D6" s="23" t="s">
        <v>136</v>
      </c>
      <c r="F6" s="28" t="s">
        <v>3</v>
      </c>
      <c r="N6" s="25"/>
      <c r="O6" s="25"/>
      <c r="P6" s="25"/>
      <c r="Q6" s="25"/>
      <c r="R6" s="25"/>
      <c r="S6" s="25"/>
      <c r="T6" s="25"/>
      <c r="U6" s="25"/>
      <c r="V6" s="25"/>
      <c r="W6" s="25"/>
      <c r="X6" s="25"/>
      <c r="Y6" s="25"/>
      <c r="Z6" s="25"/>
      <c r="AA6" s="25"/>
      <c r="AB6" s="25"/>
      <c r="AC6" s="25"/>
      <c r="AD6" s="25"/>
      <c r="AE6" s="25"/>
      <c r="AF6" s="25"/>
      <c r="AG6" s="25"/>
      <c r="AH6" s="25"/>
      <c r="AI6" s="25"/>
    </row>
    <row r="7" spans="1:174" ht="34.25" customHeight="1">
      <c r="B7" t="s">
        <v>136</v>
      </c>
      <c r="D7" s="23" t="s">
        <v>136</v>
      </c>
      <c r="F7" s="30" t="s">
        <v>239</v>
      </c>
      <c r="G7" s="86" t="s">
        <v>138</v>
      </c>
      <c r="H7" s="86" t="s">
        <v>139</v>
      </c>
      <c r="I7" s="86" t="s">
        <v>140</v>
      </c>
      <c r="J7" s="86" t="s">
        <v>141</v>
      </c>
      <c r="K7" s="86" t="s">
        <v>142</v>
      </c>
      <c r="L7" s="86" t="s">
        <v>143</v>
      </c>
      <c r="M7" s="86" t="s">
        <v>144</v>
      </c>
      <c r="N7" s="86" t="s">
        <v>145</v>
      </c>
      <c r="O7" s="86" t="s">
        <v>146</v>
      </c>
      <c r="P7" s="86" t="s">
        <v>147</v>
      </c>
      <c r="Q7" s="86" t="s">
        <v>148</v>
      </c>
      <c r="R7" s="86" t="s">
        <v>149</v>
      </c>
      <c r="S7" s="86" t="s">
        <v>150</v>
      </c>
      <c r="T7" s="86" t="s">
        <v>151</v>
      </c>
      <c r="U7" s="86" t="s">
        <v>152</v>
      </c>
      <c r="V7" s="86" t="s">
        <v>153</v>
      </c>
      <c r="W7" s="86" t="s">
        <v>154</v>
      </c>
      <c r="X7" s="86" t="s">
        <v>155</v>
      </c>
      <c r="Y7" s="86" t="s">
        <v>156</v>
      </c>
      <c r="Z7" s="86" t="s">
        <v>157</v>
      </c>
      <c r="AA7" s="86" t="s">
        <v>158</v>
      </c>
      <c r="AB7" s="86" t="s">
        <v>159</v>
      </c>
      <c r="AC7" s="86" t="s">
        <v>160</v>
      </c>
      <c r="AD7" s="86" t="s">
        <v>161</v>
      </c>
      <c r="AE7" s="86" t="s">
        <v>162</v>
      </c>
      <c r="AF7" s="86" t="s">
        <v>163</v>
      </c>
      <c r="AG7" s="86" t="s">
        <v>164</v>
      </c>
      <c r="AH7" s="86" t="s">
        <v>165</v>
      </c>
      <c r="AI7" s="86" t="s">
        <v>166</v>
      </c>
      <c r="AJ7" s="86" t="s">
        <v>167</v>
      </c>
      <c r="AK7" s="86" t="s">
        <v>168</v>
      </c>
      <c r="AL7" s="86" t="s">
        <v>169</v>
      </c>
      <c r="AM7" s="86" t="s">
        <v>170</v>
      </c>
      <c r="AN7" s="86" t="s">
        <v>171</v>
      </c>
      <c r="AO7" s="86" t="s">
        <v>172</v>
      </c>
      <c r="AP7" s="86"/>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row>
    <row r="8" spans="1:174" ht="28.25" customHeight="1">
      <c r="B8" t="s">
        <v>136</v>
      </c>
      <c r="F8" s="33" t="s">
        <v>173</v>
      </c>
      <c r="G8" s="34"/>
      <c r="H8" s="34"/>
      <c r="I8" s="34"/>
      <c r="J8" s="34"/>
      <c r="K8" s="34"/>
      <c r="L8" s="34"/>
      <c r="M8" s="34"/>
    </row>
    <row r="9" spans="1:174" ht="20.149999999999999" customHeight="1">
      <c r="B9" t="s">
        <v>136</v>
      </c>
      <c r="F9" s="26" t="s">
        <v>240</v>
      </c>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1:174" ht="20.149999999999999" customHeight="1">
      <c r="B10" s="23" t="s">
        <v>136</v>
      </c>
      <c r="F10" s="35" t="s">
        <v>241</v>
      </c>
      <c r="G10" s="36">
        <v>145</v>
      </c>
      <c r="H10" s="36">
        <v>150</v>
      </c>
      <c r="I10" s="36">
        <v>118</v>
      </c>
      <c r="J10" s="36">
        <v>87</v>
      </c>
      <c r="K10" s="36">
        <v>96.809432999999999</v>
      </c>
      <c r="L10" s="36">
        <v>124.84697</v>
      </c>
      <c r="M10" s="36">
        <v>116.322574</v>
      </c>
      <c r="N10" s="36">
        <v>104.2035863</v>
      </c>
      <c r="O10" s="36">
        <v>119.8117759</v>
      </c>
      <c r="P10" s="36">
        <v>134.9145394</v>
      </c>
      <c r="Q10" s="36">
        <v>184.81160439999999</v>
      </c>
      <c r="R10" s="36">
        <v>196.4590963</v>
      </c>
      <c r="S10" s="36">
        <v>135.7220609</v>
      </c>
      <c r="T10" s="36">
        <v>159.23099999999999</v>
      </c>
      <c r="U10" s="36">
        <v>125.188</v>
      </c>
      <c r="V10" s="36">
        <v>118.230955966178</v>
      </c>
      <c r="W10" s="36">
        <v>90.089470659766107</v>
      </c>
      <c r="X10" s="36">
        <v>107.617636553398</v>
      </c>
      <c r="Y10" s="36">
        <v>206.462817</v>
      </c>
      <c r="Z10" s="36">
        <v>192.43761599999999</v>
      </c>
      <c r="AA10" s="36">
        <v>178.36399299999999</v>
      </c>
      <c r="AB10" s="36">
        <v>229.126565</v>
      </c>
      <c r="AC10" s="36">
        <v>296.41929900000002</v>
      </c>
      <c r="AD10" s="36">
        <v>381.76359500000001</v>
      </c>
      <c r="AE10" s="36">
        <v>546.42607699999996</v>
      </c>
      <c r="AF10" s="36">
        <v>933.97580700000003</v>
      </c>
      <c r="AG10" s="36">
        <v>991.86532199999999</v>
      </c>
      <c r="AH10" s="36">
        <v>1042.053269</v>
      </c>
      <c r="AI10" s="36">
        <v>1190.116027</v>
      </c>
      <c r="AJ10" s="36">
        <v>1400.83221</v>
      </c>
      <c r="AK10" s="36">
        <v>1648.1045120000001</v>
      </c>
      <c r="AL10" s="36">
        <v>1339.094417</v>
      </c>
      <c r="AM10" s="36">
        <v>1176.6231740000001</v>
      </c>
      <c r="AN10" s="36">
        <v>1283.6383719999999</v>
      </c>
      <c r="AO10" s="36">
        <v>2039.361247</v>
      </c>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row>
    <row r="11" spans="1:174" ht="20.149999999999999" customHeight="1">
      <c r="B11" s="23" t="s">
        <v>136</v>
      </c>
      <c r="F11" s="35" t="s">
        <v>177</v>
      </c>
      <c r="G11" s="36">
        <v>2793.8173919999999</v>
      </c>
      <c r="H11" s="36">
        <v>2825.3229759999999</v>
      </c>
      <c r="I11" s="36">
        <v>2285.1657059999998</v>
      </c>
      <c r="J11" s="36">
        <v>2339.933524</v>
      </c>
      <c r="K11" s="36">
        <v>2293.1492699999999</v>
      </c>
      <c r="L11" s="36">
        <v>2231.3479649999999</v>
      </c>
      <c r="M11" s="36">
        <v>2716.97154</v>
      </c>
      <c r="N11" s="36">
        <v>2604.0958409999998</v>
      </c>
      <c r="O11" s="36">
        <v>2887.3740189999999</v>
      </c>
      <c r="P11" s="36">
        <v>2909.8251049999999</v>
      </c>
      <c r="Q11" s="36">
        <v>3470.7445050000001</v>
      </c>
      <c r="R11" s="36">
        <v>4507.0953300000001</v>
      </c>
      <c r="S11" s="36">
        <v>4113.6680239999996</v>
      </c>
      <c r="T11" s="36">
        <v>3660.3202030000002</v>
      </c>
      <c r="U11" s="36">
        <v>3781.030037</v>
      </c>
      <c r="V11" s="36">
        <v>4383.3536299999996</v>
      </c>
      <c r="W11" s="36">
        <v>5261.5808399999996</v>
      </c>
      <c r="X11" s="36">
        <v>6242.5341799999997</v>
      </c>
      <c r="Y11" s="36">
        <v>5809.0194199999996</v>
      </c>
      <c r="Z11" s="36">
        <v>6015.3756759999997</v>
      </c>
      <c r="AA11" s="36">
        <v>4969.0625069999996</v>
      </c>
      <c r="AB11" s="36">
        <v>5217.7072539999999</v>
      </c>
      <c r="AC11" s="36">
        <v>5145.5608849999999</v>
      </c>
      <c r="AD11" s="36">
        <v>5341.707101</v>
      </c>
      <c r="AE11" s="36">
        <v>5711.218484</v>
      </c>
      <c r="AF11" s="36">
        <v>6352.6154420000003</v>
      </c>
      <c r="AG11" s="36">
        <v>5995.4799819999998</v>
      </c>
      <c r="AH11" s="36">
        <v>6655.2758709999998</v>
      </c>
      <c r="AI11" s="36">
        <v>8536.9356389999994</v>
      </c>
      <c r="AJ11" s="36">
        <v>10244.551205</v>
      </c>
      <c r="AK11" s="36">
        <v>7431.3402599999999</v>
      </c>
      <c r="AL11" s="36">
        <v>6948.3507079999999</v>
      </c>
      <c r="AM11" s="36">
        <v>8977.0743999999995</v>
      </c>
      <c r="AN11" s="36">
        <v>8307.6539940000002</v>
      </c>
      <c r="AO11" s="36">
        <v>8486.2859480000006</v>
      </c>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row>
    <row r="12" spans="1:174" ht="20.149999999999999" customHeight="1">
      <c r="B12" s="23" t="s">
        <v>136</v>
      </c>
      <c r="F12" s="35" t="s">
        <v>178</v>
      </c>
      <c r="G12" s="36">
        <v>2108.75614</v>
      </c>
      <c r="H12" s="36">
        <v>1927.8218979999999</v>
      </c>
      <c r="I12" s="36">
        <v>1571.9290920000001</v>
      </c>
      <c r="J12" s="36">
        <v>1725.1572349999999</v>
      </c>
      <c r="K12" s="36">
        <v>1822.7054599999999</v>
      </c>
      <c r="L12" s="36">
        <v>2172.8277819999998</v>
      </c>
      <c r="M12" s="36">
        <v>2379.0175819999999</v>
      </c>
      <c r="N12" s="36">
        <v>2088.1412660000001</v>
      </c>
      <c r="O12" s="36">
        <v>2828.2492139999999</v>
      </c>
      <c r="P12" s="36">
        <v>2840.4822389999999</v>
      </c>
      <c r="Q12" s="36">
        <v>3301.885061</v>
      </c>
      <c r="R12" s="36">
        <v>4229.0698869999997</v>
      </c>
      <c r="S12" s="36">
        <v>3964.9847</v>
      </c>
      <c r="T12" s="36">
        <v>3695.878694</v>
      </c>
      <c r="U12" s="36">
        <v>3440.8844770000001</v>
      </c>
      <c r="V12" s="36">
        <v>3725.6724669999999</v>
      </c>
      <c r="W12" s="36">
        <v>4788.3437599999997</v>
      </c>
      <c r="X12" s="36">
        <v>5650.13771</v>
      </c>
      <c r="Y12" s="36">
        <v>4967.3954400000002</v>
      </c>
      <c r="Z12" s="36">
        <v>4724.4139770000002</v>
      </c>
      <c r="AA12" s="36">
        <v>3837.5560959999998</v>
      </c>
      <c r="AB12" s="36">
        <v>4178.1643320000003</v>
      </c>
      <c r="AC12" s="36">
        <v>3796.8406639999998</v>
      </c>
      <c r="AD12" s="36">
        <v>3276.4215490000001</v>
      </c>
      <c r="AE12" s="36">
        <v>3478.9351929999998</v>
      </c>
      <c r="AF12" s="36">
        <v>3822.9946909999999</v>
      </c>
      <c r="AG12" s="36">
        <v>3241.0639230000002</v>
      </c>
      <c r="AH12" s="36">
        <v>3166.893004</v>
      </c>
      <c r="AI12" s="36">
        <v>4013.2300220000002</v>
      </c>
      <c r="AJ12" s="36">
        <v>4165.6055610000003</v>
      </c>
      <c r="AK12" s="36">
        <v>3691.9518069999999</v>
      </c>
      <c r="AL12" s="36">
        <v>3762.9361560000002</v>
      </c>
      <c r="AM12" s="36">
        <v>5709.5050529999999</v>
      </c>
      <c r="AN12" s="36">
        <v>5281.4405729999999</v>
      </c>
      <c r="AO12" s="36">
        <v>5091.7423390000004</v>
      </c>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row>
    <row r="13" spans="1:174" ht="28.25" customHeight="1">
      <c r="B13" s="23" t="s">
        <v>136</v>
      </c>
      <c r="F13" s="26" t="s">
        <v>179</v>
      </c>
      <c r="G13" s="36">
        <v>19.953453</v>
      </c>
      <c r="H13" s="36">
        <v>24.557171</v>
      </c>
      <c r="I13" s="36">
        <v>23.407622</v>
      </c>
      <c r="J13" s="36">
        <v>28.089507999999999</v>
      </c>
      <c r="K13" s="36">
        <v>30.925903000000002</v>
      </c>
      <c r="L13" s="36">
        <v>24.656354</v>
      </c>
      <c r="M13" s="36">
        <v>33.522883</v>
      </c>
      <c r="N13" s="36">
        <v>20.801296000000001</v>
      </c>
      <c r="O13" s="36">
        <v>10.608776000000001</v>
      </c>
      <c r="P13" s="36">
        <v>10.570406</v>
      </c>
      <c r="Q13" s="36">
        <v>10.203393999999999</v>
      </c>
      <c r="R13" s="36">
        <v>7.9235259999999998</v>
      </c>
      <c r="S13" s="36">
        <v>11.108839</v>
      </c>
      <c r="T13" s="36">
        <v>15.861724000000001</v>
      </c>
      <c r="U13" s="36">
        <v>13.737997999999999</v>
      </c>
      <c r="V13" s="36">
        <v>12.419772999999999</v>
      </c>
      <c r="W13" s="36">
        <v>9.9761939999999996</v>
      </c>
      <c r="X13" s="36">
        <v>10.933396</v>
      </c>
      <c r="Y13" s="36">
        <v>11.958344</v>
      </c>
      <c r="Z13" s="36">
        <v>11.145255000000001</v>
      </c>
      <c r="AA13" s="36">
        <v>16.252379000000001</v>
      </c>
      <c r="AB13" s="36">
        <v>12.702164</v>
      </c>
      <c r="AC13" s="36">
        <v>12.895474</v>
      </c>
      <c r="AD13" s="36">
        <v>14.467432000000001</v>
      </c>
      <c r="AE13" s="36">
        <v>12.228052</v>
      </c>
      <c r="AF13" s="36">
        <v>13.624186</v>
      </c>
      <c r="AG13" s="36">
        <v>12.307622</v>
      </c>
      <c r="AH13" s="36">
        <v>12.569146999999999</v>
      </c>
      <c r="AI13" s="36">
        <v>10.610689000000001</v>
      </c>
      <c r="AJ13" s="36">
        <v>12.309048000000001</v>
      </c>
      <c r="AK13" s="36">
        <v>10.415193</v>
      </c>
      <c r="AL13" s="36">
        <v>12.387947</v>
      </c>
      <c r="AM13" s="36">
        <v>13.767644000000001</v>
      </c>
      <c r="AN13" s="36">
        <v>9.5825610000000001</v>
      </c>
      <c r="AO13" s="36">
        <v>11.879571</v>
      </c>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row>
    <row r="14" spans="1:174" ht="28.25" customHeight="1">
      <c r="B14" t="s">
        <v>136</v>
      </c>
      <c r="F14" s="26" t="s">
        <v>242</v>
      </c>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row>
    <row r="15" spans="1:174" ht="20.149999999999999" customHeight="1">
      <c r="B15" s="23" t="s">
        <v>136</v>
      </c>
      <c r="F15" s="35" t="s">
        <v>243</v>
      </c>
      <c r="G15" s="36">
        <v>205.274135</v>
      </c>
      <c r="H15" s="36">
        <v>205.845629</v>
      </c>
      <c r="I15" s="36">
        <v>165.28017800000001</v>
      </c>
      <c r="J15" s="36">
        <v>267.544713</v>
      </c>
      <c r="K15" s="36">
        <v>259.41937899999999</v>
      </c>
      <c r="L15" s="36">
        <v>377.08512999999999</v>
      </c>
      <c r="M15" s="36">
        <v>486.14311800000002</v>
      </c>
      <c r="N15" s="36">
        <v>655.49749799999995</v>
      </c>
      <c r="O15" s="36">
        <v>821.75471600000003</v>
      </c>
      <c r="P15" s="36">
        <v>968.33583699999997</v>
      </c>
      <c r="Q15" s="36">
        <v>775.92284299999994</v>
      </c>
      <c r="R15" s="36">
        <v>1036.9439729999999</v>
      </c>
      <c r="S15" s="36">
        <v>1027.964211</v>
      </c>
      <c r="T15" s="36">
        <v>1048.2739509999999</v>
      </c>
      <c r="U15" s="36">
        <v>1242.1793749999999</v>
      </c>
      <c r="V15" s="36">
        <v>1749.616246</v>
      </c>
      <c r="W15" s="36">
        <v>3492.4155390000001</v>
      </c>
      <c r="X15" s="36">
        <v>3914.4469960000001</v>
      </c>
      <c r="Y15" s="36">
        <v>4151.2662790000004</v>
      </c>
      <c r="Z15" s="36">
        <v>3617.7468090000002</v>
      </c>
      <c r="AA15" s="36">
        <v>4526.1254900000004</v>
      </c>
      <c r="AB15" s="36">
        <v>5129.7409550000002</v>
      </c>
      <c r="AC15" s="36">
        <v>5385.8756219999996</v>
      </c>
      <c r="AD15" s="36">
        <v>5336.798726</v>
      </c>
      <c r="AE15" s="36">
        <v>5219.3919599999999</v>
      </c>
      <c r="AF15" s="36">
        <v>5242.3445009999996</v>
      </c>
      <c r="AG15" s="36">
        <v>4664.0144319999999</v>
      </c>
      <c r="AH15" s="36">
        <v>4576.8882299999996</v>
      </c>
      <c r="AI15" s="36">
        <v>5696.7614880000001</v>
      </c>
      <c r="AJ15" s="36">
        <v>5976.2300210000003</v>
      </c>
      <c r="AK15" s="36">
        <v>6854.0008639999996</v>
      </c>
      <c r="AL15" s="36">
        <v>7328.2517120000002</v>
      </c>
      <c r="AM15" s="36">
        <v>7758.0644869999996</v>
      </c>
      <c r="AN15" s="36">
        <v>7244.5638070000005</v>
      </c>
      <c r="AO15" s="36">
        <v>6237.2125880000003</v>
      </c>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row>
    <row r="16" spans="1:174" ht="20.149999999999999" customHeight="1">
      <c r="B16" s="23" t="s">
        <v>136</v>
      </c>
      <c r="F16" s="35" t="s">
        <v>183</v>
      </c>
      <c r="G16" s="36">
        <v>480.43866600000001</v>
      </c>
      <c r="H16" s="36">
        <v>543.56029999999998</v>
      </c>
      <c r="I16" s="36">
        <v>543.06080899999995</v>
      </c>
      <c r="J16" s="36">
        <v>525.36580900000001</v>
      </c>
      <c r="K16" s="36">
        <v>480.03886999999997</v>
      </c>
      <c r="L16" s="36">
        <v>420.24110899999999</v>
      </c>
      <c r="M16" s="36">
        <v>441.77084600000001</v>
      </c>
      <c r="N16" s="36">
        <v>351.62311299999999</v>
      </c>
      <c r="O16" s="36">
        <v>372.28656599999999</v>
      </c>
      <c r="P16" s="36">
        <v>397.62307099999998</v>
      </c>
      <c r="Q16" s="36">
        <v>840.37815699999999</v>
      </c>
      <c r="R16" s="36">
        <v>1248.7042409999999</v>
      </c>
      <c r="S16" s="36">
        <v>1130.992424</v>
      </c>
      <c r="T16" s="36">
        <v>956.46651499999996</v>
      </c>
      <c r="U16" s="36">
        <v>924.27295600000002</v>
      </c>
      <c r="V16" s="36">
        <v>1331.929766</v>
      </c>
      <c r="W16" s="36">
        <v>2161.062684</v>
      </c>
      <c r="X16" s="36">
        <v>2611.9677459999998</v>
      </c>
      <c r="Y16" s="36">
        <v>2579.0285909999998</v>
      </c>
      <c r="Z16" s="36">
        <v>2244.7603559999998</v>
      </c>
      <c r="AA16" s="36">
        <v>1979.683278</v>
      </c>
      <c r="AB16" s="36">
        <v>3291.804126</v>
      </c>
      <c r="AC16" s="36">
        <v>3115.374448</v>
      </c>
      <c r="AD16" s="36">
        <v>2706.7877410000001</v>
      </c>
      <c r="AE16" s="36">
        <v>3487.1389220000001</v>
      </c>
      <c r="AF16" s="36">
        <v>3226.130666</v>
      </c>
      <c r="AG16" s="36">
        <v>3446.3641360000001</v>
      </c>
      <c r="AH16" s="36">
        <v>2991.8096569999998</v>
      </c>
      <c r="AI16" s="36">
        <v>2754.0570229999998</v>
      </c>
      <c r="AJ16" s="36">
        <v>3793.4760590000001</v>
      </c>
      <c r="AK16" s="36">
        <v>3354.2072659999999</v>
      </c>
      <c r="AL16" s="36">
        <v>4111.9775179999997</v>
      </c>
      <c r="AM16" s="36">
        <v>4369.6048549999996</v>
      </c>
      <c r="AN16" s="36">
        <v>5017.2684440000003</v>
      </c>
      <c r="AO16" s="36">
        <v>5132.9053670000003</v>
      </c>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row>
    <row r="17" spans="2:174" ht="28.25" customHeight="1">
      <c r="B17" s="23" t="s">
        <v>136</v>
      </c>
      <c r="F17" s="26" t="s">
        <v>187</v>
      </c>
      <c r="G17" s="36">
        <v>1.520197</v>
      </c>
      <c r="H17" s="36">
        <v>4.4165999999999999</v>
      </c>
      <c r="I17" s="36">
        <v>2.9631910000000001</v>
      </c>
      <c r="J17" s="36">
        <v>4.5010649999999996</v>
      </c>
      <c r="K17" s="36">
        <v>5.8289410000000004</v>
      </c>
      <c r="L17" s="36">
        <v>5.5310750000000004</v>
      </c>
      <c r="M17" s="36">
        <v>6.2196249999999997</v>
      </c>
      <c r="N17" s="36">
        <v>5.5190469999999996</v>
      </c>
      <c r="O17" s="36">
        <v>5.8044039999999999</v>
      </c>
      <c r="P17" s="36">
        <v>6.5086339999999998</v>
      </c>
      <c r="Q17" s="36">
        <v>6.2490969999999999</v>
      </c>
      <c r="R17" s="36">
        <v>7.725225</v>
      </c>
      <c r="S17" s="36">
        <v>8.7164099999999998</v>
      </c>
      <c r="T17" s="36">
        <v>6.0738479999999999</v>
      </c>
      <c r="U17" s="36">
        <v>8.6058459999999997</v>
      </c>
      <c r="V17" s="36">
        <v>9.2632379999999994</v>
      </c>
      <c r="W17" s="36">
        <v>9.0962180000000004</v>
      </c>
      <c r="X17" s="36">
        <v>9.6812819999999995</v>
      </c>
      <c r="Y17" s="36">
        <v>8.6992709999999995</v>
      </c>
      <c r="Z17" s="36">
        <v>10.149782999999999</v>
      </c>
      <c r="AA17" s="36">
        <v>11.309879</v>
      </c>
      <c r="AB17" s="36">
        <v>11.127958</v>
      </c>
      <c r="AC17" s="36">
        <v>11.097597</v>
      </c>
      <c r="AD17" s="36">
        <v>13.207561</v>
      </c>
      <c r="AE17" s="36">
        <v>12.721719999999999</v>
      </c>
      <c r="AF17" s="36">
        <v>10.956566</v>
      </c>
      <c r="AG17" s="36">
        <v>6.3705030000000002</v>
      </c>
      <c r="AH17" s="36">
        <v>5.0050910000000002</v>
      </c>
      <c r="AI17" s="36">
        <v>10.176987</v>
      </c>
      <c r="AJ17" s="36">
        <v>7.4117139999999999</v>
      </c>
      <c r="AK17" s="36">
        <v>2.8625820000000002</v>
      </c>
      <c r="AL17" s="36">
        <v>2.2340469999999999</v>
      </c>
      <c r="AM17" s="36">
        <v>3.7852139999999999</v>
      </c>
      <c r="AN17" s="36">
        <v>3.1025390000000002</v>
      </c>
      <c r="AO17" s="36">
        <v>5.0639430000000001</v>
      </c>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row>
    <row r="18" spans="2:174" ht="28.25" customHeight="1">
      <c r="B18" t="s">
        <v>136</v>
      </c>
      <c r="F18" s="26" t="s">
        <v>244</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row>
    <row r="19" spans="2:174" ht="20.149999999999999" customHeight="1">
      <c r="B19" s="23" t="s">
        <v>136</v>
      </c>
      <c r="F19" s="35" t="s">
        <v>185</v>
      </c>
      <c r="G19" s="36">
        <v>101.343386</v>
      </c>
      <c r="H19" s="36">
        <v>138.05985100000001</v>
      </c>
      <c r="I19" s="36">
        <v>184.09101799999999</v>
      </c>
      <c r="J19" s="36">
        <v>121.52993600000001</v>
      </c>
      <c r="K19" s="36">
        <v>146.089697</v>
      </c>
      <c r="L19" s="36">
        <v>86.774331000000004</v>
      </c>
      <c r="M19" s="36">
        <v>55.828499999999998</v>
      </c>
      <c r="N19" s="36">
        <v>59.800666</v>
      </c>
      <c r="O19" s="36">
        <v>68.610095000000001</v>
      </c>
      <c r="P19" s="36">
        <v>59.658171000000003</v>
      </c>
      <c r="Q19" s="36">
        <v>76.390493000000006</v>
      </c>
      <c r="R19" s="36">
        <v>86.243425999999999</v>
      </c>
      <c r="S19" s="36">
        <v>92.896940000000001</v>
      </c>
      <c r="T19" s="36">
        <v>113.666693</v>
      </c>
      <c r="U19" s="36">
        <v>136.29230699999999</v>
      </c>
      <c r="V19" s="36">
        <v>119.479332</v>
      </c>
      <c r="W19" s="36">
        <v>151.23931400000001</v>
      </c>
      <c r="X19" s="36">
        <v>126.682152</v>
      </c>
      <c r="Y19" s="36">
        <v>150.11543</v>
      </c>
      <c r="Z19" s="36">
        <v>187.28387599999999</v>
      </c>
      <c r="AA19" s="36">
        <v>176.990253</v>
      </c>
      <c r="AB19" s="36">
        <v>141.18705800000001</v>
      </c>
      <c r="AC19" s="36">
        <v>135.089279</v>
      </c>
      <c r="AD19" s="36">
        <v>152.96012500000001</v>
      </c>
      <c r="AE19" s="36">
        <v>518.59418400000004</v>
      </c>
      <c r="AF19" s="36">
        <v>539.29856099999995</v>
      </c>
      <c r="AG19" s="36">
        <v>659.63179100000002</v>
      </c>
      <c r="AH19" s="36">
        <v>579.38069499999995</v>
      </c>
      <c r="AI19" s="36">
        <v>542.10015799999996</v>
      </c>
      <c r="AJ19" s="36">
        <v>563.48714900000004</v>
      </c>
      <c r="AK19" s="36">
        <v>539.17083700000001</v>
      </c>
      <c r="AL19" s="36">
        <v>402.60009300000002</v>
      </c>
      <c r="AM19" s="36">
        <v>118.69996500000001</v>
      </c>
      <c r="AN19" s="36">
        <v>363.71938</v>
      </c>
      <c r="AO19" s="36">
        <v>157.687805</v>
      </c>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row>
    <row r="20" spans="2:174" ht="20.149999999999999" customHeight="1">
      <c r="B20" s="23" t="s">
        <v>136</v>
      </c>
      <c r="F20" s="35" t="s">
        <v>245</v>
      </c>
      <c r="G20" s="36">
        <v>84.903757999999996</v>
      </c>
      <c r="H20" s="36">
        <v>88.618674999999996</v>
      </c>
      <c r="I20" s="36">
        <v>80.169878999999995</v>
      </c>
      <c r="J20" s="36">
        <v>70.507234999999994</v>
      </c>
      <c r="K20" s="36">
        <v>88.488399999999999</v>
      </c>
      <c r="L20" s="36">
        <v>98.203630000000004</v>
      </c>
      <c r="M20" s="36">
        <v>106.03529</v>
      </c>
      <c r="N20" s="36">
        <v>85.208541999999994</v>
      </c>
      <c r="O20" s="36">
        <v>69.194255999999996</v>
      </c>
      <c r="P20" s="36">
        <v>60.263047999999998</v>
      </c>
      <c r="Q20" s="36">
        <v>62.97296</v>
      </c>
      <c r="R20" s="36">
        <v>75.819730000000007</v>
      </c>
      <c r="S20" s="36">
        <v>66.052165000000002</v>
      </c>
      <c r="T20" s="36">
        <v>60.898628000000002</v>
      </c>
      <c r="U20" s="36">
        <v>52.740385000000003</v>
      </c>
      <c r="V20" s="36">
        <v>54.378219000000001</v>
      </c>
      <c r="W20" s="36">
        <v>49.804515000000002</v>
      </c>
      <c r="X20" s="36">
        <v>41.159142000000003</v>
      </c>
      <c r="Y20" s="36">
        <v>44.543939999999999</v>
      </c>
      <c r="Z20" s="36">
        <v>36.042937999999999</v>
      </c>
      <c r="AA20" s="36">
        <v>33.464737999999997</v>
      </c>
      <c r="AB20" s="36">
        <v>40.850029999999997</v>
      </c>
      <c r="AC20" s="36">
        <v>39.596843999999997</v>
      </c>
      <c r="AD20" s="36">
        <v>36.987091999999997</v>
      </c>
      <c r="AE20" s="36">
        <v>41.7346</v>
      </c>
      <c r="AF20" s="36">
        <v>51.324283000000001</v>
      </c>
      <c r="AG20" s="36">
        <v>58.578274</v>
      </c>
      <c r="AH20" s="36">
        <v>59.921245999999996</v>
      </c>
      <c r="AI20" s="36">
        <v>44.18965</v>
      </c>
      <c r="AJ20" s="36">
        <v>57.176042000000002</v>
      </c>
      <c r="AK20" s="36">
        <v>37.592343</v>
      </c>
      <c r="AL20" s="36">
        <v>14.533348</v>
      </c>
      <c r="AM20" s="36">
        <v>35.782288000000001</v>
      </c>
      <c r="AN20" s="36">
        <v>67.998609999999999</v>
      </c>
      <c r="AO20" s="36">
        <v>56.228464000000002</v>
      </c>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row>
    <row r="21" spans="2:174" ht="20.149999999999999" customHeight="1">
      <c r="B21" s="23" t="s">
        <v>136</v>
      </c>
      <c r="F21" s="35" t="s">
        <v>246</v>
      </c>
      <c r="G21" s="36">
        <v>28.395500999999999</v>
      </c>
      <c r="H21" s="36">
        <v>13.213896</v>
      </c>
      <c r="I21" s="36">
        <v>10.485525000000001</v>
      </c>
      <c r="J21" s="36">
        <v>15.212151</v>
      </c>
      <c r="K21" s="36">
        <v>22.672246999999999</v>
      </c>
      <c r="L21" s="36">
        <v>18.233535</v>
      </c>
      <c r="M21" s="36">
        <v>9.9015050000000002</v>
      </c>
      <c r="N21" s="36">
        <v>10.641780000000001</v>
      </c>
      <c r="O21" s="36">
        <v>9.1092370000000003</v>
      </c>
      <c r="P21" s="36">
        <v>6.0365409999999997</v>
      </c>
      <c r="Q21" s="36">
        <v>5.7017410000000002</v>
      </c>
      <c r="R21" s="36">
        <v>8.9792419999999993</v>
      </c>
      <c r="S21" s="36">
        <v>3.5146700000000002</v>
      </c>
      <c r="T21" s="36">
        <v>0.98782599999999998</v>
      </c>
      <c r="U21" s="36">
        <v>1.593067</v>
      </c>
      <c r="V21" s="36">
        <v>0.45003599999999999</v>
      </c>
      <c r="W21" s="36">
        <v>1.2376339999999999</v>
      </c>
      <c r="X21" s="36">
        <v>1.0031000000000001</v>
      </c>
      <c r="Y21" s="36">
        <v>0.89313100000000001</v>
      </c>
      <c r="Z21" s="36">
        <v>0.74499899999999997</v>
      </c>
      <c r="AA21" s="36">
        <v>1.2608950000000001</v>
      </c>
      <c r="AB21" s="36">
        <v>0.85210399999999997</v>
      </c>
      <c r="AC21" s="36">
        <v>1.2022470000000001</v>
      </c>
      <c r="AD21" s="36">
        <v>6.2497660000000002</v>
      </c>
      <c r="AE21" s="36">
        <v>6.5933310000000001</v>
      </c>
      <c r="AF21" s="36">
        <v>10.829656999999999</v>
      </c>
      <c r="AG21" s="36">
        <v>11.74531</v>
      </c>
      <c r="AH21" s="36">
        <v>10.521520000000001</v>
      </c>
      <c r="AI21" s="36">
        <v>8.8373299999999997</v>
      </c>
      <c r="AJ21" s="36">
        <v>7.559666</v>
      </c>
      <c r="AK21" s="36">
        <v>4.914453</v>
      </c>
      <c r="AL21" s="36">
        <v>4.5732860000000004</v>
      </c>
      <c r="AM21" s="36">
        <v>13.08314</v>
      </c>
      <c r="AN21" s="36">
        <v>13.187732</v>
      </c>
      <c r="AO21" s="36">
        <v>10.952845999999999</v>
      </c>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row>
    <row r="22" spans="2:174" ht="20.149999999999999" customHeight="1">
      <c r="B22" s="23" t="s">
        <v>136</v>
      </c>
      <c r="F22" s="35" t="s">
        <v>247</v>
      </c>
      <c r="G22" s="36">
        <v>16.100438</v>
      </c>
      <c r="H22" s="36">
        <v>17.188390999999999</v>
      </c>
      <c r="I22" s="36">
        <v>23.812929</v>
      </c>
      <c r="J22" s="36">
        <v>23.209106999999999</v>
      </c>
      <c r="K22" s="36">
        <v>24.114777</v>
      </c>
      <c r="L22" s="36">
        <v>20.830182000000001</v>
      </c>
      <c r="M22" s="36">
        <v>20.532779999999999</v>
      </c>
      <c r="N22" s="36">
        <v>18.695298000000001</v>
      </c>
      <c r="O22" s="36">
        <v>14.639961</v>
      </c>
      <c r="P22" s="36">
        <v>12.952761000000001</v>
      </c>
      <c r="Q22" s="36">
        <v>14.246536000000001</v>
      </c>
      <c r="R22" s="36">
        <v>14.040416</v>
      </c>
      <c r="S22" s="36">
        <v>12.731292</v>
      </c>
      <c r="T22" s="36">
        <v>12.096671000000001</v>
      </c>
      <c r="U22" s="36">
        <v>9.3375889999999995</v>
      </c>
      <c r="V22" s="36">
        <v>6.5273950000000003</v>
      </c>
      <c r="W22" s="36">
        <v>8.3877020000000009</v>
      </c>
      <c r="X22" s="36">
        <v>6.6976789999999999</v>
      </c>
      <c r="Y22" s="36">
        <v>6.7445380000000004</v>
      </c>
      <c r="Z22" s="36">
        <v>6.1724930000000002</v>
      </c>
      <c r="AA22" s="36">
        <v>5.3739860000000004</v>
      </c>
      <c r="AB22" s="36">
        <v>7.7280680000000004</v>
      </c>
      <c r="AC22" s="36">
        <v>6.2497049999999996</v>
      </c>
      <c r="AD22" s="36">
        <v>11.292201</v>
      </c>
      <c r="AE22" s="36">
        <v>14.291352</v>
      </c>
      <c r="AF22" s="36">
        <v>17.489871999999998</v>
      </c>
      <c r="AG22" s="36">
        <v>22.739795999999998</v>
      </c>
      <c r="AH22" s="36">
        <v>21.680758000000001</v>
      </c>
      <c r="AI22" s="36">
        <v>21.621496</v>
      </c>
      <c r="AJ22" s="36">
        <v>31.020578</v>
      </c>
      <c r="AK22" s="36">
        <v>18.765105999999999</v>
      </c>
      <c r="AL22" s="36">
        <v>14.122047999999999</v>
      </c>
      <c r="AM22" s="36">
        <v>24.060419</v>
      </c>
      <c r="AN22" s="36">
        <v>53.133572999999998</v>
      </c>
      <c r="AO22" s="36">
        <v>33.811517000000002</v>
      </c>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row>
    <row r="23" spans="2:174" ht="28.25" customHeight="1">
      <c r="B23" t="s">
        <v>136</v>
      </c>
      <c r="F23" s="26" t="s">
        <v>189</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row>
    <row r="24" spans="2:174" ht="20.149999999999999" customHeight="1">
      <c r="B24" s="23" t="s">
        <v>136</v>
      </c>
      <c r="F24" s="35" t="s">
        <v>190</v>
      </c>
      <c r="G24" s="36" t="s">
        <v>191</v>
      </c>
      <c r="H24" s="36">
        <v>0.75890000000000002</v>
      </c>
      <c r="I24" s="36">
        <v>1.774529</v>
      </c>
      <c r="J24" s="36">
        <v>1.807472</v>
      </c>
      <c r="K24" s="36">
        <v>2.0358399999999999</v>
      </c>
      <c r="L24" s="36">
        <v>2.9926140000000001</v>
      </c>
      <c r="M24" s="36">
        <v>1.4758709999999999</v>
      </c>
      <c r="N24" s="36">
        <v>2.134077</v>
      </c>
      <c r="O24" s="36">
        <v>12.069713999999999</v>
      </c>
      <c r="P24" s="36">
        <v>18.781215</v>
      </c>
      <c r="Q24" s="36">
        <v>21.059276000000001</v>
      </c>
      <c r="R24" s="36">
        <v>16.095746999999999</v>
      </c>
      <c r="S24" s="36">
        <v>21.834657</v>
      </c>
      <c r="T24" s="36">
        <v>18.787897999999998</v>
      </c>
      <c r="U24" s="36">
        <v>16.569714000000001</v>
      </c>
      <c r="V24" s="36">
        <v>15.171929</v>
      </c>
      <c r="W24" s="36">
        <v>26.449193000000001</v>
      </c>
      <c r="X24" s="36">
        <v>21.549668</v>
      </c>
      <c r="Y24" s="36">
        <v>18.583898999999999</v>
      </c>
      <c r="Z24" s="36">
        <v>20.672872000000002</v>
      </c>
      <c r="AA24" s="36">
        <v>15.06002</v>
      </c>
      <c r="AB24" s="36">
        <v>8.0087969999999995</v>
      </c>
      <c r="AC24" s="36">
        <v>5.7462619999999998</v>
      </c>
      <c r="AD24" s="36">
        <v>6.8959419999999998</v>
      </c>
      <c r="AE24" s="36">
        <v>8.0385539999999995</v>
      </c>
      <c r="AF24" s="36">
        <v>6.1800290000000002</v>
      </c>
      <c r="AG24" s="36">
        <v>5.0922989999999997</v>
      </c>
      <c r="AH24" s="36">
        <v>5.7202669999999998</v>
      </c>
      <c r="AI24" s="36">
        <v>6.1558479999999998</v>
      </c>
      <c r="AJ24" s="36">
        <v>11.156131</v>
      </c>
      <c r="AK24" s="36">
        <v>12.252091999999999</v>
      </c>
      <c r="AL24" s="36">
        <v>10.294537999999999</v>
      </c>
      <c r="AM24" s="36">
        <v>17.291270000000001</v>
      </c>
      <c r="AN24" s="36">
        <v>18.664684999999999</v>
      </c>
      <c r="AO24" s="36">
        <v>29.628767</v>
      </c>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row>
    <row r="25" spans="2:174" ht="20.149999999999999" customHeight="1">
      <c r="B25" s="23" t="s">
        <v>136</v>
      </c>
      <c r="F25" s="35" t="s">
        <v>192</v>
      </c>
      <c r="G25" s="36">
        <v>1.0322089999999999</v>
      </c>
      <c r="H25" s="36">
        <v>1.099548</v>
      </c>
      <c r="I25" s="36">
        <v>1.3179190000000001</v>
      </c>
      <c r="J25" s="36">
        <v>1.9580919999999999</v>
      </c>
      <c r="K25" s="36">
        <v>2.407556</v>
      </c>
      <c r="L25" s="36">
        <v>2.337609</v>
      </c>
      <c r="M25" s="36">
        <v>3.2119309999999999</v>
      </c>
      <c r="N25" s="36">
        <v>3.4873810000000001</v>
      </c>
      <c r="O25" s="36">
        <v>5.6558070000000003</v>
      </c>
      <c r="P25" s="36">
        <v>2.0462829999999999</v>
      </c>
      <c r="Q25" s="36">
        <v>1.7861199999999999</v>
      </c>
      <c r="R25" s="36">
        <v>0.91584299999999996</v>
      </c>
      <c r="S25" s="36">
        <v>0.494037</v>
      </c>
      <c r="T25" s="36">
        <v>0.940612</v>
      </c>
      <c r="U25" s="36">
        <v>1.588784</v>
      </c>
      <c r="V25" s="36">
        <v>1.148638</v>
      </c>
      <c r="W25" s="36">
        <v>0.45158700000000002</v>
      </c>
      <c r="X25" s="36">
        <v>0.29885600000000001</v>
      </c>
      <c r="Y25" s="36">
        <v>0.23819899999999999</v>
      </c>
      <c r="Z25" s="36">
        <v>0.141565</v>
      </c>
      <c r="AA25" s="36">
        <v>0.104004</v>
      </c>
      <c r="AB25" s="36">
        <v>0.300514</v>
      </c>
      <c r="AC25" s="36">
        <v>0.16231300000000001</v>
      </c>
      <c r="AD25" s="36">
        <v>0.225716</v>
      </c>
      <c r="AE25" s="36">
        <v>0.16034000000000001</v>
      </c>
      <c r="AF25" s="36">
        <v>0.243981</v>
      </c>
      <c r="AG25" s="36">
        <v>0.57836399999999999</v>
      </c>
      <c r="AH25" s="36">
        <v>0.57585299999999995</v>
      </c>
      <c r="AI25" s="36">
        <v>0.727796</v>
      </c>
      <c r="AJ25" s="36">
        <v>0.74558199999999997</v>
      </c>
      <c r="AK25" s="36">
        <v>0.91059800000000002</v>
      </c>
      <c r="AL25" s="36">
        <v>0.553068</v>
      </c>
      <c r="AM25" s="36">
        <v>0.76949999999999996</v>
      </c>
      <c r="AN25" s="36">
        <v>0.92934399999999995</v>
      </c>
      <c r="AO25" s="36">
        <v>0.66579200000000005</v>
      </c>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row>
    <row r="26" spans="2:174" ht="28.25" customHeight="1">
      <c r="B26" s="23" t="s">
        <v>136</v>
      </c>
      <c r="F26" s="26" t="s">
        <v>248</v>
      </c>
      <c r="G26" s="36">
        <v>2871.9472000000001</v>
      </c>
      <c r="H26" s="36">
        <v>3672.3123000000001</v>
      </c>
      <c r="I26" s="36">
        <v>4023.0327000000002</v>
      </c>
      <c r="J26" s="36">
        <v>4314.8374999999996</v>
      </c>
      <c r="K26" s="36">
        <v>5268.5559999999996</v>
      </c>
      <c r="L26" s="36">
        <v>4699.482</v>
      </c>
      <c r="M26" s="36">
        <v>5545.3310000000001</v>
      </c>
      <c r="N26" s="36">
        <v>4716.8860000000004</v>
      </c>
      <c r="O26" s="36">
        <v>6262.9359999999997</v>
      </c>
      <c r="P26" s="36">
        <v>6335.4889999999996</v>
      </c>
      <c r="Q26" s="36">
        <v>5031.3540000000003</v>
      </c>
      <c r="R26" s="36">
        <v>5110.3190000000004</v>
      </c>
      <c r="S26" s="36">
        <v>5128.5590000000002</v>
      </c>
      <c r="T26" s="36">
        <v>5583.7849999999999</v>
      </c>
      <c r="U26" s="36">
        <v>5651.51</v>
      </c>
      <c r="V26" s="36">
        <v>5641.5739999999996</v>
      </c>
      <c r="W26" s="36">
        <v>7245.7330000000002</v>
      </c>
      <c r="X26" s="36">
        <v>10559.008</v>
      </c>
      <c r="Y26" s="36">
        <v>12045.888000000001</v>
      </c>
      <c r="Z26" s="36">
        <v>16892.780999999999</v>
      </c>
      <c r="AA26" s="36">
        <v>13797.468999999999</v>
      </c>
      <c r="AB26" s="36">
        <v>13607.683000000001</v>
      </c>
      <c r="AC26" s="36">
        <v>15814.334999999999</v>
      </c>
      <c r="AD26" s="36">
        <v>15299.829</v>
      </c>
      <c r="AE26" s="36">
        <v>13261.341</v>
      </c>
      <c r="AF26" s="36">
        <v>13505.843999999999</v>
      </c>
      <c r="AG26" s="36">
        <v>16585.177</v>
      </c>
      <c r="AH26" s="36">
        <v>18978.819</v>
      </c>
      <c r="AI26" s="36">
        <v>19292.602999999999</v>
      </c>
      <c r="AJ26" s="36">
        <v>18866.942999999999</v>
      </c>
      <c r="AK26" s="36">
        <v>24393.843255</v>
      </c>
      <c r="AL26" s="36">
        <v>26104.731863000001</v>
      </c>
      <c r="AM26" s="36">
        <v>23200.059375000001</v>
      </c>
      <c r="AN26" s="36">
        <v>24405.662744000001</v>
      </c>
      <c r="AO26" s="36">
        <v>32929.4588</v>
      </c>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row>
    <row r="27" spans="2:174" ht="28.25" customHeight="1">
      <c r="B27" s="23" t="s">
        <v>136</v>
      </c>
      <c r="F27" s="26" t="s">
        <v>249</v>
      </c>
      <c r="G27" s="36">
        <v>2186.9833189999999</v>
      </c>
      <c r="H27" s="36">
        <v>2562.3953540000002</v>
      </c>
      <c r="I27" s="36">
        <v>2849.5084729999999</v>
      </c>
      <c r="J27" s="36">
        <v>2895.3178680000001</v>
      </c>
      <c r="K27" s="36">
        <v>2777.1727110000002</v>
      </c>
      <c r="L27" s="36">
        <v>2773.5165969999998</v>
      </c>
      <c r="M27" s="36">
        <v>2864.721039</v>
      </c>
      <c r="N27" s="36">
        <v>3155.1985840000002</v>
      </c>
      <c r="O27" s="36">
        <v>3791.029935</v>
      </c>
      <c r="P27" s="36">
        <v>3844.1070420000001</v>
      </c>
      <c r="Q27" s="36">
        <v>3817.2631369999999</v>
      </c>
      <c r="R27" s="36">
        <v>4902.7221600000003</v>
      </c>
      <c r="S27" s="36">
        <v>5159.6703399999997</v>
      </c>
      <c r="T27" s="36">
        <v>5342.1907600000004</v>
      </c>
      <c r="U27" s="36">
        <v>5276.7869600000004</v>
      </c>
      <c r="V27" s="36">
        <v>8120.3173589999997</v>
      </c>
      <c r="W27" s="36">
        <v>12854.407961999999</v>
      </c>
      <c r="X27" s="36">
        <v>15512.385706999999</v>
      </c>
      <c r="Y27" s="36">
        <v>20510.819327000001</v>
      </c>
      <c r="Z27" s="36">
        <v>34238.976686000002</v>
      </c>
      <c r="AA27" s="36">
        <v>35074.642094000003</v>
      </c>
      <c r="AB27" s="36">
        <v>58386.539511000003</v>
      </c>
      <c r="AC27" s="36">
        <v>62695.080393999997</v>
      </c>
      <c r="AD27" s="36">
        <v>57074.529261999996</v>
      </c>
      <c r="AE27" s="36">
        <v>74670.859867000006</v>
      </c>
      <c r="AF27" s="36">
        <v>54518.990920999997</v>
      </c>
      <c r="AG27" s="36">
        <v>47798.873909000002</v>
      </c>
      <c r="AH27" s="36">
        <v>62617.201341</v>
      </c>
      <c r="AI27" s="36">
        <v>61392.006108000001</v>
      </c>
      <c r="AJ27" s="36">
        <v>77553.231818999993</v>
      </c>
      <c r="AK27" s="36">
        <v>102861.28877299999</v>
      </c>
      <c r="AL27" s="36">
        <v>152974.84047200001</v>
      </c>
      <c r="AM27" s="36">
        <v>132488.709412</v>
      </c>
      <c r="AN27" s="36">
        <v>124131.188825</v>
      </c>
      <c r="AO27" s="36">
        <v>137853.92058999999</v>
      </c>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row>
    <row r="28" spans="2:174" ht="28.25" customHeight="1">
      <c r="B28" t="s">
        <v>136</v>
      </c>
      <c r="F28" s="26" t="s">
        <v>250</v>
      </c>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row>
    <row r="29" spans="2:174" ht="20.149999999999999" customHeight="1">
      <c r="B29" s="23" t="s">
        <v>136</v>
      </c>
      <c r="F29" s="35" t="s">
        <v>243</v>
      </c>
      <c r="G29" s="36">
        <v>75</v>
      </c>
      <c r="H29" s="36">
        <v>62.754399999999997</v>
      </c>
      <c r="I29" s="36">
        <v>48.332799999999999</v>
      </c>
      <c r="J29" s="36">
        <v>64.363491199999999</v>
      </c>
      <c r="K29" s="36">
        <v>47</v>
      </c>
      <c r="L29" s="36">
        <v>57.77</v>
      </c>
      <c r="M29" s="36">
        <v>50.33</v>
      </c>
      <c r="N29" s="36">
        <v>54.28</v>
      </c>
      <c r="O29" s="36">
        <v>140.16</v>
      </c>
      <c r="P29" s="36">
        <v>213</v>
      </c>
      <c r="Q29" s="36">
        <v>264.09399999999999</v>
      </c>
      <c r="R29" s="36">
        <v>318.244573</v>
      </c>
      <c r="S29" s="36">
        <v>323.33823699999999</v>
      </c>
      <c r="T29" s="36">
        <v>288.74971599999998</v>
      </c>
      <c r="U29" s="36">
        <v>387.17485499999998</v>
      </c>
      <c r="V29" s="36">
        <v>490.41471200000001</v>
      </c>
      <c r="W29" s="36">
        <v>710.80554500000005</v>
      </c>
      <c r="X29" s="36">
        <v>854.54676800000004</v>
      </c>
      <c r="Y29" s="36">
        <v>757.20971699999996</v>
      </c>
      <c r="Z29" s="36">
        <v>644.78334199999995</v>
      </c>
      <c r="AA29" s="36">
        <v>998.46524799999997</v>
      </c>
      <c r="AB29" s="36">
        <v>1300.8428799999999</v>
      </c>
      <c r="AC29" s="36">
        <v>1183.848827</v>
      </c>
      <c r="AD29" s="36">
        <v>1083.2259939999999</v>
      </c>
      <c r="AE29" s="36">
        <v>1063.450454</v>
      </c>
      <c r="AF29" s="36">
        <v>958.68046100000004</v>
      </c>
      <c r="AG29" s="36">
        <v>724.27717900000005</v>
      </c>
      <c r="AH29" s="36">
        <v>549.17869199999996</v>
      </c>
      <c r="AI29" s="36">
        <v>443.85403700000001</v>
      </c>
      <c r="AJ29" s="36">
        <v>735.03659600000003</v>
      </c>
      <c r="AK29" s="36">
        <v>897.306196</v>
      </c>
      <c r="AL29" s="36">
        <v>925.250045</v>
      </c>
      <c r="AM29" s="36">
        <v>884.334701</v>
      </c>
      <c r="AN29" s="36">
        <v>700.92429300000003</v>
      </c>
      <c r="AO29" s="36">
        <v>835.92039199999999</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row>
    <row r="30" spans="2:174" ht="20.149999999999999" customHeight="1">
      <c r="B30" s="23" t="s">
        <v>136</v>
      </c>
      <c r="F30" s="35" t="s">
        <v>183</v>
      </c>
      <c r="G30" s="36">
        <v>151</v>
      </c>
      <c r="H30" s="36">
        <v>166</v>
      </c>
      <c r="I30" s="36">
        <v>147</v>
      </c>
      <c r="J30" s="36">
        <v>139.2999178</v>
      </c>
      <c r="K30" s="36">
        <v>121</v>
      </c>
      <c r="L30" s="36">
        <v>180.98</v>
      </c>
      <c r="M30" s="36">
        <v>209.08</v>
      </c>
      <c r="N30" s="36">
        <v>200.68</v>
      </c>
      <c r="O30" s="36">
        <v>172.86</v>
      </c>
      <c r="P30" s="36">
        <v>180</v>
      </c>
      <c r="Q30" s="36">
        <v>187.46199999999999</v>
      </c>
      <c r="R30" s="36">
        <v>167.18871100000001</v>
      </c>
      <c r="S30" s="36">
        <v>210.61610400000001</v>
      </c>
      <c r="T30" s="36">
        <v>203.39783299999999</v>
      </c>
      <c r="U30" s="36">
        <v>198.829756</v>
      </c>
      <c r="V30" s="36">
        <v>305.09325000000001</v>
      </c>
      <c r="W30" s="36">
        <v>349.65907700000002</v>
      </c>
      <c r="X30" s="36">
        <v>456.59244200000001</v>
      </c>
      <c r="Y30" s="36">
        <v>674.370407</v>
      </c>
      <c r="Z30" s="36">
        <v>560.13901099999998</v>
      </c>
      <c r="AA30" s="36">
        <v>425.22393599999998</v>
      </c>
      <c r="AB30" s="36">
        <v>510.79020600000001</v>
      </c>
      <c r="AC30" s="36">
        <v>475.20464700000002</v>
      </c>
      <c r="AD30" s="36">
        <v>463.440314</v>
      </c>
      <c r="AE30" s="36">
        <v>504.679799</v>
      </c>
      <c r="AF30" s="36">
        <v>583.79281200000003</v>
      </c>
      <c r="AG30" s="36">
        <v>561.92324699999995</v>
      </c>
      <c r="AH30" s="36">
        <v>681.02024700000004</v>
      </c>
      <c r="AI30" s="36">
        <v>533.05905700000005</v>
      </c>
      <c r="AJ30" s="36">
        <v>521.73085700000001</v>
      </c>
      <c r="AK30" s="36">
        <v>306.91745800000001</v>
      </c>
      <c r="AL30" s="36">
        <v>363.19782800000002</v>
      </c>
      <c r="AM30" s="36">
        <v>384.50333499999999</v>
      </c>
      <c r="AN30" s="36">
        <v>487.45461699999998</v>
      </c>
      <c r="AO30" s="36">
        <v>512.30914299999995</v>
      </c>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row>
    <row r="31" spans="2:174" ht="20.149999999999999" customHeight="1">
      <c r="B31" s="23" t="s">
        <v>136</v>
      </c>
      <c r="F31" s="35" t="s">
        <v>196</v>
      </c>
      <c r="G31" s="36">
        <v>212</v>
      </c>
      <c r="H31" s="36">
        <v>161.71559999999999</v>
      </c>
      <c r="I31" s="36">
        <v>166.71379999999999</v>
      </c>
      <c r="J31" s="36">
        <v>201.98976099999999</v>
      </c>
      <c r="K31" s="36">
        <v>172</v>
      </c>
      <c r="L31" s="36">
        <v>187.8</v>
      </c>
      <c r="M31" s="36">
        <v>168.74</v>
      </c>
      <c r="N31" s="36">
        <v>214.47</v>
      </c>
      <c r="O31" s="36">
        <v>179.08</v>
      </c>
      <c r="P31" s="36">
        <v>143.90600000000001</v>
      </c>
      <c r="Q31" s="36">
        <v>155.09100000000001</v>
      </c>
      <c r="R31" s="36">
        <v>151.463776</v>
      </c>
      <c r="S31" s="36">
        <v>194.824815</v>
      </c>
      <c r="T31" s="36">
        <v>164.78577200000001</v>
      </c>
      <c r="U31" s="36">
        <v>141.86565899999999</v>
      </c>
      <c r="V31" s="36">
        <v>245.785155</v>
      </c>
      <c r="W31" s="36">
        <v>235.28137799999999</v>
      </c>
      <c r="X31" s="36">
        <v>268.12353999999999</v>
      </c>
      <c r="Y31" s="36">
        <v>595.08633099999997</v>
      </c>
      <c r="Z31" s="36">
        <v>431.81144</v>
      </c>
      <c r="AA31" s="36">
        <v>409.40542299999998</v>
      </c>
      <c r="AB31" s="36">
        <v>247.59620100000001</v>
      </c>
      <c r="AC31" s="36">
        <v>541.43128100000001</v>
      </c>
      <c r="AD31" s="36">
        <v>396.53055000000001</v>
      </c>
      <c r="AE31" s="36">
        <v>396.255898</v>
      </c>
      <c r="AF31" s="36">
        <v>310.31797399999999</v>
      </c>
      <c r="AG31" s="36">
        <v>486.47999299999998</v>
      </c>
      <c r="AH31" s="36">
        <v>557.29180599999995</v>
      </c>
      <c r="AI31" s="36">
        <v>423.86802899999998</v>
      </c>
      <c r="AJ31" s="36">
        <v>387.81090499999999</v>
      </c>
      <c r="AK31" s="36">
        <v>471.12067999999999</v>
      </c>
      <c r="AL31" s="36">
        <v>554.05124499999999</v>
      </c>
      <c r="AM31" s="36">
        <v>597.35196699999995</v>
      </c>
      <c r="AN31" s="36">
        <v>443.08806099999998</v>
      </c>
      <c r="AO31" s="36">
        <v>652.33321599999999</v>
      </c>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row>
    <row r="32" spans="2:174" ht="20.149999999999999" customHeight="1">
      <c r="B32" t="s">
        <v>136</v>
      </c>
      <c r="F32" s="26" t="s">
        <v>198</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row>
    <row r="33" spans="2:174" ht="20.149999999999999" customHeight="1">
      <c r="B33" s="23" t="s">
        <v>136</v>
      </c>
      <c r="F33" s="35" t="s">
        <v>199</v>
      </c>
      <c r="G33" s="36" t="s">
        <v>191</v>
      </c>
      <c r="H33" s="36" t="s">
        <v>191</v>
      </c>
      <c r="I33" s="36" t="s">
        <v>191</v>
      </c>
      <c r="J33" s="36" t="s">
        <v>191</v>
      </c>
      <c r="K33" s="36" t="s">
        <v>191</v>
      </c>
      <c r="L33" s="36" t="s">
        <v>191</v>
      </c>
      <c r="M33" s="36" t="s">
        <v>191</v>
      </c>
      <c r="N33" s="36" t="s">
        <v>191</v>
      </c>
      <c r="O33" s="36" t="s">
        <v>191</v>
      </c>
      <c r="P33" s="36" t="s">
        <v>191</v>
      </c>
      <c r="Q33" s="36" t="s">
        <v>191</v>
      </c>
      <c r="R33" s="36" t="s">
        <v>191</v>
      </c>
      <c r="S33" s="36" t="s">
        <v>191</v>
      </c>
      <c r="T33" s="36" t="s">
        <v>191</v>
      </c>
      <c r="U33" s="36" t="s">
        <v>191</v>
      </c>
      <c r="V33" s="36" t="s">
        <v>191</v>
      </c>
      <c r="W33" s="36" t="s">
        <v>191</v>
      </c>
      <c r="X33" s="36" t="s">
        <v>191</v>
      </c>
      <c r="Y33" s="36" t="s">
        <v>191</v>
      </c>
      <c r="Z33" s="36" t="s">
        <v>191</v>
      </c>
      <c r="AA33" s="36">
        <v>47.794393999999997</v>
      </c>
      <c r="AB33" s="36">
        <v>103.31767997</v>
      </c>
      <c r="AC33" s="36">
        <v>138.41382106</v>
      </c>
      <c r="AD33" s="36">
        <v>178.78668435</v>
      </c>
      <c r="AE33" s="36">
        <v>150.56437764</v>
      </c>
      <c r="AF33" s="36">
        <v>245.87438700000001</v>
      </c>
      <c r="AG33" s="36">
        <v>260.72154</v>
      </c>
      <c r="AH33" s="36">
        <v>595.47209499999997</v>
      </c>
      <c r="AI33" s="36">
        <v>1698.4669670000001</v>
      </c>
      <c r="AJ33" s="36">
        <v>1661.1034990000001</v>
      </c>
      <c r="AK33" s="36">
        <v>998.656158</v>
      </c>
      <c r="AL33" s="36">
        <v>907.58625900000004</v>
      </c>
      <c r="AM33" s="36">
        <v>4899.3088969999999</v>
      </c>
      <c r="AN33" s="36">
        <v>20069.434312000001</v>
      </c>
      <c r="AO33" s="36">
        <v>9727.1880560000009</v>
      </c>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row>
    <row r="34" spans="2:174" ht="20.149999999999999" customHeight="1">
      <c r="B34" s="23" t="s">
        <v>136</v>
      </c>
      <c r="F34" s="35" t="s">
        <v>200</v>
      </c>
      <c r="G34" s="36">
        <v>0.120506</v>
      </c>
      <c r="H34" s="36">
        <v>0.111058</v>
      </c>
      <c r="I34" s="36">
        <v>3.32E-2</v>
      </c>
      <c r="J34" s="36">
        <v>6.3769999999999999E-3</v>
      </c>
      <c r="K34" s="36">
        <v>3.2932999999999997E-2</v>
      </c>
      <c r="L34" s="36">
        <v>6.9800000000000001E-3</v>
      </c>
      <c r="M34" s="36">
        <v>6.1768999999999998E-2</v>
      </c>
      <c r="N34" s="36">
        <v>2.2499999999999998E-3</v>
      </c>
      <c r="O34" s="36">
        <v>2.6436000000000001E-2</v>
      </c>
      <c r="P34" s="36">
        <v>1.433907</v>
      </c>
      <c r="Q34" s="36">
        <v>4.4896999999999999E-2</v>
      </c>
      <c r="R34" s="36">
        <v>2.9895000000000001E-2</v>
      </c>
      <c r="S34" s="36">
        <v>5.4184999999999997E-2</v>
      </c>
      <c r="T34" s="36">
        <v>0.118826</v>
      </c>
      <c r="U34" s="36">
        <v>0.312782</v>
      </c>
      <c r="V34" s="36">
        <v>1.9106999999999999E-2</v>
      </c>
      <c r="W34" s="36">
        <v>3.4304000000000001E-2</v>
      </c>
      <c r="X34" s="36">
        <v>2.9533E-2</v>
      </c>
      <c r="Y34" s="36">
        <v>3.1448999999999998E-2</v>
      </c>
      <c r="Z34" s="36">
        <v>8.8470000000000007E-3</v>
      </c>
      <c r="AA34" s="36">
        <v>2.0409999999999998E-3</v>
      </c>
      <c r="AB34" s="36">
        <v>5.7600000000000001E-4</v>
      </c>
      <c r="AC34" s="36">
        <v>5.3220000000000003E-3</v>
      </c>
      <c r="AD34" s="36">
        <v>0</v>
      </c>
      <c r="AE34" s="36">
        <v>4.5600000000000002E-2</v>
      </c>
      <c r="AF34" s="36">
        <v>0</v>
      </c>
      <c r="AG34" s="36">
        <v>2.112E-2</v>
      </c>
      <c r="AH34" s="36">
        <v>7.9769999999999997E-3</v>
      </c>
      <c r="AI34" s="36">
        <v>0</v>
      </c>
      <c r="AJ34" s="36">
        <v>4.9586999999999999E-2</v>
      </c>
      <c r="AK34" s="36">
        <v>2.3982E-2</v>
      </c>
      <c r="AL34" s="36">
        <v>0</v>
      </c>
      <c r="AM34" s="36">
        <v>0.15005599999999999</v>
      </c>
      <c r="AN34" s="36">
        <v>0</v>
      </c>
      <c r="AO34" s="36">
        <v>477.959646205014</v>
      </c>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row>
    <row r="35" spans="2:174" ht="28.25" customHeight="1">
      <c r="B35" s="23" t="s">
        <v>136</v>
      </c>
      <c r="F35" s="26" t="s">
        <v>197</v>
      </c>
      <c r="G35" s="36">
        <v>1.7294E-2</v>
      </c>
      <c r="H35" s="36">
        <v>1.5539000000000001E-2</v>
      </c>
      <c r="I35" s="36">
        <v>4.8771000000000002E-2</v>
      </c>
      <c r="J35" s="36">
        <v>0.165323</v>
      </c>
      <c r="K35" s="36">
        <v>1.145475</v>
      </c>
      <c r="L35" s="36">
        <v>0.205572</v>
      </c>
      <c r="M35" s="36">
        <v>1.889389</v>
      </c>
      <c r="N35" s="36">
        <v>2.2414160000000001</v>
      </c>
      <c r="O35" s="36">
        <v>2.7242649999999999</v>
      </c>
      <c r="P35" s="36">
        <v>2.5003700000000002</v>
      </c>
      <c r="Q35" s="36">
        <v>4.515174</v>
      </c>
      <c r="R35" s="36">
        <v>4.1012240000000002</v>
      </c>
      <c r="S35" s="36">
        <v>4.6834470000000001</v>
      </c>
      <c r="T35" s="36">
        <v>5.1324670000000001</v>
      </c>
      <c r="U35" s="36">
        <v>6.516184</v>
      </c>
      <c r="V35" s="36">
        <v>6.5678599999999996</v>
      </c>
      <c r="W35" s="36">
        <v>4.254143</v>
      </c>
      <c r="X35" s="36">
        <v>4.2423900000000003</v>
      </c>
      <c r="Y35" s="36">
        <v>0.73381099999999999</v>
      </c>
      <c r="Z35" s="36">
        <v>2.1355520000000001</v>
      </c>
      <c r="AA35" s="36">
        <v>1.2230460000000001</v>
      </c>
      <c r="AB35" s="36">
        <v>0.32518999999999998</v>
      </c>
      <c r="AC35" s="36">
        <v>0.61807699999999999</v>
      </c>
      <c r="AD35" s="36">
        <v>0.35551700000000003</v>
      </c>
      <c r="AE35" s="36">
        <v>0.15778800000000001</v>
      </c>
      <c r="AF35" s="36">
        <v>0.45199600000000001</v>
      </c>
      <c r="AG35" s="36">
        <v>0.21465000000000001</v>
      </c>
      <c r="AH35" s="36">
        <v>0.40509600000000001</v>
      </c>
      <c r="AI35" s="36">
        <v>0.19420599999999999</v>
      </c>
      <c r="AJ35" s="36">
        <v>0.77354800000000001</v>
      </c>
      <c r="AK35" s="36">
        <v>0.40639999999999998</v>
      </c>
      <c r="AL35" s="36">
        <v>0.92868899999999999</v>
      </c>
      <c r="AM35" s="36">
        <v>0.52060600000000001</v>
      </c>
      <c r="AN35" s="36">
        <v>0.48655900000000002</v>
      </c>
      <c r="AO35" s="36">
        <v>0.33800000000000002</v>
      </c>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row>
    <row r="36" spans="2:174" ht="28.25" customHeight="1">
      <c r="B36" s="23" t="s">
        <v>136</v>
      </c>
      <c r="F36" s="26" t="s">
        <v>213</v>
      </c>
      <c r="G36" s="36">
        <v>201.37923699999999</v>
      </c>
      <c r="H36" s="36">
        <v>125.555689</v>
      </c>
      <c r="I36" s="36">
        <v>178.23019300000001</v>
      </c>
      <c r="J36" s="36">
        <v>252.24006</v>
      </c>
      <c r="K36" s="36">
        <v>254.803087</v>
      </c>
      <c r="L36" s="36">
        <v>293.29109599999998</v>
      </c>
      <c r="M36" s="36">
        <v>324.01403900000003</v>
      </c>
      <c r="N36" s="36">
        <v>256.03874100000002</v>
      </c>
      <c r="O36" s="36">
        <v>345.75530400000002</v>
      </c>
      <c r="P36" s="36">
        <v>387.38122600000003</v>
      </c>
      <c r="Q36" s="36">
        <v>403.771074</v>
      </c>
      <c r="R36" s="36">
        <v>494.42960399999998</v>
      </c>
      <c r="S36" s="36">
        <v>459.83914600000003</v>
      </c>
      <c r="T36" s="36">
        <v>428.43224800000002</v>
      </c>
      <c r="U36" s="36">
        <v>399.08372400000002</v>
      </c>
      <c r="V36" s="36">
        <v>422.34643699999998</v>
      </c>
      <c r="W36" s="36">
        <v>440.55550099999999</v>
      </c>
      <c r="X36" s="36">
        <v>407.82810899999998</v>
      </c>
      <c r="Y36" s="36">
        <v>375.11337099999997</v>
      </c>
      <c r="Z36" s="36">
        <v>395.93164899999999</v>
      </c>
      <c r="AA36" s="36">
        <v>448.32401399999998</v>
      </c>
      <c r="AB36" s="36">
        <v>526.72641499999997</v>
      </c>
      <c r="AC36" s="36">
        <v>571.20002099999999</v>
      </c>
      <c r="AD36" s="36">
        <v>385.188604</v>
      </c>
      <c r="AE36" s="36">
        <v>515.67219</v>
      </c>
      <c r="AF36" s="36">
        <v>598.47391600000003</v>
      </c>
      <c r="AG36" s="36">
        <v>545.44941100000005</v>
      </c>
      <c r="AH36" s="36">
        <v>646.98381700000004</v>
      </c>
      <c r="AI36" s="36">
        <v>796.35117300000002</v>
      </c>
      <c r="AJ36" s="36">
        <v>771.286068</v>
      </c>
      <c r="AK36" s="36">
        <v>781.489868</v>
      </c>
      <c r="AL36" s="36">
        <v>647.65165500000001</v>
      </c>
      <c r="AM36" s="36">
        <v>867.36132699999996</v>
      </c>
      <c r="AN36" s="36">
        <v>645.65016000000003</v>
      </c>
      <c r="AO36" s="36">
        <v>772.43266400000005</v>
      </c>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row>
    <row r="37" spans="2:174" ht="28.25" customHeight="1">
      <c r="B37" t="s">
        <v>136</v>
      </c>
      <c r="F37" s="26" t="s">
        <v>201</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row>
    <row r="38" spans="2:174" ht="20.149999999999999" customHeight="1">
      <c r="B38" s="23" t="s">
        <v>136</v>
      </c>
      <c r="F38" s="35" t="s">
        <v>243</v>
      </c>
      <c r="G38" s="36">
        <v>1.9273800000000001</v>
      </c>
      <c r="H38" s="36">
        <v>0</v>
      </c>
      <c r="I38" s="36">
        <v>0.35645500000000002</v>
      </c>
      <c r="J38" s="36">
        <v>8.3923000000000005</v>
      </c>
      <c r="K38" s="36">
        <v>26.287299999999998</v>
      </c>
      <c r="L38" s="36">
        <v>99.268434999999997</v>
      </c>
      <c r="M38" s="36">
        <v>155.75995900000001</v>
      </c>
      <c r="N38" s="36">
        <v>207.498999</v>
      </c>
      <c r="O38" s="36">
        <v>163.516301</v>
      </c>
      <c r="P38" s="36">
        <v>140.45747800000001</v>
      </c>
      <c r="Q38" s="36">
        <v>267.63126899999997</v>
      </c>
      <c r="R38" s="36">
        <v>422.72100599999999</v>
      </c>
      <c r="S38" s="36">
        <v>356.22009700000001</v>
      </c>
      <c r="T38" s="36">
        <v>453.06375700000001</v>
      </c>
      <c r="U38" s="36">
        <v>607.73669299999995</v>
      </c>
      <c r="V38" s="36">
        <v>655.15323999999998</v>
      </c>
      <c r="W38" s="36">
        <v>842.78018699999996</v>
      </c>
      <c r="X38" s="36">
        <v>1311.8817409999999</v>
      </c>
      <c r="Y38" s="36">
        <v>1087.9609129999999</v>
      </c>
      <c r="Z38" s="36">
        <v>795.38050799999996</v>
      </c>
      <c r="AA38" s="36">
        <v>703.94902182913097</v>
      </c>
      <c r="AB38" s="36">
        <v>859.348163</v>
      </c>
      <c r="AC38" s="36">
        <v>1126.467404</v>
      </c>
      <c r="AD38" s="36">
        <v>1164.0329730000001</v>
      </c>
      <c r="AE38" s="36">
        <v>743.31256299999995</v>
      </c>
      <c r="AF38" s="36">
        <v>737.67927599999996</v>
      </c>
      <c r="AG38" s="36">
        <v>569.82269899999994</v>
      </c>
      <c r="AH38" s="36">
        <v>242.62607399999999</v>
      </c>
      <c r="AI38" s="36">
        <v>261.50832800000001</v>
      </c>
      <c r="AJ38" s="36">
        <v>332.05082099999998</v>
      </c>
      <c r="AK38" s="36">
        <v>476.22254199999998</v>
      </c>
      <c r="AL38" s="36">
        <v>484.01684699999998</v>
      </c>
      <c r="AM38" s="36">
        <v>495.82885099999999</v>
      </c>
      <c r="AN38" s="36">
        <v>591.14026333724996</v>
      </c>
      <c r="AO38" s="36">
        <v>294.06587955690998</v>
      </c>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row>
    <row r="39" spans="2:174" ht="20.149999999999999" customHeight="1">
      <c r="B39" s="23" t="s">
        <v>136</v>
      </c>
      <c r="F39" s="35" t="s">
        <v>251</v>
      </c>
      <c r="G39" s="36">
        <v>690</v>
      </c>
      <c r="H39" s="36">
        <v>690</v>
      </c>
      <c r="I39" s="36">
        <v>735</v>
      </c>
      <c r="J39" s="36">
        <v>690</v>
      </c>
      <c r="K39" s="36">
        <v>597.53646060000005</v>
      </c>
      <c r="L39" s="36">
        <v>881.02831800000001</v>
      </c>
      <c r="M39" s="36">
        <v>1001.6326205</v>
      </c>
      <c r="N39" s="36">
        <v>866.7812156</v>
      </c>
      <c r="O39" s="36">
        <v>939.31899769999995</v>
      </c>
      <c r="P39" s="36">
        <v>704.96313250000003</v>
      </c>
      <c r="Q39" s="36">
        <v>1576.3469813986501</v>
      </c>
      <c r="R39" s="36">
        <v>1759.1837045648899</v>
      </c>
      <c r="S39" s="36">
        <v>1638.7121982723299</v>
      </c>
      <c r="T39" s="36">
        <v>1994.12074032238</v>
      </c>
      <c r="U39" s="36">
        <v>2634.9561263063802</v>
      </c>
      <c r="V39" s="36">
        <v>3118.72751229402</v>
      </c>
      <c r="W39" s="36">
        <v>3902.8570282737601</v>
      </c>
      <c r="X39" s="36">
        <v>6640.4605533494896</v>
      </c>
      <c r="Y39" s="36">
        <v>5214.2969896261702</v>
      </c>
      <c r="Z39" s="36">
        <v>3464.8257619955998</v>
      </c>
      <c r="AA39" s="36">
        <v>3763.3675392663299</v>
      </c>
      <c r="AB39" s="36">
        <v>4417.14295122367</v>
      </c>
      <c r="AC39" s="36">
        <v>3614.9448754178302</v>
      </c>
      <c r="AD39" s="36">
        <v>3087.1226523257401</v>
      </c>
      <c r="AE39" s="36">
        <v>3781.01690085378</v>
      </c>
      <c r="AF39" s="36">
        <v>3325.8907818682701</v>
      </c>
      <c r="AG39" s="36">
        <v>2382.54838460151</v>
      </c>
      <c r="AH39" s="36">
        <v>2032.5725109438499</v>
      </c>
      <c r="AI39" s="36">
        <v>2088.8630692899701</v>
      </c>
      <c r="AJ39" s="36">
        <v>2117.4939968303202</v>
      </c>
      <c r="AK39" s="36">
        <v>2445.93755987125</v>
      </c>
      <c r="AL39" s="36">
        <v>2720.3211384650799</v>
      </c>
      <c r="AM39" s="36">
        <v>3869.62243733777</v>
      </c>
      <c r="AN39" s="36">
        <v>4272.1537294459104</v>
      </c>
      <c r="AO39" s="36">
        <v>3261.23618948071</v>
      </c>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row>
    <row r="40" spans="2:174" ht="28.25" customHeight="1">
      <c r="B40" s="23" t="s">
        <v>136</v>
      </c>
      <c r="F40" s="26" t="s">
        <v>252</v>
      </c>
      <c r="G40" s="36">
        <v>46.486708999999998</v>
      </c>
      <c r="H40" s="36">
        <v>38.250317000000003</v>
      </c>
      <c r="I40" s="36">
        <v>43.361342999999998</v>
      </c>
      <c r="J40" s="36">
        <v>53.729973000000001</v>
      </c>
      <c r="K40" s="36">
        <v>59.182858000000003</v>
      </c>
      <c r="L40" s="36">
        <v>47.426037999999998</v>
      </c>
      <c r="M40" s="36">
        <v>62.300930000000001</v>
      </c>
      <c r="N40" s="36">
        <v>68.691250999999994</v>
      </c>
      <c r="O40" s="36">
        <v>93.959537999999995</v>
      </c>
      <c r="P40" s="36">
        <v>111.99946</v>
      </c>
      <c r="Q40" s="36">
        <v>128.92181199999999</v>
      </c>
      <c r="R40" s="36">
        <v>142.260954</v>
      </c>
      <c r="S40" s="36">
        <v>163.25745900000001</v>
      </c>
      <c r="T40" s="36">
        <v>135.82740000000001</v>
      </c>
      <c r="U40" s="36">
        <v>117.541917</v>
      </c>
      <c r="V40" s="36">
        <v>161.37009599999999</v>
      </c>
      <c r="W40" s="36">
        <v>197.25445500000001</v>
      </c>
      <c r="X40" s="36">
        <v>220.824354</v>
      </c>
      <c r="Y40" s="36">
        <v>186.969311</v>
      </c>
      <c r="Z40" s="36">
        <v>244.628467</v>
      </c>
      <c r="AA40" s="36">
        <v>253.532105</v>
      </c>
      <c r="AB40" s="36">
        <v>163.916912</v>
      </c>
      <c r="AC40" s="36">
        <v>268.23605300000003</v>
      </c>
      <c r="AD40" s="36">
        <v>534.62942899999996</v>
      </c>
      <c r="AE40" s="36">
        <v>250.88157100000001</v>
      </c>
      <c r="AF40" s="36">
        <v>230.986986</v>
      </c>
      <c r="AG40" s="36">
        <v>139.87350900000001</v>
      </c>
      <c r="AH40" s="36">
        <v>246.182309</v>
      </c>
      <c r="AI40" s="36">
        <v>151.09172699999999</v>
      </c>
      <c r="AJ40" s="36">
        <v>270.276115</v>
      </c>
      <c r="AK40" s="36">
        <v>200.88687899999999</v>
      </c>
      <c r="AL40" s="36">
        <v>299.16320200000001</v>
      </c>
      <c r="AM40" s="36">
        <v>158.37476599999999</v>
      </c>
      <c r="AN40" s="36">
        <v>173.948824</v>
      </c>
      <c r="AO40" s="36">
        <v>154.07455200000001</v>
      </c>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row>
    <row r="41" spans="2:174" ht="28.25" customHeight="1">
      <c r="B41" s="23" t="s">
        <v>136</v>
      </c>
      <c r="F41" s="26" t="s">
        <v>253</v>
      </c>
      <c r="G41" s="36">
        <v>34.848014999999997</v>
      </c>
      <c r="H41" s="36">
        <v>37.685012</v>
      </c>
      <c r="I41" s="36">
        <v>40.174860000000002</v>
      </c>
      <c r="J41" s="36">
        <v>41.824880999999998</v>
      </c>
      <c r="K41" s="36">
        <v>43.082545000000003</v>
      </c>
      <c r="L41" s="36">
        <v>49.163251000000002</v>
      </c>
      <c r="M41" s="36">
        <v>49.537612000000003</v>
      </c>
      <c r="N41" s="36">
        <v>52.061922000000003</v>
      </c>
      <c r="O41" s="36">
        <v>61.615814999999998</v>
      </c>
      <c r="P41" s="36">
        <v>58.400782999999997</v>
      </c>
      <c r="Q41" s="36">
        <v>64.566657000000006</v>
      </c>
      <c r="R41" s="36">
        <v>75.375653999999997</v>
      </c>
      <c r="S41" s="36">
        <v>57.598030000000001</v>
      </c>
      <c r="T41" s="36">
        <v>59.900072999999999</v>
      </c>
      <c r="U41" s="36">
        <v>62.290115</v>
      </c>
      <c r="V41" s="36">
        <v>52.643185000000003</v>
      </c>
      <c r="W41" s="36">
        <v>59.009197999999998</v>
      </c>
      <c r="X41" s="36">
        <v>71.289901</v>
      </c>
      <c r="Y41" s="36">
        <v>64.413038</v>
      </c>
      <c r="Z41" s="36">
        <v>69.501980000000003</v>
      </c>
      <c r="AA41" s="36">
        <v>64.865485000000007</v>
      </c>
      <c r="AB41" s="36">
        <v>75.047593000000006</v>
      </c>
      <c r="AC41" s="36">
        <v>77.335519000000005</v>
      </c>
      <c r="AD41" s="36">
        <v>47.942120000000003</v>
      </c>
      <c r="AE41" s="36">
        <v>0</v>
      </c>
      <c r="AF41" s="36">
        <v>46.670569</v>
      </c>
      <c r="AG41" s="36">
        <v>99.567707999999996</v>
      </c>
      <c r="AH41" s="36">
        <v>106.67314399999999</v>
      </c>
      <c r="AI41" s="36">
        <v>128.544985</v>
      </c>
      <c r="AJ41" s="36">
        <v>131.07972899999999</v>
      </c>
      <c r="AK41" s="36">
        <v>135.332808</v>
      </c>
      <c r="AL41" s="36">
        <v>0</v>
      </c>
      <c r="AM41" s="36">
        <v>0</v>
      </c>
      <c r="AN41" s="36">
        <v>0</v>
      </c>
      <c r="AO41" s="36">
        <v>0</v>
      </c>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row>
    <row r="42" spans="2:174" ht="28.25" customHeight="1">
      <c r="B42" s="23" t="s">
        <v>136</v>
      </c>
      <c r="F42" s="26" t="s">
        <v>254</v>
      </c>
      <c r="G42" s="36">
        <v>717.44080599999995</v>
      </c>
      <c r="H42" s="36">
        <v>930.28003000000001</v>
      </c>
      <c r="I42" s="36">
        <v>1090.1314070000001</v>
      </c>
      <c r="J42" s="36">
        <v>1146.770976</v>
      </c>
      <c r="K42" s="36">
        <v>1401.704579</v>
      </c>
      <c r="L42" s="36">
        <v>1490.9547379999999</v>
      </c>
      <c r="M42" s="36">
        <v>1655.976032</v>
      </c>
      <c r="N42" s="36">
        <v>1523.5073520000001</v>
      </c>
      <c r="O42" s="36">
        <v>1773.675305</v>
      </c>
      <c r="P42" s="36">
        <v>1432.461278</v>
      </c>
      <c r="Q42" s="36">
        <v>1344.150535</v>
      </c>
      <c r="R42" s="36">
        <v>603.51608699999997</v>
      </c>
      <c r="S42" s="36">
        <v>567.45784100000003</v>
      </c>
      <c r="T42" s="36">
        <v>551.27428099999997</v>
      </c>
      <c r="U42" s="36">
        <v>597.03160300000002</v>
      </c>
      <c r="V42" s="36">
        <v>736.65591800000004</v>
      </c>
      <c r="W42" s="36">
        <v>911.73355700000002</v>
      </c>
      <c r="X42" s="36">
        <v>1078.724647</v>
      </c>
      <c r="Y42" s="36">
        <v>1379.400987</v>
      </c>
      <c r="Z42" s="36">
        <v>1329.1645960000001</v>
      </c>
      <c r="AA42" s="36">
        <v>1137.088814</v>
      </c>
      <c r="AB42" s="36">
        <v>1338.6762000000001</v>
      </c>
      <c r="AC42" s="36">
        <v>1086.129866</v>
      </c>
      <c r="AD42" s="36">
        <v>783.71058700000003</v>
      </c>
      <c r="AE42" s="36">
        <v>616.12399300000004</v>
      </c>
      <c r="AF42" s="36">
        <v>718.95735100000002</v>
      </c>
      <c r="AG42" s="36">
        <v>597.698083</v>
      </c>
      <c r="AH42" s="36">
        <v>874.66613900000004</v>
      </c>
      <c r="AI42" s="36">
        <v>926.11213499999997</v>
      </c>
      <c r="AJ42" s="36">
        <v>1287.412435</v>
      </c>
      <c r="AK42" s="36">
        <v>1010.83754</v>
      </c>
      <c r="AL42" s="36">
        <v>773.31960600000002</v>
      </c>
      <c r="AM42" s="36">
        <v>1046.625959</v>
      </c>
      <c r="AN42" s="36">
        <v>1356.29368</v>
      </c>
      <c r="AO42" s="36">
        <v>1373.1073699999999</v>
      </c>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row>
    <row r="43" spans="2:174" ht="28.25" customHeight="1">
      <c r="B43" s="23" t="s">
        <v>136</v>
      </c>
      <c r="F43" s="26" t="s">
        <v>255</v>
      </c>
      <c r="G43" s="36">
        <v>18.157605</v>
      </c>
      <c r="H43" s="36">
        <v>12.769525</v>
      </c>
      <c r="I43" s="36">
        <v>13.716711999999999</v>
      </c>
      <c r="J43" s="36">
        <v>14.183592000000001</v>
      </c>
      <c r="K43" s="36">
        <v>15.440219000000001</v>
      </c>
      <c r="L43" s="36">
        <v>12.671899</v>
      </c>
      <c r="M43" s="36">
        <v>17.387910000000002</v>
      </c>
      <c r="N43" s="36">
        <v>12.861183</v>
      </c>
      <c r="O43" s="36">
        <v>0.57173300000000005</v>
      </c>
      <c r="P43" s="36">
        <v>1.052621</v>
      </c>
      <c r="Q43" s="36">
        <v>20.390898</v>
      </c>
      <c r="R43" s="36">
        <v>24.298245000000001</v>
      </c>
      <c r="S43" s="36">
        <v>21.768356000000001</v>
      </c>
      <c r="T43" s="36">
        <v>22.039736999999999</v>
      </c>
      <c r="U43" s="36">
        <v>18.883811999999999</v>
      </c>
      <c r="V43" s="36">
        <v>19.104081000000001</v>
      </c>
      <c r="W43" s="36">
        <v>17.246859000000001</v>
      </c>
      <c r="X43" s="36">
        <v>13.768796</v>
      </c>
      <c r="Y43" s="36">
        <v>15.141866</v>
      </c>
      <c r="Z43" s="36">
        <v>10.346204</v>
      </c>
      <c r="AA43" s="36">
        <v>10.729240000000001</v>
      </c>
      <c r="AB43" s="36">
        <v>12.03365</v>
      </c>
      <c r="AC43" s="36">
        <v>17.047954000000001</v>
      </c>
      <c r="AD43" s="36">
        <v>14.348834999999999</v>
      </c>
      <c r="AE43" s="36">
        <v>17.122584</v>
      </c>
      <c r="AF43" s="36">
        <v>13.648921</v>
      </c>
      <c r="AG43" s="36">
        <v>17.300984</v>
      </c>
      <c r="AH43" s="36">
        <v>11.699674999999999</v>
      </c>
      <c r="AI43" s="36">
        <v>24.105459</v>
      </c>
      <c r="AJ43" s="36">
        <v>23.637972999999999</v>
      </c>
      <c r="AK43" s="36">
        <v>14.939807999999999</v>
      </c>
      <c r="AL43" s="36">
        <v>15.911842999999999</v>
      </c>
      <c r="AM43" s="36">
        <v>20.998864000000001</v>
      </c>
      <c r="AN43" s="36">
        <v>14.159853999999999</v>
      </c>
      <c r="AO43" s="36">
        <v>19.610014</v>
      </c>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row>
    <row r="44" spans="2:174" ht="28.25" customHeight="1">
      <c r="B44" s="23" t="s">
        <v>136</v>
      </c>
      <c r="F44" s="26" t="s">
        <v>256</v>
      </c>
      <c r="G44" s="36">
        <v>78.252099999999999</v>
      </c>
      <c r="H44" s="36">
        <v>38.260131000000001</v>
      </c>
      <c r="I44" s="36">
        <v>38.797094999999999</v>
      </c>
      <c r="J44" s="36">
        <v>53.266801000000001</v>
      </c>
      <c r="K44" s="36">
        <v>47.451011999999999</v>
      </c>
      <c r="L44" s="36">
        <v>49.816412</v>
      </c>
      <c r="M44" s="36">
        <v>61.233325000000001</v>
      </c>
      <c r="N44" s="36">
        <v>57.366599000000001</v>
      </c>
      <c r="O44" s="36">
        <v>75.108225000000004</v>
      </c>
      <c r="P44" s="36">
        <v>73.198272000000003</v>
      </c>
      <c r="Q44" s="36">
        <v>69.878967000000003</v>
      </c>
      <c r="R44" s="36">
        <v>76.478776999999994</v>
      </c>
      <c r="S44" s="36">
        <v>48.812325000000001</v>
      </c>
      <c r="T44" s="36">
        <v>38.026193999999997</v>
      </c>
      <c r="U44" s="36">
        <v>0.74430499999999999</v>
      </c>
      <c r="V44" s="36">
        <v>8.4048739999999995</v>
      </c>
      <c r="W44" s="36">
        <v>12.090274000000001</v>
      </c>
      <c r="X44" s="36">
        <v>24.89378</v>
      </c>
      <c r="Y44" s="36">
        <v>41.659247000000001</v>
      </c>
      <c r="Z44" s="36">
        <v>69.704442999999998</v>
      </c>
      <c r="AA44" s="36">
        <v>101.103342</v>
      </c>
      <c r="AB44" s="36">
        <v>126.01500799999999</v>
      </c>
      <c r="AC44" s="36">
        <v>101.794366</v>
      </c>
      <c r="AD44" s="36">
        <v>123.41277100000001</v>
      </c>
      <c r="AE44" s="36">
        <v>147.069875</v>
      </c>
      <c r="AF44" s="36">
        <v>149.930418</v>
      </c>
      <c r="AG44" s="36">
        <v>124.236231</v>
      </c>
      <c r="AH44" s="36">
        <v>158.136822</v>
      </c>
      <c r="AI44" s="36">
        <v>171.63186400000001</v>
      </c>
      <c r="AJ44" s="36">
        <v>177.01768000000001</v>
      </c>
      <c r="AK44" s="36">
        <v>166.67289700000001</v>
      </c>
      <c r="AL44" s="36">
        <v>221.51034300000001</v>
      </c>
      <c r="AM44" s="36">
        <v>468.78458799999999</v>
      </c>
      <c r="AN44" s="36">
        <v>258.340238</v>
      </c>
      <c r="AO44" s="36">
        <v>379.94215100000002</v>
      </c>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row>
    <row r="45" spans="2:174" ht="28.25" customHeight="1">
      <c r="B45" t="s">
        <v>136</v>
      </c>
      <c r="F45" s="26" t="s">
        <v>214</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row>
    <row r="46" spans="2:174" ht="20.149999999999999" customHeight="1">
      <c r="B46" s="23" t="s">
        <v>136</v>
      </c>
      <c r="F46" s="35" t="s">
        <v>243</v>
      </c>
      <c r="G46" s="36">
        <v>649.95982000000004</v>
      </c>
      <c r="H46" s="36">
        <v>650.42696899999999</v>
      </c>
      <c r="I46" s="36">
        <v>626.97713299999998</v>
      </c>
      <c r="J46" s="36">
        <v>538.933403</v>
      </c>
      <c r="K46" s="36">
        <v>428.85117200000002</v>
      </c>
      <c r="L46" s="36">
        <v>403.687185</v>
      </c>
      <c r="M46" s="36">
        <v>433.61273699999998</v>
      </c>
      <c r="N46" s="36">
        <v>490.892493</v>
      </c>
      <c r="O46" s="36">
        <v>581.45450500000004</v>
      </c>
      <c r="P46" s="36">
        <v>689.79815699999995</v>
      </c>
      <c r="Q46" s="36">
        <v>682.46168799999998</v>
      </c>
      <c r="R46" s="36">
        <v>977.19763699999999</v>
      </c>
      <c r="S46" s="36">
        <v>735.00763099999995</v>
      </c>
      <c r="T46" s="36">
        <v>670.04553199999998</v>
      </c>
      <c r="U46" s="36">
        <v>676.77011100000004</v>
      </c>
      <c r="V46" s="36">
        <v>851.97926099999995</v>
      </c>
      <c r="W46" s="36">
        <v>1542.0449080000001</v>
      </c>
      <c r="X46" s="36">
        <v>2590.2152799999999</v>
      </c>
      <c r="Y46" s="36">
        <v>2030.7403079999999</v>
      </c>
      <c r="Z46" s="36">
        <v>934.95189700000003</v>
      </c>
      <c r="AA46" s="36">
        <v>1236.97604</v>
      </c>
      <c r="AB46" s="36">
        <v>1479.0933190000001</v>
      </c>
      <c r="AC46" s="36">
        <v>1375.037673</v>
      </c>
      <c r="AD46" s="36">
        <v>1383.2612839999999</v>
      </c>
      <c r="AE46" s="36">
        <v>1435.7227479999999</v>
      </c>
      <c r="AF46" s="36">
        <v>2181.4899350000001</v>
      </c>
      <c r="AG46" s="36">
        <v>1397.2136379999999</v>
      </c>
      <c r="AH46" s="36">
        <v>1435.956715</v>
      </c>
      <c r="AI46" s="36">
        <v>2271.569125</v>
      </c>
      <c r="AJ46" s="36">
        <v>2346.736261</v>
      </c>
      <c r="AK46" s="36">
        <v>2301.3172439999998</v>
      </c>
      <c r="AL46" s="36">
        <v>2118.6541870000001</v>
      </c>
      <c r="AM46" s="36">
        <v>3008.2966670000001</v>
      </c>
      <c r="AN46" s="36">
        <v>2422.788654</v>
      </c>
      <c r="AO46" s="36">
        <v>1963.8643810000001</v>
      </c>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row>
    <row r="47" spans="2:174" ht="20.149999999999999" customHeight="1">
      <c r="B47" s="23" t="s">
        <v>136</v>
      </c>
      <c r="F47" s="35" t="s">
        <v>183</v>
      </c>
      <c r="G47" s="36">
        <v>291.18088499999999</v>
      </c>
      <c r="H47" s="36">
        <v>284.35604599999999</v>
      </c>
      <c r="I47" s="36">
        <v>153.609835</v>
      </c>
      <c r="J47" s="36">
        <v>297.43684300000001</v>
      </c>
      <c r="K47" s="36">
        <v>206.482159</v>
      </c>
      <c r="L47" s="36">
        <v>179.276659</v>
      </c>
      <c r="M47" s="36">
        <v>215.42476300000001</v>
      </c>
      <c r="N47" s="36">
        <v>223.47981799999999</v>
      </c>
      <c r="O47" s="36">
        <v>206.693656</v>
      </c>
      <c r="P47" s="36">
        <v>290.70648899999998</v>
      </c>
      <c r="Q47" s="36">
        <v>374.66903600000001</v>
      </c>
      <c r="R47" s="36">
        <v>639.13113999999996</v>
      </c>
      <c r="S47" s="36">
        <v>550.17568300000005</v>
      </c>
      <c r="T47" s="36">
        <v>459.24568900000003</v>
      </c>
      <c r="U47" s="36">
        <v>317.85967499999998</v>
      </c>
      <c r="V47" s="36">
        <v>305.16248300000001</v>
      </c>
      <c r="W47" s="36">
        <v>548.56145900000001</v>
      </c>
      <c r="X47" s="36">
        <v>1048.561604</v>
      </c>
      <c r="Y47" s="36">
        <v>966.41983100000004</v>
      </c>
      <c r="Z47" s="36">
        <v>923.37063999999998</v>
      </c>
      <c r="AA47" s="36">
        <v>977.31276100000002</v>
      </c>
      <c r="AB47" s="36">
        <v>893.497073</v>
      </c>
      <c r="AC47" s="36">
        <v>916.51983600000005</v>
      </c>
      <c r="AD47" s="36">
        <v>810.18398200000001</v>
      </c>
      <c r="AE47" s="36">
        <v>930.71178899999995</v>
      </c>
      <c r="AF47" s="36">
        <v>891.39196600000002</v>
      </c>
      <c r="AG47" s="36">
        <v>1230.694027</v>
      </c>
      <c r="AH47" s="36">
        <v>1252.48261</v>
      </c>
      <c r="AI47" s="36">
        <v>1702.505142</v>
      </c>
      <c r="AJ47" s="36">
        <v>1605.0371689999999</v>
      </c>
      <c r="AK47" s="36">
        <v>1290.89537</v>
      </c>
      <c r="AL47" s="36">
        <v>1504.819798</v>
      </c>
      <c r="AM47" s="36">
        <v>1497.863681</v>
      </c>
      <c r="AN47" s="36">
        <v>1892.4828809999999</v>
      </c>
      <c r="AO47" s="36">
        <v>1808.331089</v>
      </c>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row>
    <row r="48" spans="2:174" ht="28.25" customHeight="1">
      <c r="B48" t="s">
        <v>136</v>
      </c>
      <c r="C48" s="23" t="s">
        <v>257</v>
      </c>
      <c r="F48" s="26" t="s">
        <v>258</v>
      </c>
      <c r="G48" s="36">
        <f t="shared" ref="G48:AG48" si="2">G49-SUM(G9:G47)</f>
        <v>1420.2379630000032</v>
      </c>
      <c r="H48" s="36">
        <f t="shared" si="2"/>
        <v>2024.462059999998</v>
      </c>
      <c r="I48" s="36">
        <f t="shared" si="2"/>
        <v>2186.9344000000019</v>
      </c>
      <c r="J48" s="36">
        <f t="shared" si="2"/>
        <v>2260.6112570000041</v>
      </c>
      <c r="K48" s="36">
        <f t="shared" si="2"/>
        <v>2253.8749104000017</v>
      </c>
      <c r="L48" s="36">
        <f t="shared" si="2"/>
        <v>2351.8783528000022</v>
      </c>
      <c r="M48" s="36">
        <f t="shared" si="2"/>
        <v>2491.2902455000039</v>
      </c>
      <c r="N48" s="36">
        <f t="shared" si="2"/>
        <v>2182.132785400001</v>
      </c>
      <c r="O48" s="36">
        <f t="shared" si="2"/>
        <v>2287.1343502999989</v>
      </c>
      <c r="P48" s="36">
        <f t="shared" si="2"/>
        <v>2322.959457500001</v>
      </c>
      <c r="Q48" s="36">
        <f t="shared" si="2"/>
        <v>2342.2363266013454</v>
      </c>
      <c r="R48" s="36">
        <f t="shared" si="2"/>
        <v>3059.495094340411</v>
      </c>
      <c r="S48" s="36">
        <f t="shared" si="2"/>
        <v>3610.4728502929684</v>
      </c>
      <c r="T48" s="36">
        <f t="shared" si="2"/>
        <v>3511.6682950130271</v>
      </c>
      <c r="U48" s="36">
        <f t="shared" si="2"/>
        <v>3273.3703887525226</v>
      </c>
      <c r="V48" s="36">
        <f t="shared" si="2"/>
        <v>3410.8159873910008</v>
      </c>
      <c r="W48" s="36">
        <f t="shared" si="2"/>
        <v>3678.0810128974772</v>
      </c>
      <c r="X48" s="36">
        <f t="shared" si="2"/>
        <v>4360.6744956940092</v>
      </c>
      <c r="Y48" s="36">
        <f t="shared" si="2"/>
        <v>5990.4587772228188</v>
      </c>
      <c r="Z48" s="36">
        <f t="shared" si="2"/>
        <v>6262.2508482583798</v>
      </c>
      <c r="AA48" s="36">
        <f t="shared" si="2"/>
        <v>6459.7740723184397</v>
      </c>
      <c r="AB48" s="36">
        <f t="shared" si="2"/>
        <v>8480.8531115213264</v>
      </c>
      <c r="AC48" s="36">
        <f t="shared" si="2"/>
        <v>10583.783925831158</v>
      </c>
      <c r="AD48" s="36">
        <f t="shared" si="2"/>
        <v>9413.9793590023037</v>
      </c>
      <c r="AE48" s="36">
        <f t="shared" si="2"/>
        <v>8983.1412633312138</v>
      </c>
      <c r="AF48" s="36">
        <f t="shared" si="2"/>
        <v>8943.465803099738</v>
      </c>
      <c r="AG48" s="36">
        <f t="shared" si="2"/>
        <v>9139.8466661934945</v>
      </c>
      <c r="AH48" s="36">
        <f t="shared" ref="AH48:AL48" si="3">AH49-SUM(AH9:AH47)</f>
        <v>9871.9304490931827</v>
      </c>
      <c r="AI48" s="36">
        <f t="shared" si="3"/>
        <v>11504.925240181037</v>
      </c>
      <c r="AJ48" s="36">
        <f t="shared" si="3"/>
        <v>12294.38041748965</v>
      </c>
      <c r="AK48" s="36">
        <f t="shared" si="3"/>
        <v>11596.372472739691</v>
      </c>
      <c r="AL48" s="36">
        <f t="shared" si="3"/>
        <v>12696.883532213891</v>
      </c>
      <c r="AM48" s="36">
        <f t="shared" ref="AM48:AO48" si="4">AM49-SUM(AM9:AM47)</f>
        <v>15488.647202607273</v>
      </c>
      <c r="AN48" s="36">
        <f t="shared" si="4"/>
        <v>17959.356325072848</v>
      </c>
      <c r="AO48" s="36">
        <f t="shared" si="4"/>
        <v>14384.773804621393</v>
      </c>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row>
    <row r="49" spans="2:174" ht="28.25" customHeight="1">
      <c r="B49" s="24" t="s">
        <v>136</v>
      </c>
      <c r="F49" s="26" t="s">
        <v>259</v>
      </c>
      <c r="G49" s="36">
        <v>15633.474114000001</v>
      </c>
      <c r="H49" s="36">
        <v>17397.813865</v>
      </c>
      <c r="I49" s="36">
        <v>17353.417573999999</v>
      </c>
      <c r="J49" s="36">
        <v>18185.186171000001</v>
      </c>
      <c r="K49" s="36">
        <v>18996.289194000001</v>
      </c>
      <c r="L49" s="36">
        <v>19344.1318188</v>
      </c>
      <c r="M49" s="36">
        <v>21685.277415</v>
      </c>
      <c r="N49" s="36">
        <v>20294.920000300001</v>
      </c>
      <c r="O49" s="36">
        <v>24302.788906900001</v>
      </c>
      <c r="P49" s="36">
        <v>24361.8125234</v>
      </c>
      <c r="Q49" s="36">
        <v>25507.201239400001</v>
      </c>
      <c r="R49" s="36">
        <v>30364.172924205301</v>
      </c>
      <c r="S49" s="36">
        <v>29821.748174465301</v>
      </c>
      <c r="T49" s="36">
        <v>29661.288583335401</v>
      </c>
      <c r="U49" s="36">
        <v>30123.285201058901</v>
      </c>
      <c r="V49" s="36">
        <v>36079.776142651201</v>
      </c>
      <c r="W49" s="36">
        <v>49602.524498831001</v>
      </c>
      <c r="X49" s="36">
        <v>64168.7611845969</v>
      </c>
      <c r="Y49" s="36">
        <v>69891.662979849003</v>
      </c>
      <c r="Z49" s="36">
        <v>84337.781087253999</v>
      </c>
      <c r="AA49" s="36">
        <v>81661.855134413898</v>
      </c>
      <c r="AB49" s="36">
        <v>110798.74556471501</v>
      </c>
      <c r="AC49" s="36">
        <v>118539.545501309</v>
      </c>
      <c r="AD49" s="36">
        <v>109530.274464678</v>
      </c>
      <c r="AE49" s="36">
        <v>126525.603029825</v>
      </c>
      <c r="AF49" s="36">
        <v>108190.546715968</v>
      </c>
      <c r="AG49" s="36">
        <v>101777.77173279499</v>
      </c>
      <c r="AH49" s="36">
        <v>119987.60112703701</v>
      </c>
      <c r="AI49" s="36">
        <v>126646.77980447101</v>
      </c>
      <c r="AJ49" s="36">
        <v>147354.64944231999</v>
      </c>
      <c r="AK49" s="36">
        <v>173956.955803611</v>
      </c>
      <c r="AL49" s="36">
        <v>227264.74743867901</v>
      </c>
      <c r="AM49" s="36">
        <v>217595.454100945</v>
      </c>
      <c r="AN49" s="36">
        <v>227489.437633856</v>
      </c>
      <c r="AO49" s="36">
        <v>234694.292131864</v>
      </c>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row>
    <row r="50" spans="2:174" ht="10.25" customHeight="1">
      <c r="B50" t="s">
        <v>136</v>
      </c>
      <c r="G50" s="38"/>
      <c r="H50" s="38"/>
      <c r="I50" s="38"/>
      <c r="J50" s="38"/>
      <c r="K50" s="38"/>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row>
    <row r="51" spans="2:174" ht="24.75" customHeight="1">
      <c r="B51" t="s">
        <v>136</v>
      </c>
      <c r="AN51" s="23" t="s">
        <v>136</v>
      </c>
    </row>
    <row r="52" spans="2:174">
      <c r="B52" t="s">
        <v>136</v>
      </c>
    </row>
    <row r="53" spans="2:174" ht="18" customHeight="1">
      <c r="B53" t="s">
        <v>136</v>
      </c>
      <c r="F53" s="24" t="s">
        <v>260</v>
      </c>
    </row>
    <row r="54" spans="2:174">
      <c r="B54" t="s">
        <v>136</v>
      </c>
    </row>
    <row r="55" spans="2:174">
      <c r="B55" t="s">
        <v>136</v>
      </c>
    </row>
    <row r="56" spans="2:174">
      <c r="B56" t="s">
        <v>136</v>
      </c>
    </row>
    <row r="57" spans="2:174">
      <c r="B57" t="s">
        <v>136</v>
      </c>
    </row>
    <row r="58" spans="2:174" ht="18" customHeight="1">
      <c r="AN58" s="23" t="s">
        <v>136</v>
      </c>
    </row>
  </sheetData>
  <hyperlinks>
    <hyperlink ref="H1" location="Contents!A1" display="Back to Table of Contents" xr:uid="{00000000-0004-0000-0400-000000000000}"/>
  </hyperlinks>
  <pageMargins left="0" right="0" top="0" bottom="0" header="0" footer="0"/>
  <pageSetup paperSize="9" scale="10" fitToHeight="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G40"/>
  <sheetViews>
    <sheetView zoomScale="90" zoomScaleNormal="90" workbookViewId="0">
      <pane xSplit="6" ySplit="7" topLeftCell="AI14" activePane="bottomRight" state="frozen"/>
      <selection pane="topRight" activeCell="F17" sqref="F17"/>
      <selection pane="bottomLeft" activeCell="F17" sqref="F17"/>
      <selection pane="bottomRight" activeCell="AL26" sqref="AL26"/>
    </sheetView>
  </sheetViews>
  <sheetFormatPr defaultColWidth="11.453125" defaultRowHeight="14.5"/>
  <cols>
    <col min="1" max="1" width="16.6328125" customWidth="1"/>
    <col min="4" max="4" width="13.36328125" customWidth="1"/>
    <col min="6" max="6" width="57.08984375" customWidth="1"/>
    <col min="7" max="75" width="14.54296875" customWidth="1"/>
  </cols>
  <sheetData>
    <row r="1" spans="1:267" ht="57" customHeight="1">
      <c r="A1" s="22" t="s">
        <v>134</v>
      </c>
      <c r="H1" s="107"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67" ht="18" customHeight="1">
      <c r="A2" s="92" t="s">
        <v>135</v>
      </c>
      <c r="B2" s="112"/>
      <c r="C2" s="112"/>
      <c r="D2" s="112"/>
      <c r="E2" s="112"/>
      <c r="F2" s="112"/>
      <c r="G2" s="88">
        <v>1990</v>
      </c>
      <c r="H2" s="88">
        <f>G2+1</f>
        <v>1991</v>
      </c>
      <c r="I2" s="88">
        <f>H2+1</f>
        <v>1992</v>
      </c>
      <c r="J2" s="88">
        <f t="shared" ref="J2:AM2" si="0">I2+1</f>
        <v>1993</v>
      </c>
      <c r="K2" s="88">
        <f t="shared" si="0"/>
        <v>1994</v>
      </c>
      <c r="L2" s="88">
        <f t="shared" si="0"/>
        <v>1995</v>
      </c>
      <c r="M2" s="88">
        <f t="shared" si="0"/>
        <v>1996</v>
      </c>
      <c r="N2" s="88">
        <f t="shared" si="0"/>
        <v>1997</v>
      </c>
      <c r="O2" s="88">
        <f t="shared" si="0"/>
        <v>1998</v>
      </c>
      <c r="P2" s="88">
        <f t="shared" si="0"/>
        <v>1999</v>
      </c>
      <c r="Q2" s="88">
        <f t="shared" si="0"/>
        <v>2000</v>
      </c>
      <c r="R2" s="88">
        <f t="shared" si="0"/>
        <v>2001</v>
      </c>
      <c r="S2" s="88">
        <f t="shared" si="0"/>
        <v>2002</v>
      </c>
      <c r="T2" s="88">
        <f t="shared" si="0"/>
        <v>2003</v>
      </c>
      <c r="U2" s="88">
        <f t="shared" si="0"/>
        <v>2004</v>
      </c>
      <c r="V2" s="88">
        <f t="shared" si="0"/>
        <v>2005</v>
      </c>
      <c r="W2" s="88">
        <f t="shared" si="0"/>
        <v>2006</v>
      </c>
      <c r="X2" s="88">
        <f t="shared" si="0"/>
        <v>2007</v>
      </c>
      <c r="Y2" s="88">
        <f t="shared" si="0"/>
        <v>2008</v>
      </c>
      <c r="Z2" s="88">
        <f t="shared" si="0"/>
        <v>2009</v>
      </c>
      <c r="AA2" s="88">
        <f t="shared" si="0"/>
        <v>2010</v>
      </c>
      <c r="AB2" s="88">
        <f t="shared" si="0"/>
        <v>2011</v>
      </c>
      <c r="AC2" s="88">
        <f t="shared" si="0"/>
        <v>2012</v>
      </c>
      <c r="AD2" s="88">
        <f t="shared" si="0"/>
        <v>2013</v>
      </c>
      <c r="AE2" s="88">
        <f t="shared" si="0"/>
        <v>2014</v>
      </c>
      <c r="AF2" s="88">
        <f t="shared" si="0"/>
        <v>2015</v>
      </c>
      <c r="AG2" s="88">
        <f t="shared" si="0"/>
        <v>2016</v>
      </c>
      <c r="AH2" s="88">
        <f t="shared" si="0"/>
        <v>2017</v>
      </c>
      <c r="AI2" s="88">
        <f t="shared" si="0"/>
        <v>2018</v>
      </c>
      <c r="AJ2" s="88">
        <f t="shared" si="0"/>
        <v>2019</v>
      </c>
      <c r="AK2" s="88">
        <f t="shared" si="0"/>
        <v>2020</v>
      </c>
      <c r="AL2" s="88">
        <f t="shared" si="0"/>
        <v>2021</v>
      </c>
      <c r="AM2" s="88">
        <f t="shared" si="0"/>
        <v>2022</v>
      </c>
      <c r="AN2" s="88"/>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row>
    <row r="3" spans="1:267" ht="18" customHeight="1">
      <c r="A3" s="112"/>
      <c r="B3" s="87" t="s">
        <v>136</v>
      </c>
      <c r="C3" s="112"/>
      <c r="D3" s="112"/>
      <c r="E3" s="112"/>
      <c r="F3" s="90"/>
      <c r="G3" s="88" t="str">
        <f t="shared" ref="G3:AM3" si="1">CONCATENATE(G$2-1,"–",RIGHT(G$2,2))</f>
        <v>1989–90</v>
      </c>
      <c r="H3" s="88" t="str">
        <f t="shared" si="1"/>
        <v>1990–91</v>
      </c>
      <c r="I3" s="88" t="str">
        <f t="shared" si="1"/>
        <v>1991–92</v>
      </c>
      <c r="J3" s="88" t="str">
        <f t="shared" si="1"/>
        <v>1992–93</v>
      </c>
      <c r="K3" s="88" t="str">
        <f t="shared" si="1"/>
        <v>1993–94</v>
      </c>
      <c r="L3" s="88" t="str">
        <f t="shared" si="1"/>
        <v>1994–95</v>
      </c>
      <c r="M3" s="88" t="str">
        <f t="shared" si="1"/>
        <v>1995–96</v>
      </c>
      <c r="N3" s="88" t="str">
        <f t="shared" si="1"/>
        <v>1996–97</v>
      </c>
      <c r="O3" s="88" t="str">
        <f t="shared" si="1"/>
        <v>1997–98</v>
      </c>
      <c r="P3" s="88" t="str">
        <f t="shared" si="1"/>
        <v>1998–99</v>
      </c>
      <c r="Q3" s="88" t="str">
        <f t="shared" si="1"/>
        <v>1999–00</v>
      </c>
      <c r="R3" s="88" t="str">
        <f t="shared" si="1"/>
        <v>2000–01</v>
      </c>
      <c r="S3" s="88" t="str">
        <f t="shared" si="1"/>
        <v>2001–02</v>
      </c>
      <c r="T3" s="88" t="str">
        <f t="shared" si="1"/>
        <v>2002–03</v>
      </c>
      <c r="U3" s="88" t="str">
        <f t="shared" si="1"/>
        <v>2003–04</v>
      </c>
      <c r="V3" s="88" t="str">
        <f t="shared" si="1"/>
        <v>2004–05</v>
      </c>
      <c r="W3" s="88" t="str">
        <f t="shared" si="1"/>
        <v>2005–06</v>
      </c>
      <c r="X3" s="88" t="str">
        <f t="shared" si="1"/>
        <v>2006–07</v>
      </c>
      <c r="Y3" s="88" t="str">
        <f t="shared" si="1"/>
        <v>2007–08</v>
      </c>
      <c r="Z3" s="88" t="str">
        <f t="shared" si="1"/>
        <v>2008–09</v>
      </c>
      <c r="AA3" s="88" t="str">
        <f t="shared" si="1"/>
        <v>2009–10</v>
      </c>
      <c r="AB3" s="88" t="str">
        <f t="shared" si="1"/>
        <v>2010–11</v>
      </c>
      <c r="AC3" s="88" t="str">
        <f t="shared" si="1"/>
        <v>2011–12</v>
      </c>
      <c r="AD3" s="88" t="str">
        <f t="shared" si="1"/>
        <v>2012–13</v>
      </c>
      <c r="AE3" s="88" t="str">
        <f t="shared" si="1"/>
        <v>2013–14</v>
      </c>
      <c r="AF3" s="88" t="str">
        <f t="shared" si="1"/>
        <v>2014–15</v>
      </c>
      <c r="AG3" s="88" t="str">
        <f t="shared" si="1"/>
        <v>2015–16</v>
      </c>
      <c r="AH3" s="88" t="str">
        <f t="shared" si="1"/>
        <v>2016–17</v>
      </c>
      <c r="AI3" s="88" t="str">
        <f t="shared" si="1"/>
        <v>2017–18</v>
      </c>
      <c r="AJ3" s="88" t="str">
        <f t="shared" si="1"/>
        <v>2018–19</v>
      </c>
      <c r="AK3" s="88" t="str">
        <f t="shared" si="1"/>
        <v>2019–20</v>
      </c>
      <c r="AL3" s="88" t="str">
        <f t="shared" si="1"/>
        <v>2020–21</v>
      </c>
      <c r="AM3" s="88" t="str">
        <f t="shared" si="1"/>
        <v>2021–22</v>
      </c>
      <c r="AN3" s="88"/>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row>
    <row r="4" spans="1:267" ht="18" customHeight="1">
      <c r="A4" s="112"/>
      <c r="B4" s="87" t="s">
        <v>136</v>
      </c>
      <c r="C4" s="112"/>
      <c r="D4" s="112"/>
      <c r="E4" s="112"/>
      <c r="F4" s="90"/>
      <c r="G4" s="91"/>
      <c r="H4" s="112"/>
      <c r="I4" s="112"/>
      <c r="J4" s="112"/>
      <c r="K4" s="112"/>
      <c r="L4" s="112"/>
      <c r="M4" s="112"/>
      <c r="N4" s="88"/>
      <c r="O4" s="88"/>
      <c r="P4" s="88"/>
      <c r="Q4" s="88"/>
      <c r="R4" s="88"/>
      <c r="S4" s="88"/>
      <c r="T4" s="88"/>
      <c r="U4" s="88"/>
      <c r="V4" s="88"/>
      <c r="W4" s="88"/>
      <c r="X4" s="88"/>
      <c r="Y4" s="88"/>
      <c r="Z4" s="88"/>
      <c r="AA4" s="88"/>
      <c r="AB4" s="88"/>
      <c r="AC4" s="88"/>
      <c r="AD4" s="88"/>
      <c r="AE4" s="88"/>
      <c r="AF4" s="88"/>
      <c r="AG4" s="88"/>
      <c r="AH4" s="88"/>
      <c r="AI4" s="112"/>
      <c r="AJ4" s="112"/>
      <c r="AK4" s="112"/>
      <c r="AL4" s="112"/>
      <c r="AM4" s="112"/>
      <c r="AN4" s="112"/>
    </row>
    <row r="5" spans="1:267" ht="18" customHeight="1">
      <c r="B5" t="s">
        <v>136</v>
      </c>
      <c r="F5" s="26"/>
      <c r="N5" s="25"/>
      <c r="O5" s="25"/>
      <c r="P5" s="25"/>
      <c r="Q5" s="25"/>
      <c r="R5" s="25"/>
      <c r="S5" s="25"/>
      <c r="T5" s="25"/>
      <c r="U5" s="25"/>
      <c r="V5" s="25"/>
      <c r="W5" s="25"/>
      <c r="X5" s="25"/>
      <c r="Y5" s="25"/>
      <c r="Z5" s="25"/>
      <c r="AA5" s="25"/>
      <c r="AB5" s="25"/>
      <c r="AC5" s="25"/>
      <c r="AD5" s="25"/>
      <c r="AE5" s="25"/>
      <c r="AF5" s="25"/>
      <c r="AG5" s="25"/>
      <c r="AH5" s="25"/>
    </row>
    <row r="6" spans="1:267" ht="82.5" customHeight="1">
      <c r="B6" t="s">
        <v>136</v>
      </c>
      <c r="D6" s="23" t="s">
        <v>136</v>
      </c>
      <c r="F6" s="28" t="s">
        <v>4</v>
      </c>
      <c r="N6" s="25"/>
      <c r="O6" s="25"/>
      <c r="P6" s="25"/>
      <c r="Q6" s="25"/>
      <c r="R6" s="25"/>
      <c r="S6" s="25"/>
      <c r="T6" s="25"/>
      <c r="U6" s="25"/>
      <c r="V6" s="25"/>
      <c r="W6" s="25"/>
      <c r="X6" s="25"/>
      <c r="Y6" s="25"/>
      <c r="Z6" s="25"/>
      <c r="AA6" s="25"/>
      <c r="AB6" s="25"/>
      <c r="AC6" s="25"/>
      <c r="AD6" s="25"/>
      <c r="AE6" s="25"/>
      <c r="AF6" s="25"/>
      <c r="AG6" s="25"/>
      <c r="AH6" s="25"/>
    </row>
    <row r="7" spans="1:267" ht="34.25" customHeight="1">
      <c r="B7" t="s">
        <v>136</v>
      </c>
      <c r="D7" s="23" t="s">
        <v>136</v>
      </c>
      <c r="F7" s="30" t="s">
        <v>239</v>
      </c>
      <c r="G7" s="86" t="s">
        <v>138</v>
      </c>
      <c r="H7" s="86" t="s">
        <v>139</v>
      </c>
      <c r="I7" s="86" t="s">
        <v>140</v>
      </c>
      <c r="J7" s="86" t="s">
        <v>141</v>
      </c>
      <c r="K7" s="86" t="s">
        <v>142</v>
      </c>
      <c r="L7" s="86" t="s">
        <v>143</v>
      </c>
      <c r="M7" s="86" t="s">
        <v>144</v>
      </c>
      <c r="N7" s="86" t="s">
        <v>145</v>
      </c>
      <c r="O7" s="86" t="s">
        <v>146</v>
      </c>
      <c r="P7" s="86" t="s">
        <v>147</v>
      </c>
      <c r="Q7" s="86" t="s">
        <v>148</v>
      </c>
      <c r="R7" s="86" t="s">
        <v>149</v>
      </c>
      <c r="S7" s="86" t="s">
        <v>150</v>
      </c>
      <c r="T7" s="86" t="s">
        <v>151</v>
      </c>
      <c r="U7" s="86" t="s">
        <v>152</v>
      </c>
      <c r="V7" s="86" t="s">
        <v>153</v>
      </c>
      <c r="W7" s="86" t="s">
        <v>154</v>
      </c>
      <c r="X7" s="86" t="s">
        <v>155</v>
      </c>
      <c r="Y7" s="86" t="s">
        <v>156</v>
      </c>
      <c r="Z7" s="86" t="s">
        <v>157</v>
      </c>
      <c r="AA7" s="86" t="s">
        <v>158</v>
      </c>
      <c r="AB7" s="86" t="s">
        <v>159</v>
      </c>
      <c r="AC7" s="86" t="s">
        <v>160</v>
      </c>
      <c r="AD7" s="86" t="s">
        <v>161</v>
      </c>
      <c r="AE7" s="86" t="s">
        <v>162</v>
      </c>
      <c r="AF7" s="86" t="s">
        <v>163</v>
      </c>
      <c r="AG7" s="86" t="s">
        <v>164</v>
      </c>
      <c r="AH7" s="86" t="s">
        <v>165</v>
      </c>
      <c r="AI7" s="86" t="s">
        <v>166</v>
      </c>
      <c r="AJ7" s="86" t="s">
        <v>167</v>
      </c>
      <c r="AK7" s="86" t="s">
        <v>168</v>
      </c>
      <c r="AL7" s="86" t="s">
        <v>169</v>
      </c>
      <c r="AM7" s="86" t="s">
        <v>170</v>
      </c>
      <c r="AN7" s="86" t="s">
        <v>171</v>
      </c>
      <c r="AO7" s="86" t="s">
        <v>172</v>
      </c>
      <c r="AP7" s="86"/>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row>
    <row r="8" spans="1:267" ht="28.25" customHeight="1">
      <c r="B8" t="s">
        <v>136</v>
      </c>
      <c r="F8" s="33" t="s">
        <v>216</v>
      </c>
      <c r="G8" s="34"/>
      <c r="H8" s="34"/>
      <c r="I8" s="34"/>
      <c r="J8" s="34"/>
      <c r="K8" s="34"/>
      <c r="L8" s="34"/>
      <c r="M8" s="34"/>
    </row>
    <row r="9" spans="1:267" ht="19.5" customHeight="1">
      <c r="B9" s="23" t="s">
        <v>136</v>
      </c>
      <c r="F9" s="26" t="s">
        <v>261</v>
      </c>
      <c r="G9" s="36">
        <v>1056.8131470000001</v>
      </c>
      <c r="H9" s="36">
        <v>1794.713354</v>
      </c>
      <c r="I9" s="36">
        <v>1620.6374719999999</v>
      </c>
      <c r="J9" s="36">
        <v>1850.2151899999999</v>
      </c>
      <c r="K9" s="36">
        <v>1423.9528809999999</v>
      </c>
      <c r="L9" s="36">
        <v>1725.5098129999999</v>
      </c>
      <c r="M9" s="36">
        <v>1674.9901910000001</v>
      </c>
      <c r="N9" s="36">
        <v>2119.109066</v>
      </c>
      <c r="O9" s="36">
        <v>2251.3114909999999</v>
      </c>
      <c r="P9" s="36">
        <v>1881.053287</v>
      </c>
      <c r="Q9" s="36">
        <v>5292.4135610000003</v>
      </c>
      <c r="R9" s="36">
        <v>8136.627485</v>
      </c>
      <c r="S9" s="36">
        <v>6390.282373</v>
      </c>
      <c r="T9" s="36">
        <v>6402.0960750000004</v>
      </c>
      <c r="U9" s="36">
        <v>5055.0075399999996</v>
      </c>
      <c r="V9" s="36">
        <v>6329.5330480000002</v>
      </c>
      <c r="W9" s="36">
        <v>6637.8125259999997</v>
      </c>
      <c r="X9" s="36">
        <v>8317.3615250000003</v>
      </c>
      <c r="Y9" s="36">
        <v>10484.488898</v>
      </c>
      <c r="Z9" s="36">
        <v>8756.5285640000002</v>
      </c>
      <c r="AA9" s="36">
        <v>9534.3219939999999</v>
      </c>
      <c r="AB9" s="36">
        <v>11772.107953999999</v>
      </c>
      <c r="AC9" s="36">
        <v>11961.959701</v>
      </c>
      <c r="AD9" s="36">
        <v>10446.734114999999</v>
      </c>
      <c r="AE9" s="36">
        <v>11114.605765</v>
      </c>
      <c r="AF9" s="36">
        <v>8656.153026</v>
      </c>
      <c r="AG9" s="36">
        <v>5444.4555030000001</v>
      </c>
      <c r="AH9" s="36">
        <v>5475.5884839999999</v>
      </c>
      <c r="AI9" s="36">
        <v>6957.9630299999999</v>
      </c>
      <c r="AJ9" s="36">
        <v>9071.3596010000001</v>
      </c>
      <c r="AK9" s="36">
        <v>9008.7822479999995</v>
      </c>
      <c r="AL9" s="36">
        <v>7434.1355789999998</v>
      </c>
      <c r="AM9" s="36">
        <v>14031.281376000001</v>
      </c>
      <c r="AN9" s="36">
        <v>13192.844863</v>
      </c>
      <c r="AO9" s="36">
        <v>12570.415013</v>
      </c>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6"/>
      <c r="IX9" s="36"/>
      <c r="IY9" s="36"/>
      <c r="IZ9" s="36"/>
      <c r="JA9" s="36"/>
      <c r="JB9" s="36"/>
      <c r="JC9" s="36"/>
      <c r="JD9" s="36"/>
      <c r="JE9" s="36"/>
      <c r="JF9" s="36"/>
      <c r="JG9" s="36"/>
    </row>
    <row r="10" spans="1:267" ht="19.5" customHeight="1">
      <c r="B10" s="23" t="s">
        <v>136</v>
      </c>
      <c r="F10" s="26" t="s">
        <v>219</v>
      </c>
      <c r="G10" s="36">
        <v>150.811995</v>
      </c>
      <c r="H10" s="36">
        <v>175.01203100000001</v>
      </c>
      <c r="I10" s="36">
        <v>172.44939299999999</v>
      </c>
      <c r="J10" s="36">
        <v>184.53577200000001</v>
      </c>
      <c r="K10" s="36">
        <v>137.59026700000001</v>
      </c>
      <c r="L10" s="36">
        <v>153.61276100000001</v>
      </c>
      <c r="M10" s="36">
        <v>188.89279400000001</v>
      </c>
      <c r="N10" s="36">
        <v>356.10186099999999</v>
      </c>
      <c r="O10" s="36">
        <v>367.31126499999999</v>
      </c>
      <c r="P10" s="36">
        <v>296.94834100000003</v>
      </c>
      <c r="Q10" s="36">
        <v>647.73289199999999</v>
      </c>
      <c r="R10" s="36">
        <v>830.04233399999998</v>
      </c>
      <c r="S10" s="36">
        <v>721.19775700000002</v>
      </c>
      <c r="T10" s="36">
        <v>855.49739099999999</v>
      </c>
      <c r="U10" s="36">
        <v>647.23882500000002</v>
      </c>
      <c r="V10" s="36">
        <v>803.91967</v>
      </c>
      <c r="W10" s="36">
        <v>1001.859881</v>
      </c>
      <c r="X10" s="36">
        <v>1037.753142</v>
      </c>
      <c r="Y10" s="36">
        <v>1181.8393980000001</v>
      </c>
      <c r="Z10" s="36">
        <v>1043.5041450000001</v>
      </c>
      <c r="AA10" s="36">
        <v>1105.0624519999999</v>
      </c>
      <c r="AB10" s="36">
        <v>1067.710763</v>
      </c>
      <c r="AC10" s="36">
        <v>971.44545200000005</v>
      </c>
      <c r="AD10" s="36">
        <v>1088.2435399999999</v>
      </c>
      <c r="AE10" s="36">
        <v>1265.1302740000001</v>
      </c>
      <c r="AF10" s="36">
        <v>806.68180800000005</v>
      </c>
      <c r="AG10" s="36">
        <v>547.39950899999997</v>
      </c>
      <c r="AH10" s="36">
        <v>629.89919199999997</v>
      </c>
      <c r="AI10" s="36">
        <v>797.75441999999998</v>
      </c>
      <c r="AJ10" s="36">
        <v>1049.1468219999999</v>
      </c>
      <c r="AK10" s="36">
        <v>1622.7264319999999</v>
      </c>
      <c r="AL10" s="36">
        <v>1369.1518169999999</v>
      </c>
      <c r="AM10" s="36">
        <v>1503.7284199999999</v>
      </c>
      <c r="AN10" s="36">
        <v>1595.2828469999999</v>
      </c>
      <c r="AO10" s="36">
        <v>2225.415485</v>
      </c>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row>
    <row r="11" spans="1:267" ht="19.5" customHeight="1">
      <c r="B11" s="23" t="s">
        <v>136</v>
      </c>
      <c r="F11" s="26" t="s">
        <v>262</v>
      </c>
      <c r="G11" s="36">
        <v>416.37373700000001</v>
      </c>
      <c r="H11" s="36">
        <v>631.08622400000002</v>
      </c>
      <c r="I11" s="36">
        <v>522.47845800000005</v>
      </c>
      <c r="J11" s="36">
        <v>567.94376399999999</v>
      </c>
      <c r="K11" s="36">
        <v>512.03176399999995</v>
      </c>
      <c r="L11" s="36">
        <v>510.74195200000003</v>
      </c>
      <c r="M11" s="36">
        <v>585.84713899999997</v>
      </c>
      <c r="N11" s="36">
        <v>547.06566899999996</v>
      </c>
      <c r="O11" s="36">
        <v>505.16752100000002</v>
      </c>
      <c r="P11" s="36">
        <v>397.04095999999998</v>
      </c>
      <c r="Q11" s="36">
        <v>666.39130499999999</v>
      </c>
      <c r="R11" s="36">
        <v>898.90195100000005</v>
      </c>
      <c r="S11" s="36">
        <v>760.45479699999999</v>
      </c>
      <c r="T11" s="36">
        <v>774.74912900000004</v>
      </c>
      <c r="U11" s="36">
        <v>695.56178499999999</v>
      </c>
      <c r="V11" s="36">
        <v>950.68635099999995</v>
      </c>
      <c r="W11" s="36">
        <v>1322.330322</v>
      </c>
      <c r="X11" s="36">
        <v>1295.4835049999999</v>
      </c>
      <c r="Y11" s="36">
        <v>1457.434006</v>
      </c>
      <c r="Z11" s="36">
        <v>1536.6616959999999</v>
      </c>
      <c r="AA11" s="36">
        <v>1314.685551</v>
      </c>
      <c r="AB11" s="36">
        <v>1508.34582</v>
      </c>
      <c r="AC11" s="36">
        <v>1588.84628357314</v>
      </c>
      <c r="AD11" s="36">
        <v>1607.034999</v>
      </c>
      <c r="AE11" s="36">
        <v>1653.315595</v>
      </c>
      <c r="AF11" s="36">
        <v>1540.373934</v>
      </c>
      <c r="AG11" s="36">
        <v>1380.9323039999999</v>
      </c>
      <c r="AH11" s="36">
        <v>1524.1450319999999</v>
      </c>
      <c r="AI11" s="36">
        <v>1669.8808529999999</v>
      </c>
      <c r="AJ11" s="36">
        <v>1819.45026108</v>
      </c>
      <c r="AK11" s="36">
        <v>1472.022365</v>
      </c>
      <c r="AL11" s="36">
        <v>1759.4523830000001</v>
      </c>
      <c r="AM11" s="36">
        <v>3094.2666060000001</v>
      </c>
      <c r="AN11" s="36">
        <v>3077.1766210000001</v>
      </c>
      <c r="AO11" s="36">
        <v>3492.767362</v>
      </c>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c r="IM11" s="36"/>
      <c r="IN11" s="36"/>
      <c r="IO11" s="36"/>
      <c r="IP11" s="36"/>
      <c r="IQ11" s="36"/>
      <c r="IR11" s="36"/>
      <c r="IS11" s="36"/>
      <c r="IT11" s="36"/>
      <c r="IU11" s="36"/>
      <c r="IV11" s="36"/>
      <c r="IW11" s="36"/>
      <c r="IX11" s="36"/>
      <c r="IY11" s="36"/>
      <c r="IZ11" s="36"/>
      <c r="JA11" s="36"/>
      <c r="JB11" s="36"/>
      <c r="JC11" s="36"/>
      <c r="JD11" s="36"/>
      <c r="JE11" s="36"/>
      <c r="JF11" s="36"/>
      <c r="JG11" s="36"/>
    </row>
    <row r="12" spans="1:267" ht="19.5" customHeight="1">
      <c r="B12" s="23" t="s">
        <v>136</v>
      </c>
      <c r="F12" s="26" t="s">
        <v>263</v>
      </c>
      <c r="G12" s="36">
        <v>520.25982199999999</v>
      </c>
      <c r="H12" s="36">
        <v>787.348298</v>
      </c>
      <c r="I12" s="36">
        <v>769.24999400000002</v>
      </c>
      <c r="J12" s="36">
        <v>829.93866300000002</v>
      </c>
      <c r="K12" s="36">
        <v>746.61663299999998</v>
      </c>
      <c r="L12" s="36">
        <v>719.043769</v>
      </c>
      <c r="M12" s="36">
        <v>932.73041999999998</v>
      </c>
      <c r="N12" s="36">
        <v>1147.127931</v>
      </c>
      <c r="O12" s="36">
        <v>1096.7010029999999</v>
      </c>
      <c r="P12" s="36">
        <v>866.22898399999997</v>
      </c>
      <c r="Q12" s="36">
        <v>1202.030501</v>
      </c>
      <c r="R12" s="36">
        <v>1844.1218690000001</v>
      </c>
      <c r="S12" s="36">
        <v>1234.1553220000001</v>
      </c>
      <c r="T12" s="36">
        <v>1198.198406</v>
      </c>
      <c r="U12" s="36">
        <v>918.37178600000004</v>
      </c>
      <c r="V12" s="36">
        <v>843.50016700000003</v>
      </c>
      <c r="W12" s="36">
        <v>1195.2299069999999</v>
      </c>
      <c r="X12" s="36">
        <v>1097.575439</v>
      </c>
      <c r="Y12" s="36">
        <v>1322.846644</v>
      </c>
      <c r="Z12" s="36">
        <v>788.39791400000001</v>
      </c>
      <c r="AA12" s="36">
        <v>566.20452699999998</v>
      </c>
      <c r="AB12" s="36">
        <v>526.37911199999996</v>
      </c>
      <c r="AC12" s="36">
        <v>889.59003542686401</v>
      </c>
      <c r="AD12" s="36">
        <v>655.22370699999999</v>
      </c>
      <c r="AE12" s="36">
        <v>543.24195299999997</v>
      </c>
      <c r="AF12" s="36">
        <v>530.51348700000005</v>
      </c>
      <c r="AG12" s="36">
        <v>360.00996500000002</v>
      </c>
      <c r="AH12" s="36">
        <v>557.65072399999997</v>
      </c>
      <c r="AI12" s="36">
        <v>597.15599399999996</v>
      </c>
      <c r="AJ12" s="36">
        <v>719.30636700000002</v>
      </c>
      <c r="AK12" s="36">
        <v>594.89693799999998</v>
      </c>
      <c r="AL12" s="36">
        <v>387.04468800000001</v>
      </c>
      <c r="AM12" s="36">
        <v>444.80022200000002</v>
      </c>
      <c r="AN12" s="36">
        <v>374.53474499999999</v>
      </c>
      <c r="AO12" s="36">
        <v>413.34131000000002</v>
      </c>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c r="IV12" s="36"/>
      <c r="IW12" s="36"/>
      <c r="IX12" s="36"/>
      <c r="IY12" s="36"/>
      <c r="IZ12" s="36"/>
      <c r="JA12" s="36"/>
      <c r="JB12" s="36"/>
      <c r="JC12" s="36"/>
      <c r="JD12" s="36"/>
      <c r="JE12" s="36"/>
      <c r="JF12" s="36"/>
      <c r="JG12" s="36"/>
    </row>
    <row r="13" spans="1:267" ht="19.5" customHeight="1">
      <c r="B13" s="23" t="s">
        <v>136</v>
      </c>
      <c r="F13" s="26" t="s">
        <v>264</v>
      </c>
      <c r="G13" s="36">
        <v>338.29847000000001</v>
      </c>
      <c r="H13" s="36">
        <v>830.302098</v>
      </c>
      <c r="I13" s="36">
        <v>842.90569600000003</v>
      </c>
      <c r="J13" s="36">
        <v>1051.267407</v>
      </c>
      <c r="K13" s="36">
        <v>1046.616307</v>
      </c>
      <c r="L13" s="36">
        <v>1200.9139869999999</v>
      </c>
      <c r="M13" s="36">
        <v>1372.3721310000001</v>
      </c>
      <c r="N13" s="36">
        <v>1536.763342</v>
      </c>
      <c r="O13" s="36">
        <v>1598.571443</v>
      </c>
      <c r="P13" s="36">
        <v>1424.5532330000001</v>
      </c>
      <c r="Q13" s="36">
        <v>1949.4397819999999</v>
      </c>
      <c r="R13" s="36">
        <v>2670.9969890000002</v>
      </c>
      <c r="S13" s="36">
        <v>2612.5023759999999</v>
      </c>
      <c r="T13" s="36">
        <v>2607.1019500000002</v>
      </c>
      <c r="U13" s="36">
        <v>2174.278233</v>
      </c>
      <c r="V13" s="36">
        <v>3198.6623439999998</v>
      </c>
      <c r="W13" s="36">
        <v>4415.6295760000003</v>
      </c>
      <c r="X13" s="36">
        <v>5221.9956700000002</v>
      </c>
      <c r="Y13" s="36">
        <v>5854.24035</v>
      </c>
      <c r="Z13" s="36">
        <v>10078.740820999999</v>
      </c>
      <c r="AA13" s="36">
        <v>7788.6639969999997</v>
      </c>
      <c r="AB13" s="36">
        <v>10437.139502349401</v>
      </c>
      <c r="AC13" s="36">
        <v>11949.465661</v>
      </c>
      <c r="AD13" s="36">
        <v>14270.618779</v>
      </c>
      <c r="AE13" s="36">
        <v>16304.696856</v>
      </c>
      <c r="AF13" s="36">
        <v>16894.712146999998</v>
      </c>
      <c r="AG13" s="36">
        <v>16575.580115000001</v>
      </c>
      <c r="AH13" s="36">
        <v>22307.841396</v>
      </c>
      <c r="AI13" s="36">
        <v>30906.565695000001</v>
      </c>
      <c r="AJ13" s="36">
        <v>49727.220879</v>
      </c>
      <c r="AK13" s="36">
        <v>47524.584878000001</v>
      </c>
      <c r="AL13" s="36">
        <v>30477.168553</v>
      </c>
      <c r="AM13" s="36">
        <v>70571.442429999996</v>
      </c>
      <c r="AN13" s="36">
        <v>92237.252301</v>
      </c>
      <c r="AO13" s="36">
        <v>68588.095371999996</v>
      </c>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row>
    <row r="14" spans="1:267" ht="28.25" customHeight="1">
      <c r="B14" s="23" t="s">
        <v>136</v>
      </c>
      <c r="F14" s="26" t="s">
        <v>222</v>
      </c>
      <c r="G14" s="36">
        <v>3678.1651430000002</v>
      </c>
      <c r="H14" s="36">
        <v>3827.1669729999999</v>
      </c>
      <c r="I14" s="36">
        <v>4005.2687030000002</v>
      </c>
      <c r="J14" s="36">
        <v>4545.9211299999997</v>
      </c>
      <c r="K14" s="36">
        <v>4331.1453350000002</v>
      </c>
      <c r="L14" s="36">
        <v>4097.8842119999999</v>
      </c>
      <c r="M14" s="36">
        <v>4745.3175099999999</v>
      </c>
      <c r="N14" s="36">
        <v>4814.0554700000002</v>
      </c>
      <c r="O14" s="36">
        <v>5741.9241300000003</v>
      </c>
      <c r="P14" s="36">
        <v>5472.2192999999997</v>
      </c>
      <c r="Q14" s="36">
        <v>5183.5331299999998</v>
      </c>
      <c r="R14" s="36">
        <v>6596.58</v>
      </c>
      <c r="S14" s="36">
        <v>8037.9906199999996</v>
      </c>
      <c r="T14" s="36">
        <v>7447.7627599999996</v>
      </c>
      <c r="U14" s="36">
        <v>6509.9049400000004</v>
      </c>
      <c r="V14" s="36">
        <v>10758.334849999999</v>
      </c>
      <c r="W14" s="36">
        <v>17003.424599999998</v>
      </c>
      <c r="X14" s="36">
        <v>15039.42794</v>
      </c>
      <c r="Y14" s="36">
        <v>16038.47604</v>
      </c>
      <c r="Z14" s="36">
        <v>36813.039359000002</v>
      </c>
      <c r="AA14" s="36">
        <v>24525.672523000001</v>
      </c>
      <c r="AB14" s="36">
        <v>29792.814568000002</v>
      </c>
      <c r="AC14" s="36">
        <v>30700.031432</v>
      </c>
      <c r="AD14" s="36">
        <v>22434.343874999999</v>
      </c>
      <c r="AE14" s="36">
        <v>23254.256046999999</v>
      </c>
      <c r="AF14" s="36">
        <v>21813.273585999999</v>
      </c>
      <c r="AG14" s="36">
        <v>19789.974779</v>
      </c>
      <c r="AH14" s="36">
        <v>35334.619480000001</v>
      </c>
      <c r="AI14" s="36">
        <v>37792.845481999997</v>
      </c>
      <c r="AJ14" s="36">
        <v>43637.025970000002</v>
      </c>
      <c r="AK14" s="36">
        <v>34244.822473</v>
      </c>
      <c r="AL14" s="36">
        <v>23186.862712999999</v>
      </c>
      <c r="AM14" s="36">
        <v>67588.170671999993</v>
      </c>
      <c r="AN14" s="36">
        <v>61922.230387000003</v>
      </c>
      <c r="AO14" s="36">
        <v>54180.681021999997</v>
      </c>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row>
    <row r="15" spans="1:267" ht="28.25" customHeight="1">
      <c r="B15" s="23" t="s">
        <v>136</v>
      </c>
      <c r="F15" s="26" t="s">
        <v>223</v>
      </c>
      <c r="G15" s="36">
        <v>2169.9496810000001</v>
      </c>
      <c r="H15" s="36">
        <v>2542.046245</v>
      </c>
      <c r="I15" s="36">
        <v>2842.7476689999999</v>
      </c>
      <c r="J15" s="36">
        <v>2992.1261319999999</v>
      </c>
      <c r="K15" s="36">
        <v>2844.4695409999999</v>
      </c>
      <c r="L15" s="36">
        <v>2790.4455720000001</v>
      </c>
      <c r="M15" s="36">
        <v>3029.6189209999998</v>
      </c>
      <c r="N15" s="36">
        <v>3142.726807</v>
      </c>
      <c r="O15" s="36">
        <v>3815.3804700000001</v>
      </c>
      <c r="P15" s="36">
        <v>3797.6350819999998</v>
      </c>
      <c r="Q15" s="36">
        <v>3139.1202619999999</v>
      </c>
      <c r="R15" s="36">
        <v>4232.5673530000004</v>
      </c>
      <c r="S15" s="36">
        <v>5365.4150090000003</v>
      </c>
      <c r="T15" s="36">
        <v>4492.5120809999999</v>
      </c>
      <c r="U15" s="36">
        <v>4406.4833630000003</v>
      </c>
      <c r="V15" s="36">
        <v>6386.1639729999997</v>
      </c>
      <c r="W15" s="36">
        <v>7286.2021489999997</v>
      </c>
      <c r="X15" s="36">
        <v>6805.8707990000003</v>
      </c>
      <c r="Y15" s="36">
        <v>8377.6059949999999</v>
      </c>
      <c r="Z15" s="36">
        <v>17899.459057</v>
      </c>
      <c r="AA15" s="36">
        <v>11921.324408</v>
      </c>
      <c r="AB15" s="36">
        <v>14060.415872</v>
      </c>
      <c r="AC15" s="36">
        <v>17211.714602</v>
      </c>
      <c r="AD15" s="36">
        <v>16205.479979</v>
      </c>
      <c r="AE15" s="36">
        <v>16705.379132999999</v>
      </c>
      <c r="AF15" s="36">
        <v>16069.098676</v>
      </c>
      <c r="AG15" s="36">
        <v>14751.216383000001</v>
      </c>
      <c r="AH15" s="36">
        <v>18901.554026999998</v>
      </c>
      <c r="AI15" s="36">
        <v>22585.964306999998</v>
      </c>
      <c r="AJ15" s="36">
        <v>25958.438584</v>
      </c>
      <c r="AK15" s="36">
        <v>20375.603483999999</v>
      </c>
      <c r="AL15" s="36">
        <v>16008.674231000001</v>
      </c>
      <c r="AM15" s="36">
        <v>46257.559430000001</v>
      </c>
      <c r="AN15" s="36">
        <v>65500.100702000003</v>
      </c>
      <c r="AO15" s="36">
        <v>37214.004883000001</v>
      </c>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c r="IM15" s="36"/>
      <c r="IN15" s="36"/>
      <c r="IO15" s="36"/>
      <c r="IP15" s="36"/>
      <c r="IQ15" s="36"/>
      <c r="IR15" s="36"/>
      <c r="IS15" s="36"/>
      <c r="IT15" s="36"/>
      <c r="IU15" s="36"/>
      <c r="IV15" s="36"/>
      <c r="IW15" s="36"/>
      <c r="IX15" s="36"/>
      <c r="IY15" s="36"/>
      <c r="IZ15" s="36"/>
      <c r="JA15" s="36"/>
      <c r="JB15" s="36"/>
      <c r="JC15" s="36"/>
      <c r="JD15" s="36"/>
      <c r="JE15" s="36"/>
      <c r="JF15" s="36"/>
      <c r="JG15" s="36"/>
    </row>
    <row r="16" spans="1:267" ht="28.25" customHeight="1">
      <c r="B16" s="23" t="s">
        <v>136</v>
      </c>
      <c r="F16" s="26" t="s">
        <v>265</v>
      </c>
      <c r="G16" s="36">
        <v>314.79485699999998</v>
      </c>
      <c r="H16" s="36">
        <v>331.69095099999998</v>
      </c>
      <c r="I16" s="36">
        <v>244.78035700000001</v>
      </c>
      <c r="J16" s="36">
        <v>122.564879</v>
      </c>
      <c r="K16" s="36">
        <v>193.28186199999999</v>
      </c>
      <c r="L16" s="36">
        <v>187.92222000000001</v>
      </c>
      <c r="M16" s="36">
        <v>241.80897100000001</v>
      </c>
      <c r="N16" s="36">
        <v>245.197836</v>
      </c>
      <c r="O16" s="36">
        <v>288.21137099999999</v>
      </c>
      <c r="P16" s="36">
        <v>287.78437600000001</v>
      </c>
      <c r="Q16" s="36">
        <v>366.59437800000001</v>
      </c>
      <c r="R16" s="36">
        <v>497.31406399999997</v>
      </c>
      <c r="S16" s="36">
        <v>360.69116700000001</v>
      </c>
      <c r="T16" s="36">
        <v>427.04832699999997</v>
      </c>
      <c r="U16" s="36">
        <v>364.45457099999999</v>
      </c>
      <c r="V16" s="36">
        <v>475.10309948999998</v>
      </c>
      <c r="W16" s="36">
        <v>545.89979300000005</v>
      </c>
      <c r="X16" s="36">
        <v>657.579972</v>
      </c>
      <c r="Y16" s="36">
        <v>881.82486600000004</v>
      </c>
      <c r="Z16" s="36">
        <v>996.65651937958705</v>
      </c>
      <c r="AA16" s="36">
        <v>757.54335864684504</v>
      </c>
      <c r="AB16" s="36">
        <v>609.76333327889597</v>
      </c>
      <c r="AC16" s="36">
        <v>606.95448319000002</v>
      </c>
      <c r="AD16" s="36">
        <v>822.51899682999999</v>
      </c>
      <c r="AE16" s="36">
        <v>614.179342550858</v>
      </c>
      <c r="AF16" s="36">
        <v>531.89912626679995</v>
      </c>
      <c r="AG16" s="36">
        <v>940.23094645542506</v>
      </c>
      <c r="AH16" s="36">
        <v>596.00162784999998</v>
      </c>
      <c r="AI16" s="36">
        <v>575</v>
      </c>
      <c r="AJ16" s="36">
        <v>734.16359699999998</v>
      </c>
      <c r="AK16" s="36">
        <v>688.15887199999997</v>
      </c>
      <c r="AL16" s="36">
        <v>606.27245763999997</v>
      </c>
      <c r="AM16" s="36">
        <v>564.18599342000005</v>
      </c>
      <c r="AN16" s="36">
        <v>811.50226399999997</v>
      </c>
      <c r="AO16" s="36">
        <v>1200.3192005000001</v>
      </c>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c r="IM16" s="36"/>
      <c r="IN16" s="36"/>
      <c r="IO16" s="36"/>
      <c r="IP16" s="36"/>
      <c r="IQ16" s="36"/>
      <c r="IR16" s="36"/>
      <c r="IS16" s="36"/>
      <c r="IT16" s="36"/>
      <c r="IU16" s="36"/>
      <c r="IV16" s="36"/>
      <c r="IW16" s="36"/>
      <c r="IX16" s="36"/>
      <c r="IY16" s="36"/>
      <c r="IZ16" s="36"/>
      <c r="JA16" s="36"/>
      <c r="JB16" s="36"/>
      <c r="JC16" s="36"/>
      <c r="JD16" s="36"/>
      <c r="JE16" s="36"/>
      <c r="JF16" s="36"/>
      <c r="JG16" s="36"/>
    </row>
    <row r="17" spans="2:267" ht="28.25" customHeight="1">
      <c r="B17" t="s">
        <v>136</v>
      </c>
      <c r="C17" s="23" t="s">
        <v>257</v>
      </c>
      <c r="F17" s="26" t="s">
        <v>266</v>
      </c>
      <c r="G17" s="36">
        <f>G18-SUM(G9:G16)</f>
        <v>85.192445999999109</v>
      </c>
      <c r="H17" s="36">
        <f t="shared" ref="H17:AG17" si="2">H18-SUM(H9:H16)</f>
        <v>111.70791800000188</v>
      </c>
      <c r="I17" s="36">
        <f t="shared" si="2"/>
        <v>97.298987000000125</v>
      </c>
      <c r="J17" s="36">
        <f t="shared" si="2"/>
        <v>84.532122000000527</v>
      </c>
      <c r="K17" s="36">
        <f t="shared" si="2"/>
        <v>79.027866000000358</v>
      </c>
      <c r="L17" s="36">
        <f t="shared" si="2"/>
        <v>49.615734000000884</v>
      </c>
      <c r="M17" s="36">
        <f t="shared" si="2"/>
        <v>65.188026000001628</v>
      </c>
      <c r="N17" s="36">
        <f t="shared" si="2"/>
        <v>48.338174000002255</v>
      </c>
      <c r="O17" s="36">
        <f t="shared" si="2"/>
        <v>29.774876000001314</v>
      </c>
      <c r="P17" s="36">
        <f t="shared" si="2"/>
        <v>18.582248999999138</v>
      </c>
      <c r="Q17" s="36">
        <f t="shared" si="2"/>
        <v>13.90418999999747</v>
      </c>
      <c r="R17" s="36">
        <f t="shared" si="2"/>
        <v>14.960176000004139</v>
      </c>
      <c r="S17" s="36">
        <f t="shared" si="2"/>
        <v>21.467588999996224</v>
      </c>
      <c r="T17" s="36">
        <f t="shared" si="2"/>
        <v>47.695087000000058</v>
      </c>
      <c r="U17" s="36">
        <f t="shared" si="2"/>
        <v>86.075971999998728</v>
      </c>
      <c r="V17" s="36">
        <f t="shared" si="2"/>
        <v>95.716787000004842</v>
      </c>
      <c r="W17" s="36">
        <f t="shared" si="2"/>
        <v>63.763616000011098</v>
      </c>
      <c r="X17" s="36">
        <f t="shared" si="2"/>
        <v>81.829885999999533</v>
      </c>
      <c r="Y17" s="36">
        <f t="shared" si="2"/>
        <v>180.75530499999877</v>
      </c>
      <c r="Z17" s="36">
        <f t="shared" si="2"/>
        <v>245.79835100000491</v>
      </c>
      <c r="AA17" s="36">
        <f t="shared" si="2"/>
        <v>111.28818299995328</v>
      </c>
      <c r="AB17" s="36">
        <f t="shared" si="2"/>
        <v>188.29120700000203</v>
      </c>
      <c r="AC17" s="36">
        <f t="shared" si="2"/>
        <v>307.41637099999934</v>
      </c>
      <c r="AD17" s="36">
        <f t="shared" si="2"/>
        <v>272.3465220000071</v>
      </c>
      <c r="AE17" s="36">
        <f t="shared" si="2"/>
        <v>188.619633000053</v>
      </c>
      <c r="AF17" s="36">
        <f t="shared" si="2"/>
        <v>157.07059900001332</v>
      </c>
      <c r="AG17" s="36">
        <f t="shared" si="2"/>
        <v>0.87255399997229688</v>
      </c>
      <c r="AH17" s="36">
        <f t="shared" ref="AH17:AO17" si="3">AH18-SUM(AH9:AH16)</f>
        <v>0.46395099999790546</v>
      </c>
      <c r="AI17" s="36">
        <f t="shared" si="3"/>
        <v>0.20209499998600222</v>
      </c>
      <c r="AJ17" s="36">
        <f t="shared" si="3"/>
        <v>0.60445899999467656</v>
      </c>
      <c r="AK17" s="36">
        <f t="shared" si="3"/>
        <v>0.49785500000871252</v>
      </c>
      <c r="AL17" s="36">
        <f t="shared" si="3"/>
        <v>0.45026300000608899</v>
      </c>
      <c r="AM17" s="36">
        <f t="shared" si="3"/>
        <v>0.16277600001194514</v>
      </c>
      <c r="AN17" s="36">
        <f t="shared" si="3"/>
        <v>5.4980999993858859E-2</v>
      </c>
      <c r="AO17" s="36">
        <f t="shared" si="3"/>
        <v>268.54153092199704</v>
      </c>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c r="IW17" s="36"/>
      <c r="IX17" s="36"/>
      <c r="IY17" s="36"/>
      <c r="IZ17" s="36"/>
      <c r="JA17" s="36"/>
      <c r="JB17" s="36"/>
      <c r="JC17" s="36"/>
      <c r="JD17" s="36"/>
      <c r="JE17" s="36"/>
      <c r="JF17" s="36"/>
      <c r="JG17" s="36"/>
    </row>
    <row r="18" spans="2:267" ht="28.25" customHeight="1">
      <c r="B18" s="23" t="s">
        <v>136</v>
      </c>
      <c r="F18" s="26" t="s">
        <v>267</v>
      </c>
      <c r="G18" s="36">
        <v>8730.6592980000005</v>
      </c>
      <c r="H18" s="36">
        <v>11031.074092000001</v>
      </c>
      <c r="I18" s="36">
        <v>11117.816729</v>
      </c>
      <c r="J18" s="36">
        <v>12229.045059</v>
      </c>
      <c r="K18" s="36">
        <v>11314.732456</v>
      </c>
      <c r="L18" s="36">
        <v>11435.69002</v>
      </c>
      <c r="M18" s="36">
        <v>12836.766103</v>
      </c>
      <c r="N18" s="36">
        <v>13956.486156000001</v>
      </c>
      <c r="O18" s="36">
        <v>15694.353569999999</v>
      </c>
      <c r="P18" s="36">
        <v>14442.045812</v>
      </c>
      <c r="Q18" s="36">
        <v>18461.160001</v>
      </c>
      <c r="R18" s="36">
        <v>25722.112220999999</v>
      </c>
      <c r="S18" s="36">
        <v>25504.157009999999</v>
      </c>
      <c r="T18" s="36">
        <v>24252.661206000001</v>
      </c>
      <c r="U18" s="36">
        <v>20857.377014999998</v>
      </c>
      <c r="V18" s="36">
        <v>29841.620289490002</v>
      </c>
      <c r="W18" s="36">
        <v>39472.152370000003</v>
      </c>
      <c r="X18" s="36">
        <v>39554.877877999999</v>
      </c>
      <c r="Y18" s="36">
        <v>45779.511502000001</v>
      </c>
      <c r="Z18" s="36">
        <v>78158.786426379593</v>
      </c>
      <c r="AA18" s="36">
        <v>57624.766993646801</v>
      </c>
      <c r="AB18" s="36">
        <v>69962.968131628295</v>
      </c>
      <c r="AC18" s="36">
        <v>76187.424021190003</v>
      </c>
      <c r="AD18" s="36">
        <v>67802.544512830005</v>
      </c>
      <c r="AE18" s="36">
        <v>71643.424598550904</v>
      </c>
      <c r="AF18" s="36">
        <v>66999.776389266801</v>
      </c>
      <c r="AG18" s="36">
        <v>59790.672058455399</v>
      </c>
      <c r="AH18" s="36">
        <v>85327.763913849994</v>
      </c>
      <c r="AI18" s="36">
        <v>101883.331876</v>
      </c>
      <c r="AJ18" s="36">
        <v>132716.71654008</v>
      </c>
      <c r="AK18" s="36">
        <v>115532.095545</v>
      </c>
      <c r="AL18" s="36">
        <v>81229.212684640006</v>
      </c>
      <c r="AM18" s="36">
        <v>204055.59792542001</v>
      </c>
      <c r="AN18" s="36">
        <v>238710.97971099999</v>
      </c>
      <c r="AO18" s="36">
        <v>180153.581178422</v>
      </c>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c r="IZ18" s="36"/>
      <c r="JA18" s="36"/>
      <c r="JB18" s="36"/>
      <c r="JC18" s="36"/>
      <c r="JD18" s="36"/>
      <c r="JE18" s="36"/>
      <c r="JF18" s="36"/>
      <c r="JG18" s="36"/>
    </row>
    <row r="19" spans="2:267" ht="34.25" customHeight="1">
      <c r="B19" s="23" t="s">
        <v>136</v>
      </c>
      <c r="F19" s="33" t="s">
        <v>268</v>
      </c>
      <c r="G19" s="36">
        <v>24364.133411999999</v>
      </c>
      <c r="H19" s="36">
        <v>28428.887956999999</v>
      </c>
      <c r="I19" s="36">
        <v>28471.234303000001</v>
      </c>
      <c r="J19" s="36">
        <v>30414.231230000001</v>
      </c>
      <c r="K19" s="36">
        <v>30311.021649999999</v>
      </c>
      <c r="L19" s="36">
        <v>30779.821838799999</v>
      </c>
      <c r="M19" s="36">
        <v>34522.043517999999</v>
      </c>
      <c r="N19" s="36">
        <v>34251.4061563</v>
      </c>
      <c r="O19" s="36">
        <v>39997.1424769</v>
      </c>
      <c r="P19" s="36">
        <v>38803.8583354</v>
      </c>
      <c r="Q19" s="36">
        <v>43968.361240400001</v>
      </c>
      <c r="R19" s="36">
        <v>56086.2851452053</v>
      </c>
      <c r="S19" s="36">
        <v>55325.9051844653</v>
      </c>
      <c r="T19" s="36">
        <v>53913.949789335398</v>
      </c>
      <c r="U19" s="36">
        <v>50980.662216058903</v>
      </c>
      <c r="V19" s="36">
        <v>65921.396432141206</v>
      </c>
      <c r="W19" s="36">
        <v>89074.676868830997</v>
      </c>
      <c r="X19" s="36">
        <v>103723.63906259699</v>
      </c>
      <c r="Y19" s="36">
        <v>115671.174481849</v>
      </c>
      <c r="Z19" s="36">
        <v>162496.56751363401</v>
      </c>
      <c r="AA19" s="36">
        <v>139286.62212806099</v>
      </c>
      <c r="AB19" s="36">
        <v>180761.71369634301</v>
      </c>
      <c r="AC19" s="36">
        <v>194726.96952249901</v>
      </c>
      <c r="AD19" s="36">
        <v>177332.818977508</v>
      </c>
      <c r="AE19" s="36">
        <v>198169.027628376</v>
      </c>
      <c r="AF19" s="36">
        <v>175190.323105235</v>
      </c>
      <c r="AG19" s="36">
        <v>161568.44379125</v>
      </c>
      <c r="AH19" s="36">
        <v>205315.365040887</v>
      </c>
      <c r="AI19" s="36">
        <v>228530.11168047099</v>
      </c>
      <c r="AJ19" s="36">
        <v>280071.36598240002</v>
      </c>
      <c r="AK19" s="36">
        <v>289489.05134861101</v>
      </c>
      <c r="AL19" s="36">
        <v>308493.960123319</v>
      </c>
      <c r="AM19" s="36">
        <v>421651.05202636501</v>
      </c>
      <c r="AN19" s="36">
        <v>466200.41734485602</v>
      </c>
      <c r="AO19" s="36">
        <v>414847.87331028498</v>
      </c>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c r="IZ19" s="36"/>
      <c r="JA19" s="36"/>
      <c r="JB19" s="36"/>
      <c r="JC19" s="36"/>
      <c r="JD19" s="36"/>
      <c r="JE19" s="36"/>
      <c r="JF19" s="36"/>
      <c r="JG19" s="36"/>
    </row>
    <row r="20" spans="2:267" ht="21.75" customHeight="1">
      <c r="B20" t="s">
        <v>136</v>
      </c>
      <c r="F20" s="33"/>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c r="IW20" s="36"/>
      <c r="IX20" s="36"/>
      <c r="IY20" s="36"/>
      <c r="IZ20" s="36"/>
      <c r="JA20" s="36"/>
      <c r="JB20" s="36"/>
      <c r="JC20" s="36"/>
      <c r="JD20" s="36"/>
      <c r="JE20" s="36"/>
      <c r="JF20" s="36"/>
      <c r="JG20" s="36"/>
    </row>
    <row r="21" spans="2:267" ht="21.75" customHeight="1">
      <c r="B21" s="23" t="s">
        <v>136</v>
      </c>
      <c r="F21" s="26" t="s">
        <v>269</v>
      </c>
      <c r="G21" s="36">
        <v>39.628950594425397</v>
      </c>
      <c r="H21" s="36">
        <v>41.710938569076298</v>
      </c>
      <c r="I21" s="36">
        <v>42.493908405697198</v>
      </c>
      <c r="J21" s="36">
        <v>42.938777631050002</v>
      </c>
      <c r="K21" s="36">
        <v>43.721747467670902</v>
      </c>
      <c r="L21" s="36">
        <v>45.127534219785701</v>
      </c>
      <c r="M21" s="36">
        <v>47.049369273309701</v>
      </c>
      <c r="N21" s="36">
        <v>47.6721861888036</v>
      </c>
      <c r="O21" s="36">
        <v>47.654391419789498</v>
      </c>
      <c r="P21" s="36">
        <v>48.259413566269203</v>
      </c>
      <c r="Q21" s="36">
        <v>49.416073552186397</v>
      </c>
      <c r="R21" s="36">
        <v>52.387799977542997</v>
      </c>
      <c r="S21" s="36">
        <v>53.882560574728302</v>
      </c>
      <c r="T21" s="36">
        <v>55.501884555012502</v>
      </c>
      <c r="U21" s="36">
        <v>56.8364922310707</v>
      </c>
      <c r="V21" s="36">
        <v>58.206689445157302</v>
      </c>
      <c r="W21" s="36">
        <v>60.075140191639001</v>
      </c>
      <c r="X21" s="36">
        <v>61.854617093050102</v>
      </c>
      <c r="Y21" s="36">
        <v>63.936605067701102</v>
      </c>
      <c r="Z21" s="36">
        <v>65.929619197281596</v>
      </c>
      <c r="AA21" s="36">
        <v>67.459969332495106</v>
      </c>
      <c r="AB21" s="36">
        <v>69.559752076160194</v>
      </c>
      <c r="AC21" s="36">
        <v>71.161281287430199</v>
      </c>
      <c r="AD21" s="36">
        <v>72.780605267714293</v>
      </c>
      <c r="AE21" s="36">
        <v>74.755824628280607</v>
      </c>
      <c r="AF21" s="36">
        <v>76.037047997296597</v>
      </c>
      <c r="AG21" s="36">
        <v>77.086939369129098</v>
      </c>
      <c r="AH21" s="36">
        <v>78.403752276173407</v>
      </c>
      <c r="AI21" s="36">
        <v>79.9163076423729</v>
      </c>
      <c r="AJ21" s="36">
        <v>81.233120549416995</v>
      </c>
      <c r="AK21" s="36">
        <v>82.3186014592779</v>
      </c>
      <c r="AL21" s="36">
        <v>83.653209135336098</v>
      </c>
      <c r="AM21" s="36">
        <v>87.372315859285393</v>
      </c>
      <c r="AN21" s="36">
        <v>93.511511169153707</v>
      </c>
      <c r="AO21" s="36">
        <v>97.444155121272203</v>
      </c>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row>
    <row r="22" spans="2:267" ht="10.25" customHeight="1">
      <c r="B22" t="s">
        <v>136</v>
      </c>
      <c r="F22" s="37"/>
      <c r="G22" s="38"/>
      <c r="H22" s="38"/>
      <c r="I22" s="38"/>
      <c r="J22" s="38"/>
      <c r="K22" s="38"/>
      <c r="L22" s="38"/>
      <c r="M22" s="38"/>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c r="IV22" s="39"/>
      <c r="IW22" s="39"/>
      <c r="IX22" s="39"/>
      <c r="IY22" s="39"/>
      <c r="IZ22" s="39"/>
      <c r="JA22" s="39"/>
      <c r="JB22" s="39"/>
      <c r="JC22" s="39"/>
      <c r="JD22" s="39"/>
      <c r="JE22" s="39"/>
      <c r="JF22" s="39"/>
      <c r="JG22" s="39"/>
    </row>
    <row r="23" spans="2:267" ht="25.5" customHeight="1">
      <c r="B23" t="s">
        <v>136</v>
      </c>
      <c r="AN23" s="23" t="s">
        <v>136</v>
      </c>
    </row>
    <row r="24" spans="2:267" ht="18" customHeight="1">
      <c r="B24" t="s">
        <v>136</v>
      </c>
      <c r="F24" s="40" t="s">
        <v>270</v>
      </c>
    </row>
    <row r="25" spans="2:267" ht="18" customHeight="1">
      <c r="B25" t="s">
        <v>136</v>
      </c>
      <c r="F25" s="40" t="s">
        <v>271</v>
      </c>
    </row>
    <row r="26" spans="2:267" ht="18" customHeight="1">
      <c r="B26" t="s">
        <v>136</v>
      </c>
      <c r="F26" s="40" t="s">
        <v>272</v>
      </c>
    </row>
    <row r="27" spans="2:267" ht="18" customHeight="1">
      <c r="B27" t="s">
        <v>136</v>
      </c>
      <c r="F27" s="40" t="s">
        <v>273</v>
      </c>
    </row>
    <row r="28" spans="2:267" ht="18" customHeight="1">
      <c r="B28" t="s">
        <v>136</v>
      </c>
      <c r="F28" s="40" t="s">
        <v>274</v>
      </c>
    </row>
    <row r="29" spans="2:267" ht="18" customHeight="1">
      <c r="B29" t="s">
        <v>136</v>
      </c>
      <c r="F29" s="40" t="s">
        <v>275</v>
      </c>
      <c r="H29" s="24"/>
    </row>
    <row r="30" spans="2:267" ht="18" customHeight="1">
      <c r="B30" t="s">
        <v>136</v>
      </c>
      <c r="F30" s="24" t="s">
        <v>276</v>
      </c>
      <c r="H30" s="24"/>
    </row>
    <row r="31" spans="2:267" ht="18" customHeight="1">
      <c r="B31" t="s">
        <v>136</v>
      </c>
      <c r="F31" s="40" t="s">
        <v>277</v>
      </c>
      <c r="H31" s="24"/>
    </row>
    <row r="32" spans="2:267" ht="18" customHeight="1">
      <c r="B32" t="s">
        <v>136</v>
      </c>
      <c r="F32" s="40" t="s">
        <v>278</v>
      </c>
      <c r="H32" s="24"/>
    </row>
    <row r="33" spans="2:40" ht="18" customHeight="1">
      <c r="B33" t="s">
        <v>136</v>
      </c>
      <c r="F33" s="40" t="s">
        <v>279</v>
      </c>
      <c r="H33" s="24"/>
    </row>
    <row r="34" spans="2:40" ht="18" customHeight="1">
      <c r="B34" t="s">
        <v>136</v>
      </c>
      <c r="F34" s="40" t="s">
        <v>280</v>
      </c>
      <c r="H34" s="24"/>
    </row>
    <row r="35" spans="2:40" ht="18" customHeight="1">
      <c r="B35" t="s">
        <v>136</v>
      </c>
      <c r="F35" s="41" t="s">
        <v>281</v>
      </c>
      <c r="H35" s="24"/>
    </row>
    <row r="36" spans="2:40" ht="18" customHeight="1">
      <c r="B36" t="s">
        <v>136</v>
      </c>
      <c r="F36" s="41" t="s">
        <v>282</v>
      </c>
      <c r="H36" s="24"/>
    </row>
    <row r="37" spans="2:40" ht="18" customHeight="1">
      <c r="B37" t="s">
        <v>136</v>
      </c>
      <c r="F37" s="40" t="s">
        <v>283</v>
      </c>
      <c r="H37" s="24"/>
    </row>
    <row r="38" spans="2:40" ht="18" customHeight="1">
      <c r="B38" t="s">
        <v>136</v>
      </c>
      <c r="F38" s="40"/>
      <c r="H38" s="24"/>
    </row>
    <row r="39" spans="2:40" ht="18" customHeight="1">
      <c r="B39" t="s">
        <v>136</v>
      </c>
      <c r="F39" s="24" t="s">
        <v>284</v>
      </c>
      <c r="H39" s="24"/>
    </row>
    <row r="40" spans="2:40" ht="18" customHeight="1">
      <c r="H40" s="24"/>
      <c r="AN40" s="23" t="s">
        <v>136</v>
      </c>
    </row>
  </sheetData>
  <hyperlinks>
    <hyperlink ref="H1" location="Contents!A1" display="Back to Table of Contents" xr:uid="{00000000-0004-0000-0500-000000000000}"/>
  </hyperlinks>
  <pageMargins left="0" right="0" top="0" bottom="0" header="0" footer="0"/>
  <pageSetup paperSize="9" scale="10"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J21"/>
  <sheetViews>
    <sheetView zoomScale="80" zoomScaleNormal="80" workbookViewId="0">
      <pane xSplit="6" ySplit="7" topLeftCell="AI8" activePane="bottomRight" state="frozen"/>
      <selection pane="topRight" activeCell="F17" sqref="F17"/>
      <selection pane="bottomLeft" activeCell="F17" sqref="F17"/>
      <selection pane="bottomRight" activeCell="AM17" sqref="AM17"/>
    </sheetView>
  </sheetViews>
  <sheetFormatPr defaultColWidth="11.453125" defaultRowHeight="14.5"/>
  <cols>
    <col min="1" max="1" width="16.6328125" customWidth="1"/>
    <col min="4" max="4" width="13.36328125" customWidth="1"/>
    <col min="6" max="6" width="57.08984375" customWidth="1"/>
    <col min="7" max="54" width="14.453125" customWidth="1"/>
  </cols>
  <sheetData>
    <row r="1" spans="1:218" ht="57" customHeight="1">
      <c r="A1" s="22" t="s">
        <v>134</v>
      </c>
      <c r="H1" s="107" t="str">
        <f>HYPERLINK("#'Contents'!A1", "Back to Table of Contents")</f>
        <v>Back to Table of Contents</v>
      </c>
    </row>
    <row r="2" spans="1:218" ht="18" customHeight="1">
      <c r="A2" s="92" t="s">
        <v>135</v>
      </c>
      <c r="B2" s="112"/>
      <c r="C2" s="112"/>
      <c r="D2" s="112"/>
      <c r="E2" s="112"/>
      <c r="F2" s="112"/>
      <c r="G2" s="88">
        <v>1990</v>
      </c>
      <c r="H2" s="88">
        <f>G2+1</f>
        <v>1991</v>
      </c>
      <c r="I2" s="88">
        <f>H2+1</f>
        <v>1992</v>
      </c>
      <c r="J2" s="88">
        <f t="shared" ref="J2:AM2" si="0">I2+1</f>
        <v>1993</v>
      </c>
      <c r="K2" s="88">
        <f t="shared" si="0"/>
        <v>1994</v>
      </c>
      <c r="L2" s="88">
        <f t="shared" si="0"/>
        <v>1995</v>
      </c>
      <c r="M2" s="88">
        <f t="shared" si="0"/>
        <v>1996</v>
      </c>
      <c r="N2" s="88">
        <f t="shared" si="0"/>
        <v>1997</v>
      </c>
      <c r="O2" s="88">
        <f t="shared" si="0"/>
        <v>1998</v>
      </c>
      <c r="P2" s="88">
        <f t="shared" si="0"/>
        <v>1999</v>
      </c>
      <c r="Q2" s="88">
        <f t="shared" si="0"/>
        <v>2000</v>
      </c>
      <c r="R2" s="88">
        <f t="shared" si="0"/>
        <v>2001</v>
      </c>
      <c r="S2" s="88">
        <f t="shared" si="0"/>
        <v>2002</v>
      </c>
      <c r="T2" s="88">
        <f t="shared" si="0"/>
        <v>2003</v>
      </c>
      <c r="U2" s="88">
        <f t="shared" si="0"/>
        <v>2004</v>
      </c>
      <c r="V2" s="88">
        <f t="shared" si="0"/>
        <v>2005</v>
      </c>
      <c r="W2" s="88">
        <f t="shared" si="0"/>
        <v>2006</v>
      </c>
      <c r="X2" s="88">
        <f t="shared" si="0"/>
        <v>2007</v>
      </c>
      <c r="Y2" s="88">
        <f t="shared" si="0"/>
        <v>2008</v>
      </c>
      <c r="Z2" s="88">
        <f t="shared" si="0"/>
        <v>2009</v>
      </c>
      <c r="AA2" s="88">
        <f t="shared" si="0"/>
        <v>2010</v>
      </c>
      <c r="AB2" s="88">
        <f t="shared" si="0"/>
        <v>2011</v>
      </c>
      <c r="AC2" s="88">
        <f t="shared" si="0"/>
        <v>2012</v>
      </c>
      <c r="AD2" s="88">
        <f t="shared" si="0"/>
        <v>2013</v>
      </c>
      <c r="AE2" s="88">
        <f t="shared" si="0"/>
        <v>2014</v>
      </c>
      <c r="AF2" s="88">
        <f t="shared" si="0"/>
        <v>2015</v>
      </c>
      <c r="AG2" s="88">
        <f t="shared" si="0"/>
        <v>2016</v>
      </c>
      <c r="AH2" s="88">
        <f t="shared" si="0"/>
        <v>2017</v>
      </c>
      <c r="AI2" s="88">
        <f t="shared" si="0"/>
        <v>2018</v>
      </c>
      <c r="AJ2" s="88">
        <f t="shared" si="0"/>
        <v>2019</v>
      </c>
      <c r="AK2" s="88">
        <f t="shared" si="0"/>
        <v>2020</v>
      </c>
      <c r="AL2" s="88">
        <f t="shared" si="0"/>
        <v>2021</v>
      </c>
      <c r="AM2" s="88">
        <f t="shared" si="0"/>
        <v>2022</v>
      </c>
      <c r="AN2" s="88"/>
      <c r="AO2" s="25"/>
      <c r="AP2" s="25"/>
      <c r="AQ2" s="25"/>
      <c r="AR2" s="25"/>
      <c r="AS2" s="25"/>
      <c r="AT2" s="25"/>
      <c r="AU2" s="25"/>
      <c r="AV2" s="25"/>
      <c r="AW2" s="25"/>
      <c r="AX2" s="25"/>
      <c r="AY2" s="25"/>
      <c r="AZ2" s="25"/>
      <c r="BA2" s="25"/>
      <c r="BB2" s="25"/>
    </row>
    <row r="3" spans="1:218" ht="18" customHeight="1">
      <c r="A3" s="112"/>
      <c r="B3" s="87" t="s">
        <v>136</v>
      </c>
      <c r="C3" s="112"/>
      <c r="D3" s="112"/>
      <c r="E3" s="112"/>
      <c r="F3" s="90"/>
      <c r="G3" s="88" t="str">
        <f t="shared" ref="G3:AM3" si="1">CONCATENATE(G$2-1,"–",RIGHT(G$2,2))</f>
        <v>1989–90</v>
      </c>
      <c r="H3" s="88" t="str">
        <f t="shared" si="1"/>
        <v>1990–91</v>
      </c>
      <c r="I3" s="88" t="str">
        <f t="shared" si="1"/>
        <v>1991–92</v>
      </c>
      <c r="J3" s="88" t="str">
        <f t="shared" si="1"/>
        <v>1992–93</v>
      </c>
      <c r="K3" s="88" t="str">
        <f t="shared" si="1"/>
        <v>1993–94</v>
      </c>
      <c r="L3" s="88" t="str">
        <f t="shared" si="1"/>
        <v>1994–95</v>
      </c>
      <c r="M3" s="88" t="str">
        <f t="shared" si="1"/>
        <v>1995–96</v>
      </c>
      <c r="N3" s="88" t="str">
        <f t="shared" si="1"/>
        <v>1996–97</v>
      </c>
      <c r="O3" s="88" t="str">
        <f t="shared" si="1"/>
        <v>1997–98</v>
      </c>
      <c r="P3" s="88" t="str">
        <f t="shared" si="1"/>
        <v>1998–99</v>
      </c>
      <c r="Q3" s="88" t="str">
        <f t="shared" si="1"/>
        <v>1999–00</v>
      </c>
      <c r="R3" s="88" t="str">
        <f t="shared" si="1"/>
        <v>2000–01</v>
      </c>
      <c r="S3" s="88" t="str">
        <f t="shared" si="1"/>
        <v>2001–02</v>
      </c>
      <c r="T3" s="88" t="str">
        <f t="shared" si="1"/>
        <v>2002–03</v>
      </c>
      <c r="U3" s="88" t="str">
        <f t="shared" si="1"/>
        <v>2003–04</v>
      </c>
      <c r="V3" s="88" t="str">
        <f t="shared" si="1"/>
        <v>2004–05</v>
      </c>
      <c r="W3" s="88" t="str">
        <f t="shared" si="1"/>
        <v>2005–06</v>
      </c>
      <c r="X3" s="88" t="str">
        <f t="shared" si="1"/>
        <v>2006–07</v>
      </c>
      <c r="Y3" s="88" t="str">
        <f t="shared" si="1"/>
        <v>2007–08</v>
      </c>
      <c r="Z3" s="88" t="str">
        <f t="shared" si="1"/>
        <v>2008–09</v>
      </c>
      <c r="AA3" s="88" t="str">
        <f t="shared" si="1"/>
        <v>2009–10</v>
      </c>
      <c r="AB3" s="88" t="str">
        <f t="shared" si="1"/>
        <v>2010–11</v>
      </c>
      <c r="AC3" s="88" t="str">
        <f t="shared" si="1"/>
        <v>2011–12</v>
      </c>
      <c r="AD3" s="88" t="str">
        <f t="shared" si="1"/>
        <v>2012–13</v>
      </c>
      <c r="AE3" s="88" t="str">
        <f t="shared" si="1"/>
        <v>2013–14</v>
      </c>
      <c r="AF3" s="88" t="str">
        <f t="shared" si="1"/>
        <v>2014–15</v>
      </c>
      <c r="AG3" s="88" t="str">
        <f t="shared" si="1"/>
        <v>2015–16</v>
      </c>
      <c r="AH3" s="88" t="str">
        <f t="shared" si="1"/>
        <v>2016–17</v>
      </c>
      <c r="AI3" s="88" t="str">
        <f t="shared" si="1"/>
        <v>2017–18</v>
      </c>
      <c r="AJ3" s="88" t="str">
        <f t="shared" si="1"/>
        <v>2018–19</v>
      </c>
      <c r="AK3" s="88" t="str">
        <f t="shared" si="1"/>
        <v>2019–20</v>
      </c>
      <c r="AL3" s="88" t="str">
        <f t="shared" si="1"/>
        <v>2020–21</v>
      </c>
      <c r="AM3" s="88" t="str">
        <f t="shared" si="1"/>
        <v>2021–22</v>
      </c>
      <c r="AN3" s="88"/>
      <c r="AO3" s="25"/>
      <c r="AP3" s="25"/>
      <c r="AQ3" s="25"/>
      <c r="AR3" s="25"/>
      <c r="AS3" s="25"/>
      <c r="AT3" s="25"/>
      <c r="AU3" s="25"/>
      <c r="AV3" s="25"/>
      <c r="AW3" s="25"/>
      <c r="AX3" s="25"/>
      <c r="AY3" s="25"/>
      <c r="AZ3" s="25"/>
      <c r="BA3" s="25"/>
      <c r="BB3" s="25"/>
    </row>
    <row r="4" spans="1:218" ht="18" customHeight="1">
      <c r="A4" s="112"/>
      <c r="B4" s="87" t="s">
        <v>136</v>
      </c>
      <c r="C4" s="112"/>
      <c r="D4" s="112"/>
      <c r="E4" s="112"/>
      <c r="F4" s="90"/>
      <c r="G4" s="91"/>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row>
    <row r="5" spans="1:218" ht="18" customHeight="1">
      <c r="B5" t="s">
        <v>136</v>
      </c>
      <c r="F5" s="26"/>
    </row>
    <row r="6" spans="1:218" ht="82.5" customHeight="1">
      <c r="B6" t="s">
        <v>136</v>
      </c>
      <c r="D6" s="23" t="s">
        <v>136</v>
      </c>
      <c r="F6" s="28" t="s">
        <v>5</v>
      </c>
    </row>
    <row r="7" spans="1:218" ht="34.25" customHeight="1">
      <c r="B7" t="s">
        <v>136</v>
      </c>
      <c r="D7" s="23" t="s">
        <v>136</v>
      </c>
      <c r="F7" s="33" t="s">
        <v>235</v>
      </c>
      <c r="G7" s="86" t="s">
        <v>138</v>
      </c>
      <c r="H7" s="86" t="s">
        <v>139</v>
      </c>
      <c r="I7" s="86" t="s">
        <v>140</v>
      </c>
      <c r="J7" s="86" t="s">
        <v>141</v>
      </c>
      <c r="K7" s="86" t="s">
        <v>142</v>
      </c>
      <c r="L7" s="86" t="s">
        <v>143</v>
      </c>
      <c r="M7" s="86" t="s">
        <v>144</v>
      </c>
      <c r="N7" s="86" t="s">
        <v>145</v>
      </c>
      <c r="O7" s="86" t="s">
        <v>146</v>
      </c>
      <c r="P7" s="86" t="s">
        <v>147</v>
      </c>
      <c r="Q7" s="86" t="s">
        <v>148</v>
      </c>
      <c r="R7" s="86" t="s">
        <v>149</v>
      </c>
      <c r="S7" s="86" t="s">
        <v>150</v>
      </c>
      <c r="T7" s="86" t="s">
        <v>151</v>
      </c>
      <c r="U7" s="86" t="s">
        <v>152</v>
      </c>
      <c r="V7" s="86" t="s">
        <v>153</v>
      </c>
      <c r="W7" s="86" t="s">
        <v>154</v>
      </c>
      <c r="X7" s="86" t="s">
        <v>155</v>
      </c>
      <c r="Y7" s="86" t="s">
        <v>156</v>
      </c>
      <c r="Z7" s="86" t="s">
        <v>157</v>
      </c>
      <c r="AA7" s="86" t="s">
        <v>158</v>
      </c>
      <c r="AB7" s="86" t="s">
        <v>159</v>
      </c>
      <c r="AC7" s="86" t="s">
        <v>160</v>
      </c>
      <c r="AD7" s="86" t="s">
        <v>161</v>
      </c>
      <c r="AE7" s="86" t="s">
        <v>162</v>
      </c>
      <c r="AF7" s="86" t="s">
        <v>163</v>
      </c>
      <c r="AG7" s="86" t="s">
        <v>164</v>
      </c>
      <c r="AH7" s="86" t="s">
        <v>165</v>
      </c>
      <c r="AI7" s="86" t="s">
        <v>166</v>
      </c>
      <c r="AJ7" s="86" t="s">
        <v>167</v>
      </c>
      <c r="AK7" s="86" t="s">
        <v>168</v>
      </c>
      <c r="AL7" s="86" t="s">
        <v>169</v>
      </c>
      <c r="AM7" s="86" t="s">
        <v>170</v>
      </c>
      <c r="AN7" s="86" t="s">
        <v>171</v>
      </c>
      <c r="AO7" s="86" t="s">
        <v>172</v>
      </c>
      <c r="AP7" s="86"/>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row>
    <row r="8" spans="1:218" ht="28.25" customHeight="1">
      <c r="B8" s="23" t="s">
        <v>136</v>
      </c>
      <c r="F8" s="26" t="s">
        <v>173</v>
      </c>
      <c r="G8" s="43">
        <v>25.450076850867202</v>
      </c>
      <c r="H8" s="43">
        <v>24.4664273656396</v>
      </c>
      <c r="I8" s="43">
        <v>22.5135217767005</v>
      </c>
      <c r="J8" s="43">
        <v>23.292225533973099</v>
      </c>
      <c r="K8" s="43">
        <v>22.5153965784775</v>
      </c>
      <c r="L8" s="43">
        <v>23.348646142236898</v>
      </c>
      <c r="M8" s="43">
        <v>24.328221513738299</v>
      </c>
      <c r="N8" s="43">
        <v>22.552760793313201</v>
      </c>
      <c r="O8" s="43">
        <v>24.620902837586701</v>
      </c>
      <c r="P8" s="43">
        <v>24.174938004058799</v>
      </c>
      <c r="Q8" s="43">
        <v>25.383520223807601</v>
      </c>
      <c r="R8" s="43">
        <v>29.914237437233702</v>
      </c>
      <c r="S8" s="43">
        <v>28.7863331562151</v>
      </c>
      <c r="T8" s="43">
        <v>26.380276426476399</v>
      </c>
      <c r="U8" s="43">
        <v>25.281744267212499</v>
      </c>
      <c r="V8" s="43">
        <v>31.7120183681727</v>
      </c>
      <c r="W8" s="43">
        <v>42.819338974258102</v>
      </c>
      <c r="X8" s="43">
        <v>50.7887081948817</v>
      </c>
      <c r="Y8" s="43">
        <v>52.821593556503501</v>
      </c>
      <c r="Z8" s="43">
        <v>62.037360386771098</v>
      </c>
      <c r="AA8" s="43">
        <v>57.740798788484298</v>
      </c>
      <c r="AB8" s="43">
        <v>78.419186228927103</v>
      </c>
      <c r="AC8" s="43">
        <v>78.670208769046397</v>
      </c>
      <c r="AD8" s="43">
        <v>67.9848275301743</v>
      </c>
      <c r="AE8" s="43">
        <v>70.289221859345901</v>
      </c>
      <c r="AF8" s="43">
        <v>54.771860060188096</v>
      </c>
      <c r="AG8" s="43">
        <v>49.198439451558698</v>
      </c>
      <c r="AH8" s="43">
        <v>57.7322831185501</v>
      </c>
      <c r="AI8" s="43">
        <v>58.039815790280798</v>
      </c>
      <c r="AJ8" s="43">
        <v>69.641956547151594</v>
      </c>
      <c r="AK8" s="43">
        <v>80.969387364954201</v>
      </c>
      <c r="AL8" s="44">
        <v>110.55684203079601</v>
      </c>
      <c r="AM8" s="44">
        <v>107.11228449548901</v>
      </c>
      <c r="AN8" s="44">
        <v>102.18015184654899</v>
      </c>
      <c r="AO8" s="44">
        <v>111.68299678013901</v>
      </c>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c r="EO8" s="44"/>
      <c r="EP8" s="44"/>
      <c r="EQ8" s="44"/>
      <c r="ER8" s="44"/>
      <c r="ES8" s="44"/>
      <c r="ET8" s="44"/>
      <c r="EU8" s="44"/>
      <c r="EV8" s="44"/>
      <c r="EW8" s="44"/>
      <c r="EX8" s="44"/>
      <c r="EY8" s="44"/>
      <c r="EZ8" s="44"/>
      <c r="FA8" s="44"/>
      <c r="FB8" s="44"/>
      <c r="FC8" s="44"/>
      <c r="FD8" s="44"/>
      <c r="FE8" s="44"/>
      <c r="FF8" s="44"/>
      <c r="FG8" s="44"/>
      <c r="FH8" s="44"/>
      <c r="FI8" s="44"/>
      <c r="FJ8" s="44"/>
      <c r="FK8" s="44"/>
      <c r="FL8" s="44"/>
      <c r="FM8" s="44"/>
      <c r="FN8" s="44"/>
      <c r="FO8" s="44"/>
      <c r="FP8" s="44"/>
      <c r="FQ8" s="44"/>
      <c r="FR8" s="44"/>
      <c r="FS8" s="44"/>
      <c r="FT8" s="44"/>
      <c r="FU8" s="44"/>
      <c r="FV8" s="44"/>
      <c r="FW8" s="44"/>
      <c r="FX8" s="44"/>
      <c r="FY8" s="44"/>
      <c r="FZ8" s="44"/>
      <c r="GA8" s="44"/>
      <c r="GB8" s="44"/>
      <c r="GC8" s="44"/>
      <c r="GD8" s="44"/>
      <c r="GE8" s="44"/>
      <c r="GF8" s="44"/>
      <c r="GG8" s="44"/>
      <c r="GH8" s="44"/>
      <c r="GI8" s="44"/>
      <c r="GJ8" s="44"/>
      <c r="GK8" s="44"/>
      <c r="GL8" s="44"/>
      <c r="GM8" s="44"/>
      <c r="GN8" s="44"/>
      <c r="GO8" s="44"/>
      <c r="GP8" s="44"/>
      <c r="GQ8" s="44"/>
      <c r="GR8" s="44"/>
      <c r="GS8" s="44"/>
      <c r="GT8" s="44"/>
      <c r="GU8" s="44"/>
      <c r="GV8" s="44"/>
      <c r="GW8" s="44"/>
      <c r="GX8" s="44"/>
      <c r="GY8" s="44"/>
      <c r="GZ8" s="44"/>
      <c r="HA8" s="44"/>
      <c r="HB8" s="44"/>
      <c r="HC8" s="44"/>
      <c r="HD8" s="44"/>
      <c r="HE8" s="44"/>
      <c r="HF8" s="44"/>
      <c r="HG8" s="44"/>
      <c r="HH8" s="44"/>
      <c r="HI8" s="44"/>
      <c r="HJ8" s="44"/>
    </row>
    <row r="9" spans="1:218" ht="28.25" customHeight="1">
      <c r="B9" s="23" t="s">
        <v>136</v>
      </c>
      <c r="F9" s="26" t="s">
        <v>216</v>
      </c>
      <c r="G9" s="43">
        <v>22.0944031268196</v>
      </c>
      <c r="H9" s="43">
        <v>24.661136885010499</v>
      </c>
      <c r="I9" s="43">
        <v>22.910425272315202</v>
      </c>
      <c r="J9" s="43">
        <v>24.279358982480801</v>
      </c>
      <c r="K9" s="43">
        <v>22.1351049566398</v>
      </c>
      <c r="L9" s="43">
        <v>20.850743609087601</v>
      </c>
      <c r="M9" s="43">
        <v>22.419830929946301</v>
      </c>
      <c r="N9" s="43">
        <v>22.791985776243099</v>
      </c>
      <c r="O9" s="43">
        <v>23.443074742804299</v>
      </c>
      <c r="P9" s="43">
        <v>21.2323346230169</v>
      </c>
      <c r="Q9" s="43">
        <v>24.325969034081002</v>
      </c>
      <c r="R9" s="43">
        <v>31.113049409090699</v>
      </c>
      <c r="S9" s="43">
        <v>31.120984731683802</v>
      </c>
      <c r="T9" s="43">
        <v>29.881427402806001</v>
      </c>
      <c r="U9" s="43">
        <v>26.551592012355002</v>
      </c>
      <c r="V9" s="43">
        <v>36.681850952241398</v>
      </c>
      <c r="W9" s="43">
        <v>49.935502991460801</v>
      </c>
      <c r="X9" s="43">
        <v>45.641121364274198</v>
      </c>
      <c r="Y9" s="43">
        <v>52.0939649971804</v>
      </c>
      <c r="Z9" s="43">
        <v>87.9801442527598</v>
      </c>
      <c r="AA9" s="43">
        <v>57.141639169648101</v>
      </c>
      <c r="AB9" s="43">
        <v>69.922307647169703</v>
      </c>
      <c r="AC9" s="43">
        <v>76.120674156146293</v>
      </c>
      <c r="AD9" s="43">
        <v>62.168667472373798</v>
      </c>
      <c r="AE9" s="43">
        <v>62.530715669667003</v>
      </c>
      <c r="AF9" s="43">
        <v>56.044139805186703</v>
      </c>
      <c r="AG9" s="43">
        <v>45.654862800687603</v>
      </c>
      <c r="AH9" s="43">
        <v>60.811527611626502</v>
      </c>
      <c r="AI9" s="43">
        <v>68.743985799635198</v>
      </c>
      <c r="AJ9" s="43">
        <v>81.855407690316795</v>
      </c>
      <c r="AK9" s="43">
        <v>69.063861097824798</v>
      </c>
      <c r="AL9" s="44">
        <v>50.961529440017003</v>
      </c>
      <c r="AM9" s="44">
        <v>126.729409679404</v>
      </c>
      <c r="AN9" s="44">
        <v>154.05264250890301</v>
      </c>
      <c r="AO9" s="44">
        <v>114.173060204466</v>
      </c>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row>
    <row r="10" spans="1:218" ht="28.25" customHeight="1">
      <c r="B10" s="23" t="s">
        <v>136</v>
      </c>
      <c r="F10" s="26" t="s">
        <v>236</v>
      </c>
      <c r="G10" s="43">
        <v>23.995339070748098</v>
      </c>
      <c r="H10" s="43">
        <v>24.529979147214402</v>
      </c>
      <c r="I10" s="43">
        <v>22.665702072031401</v>
      </c>
      <c r="J10" s="43">
        <v>23.700253291232102</v>
      </c>
      <c r="K10" s="43">
        <v>22.337553388951399</v>
      </c>
      <c r="L10" s="43">
        <v>22.2587359477867</v>
      </c>
      <c r="M10" s="43">
        <v>23.499235713189702</v>
      </c>
      <c r="N10" s="43">
        <v>22.6797959525341</v>
      </c>
      <c r="O10" s="43">
        <v>24.1152226446548</v>
      </c>
      <c r="P10" s="43">
        <v>22.888179352229098</v>
      </c>
      <c r="Q10" s="43">
        <v>24.9729304219222</v>
      </c>
      <c r="R10" s="43">
        <v>30.633521709284601</v>
      </c>
      <c r="S10" s="43">
        <v>30.069565671637999</v>
      </c>
      <c r="T10" s="43">
        <v>28.217774523941198</v>
      </c>
      <c r="U10" s="43">
        <v>26.057370410678601</v>
      </c>
      <c r="V10" s="43">
        <v>34.264644930886497</v>
      </c>
      <c r="W10" s="43">
        <v>46.454914991991302</v>
      </c>
      <c r="X10" s="43">
        <v>48.849101686973199</v>
      </c>
      <c r="Y10" s="43">
        <v>52.9174885813662</v>
      </c>
      <c r="Z10" s="43">
        <v>73.973743738166405</v>
      </c>
      <c r="AA10" s="43">
        <v>57.882614191072598</v>
      </c>
      <c r="AB10" s="43">
        <v>75.123451219057998</v>
      </c>
      <c r="AC10" s="43">
        <v>77.986318121589804</v>
      </c>
      <c r="AD10" s="43">
        <v>65.852881295231299</v>
      </c>
      <c r="AE10" s="43">
        <v>67.349588998985894</v>
      </c>
      <c r="AF10" s="43">
        <v>55.431635950902198</v>
      </c>
      <c r="AG10" s="43">
        <v>47.8756858551303</v>
      </c>
      <c r="AH10" s="43">
        <v>59.235045304291198</v>
      </c>
      <c r="AI10" s="43">
        <v>62.829177040102302</v>
      </c>
      <c r="AJ10" s="43">
        <v>75.112518148497699</v>
      </c>
      <c r="AK10" s="43">
        <v>75.370332009718396</v>
      </c>
      <c r="AL10" s="44">
        <v>83.216936556797094</v>
      </c>
      <c r="AM10" s="44">
        <v>115.95608952098</v>
      </c>
      <c r="AN10" s="44">
        <v>125.90281264444199</v>
      </c>
      <c r="AO10" s="44">
        <v>112.82124991921199</v>
      </c>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row>
    <row r="11" spans="1:218" ht="10.25" customHeight="1">
      <c r="B11" t="s">
        <v>136</v>
      </c>
      <c r="F11" s="37"/>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row>
    <row r="12" spans="1:218" ht="10.25" customHeight="1">
      <c r="B12" t="s">
        <v>136</v>
      </c>
      <c r="AN12" s="23" t="s">
        <v>136</v>
      </c>
    </row>
    <row r="13" spans="1:218">
      <c r="B13" t="s">
        <v>136</v>
      </c>
    </row>
    <row r="14" spans="1:218" ht="18" customHeight="1">
      <c r="B14" t="s">
        <v>136</v>
      </c>
      <c r="F14" s="109" t="s">
        <v>1458</v>
      </c>
      <c r="AI14" s="110"/>
      <c r="AJ14" s="110"/>
      <c r="AK14" s="110"/>
      <c r="AL14" s="110"/>
      <c r="AM14" s="110"/>
      <c r="AN14" s="110"/>
    </row>
    <row r="15" spans="1:218" ht="18" customHeight="1">
      <c r="B15" t="s">
        <v>136</v>
      </c>
      <c r="F15" s="24" t="s">
        <v>237</v>
      </c>
      <c r="AI15" s="110"/>
      <c r="AJ15" s="110"/>
      <c r="AK15" s="110"/>
      <c r="AL15" s="110"/>
      <c r="AM15" s="110"/>
      <c r="AN15" s="110"/>
    </row>
    <row r="16" spans="1:218" ht="18" customHeight="1">
      <c r="B16" t="s">
        <v>136</v>
      </c>
      <c r="F16" s="24" t="s">
        <v>238</v>
      </c>
      <c r="AI16" s="110"/>
      <c r="AJ16" s="110"/>
      <c r="AK16" s="110"/>
      <c r="AL16" s="110"/>
      <c r="AM16" s="110"/>
      <c r="AN16" s="110"/>
    </row>
    <row r="17" spans="2:41">
      <c r="B17" t="s">
        <v>136</v>
      </c>
    </row>
    <row r="18" spans="2:41">
      <c r="B18" t="s">
        <v>136</v>
      </c>
    </row>
    <row r="19" spans="2:41" ht="18" customHeight="1">
      <c r="AJ19" s="110"/>
      <c r="AK19" s="110"/>
      <c r="AL19" s="110"/>
      <c r="AM19" s="110"/>
      <c r="AN19" s="110"/>
      <c r="AO19" s="111"/>
    </row>
    <row r="20" spans="2:41">
      <c r="AJ20" s="110"/>
      <c r="AK20" s="110"/>
      <c r="AL20" s="110"/>
      <c r="AM20" s="110"/>
      <c r="AN20" s="110"/>
      <c r="AO20" s="110"/>
    </row>
    <row r="21" spans="2:41">
      <c r="AJ21" s="110"/>
      <c r="AK21" s="110"/>
      <c r="AL21" s="110"/>
      <c r="AM21" s="110"/>
      <c r="AN21" s="110"/>
      <c r="AO21" s="110"/>
    </row>
  </sheetData>
  <hyperlinks>
    <hyperlink ref="H1" location="Contents!A1" display="Back to Table of Contents" xr:uid="{00000000-0004-0000-0600-000000000000}"/>
  </hyperlinks>
  <pageMargins left="0" right="0" top="0" bottom="0" header="0" footer="0"/>
  <pageSetup paperSize="9" scale="10" fitToHeight="0"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K35"/>
  <sheetViews>
    <sheetView zoomScale="70" zoomScaleNormal="70" workbookViewId="0">
      <pane xSplit="6" ySplit="7" topLeftCell="AK16" activePane="bottomRight" state="frozen"/>
      <selection pane="topRight" activeCell="F17" sqref="F17"/>
      <selection pane="bottomLeft" activeCell="F17" sqref="F17"/>
      <selection pane="bottomRight" activeCell="AM34" sqref="AM34"/>
    </sheetView>
  </sheetViews>
  <sheetFormatPr defaultColWidth="11.453125" defaultRowHeight="14.5"/>
  <cols>
    <col min="1" max="1" width="16.6328125" customWidth="1"/>
    <col min="4" max="4" width="13.36328125" customWidth="1"/>
    <col min="6" max="6" width="57.08984375" customWidth="1"/>
    <col min="7" max="56" width="14.453125" customWidth="1"/>
  </cols>
  <sheetData>
    <row r="1" spans="1:219" ht="57" customHeight="1">
      <c r="A1" s="22" t="s">
        <v>134</v>
      </c>
      <c r="H1" s="107" t="str">
        <f>HYPERLINK("#'Contents'!A1", "Back to Table of Contents")</f>
        <v>Back to Table of Contents</v>
      </c>
      <c r="N1" s="25"/>
      <c r="O1" s="25"/>
      <c r="P1" s="25"/>
      <c r="Q1" s="25"/>
      <c r="R1" s="25"/>
      <c r="S1" s="25"/>
      <c r="T1" s="25"/>
      <c r="U1" s="25"/>
      <c r="V1" s="25"/>
      <c r="W1" s="25"/>
      <c r="X1" s="25"/>
      <c r="Y1" s="25"/>
      <c r="Z1" s="25"/>
      <c r="AA1" s="25"/>
      <c r="AB1" s="25"/>
      <c r="AC1" s="25"/>
      <c r="AD1" s="25"/>
      <c r="AE1" s="25"/>
      <c r="AF1" s="25"/>
      <c r="AG1" s="25"/>
      <c r="AH1" s="25"/>
    </row>
    <row r="2" spans="1:219" ht="18" customHeight="1">
      <c r="A2" s="92" t="s">
        <v>135</v>
      </c>
      <c r="B2" s="112"/>
      <c r="C2" s="112"/>
      <c r="D2" s="112"/>
      <c r="E2" s="112"/>
      <c r="F2" s="112"/>
      <c r="G2" s="88">
        <v>1990</v>
      </c>
      <c r="H2" s="88">
        <f>G2+1</f>
        <v>1991</v>
      </c>
      <c r="I2" s="88">
        <f>H2+1</f>
        <v>1992</v>
      </c>
      <c r="J2" s="88">
        <f t="shared" ref="J2:AM2" si="0">I2+1</f>
        <v>1993</v>
      </c>
      <c r="K2" s="88">
        <f t="shared" si="0"/>
        <v>1994</v>
      </c>
      <c r="L2" s="88">
        <f t="shared" si="0"/>
        <v>1995</v>
      </c>
      <c r="M2" s="88">
        <f t="shared" si="0"/>
        <v>1996</v>
      </c>
      <c r="N2" s="88">
        <f t="shared" si="0"/>
        <v>1997</v>
      </c>
      <c r="O2" s="88">
        <f t="shared" si="0"/>
        <v>1998</v>
      </c>
      <c r="P2" s="88">
        <f t="shared" si="0"/>
        <v>1999</v>
      </c>
      <c r="Q2" s="88">
        <f t="shared" si="0"/>
        <v>2000</v>
      </c>
      <c r="R2" s="88">
        <f t="shared" si="0"/>
        <v>2001</v>
      </c>
      <c r="S2" s="88">
        <f t="shared" si="0"/>
        <v>2002</v>
      </c>
      <c r="T2" s="88">
        <f t="shared" si="0"/>
        <v>2003</v>
      </c>
      <c r="U2" s="88">
        <f t="shared" si="0"/>
        <v>2004</v>
      </c>
      <c r="V2" s="88">
        <f t="shared" si="0"/>
        <v>2005</v>
      </c>
      <c r="W2" s="88">
        <f t="shared" si="0"/>
        <v>2006</v>
      </c>
      <c r="X2" s="88">
        <f t="shared" si="0"/>
        <v>2007</v>
      </c>
      <c r="Y2" s="88">
        <f t="shared" si="0"/>
        <v>2008</v>
      </c>
      <c r="Z2" s="88">
        <f t="shared" si="0"/>
        <v>2009</v>
      </c>
      <c r="AA2" s="88">
        <f t="shared" si="0"/>
        <v>2010</v>
      </c>
      <c r="AB2" s="88">
        <f t="shared" si="0"/>
        <v>2011</v>
      </c>
      <c r="AC2" s="88">
        <f t="shared" si="0"/>
        <v>2012</v>
      </c>
      <c r="AD2" s="88">
        <f t="shared" si="0"/>
        <v>2013</v>
      </c>
      <c r="AE2" s="88">
        <f t="shared" si="0"/>
        <v>2014</v>
      </c>
      <c r="AF2" s="88">
        <f t="shared" si="0"/>
        <v>2015</v>
      </c>
      <c r="AG2" s="88">
        <f t="shared" si="0"/>
        <v>2016</v>
      </c>
      <c r="AH2" s="88">
        <f t="shared" si="0"/>
        <v>2017</v>
      </c>
      <c r="AI2" s="88">
        <f t="shared" si="0"/>
        <v>2018</v>
      </c>
      <c r="AJ2" s="88">
        <f t="shared" si="0"/>
        <v>2019</v>
      </c>
      <c r="AK2" s="88">
        <f t="shared" si="0"/>
        <v>2020</v>
      </c>
      <c r="AL2" s="88">
        <f t="shared" si="0"/>
        <v>2021</v>
      </c>
      <c r="AM2" s="88">
        <f t="shared" si="0"/>
        <v>2022</v>
      </c>
      <c r="AN2" s="88"/>
      <c r="AO2" s="25"/>
      <c r="AP2" s="25"/>
      <c r="AQ2" s="25"/>
      <c r="AR2" s="25"/>
      <c r="AS2" s="25"/>
      <c r="AT2" s="25"/>
      <c r="AU2" s="25"/>
      <c r="AV2" s="25"/>
      <c r="AW2" s="25"/>
      <c r="AX2" s="25"/>
      <c r="AY2" s="25"/>
      <c r="AZ2" s="25"/>
      <c r="BA2" s="25"/>
      <c r="BB2" s="25"/>
      <c r="BC2" s="25"/>
      <c r="BD2" s="25"/>
    </row>
    <row r="3" spans="1:219" ht="18" customHeight="1">
      <c r="A3" s="112"/>
      <c r="B3" s="87" t="s">
        <v>136</v>
      </c>
      <c r="C3" s="112"/>
      <c r="D3" s="112"/>
      <c r="E3" s="112"/>
      <c r="F3" s="90"/>
      <c r="G3" s="88" t="str">
        <f t="shared" ref="G3:AM3" si="1">CONCATENATE(G$2-1,"–",RIGHT(G$2,2))</f>
        <v>1989–90</v>
      </c>
      <c r="H3" s="88" t="str">
        <f t="shared" si="1"/>
        <v>1990–91</v>
      </c>
      <c r="I3" s="88" t="str">
        <f t="shared" si="1"/>
        <v>1991–92</v>
      </c>
      <c r="J3" s="88" t="str">
        <f t="shared" si="1"/>
        <v>1992–93</v>
      </c>
      <c r="K3" s="88" t="str">
        <f t="shared" si="1"/>
        <v>1993–94</v>
      </c>
      <c r="L3" s="88" t="str">
        <f t="shared" si="1"/>
        <v>1994–95</v>
      </c>
      <c r="M3" s="88" t="str">
        <f t="shared" si="1"/>
        <v>1995–96</v>
      </c>
      <c r="N3" s="88" t="str">
        <f t="shared" si="1"/>
        <v>1996–97</v>
      </c>
      <c r="O3" s="88" t="str">
        <f t="shared" si="1"/>
        <v>1997–98</v>
      </c>
      <c r="P3" s="88" t="str">
        <f t="shared" si="1"/>
        <v>1998–99</v>
      </c>
      <c r="Q3" s="88" t="str">
        <f t="shared" si="1"/>
        <v>1999–00</v>
      </c>
      <c r="R3" s="88" t="str">
        <f t="shared" si="1"/>
        <v>2000–01</v>
      </c>
      <c r="S3" s="88" t="str">
        <f t="shared" si="1"/>
        <v>2001–02</v>
      </c>
      <c r="T3" s="88" t="str">
        <f t="shared" si="1"/>
        <v>2002–03</v>
      </c>
      <c r="U3" s="88" t="str">
        <f t="shared" si="1"/>
        <v>2003–04</v>
      </c>
      <c r="V3" s="88" t="str">
        <f t="shared" si="1"/>
        <v>2004–05</v>
      </c>
      <c r="W3" s="88" t="str">
        <f t="shared" si="1"/>
        <v>2005–06</v>
      </c>
      <c r="X3" s="88" t="str">
        <f t="shared" si="1"/>
        <v>2006–07</v>
      </c>
      <c r="Y3" s="88" t="str">
        <f t="shared" si="1"/>
        <v>2007–08</v>
      </c>
      <c r="Z3" s="88" t="str">
        <f t="shared" si="1"/>
        <v>2008–09</v>
      </c>
      <c r="AA3" s="88" t="str">
        <f t="shared" si="1"/>
        <v>2009–10</v>
      </c>
      <c r="AB3" s="88" t="str">
        <f t="shared" si="1"/>
        <v>2010–11</v>
      </c>
      <c r="AC3" s="88" t="str">
        <f t="shared" si="1"/>
        <v>2011–12</v>
      </c>
      <c r="AD3" s="88" t="str">
        <f t="shared" si="1"/>
        <v>2012–13</v>
      </c>
      <c r="AE3" s="88" t="str">
        <f t="shared" si="1"/>
        <v>2013–14</v>
      </c>
      <c r="AF3" s="88" t="str">
        <f t="shared" si="1"/>
        <v>2014–15</v>
      </c>
      <c r="AG3" s="88" t="str">
        <f t="shared" si="1"/>
        <v>2015–16</v>
      </c>
      <c r="AH3" s="88" t="str">
        <f t="shared" si="1"/>
        <v>2016–17</v>
      </c>
      <c r="AI3" s="88" t="str">
        <f t="shared" si="1"/>
        <v>2017–18</v>
      </c>
      <c r="AJ3" s="88" t="str">
        <f t="shared" si="1"/>
        <v>2018–19</v>
      </c>
      <c r="AK3" s="88" t="str">
        <f t="shared" si="1"/>
        <v>2019–20</v>
      </c>
      <c r="AL3" s="88" t="str">
        <f t="shared" si="1"/>
        <v>2020–21</v>
      </c>
      <c r="AM3" s="88" t="str">
        <f t="shared" si="1"/>
        <v>2021–22</v>
      </c>
      <c r="AN3" s="88"/>
      <c r="AO3" s="25"/>
      <c r="AP3" s="25"/>
      <c r="AQ3" s="25"/>
      <c r="AR3" s="25"/>
      <c r="AS3" s="25"/>
      <c r="AT3" s="25"/>
      <c r="AU3" s="25"/>
      <c r="AV3" s="25"/>
      <c r="AW3" s="25"/>
      <c r="AX3" s="25"/>
      <c r="AY3" s="25"/>
      <c r="AZ3" s="25"/>
      <c r="BA3" s="25"/>
      <c r="BB3" s="25"/>
      <c r="BC3" s="25"/>
      <c r="BD3" s="25"/>
    </row>
    <row r="4" spans="1:219" ht="18" customHeight="1">
      <c r="A4" s="112"/>
      <c r="B4" s="87" t="s">
        <v>136</v>
      </c>
      <c r="C4" s="112"/>
      <c r="D4" s="112"/>
      <c r="E4" s="112"/>
      <c r="F4" s="90"/>
      <c r="G4" s="91"/>
      <c r="H4" s="112"/>
      <c r="I4" s="112"/>
      <c r="J4" s="112"/>
      <c r="K4" s="112"/>
      <c r="L4" s="112"/>
      <c r="M4" s="112"/>
      <c r="N4" s="88"/>
      <c r="O4" s="88"/>
      <c r="P4" s="88"/>
      <c r="Q4" s="88"/>
      <c r="R4" s="88"/>
      <c r="S4" s="88"/>
      <c r="T4" s="88"/>
      <c r="U4" s="88"/>
      <c r="V4" s="88"/>
      <c r="W4" s="88"/>
      <c r="X4" s="88"/>
      <c r="Y4" s="88"/>
      <c r="Z4" s="88"/>
      <c r="AA4" s="88"/>
      <c r="AB4" s="88"/>
      <c r="AC4" s="88"/>
      <c r="AD4" s="88"/>
      <c r="AE4" s="88"/>
      <c r="AF4" s="88"/>
      <c r="AG4" s="88"/>
      <c r="AH4" s="88"/>
      <c r="AI4" s="112"/>
      <c r="AJ4" s="112"/>
      <c r="AK4" s="112"/>
      <c r="AL4" s="112"/>
      <c r="AM4" s="112"/>
      <c r="AN4" s="112"/>
    </row>
    <row r="5" spans="1:219" ht="18" customHeight="1">
      <c r="B5" t="s">
        <v>136</v>
      </c>
      <c r="F5" s="26"/>
      <c r="N5" s="25"/>
      <c r="O5" s="25"/>
      <c r="P5" s="25"/>
      <c r="Q5" s="25"/>
      <c r="R5" s="25"/>
      <c r="S5" s="25"/>
      <c r="T5" s="25"/>
      <c r="U5" s="25"/>
      <c r="V5" s="25"/>
      <c r="W5" s="25"/>
      <c r="X5" s="25"/>
      <c r="Y5" s="25"/>
      <c r="Z5" s="25"/>
      <c r="AA5" s="25"/>
      <c r="AB5" s="25"/>
      <c r="AC5" s="25"/>
      <c r="AD5" s="25"/>
      <c r="AE5" s="25"/>
      <c r="AF5" s="25"/>
      <c r="AG5" s="25"/>
      <c r="AH5" s="25"/>
    </row>
    <row r="6" spans="1:219" ht="82.5" customHeight="1">
      <c r="B6" t="s">
        <v>136</v>
      </c>
      <c r="D6" s="23" t="s">
        <v>136</v>
      </c>
      <c r="F6" s="28" t="s">
        <v>6</v>
      </c>
      <c r="N6" s="25"/>
      <c r="O6" s="25"/>
      <c r="P6" s="25"/>
      <c r="Q6" s="25"/>
      <c r="R6" s="25"/>
      <c r="S6" s="25"/>
      <c r="T6" s="25"/>
      <c r="U6" s="25"/>
      <c r="V6" s="25"/>
      <c r="W6" s="25"/>
      <c r="X6" s="25"/>
      <c r="Y6" s="25"/>
      <c r="Z6" s="25"/>
      <c r="AA6" s="25"/>
      <c r="AB6" s="25"/>
      <c r="AC6" s="25"/>
      <c r="AD6" s="25"/>
      <c r="AE6" s="25"/>
      <c r="AF6" s="25"/>
      <c r="AG6" s="25"/>
      <c r="AH6" s="25"/>
    </row>
    <row r="7" spans="1:219" ht="34.25" customHeight="1">
      <c r="B7" t="s">
        <v>136</v>
      </c>
      <c r="D7" s="23" t="s">
        <v>136</v>
      </c>
      <c r="F7" s="30" t="s">
        <v>239</v>
      </c>
      <c r="G7" s="86" t="s">
        <v>138</v>
      </c>
      <c r="H7" s="86" t="s">
        <v>139</v>
      </c>
      <c r="I7" s="86" t="s">
        <v>140</v>
      </c>
      <c r="J7" s="86" t="s">
        <v>141</v>
      </c>
      <c r="K7" s="86" t="s">
        <v>142</v>
      </c>
      <c r="L7" s="86" t="s">
        <v>143</v>
      </c>
      <c r="M7" s="86" t="s">
        <v>144</v>
      </c>
      <c r="N7" s="86" t="s">
        <v>145</v>
      </c>
      <c r="O7" s="86" t="s">
        <v>146</v>
      </c>
      <c r="P7" s="86" t="s">
        <v>147</v>
      </c>
      <c r="Q7" s="86" t="s">
        <v>148</v>
      </c>
      <c r="R7" s="86" t="s">
        <v>149</v>
      </c>
      <c r="S7" s="86" t="s">
        <v>150</v>
      </c>
      <c r="T7" s="86" t="s">
        <v>151</v>
      </c>
      <c r="U7" s="86" t="s">
        <v>152</v>
      </c>
      <c r="V7" s="86" t="s">
        <v>153</v>
      </c>
      <c r="W7" s="86" t="s">
        <v>154</v>
      </c>
      <c r="X7" s="86" t="s">
        <v>155</v>
      </c>
      <c r="Y7" s="86" t="s">
        <v>156</v>
      </c>
      <c r="Z7" s="86" t="s">
        <v>157</v>
      </c>
      <c r="AA7" s="86" t="s">
        <v>158</v>
      </c>
      <c r="AB7" s="86" t="s">
        <v>159</v>
      </c>
      <c r="AC7" s="86" t="s">
        <v>160</v>
      </c>
      <c r="AD7" s="86" t="s">
        <v>161</v>
      </c>
      <c r="AE7" s="86" t="s">
        <v>162</v>
      </c>
      <c r="AF7" s="86" t="s">
        <v>163</v>
      </c>
      <c r="AG7" s="86" t="s">
        <v>164</v>
      </c>
      <c r="AH7" s="86" t="s">
        <v>165</v>
      </c>
      <c r="AI7" s="86" t="s">
        <v>166</v>
      </c>
      <c r="AJ7" s="86" t="s">
        <v>167</v>
      </c>
      <c r="AK7" s="86" t="s">
        <v>168</v>
      </c>
      <c r="AL7" s="86" t="s">
        <v>169</v>
      </c>
      <c r="AM7" s="86" t="s">
        <v>170</v>
      </c>
      <c r="AN7" s="86" t="s">
        <v>171</v>
      </c>
      <c r="AO7" s="86" t="s">
        <v>172</v>
      </c>
      <c r="AP7" s="86"/>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row>
    <row r="8" spans="1:219" ht="28.25" customHeight="1">
      <c r="B8" t="s">
        <v>136</v>
      </c>
      <c r="F8" s="33" t="s">
        <v>285</v>
      </c>
      <c r="G8" s="34"/>
      <c r="H8" s="34"/>
      <c r="I8" s="34"/>
      <c r="J8" s="34"/>
      <c r="K8" s="34"/>
      <c r="L8" s="34"/>
      <c r="M8" s="34"/>
    </row>
    <row r="9" spans="1:219" ht="20.149999999999999" customHeight="1">
      <c r="B9" s="23" t="s">
        <v>136</v>
      </c>
      <c r="E9" s="46"/>
      <c r="F9" s="26" t="s">
        <v>178</v>
      </c>
      <c r="G9" s="36">
        <v>7.9994730000000001</v>
      </c>
      <c r="H9" s="36">
        <v>5.6241750000000001</v>
      </c>
      <c r="I9" s="36">
        <v>10.262700000000001</v>
      </c>
      <c r="J9" s="36">
        <v>12.214877</v>
      </c>
      <c r="K9" s="36">
        <v>7.6869480000000001</v>
      </c>
      <c r="L9" s="36">
        <v>15.323902</v>
      </c>
      <c r="M9" s="36">
        <v>36.983105000000002</v>
      </c>
      <c r="N9" s="36">
        <v>17.572068000000002</v>
      </c>
      <c r="O9" s="36">
        <v>18.867550000000001</v>
      </c>
      <c r="P9" s="36">
        <v>14.055778999999999</v>
      </c>
      <c r="Q9" s="36">
        <v>18.174468999999998</v>
      </c>
      <c r="R9" s="36">
        <v>20.479793000000001</v>
      </c>
      <c r="S9" s="36">
        <v>20.477018000000001</v>
      </c>
      <c r="T9" s="36">
        <v>14.291582</v>
      </c>
      <c r="U9" s="36">
        <v>16.223552999999999</v>
      </c>
      <c r="V9" s="36">
        <v>16.552042</v>
      </c>
      <c r="W9" s="36">
        <v>19.919430999999999</v>
      </c>
      <c r="X9" s="36">
        <v>10.724276</v>
      </c>
      <c r="Y9" s="36">
        <v>10.216263</v>
      </c>
      <c r="Z9" s="36">
        <v>10.055308</v>
      </c>
      <c r="AA9" s="36">
        <v>26.929839000000001</v>
      </c>
      <c r="AB9" s="36">
        <v>17.801472</v>
      </c>
      <c r="AC9" s="36">
        <v>37.338638680000003</v>
      </c>
      <c r="AD9" s="36">
        <v>86.466391450000003</v>
      </c>
      <c r="AE9" s="36">
        <v>124.90742739</v>
      </c>
      <c r="AF9" s="36">
        <v>166.95417044999999</v>
      </c>
      <c r="AG9" s="36">
        <v>145.26596243</v>
      </c>
      <c r="AH9" s="36">
        <v>133.86500751</v>
      </c>
      <c r="AI9" s="36">
        <v>142.89693108</v>
      </c>
      <c r="AJ9" s="36">
        <v>161.07454039000001</v>
      </c>
      <c r="AK9" s="36">
        <v>150.49824591000001</v>
      </c>
      <c r="AL9" s="36">
        <v>172.95167638999999</v>
      </c>
      <c r="AM9" s="36">
        <v>344.33088364000002</v>
      </c>
      <c r="AN9" s="36">
        <v>233.50352119999999</v>
      </c>
      <c r="AO9" s="36">
        <v>187.14067226</v>
      </c>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row>
    <row r="10" spans="1:219" ht="28.25" customHeight="1">
      <c r="B10" s="23" t="s">
        <v>136</v>
      </c>
      <c r="F10" s="26" t="s">
        <v>286</v>
      </c>
      <c r="G10" s="36">
        <v>124.99633900000001</v>
      </c>
      <c r="H10" s="36">
        <v>134.99947800000001</v>
      </c>
      <c r="I10" s="36">
        <v>116.43211700000001</v>
      </c>
      <c r="J10" s="36">
        <v>124.77174100000001</v>
      </c>
      <c r="K10" s="36">
        <v>106.139276</v>
      </c>
      <c r="L10" s="36">
        <v>112.887587</v>
      </c>
      <c r="M10" s="36">
        <v>122.966362</v>
      </c>
      <c r="N10" s="36">
        <v>147.50284600000001</v>
      </c>
      <c r="O10" s="36">
        <v>170.488598</v>
      </c>
      <c r="P10" s="36">
        <v>161.658075</v>
      </c>
      <c r="Q10" s="36">
        <v>209.92955699999999</v>
      </c>
      <c r="R10" s="36">
        <v>249.432185</v>
      </c>
      <c r="S10" s="36">
        <v>254.62064100000001</v>
      </c>
      <c r="T10" s="36">
        <v>301.598659</v>
      </c>
      <c r="U10" s="36">
        <v>309.35292700000002</v>
      </c>
      <c r="V10" s="36">
        <v>346.787125</v>
      </c>
      <c r="W10" s="36">
        <v>402.87682999999998</v>
      </c>
      <c r="X10" s="36">
        <v>396.980547</v>
      </c>
      <c r="Y10" s="36">
        <v>443.87097</v>
      </c>
      <c r="Z10" s="36">
        <v>417.02267699999999</v>
      </c>
      <c r="AA10" s="36">
        <v>442.01910700000002</v>
      </c>
      <c r="AB10" s="36">
        <v>397.420412</v>
      </c>
      <c r="AC10" s="36">
        <v>406.58758272</v>
      </c>
      <c r="AD10" s="36">
        <v>414.38145230999999</v>
      </c>
      <c r="AE10" s="36">
        <v>527.01271185999997</v>
      </c>
      <c r="AF10" s="36">
        <v>533.62542558999996</v>
      </c>
      <c r="AG10" s="36">
        <v>571.40427362000003</v>
      </c>
      <c r="AH10" s="36">
        <v>576.03483812000002</v>
      </c>
      <c r="AI10" s="36">
        <v>576.09707657000001</v>
      </c>
      <c r="AJ10" s="36">
        <v>565.49257189000002</v>
      </c>
      <c r="AK10" s="36">
        <v>518.81758759000002</v>
      </c>
      <c r="AL10" s="36">
        <v>710.26818056000002</v>
      </c>
      <c r="AM10" s="36">
        <v>619.99695842999995</v>
      </c>
      <c r="AN10" s="36">
        <v>701.12542125000004</v>
      </c>
      <c r="AO10" s="36">
        <v>358.18785895000002</v>
      </c>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row>
    <row r="11" spans="1:219" ht="28.25" customHeight="1">
      <c r="B11" s="23" t="s">
        <v>136</v>
      </c>
      <c r="F11" s="26" t="s">
        <v>287</v>
      </c>
      <c r="G11" s="36">
        <v>42.956100999999997</v>
      </c>
      <c r="H11" s="36">
        <v>31.361194000000001</v>
      </c>
      <c r="I11" s="36">
        <v>32.400345999999999</v>
      </c>
      <c r="J11" s="36">
        <v>47.783408000000001</v>
      </c>
      <c r="K11" s="36">
        <v>59.920622999999999</v>
      </c>
      <c r="L11" s="36">
        <v>63.061190000000003</v>
      </c>
      <c r="M11" s="36">
        <v>71.652219000000002</v>
      </c>
      <c r="N11" s="36">
        <v>68.872805</v>
      </c>
      <c r="O11" s="36">
        <v>74.192751000000001</v>
      </c>
      <c r="P11" s="36">
        <v>69.157437000000002</v>
      </c>
      <c r="Q11" s="36">
        <v>53.783220999999998</v>
      </c>
      <c r="R11" s="36">
        <v>57.914118000000002</v>
      </c>
      <c r="S11" s="36">
        <v>60.256984000000003</v>
      </c>
      <c r="T11" s="36">
        <v>59.243110999999999</v>
      </c>
      <c r="U11" s="36">
        <v>70.948397</v>
      </c>
      <c r="V11" s="36">
        <v>136.57813899999999</v>
      </c>
      <c r="W11" s="36">
        <v>122.591489</v>
      </c>
      <c r="X11" s="36">
        <v>116.174132</v>
      </c>
      <c r="Y11" s="36">
        <v>154.125955</v>
      </c>
      <c r="Z11" s="36">
        <v>181.08072799999999</v>
      </c>
      <c r="AA11" s="36">
        <v>117.565141</v>
      </c>
      <c r="AB11" s="36">
        <v>126.95673499999999</v>
      </c>
      <c r="AC11" s="36">
        <v>106.19530090000001</v>
      </c>
      <c r="AD11" s="36">
        <v>84.647198220000007</v>
      </c>
      <c r="AE11" s="36">
        <v>70.271579669999994</v>
      </c>
      <c r="AF11" s="36">
        <v>79.745557070000004</v>
      </c>
      <c r="AG11" s="36">
        <v>67.001559090000001</v>
      </c>
      <c r="AH11" s="36">
        <v>67.04226251</v>
      </c>
      <c r="AI11" s="36">
        <v>101.70953813</v>
      </c>
      <c r="AJ11" s="36">
        <v>113.09340906</v>
      </c>
      <c r="AK11" s="36">
        <v>107.40689206</v>
      </c>
      <c r="AL11" s="36">
        <v>88.309422130000002</v>
      </c>
      <c r="AM11" s="36">
        <v>178.36696427000001</v>
      </c>
      <c r="AN11" s="36">
        <v>129.74282711000001</v>
      </c>
      <c r="AO11" s="36">
        <v>104.39007513</v>
      </c>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row>
    <row r="12" spans="1:219" ht="28.25" customHeight="1">
      <c r="B12" s="23" t="s">
        <v>136</v>
      </c>
      <c r="F12" s="26" t="s">
        <v>288</v>
      </c>
      <c r="G12" s="36">
        <v>282.84495099999998</v>
      </c>
      <c r="H12" s="36">
        <v>619.76487499999996</v>
      </c>
      <c r="I12" s="36">
        <v>1035.6125959999999</v>
      </c>
      <c r="J12" s="36">
        <v>1019.231119</v>
      </c>
      <c r="K12" s="36">
        <v>978.70220800000004</v>
      </c>
      <c r="L12" s="36">
        <v>708.16861600000004</v>
      </c>
      <c r="M12" s="36">
        <v>703.09687399999996</v>
      </c>
      <c r="N12" s="36">
        <v>588.82827999999995</v>
      </c>
      <c r="O12" s="36">
        <v>1991.399118</v>
      </c>
      <c r="P12" s="36">
        <v>2350.893975</v>
      </c>
      <c r="Q12" s="36">
        <v>2390.397371</v>
      </c>
      <c r="R12" s="36">
        <v>1685.9627680000001</v>
      </c>
      <c r="S12" s="36">
        <v>2206.5345990000001</v>
      </c>
      <c r="T12" s="36">
        <v>2957.236555</v>
      </c>
      <c r="U12" s="36">
        <v>2559.2767039999999</v>
      </c>
      <c r="V12" s="36">
        <v>2462.2698310000001</v>
      </c>
      <c r="W12" s="36">
        <v>4799.8108469999997</v>
      </c>
      <c r="X12" s="36">
        <v>5309.2890100000004</v>
      </c>
      <c r="Y12" s="36">
        <v>7310.8729700000004</v>
      </c>
      <c r="Z12" s="36">
        <v>11250.267714</v>
      </c>
      <c r="AA12" s="36">
        <v>7738.5525559999996</v>
      </c>
      <c r="AB12" s="36">
        <v>5426.1206920000004</v>
      </c>
      <c r="AC12" s="36">
        <v>6813.9168253300004</v>
      </c>
      <c r="AD12" s="36">
        <v>4884.8342492000002</v>
      </c>
      <c r="AE12" s="36">
        <v>4589.1060731999996</v>
      </c>
      <c r="AF12" s="36">
        <v>3480.2394064499999</v>
      </c>
      <c r="AG12" s="36">
        <v>5104.0148019300004</v>
      </c>
      <c r="AH12" s="36">
        <v>5668.1329193199999</v>
      </c>
      <c r="AI12" s="36">
        <v>6298.8137574100001</v>
      </c>
      <c r="AJ12" s="36">
        <v>5446.9859670799997</v>
      </c>
      <c r="AK12" s="36">
        <v>8807.8574540900008</v>
      </c>
      <c r="AL12" s="36">
        <v>7886.5204339299999</v>
      </c>
      <c r="AM12" s="36">
        <v>6495.7497643400002</v>
      </c>
      <c r="AN12" s="36">
        <v>7369.2411313700004</v>
      </c>
      <c r="AO12" s="36">
        <v>8907.1403871900002</v>
      </c>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row>
    <row r="13" spans="1:219" ht="28.25" customHeight="1">
      <c r="B13" s="23" t="s">
        <v>136</v>
      </c>
      <c r="F13" s="26" t="s">
        <v>289</v>
      </c>
      <c r="G13" s="36">
        <v>60.472490000000001</v>
      </c>
      <c r="H13" s="36">
        <v>56.900995000000002</v>
      </c>
      <c r="I13" s="36">
        <v>67.932738000000001</v>
      </c>
      <c r="J13" s="36">
        <v>66.986519000000001</v>
      </c>
      <c r="K13" s="36">
        <v>67.523326999999995</v>
      </c>
      <c r="L13" s="36">
        <v>80.178503000000006</v>
      </c>
      <c r="M13" s="36">
        <v>79.180133999999995</v>
      </c>
      <c r="N13" s="36">
        <v>91.012433999999999</v>
      </c>
      <c r="O13" s="36">
        <v>126.858919</v>
      </c>
      <c r="P13" s="36">
        <v>85.418700000000001</v>
      </c>
      <c r="Q13" s="36">
        <v>107.05263100000001</v>
      </c>
      <c r="R13" s="36">
        <v>122.29942</v>
      </c>
      <c r="S13" s="36">
        <v>104.18613999999999</v>
      </c>
      <c r="T13" s="36">
        <v>114.476761</v>
      </c>
      <c r="U13" s="36">
        <v>139.817644</v>
      </c>
      <c r="V13" s="36">
        <v>145.00819200000001</v>
      </c>
      <c r="W13" s="36">
        <v>222.366467</v>
      </c>
      <c r="X13" s="36">
        <v>338.36240500000002</v>
      </c>
      <c r="Y13" s="36">
        <v>310.52838200000002</v>
      </c>
      <c r="Z13" s="36">
        <v>268.68808899999999</v>
      </c>
      <c r="AA13" s="36">
        <v>258.507634</v>
      </c>
      <c r="AB13" s="36">
        <v>416.59030799999999</v>
      </c>
      <c r="AC13" s="36">
        <v>223.01428811</v>
      </c>
      <c r="AD13" s="36">
        <v>117.49172308999999</v>
      </c>
      <c r="AE13" s="36">
        <v>94.680296659999996</v>
      </c>
      <c r="AF13" s="36">
        <v>152.10431485000001</v>
      </c>
      <c r="AG13" s="36">
        <v>72.385476929999996</v>
      </c>
      <c r="AH13" s="36">
        <v>30.947182699999999</v>
      </c>
      <c r="AI13" s="36">
        <v>44.360993499999999</v>
      </c>
      <c r="AJ13" s="36">
        <v>70.928177169999998</v>
      </c>
      <c r="AK13" s="36">
        <v>106.45532792</v>
      </c>
      <c r="AL13" s="36">
        <v>151.41360413999999</v>
      </c>
      <c r="AM13" s="36">
        <v>174.96470019</v>
      </c>
      <c r="AN13" s="36">
        <v>136.04011527</v>
      </c>
      <c r="AO13" s="36">
        <v>150.29426225</v>
      </c>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row>
    <row r="14" spans="1:219" ht="27.75" customHeight="1">
      <c r="B14" t="s">
        <v>136</v>
      </c>
      <c r="F14" s="26" t="s">
        <v>290</v>
      </c>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row>
    <row r="15" spans="1:219" ht="20.25" customHeight="1">
      <c r="B15" s="23" t="s">
        <v>136</v>
      </c>
      <c r="F15" s="47" t="s">
        <v>217</v>
      </c>
      <c r="G15" s="36">
        <v>1605.934561</v>
      </c>
      <c r="H15" s="36">
        <v>2407.1633790000001</v>
      </c>
      <c r="I15" s="36">
        <v>2301.8901409999999</v>
      </c>
      <c r="J15" s="36">
        <v>3242.5537859999999</v>
      </c>
      <c r="K15" s="36">
        <v>2839.2482610000002</v>
      </c>
      <c r="L15" s="36">
        <v>3001.6685900000002</v>
      </c>
      <c r="M15" s="36">
        <v>3562.3264260000001</v>
      </c>
      <c r="N15" s="36">
        <v>4232.7077769999996</v>
      </c>
      <c r="O15" s="36">
        <v>3707.0924759999998</v>
      </c>
      <c r="P15" s="36">
        <v>3793.6171420000001</v>
      </c>
      <c r="Q15" s="36">
        <v>6312.887275</v>
      </c>
      <c r="R15" s="36">
        <v>8753.4114819999995</v>
      </c>
      <c r="S15" s="36">
        <v>7457.756762</v>
      </c>
      <c r="T15" s="36">
        <v>8611.0475760000008</v>
      </c>
      <c r="U15" s="36">
        <v>6595.3700360000003</v>
      </c>
      <c r="V15" s="36">
        <v>9996.1494779999994</v>
      </c>
      <c r="W15" s="36">
        <v>12821.664032999999</v>
      </c>
      <c r="X15" s="36">
        <v>13359.822236</v>
      </c>
      <c r="Y15" s="36">
        <v>17148.697889999999</v>
      </c>
      <c r="Z15" s="36">
        <v>14726.52787</v>
      </c>
      <c r="AA15" s="36">
        <v>15030.86462</v>
      </c>
      <c r="AB15" s="36">
        <v>19578.368280070001</v>
      </c>
      <c r="AC15" s="36">
        <v>21125.367346769999</v>
      </c>
      <c r="AD15" s="36">
        <v>20396.05299706</v>
      </c>
      <c r="AE15" s="36">
        <v>21870.121878400001</v>
      </c>
      <c r="AF15" s="36">
        <v>14951.148327860001</v>
      </c>
      <c r="AG15" s="36">
        <v>7908.1151321200005</v>
      </c>
      <c r="AH15" s="36">
        <v>8763.96844581</v>
      </c>
      <c r="AI15" s="36">
        <v>11913.86006006</v>
      </c>
      <c r="AJ15" s="36">
        <v>13601.23502074</v>
      </c>
      <c r="AK15" s="36">
        <v>9658.6752140400004</v>
      </c>
      <c r="AL15" s="36">
        <v>6601.9691610500004</v>
      </c>
      <c r="AM15" s="36">
        <v>8685.9001956899992</v>
      </c>
      <c r="AN15" s="36">
        <v>9347.4352919299999</v>
      </c>
      <c r="AO15" s="36">
        <v>8766.2943738800004</v>
      </c>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row>
    <row r="16" spans="1:219" ht="20.25" customHeight="1">
      <c r="B16" s="23" t="s">
        <v>136</v>
      </c>
      <c r="F16" s="35" t="s">
        <v>291</v>
      </c>
      <c r="G16" s="36">
        <v>930.21634800000004</v>
      </c>
      <c r="H16" s="36">
        <v>727.42947600000002</v>
      </c>
      <c r="I16" s="36">
        <v>455.260246</v>
      </c>
      <c r="J16" s="36">
        <v>633.53187300000002</v>
      </c>
      <c r="K16" s="36">
        <v>605.84218199999998</v>
      </c>
      <c r="L16" s="36">
        <v>676.18904599999996</v>
      </c>
      <c r="M16" s="36">
        <v>764.56579399999998</v>
      </c>
      <c r="N16" s="36">
        <v>954.61672299999998</v>
      </c>
      <c r="O16" s="36">
        <v>765.53603399999997</v>
      </c>
      <c r="P16" s="36">
        <v>867.88422400000002</v>
      </c>
      <c r="Q16" s="36">
        <v>1375.3083819999999</v>
      </c>
      <c r="R16" s="36">
        <v>1844.980014</v>
      </c>
      <c r="S16" s="36">
        <v>1625.000405</v>
      </c>
      <c r="T16" s="36">
        <v>2049.6938599999999</v>
      </c>
      <c r="U16" s="36">
        <v>3594.0774470000001</v>
      </c>
      <c r="V16" s="36">
        <v>5121.463726</v>
      </c>
      <c r="W16" s="36">
        <v>8607.8249479999995</v>
      </c>
      <c r="X16" s="36">
        <v>7783.9452019999999</v>
      </c>
      <c r="Y16" s="36">
        <v>12729.964554</v>
      </c>
      <c r="Z16" s="36">
        <v>13129.172341</v>
      </c>
      <c r="AA16" s="36">
        <v>11296.481502000001</v>
      </c>
      <c r="AB16" s="36">
        <v>12049.654446930001</v>
      </c>
      <c r="AC16" s="36">
        <v>16720.24049312</v>
      </c>
      <c r="AD16" s="36">
        <v>17948.421471559999</v>
      </c>
      <c r="AE16" s="36">
        <v>20517.670001660001</v>
      </c>
      <c r="AF16" s="36">
        <v>19301.702037030002</v>
      </c>
      <c r="AG16" s="36">
        <v>16870.59069565</v>
      </c>
      <c r="AH16" s="36">
        <v>18133.57439957</v>
      </c>
      <c r="AI16" s="36">
        <v>22707.108168080002</v>
      </c>
      <c r="AJ16" s="36">
        <v>26310.346516670001</v>
      </c>
      <c r="AK16" s="36">
        <v>22680.319203319999</v>
      </c>
      <c r="AL16" s="36">
        <v>18979.933455909999</v>
      </c>
      <c r="AM16" s="36">
        <v>41121.800166020003</v>
      </c>
      <c r="AN16" s="36">
        <v>53627.435115920001</v>
      </c>
      <c r="AO16" s="36">
        <v>53020.806525159998</v>
      </c>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row>
    <row r="17" spans="2:219" ht="20.25" customHeight="1">
      <c r="B17" s="23" t="s">
        <v>136</v>
      </c>
      <c r="F17" s="35" t="s">
        <v>292</v>
      </c>
      <c r="G17" s="36">
        <v>7.2570000000000004E-3</v>
      </c>
      <c r="H17" s="36">
        <v>2.6984000000000001E-2</v>
      </c>
      <c r="I17" s="36">
        <v>9.5289999999999993E-3</v>
      </c>
      <c r="J17" s="36">
        <v>2.5706E-2</v>
      </c>
      <c r="K17" s="36">
        <v>8.7089999999999997E-3</v>
      </c>
      <c r="L17" s="36">
        <v>2.9190000000000002E-3</v>
      </c>
      <c r="M17" s="36">
        <v>1.6920999999999999E-2</v>
      </c>
      <c r="N17" s="36">
        <v>0</v>
      </c>
      <c r="O17" s="36">
        <v>1.8699999999999999E-3</v>
      </c>
      <c r="P17" s="36">
        <v>4.7340000000000004E-3</v>
      </c>
      <c r="Q17" s="36">
        <v>3.3513000000000001E-2</v>
      </c>
      <c r="R17" s="36">
        <v>4.2093999999999999E-2</v>
      </c>
      <c r="S17" s="36">
        <v>5.7043000000000003E-2</v>
      </c>
      <c r="T17" s="36">
        <v>0.119994</v>
      </c>
      <c r="U17" s="36">
        <v>0.24077699999999999</v>
      </c>
      <c r="V17" s="36">
        <v>4.0536000000000003E-2</v>
      </c>
      <c r="W17" s="36">
        <v>151.89946900000001</v>
      </c>
      <c r="X17" s="36">
        <v>799.53813200000002</v>
      </c>
      <c r="Y17" s="36">
        <v>724.30087600000002</v>
      </c>
      <c r="Z17" s="36">
        <v>2165.7601049999998</v>
      </c>
      <c r="AA17" s="36">
        <v>1219.0904619999999</v>
      </c>
      <c r="AB17" s="36">
        <v>1928.502534</v>
      </c>
      <c r="AC17" s="36">
        <v>2151.2603666199998</v>
      </c>
      <c r="AD17" s="36">
        <v>2421.06491736</v>
      </c>
      <c r="AE17" s="36">
        <v>1158.2078246599999</v>
      </c>
      <c r="AF17" s="36">
        <v>0</v>
      </c>
      <c r="AG17" s="36">
        <v>0</v>
      </c>
      <c r="AH17" s="36">
        <v>5.0472099999999999E-3</v>
      </c>
      <c r="AI17" s="36">
        <v>0</v>
      </c>
      <c r="AJ17" s="36">
        <v>7.8448600000000004E-3</v>
      </c>
      <c r="AK17" s="36">
        <v>0</v>
      </c>
      <c r="AL17" s="36">
        <v>8.4712399999999997E-3</v>
      </c>
      <c r="AM17" s="36">
        <v>0</v>
      </c>
      <c r="AN17" s="36">
        <v>5.71989E-3</v>
      </c>
      <c r="AO17" s="36">
        <v>0</v>
      </c>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row>
    <row r="18" spans="2:219" ht="28.25" customHeight="1">
      <c r="B18" s="23" t="s">
        <v>136</v>
      </c>
      <c r="F18" s="26" t="s">
        <v>293</v>
      </c>
      <c r="G18" s="36">
        <v>96.009276</v>
      </c>
      <c r="H18" s="36">
        <v>29.481891999999998</v>
      </c>
      <c r="I18" s="36">
        <v>31.608872000000002</v>
      </c>
      <c r="J18" s="36">
        <v>56.913373999999997</v>
      </c>
      <c r="K18" s="36">
        <v>47.163652999999996</v>
      </c>
      <c r="L18" s="36">
        <v>55.504514</v>
      </c>
      <c r="M18" s="36">
        <v>52.123263999999999</v>
      </c>
      <c r="N18" s="36">
        <v>50.058177999999998</v>
      </c>
      <c r="O18" s="36">
        <v>67.588593000000003</v>
      </c>
      <c r="P18" s="36">
        <v>64.294713999999999</v>
      </c>
      <c r="Q18" s="36">
        <v>54.002034999999999</v>
      </c>
      <c r="R18" s="36">
        <v>61.824814000000003</v>
      </c>
      <c r="S18" s="36">
        <v>71.673057</v>
      </c>
      <c r="T18" s="36">
        <v>50.088797999999997</v>
      </c>
      <c r="U18" s="36">
        <v>40.654471000000001</v>
      </c>
      <c r="V18" s="36">
        <v>48.560302999999998</v>
      </c>
      <c r="W18" s="36">
        <v>42.105986999999999</v>
      </c>
      <c r="X18" s="36">
        <v>31.759955999999999</v>
      </c>
      <c r="Y18" s="36">
        <v>79.671988999999996</v>
      </c>
      <c r="Z18" s="36">
        <v>192.64831899999999</v>
      </c>
      <c r="AA18" s="36">
        <v>9.9831509999999994</v>
      </c>
      <c r="AB18" s="36">
        <v>57.061776000000002</v>
      </c>
      <c r="AC18" s="36">
        <v>55.1638375</v>
      </c>
      <c r="AD18" s="36">
        <v>63.85626851</v>
      </c>
      <c r="AE18" s="36">
        <v>47.856559429999997</v>
      </c>
      <c r="AF18" s="36">
        <v>55.152613530000004</v>
      </c>
      <c r="AG18" s="36">
        <v>86.684874989999997</v>
      </c>
      <c r="AH18" s="36">
        <v>52.574454770000003</v>
      </c>
      <c r="AI18" s="36">
        <v>51.27306007</v>
      </c>
      <c r="AJ18" s="36">
        <v>46.580089979999997</v>
      </c>
      <c r="AK18" s="36">
        <v>34.411635429999997</v>
      </c>
      <c r="AL18" s="36">
        <v>33.901467029999999</v>
      </c>
      <c r="AM18" s="36">
        <v>50.220076059999997</v>
      </c>
      <c r="AN18" s="36">
        <v>97.984995659999996</v>
      </c>
      <c r="AO18" s="36">
        <v>49.474204880000002</v>
      </c>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row>
    <row r="19" spans="2:219" ht="27.75" customHeight="1">
      <c r="B19" t="s">
        <v>136</v>
      </c>
      <c r="C19" s="23" t="s">
        <v>294</v>
      </c>
      <c r="F19" s="26" t="s">
        <v>295</v>
      </c>
      <c r="G19" s="36">
        <f>SUM(G20:G22)</f>
        <v>120.080952</v>
      </c>
      <c r="H19" s="36">
        <f t="shared" ref="H19:AO19" si="2">SUM(H20:H22)</f>
        <v>139.17657100000002</v>
      </c>
      <c r="I19" s="36">
        <f t="shared" si="2"/>
        <v>164.87542000000002</v>
      </c>
      <c r="J19" s="36">
        <f t="shared" si="2"/>
        <v>180.72494599999999</v>
      </c>
      <c r="K19" s="36">
        <f t="shared" si="2"/>
        <v>195.09129300000001</v>
      </c>
      <c r="L19" s="36">
        <f t="shared" si="2"/>
        <v>265.71558600000003</v>
      </c>
      <c r="M19" s="36">
        <f t="shared" si="2"/>
        <v>357.52178199999997</v>
      </c>
      <c r="N19" s="36">
        <f t="shared" si="2"/>
        <v>341.68414899999999</v>
      </c>
      <c r="O19" s="36">
        <f t="shared" si="2"/>
        <v>420.71529099999998</v>
      </c>
      <c r="P19" s="36">
        <f t="shared" si="2"/>
        <v>461.03655800000001</v>
      </c>
      <c r="Q19" s="36">
        <f t="shared" si="2"/>
        <v>328.82784800000002</v>
      </c>
      <c r="R19" s="36">
        <f t="shared" si="2"/>
        <v>384.82246399999997</v>
      </c>
      <c r="S19" s="36">
        <f t="shared" si="2"/>
        <v>328.96657000000005</v>
      </c>
      <c r="T19" s="36">
        <f t="shared" si="2"/>
        <v>306.79939400000001</v>
      </c>
      <c r="U19" s="36">
        <f t="shared" si="2"/>
        <v>298.17904099999998</v>
      </c>
      <c r="V19" s="36">
        <f t="shared" si="2"/>
        <v>422.72762899999998</v>
      </c>
      <c r="W19" s="36">
        <f t="shared" si="2"/>
        <v>322.35838699999999</v>
      </c>
      <c r="X19" s="36">
        <f t="shared" si="2"/>
        <v>266.96117499999997</v>
      </c>
      <c r="Y19" s="36">
        <f t="shared" si="2"/>
        <v>777.53321800000003</v>
      </c>
      <c r="Z19" s="36">
        <f t="shared" si="2"/>
        <v>549.17187699999999</v>
      </c>
      <c r="AA19" s="36">
        <f t="shared" si="2"/>
        <v>346.80227000000002</v>
      </c>
      <c r="AB19" s="36">
        <f t="shared" si="2"/>
        <v>627.725056</v>
      </c>
      <c r="AC19" s="36">
        <f t="shared" si="2"/>
        <v>502.53250867999998</v>
      </c>
      <c r="AD19" s="36">
        <f t="shared" si="2"/>
        <v>410.52553516</v>
      </c>
      <c r="AE19" s="36">
        <f t="shared" si="2"/>
        <v>516.56694177999998</v>
      </c>
      <c r="AF19" s="36">
        <f t="shared" si="2"/>
        <v>670.70197335</v>
      </c>
      <c r="AG19" s="36">
        <f t="shared" si="2"/>
        <v>685.53645602000006</v>
      </c>
      <c r="AH19" s="36">
        <f t="shared" si="2"/>
        <v>525.71923462999996</v>
      </c>
      <c r="AI19" s="36">
        <f t="shared" si="2"/>
        <v>608.01962365999998</v>
      </c>
      <c r="AJ19" s="36">
        <f t="shared" si="2"/>
        <v>719.65503005999994</v>
      </c>
      <c r="AK19" s="36">
        <f t="shared" si="2"/>
        <v>534.35972229000004</v>
      </c>
      <c r="AL19" s="36">
        <f t="shared" si="2"/>
        <v>769.17562606000001</v>
      </c>
      <c r="AM19" s="36">
        <f t="shared" si="2"/>
        <v>1474.78013231</v>
      </c>
      <c r="AN19" s="36">
        <f t="shared" si="2"/>
        <v>1305.96344838</v>
      </c>
      <c r="AO19" s="36">
        <f t="shared" si="2"/>
        <v>1291.2583157400002</v>
      </c>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row>
    <row r="20" spans="2:219" ht="0.9" customHeight="1">
      <c r="B20" s="23" t="s">
        <v>136</v>
      </c>
      <c r="F20" s="35" t="s">
        <v>296</v>
      </c>
      <c r="G20" s="36">
        <v>67.411831000000006</v>
      </c>
      <c r="H20" s="36">
        <v>79.942136000000005</v>
      </c>
      <c r="I20" s="36">
        <v>77.601640000000003</v>
      </c>
      <c r="J20" s="36">
        <v>90.658073000000002</v>
      </c>
      <c r="K20" s="36">
        <v>109.55227600000001</v>
      </c>
      <c r="L20" s="36">
        <v>145.48937900000001</v>
      </c>
      <c r="M20" s="36">
        <v>214.01516699999999</v>
      </c>
      <c r="N20" s="36">
        <v>186.044152</v>
      </c>
      <c r="O20" s="36">
        <v>223.82099099999999</v>
      </c>
      <c r="P20" s="36">
        <v>252.42908199999999</v>
      </c>
      <c r="Q20" s="36">
        <v>140.63560000000001</v>
      </c>
      <c r="R20" s="36">
        <v>136.881439</v>
      </c>
      <c r="S20" s="36">
        <v>79.239984000000007</v>
      </c>
      <c r="T20" s="36">
        <v>68.538917999999995</v>
      </c>
      <c r="U20" s="36">
        <v>60.355626999999998</v>
      </c>
      <c r="V20" s="36">
        <v>87.323695999999998</v>
      </c>
      <c r="W20" s="36">
        <v>73.894013999999999</v>
      </c>
      <c r="X20" s="36">
        <v>31.875216999999999</v>
      </c>
      <c r="Y20" s="36">
        <v>260.53690899999998</v>
      </c>
      <c r="Z20" s="36">
        <v>140.37183099999999</v>
      </c>
      <c r="AA20" s="36">
        <v>107.33334499999999</v>
      </c>
      <c r="AB20" s="36">
        <v>108.89373500000001</v>
      </c>
      <c r="AC20" s="36">
        <v>74.950062709999997</v>
      </c>
      <c r="AD20" s="36">
        <v>104.50213512000001</v>
      </c>
      <c r="AE20" s="36">
        <v>108.41556036</v>
      </c>
      <c r="AF20" s="36">
        <v>145.8030248</v>
      </c>
      <c r="AG20" s="36">
        <v>102.90807429</v>
      </c>
      <c r="AH20" s="36">
        <v>61.700958720000003</v>
      </c>
      <c r="AI20" s="36">
        <v>86.879948560000003</v>
      </c>
      <c r="AJ20" s="36">
        <v>118.89696652000001</v>
      </c>
      <c r="AK20" s="36">
        <v>76.474232839999999</v>
      </c>
      <c r="AL20" s="36">
        <v>141.27481071</v>
      </c>
      <c r="AM20" s="36">
        <v>151.78676031000001</v>
      </c>
      <c r="AN20" s="36">
        <v>117.81297309999999</v>
      </c>
      <c r="AO20" s="36">
        <v>181.76740863000001</v>
      </c>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row>
    <row r="21" spans="2:219" ht="21.75" customHeight="1">
      <c r="B21" s="23" t="s">
        <v>136</v>
      </c>
      <c r="F21" s="26" t="s">
        <v>297</v>
      </c>
      <c r="G21" s="36">
        <v>34.241605</v>
      </c>
      <c r="H21" s="36">
        <v>31.680603000000001</v>
      </c>
      <c r="I21" s="36">
        <v>43.926183999999999</v>
      </c>
      <c r="J21" s="36">
        <v>48.62791</v>
      </c>
      <c r="K21" s="36">
        <v>51.308422999999998</v>
      </c>
      <c r="L21" s="36">
        <v>62.822262000000002</v>
      </c>
      <c r="M21" s="36">
        <v>86.568978000000001</v>
      </c>
      <c r="N21" s="36">
        <v>82.617889000000005</v>
      </c>
      <c r="O21" s="36">
        <v>114.34723700000001</v>
      </c>
      <c r="P21" s="36">
        <v>134.281058</v>
      </c>
      <c r="Q21" s="36">
        <v>142.100326</v>
      </c>
      <c r="R21" s="36">
        <v>194.601461</v>
      </c>
      <c r="S21" s="36">
        <v>190.680778</v>
      </c>
      <c r="T21" s="36">
        <v>196.460431</v>
      </c>
      <c r="U21" s="36">
        <v>205.80399499999999</v>
      </c>
      <c r="V21" s="36">
        <v>285.77566000000002</v>
      </c>
      <c r="W21" s="36">
        <v>189.637846</v>
      </c>
      <c r="X21" s="36">
        <v>181.558605</v>
      </c>
      <c r="Y21" s="36">
        <v>454.06552399999998</v>
      </c>
      <c r="Z21" s="36">
        <v>336.99189200000001</v>
      </c>
      <c r="AA21" s="36">
        <v>203.37137999999999</v>
      </c>
      <c r="AB21" s="36">
        <v>437.426626</v>
      </c>
      <c r="AC21" s="36">
        <v>393.13957117000001</v>
      </c>
      <c r="AD21" s="36">
        <v>269.96894029999999</v>
      </c>
      <c r="AE21" s="36">
        <v>369.13592906999997</v>
      </c>
      <c r="AF21" s="36">
        <v>464.7318722</v>
      </c>
      <c r="AG21" s="36">
        <v>501.47358641</v>
      </c>
      <c r="AH21" s="36">
        <v>405.21442839999997</v>
      </c>
      <c r="AI21" s="36">
        <v>459.32351497000002</v>
      </c>
      <c r="AJ21" s="36">
        <v>536.18746098999998</v>
      </c>
      <c r="AK21" s="36">
        <v>404.06860102000002</v>
      </c>
      <c r="AL21" s="36">
        <v>574.45695443</v>
      </c>
      <c r="AM21" s="36">
        <v>1253.8605207799999</v>
      </c>
      <c r="AN21" s="36">
        <v>1085.24178095</v>
      </c>
      <c r="AO21" s="36">
        <v>1015.68823101</v>
      </c>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row>
    <row r="22" spans="2:219" ht="0.9" customHeight="1">
      <c r="B22" s="23" t="s">
        <v>136</v>
      </c>
      <c r="F22" s="35" t="s">
        <v>298</v>
      </c>
      <c r="G22" s="36">
        <v>18.427516000000001</v>
      </c>
      <c r="H22" s="36">
        <v>27.553832</v>
      </c>
      <c r="I22" s="36">
        <v>43.347596000000003</v>
      </c>
      <c r="J22" s="36">
        <v>41.438963000000001</v>
      </c>
      <c r="K22" s="36">
        <v>34.230594000000004</v>
      </c>
      <c r="L22" s="36">
        <v>57.403945</v>
      </c>
      <c r="M22" s="36">
        <v>56.937637000000002</v>
      </c>
      <c r="N22" s="36">
        <v>73.022108000000003</v>
      </c>
      <c r="O22" s="36">
        <v>82.547062999999994</v>
      </c>
      <c r="P22" s="36">
        <v>74.326418000000004</v>
      </c>
      <c r="Q22" s="36">
        <v>46.091921999999997</v>
      </c>
      <c r="R22" s="36">
        <v>53.339564000000003</v>
      </c>
      <c r="S22" s="36">
        <v>59.045808000000001</v>
      </c>
      <c r="T22" s="36">
        <v>41.800044999999997</v>
      </c>
      <c r="U22" s="36">
        <v>32.019418999999999</v>
      </c>
      <c r="V22" s="36">
        <v>49.628273</v>
      </c>
      <c r="W22" s="36">
        <v>58.826526999999999</v>
      </c>
      <c r="X22" s="36">
        <v>53.527352999999998</v>
      </c>
      <c r="Y22" s="36">
        <v>62.930785</v>
      </c>
      <c r="Z22" s="36">
        <v>71.808154000000002</v>
      </c>
      <c r="AA22" s="36">
        <v>36.097544999999997</v>
      </c>
      <c r="AB22" s="36">
        <v>81.404695000000004</v>
      </c>
      <c r="AC22" s="36">
        <v>34.442874799999998</v>
      </c>
      <c r="AD22" s="36">
        <v>36.054459739999999</v>
      </c>
      <c r="AE22" s="36">
        <v>39.015452349999997</v>
      </c>
      <c r="AF22" s="36">
        <v>60.167076350000002</v>
      </c>
      <c r="AG22" s="36">
        <v>81.154795320000005</v>
      </c>
      <c r="AH22" s="36">
        <v>58.803847509999997</v>
      </c>
      <c r="AI22" s="36">
        <v>61.81616013</v>
      </c>
      <c r="AJ22" s="36">
        <v>64.570602550000004</v>
      </c>
      <c r="AK22" s="36">
        <v>53.816888429999999</v>
      </c>
      <c r="AL22" s="36">
        <v>53.443860919999999</v>
      </c>
      <c r="AM22" s="36">
        <v>69.132851220000006</v>
      </c>
      <c r="AN22" s="36">
        <v>102.90869433</v>
      </c>
      <c r="AO22" s="36">
        <v>93.802676099999999</v>
      </c>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row>
    <row r="23" spans="2:219" ht="27.75" customHeight="1">
      <c r="B23" s="23" t="s">
        <v>136</v>
      </c>
      <c r="F23" s="26" t="s">
        <v>299</v>
      </c>
      <c r="G23" s="36">
        <v>19.324569</v>
      </c>
      <c r="H23" s="36">
        <v>10.350436</v>
      </c>
      <c r="I23" s="36">
        <v>22.400697000000001</v>
      </c>
      <c r="J23" s="36">
        <v>20.027297000000001</v>
      </c>
      <c r="K23" s="36">
        <v>27.407291000000001</v>
      </c>
      <c r="L23" s="36">
        <v>35.990741</v>
      </c>
      <c r="M23" s="36">
        <v>14.516088</v>
      </c>
      <c r="N23" s="36">
        <v>6.8725490000000002</v>
      </c>
      <c r="O23" s="36">
        <v>36.346324000000003</v>
      </c>
      <c r="P23" s="36">
        <v>46.115926999999999</v>
      </c>
      <c r="Q23" s="36">
        <v>29.019731</v>
      </c>
      <c r="R23" s="36">
        <v>16.398043000000001</v>
      </c>
      <c r="S23" s="36">
        <v>31.851396999999999</v>
      </c>
      <c r="T23" s="36">
        <v>34.576636000000001</v>
      </c>
      <c r="U23" s="36">
        <v>70.321111999999999</v>
      </c>
      <c r="V23" s="36">
        <v>29.724720999999999</v>
      </c>
      <c r="W23" s="36">
        <v>32.970106999999999</v>
      </c>
      <c r="X23" s="36">
        <v>97.961737999999997</v>
      </c>
      <c r="Y23" s="36">
        <v>80.436417000000006</v>
      </c>
      <c r="Z23" s="36">
        <v>222.98516100000001</v>
      </c>
      <c r="AA23" s="36">
        <v>107.40948</v>
      </c>
      <c r="AB23" s="36">
        <v>489.90284300000002</v>
      </c>
      <c r="AC23" s="36">
        <v>949.69505859000003</v>
      </c>
      <c r="AD23" s="36">
        <v>435.11720855999999</v>
      </c>
      <c r="AE23" s="36">
        <v>577.07391161999999</v>
      </c>
      <c r="AF23" s="36">
        <v>478.39521808000001</v>
      </c>
      <c r="AG23" s="36">
        <v>484.65587961</v>
      </c>
      <c r="AH23" s="36">
        <v>267.31213183</v>
      </c>
      <c r="AI23" s="36">
        <v>77.988765950000001</v>
      </c>
      <c r="AJ23" s="36">
        <v>106.11783628000001</v>
      </c>
      <c r="AK23" s="36">
        <v>368.20500707999997</v>
      </c>
      <c r="AL23" s="36">
        <v>1142.46089052</v>
      </c>
      <c r="AM23" s="36">
        <v>772.86054777000004</v>
      </c>
      <c r="AN23" s="36">
        <v>1138.7555374799999</v>
      </c>
      <c r="AO23" s="36">
        <v>554.01621597999997</v>
      </c>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row>
    <row r="24" spans="2:219" ht="28.25" customHeight="1">
      <c r="B24" s="23" t="s">
        <v>136</v>
      </c>
      <c r="F24" s="26" t="s">
        <v>300</v>
      </c>
      <c r="G24" s="36">
        <v>949.24941999999999</v>
      </c>
      <c r="H24" s="36">
        <v>810.95188599999994</v>
      </c>
      <c r="I24" s="36">
        <v>751.91238299999998</v>
      </c>
      <c r="J24" s="36">
        <v>850.28125999999997</v>
      </c>
      <c r="K24" s="36">
        <v>926.00316899999996</v>
      </c>
      <c r="L24" s="36">
        <v>1138.414505</v>
      </c>
      <c r="M24" s="36">
        <v>1273.301592</v>
      </c>
      <c r="N24" s="36">
        <v>1107.6920540000001</v>
      </c>
      <c r="O24" s="36">
        <v>1388.3333769999999</v>
      </c>
      <c r="P24" s="36">
        <v>1242.8227899999999</v>
      </c>
      <c r="Q24" s="36">
        <v>1317.6676729999999</v>
      </c>
      <c r="R24" s="36">
        <v>1232.3512459999999</v>
      </c>
      <c r="S24" s="36">
        <v>1541.1640580000001</v>
      </c>
      <c r="T24" s="36">
        <v>1729.2353270000001</v>
      </c>
      <c r="U24" s="36">
        <v>1789.02494239</v>
      </c>
      <c r="V24" s="36">
        <v>2676.38115079</v>
      </c>
      <c r="W24" s="36">
        <v>2833.2166152099999</v>
      </c>
      <c r="X24" s="36">
        <v>3391.4564546900001</v>
      </c>
      <c r="Y24" s="36">
        <v>3201.8237623700002</v>
      </c>
      <c r="Z24" s="36">
        <v>4880.0769301</v>
      </c>
      <c r="AA24" s="36">
        <v>2889.9727010000001</v>
      </c>
      <c r="AB24" s="36">
        <v>3358.9885815299999</v>
      </c>
      <c r="AC24" s="36">
        <v>3539.9605551899999</v>
      </c>
      <c r="AD24" s="36">
        <v>3484.3973271099999</v>
      </c>
      <c r="AE24" s="36">
        <v>3636.2690975700002</v>
      </c>
      <c r="AF24" s="36">
        <v>4391.5415304799999</v>
      </c>
      <c r="AG24" s="36">
        <v>3142.14013785</v>
      </c>
      <c r="AH24" s="36">
        <v>2335.5385176999998</v>
      </c>
      <c r="AI24" s="36">
        <v>3154.1223430700002</v>
      </c>
      <c r="AJ24" s="36">
        <v>2991.7452059399998</v>
      </c>
      <c r="AK24" s="36">
        <v>2634.0499972100001</v>
      </c>
      <c r="AL24" s="36">
        <v>2598.5693453099998</v>
      </c>
      <c r="AM24" s="36">
        <v>4504.21344494</v>
      </c>
      <c r="AN24" s="36">
        <v>4010.33823562</v>
      </c>
      <c r="AO24" s="36">
        <v>5103.4746405699998</v>
      </c>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row>
    <row r="25" spans="2:219" ht="28.25" customHeight="1">
      <c r="B25" t="s">
        <v>136</v>
      </c>
      <c r="C25" s="23" t="s">
        <v>301</v>
      </c>
      <c r="F25" s="26" t="s">
        <v>302</v>
      </c>
      <c r="G25" s="36">
        <f t="shared" ref="G25:AL25" si="3">G26-SUM(G9:G19)-G23</f>
        <v>1219.5081829999997</v>
      </c>
      <c r="H25" s="36">
        <f t="shared" si="3"/>
        <v>983.04432999999949</v>
      </c>
      <c r="I25" s="36">
        <f t="shared" si="3"/>
        <v>861.10287000000062</v>
      </c>
      <c r="J25" s="36">
        <f t="shared" si="3"/>
        <v>1020.9406169999999</v>
      </c>
      <c r="K25" s="36">
        <f t="shared" si="3"/>
        <v>1080.3601090000006</v>
      </c>
      <c r="L25" s="36">
        <f t="shared" si="3"/>
        <v>1358.1198099999997</v>
      </c>
      <c r="M25" s="36">
        <f t="shared" si="3"/>
        <v>1347.7605770000002</v>
      </c>
      <c r="N25" s="36">
        <f t="shared" si="3"/>
        <v>1156.7562860000005</v>
      </c>
      <c r="O25" s="36">
        <f t="shared" si="3"/>
        <v>1502.5679799999998</v>
      </c>
      <c r="P25" s="36">
        <f t="shared" si="3"/>
        <v>1357.8489820000011</v>
      </c>
      <c r="Q25" s="36">
        <f t="shared" si="3"/>
        <v>1466.8323469999998</v>
      </c>
      <c r="R25" s="36">
        <f t="shared" si="3"/>
        <v>1389.8041370000003</v>
      </c>
      <c r="S25" s="36">
        <f t="shared" si="3"/>
        <v>1832.5640049999988</v>
      </c>
      <c r="T25" s="36">
        <f t="shared" si="3"/>
        <v>2090.161267999998</v>
      </c>
      <c r="U25" s="36">
        <f t="shared" si="3"/>
        <v>2132.1745073899997</v>
      </c>
      <c r="V25" s="36">
        <f t="shared" si="3"/>
        <v>2786.6567467900009</v>
      </c>
      <c r="W25" s="36">
        <f t="shared" si="3"/>
        <v>3133.5679672100023</v>
      </c>
      <c r="X25" s="36">
        <f t="shared" si="3"/>
        <v>4098.4505406899971</v>
      </c>
      <c r="Y25" s="36">
        <f t="shared" si="3"/>
        <v>3685.2545003700043</v>
      </c>
      <c r="Z25" s="36">
        <f t="shared" si="3"/>
        <v>5673.8152671000034</v>
      </c>
      <c r="AA25" s="36">
        <f t="shared" si="3"/>
        <v>4072.8641089999969</v>
      </c>
      <c r="AB25" s="36">
        <f t="shared" si="3"/>
        <v>4217.9297255299934</v>
      </c>
      <c r="AC25" s="36">
        <f t="shared" si="3"/>
        <v>5003.775142989999</v>
      </c>
      <c r="AD25" s="36">
        <f t="shared" si="3"/>
        <v>5053.3959848500062</v>
      </c>
      <c r="AE25" s="36">
        <f t="shared" si="3"/>
        <v>4641.9142877299946</v>
      </c>
      <c r="AF25" s="36">
        <f t="shared" si="3"/>
        <v>5336.8316959199992</v>
      </c>
      <c r="AG25" s="36">
        <f t="shared" si="3"/>
        <v>3779.8509090400039</v>
      </c>
      <c r="AH25" s="36">
        <f t="shared" si="3"/>
        <v>3413.8256458900032</v>
      </c>
      <c r="AI25" s="36">
        <f t="shared" si="3"/>
        <v>4362.0491455199899</v>
      </c>
      <c r="AJ25" s="36">
        <f t="shared" si="3"/>
        <v>3818.1043016999956</v>
      </c>
      <c r="AK25" s="36">
        <f t="shared" si="3"/>
        <v>3644.8810996600037</v>
      </c>
      <c r="AL25" s="36">
        <f t="shared" si="3"/>
        <v>3275.9719594299968</v>
      </c>
      <c r="AM25" s="36">
        <f t="shared" ref="AM25:AO25" si="4">AM26-SUM(AM9:AM19)-AM23</f>
        <v>5446.9787182599939</v>
      </c>
      <c r="AN25" s="36">
        <f t="shared" si="4"/>
        <v>5201.3257210900047</v>
      </c>
      <c r="AO25" s="36">
        <f t="shared" si="4"/>
        <v>6260.3758632700137</v>
      </c>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row>
    <row r="26" spans="2:219" ht="34.25" customHeight="1">
      <c r="B26" s="23" t="s">
        <v>136</v>
      </c>
      <c r="F26" s="26" t="s">
        <v>236</v>
      </c>
      <c r="G26" s="36">
        <v>4510.3504999999996</v>
      </c>
      <c r="H26" s="36">
        <v>5145.3237849999996</v>
      </c>
      <c r="I26" s="36">
        <v>5099.7882719999998</v>
      </c>
      <c r="J26" s="36">
        <v>6425.7052629999998</v>
      </c>
      <c r="K26" s="36">
        <v>6015.0938800000004</v>
      </c>
      <c r="L26" s="36">
        <v>6372.8110040000001</v>
      </c>
      <c r="M26" s="36">
        <v>7112.709546</v>
      </c>
      <c r="N26" s="36">
        <v>7656.4840949999998</v>
      </c>
      <c r="O26" s="36">
        <v>8881.6555040000003</v>
      </c>
      <c r="P26" s="36">
        <v>9271.9862470000007</v>
      </c>
      <c r="Q26" s="36">
        <v>12346.248380000001</v>
      </c>
      <c r="R26" s="36">
        <v>14587.371332000001</v>
      </c>
      <c r="S26" s="36">
        <v>13993.944621000001</v>
      </c>
      <c r="T26" s="36">
        <v>16589.334193999999</v>
      </c>
      <c r="U26" s="36">
        <v>15826.63661639</v>
      </c>
      <c r="V26" s="36">
        <v>21512.51846879</v>
      </c>
      <c r="W26" s="36">
        <v>30679.955962209999</v>
      </c>
      <c r="X26" s="36">
        <v>32609.96934969</v>
      </c>
      <c r="Y26" s="36">
        <v>43455.473984370001</v>
      </c>
      <c r="Z26" s="36">
        <v>48787.195456100002</v>
      </c>
      <c r="AA26" s="36">
        <v>40667.069871</v>
      </c>
      <c r="AB26" s="36">
        <v>45334.034280530002</v>
      </c>
      <c r="AC26" s="36">
        <v>54095.087390009998</v>
      </c>
      <c r="AD26" s="36">
        <v>52316.255397330002</v>
      </c>
      <c r="AE26" s="36">
        <v>54735.38949406</v>
      </c>
      <c r="AF26" s="36">
        <v>45206.600740180002</v>
      </c>
      <c r="AG26" s="36">
        <v>35775.506021430003</v>
      </c>
      <c r="AH26" s="36">
        <v>37633.001569870001</v>
      </c>
      <c r="AI26" s="36">
        <v>46884.177120029999</v>
      </c>
      <c r="AJ26" s="36">
        <v>50959.621305879999</v>
      </c>
      <c r="AK26" s="36">
        <v>46611.887389390002</v>
      </c>
      <c r="AL26" s="36">
        <v>39812.884348389998</v>
      </c>
      <c r="AM26" s="36">
        <v>65365.949106979999</v>
      </c>
      <c r="AN26" s="36">
        <v>79288.558846550004</v>
      </c>
      <c r="AO26" s="36">
        <v>79649.378754689998</v>
      </c>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row>
    <row r="27" spans="2:219" ht="10.25" customHeight="1">
      <c r="B27" t="s">
        <v>136</v>
      </c>
      <c r="F27" s="37"/>
      <c r="G27" s="38"/>
      <c r="H27" s="38"/>
      <c r="I27" s="38"/>
      <c r="J27" s="38"/>
      <c r="K27" s="38"/>
      <c r="L27" s="38"/>
      <c r="M27" s="38"/>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c r="FM27" s="39"/>
      <c r="FN27" s="39"/>
      <c r="FO27" s="39"/>
      <c r="FP27" s="39"/>
      <c r="FQ27" s="39"/>
      <c r="FR27" s="39"/>
      <c r="FS27" s="39"/>
      <c r="FT27" s="39"/>
      <c r="FU27" s="39"/>
      <c r="FV27" s="39"/>
      <c r="FW27" s="39"/>
      <c r="FX27" s="39"/>
      <c r="FY27" s="39"/>
      <c r="FZ27" s="39"/>
      <c r="GA27" s="39"/>
      <c r="GB27" s="39"/>
      <c r="GC27" s="39"/>
      <c r="GD27" s="39"/>
      <c r="GE27" s="39"/>
      <c r="GF27" s="39"/>
      <c r="GG27" s="39"/>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row>
    <row r="28" spans="2:219" ht="10.25" customHeight="1">
      <c r="B28" t="s">
        <v>136</v>
      </c>
      <c r="AN28" s="23" t="s">
        <v>136</v>
      </c>
    </row>
    <row r="29" spans="2:219" ht="18" customHeight="1">
      <c r="B29" t="s">
        <v>136</v>
      </c>
      <c r="F29" s="40" t="s">
        <v>303</v>
      </c>
    </row>
    <row r="30" spans="2:219" ht="18" customHeight="1">
      <c r="B30" t="s">
        <v>136</v>
      </c>
      <c r="F30" s="40" t="s">
        <v>304</v>
      </c>
    </row>
    <row r="31" spans="2:219" ht="18" customHeight="1">
      <c r="B31" t="s">
        <v>136</v>
      </c>
      <c r="F31" s="40" t="s">
        <v>305</v>
      </c>
    </row>
    <row r="32" spans="2:219" ht="18" customHeight="1">
      <c r="B32" t="s">
        <v>136</v>
      </c>
      <c r="F32" s="40" t="s">
        <v>306</v>
      </c>
    </row>
    <row r="33" spans="2:40" ht="18" customHeight="1">
      <c r="B33" t="s">
        <v>136</v>
      </c>
      <c r="F33" s="41" t="s">
        <v>307</v>
      </c>
    </row>
    <row r="34" spans="2:40" ht="18" customHeight="1">
      <c r="B34" t="s">
        <v>136</v>
      </c>
      <c r="F34" s="24" t="s">
        <v>308</v>
      </c>
      <c r="H34" s="24"/>
    </row>
    <row r="35" spans="2:40" ht="18" customHeight="1">
      <c r="H35" s="24"/>
      <c r="AN35" s="23" t="s">
        <v>136</v>
      </c>
    </row>
  </sheetData>
  <hyperlinks>
    <hyperlink ref="H1" location="Contents!A1" display="Back to Table of Contents" xr:uid="{00000000-0004-0000-0700-000000000000}"/>
  </hyperlinks>
  <pageMargins left="0" right="0" top="0" bottom="0" header="0" footer="0"/>
  <pageSetup paperSize="9" scale="10" fitToHeight="0"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EL69"/>
  <sheetViews>
    <sheetView zoomScale="90" zoomScaleNormal="90" workbookViewId="0">
      <pane xSplit="7" ySplit="7" topLeftCell="AJ38" activePane="bottomRight" state="frozen"/>
      <selection pane="topRight" activeCell="F17" sqref="F17"/>
      <selection pane="bottomLeft" activeCell="F17" sqref="F17"/>
      <selection pane="bottomRight" activeCell="AN54" sqref="AN54"/>
    </sheetView>
  </sheetViews>
  <sheetFormatPr defaultColWidth="11.453125" defaultRowHeight="14.5"/>
  <cols>
    <col min="1" max="1" width="16.6328125" customWidth="1"/>
    <col min="4" max="4" width="13.36328125" customWidth="1"/>
    <col min="6" max="6" width="45.08984375" customWidth="1"/>
    <col min="7" max="7" width="12" customWidth="1"/>
    <col min="8" max="49" width="14.453125" customWidth="1"/>
  </cols>
  <sheetData>
    <row r="1" spans="1:142" ht="57" customHeight="1">
      <c r="A1" s="22" t="s">
        <v>134</v>
      </c>
      <c r="H1" s="107" t="str">
        <f>HYPERLINK("#'Contents'!A1", "Back to Table of Contents")</f>
        <v>Back to Table of Contents</v>
      </c>
      <c r="O1" s="25"/>
      <c r="P1" s="25"/>
      <c r="Q1" s="25"/>
      <c r="R1" s="25"/>
      <c r="S1" s="25"/>
      <c r="T1" s="25"/>
      <c r="U1" s="25"/>
      <c r="V1" s="25"/>
      <c r="W1" s="25"/>
      <c r="X1" s="25"/>
      <c r="Y1" s="25"/>
      <c r="Z1" s="25"/>
      <c r="AA1" s="25"/>
      <c r="AB1" s="25"/>
      <c r="AC1" s="25"/>
      <c r="AD1" s="25"/>
      <c r="AE1" s="25"/>
      <c r="AF1" s="25"/>
      <c r="AG1" s="25"/>
      <c r="AH1" s="25"/>
      <c r="AI1" s="25"/>
    </row>
    <row r="2" spans="1:142" ht="18" customHeight="1">
      <c r="A2" s="92" t="s">
        <v>135</v>
      </c>
      <c r="B2" s="112"/>
      <c r="C2" s="112"/>
      <c r="D2" s="112"/>
      <c r="E2" s="112"/>
      <c r="F2" s="112"/>
      <c r="G2" s="112"/>
      <c r="H2" s="88">
        <v>1990</v>
      </c>
      <c r="I2" s="88">
        <f>H2+1</f>
        <v>1991</v>
      </c>
      <c r="J2" s="88">
        <f t="shared" ref="J2:AN2" si="0">I2+1</f>
        <v>1992</v>
      </c>
      <c r="K2" s="88">
        <f t="shared" si="0"/>
        <v>1993</v>
      </c>
      <c r="L2" s="88">
        <f t="shared" si="0"/>
        <v>1994</v>
      </c>
      <c r="M2" s="88">
        <f t="shared" si="0"/>
        <v>1995</v>
      </c>
      <c r="N2" s="88">
        <f t="shared" si="0"/>
        <v>1996</v>
      </c>
      <c r="O2" s="88">
        <f t="shared" si="0"/>
        <v>1997</v>
      </c>
      <c r="P2" s="88">
        <f t="shared" si="0"/>
        <v>1998</v>
      </c>
      <c r="Q2" s="88">
        <f t="shared" si="0"/>
        <v>1999</v>
      </c>
      <c r="R2" s="88">
        <f t="shared" si="0"/>
        <v>2000</v>
      </c>
      <c r="S2" s="88">
        <f t="shared" si="0"/>
        <v>2001</v>
      </c>
      <c r="T2" s="88">
        <f t="shared" si="0"/>
        <v>2002</v>
      </c>
      <c r="U2" s="88">
        <f t="shared" si="0"/>
        <v>2003</v>
      </c>
      <c r="V2" s="88">
        <f t="shared" si="0"/>
        <v>2004</v>
      </c>
      <c r="W2" s="88">
        <f t="shared" si="0"/>
        <v>2005</v>
      </c>
      <c r="X2" s="88">
        <f t="shared" si="0"/>
        <v>2006</v>
      </c>
      <c r="Y2" s="88">
        <f t="shared" si="0"/>
        <v>2007</v>
      </c>
      <c r="Z2" s="88">
        <f t="shared" si="0"/>
        <v>2008</v>
      </c>
      <c r="AA2" s="88">
        <f t="shared" si="0"/>
        <v>2009</v>
      </c>
      <c r="AB2" s="88">
        <f t="shared" si="0"/>
        <v>2010</v>
      </c>
      <c r="AC2" s="88">
        <f t="shared" si="0"/>
        <v>2011</v>
      </c>
      <c r="AD2" s="88">
        <f t="shared" si="0"/>
        <v>2012</v>
      </c>
      <c r="AE2" s="88">
        <f t="shared" si="0"/>
        <v>2013</v>
      </c>
      <c r="AF2" s="88">
        <f t="shared" si="0"/>
        <v>2014</v>
      </c>
      <c r="AG2" s="88">
        <f t="shared" si="0"/>
        <v>2015</v>
      </c>
      <c r="AH2" s="88">
        <f t="shared" si="0"/>
        <v>2016</v>
      </c>
      <c r="AI2" s="88">
        <f t="shared" si="0"/>
        <v>2017</v>
      </c>
      <c r="AJ2" s="88">
        <f t="shared" si="0"/>
        <v>2018</v>
      </c>
      <c r="AK2" s="88">
        <f t="shared" si="0"/>
        <v>2019</v>
      </c>
      <c r="AL2" s="88">
        <f t="shared" si="0"/>
        <v>2020</v>
      </c>
      <c r="AM2" s="88">
        <f t="shared" si="0"/>
        <v>2021</v>
      </c>
      <c r="AN2" s="88">
        <f t="shared" si="0"/>
        <v>2022</v>
      </c>
      <c r="AO2" s="88"/>
      <c r="AP2" s="25"/>
      <c r="AQ2" s="25"/>
      <c r="AR2" s="25"/>
      <c r="AS2" s="25"/>
      <c r="AT2" s="25"/>
      <c r="AU2" s="25"/>
      <c r="AV2" s="25"/>
      <c r="AW2" s="25"/>
    </row>
    <row r="3" spans="1:142" ht="18" customHeight="1">
      <c r="A3" s="112"/>
      <c r="B3" s="87" t="s">
        <v>136</v>
      </c>
      <c r="C3" s="112"/>
      <c r="D3" s="112"/>
      <c r="E3" s="112"/>
      <c r="F3" s="90"/>
      <c r="G3" s="91"/>
      <c r="H3" s="88" t="str">
        <f t="shared" ref="H3:AN3" si="1">CONCATENATE(H$2-1,"–",RIGHT(H$2,2))</f>
        <v>1989–90</v>
      </c>
      <c r="I3" s="88" t="str">
        <f t="shared" si="1"/>
        <v>1990–91</v>
      </c>
      <c r="J3" s="88" t="str">
        <f t="shared" si="1"/>
        <v>1991–92</v>
      </c>
      <c r="K3" s="88" t="str">
        <f t="shared" si="1"/>
        <v>1992–93</v>
      </c>
      <c r="L3" s="88" t="str">
        <f t="shared" si="1"/>
        <v>1993–94</v>
      </c>
      <c r="M3" s="88" t="str">
        <f t="shared" si="1"/>
        <v>1994–95</v>
      </c>
      <c r="N3" s="88" t="str">
        <f t="shared" si="1"/>
        <v>1995–96</v>
      </c>
      <c r="O3" s="88" t="str">
        <f t="shared" si="1"/>
        <v>1996–97</v>
      </c>
      <c r="P3" s="88" t="str">
        <f t="shared" si="1"/>
        <v>1997–98</v>
      </c>
      <c r="Q3" s="88" t="str">
        <f t="shared" si="1"/>
        <v>1998–99</v>
      </c>
      <c r="R3" s="88" t="str">
        <f t="shared" si="1"/>
        <v>1999–00</v>
      </c>
      <c r="S3" s="88" t="str">
        <f t="shared" si="1"/>
        <v>2000–01</v>
      </c>
      <c r="T3" s="88" t="str">
        <f t="shared" si="1"/>
        <v>2001–02</v>
      </c>
      <c r="U3" s="88" t="str">
        <f t="shared" si="1"/>
        <v>2002–03</v>
      </c>
      <c r="V3" s="88" t="str">
        <f t="shared" si="1"/>
        <v>2003–04</v>
      </c>
      <c r="W3" s="88" t="str">
        <f t="shared" si="1"/>
        <v>2004–05</v>
      </c>
      <c r="X3" s="88" t="str">
        <f t="shared" si="1"/>
        <v>2005–06</v>
      </c>
      <c r="Y3" s="88" t="str">
        <f t="shared" si="1"/>
        <v>2006–07</v>
      </c>
      <c r="Z3" s="88" t="str">
        <f t="shared" si="1"/>
        <v>2007–08</v>
      </c>
      <c r="AA3" s="88" t="str">
        <f t="shared" si="1"/>
        <v>2008–09</v>
      </c>
      <c r="AB3" s="88" t="str">
        <f t="shared" si="1"/>
        <v>2009–10</v>
      </c>
      <c r="AC3" s="88" t="str">
        <f t="shared" si="1"/>
        <v>2010–11</v>
      </c>
      <c r="AD3" s="88" t="str">
        <f t="shared" si="1"/>
        <v>2011–12</v>
      </c>
      <c r="AE3" s="88" t="str">
        <f t="shared" si="1"/>
        <v>2012–13</v>
      </c>
      <c r="AF3" s="88" t="str">
        <f t="shared" si="1"/>
        <v>2013–14</v>
      </c>
      <c r="AG3" s="88" t="str">
        <f t="shared" si="1"/>
        <v>2014–15</v>
      </c>
      <c r="AH3" s="88" t="str">
        <f t="shared" si="1"/>
        <v>2015–16</v>
      </c>
      <c r="AI3" s="88" t="str">
        <f t="shared" si="1"/>
        <v>2016–17</v>
      </c>
      <c r="AJ3" s="88" t="str">
        <f t="shared" si="1"/>
        <v>2017–18</v>
      </c>
      <c r="AK3" s="88" t="str">
        <f t="shared" si="1"/>
        <v>2018–19</v>
      </c>
      <c r="AL3" s="88" t="str">
        <f t="shared" si="1"/>
        <v>2019–20</v>
      </c>
      <c r="AM3" s="88" t="str">
        <f t="shared" si="1"/>
        <v>2020–21</v>
      </c>
      <c r="AN3" s="88" t="str">
        <f t="shared" si="1"/>
        <v>2021–22</v>
      </c>
      <c r="AO3" s="88"/>
      <c r="AP3" s="25"/>
      <c r="AQ3" s="25"/>
      <c r="AR3" s="25"/>
      <c r="AS3" s="25"/>
      <c r="AT3" s="25"/>
      <c r="AU3" s="25"/>
      <c r="AV3" s="25"/>
      <c r="AW3" s="25"/>
    </row>
    <row r="4" spans="1:142" ht="18" customHeight="1">
      <c r="A4" s="112"/>
      <c r="B4" s="87" t="s">
        <v>136</v>
      </c>
      <c r="C4" s="112"/>
      <c r="D4" s="112"/>
      <c r="E4" s="112"/>
      <c r="F4" s="90"/>
      <c r="G4" s="91"/>
      <c r="H4" s="112"/>
      <c r="I4" s="112"/>
      <c r="J4" s="112"/>
      <c r="K4" s="112"/>
      <c r="L4" s="112"/>
      <c r="M4" s="112"/>
      <c r="N4" s="112"/>
      <c r="O4" s="88"/>
      <c r="P4" s="88"/>
      <c r="Q4" s="88"/>
      <c r="R4" s="88"/>
      <c r="S4" s="88"/>
      <c r="T4" s="88"/>
      <c r="U4" s="88"/>
      <c r="V4" s="88"/>
      <c r="W4" s="88"/>
      <c r="X4" s="88"/>
      <c r="Y4" s="88"/>
      <c r="Z4" s="88"/>
      <c r="AA4" s="88"/>
      <c r="AB4" s="88"/>
      <c r="AC4" s="88"/>
      <c r="AD4" s="88"/>
      <c r="AE4" s="88"/>
      <c r="AF4" s="88"/>
      <c r="AG4" s="88"/>
      <c r="AH4" s="88"/>
      <c r="AI4" s="88"/>
      <c r="AJ4" s="112"/>
      <c r="AK4" s="112"/>
      <c r="AL4" s="112"/>
      <c r="AM4" s="112"/>
      <c r="AN4" s="112"/>
      <c r="AO4" s="112"/>
    </row>
    <row r="5" spans="1:142" ht="18" customHeight="1">
      <c r="B5" t="s">
        <v>136</v>
      </c>
      <c r="F5" s="26"/>
      <c r="G5" s="27"/>
      <c r="O5" s="25"/>
      <c r="P5" s="25"/>
      <c r="Q5" s="25"/>
      <c r="R5" s="25"/>
      <c r="S5" s="25"/>
      <c r="T5" s="25"/>
      <c r="U5" s="25"/>
      <c r="V5" s="25"/>
      <c r="W5" s="25"/>
      <c r="X5" s="25"/>
      <c r="Y5" s="25"/>
      <c r="Z5" s="25"/>
      <c r="AA5" s="25"/>
      <c r="AB5" s="25"/>
      <c r="AC5" s="25"/>
      <c r="AD5" s="25"/>
      <c r="AE5" s="25"/>
      <c r="AF5" s="25"/>
      <c r="AG5" s="25"/>
      <c r="AH5" s="25"/>
      <c r="AI5" s="25"/>
    </row>
    <row r="6" spans="1:142" ht="82.5" customHeight="1">
      <c r="B6" t="s">
        <v>136</v>
      </c>
      <c r="D6" s="23" t="s">
        <v>136</v>
      </c>
      <c r="F6" s="28" t="s">
        <v>7</v>
      </c>
      <c r="G6" s="29"/>
      <c r="O6" s="25"/>
      <c r="P6" s="25"/>
      <c r="Q6" s="25"/>
      <c r="R6" s="25"/>
      <c r="S6" s="25"/>
      <c r="T6" s="25"/>
      <c r="U6" s="25"/>
      <c r="V6" s="25"/>
      <c r="W6" s="25"/>
      <c r="X6" s="25"/>
      <c r="Y6" s="25"/>
      <c r="Z6" s="25"/>
      <c r="AA6" s="25"/>
      <c r="AB6" s="25"/>
      <c r="AC6" s="25"/>
      <c r="AD6" s="25"/>
      <c r="AE6" s="25"/>
      <c r="AF6" s="25"/>
      <c r="AG6" s="25"/>
      <c r="AH6" s="25"/>
      <c r="AI6" s="25"/>
    </row>
    <row r="7" spans="1:142" ht="34.25" customHeight="1">
      <c r="B7" t="s">
        <v>136</v>
      </c>
      <c r="D7" s="23" t="s">
        <v>136</v>
      </c>
      <c r="F7" s="30"/>
      <c r="G7" s="31" t="s">
        <v>137</v>
      </c>
      <c r="H7" s="86" t="s">
        <v>138</v>
      </c>
      <c r="I7" s="86" t="s">
        <v>139</v>
      </c>
      <c r="J7" s="86" t="s">
        <v>140</v>
      </c>
      <c r="K7" s="86" t="s">
        <v>141</v>
      </c>
      <c r="L7" s="86" t="s">
        <v>142</v>
      </c>
      <c r="M7" s="86" t="s">
        <v>143</v>
      </c>
      <c r="N7" s="86" t="s">
        <v>144</v>
      </c>
      <c r="O7" s="86" t="s">
        <v>145</v>
      </c>
      <c r="P7" s="86" t="s">
        <v>146</v>
      </c>
      <c r="Q7" s="86" t="s">
        <v>147</v>
      </c>
      <c r="R7" s="86" t="s">
        <v>148</v>
      </c>
      <c r="S7" s="86" t="s">
        <v>149</v>
      </c>
      <c r="T7" s="86" t="s">
        <v>150</v>
      </c>
      <c r="U7" s="86" t="s">
        <v>151</v>
      </c>
      <c r="V7" s="86" t="s">
        <v>152</v>
      </c>
      <c r="W7" s="86" t="s">
        <v>153</v>
      </c>
      <c r="X7" s="86" t="s">
        <v>154</v>
      </c>
      <c r="Y7" s="86" t="s">
        <v>155</v>
      </c>
      <c r="Z7" s="86" t="s">
        <v>156</v>
      </c>
      <c r="AA7" s="86" t="s">
        <v>157</v>
      </c>
      <c r="AB7" s="86" t="s">
        <v>158</v>
      </c>
      <c r="AC7" s="86" t="s">
        <v>159</v>
      </c>
      <c r="AD7" s="86" t="s">
        <v>160</v>
      </c>
      <c r="AE7" s="86" t="s">
        <v>161</v>
      </c>
      <c r="AF7" s="86" t="s">
        <v>162</v>
      </c>
      <c r="AG7" s="86" t="s">
        <v>163</v>
      </c>
      <c r="AH7" s="86" t="s">
        <v>164</v>
      </c>
      <c r="AI7" s="86" t="s">
        <v>165</v>
      </c>
      <c r="AJ7" s="86" t="s">
        <v>166</v>
      </c>
      <c r="AK7" s="86" t="s">
        <v>167</v>
      </c>
      <c r="AL7" s="86" t="s">
        <v>168</v>
      </c>
      <c r="AM7" s="86" t="s">
        <v>169</v>
      </c>
      <c r="AN7" s="86" t="s">
        <v>170</v>
      </c>
      <c r="AO7" s="86" t="s">
        <v>171</v>
      </c>
      <c r="AP7" s="86" t="s">
        <v>172</v>
      </c>
      <c r="AQ7" s="86"/>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row>
    <row r="8" spans="1:142" ht="28.25" customHeight="1">
      <c r="B8" t="s">
        <v>136</v>
      </c>
      <c r="F8" s="33" t="s">
        <v>216</v>
      </c>
      <c r="G8" s="27"/>
      <c r="H8" s="34"/>
      <c r="I8" s="34"/>
      <c r="J8" s="34"/>
      <c r="K8" s="34"/>
      <c r="L8" s="34"/>
      <c r="M8" s="34"/>
      <c r="N8" s="34"/>
    </row>
    <row r="9" spans="1:142" ht="20.149999999999999" customHeight="1">
      <c r="B9" t="s">
        <v>136</v>
      </c>
      <c r="F9" s="26" t="s">
        <v>309</v>
      </c>
      <c r="G9" s="27"/>
      <c r="H9" s="34"/>
      <c r="I9" s="34"/>
      <c r="J9" s="34"/>
      <c r="K9" s="34"/>
      <c r="L9" s="34"/>
      <c r="M9" s="34"/>
      <c r="N9" s="34"/>
    </row>
    <row r="10" spans="1:142" ht="20.149999999999999" customHeight="1">
      <c r="B10" s="23" t="s">
        <v>136</v>
      </c>
      <c r="F10" s="26" t="s">
        <v>310</v>
      </c>
      <c r="G10" s="27" t="s">
        <v>194</v>
      </c>
      <c r="H10" s="43">
        <v>160.41300000000001</v>
      </c>
      <c r="I10" s="43">
        <v>166.562093</v>
      </c>
      <c r="J10" s="43">
        <v>176.51414199999999</v>
      </c>
      <c r="K10" s="43">
        <v>177.99307099999999</v>
      </c>
      <c r="L10" s="43">
        <v>177.976101</v>
      </c>
      <c r="M10" s="43">
        <v>192.348445</v>
      </c>
      <c r="N10" s="43">
        <v>194.5283</v>
      </c>
      <c r="O10" s="43">
        <v>207.499</v>
      </c>
      <c r="P10" s="43">
        <v>222.369</v>
      </c>
      <c r="Q10" s="43">
        <v>225.01349999999999</v>
      </c>
      <c r="R10" s="43">
        <v>239.42991599999999</v>
      </c>
      <c r="S10" s="43">
        <v>258.21812</v>
      </c>
      <c r="T10" s="43">
        <v>272.59225300000003</v>
      </c>
      <c r="U10" s="43">
        <v>274.85345100000001</v>
      </c>
      <c r="V10" s="43">
        <v>283.96123799999998</v>
      </c>
      <c r="W10" s="43">
        <v>303.41482369530098</v>
      </c>
      <c r="X10" s="43">
        <v>306.880314</v>
      </c>
      <c r="Y10" s="43">
        <v>325.27113300000002</v>
      </c>
      <c r="Z10" s="43">
        <v>326.03775402000002</v>
      </c>
      <c r="AA10" s="43">
        <v>339.23048210000002</v>
      </c>
      <c r="AB10" s="43">
        <v>367.12470391794898</v>
      </c>
      <c r="AC10" s="43">
        <v>348.07067640999998</v>
      </c>
      <c r="AD10" s="43">
        <v>365.57574825</v>
      </c>
      <c r="AE10" s="43">
        <v>398.57597448000001</v>
      </c>
      <c r="AF10" s="43">
        <v>430.19345099999998</v>
      </c>
      <c r="AG10" s="43">
        <v>445.76192924999998</v>
      </c>
      <c r="AH10" s="43">
        <v>437.04149976000002</v>
      </c>
      <c r="AI10" s="43">
        <v>443.00199922100001</v>
      </c>
      <c r="AJ10" s="43">
        <v>449.93826448999999</v>
      </c>
      <c r="AK10" s="43">
        <v>481.17707010620097</v>
      </c>
      <c r="AL10" s="43">
        <v>469.14142975349301</v>
      </c>
      <c r="AM10" s="43">
        <v>432.60270894613899</v>
      </c>
      <c r="AN10" s="43">
        <v>434.38796659790501</v>
      </c>
      <c r="AO10" s="43">
        <v>416.26531107740198</v>
      </c>
      <c r="AP10" s="43">
        <v>427.48920637235102</v>
      </c>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row>
    <row r="11" spans="1:142" ht="20.149999999999999" customHeight="1">
      <c r="B11" s="23" t="s">
        <v>136</v>
      </c>
      <c r="F11" s="26" t="s">
        <v>311</v>
      </c>
      <c r="G11" s="27" t="s">
        <v>194</v>
      </c>
      <c r="H11" s="43">
        <v>196.85400000000001</v>
      </c>
      <c r="I11" s="43">
        <v>204.68100000000001</v>
      </c>
      <c r="J11" s="43">
        <v>218.24789999999999</v>
      </c>
      <c r="K11" s="43">
        <v>222.50461100000001</v>
      </c>
      <c r="L11" s="43">
        <v>221.49567500000001</v>
      </c>
      <c r="M11" s="43">
        <v>237.22877299999999</v>
      </c>
      <c r="N11" s="43">
        <v>243.01866000000001</v>
      </c>
      <c r="O11" s="43">
        <v>261.33600000000001</v>
      </c>
      <c r="P11" s="43">
        <v>278.63799999999998</v>
      </c>
      <c r="Q11" s="43">
        <v>284.28680000000003</v>
      </c>
      <c r="R11" s="43">
        <v>298.66287899999998</v>
      </c>
      <c r="S11" s="43">
        <v>321.48341799999997</v>
      </c>
      <c r="T11" s="43">
        <v>345.14111800000001</v>
      </c>
      <c r="U11" s="43">
        <v>350.493703075881</v>
      </c>
      <c r="V11" s="43">
        <v>362.86780311355301</v>
      </c>
      <c r="W11" s="43">
        <v>392.374286918699</v>
      </c>
      <c r="X11" s="43">
        <v>400.94317071815698</v>
      </c>
      <c r="Y11" s="43">
        <v>416.59255373712699</v>
      </c>
      <c r="Z11" s="43">
        <v>422.606342135501</v>
      </c>
      <c r="AA11" s="43">
        <v>445.62824672086703</v>
      </c>
      <c r="AB11" s="43">
        <v>475.746310236672</v>
      </c>
      <c r="AC11" s="43">
        <v>458.414979097561</v>
      </c>
      <c r="AD11" s="43">
        <v>483.22077910433597</v>
      </c>
      <c r="AE11" s="43">
        <v>533.24914877235801</v>
      </c>
      <c r="AF11" s="43">
        <v>562.04296636690901</v>
      </c>
      <c r="AG11" s="43">
        <v>567.343635796748</v>
      </c>
      <c r="AH11" s="43">
        <v>567.74200357113796</v>
      </c>
      <c r="AI11" s="43">
        <v>567.42605899308899</v>
      </c>
      <c r="AJ11" s="43">
        <v>574.66131466260197</v>
      </c>
      <c r="AK11" s="43">
        <v>615.85907885376196</v>
      </c>
      <c r="AL11" s="43">
        <v>598.01441822614504</v>
      </c>
      <c r="AM11" s="43">
        <v>551.762906977071</v>
      </c>
      <c r="AN11" s="43">
        <v>559.29357486359697</v>
      </c>
      <c r="AO11" s="43">
        <v>535.31480631748298</v>
      </c>
      <c r="AP11" s="43">
        <v>549.981269708897</v>
      </c>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row>
    <row r="12" spans="1:142" ht="28.25" customHeight="1">
      <c r="B12" t="s">
        <v>136</v>
      </c>
      <c r="F12" s="26" t="s">
        <v>290</v>
      </c>
      <c r="G12" s="27"/>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row>
    <row r="13" spans="1:142" ht="19.5" customHeight="1">
      <c r="B13" s="23" t="s">
        <v>136</v>
      </c>
      <c r="F13" s="35" t="s">
        <v>312</v>
      </c>
      <c r="G13" s="27" t="s">
        <v>218</v>
      </c>
      <c r="H13" s="36">
        <v>31993.395</v>
      </c>
      <c r="I13" s="36">
        <v>31955.026000000002</v>
      </c>
      <c r="J13" s="36">
        <v>31309.303</v>
      </c>
      <c r="K13" s="36">
        <v>30704.249</v>
      </c>
      <c r="L13" s="36">
        <v>28925.300999999999</v>
      </c>
      <c r="M13" s="36">
        <v>31171.093000000001</v>
      </c>
      <c r="N13" s="36">
        <v>30251.322</v>
      </c>
      <c r="O13" s="36">
        <v>31048.486000000001</v>
      </c>
      <c r="P13" s="36">
        <v>33961.24</v>
      </c>
      <c r="Q13" s="36">
        <v>27897.812000000002</v>
      </c>
      <c r="R13" s="36">
        <v>37465.296999999999</v>
      </c>
      <c r="S13" s="36">
        <v>39839.203999999998</v>
      </c>
      <c r="T13" s="36">
        <v>37819.756000000001</v>
      </c>
      <c r="U13" s="36">
        <v>35023.417999999998</v>
      </c>
      <c r="V13" s="36">
        <v>30713.057000000001</v>
      </c>
      <c r="W13" s="36">
        <v>27310.74</v>
      </c>
      <c r="X13" s="36">
        <v>23736.668000000001</v>
      </c>
      <c r="Y13" s="36">
        <v>27864.400000000001</v>
      </c>
      <c r="Z13" s="36">
        <v>25822.5</v>
      </c>
      <c r="AA13" s="36">
        <v>27494.3</v>
      </c>
      <c r="AB13" s="36">
        <v>26894.5</v>
      </c>
      <c r="AC13" s="36">
        <v>25581</v>
      </c>
      <c r="AD13" s="36">
        <v>24012</v>
      </c>
      <c r="AE13" s="36">
        <v>21214</v>
      </c>
      <c r="AF13" s="36">
        <v>20139</v>
      </c>
      <c r="AG13" s="36">
        <v>19061</v>
      </c>
      <c r="AH13" s="36">
        <v>18395</v>
      </c>
      <c r="AI13" s="36">
        <v>16134</v>
      </c>
      <c r="AJ13" s="36">
        <v>15458</v>
      </c>
      <c r="AK13" s="36">
        <v>18221</v>
      </c>
      <c r="AL13" s="36">
        <v>21578</v>
      </c>
      <c r="AM13" s="36">
        <v>19412</v>
      </c>
      <c r="AN13" s="36">
        <v>19537</v>
      </c>
      <c r="AO13" s="36">
        <v>16916</v>
      </c>
      <c r="AP13" s="36">
        <v>15653.834999999999</v>
      </c>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row>
    <row r="14" spans="1:142" ht="19.5" customHeight="1">
      <c r="B14" s="23" t="s">
        <v>136</v>
      </c>
      <c r="F14" s="47" t="s">
        <v>313</v>
      </c>
      <c r="G14" s="27" t="s">
        <v>218</v>
      </c>
      <c r="H14" s="36">
        <v>3784.9940000000001</v>
      </c>
      <c r="I14" s="36">
        <v>3547.261</v>
      </c>
      <c r="J14" s="36">
        <v>3588.7339999999999</v>
      </c>
      <c r="K14" s="36">
        <v>3777.8090000000002</v>
      </c>
      <c r="L14" s="36">
        <v>3700.7139999999999</v>
      </c>
      <c r="M14" s="36">
        <v>3608.7710000000002</v>
      </c>
      <c r="N14" s="36">
        <v>3649.3960000000002</v>
      </c>
      <c r="O14" s="36">
        <v>3789.4209999999998</v>
      </c>
      <c r="P14" s="36">
        <v>4436.7569999999996</v>
      </c>
      <c r="Q14" s="36">
        <v>3904.2910000000002</v>
      </c>
      <c r="R14" s="36">
        <v>4367.598</v>
      </c>
      <c r="S14" s="36">
        <v>4056.3530000000001</v>
      </c>
      <c r="T14" s="36">
        <v>4612.0739999999996</v>
      </c>
      <c r="U14" s="36">
        <v>4681.5519999999997</v>
      </c>
      <c r="V14" s="36">
        <v>4639.13</v>
      </c>
      <c r="W14" s="36">
        <v>4628.0919999999996</v>
      </c>
      <c r="X14" s="36">
        <v>4721.9530000000004</v>
      </c>
      <c r="Y14" s="36">
        <v>4549.95</v>
      </c>
      <c r="Z14" s="36">
        <v>3970.7809999999999</v>
      </c>
      <c r="AA14" s="36">
        <v>3929.4119999999998</v>
      </c>
      <c r="AB14" s="36">
        <v>4096.8149999999996</v>
      </c>
      <c r="AC14" s="36">
        <v>3342</v>
      </c>
      <c r="AD14" s="36">
        <v>3251</v>
      </c>
      <c r="AE14" s="36">
        <v>3064</v>
      </c>
      <c r="AF14" s="36">
        <v>3114</v>
      </c>
      <c r="AG14" s="36">
        <v>2674</v>
      </c>
      <c r="AH14" s="36">
        <v>2712</v>
      </c>
      <c r="AI14" s="36">
        <v>2692</v>
      </c>
      <c r="AJ14" s="36">
        <v>2727</v>
      </c>
      <c r="AK14" s="36">
        <v>3886</v>
      </c>
      <c r="AL14" s="36">
        <v>5970</v>
      </c>
      <c r="AM14" s="36">
        <v>5427</v>
      </c>
      <c r="AN14" s="36">
        <v>6234</v>
      </c>
      <c r="AO14" s="36">
        <v>5391</v>
      </c>
      <c r="AP14" s="36">
        <v>5495</v>
      </c>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row>
    <row r="15" spans="1:142" ht="19.5" customHeight="1">
      <c r="B15" s="23" t="s">
        <v>136</v>
      </c>
      <c r="F15" s="35" t="s">
        <v>314</v>
      </c>
      <c r="G15" s="27" t="s">
        <v>218</v>
      </c>
      <c r="H15" s="36">
        <v>18380.572561000001</v>
      </c>
      <c r="I15" s="36">
        <v>36671.112180999997</v>
      </c>
      <c r="J15" s="36">
        <v>37295.618976999998</v>
      </c>
      <c r="K15" s="36">
        <v>38622.647599999997</v>
      </c>
      <c r="L15" s="36">
        <v>39244.603605999997</v>
      </c>
      <c r="M15" s="36">
        <v>40378.02405</v>
      </c>
      <c r="N15" s="36">
        <v>42056.961535000002</v>
      </c>
      <c r="O15" s="36">
        <v>42867.80401</v>
      </c>
      <c r="P15" s="36">
        <v>43363.184394999997</v>
      </c>
      <c r="Q15" s="36">
        <v>42943.729575999998</v>
      </c>
      <c r="R15" s="36">
        <v>43499.054746000002</v>
      </c>
      <c r="S15" s="36">
        <v>43489.609206000001</v>
      </c>
      <c r="T15" s="36">
        <v>42426.263277999999</v>
      </c>
      <c r="U15" s="36">
        <v>42472.987937999998</v>
      </c>
      <c r="V15" s="36">
        <v>39185.596199</v>
      </c>
      <c r="W15" s="36">
        <v>40713.702920000003</v>
      </c>
      <c r="X15" s="36">
        <v>36273.993233000001</v>
      </c>
      <c r="Y15" s="36">
        <v>38794.996378000003</v>
      </c>
      <c r="Z15" s="36">
        <v>39106.362955999997</v>
      </c>
      <c r="AA15" s="36">
        <v>38777.014999999999</v>
      </c>
      <c r="AB15" s="36">
        <v>37310.932788849997</v>
      </c>
      <c r="AC15" s="36">
        <v>41541.199999999997</v>
      </c>
      <c r="AD15" s="36">
        <v>39907.300000000003</v>
      </c>
      <c r="AE15" s="36">
        <v>39571.599999999999</v>
      </c>
      <c r="AF15" s="36">
        <v>37129.4</v>
      </c>
      <c r="AG15" s="36">
        <v>33181</v>
      </c>
      <c r="AH15" s="36">
        <v>28414.400000000001</v>
      </c>
      <c r="AI15" s="36">
        <v>27353.4</v>
      </c>
      <c r="AJ15" s="36">
        <v>28500.400000000001</v>
      </c>
      <c r="AK15" s="36">
        <v>28764.3</v>
      </c>
      <c r="AL15" s="36">
        <v>25813.5</v>
      </c>
      <c r="AM15" s="36">
        <v>21737.3</v>
      </c>
      <c r="AN15" s="36">
        <v>15462.1</v>
      </c>
      <c r="AO15" s="36">
        <v>14641</v>
      </c>
      <c r="AP15" s="36">
        <v>14834.7</v>
      </c>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row>
    <row r="16" spans="1:142" ht="19.5" customHeight="1">
      <c r="B16" t="s">
        <v>136</v>
      </c>
      <c r="F16" s="26" t="s">
        <v>315</v>
      </c>
      <c r="G16" s="27"/>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row>
    <row r="17" spans="2:142" ht="19.5" customHeight="1">
      <c r="B17" s="23" t="s">
        <v>136</v>
      </c>
      <c r="F17" s="35" t="s">
        <v>316</v>
      </c>
      <c r="G17" s="27" t="s">
        <v>317</v>
      </c>
      <c r="H17" s="36" t="s">
        <v>191</v>
      </c>
      <c r="I17" s="36" t="s">
        <v>191</v>
      </c>
      <c r="J17" s="36" t="s">
        <v>191</v>
      </c>
      <c r="K17" s="36" t="s">
        <v>191</v>
      </c>
      <c r="L17" s="36" t="s">
        <v>191</v>
      </c>
      <c r="M17" s="36" t="s">
        <v>191</v>
      </c>
      <c r="N17" s="36" t="s">
        <v>191</v>
      </c>
      <c r="O17" s="36" t="s">
        <v>191</v>
      </c>
      <c r="P17" s="36" t="s">
        <v>191</v>
      </c>
      <c r="Q17" s="36" t="s">
        <v>191</v>
      </c>
      <c r="R17" s="36" t="s">
        <v>191</v>
      </c>
      <c r="S17" s="36" t="s">
        <v>191</v>
      </c>
      <c r="T17" s="36" t="s">
        <v>191</v>
      </c>
      <c r="U17" s="36" t="s">
        <v>191</v>
      </c>
      <c r="V17" s="36" t="s">
        <v>191</v>
      </c>
      <c r="W17" s="36" t="s">
        <v>191</v>
      </c>
      <c r="X17" s="36" t="s">
        <v>191</v>
      </c>
      <c r="Y17" s="36" t="s">
        <v>191</v>
      </c>
      <c r="Z17" s="36" t="s">
        <v>191</v>
      </c>
      <c r="AA17" s="36" t="s">
        <v>191</v>
      </c>
      <c r="AB17" s="36">
        <v>43916.558059466799</v>
      </c>
      <c r="AC17" s="36">
        <v>51142.375934609503</v>
      </c>
      <c r="AD17" s="36">
        <v>47661.493902509697</v>
      </c>
      <c r="AE17" s="36">
        <v>55523.502842105299</v>
      </c>
      <c r="AF17" s="36">
        <v>56735.894257894797</v>
      </c>
      <c r="AG17" s="36">
        <v>56209.052015564201</v>
      </c>
      <c r="AH17" s="36">
        <v>61120.852314906697</v>
      </c>
      <c r="AI17" s="36">
        <v>70531.019222037605</v>
      </c>
      <c r="AJ17" s="36">
        <v>84593.866351387696</v>
      </c>
      <c r="AK17" s="36">
        <v>107412.984351765</v>
      </c>
      <c r="AL17" s="36">
        <v>117523.14516144</v>
      </c>
      <c r="AM17" s="36">
        <v>110529.334610516</v>
      </c>
      <c r="AN17" s="36">
        <v>121413.098498019</v>
      </c>
      <c r="AO17" s="36">
        <v>124130.597981655</v>
      </c>
      <c r="AP17" s="36">
        <v>120326.60511383601</v>
      </c>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row>
    <row r="18" spans="2:142" ht="19.5" customHeight="1">
      <c r="B18" s="23" t="s">
        <v>136</v>
      </c>
      <c r="F18" s="35" t="s">
        <v>318</v>
      </c>
      <c r="G18" s="27" t="s">
        <v>317</v>
      </c>
      <c r="H18" s="36" t="s">
        <v>191</v>
      </c>
      <c r="I18" s="36" t="s">
        <v>191</v>
      </c>
      <c r="J18" s="36" t="s">
        <v>191</v>
      </c>
      <c r="K18" s="36" t="s">
        <v>191</v>
      </c>
      <c r="L18" s="36" t="s">
        <v>191</v>
      </c>
      <c r="M18" s="36" t="s">
        <v>191</v>
      </c>
      <c r="N18" s="36" t="s">
        <v>191</v>
      </c>
      <c r="O18" s="36" t="s">
        <v>191</v>
      </c>
      <c r="P18" s="36" t="s">
        <v>191</v>
      </c>
      <c r="Q18" s="36" t="s">
        <v>191</v>
      </c>
      <c r="R18" s="36" t="s">
        <v>191</v>
      </c>
      <c r="S18" s="36" t="s">
        <v>191</v>
      </c>
      <c r="T18" s="36" t="s">
        <v>191</v>
      </c>
      <c r="U18" s="36" t="s">
        <v>191</v>
      </c>
      <c r="V18" s="36" t="s">
        <v>191</v>
      </c>
      <c r="W18" s="36" t="s">
        <v>191</v>
      </c>
      <c r="X18" s="36" t="s">
        <v>191</v>
      </c>
      <c r="Y18" s="36" t="s">
        <v>191</v>
      </c>
      <c r="Z18" s="36" t="s">
        <v>191</v>
      </c>
      <c r="AA18" s="36" t="s">
        <v>191</v>
      </c>
      <c r="AB18" s="36">
        <v>338.80592935384601</v>
      </c>
      <c r="AC18" s="36">
        <v>255.67099999999999</v>
      </c>
      <c r="AD18" s="36">
        <v>336.83300000000003</v>
      </c>
      <c r="AE18" s="36">
        <v>337.78100000000001</v>
      </c>
      <c r="AF18" s="36">
        <v>327.88299999999998</v>
      </c>
      <c r="AG18" s="36">
        <v>332.428</v>
      </c>
      <c r="AH18" s="36">
        <v>341.88499999999999</v>
      </c>
      <c r="AI18" s="36">
        <v>372.71199999999999</v>
      </c>
      <c r="AJ18" s="36">
        <v>258.81099999999998</v>
      </c>
      <c r="AK18" s="36">
        <v>171.21100000000001</v>
      </c>
      <c r="AL18" s="36">
        <v>165.767</v>
      </c>
      <c r="AM18" s="36">
        <v>154.098641231107</v>
      </c>
      <c r="AN18" s="36">
        <v>143.68199999999999</v>
      </c>
      <c r="AO18" s="36">
        <v>135.53800000000001</v>
      </c>
      <c r="AP18" s="36">
        <v>149.00054292770599</v>
      </c>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row>
    <row r="19" spans="2:142" ht="19.5" customHeight="1">
      <c r="B19" s="23" t="s">
        <v>136</v>
      </c>
      <c r="F19" s="35" t="s">
        <v>319</v>
      </c>
      <c r="G19" s="27" t="s">
        <v>317</v>
      </c>
      <c r="H19" s="36" t="s">
        <v>191</v>
      </c>
      <c r="I19" s="36" t="s">
        <v>191</v>
      </c>
      <c r="J19" s="36" t="s">
        <v>191</v>
      </c>
      <c r="K19" s="36" t="s">
        <v>191</v>
      </c>
      <c r="L19" s="36" t="s">
        <v>191</v>
      </c>
      <c r="M19" s="36" t="s">
        <v>191</v>
      </c>
      <c r="N19" s="36" t="s">
        <v>191</v>
      </c>
      <c r="O19" s="36" t="s">
        <v>191</v>
      </c>
      <c r="P19" s="36" t="s">
        <v>191</v>
      </c>
      <c r="Q19" s="36" t="s">
        <v>191</v>
      </c>
      <c r="R19" s="36" t="s">
        <v>191</v>
      </c>
      <c r="S19" s="36" t="s">
        <v>191</v>
      </c>
      <c r="T19" s="36" t="s">
        <v>191</v>
      </c>
      <c r="U19" s="36" t="s">
        <v>191</v>
      </c>
      <c r="V19" s="36" t="s">
        <v>191</v>
      </c>
      <c r="W19" s="36" t="s">
        <v>191</v>
      </c>
      <c r="X19" s="36" t="s">
        <v>191</v>
      </c>
      <c r="Y19" s="36" t="s">
        <v>191</v>
      </c>
      <c r="Z19" s="36" t="s">
        <v>191</v>
      </c>
      <c r="AA19" s="36" t="s">
        <v>191</v>
      </c>
      <c r="AB19" s="36">
        <v>5754.0798726315797</v>
      </c>
      <c r="AC19" s="36">
        <v>6720.0530653905598</v>
      </c>
      <c r="AD19" s="36">
        <v>7185.1730974902603</v>
      </c>
      <c r="AE19" s="36">
        <v>7215.4161578947496</v>
      </c>
      <c r="AF19" s="36">
        <v>8148.9227421052701</v>
      </c>
      <c r="AG19" s="36">
        <v>12367.919984435801</v>
      </c>
      <c r="AH19" s="36">
        <v>26737.465811206199</v>
      </c>
      <c r="AI19" s="36">
        <v>34357.592790932198</v>
      </c>
      <c r="AJ19" s="36">
        <v>35403.565186370397</v>
      </c>
      <c r="AK19" s="36">
        <v>37600.469304539001</v>
      </c>
      <c r="AL19" s="36">
        <v>39903.552696513099</v>
      </c>
      <c r="AM19" s="36">
        <v>40316.766748252398</v>
      </c>
      <c r="AN19" s="36">
        <v>40447.656501981299</v>
      </c>
      <c r="AO19" s="36">
        <v>39233.864018344997</v>
      </c>
      <c r="AP19" s="36">
        <v>39812.579803876797</v>
      </c>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row>
    <row r="20" spans="2:142" ht="19.5" customHeight="1">
      <c r="B20" s="23" t="s">
        <v>136</v>
      </c>
      <c r="F20" s="35" t="s">
        <v>320</v>
      </c>
      <c r="G20" s="27" t="s">
        <v>317</v>
      </c>
      <c r="H20" s="36">
        <v>20268</v>
      </c>
      <c r="I20" s="36">
        <v>21229</v>
      </c>
      <c r="J20" s="36">
        <v>23479</v>
      </c>
      <c r="K20" s="36">
        <v>24611</v>
      </c>
      <c r="L20" s="36">
        <v>26755</v>
      </c>
      <c r="M20" s="36">
        <v>29467</v>
      </c>
      <c r="N20" s="36">
        <v>30093</v>
      </c>
      <c r="O20" s="36">
        <v>30296</v>
      </c>
      <c r="P20" s="36">
        <v>32232</v>
      </c>
      <c r="Q20" s="36">
        <v>32959</v>
      </c>
      <c r="R20" s="36">
        <v>34153</v>
      </c>
      <c r="S20" s="36">
        <v>35166</v>
      </c>
      <c r="T20" s="36">
        <v>35577</v>
      </c>
      <c r="U20" s="36">
        <v>37231</v>
      </c>
      <c r="V20" s="36">
        <v>37251</v>
      </c>
      <c r="W20" s="36">
        <v>41601</v>
      </c>
      <c r="X20" s="36">
        <v>43157</v>
      </c>
      <c r="Y20" s="36">
        <v>45741</v>
      </c>
      <c r="Z20" s="36">
        <v>47653</v>
      </c>
      <c r="AA20" s="36">
        <v>49865</v>
      </c>
      <c r="AB20" s="36">
        <v>50009.443861452302</v>
      </c>
      <c r="AC20" s="36">
        <v>58118.1</v>
      </c>
      <c r="AD20" s="36">
        <v>55183.5</v>
      </c>
      <c r="AE20" s="36">
        <v>63076.7</v>
      </c>
      <c r="AF20" s="36">
        <v>65212.7</v>
      </c>
      <c r="AG20" s="36">
        <v>68909.399999999994</v>
      </c>
      <c r="AH20" s="36">
        <v>88200.203126113003</v>
      </c>
      <c r="AI20" s="36">
        <v>105261.32401297</v>
      </c>
      <c r="AJ20" s="36">
        <v>120256.24253775799</v>
      </c>
      <c r="AK20" s="36">
        <v>145184.664656304</v>
      </c>
      <c r="AL20" s="36">
        <v>157592.46485795299</v>
      </c>
      <c r="AM20" s="36">
        <v>151000.200000001</v>
      </c>
      <c r="AN20" s="36">
        <v>162004.43700000001</v>
      </c>
      <c r="AO20" s="36">
        <v>163982.67337931399</v>
      </c>
      <c r="AP20" s="36">
        <v>163780.01624323399</v>
      </c>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row>
    <row r="21" spans="2:142" ht="28.25" customHeight="1">
      <c r="B21" s="23" t="s">
        <v>136</v>
      </c>
      <c r="F21" s="26" t="s">
        <v>321</v>
      </c>
      <c r="G21" s="27" t="s">
        <v>180</v>
      </c>
      <c r="H21" s="36">
        <v>4088.5</v>
      </c>
      <c r="I21" s="36">
        <v>4367.0072</v>
      </c>
      <c r="J21" s="36">
        <v>4329.0126</v>
      </c>
      <c r="K21" s="36">
        <v>2685.8333699999998</v>
      </c>
      <c r="L21" s="36">
        <v>2732.7477600000002</v>
      </c>
      <c r="M21" s="36">
        <v>2621.6679399999998</v>
      </c>
      <c r="N21" s="36">
        <v>5087.8553199999997</v>
      </c>
      <c r="O21" s="36">
        <v>5974.6106200000004</v>
      </c>
      <c r="P21" s="36">
        <v>5788.0074999999997</v>
      </c>
      <c r="Q21" s="36">
        <v>6387.4276200000004</v>
      </c>
      <c r="R21" s="36">
        <v>8217.1690299999991</v>
      </c>
      <c r="S21" s="36">
        <v>9549.3032700000003</v>
      </c>
      <c r="T21" s="36">
        <v>7822.9165000000003</v>
      </c>
      <c r="U21" s="36">
        <v>9171.6</v>
      </c>
      <c r="V21" s="36">
        <v>9568.7000000000007</v>
      </c>
      <c r="W21" s="36">
        <v>10965.517024999999</v>
      </c>
      <c r="X21" s="36">
        <v>10020.366225</v>
      </c>
      <c r="Y21" s="36">
        <v>9531.4021499999999</v>
      </c>
      <c r="Z21" s="36">
        <v>10120.44175</v>
      </c>
      <c r="AA21" s="36">
        <v>10327.320900000001</v>
      </c>
      <c r="AB21" s="36">
        <v>7062.6756999999998</v>
      </c>
      <c r="AC21" s="36">
        <v>7138.1982500000004</v>
      </c>
      <c r="AD21" s="36">
        <v>7663.2786500000002</v>
      </c>
      <c r="AE21" s="36">
        <v>8954.4354896042805</v>
      </c>
      <c r="AF21" s="36">
        <v>5702.8861456299101</v>
      </c>
      <c r="AG21" s="36">
        <v>6110.1238054792302</v>
      </c>
      <c r="AH21" s="36">
        <v>7622.5</v>
      </c>
      <c r="AI21" s="36">
        <v>7295</v>
      </c>
      <c r="AJ21" s="36">
        <v>7521</v>
      </c>
      <c r="AK21" s="36">
        <v>7618</v>
      </c>
      <c r="AL21" s="36">
        <v>7347.6365999999998</v>
      </c>
      <c r="AM21" s="36">
        <v>6212.7200999999995</v>
      </c>
      <c r="AN21" s="36">
        <v>4484.8225000000002</v>
      </c>
      <c r="AO21" s="36">
        <v>5408.7232000000004</v>
      </c>
      <c r="AP21" s="36">
        <v>5797.2530917150798</v>
      </c>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row>
    <row r="22" spans="2:142" ht="34.25" customHeight="1">
      <c r="B22" t="s">
        <v>136</v>
      </c>
      <c r="F22" s="33" t="s">
        <v>322</v>
      </c>
      <c r="G22" s="27"/>
      <c r="H22" s="48"/>
      <c r="I22" s="48"/>
      <c r="J22" s="48"/>
      <c r="K22" s="48"/>
      <c r="L22" s="48"/>
      <c r="M22" s="48"/>
      <c r="N22" s="48"/>
      <c r="O22" s="48"/>
      <c r="P22" s="48"/>
      <c r="Q22" s="48"/>
      <c r="R22" s="48"/>
      <c r="S22" s="48"/>
      <c r="T22" s="48"/>
      <c r="U22" s="48"/>
      <c r="V22" s="48"/>
      <c r="W22" s="48"/>
      <c r="X22" s="48"/>
      <c r="Y22" s="48"/>
      <c r="Z22" s="48"/>
      <c r="AA22" s="48"/>
      <c r="AB22" s="48"/>
      <c r="AC22" s="48"/>
      <c r="AD22" s="49"/>
      <c r="AE22" s="49"/>
      <c r="AF22" s="49"/>
      <c r="AG22" s="49"/>
      <c r="AH22" s="49"/>
      <c r="AI22" s="49"/>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row>
    <row r="23" spans="2:142" ht="28.25" customHeight="1">
      <c r="B23" t="s">
        <v>136</v>
      </c>
      <c r="F23" s="26" t="s">
        <v>174</v>
      </c>
      <c r="G23" s="27"/>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row>
    <row r="24" spans="2:142" ht="20.149999999999999" customHeight="1">
      <c r="B24" s="23" t="s">
        <v>136</v>
      </c>
      <c r="F24" s="35" t="s">
        <v>175</v>
      </c>
      <c r="G24" s="27" t="s">
        <v>176</v>
      </c>
      <c r="H24" s="43">
        <v>39912.036999999997</v>
      </c>
      <c r="I24" s="43">
        <v>41751.375999999997</v>
      </c>
      <c r="J24" s="43">
        <v>39855.385999999999</v>
      </c>
      <c r="K24" s="43">
        <v>41179.663999999997</v>
      </c>
      <c r="L24" s="43">
        <v>41285.798000000003</v>
      </c>
      <c r="M24" s="43">
        <v>42308.9</v>
      </c>
      <c r="N24" s="43">
        <v>43308.046000000002</v>
      </c>
      <c r="O24" s="43">
        <v>42989.188000000002</v>
      </c>
      <c r="P24" s="43">
        <v>44483.436999999998</v>
      </c>
      <c r="Q24" s="43">
        <v>46443.928999999996</v>
      </c>
      <c r="R24" s="43">
        <v>51045.574000000001</v>
      </c>
      <c r="S24" s="43">
        <v>54560.256999999998</v>
      </c>
      <c r="T24" s="43">
        <v>53949.347999999998</v>
      </c>
      <c r="U24" s="43">
        <v>54472.394999999997</v>
      </c>
      <c r="V24" s="43">
        <v>56315.538999999997</v>
      </c>
      <c r="W24" s="43">
        <v>57648.025000000001</v>
      </c>
      <c r="X24" s="43">
        <v>60873.847000000002</v>
      </c>
      <c r="Y24" s="43">
        <v>62683.792500000003</v>
      </c>
      <c r="Z24" s="43">
        <v>63463.257469999997</v>
      </c>
      <c r="AA24" s="43">
        <v>64055.053189999999</v>
      </c>
      <c r="AB24" s="43">
        <v>67809.573499999999</v>
      </c>
      <c r="AC24" s="43">
        <v>68826.760399999999</v>
      </c>
      <c r="AD24" s="43">
        <v>72895.282999999996</v>
      </c>
      <c r="AE24" s="43">
        <v>78942.481140000004</v>
      </c>
      <c r="AF24" s="43">
        <v>80282.249641999995</v>
      </c>
      <c r="AG24" s="43">
        <v>80305.030660000004</v>
      </c>
      <c r="AH24" s="43">
        <v>81455.895709999997</v>
      </c>
      <c r="AI24" s="43">
        <v>84899.175000000003</v>
      </c>
      <c r="AJ24" s="43">
        <v>94966.955000000002</v>
      </c>
      <c r="AK24" s="43">
        <v>101361.45815799999</v>
      </c>
      <c r="AL24" s="43">
        <v>107227.084095</v>
      </c>
      <c r="AM24" s="43">
        <v>102960.17114799999</v>
      </c>
      <c r="AN24" s="43">
        <v>102333.0845</v>
      </c>
      <c r="AO24" s="43">
        <v>96173.601555500005</v>
      </c>
      <c r="AP24" s="43">
        <v>100221.46537999999</v>
      </c>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row>
    <row r="25" spans="2:142" ht="20.149999999999999" customHeight="1">
      <c r="B25" s="23" t="s">
        <v>136</v>
      </c>
      <c r="F25" s="35" t="s">
        <v>177</v>
      </c>
      <c r="G25" s="27" t="s">
        <v>176</v>
      </c>
      <c r="H25" s="36">
        <v>11041.486999999999</v>
      </c>
      <c r="I25" s="36">
        <v>11401.852999999999</v>
      </c>
      <c r="J25" s="36">
        <v>11823.651</v>
      </c>
      <c r="K25" s="36">
        <v>9389.2090000000007</v>
      </c>
      <c r="L25" s="36">
        <v>12760.704</v>
      </c>
      <c r="M25" s="36">
        <v>12940.04</v>
      </c>
      <c r="N25" s="36">
        <v>13325.603999999999</v>
      </c>
      <c r="O25" s="36">
        <v>13252.306</v>
      </c>
      <c r="P25" s="36">
        <v>13581.358</v>
      </c>
      <c r="Q25" s="36">
        <v>14207.264999999999</v>
      </c>
      <c r="R25" s="36">
        <v>15036.906999999999</v>
      </c>
      <c r="S25" s="36">
        <v>16098.317999999999</v>
      </c>
      <c r="T25" s="36">
        <v>16416.674999999999</v>
      </c>
      <c r="U25" s="36">
        <v>16413.321</v>
      </c>
      <c r="V25" s="36">
        <v>16689.654989999999</v>
      </c>
      <c r="W25" s="36">
        <v>17160.62</v>
      </c>
      <c r="X25" s="36">
        <v>17826.225999999999</v>
      </c>
      <c r="Y25" s="36">
        <v>18505.817999999999</v>
      </c>
      <c r="Z25" s="36">
        <v>19358.579000000002</v>
      </c>
      <c r="AA25" s="36">
        <v>19596.879000000001</v>
      </c>
      <c r="AB25" s="36">
        <v>20056.624</v>
      </c>
      <c r="AC25" s="36">
        <v>19543.994999999999</v>
      </c>
      <c r="AD25" s="36">
        <v>20079.738964788001</v>
      </c>
      <c r="AE25" s="36">
        <v>21644.52188</v>
      </c>
      <c r="AF25" s="36">
        <v>21531.901020000001</v>
      </c>
      <c r="AG25" s="36">
        <v>19896.196769999999</v>
      </c>
      <c r="AH25" s="36">
        <v>20550.298150572598</v>
      </c>
      <c r="AI25" s="36">
        <v>20599.234235013901</v>
      </c>
      <c r="AJ25" s="36">
        <v>20279.694</v>
      </c>
      <c r="AK25" s="36">
        <v>20103.046184999999</v>
      </c>
      <c r="AL25" s="36">
        <v>20450.909975286901</v>
      </c>
      <c r="AM25" s="36">
        <v>20949.084804999999</v>
      </c>
      <c r="AN25" s="36">
        <v>20113.527881999998</v>
      </c>
      <c r="AO25" s="36">
        <v>18970.706971</v>
      </c>
      <c r="AP25" s="36">
        <v>18255.239147</v>
      </c>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row>
    <row r="26" spans="2:142" ht="20.149999999999999" customHeight="1">
      <c r="B26" s="23" t="s">
        <v>136</v>
      </c>
      <c r="F26" s="35" t="s">
        <v>178</v>
      </c>
      <c r="G26" s="27" t="s">
        <v>176</v>
      </c>
      <c r="H26" s="36">
        <v>1235.105</v>
      </c>
      <c r="I26" s="36">
        <v>1236.08</v>
      </c>
      <c r="J26" s="36">
        <v>1234.3510000000001</v>
      </c>
      <c r="K26" s="36">
        <v>1305.991</v>
      </c>
      <c r="L26" s="36">
        <v>1384.037</v>
      </c>
      <c r="M26" s="36">
        <v>1285.1669999999999</v>
      </c>
      <c r="N26" s="36">
        <v>1330.991</v>
      </c>
      <c r="O26" s="36">
        <v>1394.5550000000001</v>
      </c>
      <c r="P26" s="36">
        <v>1588.865</v>
      </c>
      <c r="Q26" s="36">
        <v>1685.6969999999999</v>
      </c>
      <c r="R26" s="36">
        <v>1742.443</v>
      </c>
      <c r="S26" s="36">
        <v>1788.144</v>
      </c>
      <c r="T26" s="36">
        <v>1808.5119999999999</v>
      </c>
      <c r="U26" s="36">
        <v>1854.722</v>
      </c>
      <c r="V26" s="36">
        <v>1876.953595</v>
      </c>
      <c r="W26" s="36">
        <v>1890.410455</v>
      </c>
      <c r="X26" s="36">
        <v>1911.62</v>
      </c>
      <c r="Y26" s="36">
        <v>1956.511</v>
      </c>
      <c r="Z26" s="36">
        <v>1964.014044</v>
      </c>
      <c r="AA26" s="36">
        <v>1973.5531490000001</v>
      </c>
      <c r="AB26" s="36">
        <v>1918.211018</v>
      </c>
      <c r="AC26" s="36">
        <v>1937.574472</v>
      </c>
      <c r="AD26" s="36">
        <v>1937.59113905966</v>
      </c>
      <c r="AE26" s="36">
        <v>1788.4424662849499</v>
      </c>
      <c r="AF26" s="36">
        <v>1773.3708801395701</v>
      </c>
      <c r="AG26" s="36">
        <v>1647.227034</v>
      </c>
      <c r="AH26" s="36">
        <v>1647.1720049999999</v>
      </c>
      <c r="AI26" s="36">
        <v>1518.853568</v>
      </c>
      <c r="AJ26" s="36">
        <v>1564.0298110000001</v>
      </c>
      <c r="AK26" s="36">
        <v>1572.7767517314501</v>
      </c>
      <c r="AL26" s="36">
        <v>1572.22355211391</v>
      </c>
      <c r="AM26" s="36">
        <v>1579.16119228657</v>
      </c>
      <c r="AN26" s="36">
        <v>1524.61206197513</v>
      </c>
      <c r="AO26" s="36">
        <v>1531.7254005070699</v>
      </c>
      <c r="AP26" s="36">
        <v>1567.06296485896</v>
      </c>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row>
    <row r="27" spans="2:142" ht="28.25" customHeight="1">
      <c r="B27" t="s">
        <v>136</v>
      </c>
      <c r="F27" s="26" t="s">
        <v>181</v>
      </c>
      <c r="G27" s="27"/>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row>
    <row r="28" spans="2:142" ht="20.149999999999999" customHeight="1">
      <c r="B28" s="23" t="s">
        <v>136</v>
      </c>
      <c r="F28" s="35" t="s">
        <v>323</v>
      </c>
      <c r="G28" s="27" t="s">
        <v>176</v>
      </c>
      <c r="H28" s="36">
        <v>310</v>
      </c>
      <c r="I28" s="36">
        <v>327</v>
      </c>
      <c r="J28" s="36">
        <v>341.20600000000002</v>
      </c>
      <c r="K28" s="36">
        <v>416.08765299999999</v>
      </c>
      <c r="L28" s="36">
        <v>428.79898400000002</v>
      </c>
      <c r="M28" s="36">
        <v>368.58714479999998</v>
      </c>
      <c r="N28" s="36">
        <v>438.33913325999998</v>
      </c>
      <c r="O28" s="36">
        <v>546.67200000000003</v>
      </c>
      <c r="P28" s="36">
        <v>576.32989999999995</v>
      </c>
      <c r="Q28" s="36">
        <v>687.87828999999999</v>
      </c>
      <c r="R28" s="36">
        <v>793.11078599999996</v>
      </c>
      <c r="S28" s="36">
        <v>875.05633999999998</v>
      </c>
      <c r="T28" s="36">
        <v>881.93159000000003</v>
      </c>
      <c r="U28" s="36">
        <v>883.62747999999999</v>
      </c>
      <c r="V28" s="36">
        <v>810.80426999999997</v>
      </c>
      <c r="W28" s="36">
        <v>895.024</v>
      </c>
      <c r="X28" s="36">
        <v>936.31600000000003</v>
      </c>
      <c r="Y28" s="36">
        <v>858.56002239999998</v>
      </c>
      <c r="Z28" s="36">
        <v>846.86707991000003</v>
      </c>
      <c r="AA28" s="36">
        <v>890.15539999999999</v>
      </c>
      <c r="AB28" s="36">
        <v>819.51260000000002</v>
      </c>
      <c r="AC28" s="36">
        <v>952.72299999999996</v>
      </c>
      <c r="AD28" s="36">
        <v>930.76</v>
      </c>
      <c r="AE28" s="36">
        <v>971.44551530612205</v>
      </c>
      <c r="AF28" s="36">
        <v>989.09048470000005</v>
      </c>
      <c r="AG28" s="36">
        <v>983.08011850000003</v>
      </c>
      <c r="AH28" s="36">
        <v>989.578121534361</v>
      </c>
      <c r="AI28" s="36">
        <v>910.58551739133304</v>
      </c>
      <c r="AJ28" s="36">
        <v>867.97156542429298</v>
      </c>
      <c r="AK28" s="36">
        <v>922.76076837334404</v>
      </c>
      <c r="AL28" s="36">
        <v>900.48699093972402</v>
      </c>
      <c r="AM28" s="36">
        <v>851.56196081246003</v>
      </c>
      <c r="AN28" s="36">
        <v>780.77798399999995</v>
      </c>
      <c r="AO28" s="36">
        <v>803.55818762000001</v>
      </c>
      <c r="AP28" s="36">
        <v>794.67712451</v>
      </c>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row>
    <row r="29" spans="2:142" ht="20.149999999999999" customHeight="1">
      <c r="B29" s="23" t="s">
        <v>136</v>
      </c>
      <c r="F29" s="35" t="s">
        <v>183</v>
      </c>
      <c r="G29" s="27" t="s">
        <v>176</v>
      </c>
      <c r="H29" s="36">
        <v>264.73399999999998</v>
      </c>
      <c r="I29" s="36">
        <v>242.03399999999999</v>
      </c>
      <c r="J29" s="36">
        <v>276.608</v>
      </c>
      <c r="K29" s="36">
        <v>311.57100000000003</v>
      </c>
      <c r="L29" s="36">
        <v>330.774</v>
      </c>
      <c r="M29" s="36">
        <v>272.96100000000001</v>
      </c>
      <c r="N29" s="36">
        <v>293.92</v>
      </c>
      <c r="O29" s="36">
        <v>310.32900000000001</v>
      </c>
      <c r="P29" s="36">
        <v>282.49400000000003</v>
      </c>
      <c r="Q29" s="36">
        <v>306.315</v>
      </c>
      <c r="R29" s="36">
        <v>476.94299999999998</v>
      </c>
      <c r="S29" s="36">
        <v>517.4067</v>
      </c>
      <c r="T29" s="36">
        <v>560.95100000000002</v>
      </c>
      <c r="U29" s="36">
        <v>537.03700000000003</v>
      </c>
      <c r="V29" s="36">
        <v>457.66327000000001</v>
      </c>
      <c r="W29" s="36">
        <v>485.97899999999998</v>
      </c>
      <c r="X29" s="36">
        <v>461.42599999999999</v>
      </c>
      <c r="Y29" s="36">
        <v>434.87200000000001</v>
      </c>
      <c r="Z29" s="36">
        <v>444.363</v>
      </c>
      <c r="AA29" s="36">
        <v>499.1705</v>
      </c>
      <c r="AB29" s="36">
        <v>395.48360000000002</v>
      </c>
      <c r="AC29" s="36">
        <v>485.25599999999997</v>
      </c>
      <c r="AD29" s="36">
        <v>485.53800000000001</v>
      </c>
      <c r="AE29" s="36">
        <v>453.70299999999997</v>
      </c>
      <c r="AF29" s="36">
        <v>500.13400000000001</v>
      </c>
      <c r="AG29" s="36">
        <v>450.21899999999999</v>
      </c>
      <c r="AH29" s="36">
        <v>513.80799999999999</v>
      </c>
      <c r="AI29" s="36">
        <v>447.72203999999999</v>
      </c>
      <c r="AJ29" s="36">
        <v>349.82003859999998</v>
      </c>
      <c r="AK29" s="36">
        <v>408.830488</v>
      </c>
      <c r="AL29" s="36">
        <v>420.63878999999997</v>
      </c>
      <c r="AM29" s="36">
        <v>461.77490499999999</v>
      </c>
      <c r="AN29" s="36">
        <v>367.68799999999999</v>
      </c>
      <c r="AO29" s="36">
        <v>453.74899699999997</v>
      </c>
      <c r="AP29" s="36">
        <v>451.19684999999998</v>
      </c>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row>
    <row r="30" spans="2:142" ht="28.25" customHeight="1">
      <c r="B30" t="s">
        <v>136</v>
      </c>
      <c r="F30" s="26" t="s">
        <v>324</v>
      </c>
      <c r="G30" s="27"/>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row>
    <row r="31" spans="2:142" ht="20.149999999999999" customHeight="1">
      <c r="B31" s="23" t="s">
        <v>136</v>
      </c>
      <c r="F31" s="35" t="s">
        <v>323</v>
      </c>
      <c r="G31" s="27" t="s">
        <v>180</v>
      </c>
      <c r="H31" s="43">
        <v>223.96100000000001</v>
      </c>
      <c r="I31" s="43">
        <v>241.76</v>
      </c>
      <c r="J31" s="43">
        <v>241.47</v>
      </c>
      <c r="K31" s="43">
        <v>234.50413710000001</v>
      </c>
      <c r="L31" s="43">
        <v>236.61911939999999</v>
      </c>
      <c r="M31" s="43">
        <v>231.68146909999999</v>
      </c>
      <c r="N31" s="43">
        <v>258.39684119999998</v>
      </c>
      <c r="O31" s="43">
        <v>288.73141134361299</v>
      </c>
      <c r="P31" s="43">
        <v>306.30643425114499</v>
      </c>
      <c r="Q31" s="43">
        <v>291.73113267964197</v>
      </c>
      <c r="R31" s="43">
        <v>289.88657228836001</v>
      </c>
      <c r="S31" s="43">
        <v>293.67752584309898</v>
      </c>
      <c r="T31" s="43">
        <v>264.58417654331498</v>
      </c>
      <c r="U31" s="43">
        <v>275.80647206128702</v>
      </c>
      <c r="V31" s="43">
        <v>266.61210486717499</v>
      </c>
      <c r="W31" s="43">
        <v>265.13700515675401</v>
      </c>
      <c r="X31" s="43">
        <v>249.38012851468099</v>
      </c>
      <c r="Y31" s="43">
        <v>250.761108652209</v>
      </c>
      <c r="Z31" s="43">
        <v>229.698317410947</v>
      </c>
      <c r="AA31" s="43">
        <v>217.83657612963901</v>
      </c>
      <c r="AB31" s="43">
        <v>234.745130362433</v>
      </c>
      <c r="AC31" s="43">
        <v>253.67561934236201</v>
      </c>
      <c r="AD31" s="43">
        <v>244.33865205779199</v>
      </c>
      <c r="AE31" s="43">
        <v>244.836586545899</v>
      </c>
      <c r="AF31" s="43">
        <v>270.30754126286001</v>
      </c>
      <c r="AG31" s="43">
        <v>272.52676842686401</v>
      </c>
      <c r="AH31" s="43">
        <v>283.92614480222102</v>
      </c>
      <c r="AI31" s="43">
        <v>287.03453833373499</v>
      </c>
      <c r="AJ31" s="43">
        <v>299.04508956504401</v>
      </c>
      <c r="AK31" s="43">
        <v>318.73745589138701</v>
      </c>
      <c r="AL31" s="43">
        <v>329.471695707099</v>
      </c>
      <c r="AM31" s="43">
        <v>317.95953904652299</v>
      </c>
      <c r="AN31" s="43">
        <v>304.68509637763498</v>
      </c>
      <c r="AO31" s="43">
        <v>300.62454375092301</v>
      </c>
      <c r="AP31" s="43">
        <v>288.658833775262</v>
      </c>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row>
    <row r="32" spans="2:142" ht="28.25" customHeight="1">
      <c r="B32" s="23" t="s">
        <v>136</v>
      </c>
      <c r="F32" s="26" t="s">
        <v>325</v>
      </c>
      <c r="G32" s="27" t="s">
        <v>194</v>
      </c>
      <c r="H32" s="34">
        <v>109.88778000000001</v>
      </c>
      <c r="I32" s="34">
        <v>111.414463</v>
      </c>
      <c r="J32" s="34">
        <v>115.301804</v>
      </c>
      <c r="K32" s="34">
        <v>115.97639599999999</v>
      </c>
      <c r="L32" s="34">
        <v>124.305812</v>
      </c>
      <c r="M32" s="34">
        <v>136.99193</v>
      </c>
      <c r="N32" s="34">
        <v>147.8605671</v>
      </c>
      <c r="O32" s="34">
        <v>153.34455539999999</v>
      </c>
      <c r="P32" s="34">
        <v>161.14571330000001</v>
      </c>
      <c r="Q32" s="34">
        <v>153.47767820000001</v>
      </c>
      <c r="R32" s="34">
        <v>159.140344484444</v>
      </c>
      <c r="S32" s="34">
        <v>174.05502066067899</v>
      </c>
      <c r="T32" s="34">
        <v>184.576374881861</v>
      </c>
      <c r="U32" s="34">
        <v>198.51887856763301</v>
      </c>
      <c r="V32" s="34">
        <v>222.023674050577</v>
      </c>
      <c r="W32" s="34">
        <v>251.110013580345</v>
      </c>
      <c r="X32" s="34">
        <v>263.06661373496001</v>
      </c>
      <c r="Y32" s="34">
        <v>286.89065563129299</v>
      </c>
      <c r="Z32" s="34">
        <v>324.00255754289401</v>
      </c>
      <c r="AA32" s="34">
        <v>349.55175312678102</v>
      </c>
      <c r="AB32" s="34">
        <v>421.83583891161697</v>
      </c>
      <c r="AC32" s="34">
        <v>445.94602308639497</v>
      </c>
      <c r="AD32" s="34">
        <v>503.50176616016199</v>
      </c>
      <c r="AE32" s="34">
        <v>555.45267002011803</v>
      </c>
      <c r="AF32" s="34">
        <v>680.17715028879002</v>
      </c>
      <c r="AG32" s="34">
        <v>776.25536482911195</v>
      </c>
      <c r="AH32" s="34">
        <v>835.96165998084803</v>
      </c>
      <c r="AI32" s="34">
        <v>872.71233781537603</v>
      </c>
      <c r="AJ32" s="34">
        <v>899.77752775135798</v>
      </c>
      <c r="AK32" s="36">
        <v>916.542307257012</v>
      </c>
      <c r="AL32" s="36">
        <v>911.13845080014903</v>
      </c>
      <c r="AM32" s="36">
        <v>912.39868064482096</v>
      </c>
      <c r="AN32" s="36">
        <v>928.96030782584796</v>
      </c>
      <c r="AO32" s="36">
        <v>956.52841113800605</v>
      </c>
      <c r="AP32" s="36">
        <v>958.22560690175806</v>
      </c>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row>
    <row r="33" spans="2:142" ht="28.25" customHeight="1">
      <c r="B33" t="s">
        <v>136</v>
      </c>
      <c r="F33" s="26" t="s">
        <v>195</v>
      </c>
      <c r="G33" s="27"/>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row>
    <row r="34" spans="2:142" ht="20.149999999999999" customHeight="1">
      <c r="B34" s="23" t="s">
        <v>136</v>
      </c>
      <c r="F34" s="35" t="s">
        <v>323</v>
      </c>
      <c r="G34" s="27" t="s">
        <v>176</v>
      </c>
      <c r="H34" s="34">
        <v>522</v>
      </c>
      <c r="I34" s="34">
        <v>571</v>
      </c>
      <c r="J34" s="34">
        <v>569</v>
      </c>
      <c r="K34" s="34">
        <v>554</v>
      </c>
      <c r="L34" s="34">
        <v>540</v>
      </c>
      <c r="M34" s="34">
        <v>462.76900000000001</v>
      </c>
      <c r="N34" s="34">
        <v>506.22899999999998</v>
      </c>
      <c r="O34" s="34">
        <v>516.24300000000005</v>
      </c>
      <c r="P34" s="34">
        <v>570.52099999999996</v>
      </c>
      <c r="Q34" s="34">
        <v>661.24800000000005</v>
      </c>
      <c r="R34" s="34">
        <v>689.52729999999997</v>
      </c>
      <c r="S34" s="34">
        <v>723.79870000000005</v>
      </c>
      <c r="T34" s="34">
        <v>744.49464999999998</v>
      </c>
      <c r="U34" s="34">
        <v>695.48199999999997</v>
      </c>
      <c r="V34" s="34">
        <v>677.61</v>
      </c>
      <c r="W34" s="34">
        <v>682.40700000000004</v>
      </c>
      <c r="X34" s="34">
        <v>760.47</v>
      </c>
      <c r="Y34" s="34">
        <v>641.93200000000002</v>
      </c>
      <c r="Z34" s="34">
        <v>640.77200000000005</v>
      </c>
      <c r="AA34" s="34">
        <v>596.11661150652901</v>
      </c>
      <c r="AB34" s="34">
        <v>616.97037251884205</v>
      </c>
      <c r="AC34" s="34">
        <v>696.51415875238797</v>
      </c>
      <c r="AD34" s="34">
        <v>634.49732978457996</v>
      </c>
      <c r="AE34" s="34">
        <v>638.98357392691196</v>
      </c>
      <c r="AF34" s="34">
        <v>737.78843872630603</v>
      </c>
      <c r="AG34" s="34">
        <v>699.80296071928399</v>
      </c>
      <c r="AH34" s="34">
        <v>541.71500000000003</v>
      </c>
      <c r="AI34" s="34">
        <v>400.601</v>
      </c>
      <c r="AJ34" s="34">
        <v>340.56997225670398</v>
      </c>
      <c r="AK34" s="36">
        <v>371.45401085712598</v>
      </c>
      <c r="AL34" s="36">
        <v>501.35861508616603</v>
      </c>
      <c r="AM34" s="36">
        <v>507.60045191549602</v>
      </c>
      <c r="AN34" s="36">
        <v>516.40388908638897</v>
      </c>
      <c r="AO34" s="36">
        <v>516.40388908638897</v>
      </c>
      <c r="AP34" s="36">
        <v>516.40388908638897</v>
      </c>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row>
    <row r="35" spans="2:142" ht="20.149999999999999" customHeight="1">
      <c r="B35" s="23" t="s">
        <v>136</v>
      </c>
      <c r="F35" s="35" t="s">
        <v>326</v>
      </c>
      <c r="G35" s="27" t="s">
        <v>176</v>
      </c>
      <c r="H35" s="34">
        <v>199.929</v>
      </c>
      <c r="I35" s="34">
        <v>211.31200000000001</v>
      </c>
      <c r="J35" s="34">
        <v>215.82300000000001</v>
      </c>
      <c r="K35" s="34">
        <v>220.27799999999999</v>
      </c>
      <c r="L35" s="34">
        <v>217.38800000000001</v>
      </c>
      <c r="M35" s="34">
        <v>204.66499999999999</v>
      </c>
      <c r="N35" s="34">
        <v>223.654</v>
      </c>
      <c r="O35" s="34">
        <v>201.755</v>
      </c>
      <c r="P35" s="34">
        <v>185.06100000000001</v>
      </c>
      <c r="Q35" s="34">
        <v>198.75299999999999</v>
      </c>
      <c r="R35" s="34">
        <v>233.476</v>
      </c>
      <c r="S35" s="34">
        <v>215.221</v>
      </c>
      <c r="T35" s="34">
        <v>275.01100000000002</v>
      </c>
      <c r="U35" s="34">
        <v>267.48399999999998</v>
      </c>
      <c r="V35" s="34">
        <v>246.63900000000001</v>
      </c>
      <c r="W35" s="34">
        <v>233.84700000000001</v>
      </c>
      <c r="X35" s="34">
        <v>234.23500000000001</v>
      </c>
      <c r="Y35" s="34">
        <v>190.68700000000001</v>
      </c>
      <c r="Z35" s="34">
        <v>202.904</v>
      </c>
      <c r="AA35" s="34">
        <v>212.82900000000001</v>
      </c>
      <c r="AB35" s="34">
        <v>189.05799999999999</v>
      </c>
      <c r="AC35" s="34">
        <v>190.321</v>
      </c>
      <c r="AD35" s="34">
        <v>174.453</v>
      </c>
      <c r="AE35" s="34">
        <v>159.065</v>
      </c>
      <c r="AF35" s="34">
        <v>182.73699999999999</v>
      </c>
      <c r="AG35" s="34">
        <v>169.18418399999999</v>
      </c>
      <c r="AH35" s="34">
        <v>190.584</v>
      </c>
      <c r="AI35" s="34">
        <v>171.88399999999999</v>
      </c>
      <c r="AJ35" s="34">
        <v>153.65048999999999</v>
      </c>
      <c r="AK35" s="36">
        <v>136.17599999999999</v>
      </c>
      <c r="AL35" s="36">
        <v>107.254892</v>
      </c>
      <c r="AM35" s="36">
        <v>136.17599999999999</v>
      </c>
      <c r="AN35" s="36">
        <v>140.042269</v>
      </c>
      <c r="AO35" s="36">
        <v>160.208333333333</v>
      </c>
      <c r="AP35" s="36">
        <v>200</v>
      </c>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row>
    <row r="36" spans="2:142" ht="20.149999999999999" customHeight="1">
      <c r="B36" s="23" t="s">
        <v>136</v>
      </c>
      <c r="F36" s="35" t="s">
        <v>327</v>
      </c>
      <c r="G36" s="27" t="s">
        <v>176</v>
      </c>
      <c r="H36" s="34">
        <v>194.476</v>
      </c>
      <c r="I36" s="34">
        <v>179.65700000000001</v>
      </c>
      <c r="J36" s="34">
        <v>210.99600000000001</v>
      </c>
      <c r="K36" s="34">
        <v>240.33799999999999</v>
      </c>
      <c r="L36" s="34">
        <v>208.51300000000001</v>
      </c>
      <c r="M36" s="34">
        <v>177.23599999999999</v>
      </c>
      <c r="N36" s="34">
        <v>180.84700000000001</v>
      </c>
      <c r="O36" s="34">
        <v>190.595</v>
      </c>
      <c r="P36" s="34">
        <v>171.18899999999999</v>
      </c>
      <c r="Q36" s="34">
        <v>156.98699999999999</v>
      </c>
      <c r="R36" s="34">
        <v>165.19</v>
      </c>
      <c r="S36" s="34">
        <v>152.68100000000001</v>
      </c>
      <c r="T36" s="34">
        <v>200.524</v>
      </c>
      <c r="U36" s="34">
        <v>180.75200000000001</v>
      </c>
      <c r="V36" s="34">
        <v>143.36000000000001</v>
      </c>
      <c r="W36" s="34">
        <v>153.042</v>
      </c>
      <c r="X36" s="34">
        <v>140.78700000000001</v>
      </c>
      <c r="Y36" s="34">
        <v>113.78700000000001</v>
      </c>
      <c r="Z36" s="34">
        <v>151.66900000000001</v>
      </c>
      <c r="AA36" s="34">
        <v>155.46132309999999</v>
      </c>
      <c r="AB36" s="34">
        <v>148.33413795000001</v>
      </c>
      <c r="AC36" s="34">
        <v>132.73722142240001</v>
      </c>
      <c r="AD36" s="34">
        <v>143.87299999999999</v>
      </c>
      <c r="AE36" s="34">
        <v>147.87899999999999</v>
      </c>
      <c r="AF36" s="34">
        <v>132.947</v>
      </c>
      <c r="AG36" s="34">
        <v>130.553</v>
      </c>
      <c r="AH36" s="34">
        <v>150.316</v>
      </c>
      <c r="AI36" s="34">
        <v>148.589</v>
      </c>
      <c r="AJ36" s="34">
        <v>103.46299999999999</v>
      </c>
      <c r="AK36" s="36">
        <v>125.986</v>
      </c>
      <c r="AL36" s="36">
        <v>137.97300000000001</v>
      </c>
      <c r="AM36" s="36">
        <v>156.232</v>
      </c>
      <c r="AN36" s="36">
        <v>146.28100000000001</v>
      </c>
      <c r="AO36" s="36">
        <v>160</v>
      </c>
      <c r="AP36" s="36">
        <v>160</v>
      </c>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row>
    <row r="37" spans="2:142" ht="20.149999999999999" customHeight="1">
      <c r="B37" t="s">
        <v>136</v>
      </c>
      <c r="F37" s="26" t="s">
        <v>198</v>
      </c>
      <c r="G37" s="27"/>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row>
    <row r="38" spans="2:142" ht="20.149999999999999" customHeight="1">
      <c r="B38" s="23" t="s">
        <v>136</v>
      </c>
      <c r="F38" s="35" t="s">
        <v>199</v>
      </c>
      <c r="G38" s="27" t="s">
        <v>176</v>
      </c>
      <c r="H38" s="34" t="s">
        <v>191</v>
      </c>
      <c r="I38" s="34" t="s">
        <v>191</v>
      </c>
      <c r="J38" s="34" t="s">
        <v>191</v>
      </c>
      <c r="K38" s="34" t="s">
        <v>191</v>
      </c>
      <c r="L38" s="34" t="s">
        <v>191</v>
      </c>
      <c r="M38" s="34" t="s">
        <v>191</v>
      </c>
      <c r="N38" s="34" t="s">
        <v>191</v>
      </c>
      <c r="O38" s="34" t="s">
        <v>191</v>
      </c>
      <c r="P38" s="34" t="s">
        <v>191</v>
      </c>
      <c r="Q38" s="34" t="s">
        <v>191</v>
      </c>
      <c r="R38" s="34" t="s">
        <v>191</v>
      </c>
      <c r="S38" s="34" t="s">
        <v>191</v>
      </c>
      <c r="T38" s="34" t="s">
        <v>191</v>
      </c>
      <c r="U38" s="34" t="s">
        <v>191</v>
      </c>
      <c r="V38" s="34" t="s">
        <v>191</v>
      </c>
      <c r="W38" s="34" t="s">
        <v>191</v>
      </c>
      <c r="X38" s="34" t="s">
        <v>191</v>
      </c>
      <c r="Y38" s="34" t="s">
        <v>191</v>
      </c>
      <c r="Z38" s="34" t="s">
        <v>191</v>
      </c>
      <c r="AA38" s="34" t="s">
        <v>191</v>
      </c>
      <c r="AB38" s="34">
        <v>140.05574999999999</v>
      </c>
      <c r="AC38" s="34">
        <v>344.45875000000001</v>
      </c>
      <c r="AD38" s="34">
        <v>437.63350000000003</v>
      </c>
      <c r="AE38" s="34">
        <v>416.88058761288602</v>
      </c>
      <c r="AF38" s="34">
        <v>404.70413802399202</v>
      </c>
      <c r="AG38" s="34">
        <v>440.032550411106</v>
      </c>
      <c r="AH38" s="34">
        <v>500.71534210526403</v>
      </c>
      <c r="AI38" s="34">
        <v>983.99105263158003</v>
      </c>
      <c r="AJ38" s="34">
        <v>1354.8770107478499</v>
      </c>
      <c r="AK38" s="36">
        <v>1598.94688739607</v>
      </c>
      <c r="AL38" s="36">
        <v>1336.87319738478</v>
      </c>
      <c r="AM38" s="36">
        <v>1617.1105142010099</v>
      </c>
      <c r="AN38" s="36">
        <v>2157.0459999999998</v>
      </c>
      <c r="AO38" s="36">
        <v>2963.1425652173898</v>
      </c>
      <c r="AP38" s="36">
        <v>3667.5709571000002</v>
      </c>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row>
    <row r="39" spans="2:142" ht="20.149999999999999" customHeight="1">
      <c r="B39" s="23" t="s">
        <v>136</v>
      </c>
      <c r="F39" s="35" t="s">
        <v>200</v>
      </c>
      <c r="G39" s="27" t="s">
        <v>176</v>
      </c>
      <c r="H39" s="34" t="s">
        <v>191</v>
      </c>
      <c r="I39" s="34" t="s">
        <v>191</v>
      </c>
      <c r="J39" s="34" t="s">
        <v>191</v>
      </c>
      <c r="K39" s="34" t="s">
        <v>191</v>
      </c>
      <c r="L39" s="34" t="s">
        <v>191</v>
      </c>
      <c r="M39" s="34" t="s">
        <v>191</v>
      </c>
      <c r="N39" s="34" t="s">
        <v>191</v>
      </c>
      <c r="O39" s="34" t="s">
        <v>191</v>
      </c>
      <c r="P39" s="34" t="s">
        <v>191</v>
      </c>
      <c r="Q39" s="34" t="s">
        <v>191</v>
      </c>
      <c r="R39" s="34" t="s">
        <v>191</v>
      </c>
      <c r="S39" s="34" t="s">
        <v>191</v>
      </c>
      <c r="T39" s="34" t="s">
        <v>191</v>
      </c>
      <c r="U39" s="34" t="s">
        <v>191</v>
      </c>
      <c r="V39" s="34" t="s">
        <v>191</v>
      </c>
      <c r="W39" s="34" t="s">
        <v>191</v>
      </c>
      <c r="X39" s="34" t="s">
        <v>191</v>
      </c>
      <c r="Y39" s="34" t="s">
        <v>191</v>
      </c>
      <c r="Z39" s="34" t="s">
        <v>191</v>
      </c>
      <c r="AA39" s="34" t="s">
        <v>191</v>
      </c>
      <c r="AB39" s="34" t="s">
        <v>191</v>
      </c>
      <c r="AC39" s="34">
        <v>0</v>
      </c>
      <c r="AD39" s="34">
        <v>0</v>
      </c>
      <c r="AE39" s="34">
        <v>0</v>
      </c>
      <c r="AF39" s="34">
        <v>0</v>
      </c>
      <c r="AG39" s="34">
        <v>0</v>
      </c>
      <c r="AH39" s="34">
        <v>0</v>
      </c>
      <c r="AI39" s="34">
        <v>0</v>
      </c>
      <c r="AJ39" s="34">
        <v>0</v>
      </c>
      <c r="AK39" s="36">
        <v>0</v>
      </c>
      <c r="AL39" s="36">
        <v>0</v>
      </c>
      <c r="AM39" s="36">
        <v>0</v>
      </c>
      <c r="AN39" s="36">
        <v>1.3911546880000001</v>
      </c>
      <c r="AO39" s="36">
        <v>3.9882688000000002</v>
      </c>
      <c r="AP39" s="36">
        <v>9.3714560000000002</v>
      </c>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row>
    <row r="40" spans="2:142" ht="28.25" customHeight="1">
      <c r="B40" t="s">
        <v>136</v>
      </c>
      <c r="F40" s="26" t="s">
        <v>328</v>
      </c>
      <c r="G40" s="27"/>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row>
    <row r="41" spans="2:142" ht="20.149999999999999" customHeight="1">
      <c r="B41" s="23" t="s">
        <v>136</v>
      </c>
      <c r="F41" s="35" t="s">
        <v>323</v>
      </c>
      <c r="G41" s="27" t="s">
        <v>176</v>
      </c>
      <c r="H41" s="36">
        <v>66.11</v>
      </c>
      <c r="I41" s="36">
        <v>69.055000000000007</v>
      </c>
      <c r="J41" s="36">
        <v>62.731000000000002</v>
      </c>
      <c r="K41" s="36">
        <v>58.953000000000003</v>
      </c>
      <c r="L41" s="36">
        <v>169.15631379999999</v>
      </c>
      <c r="M41" s="36">
        <v>195.528954</v>
      </c>
      <c r="N41" s="36">
        <v>188.15545409999999</v>
      </c>
      <c r="O41" s="36">
        <v>191.15940760000001</v>
      </c>
      <c r="P41" s="36">
        <v>186.75333330000001</v>
      </c>
      <c r="Q41" s="36">
        <v>189.28869760000001</v>
      </c>
      <c r="R41" s="36">
        <v>160.235707277778</v>
      </c>
      <c r="S41" s="36">
        <v>195.588468244372</v>
      </c>
      <c r="T41" s="36">
        <v>206.783275144946</v>
      </c>
      <c r="U41" s="36">
        <v>209.39425758541299</v>
      </c>
      <c r="V41" s="36">
        <v>210.01822532121199</v>
      </c>
      <c r="W41" s="36">
        <v>224.958333333333</v>
      </c>
      <c r="X41" s="36">
        <v>213.92449999999999</v>
      </c>
      <c r="Y41" s="36">
        <v>220.196185777778</v>
      </c>
      <c r="Z41" s="36">
        <v>224.34477777777801</v>
      </c>
      <c r="AA41" s="36">
        <v>223.582111111111</v>
      </c>
      <c r="AB41" s="36">
        <v>189.29873333333299</v>
      </c>
      <c r="AC41" s="36">
        <v>211.636609279559</v>
      </c>
      <c r="AD41" s="36">
        <v>289.54854765075601</v>
      </c>
      <c r="AE41" s="36">
        <v>302.22114702059201</v>
      </c>
      <c r="AF41" s="36">
        <v>275.10845237162903</v>
      </c>
      <c r="AG41" s="36">
        <v>244.53391317818301</v>
      </c>
      <c r="AH41" s="36">
        <v>216.33483424680099</v>
      </c>
      <c r="AI41" s="36">
        <v>200.82707148257501</v>
      </c>
      <c r="AJ41" s="34">
        <v>167.15196599999999</v>
      </c>
      <c r="AK41" s="36">
        <v>158.8922</v>
      </c>
      <c r="AL41" s="36">
        <v>160.83152626309101</v>
      </c>
      <c r="AM41" s="36">
        <v>161.94735</v>
      </c>
      <c r="AN41" s="36">
        <v>154.1412</v>
      </c>
      <c r="AO41" s="36">
        <v>153.4117</v>
      </c>
      <c r="AP41" s="36">
        <v>133.58930000000001</v>
      </c>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row>
    <row r="42" spans="2:142" ht="20.149999999999999" customHeight="1">
      <c r="B42" s="23" t="s">
        <v>136</v>
      </c>
      <c r="F42" s="35" t="s">
        <v>329</v>
      </c>
      <c r="G42" s="27" t="s">
        <v>176</v>
      </c>
      <c r="H42" s="36">
        <v>22.4</v>
      </c>
      <c r="I42" s="36">
        <v>26.7</v>
      </c>
      <c r="J42" s="36">
        <v>30.021000000000001</v>
      </c>
      <c r="K42" s="36">
        <v>32.048999999999999</v>
      </c>
      <c r="L42" s="36">
        <v>38.845999999999997</v>
      </c>
      <c r="M42" s="36">
        <v>50.863</v>
      </c>
      <c r="N42" s="36">
        <v>57.463999999999999</v>
      </c>
      <c r="O42" s="36">
        <v>60.593000000000004</v>
      </c>
      <c r="P42" s="36">
        <v>59.793999999999997</v>
      </c>
      <c r="Q42" s="36">
        <v>68.572040000000001</v>
      </c>
      <c r="R42" s="36">
        <v>86.921080000000003</v>
      </c>
      <c r="S42" s="36">
        <v>103.68692</v>
      </c>
      <c r="T42" s="36">
        <v>116.22208000000001</v>
      </c>
      <c r="U42" s="36">
        <v>118.961</v>
      </c>
      <c r="V42" s="36">
        <v>114.568</v>
      </c>
      <c r="W42" s="36">
        <v>117.46464</v>
      </c>
      <c r="X42" s="36">
        <v>105.346</v>
      </c>
      <c r="Y42" s="36">
        <v>103.510539794922</v>
      </c>
      <c r="Z42" s="36">
        <v>105.46131986328101</v>
      </c>
      <c r="AA42" s="36">
        <v>95.336623946484394</v>
      </c>
      <c r="AB42" s="36">
        <v>113.67921258437499</v>
      </c>
      <c r="AC42" s="36">
        <v>90.429720950976602</v>
      </c>
      <c r="AD42" s="36">
        <v>107.089033</v>
      </c>
      <c r="AE42" s="36">
        <v>121.731601414533</v>
      </c>
      <c r="AF42" s="36">
        <v>129.42254080000001</v>
      </c>
      <c r="AG42" s="36">
        <v>131.32631900000001</v>
      </c>
      <c r="AH42" s="36">
        <v>127.7341222</v>
      </c>
      <c r="AI42" s="36">
        <v>111.74002</v>
      </c>
      <c r="AJ42" s="34">
        <v>111.408974</v>
      </c>
      <c r="AK42" s="36">
        <v>113.718</v>
      </c>
      <c r="AL42" s="36">
        <v>107.65</v>
      </c>
      <c r="AM42" s="36">
        <v>104.98</v>
      </c>
      <c r="AN42" s="36">
        <v>98.2</v>
      </c>
      <c r="AO42" s="36">
        <v>96.5</v>
      </c>
      <c r="AP42" s="36">
        <v>90.5</v>
      </c>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row>
    <row r="43" spans="2:142" ht="20.149999999999999" customHeight="1">
      <c r="B43" s="23" t="s">
        <v>136</v>
      </c>
      <c r="F43" s="35" t="s">
        <v>330</v>
      </c>
      <c r="G43" s="27" t="s">
        <v>176</v>
      </c>
      <c r="H43" s="36">
        <v>21.965</v>
      </c>
      <c r="I43" s="36">
        <v>22.992000000000001</v>
      </c>
      <c r="J43" s="36">
        <v>25.25</v>
      </c>
      <c r="K43" s="36">
        <v>27.143000000000001</v>
      </c>
      <c r="L43" s="36">
        <v>25.515999999999998</v>
      </c>
      <c r="M43" s="36">
        <v>20.058</v>
      </c>
      <c r="N43" s="36">
        <v>15.548999999999999</v>
      </c>
      <c r="O43" s="36">
        <v>12.11</v>
      </c>
      <c r="P43" s="36">
        <v>19.151</v>
      </c>
      <c r="Q43" s="36">
        <v>8.7637599999999996</v>
      </c>
      <c r="R43" s="36">
        <v>10.223649999999999</v>
      </c>
      <c r="S43" s="36">
        <v>8.8166633482810202</v>
      </c>
      <c r="T43" s="36">
        <v>7.9420088792983101</v>
      </c>
      <c r="U43" s="36">
        <v>9.6285103614577192</v>
      </c>
      <c r="V43" s="36">
        <v>9.4779999999999998</v>
      </c>
      <c r="W43" s="36">
        <v>8.6240000000000006</v>
      </c>
      <c r="X43" s="36">
        <v>9.4860000000000007</v>
      </c>
      <c r="Y43" s="36">
        <v>14.731999999999999</v>
      </c>
      <c r="Z43" s="36">
        <v>15.425000000000001</v>
      </c>
      <c r="AA43" s="36">
        <v>15.34</v>
      </c>
      <c r="AB43" s="36">
        <v>6.4980402000000002</v>
      </c>
      <c r="AC43" s="36">
        <v>10.080848100000001</v>
      </c>
      <c r="AD43" s="36">
        <v>15.549462200000001</v>
      </c>
      <c r="AE43" s="36">
        <v>9.352684</v>
      </c>
      <c r="AF43" s="36">
        <v>7.9250976</v>
      </c>
      <c r="AG43" s="36">
        <v>13.439009</v>
      </c>
      <c r="AH43" s="36">
        <v>14.134262333606699</v>
      </c>
      <c r="AI43" s="36">
        <v>2.0000000000000002E-5</v>
      </c>
      <c r="AJ43" s="34">
        <v>0</v>
      </c>
      <c r="AK43" s="36">
        <v>0</v>
      </c>
      <c r="AL43" s="36">
        <v>0</v>
      </c>
      <c r="AM43" s="36">
        <v>0</v>
      </c>
      <c r="AN43" s="36">
        <v>0</v>
      </c>
      <c r="AO43" s="36">
        <v>0</v>
      </c>
      <c r="AP43" s="36">
        <v>0</v>
      </c>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row>
    <row r="44" spans="2:142" ht="20.149999999999999" customHeight="1">
      <c r="B44" s="23" t="s">
        <v>136</v>
      </c>
      <c r="F44" s="35" t="s">
        <v>331</v>
      </c>
      <c r="G44" s="27" t="s">
        <v>176</v>
      </c>
      <c r="H44" s="36">
        <v>69.92</v>
      </c>
      <c r="I44" s="36">
        <v>77.268000000000001</v>
      </c>
      <c r="J44" s="36">
        <v>77.406000000000006</v>
      </c>
      <c r="K44" s="36">
        <v>82.533000000000001</v>
      </c>
      <c r="L44" s="36">
        <v>90.956000000000003</v>
      </c>
      <c r="M44" s="36">
        <v>122.462</v>
      </c>
      <c r="N44" s="36">
        <v>132.02420000000001</v>
      </c>
      <c r="O44" s="36">
        <v>140.79329999999999</v>
      </c>
      <c r="P44" s="36">
        <v>168.88142099999999</v>
      </c>
      <c r="Q44" s="36">
        <v>164.45869500000001</v>
      </c>
      <c r="R44" s="36">
        <v>179.77069499999999</v>
      </c>
      <c r="S44" s="36">
        <v>226.55708845709799</v>
      </c>
      <c r="T44" s="36">
        <v>220.849391963366</v>
      </c>
      <c r="U44" s="36">
        <v>231.00191445310401</v>
      </c>
      <c r="V44" s="36">
        <v>234.61315051323299</v>
      </c>
      <c r="W44" s="36">
        <v>243.677305435242</v>
      </c>
      <c r="X44" s="36">
        <v>229.52012207931901</v>
      </c>
      <c r="Y44" s="36">
        <v>230.21515194947401</v>
      </c>
      <c r="Z44" s="36">
        <v>228.18188291770301</v>
      </c>
      <c r="AA44" s="36">
        <v>217.83681624225801</v>
      </c>
      <c r="AB44" s="36">
        <v>183.59467578603901</v>
      </c>
      <c r="AC44" s="36">
        <v>230.17721391545399</v>
      </c>
      <c r="AD44" s="36">
        <v>328.71802957126198</v>
      </c>
      <c r="AE44" s="36">
        <v>342.167286118128</v>
      </c>
      <c r="AF44" s="36">
        <v>307.73953630114801</v>
      </c>
      <c r="AG44" s="36">
        <v>277.41725225853003</v>
      </c>
      <c r="AH44" s="36">
        <v>238.885318619179</v>
      </c>
      <c r="AI44" s="36">
        <v>210.81818500351099</v>
      </c>
      <c r="AJ44" s="34">
        <v>248.824141729476</v>
      </c>
      <c r="AK44" s="36">
        <v>283.60148987691201</v>
      </c>
      <c r="AL44" s="36">
        <v>284.39815334829598</v>
      </c>
      <c r="AM44" s="36">
        <v>287.39782748285597</v>
      </c>
      <c r="AN44" s="36" t="s">
        <v>191</v>
      </c>
      <c r="AO44" s="36" t="s">
        <v>191</v>
      </c>
      <c r="AP44" s="36" t="s">
        <v>191</v>
      </c>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row>
    <row r="45" spans="2:142" ht="28.25" customHeight="1">
      <c r="B45" t="s">
        <v>136</v>
      </c>
      <c r="F45" s="26" t="s">
        <v>299</v>
      </c>
      <c r="G45" s="27"/>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row>
    <row r="46" spans="2:142" ht="20.149999999999999" customHeight="1">
      <c r="B46" s="23" t="s">
        <v>136</v>
      </c>
      <c r="F46" s="35" t="s">
        <v>323</v>
      </c>
      <c r="G46" s="27" t="s">
        <v>180</v>
      </c>
      <c r="H46" s="36">
        <v>1079.28</v>
      </c>
      <c r="I46" s="36">
        <v>1084.5436299999999</v>
      </c>
      <c r="J46" s="36">
        <v>1063.4061119999999</v>
      </c>
      <c r="K46" s="36">
        <v>984.18870600000002</v>
      </c>
      <c r="L46" s="36">
        <v>990.108565</v>
      </c>
      <c r="M46" s="36">
        <v>828.26760899999999</v>
      </c>
      <c r="N46" s="36">
        <v>1023.957</v>
      </c>
      <c r="O46" s="36">
        <v>1009.1079999999999</v>
      </c>
      <c r="P46" s="36">
        <v>1332</v>
      </c>
      <c r="Q46" s="36">
        <v>1594</v>
      </c>
      <c r="R46" s="36">
        <v>1889.23</v>
      </c>
      <c r="S46" s="36">
        <v>2021.0060000000001</v>
      </c>
      <c r="T46" s="36">
        <v>2105.9029999999998</v>
      </c>
      <c r="U46" s="36">
        <v>1893.9244219499999</v>
      </c>
      <c r="V46" s="36">
        <v>2055.5709999999999</v>
      </c>
      <c r="W46" s="36">
        <v>2303.7089999999998</v>
      </c>
      <c r="X46" s="36">
        <v>2218.1979999999999</v>
      </c>
      <c r="Y46" s="36">
        <v>1673.8119999999999</v>
      </c>
      <c r="Z46" s="36">
        <v>1867.271</v>
      </c>
      <c r="AA46" s="36">
        <v>1763.787</v>
      </c>
      <c r="AB46" s="36">
        <v>1808.8845249999999</v>
      </c>
      <c r="AC46" s="36">
        <v>1791.6353200999999</v>
      </c>
      <c r="AD46" s="36">
        <v>1862.2474799517499</v>
      </c>
      <c r="AE46" s="36">
        <v>1695.99514699834</v>
      </c>
      <c r="AF46" s="36">
        <v>1893.3429708542999</v>
      </c>
      <c r="AG46" s="36">
        <v>1484.01430135587</v>
      </c>
      <c r="AH46" s="36">
        <v>1537.0629126731001</v>
      </c>
      <c r="AI46" s="36">
        <v>1281.21873709345</v>
      </c>
      <c r="AJ46" s="36">
        <v>1142.6650748716299</v>
      </c>
      <c r="AK46" s="36">
        <v>1308.95155029174</v>
      </c>
      <c r="AL46" s="36">
        <v>1333.9079842850499</v>
      </c>
      <c r="AM46" s="36">
        <v>1363.16126116384</v>
      </c>
      <c r="AN46" s="36">
        <v>1202.9127318554399</v>
      </c>
      <c r="AO46" s="36">
        <v>1111.3843418665399</v>
      </c>
      <c r="AP46" s="36">
        <v>1102.6089226650099</v>
      </c>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row>
    <row r="47" spans="2:142" ht="20.149999999999999" customHeight="1">
      <c r="B47" s="23" t="s">
        <v>136</v>
      </c>
      <c r="F47" s="35" t="s">
        <v>183</v>
      </c>
      <c r="G47" s="27" t="s">
        <v>180</v>
      </c>
      <c r="H47" s="36">
        <v>362.71699999999998</v>
      </c>
      <c r="I47" s="36">
        <v>408.39499999999998</v>
      </c>
      <c r="J47" s="36">
        <v>381.5</v>
      </c>
      <c r="K47" s="36">
        <v>355.15300000000002</v>
      </c>
      <c r="L47" s="36">
        <v>379.28199999999998</v>
      </c>
      <c r="M47" s="36">
        <v>349.452</v>
      </c>
      <c r="N47" s="36">
        <v>350.30315200000001</v>
      </c>
      <c r="O47" s="36">
        <v>339.27300000000002</v>
      </c>
      <c r="P47" s="36">
        <v>226.57300000000001</v>
      </c>
      <c r="Q47" s="36">
        <v>409.99400000000003</v>
      </c>
      <c r="R47" s="36">
        <v>543.16899999999998</v>
      </c>
      <c r="S47" s="36">
        <v>532.27200000000005</v>
      </c>
      <c r="T47" s="36">
        <v>616.04700000000003</v>
      </c>
      <c r="U47" s="36">
        <v>670.96900000000005</v>
      </c>
      <c r="V47" s="36">
        <v>618.84900000000005</v>
      </c>
      <c r="W47" s="36">
        <v>722.21699999999998</v>
      </c>
      <c r="X47" s="36">
        <v>654.49199999999996</v>
      </c>
      <c r="Y47" s="36">
        <v>618.23227399999996</v>
      </c>
      <c r="Z47" s="36">
        <v>605.31799999999998</v>
      </c>
      <c r="AA47" s="36">
        <v>751.11599999999999</v>
      </c>
      <c r="AB47" s="36">
        <v>700.69299999999998</v>
      </c>
      <c r="AC47" s="36">
        <v>711.87204899999995</v>
      </c>
      <c r="AD47" s="36">
        <v>846.77441099999999</v>
      </c>
      <c r="AE47" s="36">
        <v>1057.29802627654</v>
      </c>
      <c r="AF47" s="36">
        <v>1066.3053943602999</v>
      </c>
      <c r="AG47" s="36">
        <v>958.48800783568095</v>
      </c>
      <c r="AH47" s="36">
        <v>1289.1067989999999</v>
      </c>
      <c r="AI47" s="36">
        <v>1000.336581</v>
      </c>
      <c r="AJ47" s="34">
        <v>928.19275900000002</v>
      </c>
      <c r="AK47" s="36">
        <v>916.26608520421701</v>
      </c>
      <c r="AL47" s="36">
        <v>933.735588999534</v>
      </c>
      <c r="AM47" s="36">
        <v>954.21288281468901</v>
      </c>
      <c r="AN47" s="36">
        <v>842.03891229880503</v>
      </c>
      <c r="AO47" s="36">
        <v>777.969039306578</v>
      </c>
      <c r="AP47" s="36">
        <v>771.82624586550696</v>
      </c>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row>
    <row r="48" spans="2:142" ht="28.25" customHeight="1">
      <c r="B48" s="23" t="s">
        <v>136</v>
      </c>
      <c r="F48" s="26" t="s">
        <v>254</v>
      </c>
      <c r="G48" s="27" t="s">
        <v>194</v>
      </c>
      <c r="H48" s="34">
        <v>6.68</v>
      </c>
      <c r="I48" s="34">
        <v>6.2190000000000003</v>
      </c>
      <c r="J48" s="34">
        <v>6.9429999999999996</v>
      </c>
      <c r="K48" s="34">
        <v>7.31</v>
      </c>
      <c r="L48" s="34">
        <v>8.2080000000000002</v>
      </c>
      <c r="M48" s="34">
        <v>8.4281210000000009</v>
      </c>
      <c r="N48" s="34">
        <v>8.5709800000000005</v>
      </c>
      <c r="O48" s="34">
        <v>8.4670000000000005</v>
      </c>
      <c r="P48" s="34">
        <v>9.1430000000000007</v>
      </c>
      <c r="Q48" s="34">
        <v>8.5494000000000003</v>
      </c>
      <c r="R48" s="34">
        <v>8.0529999990000007</v>
      </c>
      <c r="S48" s="34">
        <v>8.0030509999999992</v>
      </c>
      <c r="T48" s="34">
        <v>8.6109880023969794</v>
      </c>
      <c r="U48" s="34">
        <v>9.3989718749586206</v>
      </c>
      <c r="V48" s="34">
        <v>9.4303950005992405</v>
      </c>
      <c r="W48" s="34">
        <v>7.3949490000000004</v>
      </c>
      <c r="X48" s="34">
        <v>7.8662903151229902</v>
      </c>
      <c r="Y48" s="34">
        <v>8.0096062682128899</v>
      </c>
      <c r="Z48" s="34">
        <v>8.1509630000000008</v>
      </c>
      <c r="AA48" s="34">
        <v>5.568384</v>
      </c>
      <c r="AB48" s="34">
        <v>6.8864450000000001</v>
      </c>
      <c r="AC48" s="34">
        <v>7.3053499999999998</v>
      </c>
      <c r="AD48" s="34">
        <v>5.3500139999999998</v>
      </c>
      <c r="AE48" s="34">
        <v>4.8491999999999997</v>
      </c>
      <c r="AF48" s="34">
        <v>4.5712999999999999</v>
      </c>
      <c r="AG48" s="34">
        <v>4.7432999999999996</v>
      </c>
      <c r="AH48" s="34">
        <v>5.0033890000000003</v>
      </c>
      <c r="AI48" s="34">
        <v>5.3452999999999999</v>
      </c>
      <c r="AJ48" s="34">
        <v>5.7089999999999996</v>
      </c>
      <c r="AK48" s="36">
        <v>5.4850000000000003</v>
      </c>
      <c r="AL48" s="36">
        <v>5.476</v>
      </c>
      <c r="AM48" s="36">
        <v>5.6680000000000001</v>
      </c>
      <c r="AN48" s="36">
        <v>5.78</v>
      </c>
      <c r="AO48" s="36">
        <v>5.6301249999999996</v>
      </c>
      <c r="AP48" s="36">
        <v>5.0484260000000001</v>
      </c>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row>
    <row r="49" spans="2:142" ht="28.25" customHeight="1">
      <c r="B49" t="s">
        <v>136</v>
      </c>
      <c r="F49" s="26" t="s">
        <v>332</v>
      </c>
      <c r="G49" s="27"/>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4"/>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row>
    <row r="50" spans="2:142" ht="20.149999999999999" customHeight="1">
      <c r="B50" s="23" t="s">
        <v>136</v>
      </c>
      <c r="F50" s="35" t="s">
        <v>333</v>
      </c>
      <c r="G50" s="27" t="s">
        <v>180</v>
      </c>
      <c r="H50" s="36">
        <v>8231</v>
      </c>
      <c r="I50" s="36">
        <v>5721</v>
      </c>
      <c r="J50" s="36">
        <v>5475.3317999999999</v>
      </c>
      <c r="K50" s="36">
        <v>7032.2633999999998</v>
      </c>
      <c r="L50" s="36">
        <v>7649.74</v>
      </c>
      <c r="M50" s="36">
        <v>7998.7209999999995</v>
      </c>
      <c r="N50" s="36">
        <v>9141.9619999999995</v>
      </c>
      <c r="O50" s="36">
        <v>9254.2009999999991</v>
      </c>
      <c r="P50" s="36">
        <v>10464</v>
      </c>
      <c r="Q50" s="36">
        <v>9815.2430000000004</v>
      </c>
      <c r="R50" s="36">
        <v>9819.59</v>
      </c>
      <c r="S50" s="36">
        <v>9909.2540000000008</v>
      </c>
      <c r="T50" s="36">
        <v>8173.69</v>
      </c>
      <c r="U50" s="36">
        <v>6222.49</v>
      </c>
      <c r="V50" s="36">
        <v>1511.6880000000001</v>
      </c>
      <c r="W50" s="36">
        <v>1700.03</v>
      </c>
      <c r="X50" s="36">
        <v>2952.53</v>
      </c>
      <c r="Y50" s="36">
        <v>2078.85</v>
      </c>
      <c r="Z50" s="36">
        <v>1767</v>
      </c>
      <c r="AA50" s="36">
        <v>4045</v>
      </c>
      <c r="AB50" s="36">
        <v>19828.5</v>
      </c>
      <c r="AC50" s="36">
        <v>17264</v>
      </c>
      <c r="AD50" s="36">
        <v>8150</v>
      </c>
      <c r="AE50" s="36">
        <v>6637</v>
      </c>
      <c r="AF50" s="36">
        <v>6536</v>
      </c>
      <c r="AG50" s="36">
        <v>7106</v>
      </c>
      <c r="AH50" s="36">
        <v>6683</v>
      </c>
      <c r="AI50" s="36">
        <v>7292</v>
      </c>
      <c r="AJ50" s="36">
        <v>7059</v>
      </c>
      <c r="AK50" s="36">
        <v>7438</v>
      </c>
      <c r="AL50" s="36">
        <v>7501</v>
      </c>
      <c r="AM50" s="36">
        <v>8267</v>
      </c>
      <c r="AN50" s="36">
        <v>9781</v>
      </c>
      <c r="AO50" s="36">
        <v>8643</v>
      </c>
      <c r="AP50" s="36">
        <v>14219</v>
      </c>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row>
    <row r="51" spans="2:142" ht="28.25" customHeight="1">
      <c r="B51" t="s">
        <v>136</v>
      </c>
      <c r="F51" s="26" t="s">
        <v>214</v>
      </c>
      <c r="G51" s="27"/>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row>
    <row r="52" spans="2:142" ht="20.149999999999999" customHeight="1">
      <c r="B52" s="23" t="s">
        <v>136</v>
      </c>
      <c r="F52" s="35" t="s">
        <v>323</v>
      </c>
      <c r="G52" s="27" t="s">
        <v>176</v>
      </c>
      <c r="H52" s="36">
        <v>864.8664</v>
      </c>
      <c r="I52" s="36">
        <v>976.21159999999998</v>
      </c>
      <c r="J52" s="36">
        <v>1076.9718336000001</v>
      </c>
      <c r="K52" s="36">
        <v>996.59873800000003</v>
      </c>
      <c r="L52" s="36">
        <v>1024.5531390000001</v>
      </c>
      <c r="M52" s="36">
        <v>915.26914999999997</v>
      </c>
      <c r="N52" s="36">
        <v>974.09904200000005</v>
      </c>
      <c r="O52" s="36">
        <v>934.17399999999998</v>
      </c>
      <c r="P52" s="36">
        <v>910.10199999999998</v>
      </c>
      <c r="Q52" s="36">
        <v>1033.5187000000001</v>
      </c>
      <c r="R52" s="36">
        <v>1150.4552000000001</v>
      </c>
      <c r="S52" s="36">
        <v>1364.3712149999999</v>
      </c>
      <c r="T52" s="36">
        <v>1373.7626439999999</v>
      </c>
      <c r="U52" s="36">
        <v>1409.8040000000001</v>
      </c>
      <c r="V52" s="36">
        <v>1238.7560000000001</v>
      </c>
      <c r="W52" s="36">
        <v>1245.482</v>
      </c>
      <c r="X52" s="36">
        <v>1311.828</v>
      </c>
      <c r="Y52" s="36">
        <v>1284.681</v>
      </c>
      <c r="Z52" s="36">
        <v>1398.558</v>
      </c>
      <c r="AA52" s="36">
        <v>1313.33882437888</v>
      </c>
      <c r="AB52" s="36">
        <v>1270.6274495898199</v>
      </c>
      <c r="AC52" s="36">
        <v>1384.16452285849</v>
      </c>
      <c r="AD52" s="36">
        <v>1462.5129999999999</v>
      </c>
      <c r="AE52" s="36">
        <v>1399.5534124119399</v>
      </c>
      <c r="AF52" s="36">
        <v>1399.9617873060299</v>
      </c>
      <c r="AG52" s="36">
        <v>1613.34329491073</v>
      </c>
      <c r="AH52" s="36">
        <v>1170.9717784468301</v>
      </c>
      <c r="AI52" s="36">
        <v>831.42926599999998</v>
      </c>
      <c r="AJ52" s="36">
        <v>947.50193307527798</v>
      </c>
      <c r="AK52" s="36">
        <v>1284.5143740000001</v>
      </c>
      <c r="AL52" s="36">
        <v>1344.83597037862</v>
      </c>
      <c r="AM52" s="36">
        <v>1327.3074559782499</v>
      </c>
      <c r="AN52" s="36">
        <v>1260.8538063108001</v>
      </c>
      <c r="AO52" s="36">
        <v>1151.25069429012</v>
      </c>
      <c r="AP52" s="36">
        <v>1115.7100172611799</v>
      </c>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row>
    <row r="53" spans="2:142" ht="20.149999999999999" customHeight="1">
      <c r="B53" s="23" t="s">
        <v>136</v>
      </c>
      <c r="F53" s="35" t="s">
        <v>183</v>
      </c>
      <c r="G53" s="27" t="s">
        <v>176</v>
      </c>
      <c r="H53" s="36">
        <v>294.71699999999998</v>
      </c>
      <c r="I53" s="36">
        <v>320.66500000000002</v>
      </c>
      <c r="J53" s="36">
        <v>325.24799999999999</v>
      </c>
      <c r="K53" s="36">
        <v>332.15699999999998</v>
      </c>
      <c r="L53" s="36">
        <v>306.33999999999997</v>
      </c>
      <c r="M53" s="36">
        <v>312.452</v>
      </c>
      <c r="N53" s="36">
        <v>329.55</v>
      </c>
      <c r="O53" s="36">
        <v>319.423</v>
      </c>
      <c r="P53" s="36">
        <v>303.57600000000002</v>
      </c>
      <c r="Q53" s="36">
        <v>322.68900000000002</v>
      </c>
      <c r="R53" s="36">
        <v>404.59800000000001</v>
      </c>
      <c r="S53" s="36">
        <v>533.78499999999997</v>
      </c>
      <c r="T53" s="36">
        <v>571.94100000000003</v>
      </c>
      <c r="U53" s="36">
        <v>571.44600000000003</v>
      </c>
      <c r="V53" s="36">
        <v>498.99299999999999</v>
      </c>
      <c r="W53" s="36">
        <v>463.57799999999997</v>
      </c>
      <c r="X53" s="36">
        <v>445.85700000000003</v>
      </c>
      <c r="Y53" s="36">
        <v>495.61700000000002</v>
      </c>
      <c r="Z53" s="36">
        <v>483.16149999999999</v>
      </c>
      <c r="AA53" s="36">
        <v>489.14719700000001</v>
      </c>
      <c r="AB53" s="36">
        <v>508.87166400000001</v>
      </c>
      <c r="AC53" s="36">
        <v>504.26823999999999</v>
      </c>
      <c r="AD53" s="36">
        <v>504.52699999999999</v>
      </c>
      <c r="AE53" s="36">
        <v>495.77867600000002</v>
      </c>
      <c r="AF53" s="36">
        <v>491.59796999999998</v>
      </c>
      <c r="AG53" s="36">
        <v>501.32007599999997</v>
      </c>
      <c r="AH53" s="36">
        <v>458.88099999999997</v>
      </c>
      <c r="AI53" s="36">
        <v>466.03379100000001</v>
      </c>
      <c r="AJ53" s="36">
        <v>473.87599999999998</v>
      </c>
      <c r="AK53" s="36">
        <v>479.64699999999999</v>
      </c>
      <c r="AL53" s="36">
        <v>417.71899999999999</v>
      </c>
      <c r="AM53" s="36">
        <v>457.60985575000001</v>
      </c>
      <c r="AN53" s="36">
        <v>406.23616191699199</v>
      </c>
      <c r="AO53" s="36">
        <v>400.74227310459798</v>
      </c>
      <c r="AP53" s="36">
        <v>434.45722372413297</v>
      </c>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row>
    <row r="54" spans="2:142" ht="28.25" customHeight="1">
      <c r="B54" s="23" t="s">
        <v>136</v>
      </c>
      <c r="F54" s="26" t="s">
        <v>286</v>
      </c>
      <c r="G54" s="27" t="s">
        <v>334</v>
      </c>
      <c r="H54" s="36">
        <v>35700.612000000001</v>
      </c>
      <c r="I54" s="36">
        <v>30750.86</v>
      </c>
      <c r="J54" s="36">
        <v>41423.843000000001</v>
      </c>
      <c r="K54" s="36">
        <v>42199.38</v>
      </c>
      <c r="L54" s="36">
        <v>39908.728999999999</v>
      </c>
      <c r="M54" s="36">
        <v>43590.707999999999</v>
      </c>
      <c r="N54" s="36">
        <v>42565.249000000003</v>
      </c>
      <c r="O54" s="36">
        <v>37120</v>
      </c>
      <c r="P54" s="36">
        <v>43046</v>
      </c>
      <c r="Q54" s="36">
        <v>35947.743000000002</v>
      </c>
      <c r="R54" s="36">
        <v>29672.258999999998</v>
      </c>
      <c r="S54" s="36">
        <v>22474.5</v>
      </c>
      <c r="T54" s="36">
        <v>30675.75</v>
      </c>
      <c r="U54" s="36">
        <v>32006.3</v>
      </c>
      <c r="V54" s="36">
        <v>24309.7</v>
      </c>
      <c r="W54" s="36">
        <v>32471.199000000001</v>
      </c>
      <c r="X54" s="36">
        <v>25353.647809999999</v>
      </c>
      <c r="Y54" s="36">
        <v>24631.68073</v>
      </c>
      <c r="Z54" s="36">
        <v>16528.00662</v>
      </c>
      <c r="AA54" s="36">
        <v>15168.880999999999</v>
      </c>
      <c r="AB54" s="36">
        <v>11137.834999999999</v>
      </c>
      <c r="AC54" s="36">
        <v>8026.857</v>
      </c>
      <c r="AD54" s="36">
        <v>8372.8330000000005</v>
      </c>
      <c r="AE54" s="36">
        <v>9730.4979999999996</v>
      </c>
      <c r="AF54" s="36">
        <v>11267.089</v>
      </c>
      <c r="AG54" s="36">
        <v>10992.19</v>
      </c>
      <c r="AH54" s="36">
        <v>13762</v>
      </c>
      <c r="AI54" s="36">
        <v>13310</v>
      </c>
      <c r="AJ54" s="36">
        <v>17930.0298</v>
      </c>
      <c r="AK54" s="36">
        <v>13059.024117999999</v>
      </c>
      <c r="AL54" s="36">
        <v>10576.544</v>
      </c>
      <c r="AM54" s="36">
        <v>5480</v>
      </c>
      <c r="AN54" s="36">
        <v>0</v>
      </c>
      <c r="AO54" s="36">
        <v>0</v>
      </c>
      <c r="AP54" s="36">
        <v>0</v>
      </c>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row>
    <row r="55" spans="2:142" ht="10.25" customHeight="1">
      <c r="B55" t="s">
        <v>136</v>
      </c>
      <c r="F55" s="37"/>
      <c r="G55" s="38"/>
      <c r="H55" s="38"/>
      <c r="I55" s="38"/>
      <c r="J55" s="38"/>
      <c r="K55" s="38"/>
      <c r="L55" s="38"/>
      <c r="M55" s="38"/>
      <c r="N55" s="38"/>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row>
    <row r="56" spans="2:142" ht="10.25" customHeight="1">
      <c r="B56" t="s">
        <v>136</v>
      </c>
      <c r="AO56" s="23" t="s">
        <v>136</v>
      </c>
    </row>
    <row r="57" spans="2:142" ht="18" customHeight="1">
      <c r="B57" t="s">
        <v>136</v>
      </c>
      <c r="F57" s="40" t="s">
        <v>335</v>
      </c>
    </row>
    <row r="58" spans="2:142" ht="18" customHeight="1">
      <c r="B58" t="s">
        <v>136</v>
      </c>
      <c r="F58" s="40" t="s">
        <v>336</v>
      </c>
    </row>
    <row r="59" spans="2:142" ht="18" customHeight="1">
      <c r="B59" t="s">
        <v>136</v>
      </c>
      <c r="F59" s="40" t="s">
        <v>337</v>
      </c>
    </row>
    <row r="60" spans="2:142" ht="18" customHeight="1">
      <c r="B60" t="s">
        <v>136</v>
      </c>
      <c r="F60" s="40" t="s">
        <v>338</v>
      </c>
    </row>
    <row r="61" spans="2:142" ht="18" customHeight="1">
      <c r="B61" t="s">
        <v>136</v>
      </c>
      <c r="F61" s="40" t="s">
        <v>339</v>
      </c>
    </row>
    <row r="62" spans="2:142" ht="18" customHeight="1">
      <c r="B62" t="s">
        <v>136</v>
      </c>
      <c r="F62" s="40" t="s">
        <v>340</v>
      </c>
    </row>
    <row r="63" spans="2:142" ht="18" customHeight="1">
      <c r="B63" t="s">
        <v>136</v>
      </c>
      <c r="F63" s="40" t="s">
        <v>341</v>
      </c>
    </row>
    <row r="64" spans="2:142" ht="18" customHeight="1">
      <c r="B64" t="s">
        <v>136</v>
      </c>
      <c r="F64" s="40" t="s">
        <v>342</v>
      </c>
    </row>
    <row r="65" spans="2:41" ht="18" customHeight="1">
      <c r="B65" t="s">
        <v>136</v>
      </c>
      <c r="F65" s="40" t="s">
        <v>343</v>
      </c>
    </row>
    <row r="66" spans="2:41" ht="18" customHeight="1">
      <c r="B66" t="s">
        <v>136</v>
      </c>
      <c r="F66" s="41" t="s">
        <v>344</v>
      </c>
      <c r="H66" s="24"/>
    </row>
    <row r="67" spans="2:41" ht="18" customHeight="1">
      <c r="B67" t="s">
        <v>136</v>
      </c>
      <c r="F67" s="24" t="s">
        <v>345</v>
      </c>
      <c r="H67" s="24"/>
    </row>
    <row r="68" spans="2:41" ht="18" customHeight="1">
      <c r="B68" t="s">
        <v>136</v>
      </c>
      <c r="F68" s="40" t="s">
        <v>346</v>
      </c>
      <c r="H68" s="24"/>
    </row>
    <row r="69" spans="2:41" ht="18" customHeight="1">
      <c r="F69" s="24" t="s">
        <v>347</v>
      </c>
      <c r="H69" s="24"/>
      <c r="AO69" s="23" t="s">
        <v>136</v>
      </c>
    </row>
  </sheetData>
  <hyperlinks>
    <hyperlink ref="H1" location="Contents!A1" display="Back to Table of Contents" xr:uid="{00000000-0004-0000-0800-000000000000}"/>
  </hyperlinks>
  <pageMargins left="0" right="0" top="0" bottom="0" header="0" footer="0"/>
  <pageSetup paperSize="9" scale="10" fitToHeight="0"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7E5247541893043A720F5C959CEA21B" ma:contentTypeVersion="18" ma:contentTypeDescription="Create a new document." ma:contentTypeScope="" ma:versionID="1fbe0037c586cf7d49ba4b1e8701d7a3">
  <xsd:schema xmlns:xsd="http://www.w3.org/2001/XMLSchema" xmlns:xs="http://www.w3.org/2001/XMLSchema" xmlns:p="http://schemas.microsoft.com/office/2006/metadata/properties" xmlns:ns1="http://schemas.microsoft.com/sharepoint/v3" xmlns:ns2="d36a44a6-7a6d-4925-98a0-9ece5bae57c2" xmlns:ns3="0109c6c5-061b-4639-9b46-f87782dc68c1" targetNamespace="http://schemas.microsoft.com/office/2006/metadata/properties" ma:root="true" ma:fieldsID="3bffcc575dc7df2afe63ab71dad72005" ns1:_="" ns2:_="" ns3:_="">
    <xsd:import namespace="http://schemas.microsoft.com/sharepoint/v3"/>
    <xsd:import namespace="d36a44a6-7a6d-4925-98a0-9ece5bae57c2"/>
    <xsd:import namespace="0109c6c5-061b-4639-9b46-f87782dc68c1"/>
    <xsd:element name="properties">
      <xsd:complexType>
        <xsd:sequence>
          <xsd:element name="documentManagement">
            <xsd:complexType>
              <xsd:all>
                <xsd:element ref="ns2:h42aa9c60cfa482d8b4de6eb6c8d2fb6" minOccurs="0"/>
                <xsd:element ref="ns2:TaxCatchAll" minOccurs="0"/>
                <xsd:element ref="ns2:dd326b931403402f8c9d5aabd5acdb8a" minOccurs="0"/>
                <xsd:element ref="ns2:o7a6146050cb4d09976ab0424b714f41" minOccurs="0"/>
                <xsd:element ref="ns2:ddffa408cd124556aef03346ff160801" minOccurs="0"/>
                <xsd:element ref="ns1:Comments" minOccurs="0"/>
                <xsd:element ref="ns2:fad64e8b518f4538849bcd522337fa3c" minOccurs="0"/>
                <xsd:element ref="ns2:k7af13daf7364902a7d396a0c47040b9"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17"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36a44a6-7a6d-4925-98a0-9ece5bae57c2" elementFormDefault="qualified">
    <xsd:import namespace="http://schemas.microsoft.com/office/2006/documentManagement/types"/>
    <xsd:import namespace="http://schemas.microsoft.com/office/infopath/2007/PartnerControls"/>
    <xsd:element name="h42aa9c60cfa482d8b4de6eb6c8d2fb6" ma:index="9" ma:taxonomy="true" ma:internalName="h42aa9c60cfa482d8b4de6eb6c8d2fb6" ma:taxonomyFieldName="Stratus_DocumentType" ma:displayName="Document Type" ma:fieldId="{142aa9c6-0cfa-482d-8b4d-e6eb6c8d2fb6}" ma:sspId="b6206a2c-5ee7-4d50-b3ee-2668e744af9d" ma:termSetId="988248fe-9e4c-4dbd-93c7-83e60647dfac"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bffe50a2-2339-4473-b156-1efda26cf960}" ma:internalName="TaxCatchAll" ma:showField="CatchAllData" ma:web="d36a44a6-7a6d-4925-98a0-9ece5bae57c2">
      <xsd:complexType>
        <xsd:complexContent>
          <xsd:extension base="dms:MultiChoiceLookup">
            <xsd:sequence>
              <xsd:element name="Value" type="dms:Lookup" maxOccurs="unbounded" minOccurs="0" nillable="true"/>
            </xsd:sequence>
          </xsd:extension>
        </xsd:complexContent>
      </xsd:complexType>
    </xsd:element>
    <xsd:element name="dd326b931403402f8c9d5aabd5acdb8a" ma:index="12" nillable="true" ma:taxonomy="true" ma:internalName="dd326b931403402f8c9d5aabd5acdb8a" ma:taxonomyFieldName="Stratus_WorkActivity" ma:displayName="Work Activity" ma:fieldId="{dd326b93-1403-402f-8c9d-5aabd5acdb8a}" ma:sspId="b6206a2c-5ee7-4d50-b3ee-2668e744af9d" ma:termSetId="37573e98-7115-49e8-b54b-ceee115a914b" ma:anchorId="00000000-0000-0000-0000-000000000000" ma:open="false" ma:isKeyword="false">
      <xsd:complexType>
        <xsd:sequence>
          <xsd:element ref="pc:Terms" minOccurs="0" maxOccurs="1"/>
        </xsd:sequence>
      </xsd:complexType>
    </xsd:element>
    <xsd:element name="o7a6146050cb4d09976ab0424b714f41" ma:index="14" ma:taxonomy="true" ma:internalName="o7a6146050cb4d09976ab0424b714f41" ma:taxonomyFieldName="Stratus_SecurityClassification" ma:displayName="Security Classification" ma:fieldId="{87a61460-50cb-4d09-976a-b0424b714f41}" ma:sspId="b6206a2c-5ee7-4d50-b3ee-2668e744af9d" ma:termSetId="4e44dabb-2ab0-4d6c-970e-3d57b9f48e0e" ma:anchorId="00000000-0000-0000-0000-000000000000" ma:open="false" ma:isKeyword="false">
      <xsd:complexType>
        <xsd:sequence>
          <xsd:element ref="pc:Terms" minOccurs="0" maxOccurs="1"/>
        </xsd:sequence>
      </xsd:complexType>
    </xsd:element>
    <xsd:element name="ddffa408cd124556aef03346ff160801" ma:index="16" nillable="true" ma:taxonomy="true" ma:internalName="ddffa408cd124556aef03346ff160801" ma:taxonomyFieldName="Stratus_Year" ma:displayName="Year" ma:fieldId="{ddffa408-cd12-4556-aef0-3346ff160801}" ma:sspId="b6206a2c-5ee7-4d50-b3ee-2668e744af9d" ma:termSetId="519f67bf-e7ac-413a-9b70-b55ecf9bb313" ma:anchorId="00000000-0000-0000-0000-000000000000" ma:open="false" ma:isKeyword="false">
      <xsd:complexType>
        <xsd:sequence>
          <xsd:element ref="pc:Terms" minOccurs="0" maxOccurs="1"/>
        </xsd:sequence>
      </xsd:complexType>
    </xsd:element>
    <xsd:element name="fad64e8b518f4538849bcd522337fa3c" ma:index="19" nillable="true" ma:taxonomy="true" ma:internalName="fad64e8b518f4538849bcd522337fa3c" ma:taxonomyFieldName="Stratus_Period" ma:displayName="Period" ma:fieldId="{fad64e8b-518f-4538-849b-cd522337fa3c}" ma:sspId="b6206a2c-5ee7-4d50-b3ee-2668e744af9d" ma:termSetId="eb38fd5c-df3a-44fb-80aa-6fe2b05c1e45" ma:anchorId="00000000-0000-0000-0000-000000000000" ma:open="false" ma:isKeyword="false">
      <xsd:complexType>
        <xsd:sequence>
          <xsd:element ref="pc:Terms" minOccurs="0" maxOccurs="1"/>
        </xsd:sequence>
      </xsd:complexType>
    </xsd:element>
    <xsd:element name="k7af13daf7364902a7d396a0c47040b9" ma:index="21" nillable="true" ma:taxonomy="true" ma:internalName="k7af13daf7364902a7d396a0c47040b9" ma:taxonomyFieldName="Stratus_CommodityType" ma:displayName="Commodity Type" ma:default="" ma:fieldId="{47af13da-f736-4902-a7d3-96a0c47040b9}" ma:taxonomyMulti="true" ma:sspId="b6206a2c-5ee7-4d50-b3ee-2668e744af9d" ma:termSetId="2193b37f-a0e8-45c2-bb4f-5b46095896f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109c6c5-061b-4639-9b46-f87782dc68c1"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W o r k b o o k S t a t e   x m l n s : i = " h t t p : / / w w w . w 3 . o r g / 2 0 0 1 / X M L S c h e m a - i n s t a n c e "   x m l n s = " h t t p : / / s c h e m a s . m i c r o s o f t . c o m / P o w e r B I A d d I n " > < L a s t P r o v i d e d R a n g e N a m e I d > 0 < / L a s t P r o v i d e d R a n g e N a m e I d > < L a s t U s e d G r o u p O b j e c t I d   i : n i l = " t r u e " / > < T i l e s L i s t > < T i l e s / > < / T i l e s L i s t > < / W o r k b o o k S t a t 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Comments xmlns="http://schemas.microsoft.com/sharepoint/v3" xsi:nil="true"/>
    <TaxCatchAll xmlns="d36a44a6-7a6d-4925-98a0-9ece5bae57c2">
      <Value>195</Value>
      <Value>4</Value>
      <Value>36</Value>
      <Value>64</Value>
      <Value>119</Value>
    </TaxCatchAll>
    <ddffa408cd124556aef03346ff160801 xmlns="d36a44a6-7a6d-4925-98a0-9ece5bae57c2">
      <Terms xmlns="http://schemas.microsoft.com/office/infopath/2007/PartnerControls">
        <TermInfo xmlns="http://schemas.microsoft.com/office/infopath/2007/PartnerControls">
          <TermName xmlns="http://schemas.microsoft.com/office/infopath/2007/PartnerControls">2024</TermName>
          <TermId xmlns="http://schemas.microsoft.com/office/infopath/2007/PartnerControls">70ee4d59-d4b0-4608-b68e-ee50b8af5e99</TermId>
        </TermInfo>
      </Terms>
    </ddffa408cd124556aef03346ff160801>
    <dd326b931403402f8c9d5aabd5acdb8a xmlns="d36a44a6-7a6d-4925-98a0-9ece5bae57c2">
      <Terms xmlns="http://schemas.microsoft.com/office/infopath/2007/PartnerControls">
        <TermInfo xmlns="http://schemas.microsoft.com/office/infopath/2007/PartnerControls">
          <TermName xmlns="http://schemas.microsoft.com/office/infopath/2007/PartnerControls">Analysis</TermName>
          <TermId xmlns="http://schemas.microsoft.com/office/infopath/2007/PartnerControls">176dea2a-cf59-46a7-b433-a6dbeebd7ca5</TermId>
        </TermInfo>
      </Terms>
    </dd326b931403402f8c9d5aabd5acdb8a>
    <fad64e8b518f4538849bcd522337fa3c xmlns="d36a44a6-7a6d-4925-98a0-9ece5bae57c2">
      <Terms xmlns="http://schemas.microsoft.com/office/infopath/2007/PartnerControls">
        <TermInfo xmlns="http://schemas.microsoft.com/office/infopath/2007/PartnerControls">
          <TermName xmlns="http://schemas.microsoft.com/office/infopath/2007/PartnerControls">Q4</TermName>
          <TermId xmlns="http://schemas.microsoft.com/office/infopath/2007/PartnerControls">1014b11b-ae20-4824-a4ec-563f3967540b</TermId>
        </TermInfo>
      </Terms>
    </fad64e8b518f4538849bcd522337fa3c>
    <h42aa9c60cfa482d8b4de6eb6c8d2fb6 xmlns="d36a44a6-7a6d-4925-98a0-9ece5bae57c2">
      <Terms xmlns="http://schemas.microsoft.com/office/infopath/2007/PartnerControls">
        <TermInfo xmlns="http://schemas.microsoft.com/office/infopath/2007/PartnerControls">
          <TermName xmlns="http://schemas.microsoft.com/office/infopath/2007/PartnerControls">Data Sheet</TermName>
          <TermId xmlns="http://schemas.microsoft.com/office/infopath/2007/PartnerControls">190d83dd-8f39-467b-ad78-ef8f910ef744</TermId>
        </TermInfo>
      </Terms>
    </h42aa9c60cfa482d8b4de6eb6c8d2fb6>
    <k7af13daf7364902a7d396a0c47040b9 xmlns="d36a44a6-7a6d-4925-98a0-9ece5bae57c2">
      <Terms xmlns="http://schemas.microsoft.com/office/infopath/2007/PartnerControls"/>
    </k7af13daf7364902a7d396a0c47040b9>
    <o7a6146050cb4d09976ab0424b714f41 xmlns="d36a44a6-7a6d-4925-98a0-9ece5bae57c2">
      <Terms xmlns="http://schemas.microsoft.com/office/infopath/2007/PartnerControls">
        <TermInfo xmlns="http://schemas.microsoft.com/office/infopath/2007/PartnerControls">
          <TermName xmlns="http://schemas.microsoft.com/office/infopath/2007/PartnerControls">OFFICIAL:Sensitive</TermName>
          <TermId xmlns="http://schemas.microsoft.com/office/infopath/2007/PartnerControls">92ecd0c5-78b3-45d0-8fcd-907c8033822d</TermId>
        </TermInfo>
      </Terms>
    </o7a6146050cb4d09976ab0424b714f41>
  </documentManagement>
</p:properties>
</file>

<file path=customXml/itemProps1.xml><?xml version="1.0" encoding="utf-8"?>
<ds:datastoreItem xmlns:ds="http://schemas.openxmlformats.org/officeDocument/2006/customXml" ds:itemID="{2FA4FE9C-FBA6-4A8D-8AE3-4E1391E313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36a44a6-7a6d-4925-98a0-9ece5bae57c2"/>
    <ds:schemaRef ds:uri="0109c6c5-061b-4639-9b46-f87782dc68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9AA34FB-F055-45BA-AF2A-39471D57C093}">
  <ds:schemaRefs>
    <ds:schemaRef ds:uri="http://schemas.microsoft.com/PowerBIAddIn"/>
  </ds:schemaRefs>
</ds:datastoreItem>
</file>

<file path=customXml/itemProps3.xml><?xml version="1.0" encoding="utf-8"?>
<ds:datastoreItem xmlns:ds="http://schemas.openxmlformats.org/officeDocument/2006/customXml" ds:itemID="{B58C5C6A-E782-400C-84A3-37C65E35D244}">
  <ds:schemaRefs>
    <ds:schemaRef ds:uri="http://schemas.microsoft.com/sharepoint/v3/contenttype/forms"/>
  </ds:schemaRefs>
</ds:datastoreItem>
</file>

<file path=customXml/itemProps4.xml><?xml version="1.0" encoding="utf-8"?>
<ds:datastoreItem xmlns:ds="http://schemas.openxmlformats.org/officeDocument/2006/customXml" ds:itemID="{BA7DACDF-1205-4F98-B001-E1F48C12D315}">
  <ds:schemaRefs>
    <ds:schemaRef ds:uri="http://www.w3.org/XML/1998/namespace"/>
    <ds:schemaRef ds:uri="http://purl.org/dc/elements/1.1/"/>
    <ds:schemaRef ds:uri="http://purl.org/dc/terms/"/>
    <ds:schemaRef ds:uri="d36a44a6-7a6d-4925-98a0-9ece5bae57c2"/>
    <ds:schemaRef ds:uri="http://schemas.microsoft.com/office/2006/documentManagement/types"/>
    <ds:schemaRef ds:uri="http://schemas.microsoft.com/sharepoint/v3"/>
    <ds:schemaRef ds:uri="http://purl.org/dc/dcmitype/"/>
    <ds:schemaRef ds:uri="http://schemas.microsoft.com/office/infopath/2007/PartnerControls"/>
    <ds:schemaRef ds:uri="http://schemas.openxmlformats.org/package/2006/metadata/core-properties"/>
    <ds:schemaRef ds:uri="0109c6c5-061b-4639-9b46-f87782dc68c1"/>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47</vt:i4>
      </vt:variant>
    </vt:vector>
  </HeadingPairs>
  <TitlesOfParts>
    <vt:vector size="47" baseType="lpstr">
      <vt:lpstr>Contents</vt:lpstr>
      <vt:lpstr>Data directory</vt:lpstr>
      <vt:lpstr>About</vt:lpstr>
      <vt:lpstr>1</vt:lpstr>
      <vt:lpstr>2(1)</vt:lpstr>
      <vt:lpstr>2(2)</vt:lpstr>
      <vt:lpstr>3</vt:lpstr>
      <vt:lpstr>4</vt:lpstr>
      <vt:lpstr>5</vt:lpstr>
      <vt:lpstr>6</vt:lpstr>
      <vt:lpstr>7(1)</vt:lpstr>
      <vt:lpstr>7(2)</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24(1)</vt:lpstr>
      <vt:lpstr>24(2)</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2023-06-23T03:04:17Z</dcterms:created>
  <dcterms:modified xsi:type="dcterms:W3CDTF">2024-12-18T02:36:22Z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Hub_Year">
    <vt:lpwstr/>
  </property>
  <property fmtid="{D5CDD505-2E9C-101B-9397-08002B2CF9AE}" pid="3" name="DocHub_DocumentType">
    <vt:lpwstr>38;#Analysis|48c54089-4c01-49cb-b266-0173afb66157</vt:lpwstr>
  </property>
  <property fmtid="{D5CDD505-2E9C-101B-9397-08002B2CF9AE}" pid="4" name="DocHub_SecurityClassification">
    <vt:lpwstr>17;#OFFICIAL:Sensitive|11f6fb0b-52ce-4109-8f7f-521b2a62f692</vt:lpwstr>
  </property>
  <property fmtid="{D5CDD505-2E9C-101B-9397-08002B2CF9AE}" pid="5" name="ContentTypeId">
    <vt:lpwstr>0x01010037E5247541893043A720F5C959CEA21B</vt:lpwstr>
  </property>
  <property fmtid="{D5CDD505-2E9C-101B-9397-08002B2CF9AE}" pid="6" name="DocHub_Period">
    <vt:lpwstr/>
  </property>
  <property fmtid="{D5CDD505-2E9C-101B-9397-08002B2CF9AE}" pid="7" name="DocHub_Keywords">
    <vt:lpwstr/>
  </property>
  <property fmtid="{D5CDD505-2E9C-101B-9397-08002B2CF9AE}" pid="8" name="DocHub_WorkActivity">
    <vt:lpwstr/>
  </property>
  <property fmtid="{D5CDD505-2E9C-101B-9397-08002B2CF9AE}" pid="9" name="_dlc_DocIdItemGuid">
    <vt:lpwstr>319d958c-5427-45f6-ae0d-a4f1d9a00c49</vt:lpwstr>
  </property>
  <property fmtid="{D5CDD505-2E9C-101B-9397-08002B2CF9AE}" pid="10" name="DocHub_CommodityType">
    <vt:lpwstr/>
  </property>
  <property fmtid="{D5CDD505-2E9C-101B-9397-08002B2CF9AE}" pid="11" name="Stratus_WorkActivity">
    <vt:lpwstr>64;#Analysis|176dea2a-cf59-46a7-b433-a6dbeebd7ca5</vt:lpwstr>
  </property>
  <property fmtid="{D5CDD505-2E9C-101B-9397-08002B2CF9AE}" pid="12" name="Stratus_CommodityType">
    <vt:lpwstr/>
  </property>
  <property fmtid="{D5CDD505-2E9C-101B-9397-08002B2CF9AE}" pid="13" name="Stratus_Year">
    <vt:lpwstr>4;#2024|70ee4d59-d4b0-4608-b68e-ee50b8af5e99</vt:lpwstr>
  </property>
  <property fmtid="{D5CDD505-2E9C-101B-9397-08002B2CF9AE}" pid="14" name="Stratus_DocumentType">
    <vt:lpwstr>195;#Data Sheet|190d83dd-8f39-467b-ad78-ef8f910ef744</vt:lpwstr>
  </property>
  <property fmtid="{D5CDD505-2E9C-101B-9397-08002B2CF9AE}" pid="15" name="Stratus_Period">
    <vt:lpwstr>119;#Q4|1014b11b-ae20-4824-a4ec-563f3967540b</vt:lpwstr>
  </property>
  <property fmtid="{D5CDD505-2E9C-101B-9397-08002B2CF9AE}" pid="16" name="Stratus_SecurityClassification">
    <vt:lpwstr>36;#OFFICIAL:Sensitive|92ecd0c5-78b3-45d0-8fcd-907c8033822d</vt:lpwstr>
  </property>
  <property fmtid="{D5CDD505-2E9C-101B-9397-08002B2CF9AE}" pid="17" name="{A44787D4-0540-4523-9961-78E4036D8C6D}">
    <vt:lpwstr>{B0F4F749-69B9-47A9-A5A6-CB41695E42DF}</vt:lpwstr>
  </property>
</Properties>
</file>